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6.xml" ContentType="application/vnd.openxmlformats-officedocument.drawing+xml"/>
  <Override PartName="/xl/comments27.xml" ContentType="application/vnd.openxmlformats-officedocument.spreadsheetml.comments+xml"/>
  <Override PartName="/xl/drawings/drawing17.xml" ContentType="application/vnd.openxmlformats-officedocument.drawing+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drawings/drawing18.xml" ContentType="application/vnd.openxmlformats-officedocument.drawing+xml"/>
  <Override PartName="/xl/comments31.xml" ContentType="application/vnd.openxmlformats-officedocument.spreadsheetml.comments+xml"/>
  <Override PartName="/xl/drawings/drawing19.xml" ContentType="application/vnd.openxmlformats-officedocument.drawing+xml"/>
  <Override PartName="/xl/comments32.xml" ContentType="application/vnd.openxmlformats-officedocument.spreadsheetml.comments+xml"/>
  <Override PartName="/xl/drawings/drawing20.xml" ContentType="application/vnd.openxmlformats-officedocument.drawing+xml"/>
  <Override PartName="/xl/comments33.xml" ContentType="application/vnd.openxmlformats-officedocument.spreadsheetml.comments+xml"/>
  <Override PartName="/xl/drawings/drawing21.xml" ContentType="application/vnd.openxmlformats-officedocument.drawing+xml"/>
  <Override PartName="/xl/comments34.xml" ContentType="application/vnd.openxmlformats-officedocument.spreadsheetml.comments+xml"/>
  <Override PartName="/xl/drawings/drawing22.xml" ContentType="application/vnd.openxmlformats-officedocument.drawing+xml"/>
  <Override PartName="/xl/comments35.xml" ContentType="application/vnd.openxmlformats-officedocument.spreadsheetml.comments+xml"/>
  <Override PartName="/xl/drawings/drawing23.xml" ContentType="application/vnd.openxmlformats-officedocument.drawing+xml"/>
  <Override PartName="/xl/comments36.xml" ContentType="application/vnd.openxmlformats-officedocument.spreadsheetml.comments+xml"/>
  <Override PartName="/xl/drawings/drawing24.xml" ContentType="application/vnd.openxmlformats-officedocument.drawing+xml"/>
  <Override PartName="/xl/comments37.xml" ContentType="application/vnd.openxmlformats-officedocument.spreadsheetml.comments+xml"/>
  <Override PartName="/xl/drawings/drawing25.xml" ContentType="application/vnd.openxmlformats-officedocument.drawing+xml"/>
  <Override PartName="/xl/comments38.xml" ContentType="application/vnd.openxmlformats-officedocument.spreadsheetml.comments+xml"/>
  <Override PartName="/xl/drawings/drawing26.xml" ContentType="application/vnd.openxmlformats-officedocument.drawing+xml"/>
  <Override PartName="/xl/comments39.xml" ContentType="application/vnd.openxmlformats-officedocument.spreadsheetml.comments+xml"/>
  <Override PartName="/xl/drawings/drawing27.xml" ContentType="application/vnd.openxmlformats-officedocument.drawing+xml"/>
  <Override PartName="/xl/comments40.xml" ContentType="application/vnd.openxmlformats-officedocument.spreadsheetml.comments+xml"/>
  <Override PartName="/xl/drawings/drawing28.xml" ContentType="application/vnd.openxmlformats-officedocument.drawing+xml"/>
  <Override PartName="/xl/comments41.xml" ContentType="application/vnd.openxmlformats-officedocument.spreadsheetml.comments+xml"/>
  <Override PartName="/xl/drawings/drawing29.xml" ContentType="application/vnd.openxmlformats-officedocument.drawing+xml"/>
  <Override PartName="/xl/comments42.xml" ContentType="application/vnd.openxmlformats-officedocument.spreadsheetml.comments+xml"/>
  <Override PartName="/xl/drawings/drawing30.xml" ContentType="application/vnd.openxmlformats-officedocument.drawing+xml"/>
  <Override PartName="/xl/comments43.xml" ContentType="application/vnd.openxmlformats-officedocument.spreadsheetml.comments+xml"/>
  <Override PartName="/xl/drawings/drawing31.xml" ContentType="application/vnd.openxmlformats-officedocument.drawing+xml"/>
  <Override PartName="/xl/comments44.xml" ContentType="application/vnd.openxmlformats-officedocument.spreadsheetml.comments+xml"/>
  <Override PartName="/xl/drawings/drawing32.xml" ContentType="application/vnd.openxmlformats-officedocument.drawing+xml"/>
  <Override PartName="/xl/comments45.xml" ContentType="application/vnd.openxmlformats-officedocument.spreadsheetml.comments+xml"/>
  <Override PartName="/xl/drawings/drawing33.xml" ContentType="application/vnd.openxmlformats-officedocument.drawing+xml"/>
  <Override PartName="/xl/comments46.xml" ContentType="application/vnd.openxmlformats-officedocument.spreadsheetml.comments+xml"/>
  <Override PartName="/xl/drawings/drawing34.xml" ContentType="application/vnd.openxmlformats-officedocument.drawing+xml"/>
  <Override PartName="/xl/comments47.xml" ContentType="application/vnd.openxmlformats-officedocument.spreadsheetml.comments+xml"/>
  <Override PartName="/xl/drawings/drawing35.xml" ContentType="application/vnd.openxmlformats-officedocument.drawing+xml"/>
  <Override PartName="/xl/comments48.xml" ContentType="application/vnd.openxmlformats-officedocument.spreadsheetml.comments+xml"/>
  <Override PartName="/xl/drawings/drawing36.xml" ContentType="application/vnd.openxmlformats-officedocument.drawing+xml"/>
  <Override PartName="/xl/comments49.xml" ContentType="application/vnd.openxmlformats-officedocument.spreadsheetml.comments+xml"/>
  <Override PartName="/xl/drawings/drawing37.xml" ContentType="application/vnd.openxmlformats-officedocument.drawing+xml"/>
  <Override PartName="/xl/comments50.xml" ContentType="application/vnd.openxmlformats-officedocument.spreadsheetml.comments+xml"/>
  <Override PartName="/xl/drawings/drawing38.xml" ContentType="application/vnd.openxmlformats-officedocument.drawing+xml"/>
  <Override PartName="/xl/comments51.xml" ContentType="application/vnd.openxmlformats-officedocument.spreadsheetml.comments+xml"/>
  <Override PartName="/xl/drawings/drawing39.xml" ContentType="application/vnd.openxmlformats-officedocument.drawing+xml"/>
  <Override PartName="/xl/comments52.xml" ContentType="application/vnd.openxmlformats-officedocument.spreadsheetml.comments+xml"/>
  <Override PartName="/xl/drawings/drawing40.xml" ContentType="application/vnd.openxmlformats-officedocument.drawing+xml"/>
  <Override PartName="/xl/comments53.xml" ContentType="application/vnd.openxmlformats-officedocument.spreadsheetml.comments+xml"/>
  <Override PartName="/xl/drawings/drawing41.xml" ContentType="application/vnd.openxmlformats-officedocument.drawing+xml"/>
  <Override PartName="/xl/comments54.xml" ContentType="application/vnd.openxmlformats-officedocument.spreadsheetml.comments+xml"/>
  <Override PartName="/xl/drawings/drawing42.xml" ContentType="application/vnd.openxmlformats-officedocument.drawing+xml"/>
  <Override PartName="/xl/comments55.xml" ContentType="application/vnd.openxmlformats-officedocument.spreadsheetml.comments+xml"/>
  <Override PartName="/xl/drawings/drawing43.xml" ContentType="application/vnd.openxmlformats-officedocument.drawing+xml"/>
  <Override PartName="/xl/comments56.xml" ContentType="application/vnd.openxmlformats-officedocument.spreadsheetml.comments+xml"/>
  <Override PartName="/xl/drawings/drawing44.xml" ContentType="application/vnd.openxmlformats-officedocument.drawing+xml"/>
  <Override PartName="/xl/comments57.xml" ContentType="application/vnd.openxmlformats-officedocument.spreadsheetml.comments+xml"/>
  <Override PartName="/xl/drawings/drawing45.xml" ContentType="application/vnd.openxmlformats-officedocument.drawing+xml"/>
  <Override PartName="/xl/comments58.xml" ContentType="application/vnd.openxmlformats-officedocument.spreadsheetml.comments+xml"/>
  <Override PartName="/xl/drawings/drawing46.xml" ContentType="application/vnd.openxmlformats-officedocument.drawing+xml"/>
  <Override PartName="/xl/comments59.xml" ContentType="application/vnd.openxmlformats-officedocument.spreadsheetml.comments+xml"/>
  <Override PartName="/xl/drawings/drawing47.xml" ContentType="application/vnd.openxmlformats-officedocument.drawing+xml"/>
  <Override PartName="/xl/comments60.xml" ContentType="application/vnd.openxmlformats-officedocument.spreadsheetml.comments+xml"/>
  <Override PartName="/xl/drawings/drawing48.xml" ContentType="application/vnd.openxmlformats-officedocument.drawing+xml"/>
  <Override PartName="/xl/comments61.xml" ContentType="application/vnd.openxmlformats-officedocument.spreadsheetml.comments+xml"/>
  <Override PartName="/xl/drawings/drawing49.xml" ContentType="application/vnd.openxmlformats-officedocument.drawing+xml"/>
  <Override PartName="/xl/comments62.xml" ContentType="application/vnd.openxmlformats-officedocument.spreadsheetml.comments+xml"/>
  <Override PartName="/xl/drawings/drawing50.xml" ContentType="application/vnd.openxmlformats-officedocument.drawing+xml"/>
  <Override PartName="/xl/comments63.xml" ContentType="application/vnd.openxmlformats-officedocument.spreadsheetml.comments+xml"/>
  <Override PartName="/xl/drawings/drawing51.xml" ContentType="application/vnd.openxmlformats-officedocument.drawing+xml"/>
  <Override PartName="/xl/comments64.xml" ContentType="application/vnd.openxmlformats-officedocument.spreadsheetml.comments+xml"/>
  <Override PartName="/xl/drawings/drawing52.xml" ContentType="application/vnd.openxmlformats-officedocument.drawing+xml"/>
  <Override PartName="/xl/comments65.xml" ContentType="application/vnd.openxmlformats-officedocument.spreadsheetml.comments+xml"/>
  <Override PartName="/xl/drawings/drawing53.xml" ContentType="application/vnd.openxmlformats-officedocument.drawing+xml"/>
  <Override PartName="/xl/comments66.xml" ContentType="application/vnd.openxmlformats-officedocument.spreadsheetml.comments+xml"/>
  <Override PartName="/xl/drawings/drawing54.xml" ContentType="application/vnd.openxmlformats-officedocument.drawing+xml"/>
  <Override PartName="/xl/comments67.xml" ContentType="application/vnd.openxmlformats-officedocument.spreadsheetml.comments+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comments68.xml" ContentType="application/vnd.openxmlformats-officedocument.spreadsheetml.comments+xml"/>
  <Override PartName="/xl/drawings/drawing58.xml" ContentType="application/vnd.openxmlformats-officedocument.drawing+xml"/>
  <Override PartName="/xl/drawings/drawing59.xml" ContentType="application/vnd.openxmlformats-officedocument.drawing+xml"/>
  <Override PartName="/xl/comments6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16"/>
  <workbookPr codeName="ThisWorkbook" defaultThemeVersion="124226"/>
  <mc:AlternateContent xmlns:mc="http://schemas.openxmlformats.org/markup-compatibility/2006">
    <mc:Choice Requires="x15">
      <x15ac:absPath xmlns:x15ac="http://schemas.microsoft.com/office/spreadsheetml/2010/11/ac" url="https://winpakltd.sharepoint.com/sites/OneWinpakInforImplementation/Shared Documents/Deliverables/Mapping and Configuration (MCO)/"/>
    </mc:Choice>
  </mc:AlternateContent>
  <xr:revisionPtr revIDLastSave="0" documentId="8_{596B27BF-DE0E-42FB-99D3-37665A089D83}" xr6:coauthVersionLast="47" xr6:coauthVersionMax="47" xr10:uidLastSave="{00000000-0000-0000-0000-000000000000}"/>
  <bookViews>
    <workbookView xWindow="-110" yWindow="-110" windowWidth="19420" windowHeight="11500" tabRatio="961" firstSheet="48" activeTab="9" xr2:uid="{00000000-000D-0000-FFFF-FFFF00000000}"/>
  </bookViews>
  <sheets>
    <sheet name="Item Master" sheetId="7" r:id="rId1"/>
    <sheet name="Item Warehouse" sheetId="8" r:id="rId2"/>
    <sheet name="Item Facility" sheetId="9" r:id="rId3"/>
    <sheet name="Item Alternate UOM" sheetId="10" r:id="rId4"/>
    <sheet name="Item Supplier" sheetId="14" r:id="rId5"/>
    <sheet name="Warehouse Locations" sheetId="15" r:id="rId6"/>
    <sheet name="Routes " sheetId="98" r:id="rId7"/>
    <sheet name="Route Selection Table " sheetId="100" r:id="rId8"/>
    <sheet name="Route Connect Unloading Places" sheetId="97" r:id="rId9"/>
    <sheet name="Customers" sheetId="18" r:id="rId10"/>
    <sheet name="Customer - CDF" sheetId="19" r:id="rId11"/>
    <sheet name="Customer Addresses" sheetId="20" r:id="rId12"/>
    <sheet name="Contacts" sheetId="17" r:id="rId13"/>
    <sheet name="Connect Contact Customer" sheetId="105" r:id="rId14"/>
    <sheet name="Customer Address - CDF" sheetId="21" r:id="rId15"/>
    <sheet name="Customer Items" sheetId="23" r:id="rId16"/>
    <sheet name="Customer Items - CDF" sheetId="24" r:id="rId17"/>
    <sheet name="Text - OE Message" sheetId="25" r:id="rId18"/>
    <sheet name="Text - Configuratble Text" sheetId="26" r:id="rId19"/>
    <sheet name="Document Media" sheetId="27" r:id="rId20"/>
    <sheet name="AddPriceList" sheetId="28" r:id="rId21"/>
    <sheet name="AddBasePrice" sheetId="29" r:id="rId22"/>
    <sheet name="AddGradSlsPrc" sheetId="30" r:id="rId23"/>
    <sheet name="AddPriceLstMtrx" sheetId="31" r:id="rId24"/>
    <sheet name="Business Chain" sheetId="33" r:id="rId25"/>
    <sheet name="Business Chain Customer" sheetId="34" r:id="rId26"/>
    <sheet name="API_CRS610_AddAddress" sheetId="37" r:id="rId27"/>
    <sheet name="Sequence Customer" sheetId="39" r:id="rId28"/>
    <sheet name="CO Types" sheetId="40" r:id="rId29"/>
    <sheet name="CO Type Defaults" sheetId="41" r:id="rId30"/>
    <sheet name="CO Head" sheetId="42" r:id="rId31"/>
    <sheet name="CO Line" sheetId="43" r:id="rId32"/>
    <sheet name="SUPP_Sequence" sheetId="46" r:id="rId33"/>
    <sheet name="Suppliers" sheetId="47" r:id="rId34"/>
    <sheet name="Supplier Purchase Accounting" sheetId="48" r:id="rId35"/>
    <sheet name="Supplier Addresses" sheetId="49" r:id="rId36"/>
    <sheet name="Supplier - Reference" sheetId="51" r:id="rId37"/>
    <sheet name="Supplier - CDF" sheetId="52" r:id="rId38"/>
    <sheet name="Supplier Email" sheetId="53" r:id="rId39"/>
    <sheet name="Supplier Bank Accounts - OLD" sheetId="54" state="hidden" r:id="rId40"/>
    <sheet name="Supplier Bank Accounts" sheetId="96" r:id="rId41"/>
    <sheet name="Supplier Agreement Header" sheetId="102" r:id="rId42"/>
    <sheet name="Supplier Agreement Lines" sheetId="104" r:id="rId43"/>
    <sheet name="API_CRS111MI_Add" sheetId="56" r:id="rId44"/>
    <sheet name="API_CRS692MI_AddBankAccount2" sheetId="57" r:id="rId45"/>
    <sheet name="Purchase Order Types" sheetId="59" r:id="rId46"/>
    <sheet name="Goods Receiving Methods" sheetId="60" r:id="rId47"/>
    <sheet name="Product Header" sheetId="62" r:id="rId48"/>
    <sheet name="Product Header Features" sheetId="63" r:id="rId49"/>
    <sheet name="Product Header Draw Measuremnts" sheetId="64" r:id="rId50"/>
    <sheet name="Product Materials" sheetId="65" r:id="rId51"/>
    <sheet name="Product Operations" sheetId="66" r:id="rId52"/>
    <sheet name="MatOper Connect Feature" sheetId="67" r:id="rId53"/>
    <sheet name="Connect Alternate Routings" sheetId="68" r:id="rId54"/>
    <sheet name="Disturbance Types" sheetId="69" r:id="rId55"/>
    <sheet name="Product Variant Seq-1" sheetId="70" r:id="rId56"/>
    <sheet name="Product Variant Seq-2" sheetId="71" r:id="rId57"/>
    <sheet name="Product Matrixes Header" sheetId="72" r:id="rId58"/>
    <sheet name="Product Matrixes Lines" sheetId="73" r:id="rId59"/>
    <sheet name="Product Options - PDS050MI" sheetId="78" r:id="rId60"/>
    <sheet name="Product Features - PDS055MI" sheetId="79" r:id="rId61"/>
    <sheet name="ConnectOptionsFeatures PDS056MI" sheetId="80" r:id="rId62"/>
    <sheet name="Work Centers - PDS010" sheetId="81" r:id="rId63"/>
    <sheet name="Work Shifts - MPD_PDS030" sheetId="82" r:id="rId64"/>
    <sheet name="MO Types" sheetId="84" r:id="rId65"/>
    <sheet name="RO-DO Types" sheetId="85" r:id="rId66"/>
    <sheet name="PO and Lines" sheetId="86" r:id="rId67"/>
    <sheet name="Ignore Tabs After" sheetId="99" r:id="rId68"/>
    <sheet name="Master Sequence" sheetId="6" r:id="rId69"/>
    <sheet name="Guidance" sheetId="1" r:id="rId70"/>
    <sheet name="Title Page" sheetId="2" r:id="rId71"/>
    <sheet name="Document Control" sheetId="3" r:id="rId72"/>
    <sheet name="CS Manufacturing IPC Functions" sheetId="4" r:id="rId73"/>
    <sheet name="Read Me (Items)" sheetId="5" r:id="rId74"/>
    <sheet name="Item Master User Defined Field1" sheetId="88" r:id="rId75"/>
    <sheet name="Item Master User Defined Field3" sheetId="90" r:id="rId76"/>
    <sheet name="Item Master User Defined Field4" sheetId="92" r:id="rId77"/>
    <sheet name="REF_CRS181_List" sheetId="89" r:id="rId78"/>
    <sheet name="REF_CRS183_List" sheetId="91" r:id="rId79"/>
    <sheet name="Template" sheetId="94" r:id="rId80"/>
    <sheet name="Sheet1" sheetId="101" r:id="rId81"/>
    <sheet name="REF_CRS184_List" sheetId="93" r:id="rId82"/>
    <sheet name="REF_MMS200MI_AddItem" sheetId="11" r:id="rId83"/>
    <sheet name="Read Me (CO Types)" sheetId="32" r:id="rId84"/>
    <sheet name="Read Me (Suppliers)" sheetId="45" r:id="rId85"/>
    <sheet name="REF_MMS200MI_LstItmByItm" sheetId="12" r:id="rId86"/>
    <sheet name="REF_MMS200MI_LstItmWhsByWhs" sheetId="13" r:id="rId87"/>
    <sheet name="Read Me (Customer)" sheetId="16" r:id="rId88"/>
    <sheet name="Movex OCUSIT" sheetId="22" r:id="rId89"/>
    <sheet name="Read Me Backend Tables" sheetId="87" r:id="rId90"/>
    <sheet name="REF_PDS002MI_LstOperation" sheetId="77" r:id="rId91"/>
    <sheet name="REF_PDS001MI_ListByItem" sheetId="75" r:id="rId92"/>
    <sheet name="REF_PDS002MI_LstComponent" sheetId="76" r:id="rId93"/>
    <sheet name="API Sequence PDA" sheetId="74" r:id="rId94"/>
    <sheet name="Read Me (PO Types)" sheetId="58" r:id="rId95"/>
    <sheet name="Read Me (Product Structures)" sheetId="61" r:id="rId96"/>
    <sheet name="REF_CRS945MI_AddPartnerRef" sheetId="55" r:id="rId97"/>
    <sheet name="Read Me (MO, RO, DO Types)" sheetId="83" r:id="rId98"/>
    <sheet name="Sheet" sheetId="44" r:id="rId99"/>
    <sheet name="CRS610MI LstByNumber" sheetId="35" r:id="rId100"/>
    <sheet name="REF_CRS610MI" sheetId="36" r:id="rId101"/>
    <sheet name="ListSupplierAddresses" sheetId="50" r:id="rId102"/>
  </sheets>
  <externalReferences>
    <externalReference r:id="rId103"/>
  </externalReferences>
  <definedNames>
    <definedName name="_xlnm._FilterDatabase" localSheetId="21" hidden="1">AddBasePrice!$A$3:$R$24</definedName>
    <definedName name="_xlnm._FilterDatabase" localSheetId="22" hidden="1">AddGradSlsPrc!$A$3:$AE$15</definedName>
    <definedName name="_xlnm._FilterDatabase" localSheetId="20" hidden="1">AddPriceList!$A$3:$AE$40</definedName>
    <definedName name="_xlnm._FilterDatabase" localSheetId="23" hidden="1">AddPriceLstMtrx!$A$3:$X$3</definedName>
    <definedName name="_xlnm._FilterDatabase" localSheetId="24" hidden="1">'Business Chain'!$A$3:$X$3</definedName>
    <definedName name="_xlnm._FilterDatabase" localSheetId="25" hidden="1">'Business Chain Customer'!$A$2:$R$9</definedName>
    <definedName name="_xlnm._FilterDatabase" localSheetId="30" hidden="1">'CO Head'!$A$1:$V$158</definedName>
    <definedName name="_xlnm._FilterDatabase" localSheetId="31" hidden="1">'CO Line'!$A$1:$V$298</definedName>
    <definedName name="_xlnm._FilterDatabase" localSheetId="29" hidden="1">'CO Type Defaults'!$A$1:$V$108</definedName>
    <definedName name="_xlnm._FilterDatabase" localSheetId="28" hidden="1">'CO Types'!$A$3:$AJ$109</definedName>
    <definedName name="_xlnm._FilterDatabase" localSheetId="53" hidden="1">'Connect Alternate Routings'!$A$1:$V$10</definedName>
    <definedName name="_xlnm._FilterDatabase" localSheetId="72" hidden="1">'CS Manufacturing IPC Functions'!$A$2:$K$2999</definedName>
    <definedName name="_xlnm._FilterDatabase" localSheetId="15" hidden="1">'Customer Items'!$A$2:$Z$24</definedName>
    <definedName name="_xlnm._FilterDatabase" localSheetId="16" hidden="1">'Customer Items - CDF'!$A$3:$V$55</definedName>
    <definedName name="_xlnm._FilterDatabase" localSheetId="9" hidden="1">Customers!$A$3:$AV$199</definedName>
    <definedName name="_xlnm._FilterDatabase" localSheetId="54" hidden="1">'Disturbance Types'!$A$1:$V$10</definedName>
    <definedName name="_xlnm._FilterDatabase" localSheetId="19" hidden="1">'Document Media'!$A$32:$Z$59</definedName>
    <definedName name="_xlnm._FilterDatabase" localSheetId="46" hidden="1">'Goods Receiving Methods'!$A$1:$V$33</definedName>
    <definedName name="_xlnm._FilterDatabase" localSheetId="3" hidden="1">'Item Alternate UOM'!$A$1:$V$33</definedName>
    <definedName name="_xlnm._FilterDatabase" localSheetId="2" hidden="1">'Item Facility'!$A$3:$S$56</definedName>
    <definedName name="_xlnm._FilterDatabase" localSheetId="0" hidden="1">'Item Master'!$A$3:$Y$209</definedName>
    <definedName name="_xlnm._FilterDatabase" localSheetId="1" hidden="1">'Item Warehouse'!$A$3:$R$178</definedName>
    <definedName name="_xlnm._FilterDatabase" localSheetId="101" hidden="1">ListSupplierAddresses!$A$1:$V$28</definedName>
    <definedName name="_xlnm._FilterDatabase" localSheetId="68" hidden="1">'Master Sequence'!$A$1:$O$66</definedName>
    <definedName name="_xlnm._FilterDatabase" localSheetId="52" hidden="1">'MatOper Connect Feature'!$A$1:$V$17</definedName>
    <definedName name="_xlnm._FilterDatabase" localSheetId="64" hidden="1">'MO Types'!$A$1:$V$42</definedName>
    <definedName name="_xlnm._FilterDatabase" localSheetId="47" hidden="1">'Product Header'!$A$1:$V$57</definedName>
    <definedName name="_xlnm._FilterDatabase" localSheetId="49" hidden="1">'Product Header Draw Measuremnts'!$A$1:$V$9</definedName>
    <definedName name="_xlnm._FilterDatabase" localSheetId="48" hidden="1">'Product Header Features'!$A$1:$V$9</definedName>
    <definedName name="_xlnm._FilterDatabase" localSheetId="50" hidden="1">'Product Materials'!$A$1:$V$65</definedName>
    <definedName name="_xlnm._FilterDatabase" localSheetId="57" hidden="1">'Product Matrixes Header'!$A$1:$V$9</definedName>
    <definedName name="_xlnm._FilterDatabase" localSheetId="58" hidden="1">'Product Matrixes Lines'!$A$1:$V$9</definedName>
    <definedName name="_xlnm._FilterDatabase" localSheetId="51" hidden="1">'Product Operations'!$A$1:$V$59</definedName>
    <definedName name="_xlnm._FilterDatabase" localSheetId="55" hidden="1">'Product Variant Seq-1'!$A$1:$V$9</definedName>
    <definedName name="_xlnm._FilterDatabase" localSheetId="56" hidden="1">'Product Variant Seq-2'!$A$1:$V$9</definedName>
    <definedName name="_xlnm._FilterDatabase" localSheetId="45" hidden="1">'Purchase Order Types'!$A$1:$V$80</definedName>
    <definedName name="_xlnm._FilterDatabase" localSheetId="100" hidden="1">REF_CRS610MI!$B$1:$K$185</definedName>
    <definedName name="_xlnm._FilterDatabase" localSheetId="82" hidden="1">REF_MMS200MI_AddItem!$B$1:$K$185</definedName>
    <definedName name="_xlnm._FilterDatabase" localSheetId="65" hidden="1">'RO-DO Types'!$A$1:$V$74</definedName>
    <definedName name="_xlnm._FilterDatabase" localSheetId="8" hidden="1">'Route Connect Unloading Places'!$A$1:$V$20</definedName>
    <definedName name="_xlnm._FilterDatabase" localSheetId="7" hidden="1">'Route Selection Table '!$A$1:$V$33</definedName>
    <definedName name="_xlnm._FilterDatabase" localSheetId="6" hidden="1">'Routes '!$A$1:$V$45</definedName>
    <definedName name="_xlnm._FilterDatabase" localSheetId="27" hidden="1">'Sequence Customer'!$A$1:$O$66</definedName>
    <definedName name="_xlnm._FilterDatabase" localSheetId="37" hidden="1">'Supplier - CDF'!$A$3:$V$17</definedName>
    <definedName name="_xlnm._FilterDatabase" localSheetId="35" hidden="1">'Supplier Addresses'!$A$4:$WVT$4</definedName>
    <definedName name="_xlnm._FilterDatabase" localSheetId="40" hidden="1">'Supplier Bank Accounts'!$A$3:$P$73</definedName>
    <definedName name="_xlnm._FilterDatabase" localSheetId="39" hidden="1">'Supplier Bank Accounts - OLD'!$A$3:$P$73</definedName>
    <definedName name="_xlnm._FilterDatabase" localSheetId="34" hidden="1">'Supplier Purchase Accounting'!$A$3:$WVT$74</definedName>
    <definedName name="_xlnm._FilterDatabase" localSheetId="33" hidden="1">Suppliers!$A$3:$WVS$3</definedName>
    <definedName name="_xlnm._FilterDatabase" localSheetId="18" hidden="1">'Text - Configuratble Text'!$A$3:$AG$27</definedName>
    <definedName name="_xlnm._FilterDatabase" localSheetId="17" hidden="1">'Text - OE Message'!$A$3:$AE$22</definedName>
    <definedName name="_xlnm._FilterDatabase" localSheetId="5" hidden="1">'Warehouse Locations'!$A$1:$V$57</definedName>
    <definedName name="Author" localSheetId="10">'Document Control'!#REF!</definedName>
    <definedName name="Author" localSheetId="37">'Document Control'!#REF!</definedName>
    <definedName name="Author">'Document Control'!#REF!</definedName>
    <definedName name="ChangeDate" localSheetId="10">'Document Control'!$B$8:$B$18</definedName>
    <definedName name="ChangeDate" localSheetId="37">'Document Control'!$B$8:$B$18</definedName>
    <definedName name="ChangeDate">'Document Control'!$B$8:$B$18</definedName>
    <definedName name="ChangeDateold">'[1]Document Control'!$B$8:$B$19</definedName>
    <definedName name="Document_Ref" localSheetId="10">'Title Page'!$C$6</definedName>
    <definedName name="Document_Ref" localSheetId="37">'Title Page'!$C$6</definedName>
    <definedName name="Document_Ref">'Title Page'!$C$6</definedName>
    <definedName name="Title">'Title Page'!$D$4</definedName>
    <definedName name="Version" localSheetId="10">'[1]Document Control'!$D$8:$D$19</definedName>
    <definedName name="Version" localSheetId="37">'[1]Document Control'!$D$8:$D$19</definedName>
    <definedName name="Version">'Document Control'!$D$8:$D$18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20" i="52" l="1" a="1"/>
  <c r="AA20" i="52"/>
  <c r="AA21" i="52"/>
  <c r="AA22" i="52"/>
  <c r="AA23" i="52"/>
  <c r="AA71" i="48" a="1"/>
  <c r="AA4" i="92" a="1"/>
  <c r="AA7" i="92"/>
  <c r="AA4" i="90" a="1"/>
  <c r="AA7" i="90"/>
  <c r="AA4" i="88" a="1"/>
  <c r="AA5" i="88"/>
  <c r="AA7" i="88"/>
  <c r="AA4" i="80" a="1"/>
  <c r="AA4" i="79" a="1"/>
  <c r="AA11" i="78"/>
  <c r="AA4" i="78" a="1"/>
  <c r="AA4" i="78"/>
  <c r="AA55" i="66"/>
  <c r="AA54" i="66"/>
  <c r="AA51" i="66"/>
  <c r="AA50" i="66"/>
  <c r="AA47" i="66"/>
  <c r="AA46" i="66"/>
  <c r="AA43" i="66"/>
  <c r="AA42" i="66"/>
  <c r="AA39" i="66"/>
  <c r="AA38" i="66"/>
  <c r="AA35" i="66"/>
  <c r="AA34" i="66"/>
  <c r="AA31" i="66"/>
  <c r="AA30" i="66"/>
  <c r="AA27" i="66"/>
  <c r="AA26" i="66"/>
  <c r="AA23" i="66"/>
  <c r="AA22" i="66"/>
  <c r="AA19" i="66"/>
  <c r="AA18" i="66"/>
  <c r="AA15" i="66"/>
  <c r="AA14" i="66"/>
  <c r="AA11" i="66"/>
  <c r="AA10" i="66"/>
  <c r="AA7" i="66"/>
  <c r="AA6" i="66"/>
  <c r="AA4" i="66" a="1"/>
  <c r="AA57" i="66"/>
  <c r="AA4" i="66"/>
  <c r="AA57" i="65"/>
  <c r="AA55" i="65"/>
  <c r="AA54" i="65"/>
  <c r="AA53" i="65"/>
  <c r="AA51" i="65"/>
  <c r="AA50" i="65"/>
  <c r="AA49" i="65"/>
  <c r="AA47" i="65"/>
  <c r="AA46" i="65"/>
  <c r="AA45" i="65"/>
  <c r="AA43" i="65"/>
  <c r="AA42" i="65"/>
  <c r="AA41" i="65"/>
  <c r="AA39" i="65"/>
  <c r="AA38" i="65"/>
  <c r="AA37" i="65"/>
  <c r="AA35" i="65"/>
  <c r="AA34" i="65"/>
  <c r="AA33" i="65"/>
  <c r="AA31" i="65"/>
  <c r="AA30" i="65"/>
  <c r="AA29" i="65"/>
  <c r="AA27" i="65"/>
  <c r="AA26" i="65"/>
  <c r="AA25" i="65"/>
  <c r="AA23" i="65"/>
  <c r="AA22" i="65"/>
  <c r="AA21" i="65"/>
  <c r="AA19" i="65"/>
  <c r="AA18" i="65"/>
  <c r="AA17" i="65"/>
  <c r="AA15" i="65"/>
  <c r="AA14" i="65"/>
  <c r="AA13" i="65"/>
  <c r="AA11" i="65"/>
  <c r="AA10" i="65"/>
  <c r="AA9" i="65"/>
  <c r="AA7" i="65"/>
  <c r="AA6" i="65"/>
  <c r="AA5" i="65"/>
  <c r="AA4" i="65" a="1"/>
  <c r="AA56" i="65"/>
  <c r="AA4" i="65"/>
  <c r="AA4" i="62" a="1"/>
  <c r="AA56" i="62"/>
  <c r="Y70" i="48"/>
  <c r="Y68" i="48"/>
  <c r="Y66" i="48"/>
  <c r="Y64" i="48"/>
  <c r="Y62" i="48"/>
  <c r="Y61" i="48"/>
  <c r="Y60" i="48"/>
  <c r="Y58" i="48"/>
  <c r="Y57" i="48"/>
  <c r="Y56" i="48"/>
  <c r="Y53" i="48"/>
  <c r="Y52" i="48"/>
  <c r="Y51" i="48"/>
  <c r="Y50" i="48"/>
  <c r="Y46" i="48"/>
  <c r="Y41" i="48"/>
  <c r="Y40" i="48"/>
  <c r="Y38" i="48"/>
  <c r="N14" i="46"/>
  <c r="M14" i="46"/>
  <c r="N13" i="46"/>
  <c r="M13" i="46"/>
  <c r="N12" i="46"/>
  <c r="M12" i="46"/>
  <c r="N11" i="46"/>
  <c r="M11" i="46"/>
  <c r="N10" i="46"/>
  <c r="M10" i="46"/>
  <c r="N9" i="46"/>
  <c r="N7" i="46"/>
  <c r="N5" i="46"/>
  <c r="N4" i="46"/>
  <c r="N3" i="46"/>
  <c r="N2" i="46"/>
  <c r="Z109" i="40"/>
  <c r="Z108" i="40"/>
  <c r="Z107" i="40"/>
  <c r="Z106" i="40"/>
  <c r="Z105" i="40"/>
  <c r="Z104" i="40"/>
  <c r="Z103" i="40"/>
  <c r="Z102" i="40"/>
  <c r="Z101" i="40"/>
  <c r="Z100" i="40"/>
  <c r="Z99" i="40"/>
  <c r="Z98" i="40"/>
  <c r="Z97" i="40"/>
  <c r="Z96" i="40"/>
  <c r="Z95" i="40"/>
  <c r="Z94" i="40"/>
  <c r="Z93" i="40"/>
  <c r="Z92" i="40"/>
  <c r="Z91" i="40"/>
  <c r="Z90" i="40"/>
  <c r="Z89" i="40"/>
  <c r="Z88" i="40"/>
  <c r="Z87" i="40"/>
  <c r="Z86" i="40"/>
  <c r="Z85" i="40"/>
  <c r="Z84" i="40"/>
  <c r="Z83" i="40"/>
  <c r="Z82" i="40"/>
  <c r="Z81" i="40"/>
  <c r="Z80" i="40"/>
  <c r="Z79" i="40"/>
  <c r="Z78" i="40"/>
  <c r="Z77" i="40"/>
  <c r="Z76" i="40"/>
  <c r="Z75" i="40"/>
  <c r="Z74" i="40"/>
  <c r="Z73" i="40"/>
  <c r="Z72" i="40"/>
  <c r="Z71" i="40"/>
  <c r="Z70" i="40"/>
  <c r="Z69" i="40"/>
  <c r="Z68" i="40"/>
  <c r="Z67" i="40"/>
  <c r="Z66" i="40"/>
  <c r="Z65" i="40"/>
  <c r="Z64" i="40"/>
  <c r="Z63" i="40"/>
  <c r="Z62" i="40"/>
  <c r="Z61" i="40"/>
  <c r="Z60" i="40"/>
  <c r="Z59" i="40"/>
  <c r="Z58" i="40"/>
  <c r="Z57" i="40"/>
  <c r="Z56" i="40"/>
  <c r="Z55" i="40"/>
  <c r="Z54" i="40"/>
  <c r="Z53" i="40"/>
  <c r="Z52" i="40"/>
  <c r="Z51" i="40"/>
  <c r="Z50" i="40"/>
  <c r="Z49" i="40"/>
  <c r="Z48" i="40"/>
  <c r="Z47" i="40"/>
  <c r="Z46" i="40"/>
  <c r="Z45" i="40"/>
  <c r="Z44" i="40"/>
  <c r="Z43" i="40"/>
  <c r="Z42" i="40"/>
  <c r="Z41" i="40"/>
  <c r="Z40" i="40"/>
  <c r="Z39" i="40"/>
  <c r="Z38" i="40"/>
  <c r="Z37" i="40"/>
  <c r="Z36" i="40"/>
  <c r="Z35" i="40"/>
  <c r="Z34" i="40"/>
  <c r="Z33" i="40"/>
  <c r="Z32" i="40"/>
  <c r="Z31" i="40"/>
  <c r="Z30" i="40"/>
  <c r="Z29" i="40"/>
  <c r="Z28" i="40"/>
  <c r="Z27" i="40"/>
  <c r="Z26" i="40"/>
  <c r="Z25" i="40"/>
  <c r="Z24" i="40"/>
  <c r="Z23" i="40"/>
  <c r="Z22" i="40"/>
  <c r="Z21" i="40"/>
  <c r="Z20" i="40"/>
  <c r="Z19" i="40"/>
  <c r="Z18" i="40"/>
  <c r="Z17" i="40"/>
  <c r="Z16" i="40"/>
  <c r="Z15" i="40"/>
  <c r="Z14" i="40"/>
  <c r="Z13" i="40"/>
  <c r="Z12" i="40"/>
  <c r="Z11" i="40"/>
  <c r="Z10" i="40"/>
  <c r="Z9" i="40"/>
  <c r="Z8" i="40"/>
  <c r="Z7" i="40"/>
  <c r="Z6" i="40"/>
  <c r="Z5" i="40"/>
  <c r="Z4" i="40"/>
  <c r="N66" i="39"/>
  <c r="N65" i="39"/>
  <c r="N64" i="39"/>
  <c r="N63" i="39"/>
  <c r="N62" i="39"/>
  <c r="M62" i="39"/>
  <c r="N61" i="39"/>
  <c r="M61" i="39"/>
  <c r="N60" i="39"/>
  <c r="M60" i="39"/>
  <c r="C60" i="39"/>
  <c r="C61" i="39"/>
  <c r="C62" i="39"/>
  <c r="N59" i="39"/>
  <c r="M59" i="39"/>
  <c r="C59" i="39"/>
  <c r="N58" i="39"/>
  <c r="M58" i="39"/>
  <c r="N57" i="39"/>
  <c r="C57" i="39"/>
  <c r="N56" i="39"/>
  <c r="C56" i="39"/>
  <c r="N55" i="39"/>
  <c r="N54" i="39"/>
  <c r="C54" i="39"/>
  <c r="N53" i="39"/>
  <c r="N52" i="39"/>
  <c r="C52" i="39"/>
  <c r="N51" i="39"/>
  <c r="N50" i="39"/>
  <c r="C50" i="39"/>
  <c r="N49" i="39"/>
  <c r="N48" i="39"/>
  <c r="N47" i="39"/>
  <c r="C47" i="39"/>
  <c r="C48" i="39"/>
  <c r="N46" i="39"/>
  <c r="C46" i="39"/>
  <c r="N45" i="39"/>
  <c r="N44" i="39"/>
  <c r="C44" i="39"/>
  <c r="N43" i="39"/>
  <c r="N42" i="39"/>
  <c r="C42" i="39"/>
  <c r="N41" i="39"/>
  <c r="N40" i="39"/>
  <c r="C40" i="39"/>
  <c r="N39" i="39"/>
  <c r="N38" i="39"/>
  <c r="N37" i="39"/>
  <c r="N36" i="39"/>
  <c r="N35" i="39"/>
  <c r="N34" i="39"/>
  <c r="N33" i="39"/>
  <c r="C33" i="39"/>
  <c r="C34" i="39"/>
  <c r="C35" i="39"/>
  <c r="C36" i="39"/>
  <c r="C37" i="39"/>
  <c r="C38" i="39"/>
  <c r="N32" i="39"/>
  <c r="C32" i="39"/>
  <c r="N31" i="39"/>
  <c r="C30" i="39"/>
  <c r="C8" i="39"/>
  <c r="C9" i="39"/>
  <c r="C10" i="39"/>
  <c r="C11" i="39"/>
  <c r="C12" i="39"/>
  <c r="C13" i="39"/>
  <c r="C14" i="39"/>
  <c r="C15" i="39"/>
  <c r="C16" i="39"/>
  <c r="C17" i="39"/>
  <c r="C18" i="39"/>
  <c r="C19" i="39"/>
  <c r="C20" i="39"/>
  <c r="C21" i="39"/>
  <c r="C22" i="39"/>
  <c r="C23" i="39"/>
  <c r="C24" i="39"/>
  <c r="C25" i="39"/>
  <c r="C26" i="39"/>
  <c r="C27" i="39"/>
  <c r="C28" i="39"/>
  <c r="C4" i="39"/>
  <c r="C5" i="39"/>
  <c r="C6" i="39"/>
  <c r="C7" i="39"/>
  <c r="C3" i="39"/>
  <c r="A49" i="37"/>
  <c r="A48" i="37"/>
  <c r="A47" i="37"/>
  <c r="A46" i="37"/>
  <c r="A45" i="37"/>
  <c r="A44" i="37"/>
  <c r="A43" i="37"/>
  <c r="A42" i="37"/>
  <c r="A41" i="37"/>
  <c r="A40" i="37"/>
  <c r="A39" i="37"/>
  <c r="A38" i="37"/>
  <c r="A37" i="37"/>
  <c r="A36" i="37"/>
  <c r="A35" i="37"/>
  <c r="A34" i="37"/>
  <c r="A33" i="37"/>
  <c r="A32" i="37"/>
  <c r="A31" i="37"/>
  <c r="A30" i="37"/>
  <c r="A29" i="37"/>
  <c r="A28" i="37"/>
  <c r="A27" i="37"/>
  <c r="A26" i="37"/>
  <c r="A25" i="37"/>
  <c r="A24" i="37"/>
  <c r="A23" i="37"/>
  <c r="A22" i="37"/>
  <c r="A21" i="37"/>
  <c r="A20" i="37"/>
  <c r="A19" i="37"/>
  <c r="A18" i="37"/>
  <c r="A17" i="37"/>
  <c r="A16" i="37"/>
  <c r="A15" i="37"/>
  <c r="A14" i="37"/>
  <c r="A13" i="37"/>
  <c r="A12" i="37"/>
  <c r="A11" i="37"/>
  <c r="A10" i="37"/>
  <c r="A9" i="37"/>
  <c r="A8" i="37"/>
  <c r="A7" i="37"/>
  <c r="A6" i="37"/>
  <c r="A5" i="37"/>
  <c r="A4" i="37"/>
  <c r="A3" i="37"/>
  <c r="A2" i="37"/>
  <c r="A185" i="36"/>
  <c r="A184" i="36"/>
  <c r="A183" i="36"/>
  <c r="A182" i="36"/>
  <c r="A181" i="36"/>
  <c r="A180" i="36"/>
  <c r="A179" i="36"/>
  <c r="A178" i="36"/>
  <c r="A177" i="36"/>
  <c r="A176" i="36"/>
  <c r="A175" i="36"/>
  <c r="A174" i="36"/>
  <c r="A173" i="36"/>
  <c r="A172" i="36"/>
  <c r="A171" i="36"/>
  <c r="A170" i="36"/>
  <c r="A169" i="36"/>
  <c r="A168" i="36"/>
  <c r="A167" i="36"/>
  <c r="A166" i="36"/>
  <c r="A165" i="36"/>
  <c r="A164" i="36"/>
  <c r="A163" i="36"/>
  <c r="A162" i="36"/>
  <c r="A161" i="36"/>
  <c r="A160" i="36"/>
  <c r="A159" i="36"/>
  <c r="A158" i="36"/>
  <c r="A157" i="36"/>
  <c r="A156" i="36"/>
  <c r="A155" i="36"/>
  <c r="A154" i="36"/>
  <c r="A153" i="36"/>
  <c r="A152" i="36"/>
  <c r="A151" i="36"/>
  <c r="A150" i="36"/>
  <c r="A149" i="36"/>
  <c r="A148" i="36"/>
  <c r="A147" i="36"/>
  <c r="A146" i="36"/>
  <c r="A145" i="36"/>
  <c r="A144" i="36"/>
  <c r="A143" i="36"/>
  <c r="A142" i="36"/>
  <c r="A141" i="36"/>
  <c r="A140" i="36"/>
  <c r="A139" i="36"/>
  <c r="A138" i="36"/>
  <c r="A137" i="36"/>
  <c r="A136" i="36"/>
  <c r="A135" i="36"/>
  <c r="A134" i="36"/>
  <c r="A133" i="36"/>
  <c r="A132" i="36"/>
  <c r="A131" i="36"/>
  <c r="A130" i="36"/>
  <c r="A129" i="36"/>
  <c r="A128" i="36"/>
  <c r="A127" i="36"/>
  <c r="A126" i="36"/>
  <c r="A125" i="36"/>
  <c r="A124" i="36"/>
  <c r="A123" i="36"/>
  <c r="A122" i="36"/>
  <c r="A121" i="36"/>
  <c r="A120" i="36"/>
  <c r="A119" i="36"/>
  <c r="A118" i="36"/>
  <c r="A117" i="36"/>
  <c r="A116" i="36"/>
  <c r="A115" i="36"/>
  <c r="A114" i="36"/>
  <c r="A113" i="36"/>
  <c r="A112" i="36"/>
  <c r="A111" i="36"/>
  <c r="A110" i="36"/>
  <c r="A109" i="36"/>
  <c r="A108" i="36"/>
  <c r="A107" i="36"/>
  <c r="A106" i="36"/>
  <c r="A105" i="36"/>
  <c r="A104" i="36"/>
  <c r="A103" i="36"/>
  <c r="A102" i="36"/>
  <c r="A101" i="36"/>
  <c r="A100" i="36"/>
  <c r="A99" i="36"/>
  <c r="A98" i="36"/>
  <c r="A97" i="36"/>
  <c r="A96" i="36"/>
  <c r="A95" i="36"/>
  <c r="A94" i="36"/>
  <c r="A93" i="36"/>
  <c r="A92" i="36"/>
  <c r="A91" i="36"/>
  <c r="A90" i="36"/>
  <c r="A89" i="36"/>
  <c r="A88" i="36"/>
  <c r="A87" i="36"/>
  <c r="A86" i="36"/>
  <c r="A85" i="36"/>
  <c r="A84" i="36"/>
  <c r="A83" i="36"/>
  <c r="A82" i="36"/>
  <c r="A81" i="36"/>
  <c r="A80" i="36"/>
  <c r="A79" i="36"/>
  <c r="A78" i="36"/>
  <c r="A77" i="36"/>
  <c r="A76" i="36"/>
  <c r="A75" i="36"/>
  <c r="A74" i="36"/>
  <c r="A73" i="36"/>
  <c r="A72" i="36"/>
  <c r="A71" i="36"/>
  <c r="A70" i="36"/>
  <c r="A69" i="36"/>
  <c r="A68" i="36"/>
  <c r="A67" i="36"/>
  <c r="A66" i="36"/>
  <c r="A65" i="36"/>
  <c r="A64" i="36"/>
  <c r="A63" i="36"/>
  <c r="A62" i="36"/>
  <c r="A61" i="36"/>
  <c r="A60" i="36"/>
  <c r="A59" i="36"/>
  <c r="A58" i="36"/>
  <c r="A57" i="36"/>
  <c r="A56" i="36"/>
  <c r="A55" i="36"/>
  <c r="A54" i="36"/>
  <c r="A53" i="36"/>
  <c r="A52" i="36"/>
  <c r="A51" i="36"/>
  <c r="A50" i="36"/>
  <c r="A49" i="36"/>
  <c r="A48" i="36"/>
  <c r="A47" i="36"/>
  <c r="A46" i="36"/>
  <c r="A45" i="36"/>
  <c r="A44" i="36"/>
  <c r="A43" i="36"/>
  <c r="A42" i="36"/>
  <c r="A41" i="36"/>
  <c r="A40" i="36"/>
  <c r="A39" i="36"/>
  <c r="A38" i="36"/>
  <c r="A37" i="36"/>
  <c r="A36" i="36"/>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A4" i="36"/>
  <c r="A3" i="36"/>
  <c r="A2" i="36"/>
  <c r="B86" i="35"/>
  <c r="B85" i="35"/>
  <c r="B84" i="35"/>
  <c r="B83" i="35"/>
  <c r="B82" i="35"/>
  <c r="B81" i="35"/>
  <c r="B80" i="35"/>
  <c r="B79" i="35"/>
  <c r="B78" i="35"/>
  <c r="B77" i="35"/>
  <c r="B76" i="35"/>
  <c r="B75" i="35"/>
  <c r="B74" i="35"/>
  <c r="B73" i="35"/>
  <c r="B72" i="35"/>
  <c r="B71" i="35"/>
  <c r="B70" i="35"/>
  <c r="B69" i="35"/>
  <c r="B68" i="35"/>
  <c r="B67" i="35"/>
  <c r="B66" i="35"/>
  <c r="B65" i="35"/>
  <c r="B64" i="35"/>
  <c r="B63" i="35"/>
  <c r="B62" i="35"/>
  <c r="B61" i="35"/>
  <c r="B60" i="35"/>
  <c r="B59" i="35"/>
  <c r="B58" i="35"/>
  <c r="B57" i="35"/>
  <c r="B56" i="35"/>
  <c r="B55" i="35"/>
  <c r="B54" i="35"/>
  <c r="B53" i="35"/>
  <c r="B52" i="35"/>
  <c r="B51" i="35"/>
  <c r="B50" i="35"/>
  <c r="B49" i="35"/>
  <c r="B48" i="35"/>
  <c r="B47" i="35"/>
  <c r="B46" i="35"/>
  <c r="B45" i="35"/>
  <c r="B44" i="35"/>
  <c r="B43" i="35"/>
  <c r="B42" i="35"/>
  <c r="B41" i="35"/>
  <c r="B40" i="35"/>
  <c r="B39" i="35"/>
  <c r="B38" i="35"/>
  <c r="B37" i="35"/>
  <c r="B36" i="35"/>
  <c r="B35" i="35"/>
  <c r="B34" i="35"/>
  <c r="B33" i="35"/>
  <c r="B32" i="35"/>
  <c r="B31" i="35"/>
  <c r="B30" i="35"/>
  <c r="B29" i="35"/>
  <c r="B28" i="35"/>
  <c r="B27" i="35"/>
  <c r="B26" i="35"/>
  <c r="B25" i="35"/>
  <c r="B24" i="35"/>
  <c r="B23" i="35"/>
  <c r="B22" i="35"/>
  <c r="B21" i="35"/>
  <c r="B20" i="35"/>
  <c r="B19" i="35"/>
  <c r="B18" i="35"/>
  <c r="B17" i="35"/>
  <c r="B16" i="35"/>
  <c r="B15" i="35"/>
  <c r="B14" i="35"/>
  <c r="B13" i="35"/>
  <c r="B12" i="35"/>
  <c r="B11" i="35"/>
  <c r="B10" i="35"/>
  <c r="B9" i="35"/>
  <c r="B8" i="35"/>
  <c r="B7" i="35"/>
  <c r="B6" i="35"/>
  <c r="B5" i="35"/>
  <c r="B4" i="35"/>
  <c r="B3" i="35"/>
  <c r="B2" i="35"/>
  <c r="T24" i="23"/>
  <c r="T23" i="23"/>
  <c r="T22" i="23"/>
  <c r="T21" i="23"/>
  <c r="T20" i="23"/>
  <c r="T19" i="23"/>
  <c r="T18" i="23"/>
  <c r="T17" i="23"/>
  <c r="T16" i="23"/>
  <c r="T15" i="23"/>
  <c r="T14" i="23"/>
  <c r="T13" i="23"/>
  <c r="T12" i="23"/>
  <c r="T11" i="23"/>
  <c r="T10" i="23"/>
  <c r="T9" i="23"/>
  <c r="T8" i="23"/>
  <c r="T7" i="23"/>
  <c r="T6" i="23"/>
  <c r="T5" i="23"/>
  <c r="T4" i="23"/>
  <c r="T3" i="23"/>
  <c r="S3" i="23" a="1"/>
  <c r="S6" i="23"/>
  <c r="AA4" i="8" a="1"/>
  <c r="AA178" i="8"/>
  <c r="AA4" i="7" a="1"/>
  <c r="AA4" i="7"/>
  <c r="X4" i="7" a="1"/>
  <c r="X61" i="7" s="1"/>
  <c r="N66" i="6"/>
  <c r="N65" i="6"/>
  <c r="N64" i="6"/>
  <c r="N63" i="6"/>
  <c r="N62" i="6"/>
  <c r="M62" i="6"/>
  <c r="N61" i="6"/>
  <c r="M61" i="6"/>
  <c r="N60" i="6"/>
  <c r="M60" i="6"/>
  <c r="N59" i="6"/>
  <c r="M59" i="6"/>
  <c r="C59" i="6"/>
  <c r="C60" i="6"/>
  <c r="C61" i="6"/>
  <c r="C62" i="6"/>
  <c r="N58" i="6"/>
  <c r="M58" i="6"/>
  <c r="N57" i="6"/>
  <c r="C57" i="6"/>
  <c r="N56" i="6"/>
  <c r="C56" i="6"/>
  <c r="N55" i="6"/>
  <c r="N54" i="6"/>
  <c r="C54" i="6"/>
  <c r="N53" i="6"/>
  <c r="N52" i="6"/>
  <c r="C52" i="6"/>
  <c r="N51" i="6"/>
  <c r="N50" i="6"/>
  <c r="C50" i="6"/>
  <c r="N49" i="6"/>
  <c r="N48" i="6"/>
  <c r="N47" i="6"/>
  <c r="C47" i="6"/>
  <c r="C48" i="6"/>
  <c r="N46" i="6"/>
  <c r="C46" i="6"/>
  <c r="N45" i="6"/>
  <c r="N44" i="6"/>
  <c r="C44" i="6"/>
  <c r="N43" i="6"/>
  <c r="N42" i="6"/>
  <c r="C42" i="6"/>
  <c r="N41" i="6"/>
  <c r="N40" i="6"/>
  <c r="C40" i="6"/>
  <c r="N39" i="6"/>
  <c r="N38" i="6"/>
  <c r="N37" i="6"/>
  <c r="N36" i="6"/>
  <c r="N35" i="6"/>
  <c r="N34" i="6"/>
  <c r="N33" i="6"/>
  <c r="C33" i="6"/>
  <c r="C34" i="6"/>
  <c r="C35" i="6"/>
  <c r="C36" i="6"/>
  <c r="C37" i="6"/>
  <c r="C38" i="6"/>
  <c r="N32" i="6"/>
  <c r="C32" i="6"/>
  <c r="N31" i="6"/>
  <c r="C30" i="6"/>
  <c r="C3" i="6"/>
  <c r="C4" i="6"/>
  <c r="C5" i="6"/>
  <c r="C6" i="6"/>
  <c r="C7" i="6"/>
  <c r="C8" i="6"/>
  <c r="C9" i="6"/>
  <c r="C10" i="6"/>
  <c r="C11" i="6"/>
  <c r="C12" i="6"/>
  <c r="C13" i="6"/>
  <c r="C14" i="6"/>
  <c r="C15" i="6"/>
  <c r="C16" i="6"/>
  <c r="C17" i="6"/>
  <c r="C18" i="6"/>
  <c r="C19" i="6"/>
  <c r="C20" i="6"/>
  <c r="C21" i="6"/>
  <c r="C22" i="6"/>
  <c r="C23" i="6"/>
  <c r="C24" i="6"/>
  <c r="C25" i="6"/>
  <c r="C26" i="6"/>
  <c r="C27" i="6"/>
  <c r="C28" i="6"/>
  <c r="D11" i="2"/>
  <c r="D10" i="2"/>
  <c r="D9" i="2"/>
  <c r="R163" i="18"/>
  <c r="R162" i="18"/>
  <c r="R161" i="18"/>
  <c r="R160" i="18"/>
  <c r="R159" i="18"/>
  <c r="R158" i="18"/>
  <c r="R157" i="18"/>
  <c r="R156" i="18"/>
  <c r="R155" i="18"/>
  <c r="R154" i="18"/>
  <c r="R153" i="18"/>
  <c r="R152" i="18"/>
  <c r="R151" i="18"/>
  <c r="R149" i="18"/>
  <c r="R148" i="18"/>
  <c r="R147" i="18"/>
  <c r="R146" i="18"/>
  <c r="R145" i="18"/>
  <c r="R144" i="18"/>
  <c r="R143" i="18"/>
  <c r="R142" i="18"/>
  <c r="Y135" i="18"/>
  <c r="Y117" i="18"/>
  <c r="Y111" i="18"/>
  <c r="Y98" i="18"/>
  <c r="Y97" i="18"/>
  <c r="Y96" i="18"/>
  <c r="Y95" i="18"/>
  <c r="Y94" i="18"/>
  <c r="Y93" i="18"/>
  <c r="Y91" i="18"/>
  <c r="Y90" i="18"/>
  <c r="Y89" i="18"/>
  <c r="Y88" i="18"/>
  <c r="Y87" i="18"/>
  <c r="Y85" i="18"/>
  <c r="Y84" i="18"/>
  <c r="Y83" i="18"/>
  <c r="Y82" i="18"/>
  <c r="Y80" i="18"/>
  <c r="Y79" i="18"/>
  <c r="Y78" i="18"/>
  <c r="Y77" i="18"/>
  <c r="Y76" i="18"/>
  <c r="Y75" i="18"/>
  <c r="Y74" i="18"/>
  <c r="Y73" i="18"/>
  <c r="Y72" i="18"/>
  <c r="Y71" i="18"/>
  <c r="Y69" i="18"/>
  <c r="Y67" i="18"/>
  <c r="Y65" i="18"/>
  <c r="Y64" i="18"/>
  <c r="Y63" i="18"/>
  <c r="Y62" i="18"/>
  <c r="Y61" i="18"/>
  <c r="Y60" i="18"/>
  <c r="Y59" i="18"/>
  <c r="Y58" i="18"/>
  <c r="Y57" i="18"/>
  <c r="Y56" i="18"/>
  <c r="Y54" i="18"/>
  <c r="Y53" i="18"/>
  <c r="Y52" i="18"/>
  <c r="Y51" i="18"/>
  <c r="Y50" i="18"/>
  <c r="Y47" i="18"/>
  <c r="Y42" i="18"/>
  <c r="Y41" i="18"/>
  <c r="Y40" i="18"/>
  <c r="Y39" i="18"/>
  <c r="Y38" i="18"/>
  <c r="Y37" i="18"/>
  <c r="Y36" i="18"/>
  <c r="Y35" i="18"/>
  <c r="Y34" i="18"/>
  <c r="Y28" i="18"/>
  <c r="AA5" i="18" a="1"/>
  <c r="AA47" i="18"/>
  <c r="X5" i="18" a="1"/>
  <c r="X28" i="18"/>
  <c r="X4" i="20" a="1"/>
  <c r="X5" i="20"/>
  <c r="AA8" i="62"/>
  <c r="AA13" i="62"/>
  <c r="AA18" i="62"/>
  <c r="AA24" i="62"/>
  <c r="AA29" i="62"/>
  <c r="AA34" i="62"/>
  <c r="AA40" i="62"/>
  <c r="AA45" i="62"/>
  <c r="AA50" i="62"/>
  <c r="AA7" i="79"/>
  <c r="AA4" i="79"/>
  <c r="AA10" i="79"/>
  <c r="AA6" i="79"/>
  <c r="AA7" i="80"/>
  <c r="AA4" i="80"/>
  <c r="AA10" i="80"/>
  <c r="AA6" i="80"/>
  <c r="AA55" i="62"/>
  <c r="AA51" i="62"/>
  <c r="AA47" i="62"/>
  <c r="AA43" i="62"/>
  <c r="AA39" i="62"/>
  <c r="AA35" i="62"/>
  <c r="AA31" i="62"/>
  <c r="AA27" i="62"/>
  <c r="AA23" i="62"/>
  <c r="AA19" i="62"/>
  <c r="AA15" i="62"/>
  <c r="AA11" i="62"/>
  <c r="AA7" i="62"/>
  <c r="AA4" i="62"/>
  <c r="AA9" i="62"/>
  <c r="AA14" i="62"/>
  <c r="AA20" i="62"/>
  <c r="AA25" i="62"/>
  <c r="AA30" i="62"/>
  <c r="AA36" i="62"/>
  <c r="AA41" i="62"/>
  <c r="AA46" i="62"/>
  <c r="AA52" i="62"/>
  <c r="AA57" i="62"/>
  <c r="AA14" i="78"/>
  <c r="AA10" i="78"/>
  <c r="AA6" i="78"/>
  <c r="AA17" i="78"/>
  <c r="AA13" i="78"/>
  <c r="AA9" i="78"/>
  <c r="AA5" i="78"/>
  <c r="AA12" i="78"/>
  <c r="AA5" i="79"/>
  <c r="AA5" i="80"/>
  <c r="AA5" i="62"/>
  <c r="AA10" i="62"/>
  <c r="AA16" i="62"/>
  <c r="AA21" i="62"/>
  <c r="AA26" i="62"/>
  <c r="AA32" i="62"/>
  <c r="AA37" i="62"/>
  <c r="AA42" i="62"/>
  <c r="AA48" i="62"/>
  <c r="AA53" i="62"/>
  <c r="AA7" i="78"/>
  <c r="AA15" i="78"/>
  <c r="AA8" i="79"/>
  <c r="AA8" i="80"/>
  <c r="AA6" i="62"/>
  <c r="AA12" i="62"/>
  <c r="AA17" i="62"/>
  <c r="AA22" i="62"/>
  <c r="AA28" i="62"/>
  <c r="AA33" i="62"/>
  <c r="AA38" i="62"/>
  <c r="AA44" i="62"/>
  <c r="AA49" i="62"/>
  <c r="AA54" i="62"/>
  <c r="AA8" i="78"/>
  <c r="AA16" i="78"/>
  <c r="AA9" i="79"/>
  <c r="AA9" i="80"/>
  <c r="AA8" i="66"/>
  <c r="AA12" i="66"/>
  <c r="AA16" i="66"/>
  <c r="AA20" i="66"/>
  <c r="AA24" i="66"/>
  <c r="AA28" i="66"/>
  <c r="AA32" i="66"/>
  <c r="AA36" i="66"/>
  <c r="AA40" i="66"/>
  <c r="AA44" i="66"/>
  <c r="AA48" i="66"/>
  <c r="AA52" i="66"/>
  <c r="AA56" i="66"/>
  <c r="AA6" i="88"/>
  <c r="AA5" i="90"/>
  <c r="AA8" i="65"/>
  <c r="AA12" i="65"/>
  <c r="AA16" i="65"/>
  <c r="AA20" i="65"/>
  <c r="AA24" i="65"/>
  <c r="AA28" i="65"/>
  <c r="AA32" i="65"/>
  <c r="AA36" i="65"/>
  <c r="AA40" i="65"/>
  <c r="AA44" i="65"/>
  <c r="AA48" i="65"/>
  <c r="AA52" i="65"/>
  <c r="AA5" i="66"/>
  <c r="AA9" i="66"/>
  <c r="AA13" i="66"/>
  <c r="AA17" i="66"/>
  <c r="AA21" i="66"/>
  <c r="AA25" i="66"/>
  <c r="AA29" i="66"/>
  <c r="AA33" i="66"/>
  <c r="AA37" i="66"/>
  <c r="AA41" i="66"/>
  <c r="AA45" i="66"/>
  <c r="AA49" i="66"/>
  <c r="AA53" i="66"/>
  <c r="AA4" i="88"/>
  <c r="AA6" i="90"/>
  <c r="AA5" i="92"/>
  <c r="AA4" i="90"/>
  <c r="AA6" i="92"/>
  <c r="AA4" i="92"/>
  <c r="AA26" i="8"/>
  <c r="AA41" i="8"/>
  <c r="AA31" i="8"/>
  <c r="AA91" i="8"/>
  <c r="AA97" i="8"/>
  <c r="AA166" i="8"/>
  <c r="AA161" i="8"/>
  <c r="AA104" i="8"/>
  <c r="AA30" i="8"/>
  <c r="AA16" i="8"/>
  <c r="AA106" i="8"/>
  <c r="AA54" i="8"/>
  <c r="AA100" i="8"/>
  <c r="AA55" i="8"/>
  <c r="AA132" i="8"/>
  <c r="AA135" i="8"/>
  <c r="AA174" i="8"/>
  <c r="AA84" i="8"/>
  <c r="AA10" i="8"/>
  <c r="AA57" i="8"/>
  <c r="AA113" i="8"/>
  <c r="AA121" i="8"/>
  <c r="AA177" i="8"/>
  <c r="AA83" i="8"/>
  <c r="AA8" i="8"/>
  <c r="AA27" i="8"/>
  <c r="AA64" i="8"/>
  <c r="AA102" i="8"/>
  <c r="AA147" i="8"/>
  <c r="AA72" i="8"/>
  <c r="AA32" i="8"/>
  <c r="AA70" i="8"/>
  <c r="AA107" i="8"/>
  <c r="AA154" i="8"/>
  <c r="AA45" i="8"/>
  <c r="AA101" i="8"/>
  <c r="AA171" i="8"/>
  <c r="AA165" i="8"/>
  <c r="AA99" i="8"/>
  <c r="AA24" i="8"/>
  <c r="AA18" i="8"/>
  <c r="AA92" i="8"/>
  <c r="AA95" i="8"/>
  <c r="AA20" i="8"/>
  <c r="AA49" i="8"/>
  <c r="AA105" i="8"/>
  <c r="AA176" i="8"/>
  <c r="AA169" i="8"/>
  <c r="AA94" i="8"/>
  <c r="AA19" i="8"/>
  <c r="AA22" i="8"/>
  <c r="AA59" i="8"/>
  <c r="AA96" i="8"/>
  <c r="AA140" i="8"/>
  <c r="AA90" i="8"/>
  <c r="AA15" i="8"/>
  <c r="AA53" i="8"/>
  <c r="AA109" i="8"/>
  <c r="AA117" i="8"/>
  <c r="AA173" i="8"/>
  <c r="AA88" i="8"/>
  <c r="AA14" i="8"/>
  <c r="AA23" i="8"/>
  <c r="AA60" i="8"/>
  <c r="AA98" i="8"/>
  <c r="AA142" i="8"/>
  <c r="AA167" i="8"/>
  <c r="AA79" i="8"/>
  <c r="AA61" i="8"/>
  <c r="AA118" i="8"/>
  <c r="AA125" i="8"/>
  <c r="AA164" i="8"/>
  <c r="AA78" i="8"/>
  <c r="AA4" i="8"/>
  <c r="AA28" i="8"/>
  <c r="AA66" i="8"/>
  <c r="AA103" i="8"/>
  <c r="AA148" i="8"/>
  <c r="AA159" i="8"/>
  <c r="AA74" i="8"/>
  <c r="AA9" i="8"/>
  <c r="AA65" i="8"/>
  <c r="AA123" i="8"/>
  <c r="AA129" i="8"/>
  <c r="AA158" i="8"/>
  <c r="AA152" i="8"/>
  <c r="AA68" i="8"/>
  <c r="AA13" i="8"/>
  <c r="AA69" i="8"/>
  <c r="AA128" i="8"/>
  <c r="AA133" i="8"/>
  <c r="AA151" i="8"/>
  <c r="AA67" i="8"/>
  <c r="AA34" i="8"/>
  <c r="AA71" i="8"/>
  <c r="AA108" i="8"/>
  <c r="AA156" i="8"/>
  <c r="AA146" i="8"/>
  <c r="AA63" i="8"/>
  <c r="AA17" i="8"/>
  <c r="AA73" i="8"/>
  <c r="AA134" i="8"/>
  <c r="AA137" i="8"/>
  <c r="AA143" i="8"/>
  <c r="AA62" i="8"/>
  <c r="AA172" i="8"/>
  <c r="AA38" i="8"/>
  <c r="AA75" i="8"/>
  <c r="AA112" i="8"/>
  <c r="AA162" i="8"/>
  <c r="AA138" i="8"/>
  <c r="AA58" i="8"/>
  <c r="AA21" i="8"/>
  <c r="AA77" i="8"/>
  <c r="AA139" i="8"/>
  <c r="AA141" i="8"/>
  <c r="AA136" i="8"/>
  <c r="AA56" i="8"/>
  <c r="AA76" i="8"/>
  <c r="AA39" i="8"/>
  <c r="AA114" i="8"/>
  <c r="AA163" i="8"/>
  <c r="AA131" i="8"/>
  <c r="AA52" i="8"/>
  <c r="AA25" i="8"/>
  <c r="AA81" i="8"/>
  <c r="AA144" i="8"/>
  <c r="AA145" i="8"/>
  <c r="AA130" i="8"/>
  <c r="AA51" i="8"/>
  <c r="AA6" i="8"/>
  <c r="AA43" i="8"/>
  <c r="AA80" i="8"/>
  <c r="AA119" i="8"/>
  <c r="AA168" i="8"/>
  <c r="AA124" i="8"/>
  <c r="AA47" i="8"/>
  <c r="AA29" i="8"/>
  <c r="AA85" i="8"/>
  <c r="AA150" i="8"/>
  <c r="AA149" i="8"/>
  <c r="AA122" i="8"/>
  <c r="AA46" i="8"/>
  <c r="AA7" i="8"/>
  <c r="AA44" i="8"/>
  <c r="AA82" i="8"/>
  <c r="AA120" i="8"/>
  <c r="AA170" i="8"/>
  <c r="AA116" i="8"/>
  <c r="AA42" i="8"/>
  <c r="AA33" i="8"/>
  <c r="AA89" i="8"/>
  <c r="AA155" i="8"/>
  <c r="AA153" i="8"/>
  <c r="AA115" i="8"/>
  <c r="AA40" i="8"/>
  <c r="AA11" i="8"/>
  <c r="AA48" i="8"/>
  <c r="AA86" i="8"/>
  <c r="AA126" i="8"/>
  <c r="AA175" i="8"/>
  <c r="AA5" i="8"/>
  <c r="AA111" i="8"/>
  <c r="AA36" i="8"/>
  <c r="AA37" i="8"/>
  <c r="AA93" i="8"/>
  <c r="AA160" i="8"/>
  <c r="AA157" i="8"/>
  <c r="AA110" i="8"/>
  <c r="AA35" i="8"/>
  <c r="AA12" i="8"/>
  <c r="AA50" i="8"/>
  <c r="AA87" i="8"/>
  <c r="AA127" i="8"/>
  <c r="AA74" i="48"/>
  <c r="AA73" i="48"/>
  <c r="AA72" i="48"/>
  <c r="AA71" i="48"/>
  <c r="S9" i="23"/>
  <c r="S19" i="23"/>
  <c r="S7" i="23"/>
  <c r="S12" i="23"/>
  <c r="S17" i="23"/>
  <c r="S13" i="23"/>
  <c r="S23" i="23"/>
  <c r="S10" i="23"/>
  <c r="S14" i="23"/>
  <c r="S18" i="23"/>
  <c r="S22" i="23"/>
  <c r="S20" i="23"/>
  <c r="S4" i="23"/>
  <c r="S15" i="23"/>
  <c r="S5" i="23"/>
  <c r="S11" i="23"/>
  <c r="S21" i="23"/>
  <c r="S3" i="23"/>
  <c r="S8" i="23"/>
  <c r="S16" i="23"/>
  <c r="X4" i="20"/>
  <c r="X9" i="20"/>
  <c r="X14" i="20"/>
  <c r="X13" i="20"/>
  <c r="X24" i="20"/>
  <c r="X17" i="20"/>
  <c r="X7" i="20"/>
  <c r="X21" i="20"/>
  <c r="X25" i="20"/>
  <c r="X28" i="20"/>
  <c r="X29" i="20"/>
  <c r="X6" i="20"/>
  <c r="X16" i="20"/>
  <c r="X27" i="20"/>
  <c r="X32" i="20"/>
  <c r="X10" i="20"/>
  <c r="X23" i="20"/>
  <c r="X15" i="20"/>
  <c r="X20" i="20"/>
  <c r="X30" i="20"/>
  <c r="X26" i="20"/>
  <c r="X11" i="20"/>
  <c r="X8" i="20"/>
  <c r="X31" i="20"/>
  <c r="X18" i="20"/>
  <c r="X22" i="20"/>
  <c r="X12" i="20"/>
  <c r="X19" i="20"/>
  <c r="AA145" i="18"/>
  <c r="AA53" i="18"/>
  <c r="AA92" i="18"/>
  <c r="X179" i="18"/>
  <c r="X83" i="18"/>
  <c r="AA159" i="18"/>
  <c r="AA67" i="18"/>
  <c r="AA126" i="18"/>
  <c r="AA26" i="18"/>
  <c r="X129" i="18"/>
  <c r="X17" i="18"/>
  <c r="X128" i="18"/>
  <c r="X46" i="18"/>
  <c r="AA128" i="18"/>
  <c r="AA137" i="18"/>
  <c r="AA37" i="18"/>
  <c r="AA176" i="18"/>
  <c r="AA76" i="18"/>
  <c r="X175" i="18"/>
  <c r="X71" i="18"/>
  <c r="AA151" i="18"/>
  <c r="AA114" i="18"/>
  <c r="AA18" i="18"/>
  <c r="X113" i="18"/>
  <c r="X195" i="18"/>
  <c r="X126" i="18"/>
  <c r="X44" i="18"/>
  <c r="AA133" i="18"/>
  <c r="AA33" i="18"/>
  <c r="AA172" i="18"/>
  <c r="AA72" i="18"/>
  <c r="X171" i="18"/>
  <c r="X67" i="18"/>
  <c r="AA147" i="18"/>
  <c r="AA110" i="18"/>
  <c r="AA14" i="18"/>
  <c r="X109" i="18"/>
  <c r="X194" i="18"/>
  <c r="X116" i="18"/>
  <c r="X42" i="18"/>
  <c r="AA121" i="18"/>
  <c r="AA25" i="18"/>
  <c r="AA160" i="18"/>
  <c r="AA64" i="18"/>
  <c r="X155" i="18"/>
  <c r="X63" i="18"/>
  <c r="AA135" i="18"/>
  <c r="AA106" i="18"/>
  <c r="X197" i="18"/>
  <c r="X101" i="18"/>
  <c r="X186" i="18"/>
  <c r="X110" i="18"/>
  <c r="X32" i="18"/>
  <c r="AA117" i="18"/>
  <c r="AA21" i="18"/>
  <c r="AA156" i="18"/>
  <c r="AA60" i="18"/>
  <c r="X151" i="18"/>
  <c r="X59" i="18"/>
  <c r="AA131" i="18"/>
  <c r="AA102" i="18"/>
  <c r="X193" i="18"/>
  <c r="X85" i="18"/>
  <c r="X184" i="18"/>
  <c r="X102" i="18"/>
  <c r="X26" i="18"/>
  <c r="AA113" i="18"/>
  <c r="AA9" i="18"/>
  <c r="AA152" i="18"/>
  <c r="AA48" i="18"/>
  <c r="X143" i="18"/>
  <c r="X43" i="18"/>
  <c r="AA127" i="18"/>
  <c r="AA86" i="18"/>
  <c r="X189" i="18"/>
  <c r="X81" i="18"/>
  <c r="X182" i="18"/>
  <c r="X100" i="18"/>
  <c r="X24" i="18"/>
  <c r="AA109" i="18"/>
  <c r="AA148" i="18"/>
  <c r="AA44" i="18"/>
  <c r="X139" i="18"/>
  <c r="X39" i="18"/>
  <c r="AA123" i="18"/>
  <c r="AA82" i="18"/>
  <c r="X185" i="18"/>
  <c r="X77" i="18"/>
  <c r="X172" i="18"/>
  <c r="X98" i="18"/>
  <c r="X18" i="18"/>
  <c r="AA173" i="18"/>
  <c r="AA77" i="18"/>
  <c r="AA116" i="18"/>
  <c r="AA16" i="18"/>
  <c r="X115" i="18"/>
  <c r="X11" i="18"/>
  <c r="AA91" i="18"/>
  <c r="AA158" i="18"/>
  <c r="AA54" i="18"/>
  <c r="X153" i="18"/>
  <c r="X45" i="18"/>
  <c r="X154" i="18"/>
  <c r="X72" i="18"/>
  <c r="AA169" i="18"/>
  <c r="AA65" i="18"/>
  <c r="AA104" i="18"/>
  <c r="AA8" i="18"/>
  <c r="X99" i="18"/>
  <c r="X7" i="18"/>
  <c r="AA79" i="18"/>
  <c r="AA142" i="18"/>
  <c r="AA50" i="18"/>
  <c r="X141" i="18"/>
  <c r="X29" i="18"/>
  <c r="X144" i="18"/>
  <c r="X70" i="18"/>
  <c r="AA93" i="18"/>
  <c r="AA132" i="18"/>
  <c r="AA40" i="18"/>
  <c r="X127" i="18"/>
  <c r="X31" i="18"/>
  <c r="AA107" i="18"/>
  <c r="AA170" i="18"/>
  <c r="AA74" i="18"/>
  <c r="X169" i="18"/>
  <c r="X73" i="18"/>
  <c r="X166" i="18"/>
  <c r="X88" i="18"/>
  <c r="X16" i="18"/>
  <c r="AA89" i="18"/>
  <c r="AA36" i="18"/>
  <c r="X123" i="18"/>
  <c r="X27" i="18"/>
  <c r="AA103" i="18"/>
  <c r="AA166" i="18"/>
  <c r="AA70" i="18"/>
  <c r="X165" i="18"/>
  <c r="X57" i="18"/>
  <c r="X158" i="18"/>
  <c r="X82" i="18"/>
  <c r="X14" i="18"/>
  <c r="AA81" i="18"/>
  <c r="AA120" i="18"/>
  <c r="AA20" i="18"/>
  <c r="X119" i="18"/>
  <c r="X15" i="18"/>
  <c r="AA95" i="18"/>
  <c r="AA162" i="18"/>
  <c r="AA58" i="18"/>
  <c r="X157" i="18"/>
  <c r="X53" i="18"/>
  <c r="X156" i="18"/>
  <c r="X74" i="18"/>
  <c r="AA165" i="18"/>
  <c r="AA61" i="18"/>
  <c r="AA100" i="18"/>
  <c r="AA5" i="18"/>
  <c r="X95" i="18"/>
  <c r="AA179" i="18"/>
  <c r="AA75" i="18"/>
  <c r="AA138" i="18"/>
  <c r="AA46" i="18"/>
  <c r="X137" i="18"/>
  <c r="X25" i="18"/>
  <c r="X138" i="18"/>
  <c r="X60" i="18"/>
  <c r="AA149" i="18"/>
  <c r="AA57" i="18"/>
  <c r="AA96" i="18"/>
  <c r="X183" i="18"/>
  <c r="X87" i="18"/>
  <c r="AA163" i="18"/>
  <c r="AA71" i="18"/>
  <c r="AA130" i="18"/>
  <c r="AA30" i="18"/>
  <c r="X133" i="18"/>
  <c r="X21" i="18"/>
  <c r="X130" i="18"/>
  <c r="X54" i="18"/>
  <c r="AA129" i="18"/>
  <c r="AA73" i="18"/>
  <c r="AA17" i="18"/>
  <c r="AA168" i="18"/>
  <c r="AA112" i="18"/>
  <c r="AA56" i="18"/>
  <c r="X191" i="18"/>
  <c r="X135" i="18"/>
  <c r="X79" i="18"/>
  <c r="X23" i="18"/>
  <c r="AA143" i="18"/>
  <c r="AA87" i="18"/>
  <c r="AA178" i="18"/>
  <c r="AA122" i="18"/>
  <c r="AA66" i="18"/>
  <c r="AA10" i="18"/>
  <c r="X149" i="18"/>
  <c r="X93" i="18"/>
  <c r="X37" i="18"/>
  <c r="X190" i="18"/>
  <c r="X162" i="18"/>
  <c r="X134" i="18"/>
  <c r="X106" i="18"/>
  <c r="X78" i="18"/>
  <c r="X50" i="18"/>
  <c r="X22" i="18"/>
  <c r="AA43" i="18"/>
  <c r="X97" i="18"/>
  <c r="X41" i="18"/>
  <c r="X192" i="18"/>
  <c r="X164" i="18"/>
  <c r="X136" i="18"/>
  <c r="X108" i="18"/>
  <c r="X80" i="18"/>
  <c r="X52" i="18"/>
  <c r="AA125" i="18"/>
  <c r="AA69" i="18"/>
  <c r="AA13" i="18"/>
  <c r="AA164" i="18"/>
  <c r="AA108" i="18"/>
  <c r="AA52" i="18"/>
  <c r="X187" i="18"/>
  <c r="X131" i="18"/>
  <c r="X75" i="18"/>
  <c r="X19" i="18"/>
  <c r="AA139" i="18"/>
  <c r="AA83" i="18"/>
  <c r="AA174" i="18"/>
  <c r="AA118" i="18"/>
  <c r="AA62" i="18"/>
  <c r="AA6" i="18"/>
  <c r="X145" i="18"/>
  <c r="X89" i="18"/>
  <c r="X33" i="18"/>
  <c r="X188" i="18"/>
  <c r="X160" i="18"/>
  <c r="X132" i="18"/>
  <c r="X104" i="18"/>
  <c r="X76" i="18"/>
  <c r="X48" i="18"/>
  <c r="X20" i="18"/>
  <c r="AA39" i="18"/>
  <c r="AA35" i="18"/>
  <c r="AA31" i="18"/>
  <c r="AA27" i="18"/>
  <c r="AA23" i="18"/>
  <c r="AA19" i="18"/>
  <c r="AA15" i="18"/>
  <c r="X180" i="18"/>
  <c r="X152" i="18"/>
  <c r="X124" i="18"/>
  <c r="X96" i="18"/>
  <c r="X68" i="18"/>
  <c r="X40" i="18"/>
  <c r="X12" i="18"/>
  <c r="AA161" i="18"/>
  <c r="AA105" i="18"/>
  <c r="AA49" i="18"/>
  <c r="AA144" i="18"/>
  <c r="AA88" i="18"/>
  <c r="AA32" i="18"/>
  <c r="X167" i="18"/>
  <c r="X111" i="18"/>
  <c r="X55" i="18"/>
  <c r="AA175" i="18"/>
  <c r="AA119" i="18"/>
  <c r="AA63" i="18"/>
  <c r="AA154" i="18"/>
  <c r="AA98" i="18"/>
  <c r="AA42" i="18"/>
  <c r="X181" i="18"/>
  <c r="X125" i="18"/>
  <c r="X69" i="18"/>
  <c r="X13" i="18"/>
  <c r="X178" i="18"/>
  <c r="X150" i="18"/>
  <c r="X122" i="18"/>
  <c r="X94" i="18"/>
  <c r="X66" i="18"/>
  <c r="X38" i="18"/>
  <c r="X10" i="18"/>
  <c r="AA157" i="18"/>
  <c r="AA101" i="18"/>
  <c r="AA45" i="18"/>
  <c r="AA140" i="18"/>
  <c r="AA84" i="18"/>
  <c r="AA28" i="18"/>
  <c r="X163" i="18"/>
  <c r="X107" i="18"/>
  <c r="X51" i="18"/>
  <c r="AA171" i="18"/>
  <c r="AA115" i="18"/>
  <c r="AA59" i="18"/>
  <c r="AA150" i="18"/>
  <c r="AA94" i="18"/>
  <c r="AA38" i="18"/>
  <c r="X177" i="18"/>
  <c r="X121" i="18"/>
  <c r="X65" i="18"/>
  <c r="X9" i="18"/>
  <c r="X176" i="18"/>
  <c r="X148" i="18"/>
  <c r="X120" i="18"/>
  <c r="X92" i="18"/>
  <c r="X64" i="18"/>
  <c r="X36" i="18"/>
  <c r="X8" i="18"/>
  <c r="AA153" i="18"/>
  <c r="AA97" i="18"/>
  <c r="AA41" i="18"/>
  <c r="AA136" i="18"/>
  <c r="AA80" i="18"/>
  <c r="AA24" i="18"/>
  <c r="X159" i="18"/>
  <c r="X103" i="18"/>
  <c r="X47" i="18"/>
  <c r="AA167" i="18"/>
  <c r="AA111" i="18"/>
  <c r="AA146" i="18"/>
  <c r="AA90" i="18"/>
  <c r="AA34" i="18"/>
  <c r="X173" i="18"/>
  <c r="X117" i="18"/>
  <c r="X61" i="18"/>
  <c r="X5" i="18"/>
  <c r="X174" i="18"/>
  <c r="X146" i="18"/>
  <c r="X118" i="18"/>
  <c r="X90" i="18"/>
  <c r="X62" i="18"/>
  <c r="X34" i="18"/>
  <c r="X6" i="18"/>
  <c r="AA11" i="18"/>
  <c r="AA7" i="18"/>
  <c r="X198" i="18"/>
  <c r="X170" i="18"/>
  <c r="X142" i="18"/>
  <c r="X114" i="18"/>
  <c r="X86" i="18"/>
  <c r="X58" i="18"/>
  <c r="X30" i="18"/>
  <c r="AA177" i="18"/>
  <c r="AA141" i="18"/>
  <c r="AA85" i="18"/>
  <c r="AA29" i="18"/>
  <c r="AA124" i="18"/>
  <c r="AA68" i="18"/>
  <c r="AA12" i="18"/>
  <c r="X147" i="18"/>
  <c r="X91" i="18"/>
  <c r="X35" i="18"/>
  <c r="AA155" i="18"/>
  <c r="AA99" i="18"/>
  <c r="AA134" i="18"/>
  <c r="AA78" i="18"/>
  <c r="AA22" i="18"/>
  <c r="X161" i="18"/>
  <c r="X105" i="18"/>
  <c r="X49" i="18"/>
  <c r="X196" i="18"/>
  <c r="X168" i="18"/>
  <c r="X140" i="18"/>
  <c r="X112" i="18"/>
  <c r="X84" i="18"/>
  <c r="X56" i="18"/>
  <c r="AA55" i="18"/>
  <c r="AA51" i="18"/>
  <c r="X174" i="7" l="1"/>
  <c r="X81" i="7"/>
  <c r="X7" i="7"/>
  <c r="X108" i="7"/>
  <c r="X32" i="7"/>
  <c r="X142" i="7"/>
  <c r="X57" i="7"/>
  <c r="X22" i="7"/>
  <c r="X78" i="7"/>
  <c r="X144" i="7"/>
  <c r="X117" i="7"/>
  <c r="X173" i="7"/>
  <c r="X140" i="7"/>
  <c r="X56" i="7"/>
  <c r="X167" i="7"/>
  <c r="X76" i="7"/>
  <c r="X200" i="7"/>
  <c r="X101" i="7"/>
  <c r="X27" i="7"/>
  <c r="X135" i="7"/>
  <c r="X52" i="7"/>
  <c r="X26" i="7"/>
  <c r="X82" i="7"/>
  <c r="X150" i="7"/>
  <c r="X121" i="7"/>
  <c r="X177" i="7"/>
  <c r="X132" i="7"/>
  <c r="X51" i="7"/>
  <c r="X159" i="7"/>
  <c r="X71" i="7"/>
  <c r="X194" i="7"/>
  <c r="X96" i="7"/>
  <c r="X21" i="7"/>
  <c r="X127" i="7"/>
  <c r="X47" i="7"/>
  <c r="X30" i="7"/>
  <c r="X86" i="7"/>
  <c r="X155" i="7"/>
  <c r="X125" i="7"/>
  <c r="X181" i="7"/>
  <c r="X126" i="7"/>
  <c r="X45" i="7"/>
  <c r="X152" i="7"/>
  <c r="X65" i="7"/>
  <c r="X186" i="7"/>
  <c r="X91" i="7"/>
  <c r="X16" i="7"/>
  <c r="X120" i="7"/>
  <c r="X41" i="7"/>
  <c r="X34" i="7"/>
  <c r="X90" i="7"/>
  <c r="X160" i="7"/>
  <c r="X129" i="7"/>
  <c r="X185" i="7"/>
  <c r="X119" i="7"/>
  <c r="X40" i="7"/>
  <c r="X196" i="7"/>
  <c r="X146" i="7"/>
  <c r="X60" i="7"/>
  <c r="X179" i="7"/>
  <c r="X85" i="7"/>
  <c r="X11" i="7"/>
  <c r="X114" i="7"/>
  <c r="X36" i="7"/>
  <c r="X38" i="7"/>
  <c r="X94" i="7"/>
  <c r="X166" i="7"/>
  <c r="X133" i="7"/>
  <c r="X189" i="7"/>
  <c r="X111" i="7"/>
  <c r="X35" i="7"/>
  <c r="X124" i="7"/>
  <c r="X44" i="7"/>
  <c r="X158" i="7"/>
  <c r="X69" i="7"/>
  <c r="X191" i="7"/>
  <c r="X95" i="7"/>
  <c r="X20" i="7"/>
  <c r="X50" i="7"/>
  <c r="X107" i="7"/>
  <c r="X182" i="7"/>
  <c r="X145" i="7"/>
  <c r="X190" i="7"/>
  <c r="X93" i="7"/>
  <c r="X19" i="7"/>
  <c r="X138" i="7"/>
  <c r="X55" i="7"/>
  <c r="X172" i="7"/>
  <c r="X80" i="7"/>
  <c r="X5" i="7"/>
  <c r="X106" i="7"/>
  <c r="X31" i="7"/>
  <c r="X42" i="7"/>
  <c r="X98" i="7"/>
  <c r="X171" i="7"/>
  <c r="X137" i="7"/>
  <c r="X193" i="7"/>
  <c r="X104" i="7"/>
  <c r="X29" i="7"/>
  <c r="X131" i="7"/>
  <c r="X49" i="7"/>
  <c r="X164" i="7"/>
  <c r="X75" i="7"/>
  <c r="X199" i="7"/>
  <c r="X100" i="7"/>
  <c r="X25" i="7"/>
  <c r="X46" i="7"/>
  <c r="X102" i="7"/>
  <c r="X176" i="7"/>
  <c r="X141" i="7"/>
  <c r="X197" i="7"/>
  <c r="X99" i="7"/>
  <c r="X24" i="7"/>
  <c r="X116" i="7"/>
  <c r="X39" i="7"/>
  <c r="X151" i="7"/>
  <c r="X64" i="7"/>
  <c r="X184" i="7"/>
  <c r="X89" i="7"/>
  <c r="X15" i="7"/>
  <c r="X54" i="7"/>
  <c r="X112" i="7"/>
  <c r="X187" i="7"/>
  <c r="X149" i="7"/>
  <c r="X183" i="7"/>
  <c r="X88" i="7"/>
  <c r="X13" i="7"/>
  <c r="X110" i="7"/>
  <c r="X33" i="7"/>
  <c r="X143" i="7"/>
  <c r="X59" i="7"/>
  <c r="X178" i="7"/>
  <c r="X84" i="7"/>
  <c r="X9" i="7"/>
  <c r="X58" i="7"/>
  <c r="X118" i="7"/>
  <c r="X192" i="7"/>
  <c r="X153" i="7"/>
  <c r="X175" i="7"/>
  <c r="X83" i="7"/>
  <c r="X8" i="7"/>
  <c r="X103" i="7"/>
  <c r="X28" i="7"/>
  <c r="X136" i="7"/>
  <c r="X53" i="7"/>
  <c r="X170" i="7"/>
  <c r="X79" i="7"/>
  <c r="X6" i="7"/>
  <c r="X62" i="7"/>
  <c r="X123" i="7"/>
  <c r="X198" i="7"/>
  <c r="X157" i="7"/>
  <c r="X168" i="7"/>
  <c r="X77" i="7"/>
  <c r="X4" i="7"/>
  <c r="X195" i="7"/>
  <c r="X97" i="7"/>
  <c r="X23" i="7"/>
  <c r="X130" i="7"/>
  <c r="X48" i="7"/>
  <c r="X163" i="7"/>
  <c r="X73" i="7"/>
  <c r="X10" i="7"/>
  <c r="X66" i="7"/>
  <c r="X128" i="7"/>
  <c r="X105" i="7"/>
  <c r="X161" i="7"/>
  <c r="X162" i="7"/>
  <c r="X72" i="7"/>
  <c r="X188" i="7"/>
  <c r="X92" i="7"/>
  <c r="X17" i="7"/>
  <c r="X122" i="7"/>
  <c r="X43" i="7"/>
  <c r="X156" i="7"/>
  <c r="X68" i="7"/>
  <c r="X14" i="7"/>
  <c r="X70" i="7"/>
  <c r="X134" i="7"/>
  <c r="X109" i="7"/>
  <c r="X165" i="7"/>
  <c r="X154" i="7"/>
  <c r="X67" i="7"/>
  <c r="X180" i="7"/>
  <c r="X87" i="7"/>
  <c r="X12" i="7"/>
  <c r="X115" i="7"/>
  <c r="X37" i="7"/>
  <c r="X148" i="7"/>
  <c r="X63" i="7"/>
  <c r="X18" i="7"/>
  <c r="X74" i="7"/>
  <c r="X139" i="7"/>
  <c r="X113" i="7"/>
  <c r="X169" i="7"/>
  <c r="X14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0600-000001000000}">
      <text>
        <r>
          <rPr>
            <sz val="11"/>
            <color theme="1"/>
            <rFont val="Calibri"/>
            <family val="2"/>
            <scheme val="minor"/>
          </rPr>
          <t xml:space="preserve">
1 = PreConfigured
2 = Consultant
3 = Customer
NI = Not Included
Auto - Auto-populated</t>
        </r>
      </text>
    </comment>
    <comment ref="L3" authorId="0" shapeId="0" xr:uid="{00000000-0006-0000-0600-000002000000}">
      <text>
        <r>
          <rPr>
            <sz val="11"/>
            <color theme="1"/>
            <rFont val="Calibri"/>
            <family val="2"/>
            <scheme val="minor"/>
          </rPr>
          <t xml:space="preserve">'Y', blank
</t>
        </r>
      </text>
    </comment>
    <comment ref="M3" authorId="0" shapeId="0" xr:uid="{00000000-0006-0000-0600-000003000000}">
      <text>
        <r>
          <rPr>
            <sz val="11"/>
            <color theme="1"/>
            <rFont val="Calibri"/>
            <family val="2"/>
            <scheme val="minor"/>
          </rPr>
          <t>0 - Out of scope
1 - In Solution</t>
        </r>
      </text>
    </comment>
    <comment ref="N3" authorId="0" shapeId="0" xr:uid="{00000000-0006-0000-0600-000004000000}">
      <text>
        <r>
          <rPr>
            <sz val="11"/>
            <color theme="1"/>
            <rFont val="Calibri"/>
            <family val="2"/>
            <scheme val="minor"/>
          </rPr>
          <t>Must use
Should use
Could use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tc={40B29627-2B2C-4AE6-AF76-4D133C08F6BF}</author>
    <author>tc={EF275EF8-DC7F-43D2-B472-5E3549E06AA8}</author>
    <author>tc={B8DEC4FD-FF00-426B-BAF6-3E158162AF13}</author>
    <author>tc={49976E9C-16D7-4C7A-80AE-C62D757C38BE}</author>
  </authors>
  <commentList>
    <comment ref="I3" authorId="0" shapeId="0" xr:uid="{00000000-0006-0000-0700-000001000000}">
      <text>
        <r>
          <rPr>
            <sz val="11"/>
            <color theme="1"/>
            <rFont val="Calibri"/>
            <family val="2"/>
            <scheme val="minor"/>
          </rPr>
          <t xml:space="preserve">
1 = PreConfigured
2 = Consultant
3 = Customer
NI = Not Included
Auto - Auto-populated</t>
        </r>
      </text>
    </comment>
    <comment ref="L3" authorId="0" shapeId="0" xr:uid="{00000000-0006-0000-0700-000002000000}">
      <text>
        <r>
          <rPr>
            <sz val="11"/>
            <color theme="1"/>
            <rFont val="Calibri"/>
            <family val="2"/>
            <scheme val="minor"/>
          </rPr>
          <t xml:space="preserve">'Y', blank
</t>
        </r>
      </text>
    </comment>
    <comment ref="M3" authorId="0" shapeId="0" xr:uid="{00000000-0006-0000-0700-000003000000}">
      <text>
        <r>
          <rPr>
            <sz val="11"/>
            <color theme="1"/>
            <rFont val="Calibri"/>
            <family val="2"/>
            <scheme val="minor"/>
          </rPr>
          <t>0 - Out of scope
1 - In Solution</t>
        </r>
      </text>
    </comment>
    <comment ref="N3" authorId="0" shapeId="0" xr:uid="{00000000-0006-0000-0700-000004000000}">
      <text>
        <r>
          <rPr>
            <sz val="11"/>
            <color theme="1"/>
            <rFont val="Calibri"/>
            <family val="2"/>
            <scheme val="minor"/>
          </rPr>
          <t>Must use
Should use
Could use</t>
        </r>
      </text>
    </comment>
    <comment ref="P36" authorId="1" shapeId="0" xr:uid="{40B29627-2B2C-4AE6-AF76-4D133C08F6BF}">
      <text>
        <t xml:space="preserve">[Threaded comment]
Your version of Excel allows you to read this threaded comment; however, any edits to it will get removed if the file is opened in a newer version of Excel. Learn more: https://go.microsoft.com/fwlink/?linkid=870924
Comment:
    This field is only for classifying items and as order quantity/ABC Classification is not automatically calculated, it doesn't make any impact </t>
      </text>
    </comment>
    <comment ref="P37" authorId="2" shapeId="0" xr:uid="{EF275EF8-DC7F-43D2-B472-5E3549E06AA8}">
      <text>
        <t xml:space="preserve">[Threaded comment]
Your version of Excel allows you to read this threaded comment; however, any edits to it will get removed if the file is opened in a newer version of Excel. Learn more: https://go.microsoft.com/fwlink/?linkid=870924
Comment:
    This field is only for classifying items and as order quantity/ABC Classification is not automatically calculated, it doesn't make any impact </t>
      </text>
    </comment>
    <comment ref="P39" authorId="3" shapeId="0" xr:uid="{B8DEC4FD-FF00-426B-BAF6-3E158162AF13}">
      <text>
        <t xml:space="preserve">[Threaded comment]
Your version of Excel allows you to read this threaded comment; however, any edits to it will get removed if the file is opened in a newer version of Excel. Learn more: https://go.microsoft.com/fwlink/?linkid=870924
Comment:
    This field is only for classifying items and as order quantity/ABC Classification is not automatically calculated, it doesn't make any impact </t>
      </text>
    </comment>
    <comment ref="P41" authorId="4" shapeId="0" xr:uid="{49976E9C-16D7-4C7A-80AE-C62D757C38BE}">
      <text>
        <t xml:space="preserve">[Threaded comment]
Your version of Excel allows you to read this threaded comment; however, any edits to it will get removed if the file is opened in a newer version of Excel. Learn more: https://go.microsoft.com/fwlink/?linkid=870924
Comment:
    This field is only for classifying items and as order quantity/ABC Classification is not automatically calculated, it doesn't make any impact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0800-000001000000}">
      <text>
        <r>
          <rPr>
            <sz val="11"/>
            <color theme="1"/>
            <rFont val="Calibri"/>
            <family val="2"/>
            <scheme val="minor"/>
          </rPr>
          <t xml:space="preserve">
1 = PreConfigured
2 = Consultant
3 = Customer
NI = Not Included
Auto - Auto-populated</t>
        </r>
      </text>
    </comment>
    <comment ref="L3" authorId="0" shapeId="0" xr:uid="{00000000-0006-0000-0800-000002000000}">
      <text>
        <r>
          <rPr>
            <sz val="11"/>
            <color theme="1"/>
            <rFont val="Calibri"/>
            <family val="2"/>
            <scheme val="minor"/>
          </rPr>
          <t xml:space="preserve">'Y', blank
</t>
        </r>
      </text>
    </comment>
    <comment ref="M3" authorId="0" shapeId="0" xr:uid="{00000000-0006-0000-0800-000003000000}">
      <text>
        <r>
          <rPr>
            <sz val="11"/>
            <color theme="1"/>
            <rFont val="Calibri"/>
            <family val="2"/>
            <scheme val="minor"/>
          </rPr>
          <t>0 - Out of scope
1 - In Solution</t>
        </r>
      </text>
    </comment>
    <comment ref="N3" authorId="0" shapeId="0" xr:uid="{00000000-0006-0000-0800-000004000000}">
      <text>
        <r>
          <rPr>
            <sz val="11"/>
            <color theme="1"/>
            <rFont val="Calibri"/>
            <family val="2"/>
            <scheme val="minor"/>
          </rPr>
          <t>Must use
Should use
Could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0900-000001000000}">
      <text>
        <r>
          <rPr>
            <sz val="11"/>
            <color theme="1"/>
            <rFont val="Calibri"/>
            <family val="2"/>
            <scheme val="minor"/>
          </rPr>
          <t xml:space="preserve">
1 = PreConfigured
2 = Consultant
3 = Customer
NI = Not Included
Auto - Auto-populated</t>
        </r>
      </text>
    </comment>
    <comment ref="L3" authorId="0" shapeId="0" xr:uid="{00000000-0006-0000-0900-000002000000}">
      <text>
        <r>
          <rPr>
            <sz val="11"/>
            <color theme="1"/>
            <rFont val="Calibri"/>
            <family val="2"/>
            <scheme val="minor"/>
          </rPr>
          <t xml:space="preserve">'Y', blank
</t>
        </r>
      </text>
    </comment>
    <comment ref="M3" authorId="0" shapeId="0" xr:uid="{00000000-0006-0000-0900-000003000000}">
      <text>
        <r>
          <rPr>
            <sz val="11"/>
            <color theme="1"/>
            <rFont val="Calibri"/>
            <family val="2"/>
            <scheme val="minor"/>
          </rPr>
          <t>0 - Out of scope
1 - In Solution</t>
        </r>
      </text>
    </comment>
    <comment ref="N3" authorId="0" shapeId="0" xr:uid="{00000000-0006-0000-0900-000004000000}">
      <text>
        <r>
          <rPr>
            <sz val="11"/>
            <color theme="1"/>
            <rFont val="Calibri"/>
            <family val="2"/>
            <scheme val="minor"/>
          </rPr>
          <t>Must use
Should use
Could use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0D00-000001000000}">
      <text>
        <r>
          <rPr>
            <sz val="11"/>
            <color theme="1"/>
            <rFont val="Calibri"/>
            <family val="2"/>
            <scheme val="minor"/>
          </rPr>
          <t xml:space="preserve">
1 = PreConfigured
2 = Consultant
3 = Customer
NI = Not Included
Auto - Auto-populated</t>
        </r>
      </text>
    </comment>
    <comment ref="L3" authorId="0" shapeId="0" xr:uid="{00000000-0006-0000-0D00-000002000000}">
      <text>
        <r>
          <rPr>
            <sz val="11"/>
            <color theme="1"/>
            <rFont val="Calibri"/>
            <family val="2"/>
            <scheme val="minor"/>
          </rPr>
          <t xml:space="preserve">'Y', blank
</t>
        </r>
      </text>
    </comment>
    <comment ref="M3" authorId="0" shapeId="0" xr:uid="{00000000-0006-0000-0D00-000003000000}">
      <text>
        <r>
          <rPr>
            <sz val="11"/>
            <color theme="1"/>
            <rFont val="Calibri"/>
            <family val="2"/>
            <scheme val="minor"/>
          </rPr>
          <t>0 - Out of scope
1 - In Solution</t>
        </r>
      </text>
    </comment>
    <comment ref="N3" authorId="0" shapeId="0" xr:uid="{00000000-0006-0000-0D00-000004000000}">
      <text>
        <r>
          <rPr>
            <sz val="11"/>
            <color theme="1"/>
            <rFont val="Calibri"/>
            <family val="2"/>
            <scheme val="minor"/>
          </rPr>
          <t>Must use
Should use
Could use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0E00-000001000000}">
      <text>
        <r>
          <rPr>
            <sz val="11"/>
            <color theme="1"/>
            <rFont val="Calibri"/>
            <family val="2"/>
            <scheme val="minor"/>
          </rPr>
          <t xml:space="preserve">
1 = PreConfigured
2 = Consultant
3 = Customer
NI = Not Included
Auto - Auto-populated</t>
        </r>
      </text>
    </comment>
    <comment ref="L3" authorId="0" shapeId="0" xr:uid="{00000000-0006-0000-0E00-000002000000}">
      <text>
        <r>
          <rPr>
            <sz val="11"/>
            <color theme="1"/>
            <rFont val="Calibri"/>
            <family val="2"/>
            <scheme val="minor"/>
          </rPr>
          <t xml:space="preserve">'Y', blank
</t>
        </r>
      </text>
    </comment>
    <comment ref="M3" authorId="0" shapeId="0" xr:uid="{00000000-0006-0000-0E00-000003000000}">
      <text>
        <r>
          <rPr>
            <sz val="11"/>
            <color theme="1"/>
            <rFont val="Calibri"/>
            <family val="2"/>
            <scheme val="minor"/>
          </rPr>
          <t>0 - Out of scope
1 - In Solution</t>
        </r>
      </text>
    </comment>
    <comment ref="N3" authorId="0" shapeId="0" xr:uid="{00000000-0006-0000-0E00-000004000000}">
      <text>
        <r>
          <rPr>
            <sz val="11"/>
            <color theme="1"/>
            <rFont val="Calibri"/>
            <family val="2"/>
            <scheme val="minor"/>
          </rPr>
          <t>Must use
Should use
Could use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429C52F6-01E4-479E-977B-9BADF0DAF6BA}">
      <text>
        <r>
          <rPr>
            <sz val="11"/>
            <color theme="1"/>
            <rFont val="Calibri"/>
            <family val="2"/>
            <scheme val="minor"/>
          </rPr>
          <t xml:space="preserve">
1 = PreConfigured
2 = Consultant
3 = Customer
NI = Not Included
Auto - Auto-populated</t>
        </r>
      </text>
    </comment>
    <comment ref="L3" authorId="0" shapeId="0" xr:uid="{BDE1E46C-345F-42F9-835A-832DE2BE569C}">
      <text>
        <r>
          <rPr>
            <sz val="11"/>
            <color theme="1"/>
            <rFont val="Calibri"/>
            <family val="2"/>
            <scheme val="minor"/>
          </rPr>
          <t xml:space="preserve">'Y', blank
</t>
        </r>
      </text>
    </comment>
    <comment ref="M3" authorId="0" shapeId="0" xr:uid="{552C8F73-61FC-4241-A701-FE6AF37D1DA6}">
      <text>
        <r>
          <rPr>
            <sz val="11"/>
            <color theme="1"/>
            <rFont val="Calibri"/>
            <family val="2"/>
            <scheme val="minor"/>
          </rPr>
          <t>0 - Out of scope
1 - In Solution</t>
        </r>
      </text>
    </comment>
    <comment ref="N3" authorId="0" shapeId="0" xr:uid="{0F0AB547-6DA1-4D97-A23D-1E0FC1DF08EF}">
      <text>
        <r>
          <rPr>
            <sz val="11"/>
            <color theme="1"/>
            <rFont val="Calibri"/>
            <family val="2"/>
            <scheme val="minor"/>
          </rPr>
          <t>Must use
Should use
Could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AA952EF-FEE9-4C2D-95E1-10DF32C452E4}">
      <text>
        <r>
          <rPr>
            <sz val="11"/>
            <color theme="1"/>
            <rFont val="Calibri"/>
            <family val="2"/>
            <scheme val="minor"/>
          </rPr>
          <t xml:space="preserve">
1 = PreConfigured
2 = Consultant
3 = Customer
NI = Not Included
Auto - Auto-populated</t>
        </r>
      </text>
    </comment>
    <comment ref="L3" authorId="0" shapeId="0" xr:uid="{B69F5C09-55A6-4242-AA68-E99B901B9A3C}">
      <text>
        <r>
          <rPr>
            <sz val="11"/>
            <color theme="1"/>
            <rFont val="Calibri"/>
            <family val="2"/>
            <scheme val="minor"/>
          </rPr>
          <t xml:space="preserve">'Y', blank
</t>
        </r>
      </text>
    </comment>
    <comment ref="M3" authorId="0" shapeId="0" xr:uid="{E9E97519-C5B3-463B-B1AE-1BF0F5878EC4}">
      <text>
        <r>
          <rPr>
            <sz val="11"/>
            <color theme="1"/>
            <rFont val="Calibri"/>
            <family val="2"/>
            <scheme val="minor"/>
          </rPr>
          <t>0 - Out of scope
1 - In Solution</t>
        </r>
      </text>
    </comment>
    <comment ref="N3" authorId="0" shapeId="0" xr:uid="{817EFE5C-384F-46E7-A4D9-32FA7724E8D5}">
      <text>
        <r>
          <rPr>
            <sz val="11"/>
            <color theme="1"/>
            <rFont val="Calibri"/>
            <family val="2"/>
            <scheme val="minor"/>
          </rPr>
          <t>Must use
Should use
Could use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53B84D74-F78B-45AF-A5D2-EC609D84A7BC}">
      <text>
        <r>
          <rPr>
            <sz val="11"/>
            <color theme="1"/>
            <rFont val="Calibri"/>
            <family val="2"/>
            <scheme val="minor"/>
          </rPr>
          <t xml:space="preserve">
1 = PreConfigured
2 = Consultant
3 = Customer
NI = Not Included
Auto - Auto-populated</t>
        </r>
      </text>
    </comment>
    <comment ref="L3" authorId="0" shapeId="0" xr:uid="{A660B71F-1B03-4082-835E-E0EDF7C2035E}">
      <text>
        <r>
          <rPr>
            <sz val="11"/>
            <color theme="1"/>
            <rFont val="Calibri"/>
            <family val="2"/>
            <scheme val="minor"/>
          </rPr>
          <t xml:space="preserve">'Y', blank
</t>
        </r>
      </text>
    </comment>
    <comment ref="M3" authorId="0" shapeId="0" xr:uid="{032879A8-EEBB-4ACA-B9C8-C0CE29D788C8}">
      <text>
        <r>
          <rPr>
            <sz val="11"/>
            <color theme="1"/>
            <rFont val="Calibri"/>
            <family val="2"/>
            <scheme val="minor"/>
          </rPr>
          <t>0 - Out of scope
1 - In Solution</t>
        </r>
      </text>
    </comment>
    <comment ref="N3" authorId="0" shapeId="0" xr:uid="{D623E375-5D54-465E-B1CB-C1324C3C9D0D}">
      <text>
        <r>
          <rPr>
            <sz val="11"/>
            <color theme="1"/>
            <rFont val="Calibri"/>
            <family val="2"/>
            <scheme val="minor"/>
          </rPr>
          <t>Must use
Should use
Could use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tc={9986486E-AD6E-4609-BD1E-593A5C2C02F4}</author>
  </authors>
  <commentList>
    <comment ref="I3" authorId="0" shapeId="0" xr:uid="{00000000-0006-0000-1100-000001000000}">
      <text>
        <r>
          <rPr>
            <sz val="11"/>
            <color theme="1"/>
            <rFont val="Calibri"/>
            <family val="2"/>
            <scheme val="minor"/>
          </rPr>
          <t xml:space="preserve">
1 = PreConfigured
2 = Consultant
3 = Customer
NI = Not Included
Auto - Auto-populated</t>
        </r>
      </text>
    </comment>
    <comment ref="L3" authorId="0" shapeId="0" xr:uid="{00000000-0006-0000-1100-000002000000}">
      <text>
        <r>
          <rPr>
            <sz val="11"/>
            <color theme="1"/>
            <rFont val="Calibri"/>
            <family val="2"/>
            <scheme val="minor"/>
          </rPr>
          <t xml:space="preserve">'Y', blank
</t>
        </r>
      </text>
    </comment>
    <comment ref="M3" authorId="0" shapeId="0" xr:uid="{00000000-0006-0000-1100-000003000000}">
      <text>
        <r>
          <rPr>
            <sz val="11"/>
            <color theme="1"/>
            <rFont val="Calibri"/>
            <family val="2"/>
            <scheme val="minor"/>
          </rPr>
          <t>0 - Out of scope
1 - In Solution</t>
        </r>
      </text>
    </comment>
    <comment ref="N3" authorId="0" shapeId="0" xr:uid="{00000000-0006-0000-1100-000004000000}">
      <text>
        <r>
          <rPr>
            <sz val="11"/>
            <color theme="1"/>
            <rFont val="Calibri"/>
            <family val="2"/>
            <scheme val="minor"/>
          </rPr>
          <t>Must use
Should use
Could use</t>
        </r>
      </text>
    </comment>
    <comment ref="P7" authorId="1" shapeId="0" xr:uid="{9986486E-AD6E-4609-BD1E-593A5C2C02F4}">
      <text>
        <t>[Threaded comment]
Your version of Excel allows you to read this threaded comment; however, any edits to it will get removed if the file is opened in a newer version of Excel. Learn more: https://go.microsoft.com/fwlink/?linkid=870924
Comment:
    @Legare, Lise it shows 0, does it need to be 'Constant'?
Reply:
    You are right- it needs to be constant. I upated column AN accordingly.
Reply:
    Tks Lise</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4251115-8D75-42D6-AEE6-7C16070C2B30}">
      <text>
        <r>
          <rPr>
            <sz val="11"/>
            <color theme="1"/>
            <rFont val="Calibri"/>
            <family val="2"/>
            <scheme val="minor"/>
          </rPr>
          <t xml:space="preserve">
1 = PreConfigured
2 = Consultant
3 = Customer
NI = Not Included
Auto - Auto-populated</t>
        </r>
      </text>
    </comment>
    <comment ref="L3" authorId="0" shapeId="0" xr:uid="{6FB4D9C6-7AB8-4CD4-B1C3-8549F7A9AB7E}">
      <text>
        <r>
          <rPr>
            <sz val="11"/>
            <color theme="1"/>
            <rFont val="Calibri"/>
            <family val="2"/>
            <scheme val="minor"/>
          </rPr>
          <t xml:space="preserve">'Y', blank
</t>
        </r>
      </text>
    </comment>
    <comment ref="M3" authorId="0" shapeId="0" xr:uid="{E1711E5A-E1D8-4FCF-A48A-CDF83F05F22E}">
      <text>
        <r>
          <rPr>
            <sz val="11"/>
            <color theme="1"/>
            <rFont val="Calibri"/>
            <family val="2"/>
            <scheme val="minor"/>
          </rPr>
          <t>0 - Out of scope
1 - In Solution</t>
        </r>
      </text>
    </comment>
    <comment ref="N3" authorId="0" shapeId="0" xr:uid="{1AF67629-2761-4A04-AF70-3E56F7C7855D}">
      <text>
        <r>
          <rPr>
            <sz val="11"/>
            <color theme="1"/>
            <rFont val="Calibri"/>
            <family val="2"/>
            <scheme val="minor"/>
          </rPr>
          <t>Must use
Should use
Could use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8176954-FB8B-444B-AF44-045CBFB65D85}">
      <text>
        <r>
          <rPr>
            <sz val="11"/>
            <color theme="1"/>
            <rFont val="Calibri"/>
            <family val="2"/>
            <scheme val="minor"/>
          </rPr>
          <t xml:space="preserve">
1 = PreConfigured
2 = Consultant
3 = Customer
NI = Not Included
Auto - Auto-populated</t>
        </r>
      </text>
    </comment>
    <comment ref="L3" authorId="0" shapeId="0" xr:uid="{2AE815B9-CFF1-46B8-9641-241AD488B27D}">
      <text>
        <r>
          <rPr>
            <sz val="11"/>
            <color theme="1"/>
            <rFont val="Calibri"/>
            <family val="2"/>
            <scheme val="minor"/>
          </rPr>
          <t xml:space="preserve">'Y', blank
</t>
        </r>
      </text>
    </comment>
    <comment ref="M3" authorId="0" shapeId="0" xr:uid="{66213372-2023-46D7-915D-EE63340FD453}">
      <text>
        <r>
          <rPr>
            <sz val="11"/>
            <color theme="1"/>
            <rFont val="Calibri"/>
            <family val="2"/>
            <scheme val="minor"/>
          </rPr>
          <t>0 - Out of scope
1 - In Solution</t>
        </r>
      </text>
    </comment>
    <comment ref="N3" authorId="0" shapeId="0" xr:uid="{86435F2F-B73F-4E5C-8AB9-409AC9C99A25}">
      <text>
        <r>
          <rPr>
            <sz val="11"/>
            <color theme="1"/>
            <rFont val="Calibri"/>
            <family val="2"/>
            <scheme val="minor"/>
          </rPr>
          <t>Must use
Should use
Could use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3EC10BB-5B53-4228-9605-C4656EBFBE2D}">
      <text>
        <r>
          <rPr>
            <sz val="11"/>
            <color theme="1"/>
            <rFont val="Calibri"/>
            <family val="2"/>
            <scheme val="minor"/>
          </rPr>
          <t xml:space="preserve">
1 = PreConfigured
2 = Consultant
3 = Customer
NI = Not Included
Auto - Auto-populated</t>
        </r>
      </text>
    </comment>
    <comment ref="L3" authorId="0" shapeId="0" xr:uid="{6C04C927-6F8F-4308-AA66-1B00A42625FA}">
      <text>
        <r>
          <rPr>
            <sz val="11"/>
            <color theme="1"/>
            <rFont val="Calibri"/>
            <family val="2"/>
            <scheme val="minor"/>
          </rPr>
          <t xml:space="preserve">'Y', blank
</t>
        </r>
      </text>
    </comment>
    <comment ref="M3" authorId="0" shapeId="0" xr:uid="{5352745D-44E0-491D-A1D0-8B05588AFD54}">
      <text>
        <r>
          <rPr>
            <sz val="11"/>
            <color theme="1"/>
            <rFont val="Calibri"/>
            <family val="2"/>
            <scheme val="minor"/>
          </rPr>
          <t>0 - Out of scope
1 - In Solution</t>
        </r>
      </text>
    </comment>
    <comment ref="N3" authorId="0" shapeId="0" xr:uid="{3E445492-0CE1-4F1B-B57D-9330571BFC5A}">
      <text>
        <r>
          <rPr>
            <sz val="11"/>
            <color theme="1"/>
            <rFont val="Calibri"/>
            <family val="2"/>
            <scheme val="minor"/>
          </rPr>
          <t>Must use
Should use
Could use</t>
        </r>
      </text>
    </comment>
    <comment ref="I46" authorId="0" shapeId="0" xr:uid="{FE2E1DEA-ECDA-42D4-818E-5B74E0887772}">
      <text>
        <r>
          <rPr>
            <sz val="11"/>
            <color theme="1"/>
            <rFont val="Calibri"/>
            <family val="2"/>
            <scheme val="minor"/>
          </rPr>
          <t xml:space="preserve">
1 = PreConfigured
2 = Consultant
3 = Customer
NI = Not Included
Auto - Auto-populated</t>
        </r>
      </text>
    </comment>
    <comment ref="L46" authorId="0" shapeId="0" xr:uid="{10F3F517-261E-4BE0-83C8-A69EE8878A77}">
      <text>
        <r>
          <rPr>
            <sz val="11"/>
            <color theme="1"/>
            <rFont val="Calibri"/>
            <family val="2"/>
            <scheme val="minor"/>
          </rPr>
          <t xml:space="preserve">'Y', blank
</t>
        </r>
      </text>
    </comment>
    <comment ref="M46" authorId="0" shapeId="0" xr:uid="{24195B84-9D1F-433A-BC86-5D3AA287B4E9}">
      <text>
        <r>
          <rPr>
            <sz val="11"/>
            <color theme="1"/>
            <rFont val="Calibri"/>
            <family val="2"/>
            <scheme val="minor"/>
          </rPr>
          <t>0 - Out of scope
1 - In Solution</t>
        </r>
      </text>
    </comment>
    <comment ref="N46" authorId="0" shapeId="0" xr:uid="{154BF4DE-A208-4A2D-8ECE-4847FEC33E01}">
      <text>
        <r>
          <rPr>
            <sz val="11"/>
            <color theme="1"/>
            <rFont val="Calibri"/>
            <family val="2"/>
            <scheme val="minor"/>
          </rPr>
          <t>Must use
Should use
Could use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337F65FC-6ABD-4F83-9286-3F8ED67E129D}">
      <text>
        <r>
          <rPr>
            <sz val="11"/>
            <color theme="1"/>
            <rFont val="Calibri"/>
            <family val="2"/>
            <scheme val="minor"/>
          </rPr>
          <t xml:space="preserve">
1 = PreConfigured
2 = Consultant
3 = Customer
NI = Not Included
Auto - Auto-populated</t>
        </r>
      </text>
    </comment>
    <comment ref="L3" authorId="0" shapeId="0" xr:uid="{DF1009B1-172E-416E-8845-644E8304C062}">
      <text>
        <r>
          <rPr>
            <sz val="11"/>
            <color theme="1"/>
            <rFont val="Calibri"/>
            <family val="2"/>
            <scheme val="minor"/>
          </rPr>
          <t xml:space="preserve">'Y', blank
</t>
        </r>
      </text>
    </comment>
    <comment ref="M3" authorId="0" shapeId="0" xr:uid="{1AD8DF5D-25F2-4377-B79B-E004F740CA57}">
      <text>
        <r>
          <rPr>
            <sz val="11"/>
            <color theme="1"/>
            <rFont val="Calibri"/>
            <family val="2"/>
            <scheme val="minor"/>
          </rPr>
          <t>0 - Out of scope
1 - In Solution</t>
        </r>
      </text>
    </comment>
    <comment ref="N3" authorId="0" shapeId="0" xr:uid="{C6D7F289-928F-4C59-A4F4-6B5475607C30}">
      <text>
        <r>
          <rPr>
            <sz val="11"/>
            <color theme="1"/>
            <rFont val="Calibri"/>
            <family val="2"/>
            <scheme val="minor"/>
          </rPr>
          <t>Must use
Should use
Could use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50737B2-6D63-42A8-A2DF-970641724E0C}">
      <text>
        <r>
          <rPr>
            <sz val="11"/>
            <color theme="1"/>
            <rFont val="Calibri"/>
            <family val="2"/>
            <scheme val="minor"/>
          </rPr>
          <t xml:space="preserve">
1 = PreConfigured
2 = Consultant
3 = Customer
NI = Not Included
Auto - Auto-populated</t>
        </r>
      </text>
    </comment>
    <comment ref="L3" authorId="0" shapeId="0" xr:uid="{3F015EBA-1B89-4570-88D6-31EF97A8DC1C}">
      <text>
        <r>
          <rPr>
            <sz val="11"/>
            <color theme="1"/>
            <rFont val="Calibri"/>
            <family val="2"/>
            <scheme val="minor"/>
          </rPr>
          <t xml:space="preserve">'Y', blank
</t>
        </r>
      </text>
    </comment>
    <comment ref="M3" authorId="0" shapeId="0" xr:uid="{466B73F2-DAE7-4A0C-9D93-41D1028C60A4}">
      <text>
        <r>
          <rPr>
            <sz val="11"/>
            <color theme="1"/>
            <rFont val="Calibri"/>
            <family val="2"/>
            <scheme val="minor"/>
          </rPr>
          <t>0 - Out of scope
1 - In Solution</t>
        </r>
      </text>
    </comment>
    <comment ref="N3" authorId="0" shapeId="0" xr:uid="{8302E2F5-7B9D-426B-8B2A-D44E3326EE73}">
      <text>
        <r>
          <rPr>
            <sz val="11"/>
            <color theme="1"/>
            <rFont val="Calibri"/>
            <family val="2"/>
            <scheme val="minor"/>
          </rPr>
          <t>Must use
Should use
Could use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2" authorId="0" shapeId="0" xr:uid="{00000000-0006-0000-1600-000001000000}">
      <text>
        <r>
          <rPr>
            <sz val="11"/>
            <color theme="1"/>
            <rFont val="Calibri"/>
            <family val="2"/>
            <scheme val="minor"/>
          </rPr>
          <t xml:space="preserve">
1 = PreConfigured
2 = Consultant
3 = Customer
NI = Not Included
Auto - Auto-populated</t>
        </r>
      </text>
    </comment>
    <comment ref="L2" authorId="0" shapeId="0" xr:uid="{00000000-0006-0000-1600-000002000000}">
      <text>
        <r>
          <rPr>
            <sz val="11"/>
            <color theme="1"/>
            <rFont val="Calibri"/>
            <family val="2"/>
            <scheme val="minor"/>
          </rPr>
          <t xml:space="preserve">'Y', blank
</t>
        </r>
      </text>
    </comment>
    <comment ref="M2" authorId="0" shapeId="0" xr:uid="{00000000-0006-0000-1600-000003000000}">
      <text>
        <r>
          <rPr>
            <sz val="11"/>
            <color theme="1"/>
            <rFont val="Calibri"/>
            <family val="2"/>
            <scheme val="minor"/>
          </rPr>
          <t>0 - Out of scope
1 - In Solution</t>
        </r>
      </text>
    </comment>
    <comment ref="N2" authorId="0" shapeId="0" xr:uid="{00000000-0006-0000-1600-000004000000}">
      <text>
        <r>
          <rPr>
            <sz val="11"/>
            <color theme="1"/>
            <rFont val="Calibri"/>
            <family val="2"/>
            <scheme val="minor"/>
          </rPr>
          <t>Must use
Should use
Could use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1700-000001000000}">
      <text>
        <r>
          <rPr>
            <sz val="11"/>
            <color theme="1"/>
            <rFont val="Calibri"/>
            <family val="2"/>
            <scheme val="minor"/>
          </rPr>
          <t xml:space="preserve">
1 = PreConfigured
2 = Consultant
3 = Customer
NI = Not Included
Auto - Auto-populated</t>
        </r>
      </text>
    </comment>
    <comment ref="L3" authorId="0" shapeId="0" xr:uid="{00000000-0006-0000-1700-000002000000}">
      <text>
        <r>
          <rPr>
            <sz val="11"/>
            <color theme="1"/>
            <rFont val="Calibri"/>
            <family val="2"/>
            <scheme val="minor"/>
          </rPr>
          <t xml:space="preserve">'Y', blank
</t>
        </r>
      </text>
    </comment>
    <comment ref="M3" authorId="0" shapeId="0" xr:uid="{00000000-0006-0000-1700-000003000000}">
      <text>
        <r>
          <rPr>
            <sz val="11"/>
            <color theme="1"/>
            <rFont val="Calibri"/>
            <family val="2"/>
            <scheme val="minor"/>
          </rPr>
          <t>0 - Out of scope
1 - In Solution</t>
        </r>
      </text>
    </comment>
    <comment ref="N3" authorId="0" shapeId="0" xr:uid="{00000000-0006-0000-1700-000004000000}">
      <text>
        <r>
          <rPr>
            <sz val="11"/>
            <color theme="1"/>
            <rFont val="Calibri"/>
            <family val="2"/>
            <scheme val="minor"/>
          </rPr>
          <t>Must use
Should use
Could use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1800-000001000000}">
      <text>
        <r>
          <rPr>
            <sz val="11"/>
            <color theme="1"/>
            <rFont val="Calibri"/>
            <family val="2"/>
            <scheme val="minor"/>
          </rPr>
          <t xml:space="preserve">
1 = PreConfigured
2 = Consultant
3 = Customer
NI = Not Included
Auto - Auto-populated</t>
        </r>
      </text>
    </comment>
    <comment ref="L3" authorId="0" shapeId="0" xr:uid="{00000000-0006-0000-1800-000002000000}">
      <text>
        <r>
          <rPr>
            <sz val="11"/>
            <color theme="1"/>
            <rFont val="Calibri"/>
            <family val="2"/>
            <scheme val="minor"/>
          </rPr>
          <t xml:space="preserve">'Y', blank
</t>
        </r>
      </text>
    </comment>
    <comment ref="M3" authorId="0" shapeId="0" xr:uid="{00000000-0006-0000-1800-000003000000}">
      <text>
        <r>
          <rPr>
            <sz val="11"/>
            <color theme="1"/>
            <rFont val="Calibri"/>
            <family val="2"/>
            <scheme val="minor"/>
          </rPr>
          <t>0 - Out of scope
1 - In Solution</t>
        </r>
      </text>
    </comment>
    <comment ref="N3" authorId="0" shapeId="0" xr:uid="{00000000-0006-0000-1800-000004000000}">
      <text>
        <r>
          <rPr>
            <sz val="11"/>
            <color theme="1"/>
            <rFont val="Calibri"/>
            <family val="2"/>
            <scheme val="minor"/>
          </rPr>
          <t>Must use
Should use
Could use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1900-000001000000}">
      <text>
        <r>
          <rPr>
            <sz val="11"/>
            <color theme="1"/>
            <rFont val="Calibri"/>
            <family val="2"/>
            <scheme val="minor"/>
          </rPr>
          <t xml:space="preserve">
1 = PreConfigured
2 = Consultant
3 = Customer
NI = Not Included
Auto - Auto-populated</t>
        </r>
      </text>
    </comment>
    <comment ref="L3" authorId="0" shapeId="0" xr:uid="{00000000-0006-0000-1900-000002000000}">
      <text>
        <r>
          <rPr>
            <sz val="11"/>
            <color theme="1"/>
            <rFont val="Calibri"/>
            <family val="2"/>
            <scheme val="minor"/>
          </rPr>
          <t xml:space="preserve">'Y', blank
</t>
        </r>
      </text>
    </comment>
    <comment ref="M3" authorId="0" shapeId="0" xr:uid="{00000000-0006-0000-1900-000003000000}">
      <text>
        <r>
          <rPr>
            <sz val="11"/>
            <color theme="1"/>
            <rFont val="Calibri"/>
            <family val="2"/>
            <scheme val="minor"/>
          </rPr>
          <t>0 - Out of scope
1 - In Solution</t>
        </r>
      </text>
    </comment>
    <comment ref="N3" authorId="0" shapeId="0" xr:uid="{00000000-0006-0000-1900-000004000000}">
      <text>
        <r>
          <rPr>
            <sz val="11"/>
            <color theme="1"/>
            <rFont val="Calibri"/>
            <family val="2"/>
            <scheme val="minor"/>
          </rPr>
          <t>Must use
Should use
Could use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4" authorId="0" shapeId="0" xr:uid="{00000000-0006-0000-1A00-000001000000}">
      <text>
        <r>
          <rPr>
            <sz val="11"/>
            <color theme="1"/>
            <rFont val="Calibri"/>
            <family val="2"/>
            <scheme val="minor"/>
          </rPr>
          <t xml:space="preserve">
1 = PreConfigured
2 = Consultant
3 = Customer
NI = Not Included
Auto - Auto-populated</t>
        </r>
      </text>
    </comment>
    <comment ref="L4" authorId="0" shapeId="0" xr:uid="{00000000-0006-0000-1A00-000002000000}">
      <text>
        <r>
          <rPr>
            <sz val="11"/>
            <color theme="1"/>
            <rFont val="Calibri"/>
            <family val="2"/>
            <scheme val="minor"/>
          </rPr>
          <t xml:space="preserve">'Y', blank
</t>
        </r>
      </text>
    </comment>
    <comment ref="M4" authorId="0" shapeId="0" xr:uid="{00000000-0006-0000-1A00-000003000000}">
      <text>
        <r>
          <rPr>
            <sz val="11"/>
            <color theme="1"/>
            <rFont val="Calibri"/>
            <family val="2"/>
            <scheme val="minor"/>
          </rPr>
          <t>0 - Out of scope
1 - In Solution</t>
        </r>
      </text>
    </comment>
    <comment ref="N4" authorId="0" shapeId="0" xr:uid="{00000000-0006-0000-1A00-000004000000}">
      <text>
        <r>
          <rPr>
            <sz val="11"/>
            <color theme="1"/>
            <rFont val="Calibri"/>
            <family val="2"/>
            <scheme val="minor"/>
          </rPr>
          <t>Must use
Should use
Could use</t>
        </r>
      </text>
    </comment>
    <comment ref="I12" authorId="0" shapeId="0" xr:uid="{00000000-0006-0000-1A00-000005000000}">
      <text>
        <r>
          <rPr>
            <sz val="11"/>
            <color theme="1"/>
            <rFont val="Calibri"/>
            <family val="2"/>
            <scheme val="minor"/>
          </rPr>
          <t xml:space="preserve">
1 = PreConfigured
2 = Consultant
3 = Customer
NI = Not Included
Auto - Auto-populated</t>
        </r>
      </text>
    </comment>
    <comment ref="L12" authorId="0" shapeId="0" xr:uid="{00000000-0006-0000-1A00-000006000000}">
      <text>
        <r>
          <rPr>
            <sz val="11"/>
            <color theme="1"/>
            <rFont val="Calibri"/>
            <family val="2"/>
            <scheme val="minor"/>
          </rPr>
          <t xml:space="preserve">'Y', blank
</t>
        </r>
      </text>
    </comment>
    <comment ref="M12" authorId="0" shapeId="0" xr:uid="{00000000-0006-0000-1A00-000007000000}">
      <text>
        <r>
          <rPr>
            <sz val="11"/>
            <color theme="1"/>
            <rFont val="Calibri"/>
            <family val="2"/>
            <scheme val="minor"/>
          </rPr>
          <t>0 - Out of scope
1 - In Solution</t>
        </r>
      </text>
    </comment>
    <comment ref="N12" authorId="0" shapeId="0" xr:uid="{00000000-0006-0000-1A00-000008000000}">
      <text>
        <r>
          <rPr>
            <sz val="11"/>
            <color theme="1"/>
            <rFont val="Calibri"/>
            <family val="2"/>
            <scheme val="minor"/>
          </rPr>
          <t>Must use
Should use
Could use</t>
        </r>
      </text>
    </comment>
    <comment ref="I20" authorId="0" shapeId="0" xr:uid="{00000000-0006-0000-1A00-000009000000}">
      <text>
        <r>
          <rPr>
            <sz val="11"/>
            <color theme="1"/>
            <rFont val="Calibri"/>
            <family val="2"/>
            <scheme val="minor"/>
          </rPr>
          <t xml:space="preserve">
1 = PreConfigured
2 = Consultant
3 = Customer
NI = Not Included
Auto - Auto-populated</t>
        </r>
      </text>
    </comment>
    <comment ref="L20" authorId="0" shapeId="0" xr:uid="{00000000-0006-0000-1A00-00000A000000}">
      <text>
        <r>
          <rPr>
            <sz val="11"/>
            <color theme="1"/>
            <rFont val="Calibri"/>
            <family val="2"/>
            <scheme val="minor"/>
          </rPr>
          <t xml:space="preserve">'Y', blank
</t>
        </r>
      </text>
    </comment>
    <comment ref="M20" authorId="0" shapeId="0" xr:uid="{00000000-0006-0000-1A00-00000B000000}">
      <text>
        <r>
          <rPr>
            <sz val="11"/>
            <color theme="1"/>
            <rFont val="Calibri"/>
            <family val="2"/>
            <scheme val="minor"/>
          </rPr>
          <t>0 - Out of scope
1 - In Solution</t>
        </r>
      </text>
    </comment>
    <comment ref="N20" authorId="0" shapeId="0" xr:uid="{00000000-0006-0000-1A00-00000C000000}">
      <text>
        <r>
          <rPr>
            <sz val="11"/>
            <color theme="1"/>
            <rFont val="Calibri"/>
            <family val="2"/>
            <scheme val="minor"/>
          </rPr>
          <t>Must use
Should use
Could use</t>
        </r>
      </text>
    </comment>
    <comment ref="I32" authorId="0" shapeId="0" xr:uid="{00000000-0006-0000-1A00-00000D000000}">
      <text>
        <r>
          <rPr>
            <sz val="11"/>
            <color theme="1"/>
            <rFont val="Calibri"/>
            <family val="2"/>
            <scheme val="minor"/>
          </rPr>
          <t xml:space="preserve">
1 = PreConfigured
2 = Consultant
3 = Customer
NI = Not Included
Auto - Auto-populated</t>
        </r>
      </text>
    </comment>
    <comment ref="L32" authorId="0" shapeId="0" xr:uid="{00000000-0006-0000-1A00-00000E000000}">
      <text>
        <r>
          <rPr>
            <sz val="11"/>
            <color theme="1"/>
            <rFont val="Calibri"/>
            <family val="2"/>
            <scheme val="minor"/>
          </rPr>
          <t xml:space="preserve">'Y', blank
</t>
        </r>
      </text>
    </comment>
    <comment ref="M32" authorId="0" shapeId="0" xr:uid="{00000000-0006-0000-1A00-00000F000000}">
      <text>
        <r>
          <rPr>
            <sz val="11"/>
            <color theme="1"/>
            <rFont val="Calibri"/>
            <family val="2"/>
            <scheme val="minor"/>
          </rPr>
          <t>0 - Out of scope
1 - In Solution</t>
        </r>
      </text>
    </comment>
    <comment ref="N32" authorId="0" shapeId="0" xr:uid="{00000000-0006-0000-1A00-000010000000}">
      <text>
        <r>
          <rPr>
            <sz val="11"/>
            <color theme="1"/>
            <rFont val="Calibri"/>
            <family val="2"/>
            <scheme val="minor"/>
          </rPr>
          <t>Must use
Should use
Could use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1B00-000001000000}">
      <text>
        <r>
          <rPr>
            <sz val="11"/>
            <color theme="1"/>
            <rFont val="Calibri"/>
            <family val="2"/>
            <scheme val="minor"/>
          </rPr>
          <t xml:space="preserve">
1 = PreConfigured
2 = Consultant
3 = Customer
NI = Not Included
Auto - Auto-populated</t>
        </r>
      </text>
    </comment>
    <comment ref="L3" authorId="0" shapeId="0" xr:uid="{00000000-0006-0000-1B00-000002000000}">
      <text>
        <r>
          <rPr>
            <sz val="11"/>
            <color theme="1"/>
            <rFont val="Calibri"/>
            <family val="2"/>
            <scheme val="minor"/>
          </rPr>
          <t xml:space="preserve">'Y', blank
</t>
        </r>
      </text>
    </comment>
    <comment ref="M3" authorId="0" shapeId="0" xr:uid="{00000000-0006-0000-1B00-000003000000}">
      <text>
        <r>
          <rPr>
            <sz val="11"/>
            <color theme="1"/>
            <rFont val="Calibri"/>
            <family val="2"/>
            <scheme val="minor"/>
          </rPr>
          <t>0 - Out of scope
1 - In Solution</t>
        </r>
      </text>
    </comment>
    <comment ref="N3" authorId="0" shapeId="0" xr:uid="{00000000-0006-0000-1B00-000004000000}">
      <text>
        <r>
          <rPr>
            <sz val="11"/>
            <color theme="1"/>
            <rFont val="Calibri"/>
            <family val="2"/>
            <scheme val="minor"/>
          </rPr>
          <t>Must use
Should use
Could use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1C00-000001000000}">
      <text>
        <r>
          <rPr>
            <sz val="11"/>
            <color theme="1"/>
            <rFont val="Calibri"/>
            <family val="2"/>
            <scheme val="minor"/>
          </rPr>
          <t xml:space="preserve">
1 = PreConfigured
2 = Consultant
3 = Customer
NI = Not Included
Auto - Auto-populated</t>
        </r>
      </text>
    </comment>
    <comment ref="L3" authorId="0" shapeId="0" xr:uid="{00000000-0006-0000-1C00-000002000000}">
      <text>
        <r>
          <rPr>
            <sz val="11"/>
            <color theme="1"/>
            <rFont val="Calibri"/>
            <family val="2"/>
            <scheme val="minor"/>
          </rPr>
          <t xml:space="preserve">'Y', blank
</t>
        </r>
      </text>
    </comment>
    <comment ref="M3" authorId="0" shapeId="0" xr:uid="{00000000-0006-0000-1C00-000003000000}">
      <text>
        <r>
          <rPr>
            <sz val="11"/>
            <color theme="1"/>
            <rFont val="Calibri"/>
            <family val="2"/>
            <scheme val="minor"/>
          </rPr>
          <t>0 - Out of scope
1 - In Solution</t>
        </r>
      </text>
    </comment>
    <comment ref="N3" authorId="0" shapeId="0" xr:uid="{00000000-0006-0000-1C00-000004000000}">
      <text>
        <r>
          <rPr>
            <sz val="11"/>
            <color theme="1"/>
            <rFont val="Calibri"/>
            <family val="2"/>
            <scheme val="minor"/>
          </rPr>
          <t>Must use
Should use
Could use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1D00-000001000000}">
      <text>
        <r>
          <rPr>
            <sz val="11"/>
            <color theme="1"/>
            <rFont val="Calibri"/>
            <family val="2"/>
            <scheme val="minor"/>
          </rPr>
          <t xml:space="preserve">
1 = PreConfigured
2 = Consultant
3 = Customer
NI = Not Included
Auto - Auto-populated</t>
        </r>
      </text>
    </comment>
    <comment ref="L3" authorId="0" shapeId="0" xr:uid="{00000000-0006-0000-1D00-000002000000}">
      <text>
        <r>
          <rPr>
            <sz val="11"/>
            <color theme="1"/>
            <rFont val="Calibri"/>
            <family val="2"/>
            <scheme val="minor"/>
          </rPr>
          <t xml:space="preserve">'Y', blank
</t>
        </r>
      </text>
    </comment>
    <comment ref="M3" authorId="0" shapeId="0" xr:uid="{00000000-0006-0000-1D00-000003000000}">
      <text>
        <r>
          <rPr>
            <sz val="11"/>
            <color theme="1"/>
            <rFont val="Calibri"/>
            <family val="2"/>
            <scheme val="minor"/>
          </rPr>
          <t>0 - Out of scope
1 - In Solution</t>
        </r>
      </text>
    </comment>
    <comment ref="N3" authorId="0" shapeId="0" xr:uid="{00000000-0006-0000-1D00-000004000000}">
      <text>
        <r>
          <rPr>
            <sz val="11"/>
            <color theme="1"/>
            <rFont val="Calibri"/>
            <family val="2"/>
            <scheme val="minor"/>
          </rPr>
          <t>Must use
Should use
Could use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1E00-000001000000}">
      <text>
        <r>
          <rPr>
            <sz val="11"/>
            <color theme="1"/>
            <rFont val="Calibri"/>
            <family val="2"/>
            <scheme val="minor"/>
          </rPr>
          <t xml:space="preserve">
1 = PreConfigured
2 = Consultant
3 = Customer
NI = Not Included
Auto - Auto-populated</t>
        </r>
      </text>
    </comment>
    <comment ref="L3" authorId="0" shapeId="0" xr:uid="{00000000-0006-0000-1E00-000002000000}">
      <text>
        <r>
          <rPr>
            <sz val="11"/>
            <color theme="1"/>
            <rFont val="Calibri"/>
            <family val="2"/>
            <scheme val="minor"/>
          </rPr>
          <t xml:space="preserve">'Y', blank
</t>
        </r>
      </text>
    </comment>
    <comment ref="M3" authorId="0" shapeId="0" xr:uid="{00000000-0006-0000-1E00-000003000000}">
      <text>
        <r>
          <rPr>
            <sz val="11"/>
            <color theme="1"/>
            <rFont val="Calibri"/>
            <family val="2"/>
            <scheme val="minor"/>
          </rPr>
          <t>0 - Out of scope
1 - In Solution</t>
        </r>
      </text>
    </comment>
    <comment ref="N3" authorId="0" shapeId="0" xr:uid="{00000000-0006-0000-1E00-000004000000}">
      <text>
        <r>
          <rPr>
            <sz val="11"/>
            <color theme="1"/>
            <rFont val="Calibri"/>
            <family val="2"/>
            <scheme val="minor"/>
          </rPr>
          <t>Must use
Should use
Could use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2000-000001000000}">
      <text>
        <r>
          <rPr>
            <sz val="11"/>
            <color theme="1"/>
            <rFont val="Calibri"/>
            <family val="2"/>
            <scheme val="minor"/>
          </rPr>
          <t xml:space="preserve">
1 = PreConfigured
2 = Consultant
3 = Customer
NI = Not Included
Auto - Auto-populated</t>
        </r>
      </text>
    </comment>
    <comment ref="L3" authorId="0" shapeId="0" xr:uid="{00000000-0006-0000-2000-000002000000}">
      <text>
        <r>
          <rPr>
            <sz val="11"/>
            <color theme="1"/>
            <rFont val="Calibri"/>
            <family val="2"/>
            <scheme val="minor"/>
          </rPr>
          <t xml:space="preserve">'Y', blank
</t>
        </r>
      </text>
    </comment>
    <comment ref="M3" authorId="0" shapeId="0" xr:uid="{00000000-0006-0000-2000-000003000000}">
      <text>
        <r>
          <rPr>
            <sz val="11"/>
            <color theme="1"/>
            <rFont val="Calibri"/>
            <family val="2"/>
            <scheme val="minor"/>
          </rPr>
          <t>0 - Out of scope
1 - In Solution</t>
        </r>
      </text>
    </comment>
    <comment ref="N3" authorId="0" shapeId="0" xr:uid="{00000000-0006-0000-2000-000004000000}">
      <text>
        <r>
          <rPr>
            <sz val="11"/>
            <color theme="1"/>
            <rFont val="Calibri"/>
            <family val="2"/>
            <scheme val="minor"/>
          </rPr>
          <t>Must use
Should use
Could use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2" authorId="0" shapeId="0" xr:uid="{00000000-0006-0000-2100-000001000000}">
      <text>
        <r>
          <rPr>
            <sz val="11"/>
            <color theme="1"/>
            <rFont val="Calibri"/>
            <family val="2"/>
            <scheme val="minor"/>
          </rPr>
          <t xml:space="preserve">
1 = PreConfigured
2 = Consultant
3 = Customer
NI = Not Included
Auto - Auto-populated</t>
        </r>
      </text>
    </comment>
    <comment ref="L2" authorId="0" shapeId="0" xr:uid="{00000000-0006-0000-2100-000002000000}">
      <text>
        <r>
          <rPr>
            <sz val="11"/>
            <color theme="1"/>
            <rFont val="Calibri"/>
            <family val="2"/>
            <scheme val="minor"/>
          </rPr>
          <t xml:space="preserve">'Y', blank
</t>
        </r>
      </text>
    </comment>
    <comment ref="M2" authorId="0" shapeId="0" xr:uid="{00000000-0006-0000-2100-000003000000}">
      <text>
        <r>
          <rPr>
            <sz val="11"/>
            <color theme="1"/>
            <rFont val="Calibri"/>
            <family val="2"/>
            <scheme val="minor"/>
          </rPr>
          <t>0 - Out of scope
1 - In Solution</t>
        </r>
      </text>
    </comment>
    <comment ref="N2" authorId="0" shapeId="0" xr:uid="{00000000-0006-0000-2100-000004000000}">
      <text>
        <r>
          <rPr>
            <sz val="11"/>
            <color theme="1"/>
            <rFont val="Calibri"/>
            <family val="2"/>
            <scheme val="minor"/>
          </rPr>
          <t>Must use
Should use
Could use</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I2" authorId="0" shapeId="0" xr:uid="{00000000-0006-0000-2700-000001000000}">
      <text>
        <r>
          <rPr>
            <sz val="11"/>
            <color theme="1"/>
            <rFont val="Calibri"/>
            <family val="2"/>
            <scheme val="minor"/>
          </rPr>
          <t>Author:
Reviewed both CRC and PBC settings and they almost same configuration except for release for allocation and release for picking but this is not important for type C.
Can we combine the two order types?</t>
        </r>
      </text>
    </comment>
    <comment ref="J3" authorId="0" shapeId="0" xr:uid="{00000000-0006-0000-2700-000002000000}">
      <text>
        <r>
          <rPr>
            <sz val="11"/>
            <color theme="1"/>
            <rFont val="Calibri"/>
            <family val="2"/>
            <scheme val="minor"/>
          </rPr>
          <t xml:space="preserve">
1 = PreConfigured
2 = Consultant
3 = Customer
NI = Not Included
Auto - Auto-populated</t>
        </r>
      </text>
    </comment>
    <comment ref="M3" authorId="0" shapeId="0" xr:uid="{00000000-0006-0000-2700-000003000000}">
      <text>
        <r>
          <rPr>
            <sz val="11"/>
            <color theme="1"/>
            <rFont val="Calibri"/>
            <family val="2"/>
            <scheme val="minor"/>
          </rPr>
          <t xml:space="preserve">'Y', blank
</t>
        </r>
      </text>
    </comment>
    <comment ref="N3" authorId="0" shapeId="0" xr:uid="{00000000-0006-0000-2700-000004000000}">
      <text>
        <r>
          <rPr>
            <sz val="11"/>
            <color theme="1"/>
            <rFont val="Calibri"/>
            <family val="2"/>
            <scheme val="minor"/>
          </rPr>
          <t>0 - Out of scope
1 - In Solution</t>
        </r>
      </text>
    </comment>
    <comment ref="O3" authorId="0" shapeId="0" xr:uid="{00000000-0006-0000-2700-000005000000}">
      <text>
        <r>
          <rPr>
            <sz val="11"/>
            <color theme="1"/>
            <rFont val="Calibri"/>
            <family val="2"/>
            <scheme val="minor"/>
          </rPr>
          <t>Must use
Should use
Could use</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2800-000001000000}">
      <text>
        <r>
          <rPr>
            <sz val="11"/>
            <color theme="1"/>
            <rFont val="Calibri"/>
            <family val="2"/>
            <scheme val="minor"/>
          </rPr>
          <t xml:space="preserve">
1 = PreConfigured
2 = Consultant
3 = Customer
NI = Not Included
Auto - Auto-populated</t>
        </r>
      </text>
    </comment>
    <comment ref="L3" authorId="0" shapeId="0" xr:uid="{00000000-0006-0000-2800-000002000000}">
      <text>
        <r>
          <rPr>
            <sz val="11"/>
            <color theme="1"/>
            <rFont val="Calibri"/>
            <family val="2"/>
            <scheme val="minor"/>
          </rPr>
          <t xml:space="preserve">'Y', blank
</t>
        </r>
      </text>
    </comment>
    <comment ref="M3" authorId="0" shapeId="0" xr:uid="{00000000-0006-0000-2800-000003000000}">
      <text>
        <r>
          <rPr>
            <sz val="11"/>
            <color theme="1"/>
            <rFont val="Calibri"/>
            <family val="2"/>
            <scheme val="minor"/>
          </rPr>
          <t>0 - Out of scope
1 - In Solution</t>
        </r>
      </text>
    </comment>
    <comment ref="N3" authorId="0" shapeId="0" xr:uid="{00000000-0006-0000-2800-000004000000}">
      <text>
        <r>
          <rPr>
            <sz val="11"/>
            <color theme="1"/>
            <rFont val="Calibri"/>
            <family val="2"/>
            <scheme val="minor"/>
          </rPr>
          <t>Must use
Should use
Could use</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00000000-0006-0000-2900-000001000000}">
      <text>
        <r>
          <rPr>
            <sz val="11"/>
            <color theme="1"/>
            <rFont val="Calibri"/>
            <family val="2"/>
            <scheme val="minor"/>
          </rPr>
          <t xml:space="preserve">
1 = PreConfigured
2 = Consultant
3 = Customer
NI = Not Included
Auto - Auto-populated</t>
        </r>
      </text>
    </comment>
    <comment ref="L1" authorId="0" shapeId="0" xr:uid="{00000000-0006-0000-2900-000002000000}">
      <text>
        <r>
          <rPr>
            <sz val="11"/>
            <color theme="1"/>
            <rFont val="Calibri"/>
            <family val="2"/>
            <scheme val="minor"/>
          </rPr>
          <t xml:space="preserve">'Y', blank
</t>
        </r>
      </text>
    </comment>
    <comment ref="M1" authorId="0" shapeId="0" xr:uid="{00000000-0006-0000-2900-000003000000}">
      <text>
        <r>
          <rPr>
            <sz val="11"/>
            <color theme="1"/>
            <rFont val="Calibri"/>
            <family val="2"/>
            <scheme val="minor"/>
          </rPr>
          <t>0 - Out of scope
1 - In Solution</t>
        </r>
      </text>
    </comment>
    <comment ref="N1" authorId="0" shapeId="0" xr:uid="{00000000-0006-0000-2900-000004000000}">
      <text>
        <r>
          <rPr>
            <sz val="11"/>
            <color theme="1"/>
            <rFont val="Calibri"/>
            <family val="2"/>
            <scheme val="minor"/>
          </rPr>
          <t>Must use
Should use
Could use</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00000000-0006-0000-2A00-000001000000}">
      <text>
        <r>
          <rPr>
            <sz val="11"/>
            <color theme="1"/>
            <rFont val="Calibri"/>
            <family val="2"/>
            <scheme val="minor"/>
          </rPr>
          <t xml:space="preserve">
1 = PreConfigured
2 = Consultant
3 = Customer
NI = Not Included
Auto - Auto-populated</t>
        </r>
      </text>
    </comment>
    <comment ref="L1" authorId="0" shapeId="0" xr:uid="{00000000-0006-0000-2A00-000002000000}">
      <text>
        <r>
          <rPr>
            <sz val="11"/>
            <color theme="1"/>
            <rFont val="Calibri"/>
            <family val="2"/>
            <scheme val="minor"/>
          </rPr>
          <t xml:space="preserve">'Y', blank
</t>
        </r>
      </text>
    </comment>
    <comment ref="M1" authorId="0" shapeId="0" xr:uid="{00000000-0006-0000-2A00-000003000000}">
      <text>
        <r>
          <rPr>
            <sz val="11"/>
            <color theme="1"/>
            <rFont val="Calibri"/>
            <family val="2"/>
            <scheme val="minor"/>
          </rPr>
          <t>0 - Out of scope
1 - In Solution</t>
        </r>
      </text>
    </comment>
    <comment ref="N1" authorId="0" shapeId="0" xr:uid="{00000000-0006-0000-2A00-000004000000}">
      <text>
        <r>
          <rPr>
            <sz val="11"/>
            <color theme="1"/>
            <rFont val="Calibri"/>
            <family val="2"/>
            <scheme val="minor"/>
          </rPr>
          <t>Must use
Should use
Could use</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2E00-000001000000}">
      <text>
        <r>
          <rPr>
            <sz val="11"/>
            <color theme="1"/>
            <rFont val="Calibri"/>
            <family val="2"/>
            <scheme val="minor"/>
          </rPr>
          <t xml:space="preserve">
1 = PreConfigured
2 = Consultant
3 = Customer
NI = Not Included
Auto - Auto-populated</t>
        </r>
      </text>
    </comment>
    <comment ref="L3" authorId="0" shapeId="0" xr:uid="{00000000-0006-0000-2E00-000002000000}">
      <text>
        <r>
          <rPr>
            <sz val="11"/>
            <color theme="1"/>
            <rFont val="Calibri"/>
            <family val="2"/>
            <scheme val="minor"/>
          </rPr>
          <t xml:space="preserve">'Y', blank
</t>
        </r>
      </text>
    </comment>
    <comment ref="M3" authorId="0" shapeId="0" xr:uid="{00000000-0006-0000-2E00-000003000000}">
      <text>
        <r>
          <rPr>
            <sz val="11"/>
            <color theme="1"/>
            <rFont val="Calibri"/>
            <family val="2"/>
            <scheme val="minor"/>
          </rPr>
          <t>0 - Out of scope
1 - In Solution</t>
        </r>
      </text>
    </comment>
    <comment ref="N3" authorId="0" shapeId="0" xr:uid="{00000000-0006-0000-2E00-000004000000}">
      <text>
        <r>
          <rPr>
            <sz val="11"/>
            <color theme="1"/>
            <rFont val="Calibri"/>
            <family val="2"/>
            <scheme val="minor"/>
          </rPr>
          <t>Must use
Should use
Could use</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93F981B-4549-4FA9-B581-979D5139933E}">
      <text>
        <r>
          <rPr>
            <sz val="11"/>
            <color theme="1"/>
            <rFont val="Calibri"/>
            <family val="2"/>
            <scheme val="minor"/>
          </rPr>
          <t xml:space="preserve">
1 = PreConfigured
2 = Consultant
3 = Customer
NI = Not Included
Auto - Auto-populated</t>
        </r>
      </text>
    </comment>
    <comment ref="L3" authorId="0" shapeId="0" xr:uid="{C9C2393A-FDE5-47E5-85F6-C6791B567C6C}">
      <text>
        <r>
          <rPr>
            <sz val="11"/>
            <color theme="1"/>
            <rFont val="Calibri"/>
            <family val="2"/>
            <scheme val="minor"/>
          </rPr>
          <t xml:space="preserve">'Y', blank
</t>
        </r>
      </text>
    </comment>
    <comment ref="M3" authorId="0" shapeId="0" xr:uid="{034ED0DD-2464-43D1-9042-80B883574C6A}">
      <text>
        <r>
          <rPr>
            <sz val="11"/>
            <color theme="1"/>
            <rFont val="Calibri"/>
            <family val="2"/>
            <scheme val="minor"/>
          </rPr>
          <t>0 - Out of scope
1 - In Solution</t>
        </r>
      </text>
    </comment>
    <comment ref="N3" authorId="0" shapeId="0" xr:uid="{63D7B691-CCBB-4C35-AD41-BCB6A31CCAEE}">
      <text>
        <r>
          <rPr>
            <sz val="11"/>
            <color theme="1"/>
            <rFont val="Calibri"/>
            <family val="2"/>
            <scheme val="minor"/>
          </rPr>
          <t>Must use
Should use
Could use</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000-000001000000}">
      <text>
        <r>
          <rPr>
            <sz val="11"/>
            <color theme="1"/>
            <rFont val="Calibri"/>
            <family val="2"/>
            <scheme val="minor"/>
          </rPr>
          <t xml:space="preserve">
1 = PreConfigured
2 = Consultant
3 = Customer
NI = Not Included
Auto - Auto-populated</t>
        </r>
      </text>
    </comment>
    <comment ref="L3" authorId="0" shapeId="0" xr:uid="{00000000-0006-0000-3000-000002000000}">
      <text>
        <r>
          <rPr>
            <sz val="11"/>
            <color theme="1"/>
            <rFont val="Calibri"/>
            <family val="2"/>
            <scheme val="minor"/>
          </rPr>
          <t xml:space="preserve">'Y', blank
</t>
        </r>
      </text>
    </comment>
    <comment ref="N3" authorId="0" shapeId="0" xr:uid="{00000000-0006-0000-3000-000003000000}">
      <text>
        <r>
          <rPr>
            <sz val="11"/>
            <color theme="1"/>
            <rFont val="Calibri"/>
            <family val="2"/>
            <scheme val="minor"/>
          </rPr>
          <t>Must use
Should use
Could use</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57556B1E-DE1F-4F8A-9782-2E7CFF245293}">
      <text>
        <r>
          <rPr>
            <sz val="11"/>
            <color theme="1"/>
            <rFont val="Calibri"/>
            <family val="2"/>
            <scheme val="minor"/>
          </rPr>
          <t xml:space="preserve">
1 = PreConfigured
2 = Consultant
3 = Customer
NI = Not Included
Auto - Auto-populated</t>
        </r>
      </text>
    </comment>
    <comment ref="L3" authorId="0" shapeId="0" xr:uid="{FE1CE9D3-5C57-4611-A46A-816C67B34FAB}">
      <text>
        <r>
          <rPr>
            <sz val="11"/>
            <color theme="1"/>
            <rFont val="Calibri"/>
            <family val="2"/>
            <scheme val="minor"/>
          </rPr>
          <t xml:space="preserve">'Y', blank
</t>
        </r>
      </text>
    </comment>
    <comment ref="M3" authorId="0" shapeId="0" xr:uid="{A97F6624-A5DE-444F-B333-27D59F6D922A}">
      <text>
        <r>
          <rPr>
            <sz val="11"/>
            <color theme="1"/>
            <rFont val="Calibri"/>
            <family val="2"/>
            <scheme val="minor"/>
          </rPr>
          <t>0 - Out of scope
1 - In Solution</t>
        </r>
      </text>
    </comment>
    <comment ref="N3" authorId="0" shapeId="0" xr:uid="{BA96C006-19F4-40EF-8137-95D12FAEFA2E}">
      <text>
        <r>
          <rPr>
            <sz val="11"/>
            <color theme="1"/>
            <rFont val="Calibri"/>
            <family val="2"/>
            <scheme val="minor"/>
          </rPr>
          <t>Must use
Should use
Could use</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300-000001000000}">
      <text>
        <r>
          <rPr>
            <sz val="11"/>
            <color theme="1"/>
            <rFont val="Calibri"/>
            <family val="2"/>
            <scheme val="minor"/>
          </rPr>
          <t xml:space="preserve">
1 = PreConfigured
2 = Consultant
3 = Customer
NI = Not Included
Auto - Auto-populated</t>
        </r>
      </text>
    </comment>
    <comment ref="L3" authorId="0" shapeId="0" xr:uid="{00000000-0006-0000-3300-000002000000}">
      <text>
        <r>
          <rPr>
            <sz val="11"/>
            <color theme="1"/>
            <rFont val="Calibri"/>
            <family val="2"/>
            <scheme val="minor"/>
          </rPr>
          <t xml:space="preserve">'Y', blank
</t>
        </r>
      </text>
    </comment>
    <comment ref="M3" authorId="0" shapeId="0" xr:uid="{00000000-0006-0000-3300-000003000000}">
      <text>
        <r>
          <rPr>
            <sz val="11"/>
            <color theme="1"/>
            <rFont val="Calibri"/>
            <family val="2"/>
            <scheme val="minor"/>
          </rPr>
          <t>0 - Out of scope
1 - In Solution</t>
        </r>
      </text>
    </comment>
    <comment ref="N3" authorId="0" shapeId="0" xr:uid="{00000000-0006-0000-3300-000004000000}">
      <text>
        <r>
          <rPr>
            <sz val="11"/>
            <color theme="1"/>
            <rFont val="Calibri"/>
            <family val="2"/>
            <scheme val="minor"/>
          </rPr>
          <t>Must use
Should use
Could use</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400-000001000000}">
      <text>
        <r>
          <rPr>
            <sz val="11"/>
            <color theme="1"/>
            <rFont val="Calibri"/>
            <family val="2"/>
            <scheme val="minor"/>
          </rPr>
          <t xml:space="preserve">
1 = PreConfigured
2 = Consultant
3 = Customer
NI = Not Included
Auto - Auto-populated</t>
        </r>
      </text>
    </comment>
    <comment ref="L3" authorId="0" shapeId="0" xr:uid="{00000000-0006-0000-3400-000002000000}">
      <text>
        <r>
          <rPr>
            <sz val="11"/>
            <color theme="1"/>
            <rFont val="Calibri"/>
            <family val="2"/>
            <scheme val="minor"/>
          </rPr>
          <t xml:space="preserve">'Y', blank
</t>
        </r>
      </text>
    </comment>
    <comment ref="N3" authorId="0" shapeId="0" xr:uid="{00000000-0006-0000-3400-000003000000}">
      <text>
        <r>
          <rPr>
            <sz val="11"/>
            <color theme="1"/>
            <rFont val="Calibri"/>
            <family val="2"/>
            <scheme val="minor"/>
          </rPr>
          <t>Must use
Should use
Could use</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500-000001000000}">
      <text>
        <r>
          <rPr>
            <sz val="11"/>
            <color theme="1"/>
            <rFont val="Calibri"/>
            <family val="2"/>
            <scheme val="minor"/>
          </rPr>
          <t xml:space="preserve">
1 = PreConfigured
2 = Consultant
3 = Customer
NI = Not Included
Auto - Auto-populated</t>
        </r>
      </text>
    </comment>
    <comment ref="L3" authorId="0" shapeId="0" xr:uid="{00000000-0006-0000-3500-000002000000}">
      <text>
        <r>
          <rPr>
            <sz val="11"/>
            <color theme="1"/>
            <rFont val="Calibri"/>
            <family val="2"/>
            <scheme val="minor"/>
          </rPr>
          <t xml:space="preserve">'Y', blank
</t>
        </r>
      </text>
    </comment>
    <comment ref="N3" authorId="0" shapeId="0" xr:uid="{00000000-0006-0000-3500-000003000000}">
      <text>
        <r>
          <rPr>
            <sz val="11"/>
            <color theme="1"/>
            <rFont val="Calibri"/>
            <family val="2"/>
            <scheme val="minor"/>
          </rPr>
          <t>Must use
Should use
Could use</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BD39B5F-0318-4A59-94B4-A03990100FC5}">
      <text>
        <r>
          <rPr>
            <sz val="11"/>
            <color theme="1"/>
            <rFont val="Calibri"/>
            <family val="2"/>
            <scheme val="minor"/>
          </rPr>
          <t xml:space="preserve">
1 = PreConfigured
2 = Consultant
3 = Customer
NI = Not Included
Auto - Auto-populated</t>
        </r>
      </text>
    </comment>
    <comment ref="L3" authorId="0" shapeId="0" xr:uid="{FF515C1A-9C77-434A-B17B-BC0701B8E69C}">
      <text>
        <r>
          <rPr>
            <sz val="11"/>
            <color theme="1"/>
            <rFont val="Calibri"/>
            <family val="2"/>
            <scheme val="minor"/>
          </rPr>
          <t xml:space="preserve">'Y', blank
</t>
        </r>
      </text>
    </comment>
    <comment ref="N3" authorId="0" shapeId="0" xr:uid="{ACCFCE2C-6735-4556-94BB-0FA616AD96C8}">
      <text>
        <r>
          <rPr>
            <sz val="11"/>
            <color theme="1"/>
            <rFont val="Calibri"/>
            <family val="2"/>
            <scheme val="minor"/>
          </rPr>
          <t>Must use
Should use
Could use</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4B1BBA6-7904-4B07-8F97-69732BDC9AB6}">
      <text>
        <r>
          <rPr>
            <sz val="11"/>
            <color theme="1"/>
            <rFont val="Calibri"/>
            <family val="2"/>
            <scheme val="minor"/>
          </rPr>
          <t xml:space="preserve">
1 = PreConfigured
2 = Consultant
3 = Customer
NI = Not Included
Auto - Auto-populated</t>
        </r>
      </text>
    </comment>
    <comment ref="L3" authorId="0" shapeId="0" xr:uid="{A1680309-C4F6-4626-B817-7854BE0E72F7}">
      <text>
        <r>
          <rPr>
            <sz val="11"/>
            <color theme="1"/>
            <rFont val="Calibri"/>
            <family val="2"/>
            <scheme val="minor"/>
          </rPr>
          <t xml:space="preserve">'Y', blank
</t>
        </r>
      </text>
    </comment>
    <comment ref="M3" authorId="0" shapeId="0" xr:uid="{48D6FCB8-EFE3-4B84-BB9F-228928ACF936}">
      <text>
        <r>
          <rPr>
            <sz val="11"/>
            <color theme="1"/>
            <rFont val="Calibri"/>
            <family val="2"/>
            <scheme val="minor"/>
          </rPr>
          <t>0 - Out of scope
1 - In Solution</t>
        </r>
      </text>
    </comment>
    <comment ref="N3" authorId="0" shapeId="0" xr:uid="{D1ED7894-ED72-48DD-A038-5EA6E2FA8E78}">
      <text>
        <r>
          <rPr>
            <sz val="11"/>
            <color theme="1"/>
            <rFont val="Calibri"/>
            <family val="2"/>
            <scheme val="minor"/>
          </rPr>
          <t>Must use
Should use
Could use</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34ABA127-5036-4BDA-9CAA-F181DDB570BB}">
      <text>
        <r>
          <rPr>
            <sz val="11"/>
            <color theme="1"/>
            <rFont val="Calibri"/>
            <family val="2"/>
            <scheme val="minor"/>
          </rPr>
          <t xml:space="preserve">
1 = PreConfigured
2 = Consultant
3 = Customer
NI = Not Included
Auto - Auto-populated</t>
        </r>
      </text>
    </comment>
    <comment ref="L3" authorId="0" shapeId="0" xr:uid="{393C2C96-5A4D-47D9-87B2-232CDC69D3EB}">
      <text>
        <r>
          <rPr>
            <sz val="11"/>
            <color theme="1"/>
            <rFont val="Calibri"/>
            <family val="2"/>
            <scheme val="minor"/>
          </rPr>
          <t xml:space="preserve">'Y', blank
</t>
        </r>
      </text>
    </comment>
    <comment ref="M3" authorId="0" shapeId="0" xr:uid="{8360FFC8-341F-4FCF-A1E2-CE4A54FA5D73}">
      <text>
        <r>
          <rPr>
            <sz val="11"/>
            <color theme="1"/>
            <rFont val="Calibri"/>
            <family val="2"/>
            <scheme val="minor"/>
          </rPr>
          <t>0 - Out of scope
1 - In Solution</t>
        </r>
      </text>
    </comment>
    <comment ref="N3" authorId="0" shapeId="0" xr:uid="{2AE64B1F-D4A5-486C-93E8-A9F52BA358B7}">
      <text>
        <r>
          <rPr>
            <sz val="11"/>
            <color theme="1"/>
            <rFont val="Calibri"/>
            <family val="2"/>
            <scheme val="minor"/>
          </rPr>
          <t>Must use
Should use
Could use</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A00-000001000000}">
      <text>
        <r>
          <rPr>
            <sz val="11"/>
            <color theme="1"/>
            <rFont val="Calibri"/>
            <family val="2"/>
            <scheme val="minor"/>
          </rPr>
          <t xml:space="preserve">
1 = PreConfigured
2 = Consultant
3 = Customer
NI = Not Included
Auto - Auto-populated</t>
        </r>
      </text>
    </comment>
    <comment ref="L3" authorId="0" shapeId="0" xr:uid="{00000000-0006-0000-3A00-000002000000}">
      <text>
        <r>
          <rPr>
            <sz val="11"/>
            <color theme="1"/>
            <rFont val="Calibri"/>
            <family val="2"/>
            <scheme val="minor"/>
          </rPr>
          <t xml:space="preserve">'Y', blank
</t>
        </r>
      </text>
    </comment>
    <comment ref="M3" authorId="0" shapeId="0" xr:uid="{00000000-0006-0000-3A00-000003000000}">
      <text>
        <r>
          <rPr>
            <sz val="11"/>
            <color theme="1"/>
            <rFont val="Calibri"/>
            <family val="2"/>
            <scheme val="minor"/>
          </rPr>
          <t>0 - Out of scope
1 - In Solution</t>
        </r>
      </text>
    </comment>
    <comment ref="N3" authorId="0" shapeId="0" xr:uid="{00000000-0006-0000-3A00-000004000000}">
      <text>
        <r>
          <rPr>
            <sz val="11"/>
            <color theme="1"/>
            <rFont val="Calibri"/>
            <family val="2"/>
            <scheme val="minor"/>
          </rPr>
          <t>Must use
Should use
Could use</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B00-000001000000}">
      <text>
        <r>
          <rPr>
            <sz val="11"/>
            <color theme="1"/>
            <rFont val="Calibri"/>
            <family val="2"/>
            <scheme val="minor"/>
          </rPr>
          <t xml:space="preserve">
1 = PreConfigured
2 = Consultant
3 = Customer
NI = Not Included
Auto - Auto-populated</t>
        </r>
      </text>
    </comment>
    <comment ref="L3" authorId="0" shapeId="0" xr:uid="{00000000-0006-0000-3B00-000002000000}">
      <text>
        <r>
          <rPr>
            <sz val="11"/>
            <color theme="1"/>
            <rFont val="Calibri"/>
            <family val="2"/>
            <scheme val="minor"/>
          </rPr>
          <t xml:space="preserve">'Y', blank
</t>
        </r>
      </text>
    </comment>
    <comment ref="M3" authorId="0" shapeId="0" xr:uid="{00000000-0006-0000-3B00-000003000000}">
      <text>
        <r>
          <rPr>
            <sz val="11"/>
            <color theme="1"/>
            <rFont val="Calibri"/>
            <family val="2"/>
            <scheme val="minor"/>
          </rPr>
          <t>0 - Out of scope
1 - In Solution</t>
        </r>
      </text>
    </comment>
    <comment ref="N3" authorId="0" shapeId="0" xr:uid="{00000000-0006-0000-3B00-000004000000}">
      <text>
        <r>
          <rPr>
            <sz val="11"/>
            <color theme="1"/>
            <rFont val="Calibri"/>
            <family val="2"/>
            <scheme val="minor"/>
          </rPr>
          <t>Must use
Should use
Could use</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D00-000001000000}">
      <text>
        <r>
          <rPr>
            <sz val="11"/>
            <color theme="1"/>
            <rFont val="Calibri"/>
            <family val="2"/>
            <scheme val="minor"/>
          </rPr>
          <t xml:space="preserve">
1 = PreConfigured
2 = Consultant
3 = Customer
NI = Not Included
Auto - Auto-populated</t>
        </r>
      </text>
    </comment>
    <comment ref="L3" authorId="0" shapeId="0" xr:uid="{00000000-0006-0000-3D00-000002000000}">
      <text>
        <r>
          <rPr>
            <sz val="11"/>
            <color theme="1"/>
            <rFont val="Calibri"/>
            <family val="2"/>
            <scheme val="minor"/>
          </rPr>
          <t xml:space="preserve">'Y', blank
</t>
        </r>
      </text>
    </comment>
    <comment ref="M3" authorId="0" shapeId="0" xr:uid="{00000000-0006-0000-3D00-000003000000}">
      <text>
        <r>
          <rPr>
            <sz val="11"/>
            <color theme="1"/>
            <rFont val="Calibri"/>
            <family val="2"/>
            <scheme val="minor"/>
          </rPr>
          <t>0 - Out of scope
1 - In Solution</t>
        </r>
      </text>
    </comment>
    <comment ref="N3" authorId="0" shapeId="0" xr:uid="{00000000-0006-0000-3D00-000004000000}">
      <text>
        <r>
          <rPr>
            <sz val="11"/>
            <color theme="1"/>
            <rFont val="Calibri"/>
            <family val="2"/>
            <scheme val="minor"/>
          </rPr>
          <t>Must use
Should use
Could use</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E00-000001000000}">
      <text>
        <r>
          <rPr>
            <sz val="11"/>
            <color theme="1"/>
            <rFont val="Calibri"/>
            <family val="2"/>
            <scheme val="minor"/>
          </rPr>
          <t xml:space="preserve">
1 = PreConfigured
2 = Consultant
3 = Customer
NI = Not Included
Auto - Auto-populated</t>
        </r>
      </text>
    </comment>
    <comment ref="L3" authorId="0" shapeId="0" xr:uid="{00000000-0006-0000-3E00-000002000000}">
      <text>
        <r>
          <rPr>
            <sz val="11"/>
            <color theme="1"/>
            <rFont val="Calibri"/>
            <family val="2"/>
            <scheme val="minor"/>
          </rPr>
          <t xml:space="preserve">'Y', blank
</t>
        </r>
      </text>
    </comment>
    <comment ref="M3" authorId="0" shapeId="0" xr:uid="{00000000-0006-0000-3E00-000003000000}">
      <text>
        <r>
          <rPr>
            <sz val="11"/>
            <color theme="1"/>
            <rFont val="Calibri"/>
            <family val="2"/>
            <scheme val="minor"/>
          </rPr>
          <t>0 - Out of scope
1 - In Solution</t>
        </r>
      </text>
    </comment>
    <comment ref="N3" authorId="0" shapeId="0" xr:uid="{00000000-0006-0000-3E00-000004000000}">
      <text>
        <r>
          <rPr>
            <sz val="11"/>
            <color theme="1"/>
            <rFont val="Calibri"/>
            <family val="2"/>
            <scheme val="minor"/>
          </rPr>
          <t>Must use
Should use
Could use</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F00-000001000000}">
      <text>
        <r>
          <rPr>
            <sz val="11"/>
            <color theme="1"/>
            <rFont val="Calibri"/>
            <family val="2"/>
            <scheme val="minor"/>
          </rPr>
          <t xml:space="preserve">
1 = PreConfigured
2 = Consultant
3 = Customer
NI = Not Included
Auto - Auto-populated</t>
        </r>
      </text>
    </comment>
    <comment ref="L3" authorId="0" shapeId="0" xr:uid="{00000000-0006-0000-3F00-000002000000}">
      <text>
        <r>
          <rPr>
            <sz val="11"/>
            <color theme="1"/>
            <rFont val="Calibri"/>
            <family val="2"/>
            <scheme val="minor"/>
          </rPr>
          <t xml:space="preserve">'Y', blank
</t>
        </r>
      </text>
    </comment>
    <comment ref="M3" authorId="0" shapeId="0" xr:uid="{00000000-0006-0000-3F00-000003000000}">
      <text>
        <r>
          <rPr>
            <sz val="11"/>
            <color theme="1"/>
            <rFont val="Calibri"/>
            <family val="2"/>
            <scheme val="minor"/>
          </rPr>
          <t>0 - Out of scope
1 - In Solution</t>
        </r>
      </text>
    </comment>
    <comment ref="N3" authorId="0" shapeId="0" xr:uid="{00000000-0006-0000-3F00-000004000000}">
      <text>
        <r>
          <rPr>
            <sz val="11"/>
            <color theme="1"/>
            <rFont val="Calibri"/>
            <family val="2"/>
            <scheme val="minor"/>
          </rPr>
          <t>Must use
Should use
Could use</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000-000001000000}">
      <text>
        <r>
          <rPr>
            <sz val="11"/>
            <color theme="1"/>
            <rFont val="Calibri"/>
            <family val="2"/>
            <scheme val="minor"/>
          </rPr>
          <t xml:space="preserve">
1 = PreConfigured
2 = Consultant
3 = Customer
NI = Not Included
Auto - Auto-populated</t>
        </r>
      </text>
    </comment>
    <comment ref="L3" authorId="0" shapeId="0" xr:uid="{00000000-0006-0000-4000-000002000000}">
      <text>
        <r>
          <rPr>
            <sz val="11"/>
            <color theme="1"/>
            <rFont val="Calibri"/>
            <family val="2"/>
            <scheme val="minor"/>
          </rPr>
          <t xml:space="preserve">'Y', blank
</t>
        </r>
      </text>
    </comment>
    <comment ref="M3" authorId="0" shapeId="0" xr:uid="{00000000-0006-0000-4000-000003000000}">
      <text>
        <r>
          <rPr>
            <sz val="11"/>
            <color theme="1"/>
            <rFont val="Calibri"/>
            <family val="2"/>
            <scheme val="minor"/>
          </rPr>
          <t>0 - Out of scope
1 - In Solution</t>
        </r>
      </text>
    </comment>
    <comment ref="N3" authorId="0" shapeId="0" xr:uid="{00000000-0006-0000-4000-000004000000}">
      <text>
        <r>
          <rPr>
            <sz val="11"/>
            <color theme="1"/>
            <rFont val="Calibri"/>
            <family val="2"/>
            <scheme val="minor"/>
          </rPr>
          <t>Must use
Should use
Could use</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100-000001000000}">
      <text>
        <r>
          <rPr>
            <sz val="11"/>
            <color theme="1"/>
            <rFont val="Calibri"/>
            <family val="2"/>
            <scheme val="minor"/>
          </rPr>
          <t xml:space="preserve">
1 = PreConfigured
2 = Consultant
3 = Customer
NI = Not Included
Auto - Auto-populated</t>
        </r>
      </text>
    </comment>
    <comment ref="L3" authorId="0" shapeId="0" xr:uid="{00000000-0006-0000-4100-000002000000}">
      <text>
        <r>
          <rPr>
            <sz val="11"/>
            <color theme="1"/>
            <rFont val="Calibri"/>
            <family val="2"/>
            <scheme val="minor"/>
          </rPr>
          <t xml:space="preserve">'Y', blank
</t>
        </r>
      </text>
    </comment>
    <comment ref="M3" authorId="0" shapeId="0" xr:uid="{00000000-0006-0000-4100-000003000000}">
      <text>
        <r>
          <rPr>
            <sz val="11"/>
            <color theme="1"/>
            <rFont val="Calibri"/>
            <family val="2"/>
            <scheme val="minor"/>
          </rPr>
          <t>0 - Out of scope
1 - In Solution</t>
        </r>
      </text>
    </comment>
    <comment ref="N3" authorId="0" shapeId="0" xr:uid="{00000000-0006-0000-4100-000004000000}">
      <text>
        <r>
          <rPr>
            <sz val="11"/>
            <color theme="1"/>
            <rFont val="Calibri"/>
            <family val="2"/>
            <scheme val="minor"/>
          </rPr>
          <t>Must use
Should use
Could use</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200-000001000000}">
      <text>
        <r>
          <rPr>
            <sz val="11"/>
            <color theme="1"/>
            <rFont val="Calibri"/>
            <family val="2"/>
            <scheme val="minor"/>
          </rPr>
          <t xml:space="preserve">
1 = PreConfigured
2 = Consultant
3 = Customer
NI = Not Included
Auto - Auto-populated</t>
        </r>
      </text>
    </comment>
    <comment ref="L3" authorId="0" shapeId="0" xr:uid="{00000000-0006-0000-4200-000002000000}">
      <text>
        <r>
          <rPr>
            <sz val="11"/>
            <color theme="1"/>
            <rFont val="Calibri"/>
            <family val="2"/>
            <scheme val="minor"/>
          </rPr>
          <t xml:space="preserve">'Y', blank
</t>
        </r>
      </text>
    </comment>
    <comment ref="M3" authorId="0" shapeId="0" xr:uid="{00000000-0006-0000-4200-000003000000}">
      <text>
        <r>
          <rPr>
            <sz val="11"/>
            <color theme="1"/>
            <rFont val="Calibri"/>
            <family val="2"/>
            <scheme val="minor"/>
          </rPr>
          <t>0 - Out of scope
1 - In Solution</t>
        </r>
      </text>
    </comment>
    <comment ref="N3" authorId="0" shapeId="0" xr:uid="{00000000-0006-0000-4200-000004000000}">
      <text>
        <r>
          <rPr>
            <sz val="11"/>
            <color theme="1"/>
            <rFont val="Calibri"/>
            <family val="2"/>
            <scheme val="minor"/>
          </rPr>
          <t>Must use
Should use
Could use</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300-000001000000}">
      <text>
        <r>
          <rPr>
            <sz val="11"/>
            <color theme="1"/>
            <rFont val="Calibri"/>
            <family val="2"/>
            <scheme val="minor"/>
          </rPr>
          <t xml:space="preserve">
1 = PreConfigured
2 = Consultant
3 = Customer
NI = Not Included
Auto - Auto-populated</t>
        </r>
      </text>
    </comment>
    <comment ref="L3" authorId="0" shapeId="0" xr:uid="{00000000-0006-0000-4300-000002000000}">
      <text>
        <r>
          <rPr>
            <sz val="11"/>
            <color theme="1"/>
            <rFont val="Calibri"/>
            <family val="2"/>
            <scheme val="minor"/>
          </rPr>
          <t xml:space="preserve">'Y', blank
</t>
        </r>
      </text>
    </comment>
    <comment ref="M3" authorId="0" shapeId="0" xr:uid="{00000000-0006-0000-4300-000003000000}">
      <text>
        <r>
          <rPr>
            <sz val="11"/>
            <color theme="1"/>
            <rFont val="Calibri"/>
            <family val="2"/>
            <scheme val="minor"/>
          </rPr>
          <t>0 - Out of scope
1 - In Solution</t>
        </r>
      </text>
    </comment>
    <comment ref="N3" authorId="0" shapeId="0" xr:uid="{00000000-0006-0000-4300-000004000000}">
      <text>
        <r>
          <rPr>
            <sz val="11"/>
            <color theme="1"/>
            <rFont val="Calibri"/>
            <family val="2"/>
            <scheme val="minor"/>
          </rPr>
          <t>Must use
Should use
Could use</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400-000001000000}">
      <text>
        <r>
          <rPr>
            <sz val="11"/>
            <color theme="1"/>
            <rFont val="Calibri"/>
            <family val="2"/>
            <scheme val="minor"/>
          </rPr>
          <t xml:space="preserve">
1 = PreConfigured
2 = Consultant
3 = Customer
NI = Not Included
Auto - Auto-populated</t>
        </r>
      </text>
    </comment>
    <comment ref="L3" authorId="0" shapeId="0" xr:uid="{00000000-0006-0000-4400-000002000000}">
      <text>
        <r>
          <rPr>
            <sz val="11"/>
            <color theme="1"/>
            <rFont val="Calibri"/>
            <family val="2"/>
            <scheme val="minor"/>
          </rPr>
          <t xml:space="preserve">'Y', blank
</t>
        </r>
      </text>
    </comment>
    <comment ref="M3" authorId="0" shapeId="0" xr:uid="{00000000-0006-0000-4400-000003000000}">
      <text>
        <r>
          <rPr>
            <sz val="11"/>
            <color theme="1"/>
            <rFont val="Calibri"/>
            <family val="2"/>
            <scheme val="minor"/>
          </rPr>
          <t>0 - Out of scope
1 - In Solution</t>
        </r>
      </text>
    </comment>
    <comment ref="N3" authorId="0" shapeId="0" xr:uid="{00000000-0006-0000-4400-000004000000}">
      <text>
        <r>
          <rPr>
            <sz val="11"/>
            <color theme="1"/>
            <rFont val="Calibri"/>
            <family val="2"/>
            <scheme val="minor"/>
          </rPr>
          <t>Must use
Should use
Could use</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500-000001000000}">
      <text>
        <r>
          <rPr>
            <sz val="11"/>
            <color theme="1"/>
            <rFont val="Calibri"/>
            <family val="2"/>
            <scheme val="minor"/>
          </rPr>
          <t xml:space="preserve">
1 = PreConfigured
2 = Consultant
3 = Customer
NI = Not Included
Auto - Auto-populated</t>
        </r>
      </text>
    </comment>
    <comment ref="L3" authorId="0" shapeId="0" xr:uid="{00000000-0006-0000-4500-000002000000}">
      <text>
        <r>
          <rPr>
            <sz val="11"/>
            <color theme="1"/>
            <rFont val="Calibri"/>
            <family val="2"/>
            <scheme val="minor"/>
          </rPr>
          <t xml:space="preserve">'Y', blank
</t>
        </r>
      </text>
    </comment>
    <comment ref="M3" authorId="0" shapeId="0" xr:uid="{00000000-0006-0000-4500-000003000000}">
      <text>
        <r>
          <rPr>
            <sz val="11"/>
            <color theme="1"/>
            <rFont val="Calibri"/>
            <family val="2"/>
            <scheme val="minor"/>
          </rPr>
          <t>0 - Out of scope
1 - In Solution</t>
        </r>
      </text>
    </comment>
    <comment ref="N3" authorId="0" shapeId="0" xr:uid="{00000000-0006-0000-4500-000004000000}">
      <text>
        <r>
          <rPr>
            <sz val="11"/>
            <color theme="1"/>
            <rFont val="Calibri"/>
            <family val="2"/>
            <scheme val="minor"/>
          </rPr>
          <t>Must use
Should use
Could use</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600-000001000000}">
      <text>
        <r>
          <rPr>
            <sz val="11"/>
            <color theme="1"/>
            <rFont val="Calibri"/>
            <family val="2"/>
            <scheme val="minor"/>
          </rPr>
          <t xml:space="preserve">
1 = PreConfigured
2 = Consultant
3 = Customer
NI = Not Included
Auto - Auto-populated</t>
        </r>
      </text>
    </comment>
    <comment ref="L3" authorId="0" shapeId="0" xr:uid="{00000000-0006-0000-4600-000002000000}">
      <text>
        <r>
          <rPr>
            <sz val="11"/>
            <color theme="1"/>
            <rFont val="Calibri"/>
            <family val="2"/>
            <scheme val="minor"/>
          </rPr>
          <t xml:space="preserve">'Y', blank
</t>
        </r>
      </text>
    </comment>
    <comment ref="M3" authorId="0" shapeId="0" xr:uid="{00000000-0006-0000-4600-000003000000}">
      <text>
        <r>
          <rPr>
            <sz val="11"/>
            <color theme="1"/>
            <rFont val="Calibri"/>
            <family val="2"/>
            <scheme val="minor"/>
          </rPr>
          <t>0 - Out of scope
1 - In Solution</t>
        </r>
      </text>
    </comment>
    <comment ref="N3" authorId="0" shapeId="0" xr:uid="{00000000-0006-0000-4600-000004000000}">
      <text>
        <r>
          <rPr>
            <sz val="11"/>
            <color theme="1"/>
            <rFont val="Calibri"/>
            <family val="2"/>
            <scheme val="minor"/>
          </rPr>
          <t>Must use
Should use
Could use</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700-000001000000}">
      <text>
        <r>
          <rPr>
            <sz val="11"/>
            <color theme="1"/>
            <rFont val="Calibri"/>
            <family val="2"/>
            <scheme val="minor"/>
          </rPr>
          <t xml:space="preserve">
1 = PreConfigured
2 = Consultant
3 = Customer
NI = Not Included
Auto - Auto-populated</t>
        </r>
      </text>
    </comment>
    <comment ref="L3" authorId="0" shapeId="0" xr:uid="{00000000-0006-0000-4700-000002000000}">
      <text>
        <r>
          <rPr>
            <sz val="11"/>
            <color theme="1"/>
            <rFont val="Calibri"/>
            <family val="2"/>
            <scheme val="minor"/>
          </rPr>
          <t xml:space="preserve">'Y', blank
</t>
        </r>
      </text>
    </comment>
    <comment ref="M3" authorId="0" shapeId="0" xr:uid="{00000000-0006-0000-4700-000003000000}">
      <text>
        <r>
          <rPr>
            <sz val="11"/>
            <color theme="1"/>
            <rFont val="Calibri"/>
            <family val="2"/>
            <scheme val="minor"/>
          </rPr>
          <t>0 - Out of scope
1 - In Solution</t>
        </r>
      </text>
    </comment>
    <comment ref="N3" authorId="0" shapeId="0" xr:uid="{00000000-0006-0000-4700-000004000000}">
      <text>
        <r>
          <rPr>
            <sz val="11"/>
            <color theme="1"/>
            <rFont val="Calibri"/>
            <family val="2"/>
            <scheme val="minor"/>
          </rPr>
          <t>Must use
Should use
Could use</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800-000001000000}">
      <text>
        <r>
          <rPr>
            <sz val="11"/>
            <color theme="1"/>
            <rFont val="Calibri"/>
            <family val="2"/>
            <scheme val="minor"/>
          </rPr>
          <t xml:space="preserve">
1 = PreConfigured
2 = Consultant
3 = Customer
NI = Not Included
Auto - Auto-populated</t>
        </r>
      </text>
    </comment>
    <comment ref="L3" authorId="0" shapeId="0" xr:uid="{00000000-0006-0000-4800-000002000000}">
      <text>
        <r>
          <rPr>
            <sz val="11"/>
            <color theme="1"/>
            <rFont val="Calibri"/>
            <family val="2"/>
            <scheme val="minor"/>
          </rPr>
          <t xml:space="preserve">'Y', blank
</t>
        </r>
      </text>
    </comment>
    <comment ref="M3" authorId="0" shapeId="0" xr:uid="{00000000-0006-0000-4800-000003000000}">
      <text>
        <r>
          <rPr>
            <sz val="11"/>
            <color theme="1"/>
            <rFont val="Calibri"/>
            <family val="2"/>
            <scheme val="minor"/>
          </rPr>
          <t>0 - Out of scope
1 - In Solution</t>
        </r>
      </text>
    </comment>
    <comment ref="N3" authorId="0" shapeId="0" xr:uid="{00000000-0006-0000-4800-000004000000}">
      <text>
        <r>
          <rPr>
            <sz val="11"/>
            <color theme="1"/>
            <rFont val="Calibri"/>
            <family val="2"/>
            <scheme val="minor"/>
          </rPr>
          <t>Must use
Should use
Could use</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D00-000001000000}">
      <text>
        <r>
          <rPr>
            <sz val="11"/>
            <color theme="1"/>
            <rFont val="Calibri"/>
            <family val="2"/>
            <scheme val="minor"/>
          </rPr>
          <t xml:space="preserve">
1 = PreConfigured
2 = Consultant
3 = Customer
NI = Not Included
Auto - Auto-populated</t>
        </r>
      </text>
    </comment>
    <comment ref="L3" authorId="0" shapeId="0" xr:uid="{00000000-0006-0000-4D00-000002000000}">
      <text>
        <r>
          <rPr>
            <sz val="11"/>
            <color theme="1"/>
            <rFont val="Calibri"/>
            <family val="2"/>
            <scheme val="minor"/>
          </rPr>
          <t xml:space="preserve">'Y', blank
</t>
        </r>
      </text>
    </comment>
    <comment ref="M3" authorId="0" shapeId="0" xr:uid="{00000000-0006-0000-4D00-000003000000}">
      <text>
        <r>
          <rPr>
            <sz val="11"/>
            <color theme="1"/>
            <rFont val="Calibri"/>
            <family val="2"/>
            <scheme val="minor"/>
          </rPr>
          <t>0 - Out of scope
1 - In Solution</t>
        </r>
      </text>
    </comment>
    <comment ref="N3" authorId="0" shapeId="0" xr:uid="{00000000-0006-0000-4D00-000004000000}">
      <text>
        <r>
          <rPr>
            <sz val="11"/>
            <color theme="1"/>
            <rFont val="Calibri"/>
            <family val="2"/>
            <scheme val="minor"/>
          </rPr>
          <t>Must use
Should use
Could use</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E00-000001000000}">
      <text>
        <r>
          <rPr>
            <sz val="11"/>
            <color theme="1"/>
            <rFont val="Calibri"/>
            <family val="2"/>
            <scheme val="minor"/>
          </rPr>
          <t xml:space="preserve">
1 = PreConfigured
2 = Consultant
3 = Customer
NI = Not Included
Auto - Auto-populated</t>
        </r>
      </text>
    </comment>
    <comment ref="L3" authorId="0" shapeId="0" xr:uid="{00000000-0006-0000-4E00-000002000000}">
      <text>
        <r>
          <rPr>
            <sz val="11"/>
            <color theme="1"/>
            <rFont val="Calibri"/>
            <family val="2"/>
            <scheme val="minor"/>
          </rPr>
          <t xml:space="preserve">'Y', blank
</t>
        </r>
      </text>
    </comment>
    <comment ref="M3" authorId="0" shapeId="0" xr:uid="{00000000-0006-0000-4E00-000003000000}">
      <text>
        <r>
          <rPr>
            <sz val="11"/>
            <color theme="1"/>
            <rFont val="Calibri"/>
            <family val="2"/>
            <scheme val="minor"/>
          </rPr>
          <t>0 - Out of scope
1 - In Solution</t>
        </r>
      </text>
    </comment>
    <comment ref="N3" authorId="0" shapeId="0" xr:uid="{00000000-0006-0000-4E00-000004000000}">
      <text>
        <r>
          <rPr>
            <sz val="11"/>
            <color theme="1"/>
            <rFont val="Calibri"/>
            <family val="2"/>
            <scheme val="minor"/>
          </rPr>
          <t>Must use
Should use
Could use</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4F00-000001000000}">
      <text>
        <r>
          <rPr>
            <sz val="11"/>
            <color theme="1"/>
            <rFont val="Calibri"/>
            <family val="2"/>
            <scheme val="minor"/>
          </rPr>
          <t xml:space="preserve">
1 = PreConfigured
2 = Consultant
3 = Customer
NI = Not Included
Auto - Auto-populated</t>
        </r>
      </text>
    </comment>
    <comment ref="L3" authorId="0" shapeId="0" xr:uid="{00000000-0006-0000-4F00-000002000000}">
      <text>
        <r>
          <rPr>
            <sz val="11"/>
            <color theme="1"/>
            <rFont val="Calibri"/>
            <family val="2"/>
            <scheme val="minor"/>
          </rPr>
          <t xml:space="preserve">'Y', blank
</t>
        </r>
      </text>
    </comment>
    <comment ref="M3" authorId="0" shapeId="0" xr:uid="{00000000-0006-0000-4F00-000003000000}">
      <text>
        <r>
          <rPr>
            <sz val="11"/>
            <color theme="1"/>
            <rFont val="Calibri"/>
            <family val="2"/>
            <scheme val="minor"/>
          </rPr>
          <t>0 - Out of scope
1 - In Solution</t>
        </r>
      </text>
    </comment>
    <comment ref="N3" authorId="0" shapeId="0" xr:uid="{00000000-0006-0000-4F00-000004000000}">
      <text>
        <r>
          <rPr>
            <sz val="11"/>
            <color theme="1"/>
            <rFont val="Calibri"/>
            <family val="2"/>
            <scheme val="minor"/>
          </rPr>
          <t>Must use
Should use
Could use</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5000-000001000000}">
      <text>
        <r>
          <rPr>
            <sz val="11"/>
            <color theme="1"/>
            <rFont val="Calibri"/>
            <family val="2"/>
            <scheme val="minor"/>
          </rPr>
          <t xml:space="preserve">
1 = PreConfigured
2 = Consultant
3 = Customer
NI = Not Included
Auto - Auto-populated</t>
        </r>
      </text>
    </comment>
    <comment ref="L3" authorId="0" shapeId="0" xr:uid="{00000000-0006-0000-5000-000002000000}">
      <text>
        <r>
          <rPr>
            <sz val="11"/>
            <color theme="1"/>
            <rFont val="Calibri"/>
            <family val="2"/>
            <scheme val="minor"/>
          </rPr>
          <t xml:space="preserve">'Y', blank
</t>
        </r>
      </text>
    </comment>
    <comment ref="M3" authorId="0" shapeId="0" xr:uid="{00000000-0006-0000-5000-000003000000}">
      <text>
        <r>
          <rPr>
            <sz val="11"/>
            <color theme="1"/>
            <rFont val="Calibri"/>
            <family val="2"/>
            <scheme val="minor"/>
          </rPr>
          <t>0 - Out of scope
1 - In Solution</t>
        </r>
      </text>
    </comment>
    <comment ref="N3" authorId="0" shapeId="0" xr:uid="{00000000-0006-0000-5000-000004000000}">
      <text>
        <r>
          <rPr>
            <sz val="11"/>
            <color theme="1"/>
            <rFont val="Calibri"/>
            <family val="2"/>
            <scheme val="minor"/>
          </rPr>
          <t>Must use
Should use
Could use</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5100-000001000000}">
      <text>
        <r>
          <rPr>
            <sz val="11"/>
            <color theme="1"/>
            <rFont val="Calibri"/>
            <family val="2"/>
            <scheme val="minor"/>
          </rPr>
          <t xml:space="preserve">
1 = PreConfigured
2 = Consultant
3 = Customer
NI = Not Included
Auto - Auto-populated</t>
        </r>
      </text>
    </comment>
    <comment ref="L3" authorId="0" shapeId="0" xr:uid="{00000000-0006-0000-5100-000002000000}">
      <text>
        <r>
          <rPr>
            <sz val="11"/>
            <color theme="1"/>
            <rFont val="Calibri"/>
            <family val="2"/>
            <scheme val="minor"/>
          </rPr>
          <t xml:space="preserve">'Y', blank
</t>
        </r>
      </text>
    </comment>
    <comment ref="M3" authorId="0" shapeId="0" xr:uid="{00000000-0006-0000-5100-000003000000}">
      <text>
        <r>
          <rPr>
            <sz val="11"/>
            <color theme="1"/>
            <rFont val="Calibri"/>
            <family val="2"/>
            <scheme val="minor"/>
          </rPr>
          <t>0 - Out of scope
1 - In Solution</t>
        </r>
      </text>
    </comment>
    <comment ref="N3" authorId="0" shapeId="0" xr:uid="{00000000-0006-0000-5100-000004000000}">
      <text>
        <r>
          <rPr>
            <sz val="11"/>
            <color theme="1"/>
            <rFont val="Calibri"/>
            <family val="2"/>
            <scheme val="minor"/>
          </rPr>
          <t>Must use
Should use
Could use</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5300-000001000000}">
      <text>
        <r>
          <rPr>
            <sz val="11"/>
            <color theme="1"/>
            <rFont val="Calibri"/>
            <family val="2"/>
            <scheme val="minor"/>
          </rPr>
          <t xml:space="preserve">
1 = PreConfigured
2 = Consultant
3 = Customer
NI = Not Included
Auto - Auto-populated</t>
        </r>
      </text>
    </comment>
    <comment ref="L3" authorId="0" shapeId="0" xr:uid="{00000000-0006-0000-5300-000002000000}">
      <text>
        <r>
          <rPr>
            <sz val="11"/>
            <color theme="1"/>
            <rFont val="Calibri"/>
            <family val="2"/>
            <scheme val="minor"/>
          </rPr>
          <t xml:space="preserve">'Y', blank
</t>
        </r>
      </text>
    </comment>
    <comment ref="M3" authorId="0" shapeId="0" xr:uid="{00000000-0006-0000-5300-000003000000}">
      <text>
        <r>
          <rPr>
            <sz val="11"/>
            <color theme="1"/>
            <rFont val="Calibri"/>
            <family val="2"/>
            <scheme val="minor"/>
          </rPr>
          <t>0 - Out of scope
1 - In Solution</t>
        </r>
      </text>
    </comment>
    <comment ref="N3" authorId="0" shapeId="0" xr:uid="{00000000-0006-0000-5300-000004000000}">
      <text>
        <r>
          <rPr>
            <sz val="11"/>
            <color theme="1"/>
            <rFont val="Calibri"/>
            <family val="2"/>
            <scheme val="minor"/>
          </rPr>
          <t>Must use
Should use
Could use</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5400-000001000000}">
      <text>
        <r>
          <rPr>
            <sz val="11"/>
            <color theme="1"/>
            <rFont val="Calibri"/>
            <family val="2"/>
            <scheme val="minor"/>
          </rPr>
          <t xml:space="preserve">
1 = PreConfigured
2 = Consultant
3 = Customer
NI = Not Included
Auto - Auto-populated</t>
        </r>
      </text>
    </comment>
    <comment ref="L3" authorId="0" shapeId="0" xr:uid="{00000000-0006-0000-5400-000002000000}">
      <text>
        <r>
          <rPr>
            <sz val="11"/>
            <color theme="1"/>
            <rFont val="Calibri"/>
            <family val="2"/>
            <scheme val="minor"/>
          </rPr>
          <t xml:space="preserve">'Y', blank
</t>
        </r>
      </text>
    </comment>
    <comment ref="M3" authorId="0" shapeId="0" xr:uid="{00000000-0006-0000-5400-000003000000}">
      <text>
        <r>
          <rPr>
            <sz val="11"/>
            <color theme="1"/>
            <rFont val="Calibri"/>
            <family val="2"/>
            <scheme val="minor"/>
          </rPr>
          <t>0 - Out of scope
1 - In Solution</t>
        </r>
      </text>
    </comment>
    <comment ref="N3" authorId="0" shapeId="0" xr:uid="{00000000-0006-0000-5400-000004000000}">
      <text>
        <r>
          <rPr>
            <sz val="11"/>
            <color theme="1"/>
            <rFont val="Calibri"/>
            <family val="2"/>
            <scheme val="minor"/>
          </rPr>
          <t>Must use
Should use
Could use</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5500-000001000000}">
      <text>
        <r>
          <rPr>
            <sz val="11"/>
            <color theme="1"/>
            <rFont val="Calibri"/>
            <family val="2"/>
            <scheme val="minor"/>
          </rPr>
          <t xml:space="preserve">
1 = PreConfigured
2 = Consultant
3 = Customer
NI = Not Included
Auto - Auto-populated</t>
        </r>
      </text>
    </comment>
    <comment ref="L3" authorId="0" shapeId="0" xr:uid="{00000000-0006-0000-5500-000002000000}">
      <text>
        <r>
          <rPr>
            <sz val="11"/>
            <color theme="1"/>
            <rFont val="Calibri"/>
            <family val="2"/>
            <scheme val="minor"/>
          </rPr>
          <t xml:space="preserve">'Y', blank
</t>
        </r>
      </text>
    </comment>
    <comment ref="M3" authorId="0" shapeId="0" xr:uid="{00000000-0006-0000-5500-000003000000}">
      <text>
        <r>
          <rPr>
            <sz val="11"/>
            <color theme="1"/>
            <rFont val="Calibri"/>
            <family val="2"/>
            <scheme val="minor"/>
          </rPr>
          <t>0 - Out of scope
1 - In Solution</t>
        </r>
      </text>
    </comment>
    <comment ref="N3" authorId="0" shapeId="0" xr:uid="{00000000-0006-0000-5500-000004000000}">
      <text>
        <r>
          <rPr>
            <sz val="11"/>
            <color theme="1"/>
            <rFont val="Calibri"/>
            <family val="2"/>
            <scheme val="minor"/>
          </rPr>
          <t>Must use
Should use
Could use</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9" authorId="0" shapeId="0" xr:uid="{00000000-0006-0000-0100-000001000000}">
      <text>
        <r>
          <rPr>
            <sz val="11"/>
            <color theme="1"/>
            <rFont val="Calibri"/>
            <family val="2"/>
            <scheme val="minor"/>
          </rPr>
          <t>Automatically retrieved from Document Control worksheet</t>
        </r>
      </text>
    </comment>
    <comment ref="D10" authorId="0" shapeId="0" xr:uid="{00000000-0006-0000-0100-000002000000}">
      <text>
        <r>
          <rPr>
            <sz val="11"/>
            <color theme="1"/>
            <rFont val="Calibri"/>
            <family val="2"/>
            <scheme val="minor"/>
          </rPr>
          <t>Automatically retrieved from Document Control worksheet</t>
        </r>
      </text>
    </comment>
    <comment ref="D11" authorId="0" shapeId="0" xr:uid="{00000000-0006-0000-0100-000003000000}">
      <text>
        <r>
          <rPr>
            <sz val="11"/>
            <color theme="1"/>
            <rFont val="Calibri"/>
            <family val="2"/>
            <scheme val="minor"/>
          </rPr>
          <t>Automatically retrieved from Validation Tab</t>
        </r>
      </text>
    </comment>
    <comment ref="D12" authorId="0" shapeId="0" xr:uid="{00000000-0006-0000-0100-000004000000}">
      <text>
        <r>
          <rPr>
            <sz val="11"/>
            <color theme="1"/>
            <rFont val="Calibri"/>
            <family val="2"/>
            <scheme val="minor"/>
          </rPr>
          <t>Automatically retrieved from Document Control worksheet</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2" authorId="0" shapeId="0" xr:uid="{00000000-0006-0000-0300-000001000000}">
      <text>
        <r>
          <rPr>
            <sz val="11"/>
            <color theme="1"/>
            <rFont val="Calibri"/>
            <family val="2"/>
            <scheme val="minor"/>
          </rPr>
          <t>0 - Out of scope
1 - In Solution</t>
        </r>
      </text>
    </comment>
    <comment ref="H2" authorId="0" shapeId="0" xr:uid="{00000000-0006-0000-0300-000002000000}">
      <text>
        <r>
          <rPr>
            <sz val="11"/>
            <color theme="1"/>
            <rFont val="Calibri"/>
            <family val="2"/>
            <scheme val="minor"/>
          </rPr>
          <t>CFG DB Status
00 - Not Started
10 - Started
20 - Completed
40 - Reviewed/Approved
99 - Not use</t>
        </r>
      </text>
    </comment>
    <comment ref="I2" authorId="0" shapeId="0" xr:uid="{00000000-0006-0000-0300-000003000000}">
      <text>
        <r>
          <rPr>
            <sz val="11"/>
            <color theme="1"/>
            <rFont val="Calibri"/>
            <family val="2"/>
            <scheme val="minor"/>
          </rPr>
          <t>If CFG Sts = 20, enter percentage achievement.
If CFG Sts = 40, enter 100</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37BF1A0D-6354-4E95-8468-95863CCE6B4C}">
      <text>
        <r>
          <rPr>
            <sz val="11"/>
            <color theme="1"/>
            <rFont val="Calibri"/>
            <family val="2"/>
            <scheme val="minor"/>
          </rPr>
          <t xml:space="preserve">
1 = PreConfigured
2 = Consultant
3 = Customer
NI = Not Included
Auto - Auto-populated</t>
        </r>
      </text>
    </comment>
    <comment ref="L3" authorId="0" shapeId="0" xr:uid="{E14458FE-AFFC-4AD8-BF8B-E7B3ECEF371C}">
      <text>
        <r>
          <rPr>
            <sz val="11"/>
            <color theme="1"/>
            <rFont val="Calibri"/>
            <family val="2"/>
            <scheme val="minor"/>
          </rPr>
          <t xml:space="preserve">'Y', blank
</t>
        </r>
      </text>
    </comment>
    <comment ref="M3" authorId="0" shapeId="0" xr:uid="{57981A24-7974-495E-BD21-B7D5100E6063}">
      <text>
        <r>
          <rPr>
            <sz val="11"/>
            <color theme="1"/>
            <rFont val="Calibri"/>
            <family val="2"/>
            <scheme val="minor"/>
          </rPr>
          <t>0 - Out of scope
1 - In Solution</t>
        </r>
      </text>
    </comment>
    <comment ref="N3" authorId="0" shapeId="0" xr:uid="{B98B5F68-2168-42EF-AB96-A19BF7F622E0}">
      <text>
        <r>
          <rPr>
            <sz val="11"/>
            <color theme="1"/>
            <rFont val="Calibri"/>
            <family val="2"/>
            <scheme val="minor"/>
          </rPr>
          <t>Must use
Should use
Could use</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5900-000001000000}">
      <text>
        <r>
          <rPr>
            <sz val="11"/>
            <color theme="1"/>
            <rFont val="Calibri"/>
            <family val="2"/>
            <scheme val="minor"/>
          </rPr>
          <t xml:space="preserve">
1 = PreConfigured
2 = Consultant
3 = Customer
NI = Not Included
Auto - Auto-populated</t>
        </r>
      </text>
    </comment>
    <comment ref="L3" authorId="0" shapeId="0" xr:uid="{00000000-0006-0000-5900-000002000000}">
      <text>
        <r>
          <rPr>
            <sz val="11"/>
            <color theme="1"/>
            <rFont val="Calibri"/>
            <family val="2"/>
            <scheme val="minor"/>
          </rPr>
          <t xml:space="preserve">'Y', blank
</t>
        </r>
      </text>
    </comment>
    <comment ref="M3" authorId="0" shapeId="0" xr:uid="{00000000-0006-0000-5900-000003000000}">
      <text>
        <r>
          <rPr>
            <sz val="11"/>
            <color theme="1"/>
            <rFont val="Calibri"/>
            <family val="2"/>
            <scheme val="minor"/>
          </rPr>
          <t>0 - Out of scope
1 - In Solution</t>
        </r>
      </text>
    </comment>
    <comment ref="N3" authorId="0" shapeId="0" xr:uid="{00000000-0006-0000-5900-000004000000}">
      <text>
        <r>
          <rPr>
            <sz val="11"/>
            <color theme="1"/>
            <rFont val="Calibri"/>
            <family val="2"/>
            <scheme val="minor"/>
          </rPr>
          <t>Must use
Should use
Could use</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5B00-000001000000}">
      <text>
        <r>
          <rPr>
            <sz val="11"/>
            <color theme="1"/>
            <rFont val="Calibri"/>
            <family val="2"/>
            <scheme val="minor"/>
          </rPr>
          <t xml:space="preserve">
1 = PreConfigured
2 = Consultant
3 = Customer
NI = Not Included
Auto - Auto-populated</t>
        </r>
      </text>
    </comment>
    <comment ref="L3" authorId="0" shapeId="0" xr:uid="{00000000-0006-0000-5B00-000002000000}">
      <text>
        <r>
          <rPr>
            <sz val="11"/>
            <color theme="1"/>
            <rFont val="Calibri"/>
            <family val="2"/>
            <scheme val="minor"/>
          </rPr>
          <t xml:space="preserve">'Y', blank
</t>
        </r>
      </text>
    </comment>
    <comment ref="M3" authorId="0" shapeId="0" xr:uid="{00000000-0006-0000-5B00-000003000000}">
      <text>
        <r>
          <rPr>
            <sz val="11"/>
            <color theme="1"/>
            <rFont val="Calibri"/>
            <family val="2"/>
            <scheme val="minor"/>
          </rPr>
          <t>0 - Out of scope
1 - In Solution</t>
        </r>
      </text>
    </comment>
    <comment ref="N3" authorId="0" shapeId="0" xr:uid="{00000000-0006-0000-5B00-000004000000}">
      <text>
        <r>
          <rPr>
            <sz val="11"/>
            <color theme="1"/>
            <rFont val="Calibri"/>
            <family val="2"/>
            <scheme val="minor"/>
          </rPr>
          <t>Must use
Should use
Could use</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5D00-000001000000}">
      <text>
        <r>
          <rPr>
            <sz val="11"/>
            <color theme="1"/>
            <rFont val="Calibri"/>
            <family val="2"/>
            <scheme val="minor"/>
          </rPr>
          <t xml:space="preserve">
1 = PreConfigured
2 = Consultant
3 = Customer
NI = Not Included
Auto - Auto-populated</t>
        </r>
      </text>
    </comment>
    <comment ref="L3" authorId="0" shapeId="0" xr:uid="{00000000-0006-0000-5D00-000002000000}">
      <text>
        <r>
          <rPr>
            <sz val="11"/>
            <color theme="1"/>
            <rFont val="Calibri"/>
            <family val="2"/>
            <scheme val="minor"/>
          </rPr>
          <t xml:space="preserve">'Y', blank
</t>
        </r>
      </text>
    </comment>
    <comment ref="M3" authorId="0" shapeId="0" xr:uid="{00000000-0006-0000-5D00-000003000000}">
      <text>
        <r>
          <rPr>
            <sz val="11"/>
            <color theme="1"/>
            <rFont val="Calibri"/>
            <family val="2"/>
            <scheme val="minor"/>
          </rPr>
          <t>0 - Out of scope
1 - In Solution</t>
        </r>
      </text>
    </comment>
    <comment ref="N3" authorId="0" shapeId="0" xr:uid="{00000000-0006-0000-5D00-000004000000}">
      <text>
        <r>
          <rPr>
            <sz val="11"/>
            <color theme="1"/>
            <rFont val="Calibri"/>
            <family val="2"/>
            <scheme val="minor"/>
          </rPr>
          <t>Must use
Should use
Could use</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3100-000001000000}">
      <text>
        <r>
          <rPr>
            <sz val="11"/>
            <color theme="1"/>
            <rFont val="Calibri"/>
            <family val="2"/>
            <scheme val="minor"/>
          </rPr>
          <t xml:space="preserve">
1 = PreConfigured
2 = Consultant
3 = Customer
NI = Not Included
Auto - Auto-populated</t>
        </r>
      </text>
    </comment>
    <comment ref="L3" authorId="0" shapeId="0" xr:uid="{00000000-0006-0000-3100-000002000000}">
      <text>
        <r>
          <rPr>
            <sz val="11"/>
            <color theme="1"/>
            <rFont val="Calibri"/>
            <family val="2"/>
            <scheme val="minor"/>
          </rPr>
          <t xml:space="preserve">'Y', blank
</t>
        </r>
      </text>
    </comment>
    <comment ref="N3" authorId="0" shapeId="0" xr:uid="{00000000-0006-0000-3100-000003000000}">
      <text>
        <r>
          <rPr>
            <sz val="11"/>
            <color theme="1"/>
            <rFont val="Calibri"/>
            <family val="2"/>
            <scheme val="minor"/>
          </rPr>
          <t>Must use
Should use
Could use</t>
        </r>
      </text>
    </comment>
  </commentList>
</comments>
</file>

<file path=xl/sharedStrings.xml><?xml version="1.0" encoding="utf-8"?>
<sst xmlns="http://schemas.openxmlformats.org/spreadsheetml/2006/main" count="75228" uniqueCount="16203">
  <si>
    <t>Business Data Definitions IPC Manufacturing</t>
  </si>
  <si>
    <t>Must use</t>
  </si>
  <si>
    <t>File MITMAS Item Master File</t>
  </si>
  <si>
    <t>MCO.060 Functional Use Specification</t>
  </si>
  <si>
    <t>DCO.040 Legacy Mapping Xref</t>
  </si>
  <si>
    <t>Post Live Maintenance</t>
  </si>
  <si>
    <t>How used by each BU</t>
  </si>
  <si>
    <t>MNT-Y/N</t>
  </si>
  <si>
    <t>Data Source (Movex, Spreadsheet, M3)</t>
  </si>
  <si>
    <t>Could use</t>
  </si>
  <si>
    <t>Function</t>
  </si>
  <si>
    <t>Panel</t>
  </si>
  <si>
    <t>Field name</t>
  </si>
  <si>
    <t>Description</t>
  </si>
  <si>
    <t>Data type</t>
  </si>
  <si>
    <t>Length</t>
  </si>
  <si>
    <t>Decimals</t>
  </si>
  <si>
    <t>F4 Function</t>
  </si>
  <si>
    <t>IPC
Configuration Level</t>
  </si>
  <si>
    <t>Value</t>
  </si>
  <si>
    <t>IPC Comments</t>
  </si>
  <si>
    <t>M3 Required
Field</t>
  </si>
  <si>
    <t>Customer Required</t>
  </si>
  <si>
    <t>Importance</t>
  </si>
  <si>
    <t>Field Usage</t>
  </si>
  <si>
    <t xml:space="preserve">Field Usage Comments </t>
  </si>
  <si>
    <t>Data Converison Source</t>
  </si>
  <si>
    <t>Data Conversion Comments</t>
  </si>
  <si>
    <t>API Name / Transaction / Upload Sheet
(to be mapped in DCO-040)</t>
  </si>
  <si>
    <t>Mandatory in New Record Creation?</t>
  </si>
  <si>
    <t>Responsible Role</t>
  </si>
  <si>
    <t>Creation Method</t>
  </si>
  <si>
    <t>API</t>
  </si>
  <si>
    <t>API Transation</t>
  </si>
  <si>
    <t>Worksheet</t>
  </si>
  <si>
    <t>Note for CRP2</t>
  </si>
  <si>
    <t xml:space="preserve">MMS200MI LstItmByItm </t>
  </si>
  <si>
    <t>Heat Seal</t>
  </si>
  <si>
    <t xml:space="preserve">Portion </t>
  </si>
  <si>
    <t>Division</t>
  </si>
  <si>
    <t>Films</t>
  </si>
  <si>
    <t>ABI</t>
  </si>
  <si>
    <t>Mexico</t>
  </si>
  <si>
    <t>Lane</t>
  </si>
  <si>
    <t>ALL</t>
  </si>
  <si>
    <t>IDM</t>
  </si>
  <si>
    <t>Report</t>
  </si>
  <si>
    <t>Integration</t>
  </si>
  <si>
    <t>Status</t>
  </si>
  <si>
    <t>WPP</t>
  </si>
  <si>
    <t>WHS</t>
  </si>
  <si>
    <t>WFI</t>
  </si>
  <si>
    <t>WD</t>
  </si>
  <si>
    <t>WEM</t>
  </si>
  <si>
    <t>WLI</t>
  </si>
  <si>
    <t>WCG</t>
  </si>
  <si>
    <t>Ria's to do</t>
  </si>
  <si>
    <t>Should use</t>
  </si>
  <si>
    <t>MMS001</t>
  </si>
  <si>
    <t>E</t>
  </si>
  <si>
    <t>MMSTAT</t>
  </si>
  <si>
    <t>String</t>
  </si>
  <si>
    <t>2</t>
  </si>
  <si>
    <t xml:space="preserve"> </t>
  </si>
  <si>
    <t>Y</t>
  </si>
  <si>
    <t>Direct</t>
  </si>
  <si>
    <t xml:space="preserve">Default status 10 </t>
  </si>
  <si>
    <t>MMS200MI</t>
  </si>
  <si>
    <t>MMS200MI_AddItmBasic.xlsx</t>
  </si>
  <si>
    <t>same</t>
  </si>
  <si>
    <t>Won't use</t>
  </si>
  <si>
    <t>MMITNO</t>
  </si>
  <si>
    <t>Item number</t>
  </si>
  <si>
    <t>15</t>
  </si>
  <si>
    <t>TBD:   Decision on item coding.  Identification of product identifier under discussion.  Raw materials may remain the same, must confirm.</t>
  </si>
  <si>
    <t>only family items MMCHCD=2 and non-configurable products when MMCHCD =0 can be uploaded via data migration</t>
  </si>
  <si>
    <t>only family items MMCHCD=2 and non-configurable products when MMCHCD =0 can be created during migration</t>
  </si>
  <si>
    <t xml:space="preserve">MS200MI AddItemVia Item Type </t>
  </si>
  <si>
    <t xml:space="preserve">same unless Winpak wishes to recode item number.: </t>
  </si>
  <si>
    <t>MMITNE</t>
  </si>
  <si>
    <t>Extended item number</t>
  </si>
  <si>
    <t>40</t>
  </si>
  <si>
    <t>NI</t>
  </si>
  <si>
    <t>TBD:  Decision to populate MMITNE with legacy item number if recoding OR store another value for certain item types?</t>
  </si>
  <si>
    <t>Ignore</t>
  </si>
  <si>
    <t>Imported from MicroMaint legacy data</t>
  </si>
  <si>
    <t>MMITDS</t>
  </si>
  <si>
    <t>Name</t>
  </si>
  <si>
    <t>30</t>
  </si>
  <si>
    <t>MMFUDS</t>
  </si>
  <si>
    <t>Description 2</t>
  </si>
  <si>
    <t>60</t>
  </si>
  <si>
    <t>MMDWNO</t>
  </si>
  <si>
    <t>Drawing number</t>
  </si>
  <si>
    <t>20</t>
  </si>
  <si>
    <t>CRS230</t>
  </si>
  <si>
    <t>NA</t>
  </si>
  <si>
    <t>N</t>
  </si>
  <si>
    <t>MMRESP</t>
  </si>
  <si>
    <t>Responsible</t>
  </si>
  <si>
    <t>10</t>
  </si>
  <si>
    <t>MNS150</t>
  </si>
  <si>
    <t>TBD:  Decision to assign a Responsible when the existing legacy person no longer active M3 user.</t>
  </si>
  <si>
    <t>TBD</t>
  </si>
  <si>
    <t>API_MMS200MI_UpdItmBasic</t>
  </si>
  <si>
    <t>MMUNMS</t>
  </si>
  <si>
    <t>Basic unit of measure</t>
  </si>
  <si>
    <t>3</t>
  </si>
  <si>
    <t>MMS015</t>
  </si>
  <si>
    <t>Lookup Table</t>
  </si>
  <si>
    <t>CRS050-Unit of measure open-UNMS-ALUN.xlsx</t>
  </si>
  <si>
    <t xml:space="preserve">Code is EA. Each </t>
  </si>
  <si>
    <t>MMITGR</t>
  </si>
  <si>
    <t>Item group</t>
  </si>
  <si>
    <t>8</t>
  </si>
  <si>
    <t>CRS025</t>
  </si>
  <si>
    <t>TBD:  Decision on new classifications or retain legacy values.</t>
  </si>
  <si>
    <t>CRS025-Item group.open-ITGR.xlsx</t>
  </si>
  <si>
    <t>MMITCL</t>
  </si>
  <si>
    <t>Product group</t>
  </si>
  <si>
    <t>5</t>
  </si>
  <si>
    <t>CRS035</t>
  </si>
  <si>
    <t>CRS035-Product group.open-ITCL.xlsx</t>
  </si>
  <si>
    <t>MMBUAR</t>
  </si>
  <si>
    <t>Business area</t>
  </si>
  <si>
    <t>CRS036</t>
  </si>
  <si>
    <t>CRS036-Business area.open-BUAR.xlsx</t>
  </si>
  <si>
    <t>MMITTY</t>
  </si>
  <si>
    <t>Item type</t>
  </si>
  <si>
    <t>CRS040</t>
  </si>
  <si>
    <t>Pre Configured Item Types</t>
  </si>
  <si>
    <t>TBD:  Decision on new item types and use templates based on item type.   Templates for item masters can be defined by item type.   Retain legacy values until decision.   Item types can be ussed to control accounting, i.e. to different stock accounts. See also related Product Cost Model A Component. Typically owned by Finance</t>
  </si>
  <si>
    <t>CRS040-Item type.open-ITTY.xlsx</t>
  </si>
  <si>
    <t>MMMABU</t>
  </si>
  <si>
    <t>Make/buy code</t>
  </si>
  <si>
    <t>Decimal</t>
  </si>
  <si>
    <t>1</t>
  </si>
  <si>
    <t>0</t>
  </si>
  <si>
    <t>1 - Manufactured items ; 2-Purchased items</t>
  </si>
  <si>
    <t>MMSTCD</t>
  </si>
  <si>
    <t>Inventory accounting</t>
  </si>
  <si>
    <t>Default value 1 - Inventory accounted for all item types other than MMITTY= PI - Phantom items
Only items with STCD=1 should be handled through Data migration as non-inventory items will be handled through Finance and Maintenance items are considered in here as it has a separate MCO-060</t>
  </si>
  <si>
    <t>if MMITTY = PI then it is 0 else 1 for all the remaining item types</t>
  </si>
  <si>
    <t>MMBACD</t>
  </si>
  <si>
    <t>Lot numbering method</t>
  </si>
  <si>
    <t>Constant</t>
  </si>
  <si>
    <t>Default value = 0 - Manual</t>
  </si>
  <si>
    <t>Default value = 0 - Manual for all items</t>
  </si>
  <si>
    <t>MMECVE</t>
  </si>
  <si>
    <t>Revision number</t>
  </si>
  <si>
    <t>4</t>
  </si>
  <si>
    <t>MMECMA</t>
  </si>
  <si>
    <t>ECO managed</t>
  </si>
  <si>
    <t>MMPRGP</t>
  </si>
  <si>
    <t>Procurement group</t>
  </si>
  <si>
    <t>CRS037</t>
  </si>
  <si>
    <t>TBD:  Procurement is planning on establishing new procurement groups.</t>
  </si>
  <si>
    <t>CRS037-Procurement group.open-PRGP.xlsx</t>
  </si>
  <si>
    <t>MMACRF</t>
  </si>
  <si>
    <t>User-defined accounting control object</t>
  </si>
  <si>
    <t>CRS335</t>
  </si>
  <si>
    <t>CRS335-Control object.open user-defined-ACRF.xlsx</t>
  </si>
  <si>
    <t>MMINDI</t>
  </si>
  <si>
    <t>Lot control method</t>
  </si>
  <si>
    <t>Complex</t>
  </si>
  <si>
    <t>Default value 3 when MMITTY is in (FG,SF,RM) else 0</t>
  </si>
  <si>
    <t>MMALUC</t>
  </si>
  <si>
    <t>Alternate U/M in use</t>
  </si>
  <si>
    <t>Default value 2 when MMITTY is in (FG,SF,RM) else 0</t>
  </si>
  <si>
    <t>MMPDLN</t>
  </si>
  <si>
    <t>Product line</t>
  </si>
  <si>
    <t>CRS099</t>
  </si>
  <si>
    <t>Maintenance will use this field</t>
  </si>
  <si>
    <t>F</t>
  </si>
  <si>
    <t>MMDCCD</t>
  </si>
  <si>
    <t>Number of decimal places</t>
  </si>
  <si>
    <t>default value - 0 - No decimal places used for all items</t>
  </si>
  <si>
    <t>MMVOL3</t>
  </si>
  <si>
    <t>Volume</t>
  </si>
  <si>
    <t>9</t>
  </si>
  <si>
    <t>MMNEWE</t>
  </si>
  <si>
    <t>Net weight</t>
  </si>
  <si>
    <t>MMGRWE</t>
  </si>
  <si>
    <t>Gross weight</t>
  </si>
  <si>
    <t>MMPPUN</t>
  </si>
  <si>
    <t>Purchase price U/M</t>
  </si>
  <si>
    <t>CRS050</t>
  </si>
  <si>
    <t>MMQACD</t>
  </si>
  <si>
    <t>Inspection code</t>
  </si>
  <si>
    <t>Default value 0 - No inspection as no quality inspection performed in M3</t>
  </si>
  <si>
    <t>MMHVMT</t>
  </si>
  <si>
    <t>Harvest method</t>
  </si>
  <si>
    <t>M*</t>
  </si>
  <si>
    <t>Use for cube and sales reports. Can it be used even if we go with statistic or customer chain?</t>
  </si>
  <si>
    <t>Used by credit to Identify Insurance groups for Cognos reporting</t>
  </si>
  <si>
    <t>MMETRF</t>
  </si>
  <si>
    <t>External instruction</t>
  </si>
  <si>
    <t>MMS135</t>
  </si>
  <si>
    <t>MMPUUN</t>
  </si>
  <si>
    <t>Purchase order U/M</t>
  </si>
  <si>
    <t>MMAUTC</t>
  </si>
  <si>
    <t>Issue message</t>
  </si>
  <si>
    <t>Set to value zero</t>
  </si>
  <si>
    <t>MMPDCC</t>
  </si>
  <si>
    <t>Number of price decimal places</t>
  </si>
  <si>
    <t>Pricing decimal places should be the constant value - 4</t>
  </si>
  <si>
    <t>Coordinator's name</t>
  </si>
  <si>
    <t>Sales Coordinator's name</t>
  </si>
  <si>
    <t>MMGRTI</t>
  </si>
  <si>
    <t>Group technology class</t>
  </si>
  <si>
    <t>MMS042</t>
  </si>
  <si>
    <t>MMGRTS</t>
  </si>
  <si>
    <t>Distribution group technology</t>
  </si>
  <si>
    <t>MMS043</t>
  </si>
  <si>
    <t>MMEXPD</t>
  </si>
  <si>
    <t>Expiration date method</t>
  </si>
  <si>
    <t>MMITRF</t>
  </si>
  <si>
    <t>Internal instruction</t>
  </si>
  <si>
    <t>MMS145</t>
  </si>
  <si>
    <t>MMGRMT</t>
  </si>
  <si>
    <t>Goods receiving method</t>
  </si>
  <si>
    <t>PPS345</t>
  </si>
  <si>
    <t>MMFRAG</t>
  </si>
  <si>
    <t>Fragility</t>
  </si>
  <si>
    <t>MMFCU1</t>
  </si>
  <si>
    <t>Capacity - free capacity unit</t>
  </si>
  <si>
    <t>11</t>
  </si>
  <si>
    <t>MMRNRI</t>
  </si>
  <si>
    <t>Returnable / non returnable</t>
  </si>
  <si>
    <t>MMRMSG</t>
  </si>
  <si>
    <t>Returnable message</t>
  </si>
  <si>
    <t>MMILEN</t>
  </si>
  <si>
    <t>MMIWID</t>
  </si>
  <si>
    <t>Width</t>
  </si>
  <si>
    <t>Default value = 0.  Winpak stores width in user custom field MMS470,</t>
  </si>
  <si>
    <t>MMIHEI</t>
  </si>
  <si>
    <t>Height</t>
  </si>
  <si>
    <t>MMSPGV</t>
  </si>
  <si>
    <t>Specific gravity</t>
  </si>
  <si>
    <t>6</t>
  </si>
  <si>
    <t>MMSUME</t>
  </si>
  <si>
    <t>Sublot controlled</t>
  </si>
  <si>
    <t>MMSUMP</t>
  </si>
  <si>
    <t>Sublot policy</t>
  </si>
  <si>
    <t>MMS476</t>
  </si>
  <si>
    <t>G</t>
  </si>
  <si>
    <t>MMEVGR</t>
  </si>
  <si>
    <t>Environment group</t>
  </si>
  <si>
    <t>CRS038</t>
  </si>
  <si>
    <t>CRS038-Environment Group.open-EVGR.xlsx</t>
  </si>
  <si>
    <t>MMTPCD</t>
  </si>
  <si>
    <t>Item category</t>
  </si>
  <si>
    <t xml:space="preserve">For item types other than PI and SC the item category should be 00 - Normal item
for Phantom items of item type MMITTY - PI this should be 02-Phantom item
for Subcontracted products of item type MMITTY-SC this should be 03- Subcontracted item </t>
  </si>
  <si>
    <t>if MMITTY = PI then it is 02-Phantom items
If MMITTY = SC then it is 03- Subcontracted
Else 00-Normal items</t>
  </si>
  <si>
    <t>MMCHCD</t>
  </si>
  <si>
    <t>Configuration code</t>
  </si>
  <si>
    <t>0-regular item, 2-parent item, 3-varia.t So we'll only migration 0 and 1 (WSM)</t>
  </si>
  <si>
    <t>for Family items configuration code must be 2-family item and for Discrete items or non-configurable items the configuration code must be 0 -No</t>
  </si>
  <si>
    <t>Configurable items - 2 Family item else it is 0</t>
  </si>
  <si>
    <t>MMBYPR</t>
  </si>
  <si>
    <t>By/co-product code</t>
  </si>
  <si>
    <t>MMWAPC</t>
  </si>
  <si>
    <t>Normal waste percentage</t>
  </si>
  <si>
    <t>MMEPCD</t>
  </si>
  <si>
    <t>Yield calculation</t>
  </si>
  <si>
    <t>MMPOCY</t>
  </si>
  <si>
    <t>Normal potency</t>
  </si>
  <si>
    <t>MMACTI</t>
  </si>
  <si>
    <t>Active or catch weight item</t>
  </si>
  <si>
    <t>MMCFI1</t>
  </si>
  <si>
    <t>User-defined field 1 - item</t>
  </si>
  <si>
    <t>CRS181</t>
  </si>
  <si>
    <t>MMCFI2</t>
  </si>
  <si>
    <t>User-defined field 2 - item</t>
  </si>
  <si>
    <t>MMCFI3</t>
  </si>
  <si>
    <t>User-defined field 3 - item</t>
  </si>
  <si>
    <t>CRS183</t>
  </si>
  <si>
    <t>MMCFI4</t>
  </si>
  <si>
    <t>User-defined field 4 - item</t>
  </si>
  <si>
    <t>CRS184</t>
  </si>
  <si>
    <t>MMCFI5</t>
  </si>
  <si>
    <t>User-defined field 5 - item</t>
  </si>
  <si>
    <t>CRS185</t>
  </si>
  <si>
    <t>MMECCC</t>
  </si>
  <si>
    <t>Consumption code - trade stat (TST)</t>
  </si>
  <si>
    <t>CRS330</t>
  </si>
  <si>
    <t>MMRIDE</t>
  </si>
  <si>
    <t>Reference identity</t>
  </si>
  <si>
    <t>MMRIDC</t>
  </si>
  <si>
    <t>Reference identity code</t>
  </si>
  <si>
    <t>MMHAZI</t>
  </si>
  <si>
    <t>Danger indicator</t>
  </si>
  <si>
    <t>MMSALE</t>
  </si>
  <si>
    <t>Sales item</t>
  </si>
  <si>
    <t>For item type MMITTY = FG, it should be 1 and for Subcontracted Finished products of item type MMITTY = SC, it should be 1 and for all the other item types it should be 0-Nonsales item</t>
  </si>
  <si>
    <t>MMITTY =FG/SC, then it is 1 else 0</t>
  </si>
  <si>
    <t>MMTAXC</t>
  </si>
  <si>
    <t>Tax code customer/address</t>
  </si>
  <si>
    <t>CRS130</t>
  </si>
  <si>
    <t>If subject to sales tax "TAX", else "NOT"</t>
  </si>
  <si>
    <t>MMATMO</t>
  </si>
  <si>
    <t>Attribute model</t>
  </si>
  <si>
    <t xml:space="preserve">TBD:   New M3  field to map.  Translation table to assign attribute models to select group of items.  </t>
  </si>
  <si>
    <t>MMATMN</t>
  </si>
  <si>
    <t>Attribute managed</t>
  </si>
  <si>
    <t>TBD:  Value = 3 if attribute model field MMATMO populated.</t>
  </si>
  <si>
    <t>MMTPLI</t>
  </si>
  <si>
    <t>Template item number</t>
  </si>
  <si>
    <t>TBD:  Decision to use item types for standardarization templates new item creation.</t>
  </si>
  <si>
    <t>MMVTCP</t>
  </si>
  <si>
    <t>VAT code - purchase</t>
  </si>
  <si>
    <t>leave blank</t>
  </si>
  <si>
    <t>MMVTCS</t>
  </si>
  <si>
    <t>VAT code - sales</t>
  </si>
  <si>
    <t>MMTANK</t>
  </si>
  <si>
    <t>Location characteristic</t>
  </si>
  <si>
    <t>This value should be 0-always</t>
  </si>
  <si>
    <t>Constant = 0</t>
  </si>
  <si>
    <t>MMCAWT</t>
  </si>
  <si>
    <t>Location-based catch-weight</t>
  </si>
  <si>
    <t>MMITRU</t>
  </si>
  <si>
    <t>Included in territorial roll-up</t>
  </si>
  <si>
    <t>MMRUID</t>
  </si>
  <si>
    <t>Ruleset Id</t>
  </si>
  <si>
    <t>MMCPGR</t>
  </si>
  <si>
    <t>Composition group</t>
  </si>
  <si>
    <t>MMS074</t>
  </si>
  <si>
    <t>H</t>
  </si>
  <si>
    <t>MMSUNO</t>
  </si>
  <si>
    <t>Supplier</t>
  </si>
  <si>
    <t>CRS620</t>
  </si>
  <si>
    <t>WHS doesnt use this field</t>
  </si>
  <si>
    <t>Not used</t>
  </si>
  <si>
    <t>MMPUPR</t>
  </si>
  <si>
    <t>Purchase price</t>
  </si>
  <si>
    <t>17</t>
  </si>
  <si>
    <t>Movex legacy table MITMPR consolidated into MITMAS.</t>
  </si>
  <si>
    <t>MMPUCD</t>
  </si>
  <si>
    <t>Purchase price quantity</t>
  </si>
  <si>
    <t>MMCUCD</t>
  </si>
  <si>
    <t>Currency</t>
  </si>
  <si>
    <t>CRS055</t>
  </si>
  <si>
    <t>MMPPDT</t>
  </si>
  <si>
    <t>Purchase price date</t>
  </si>
  <si>
    <t>Auto</t>
  </si>
  <si>
    <t>MMSAPR</t>
  </si>
  <si>
    <t>Sales price</t>
  </si>
  <si>
    <t>Zero - Always use price list.</t>
  </si>
  <si>
    <t>MMSTUN</t>
  </si>
  <si>
    <t>Statistical U/M</t>
  </si>
  <si>
    <t>MMSACD</t>
  </si>
  <si>
    <t>Sales price quantity</t>
  </si>
  <si>
    <t>MMCUCS</t>
  </si>
  <si>
    <t>Currency - sales price</t>
  </si>
  <si>
    <t>MMSPDT</t>
  </si>
  <si>
    <t>Sales price date</t>
  </si>
  <si>
    <t>Market Segment</t>
  </si>
  <si>
    <t>MMDIGI</t>
  </si>
  <si>
    <t>Discount group - item</t>
  </si>
  <si>
    <t>CRS311</t>
  </si>
  <si>
    <t>Reorg Sales Ter</t>
  </si>
  <si>
    <t>MMBGRP</t>
  </si>
  <si>
    <t>Bonus group</t>
  </si>
  <si>
    <t>CRS120</t>
  </si>
  <si>
    <t>MMPRVG</t>
  </si>
  <si>
    <t>Customer Commission group</t>
  </si>
  <si>
    <t>CRS135</t>
  </si>
  <si>
    <t>Constant Value NA</t>
  </si>
  <si>
    <t>Use to dertermine the language and remittance address … CAN or US</t>
  </si>
  <si>
    <t>Country</t>
  </si>
  <si>
    <t>MMFRE3</t>
  </si>
  <si>
    <t>Statistics identity 3 item</t>
  </si>
  <si>
    <t>CRS715</t>
  </si>
  <si>
    <t>MMFRE4</t>
  </si>
  <si>
    <t>Statistics identity 4 item</t>
  </si>
  <si>
    <t>MMOTDI</t>
  </si>
  <si>
    <t>Order total discount generating</t>
  </si>
  <si>
    <t>MMBOGR</t>
  </si>
  <si>
    <t>Bonus generating</t>
  </si>
  <si>
    <t>MMPRGR</t>
  </si>
  <si>
    <t>Commission generating</t>
  </si>
  <si>
    <t xml:space="preserve">Customer group </t>
  </si>
  <si>
    <t>Tax ID</t>
  </si>
  <si>
    <t>Reviewed 2024/07/29</t>
  </si>
  <si>
    <t>MMACHK</t>
  </si>
  <si>
    <t>Assortment check</t>
  </si>
  <si>
    <t>MMBPEY</t>
  </si>
  <si>
    <t>Update buying pattern</t>
  </si>
  <si>
    <t>Warehouse terms</t>
  </si>
  <si>
    <t>MMSPUN</t>
  </si>
  <si>
    <t>Sales price unit of measure</t>
  </si>
  <si>
    <t>Populate by CSR</t>
  </si>
  <si>
    <t>Product use</t>
  </si>
  <si>
    <t>MMSPUC</t>
  </si>
  <si>
    <t>Fixed or dynamic sales price U/M</t>
  </si>
  <si>
    <t>MITMPR</t>
  </si>
  <si>
    <t>For MMSALE=1, this field MMSPUC should be 2-Dynamic Else 0-Not Sales item</t>
  </si>
  <si>
    <t>MITMPR/MMSPUC</t>
  </si>
  <si>
    <t>Potential/Sample/ Top Accts</t>
  </si>
  <si>
    <t>MMALUN</t>
  </si>
  <si>
    <t>Alternate U/M</t>
  </si>
  <si>
    <t>Products buying</t>
  </si>
  <si>
    <t>MMCWUN</t>
  </si>
  <si>
    <t>Catch weight unit of measure</t>
  </si>
  <si>
    <t>MMCPUN</t>
  </si>
  <si>
    <t>Standard cost price unit of measure</t>
  </si>
  <si>
    <t>Region code</t>
  </si>
  <si>
    <t>Rebate Groups</t>
  </si>
  <si>
    <t>I</t>
  </si>
  <si>
    <t>MMUNNN</t>
  </si>
  <si>
    <t>UN number</t>
  </si>
  <si>
    <t>CRS166</t>
  </si>
  <si>
    <t>Movex legacy table MITMAD consolidated into MITMAS.</t>
  </si>
  <si>
    <t>Mandatory for paying commisions to BU</t>
  </si>
  <si>
    <t>not used</t>
  </si>
  <si>
    <t>MMUNPA</t>
  </si>
  <si>
    <t>UN pack code</t>
  </si>
  <si>
    <t>Include on ASP Report</t>
  </si>
  <si>
    <t>MMHAC1</t>
  </si>
  <si>
    <t>Danger class 1</t>
  </si>
  <si>
    <t>CRS210</t>
  </si>
  <si>
    <t>I dont use this field</t>
  </si>
  <si>
    <t>Credit Mutual Inter Co Accounts</t>
  </si>
  <si>
    <t>MMHAC2</t>
  </si>
  <si>
    <t>Danger class 2</t>
  </si>
  <si>
    <t>Credit Notes</t>
  </si>
  <si>
    <t>MMHAC3</t>
  </si>
  <si>
    <t>Danger class 3</t>
  </si>
  <si>
    <t>MMDIM1</t>
  </si>
  <si>
    <t>Measurement 1</t>
  </si>
  <si>
    <t>MMDIM2</t>
  </si>
  <si>
    <t>Measurement 2</t>
  </si>
  <si>
    <t>MMDIM3</t>
  </si>
  <si>
    <t>Measurement 3</t>
  </si>
  <si>
    <t>MMSPE1</t>
  </si>
  <si>
    <t>Specification 1</t>
  </si>
  <si>
    <t>25</t>
  </si>
  <si>
    <t>MMSPE2</t>
  </si>
  <si>
    <t>Specification 2</t>
  </si>
  <si>
    <t>MMSPE3</t>
  </si>
  <si>
    <t>Specification 3</t>
  </si>
  <si>
    <t>MMSPE4</t>
  </si>
  <si>
    <t>Specification 4</t>
  </si>
  <si>
    <t>MMSPE5</t>
  </si>
  <si>
    <t>Specification 5</t>
  </si>
  <si>
    <t>MMCETY</t>
  </si>
  <si>
    <t>Lot restricted release</t>
  </si>
  <si>
    <t>MMS067</t>
  </si>
  <si>
    <t>MMSTCN</t>
  </si>
  <si>
    <t>Storage requirements</t>
  </si>
  <si>
    <t>MMS046</t>
  </si>
  <si>
    <t>MMSPAC</t>
  </si>
  <si>
    <t>Storage packaging</t>
  </si>
  <si>
    <t>MMS050</t>
  </si>
  <si>
    <t>MMTRPA</t>
  </si>
  <si>
    <t>Transportation packaging</t>
  </si>
  <si>
    <t>Credit</t>
  </si>
  <si>
    <t>DNB Info - Credit</t>
  </si>
  <si>
    <t>MMPROD</t>
  </si>
  <si>
    <t>Manufacturer</t>
  </si>
  <si>
    <t>MMSMFI</t>
  </si>
  <si>
    <t>Single manufacturer</t>
  </si>
  <si>
    <t>MMSAFC</t>
  </si>
  <si>
    <t>Supplier ABC code</t>
  </si>
  <si>
    <t>CRS011</t>
  </si>
  <si>
    <t>J</t>
  </si>
  <si>
    <t>MMARPA</t>
  </si>
  <si>
    <t>Repair supplier</t>
  </si>
  <si>
    <t>Logic Rule:  Only Item types Z77 - Z79 will populate panel J.</t>
  </si>
  <si>
    <t>MMARPR</t>
  </si>
  <si>
    <t>Repair planner</t>
  </si>
  <si>
    <t>MMAMPT</t>
  </si>
  <si>
    <t>Repair time</t>
  </si>
  <si>
    <t>MMAWDY</t>
  </si>
  <si>
    <t>Repair warranty - days</t>
  </si>
  <si>
    <t>MMNPTO</t>
  </si>
  <si>
    <t>Tool quantity</t>
  </si>
  <si>
    <t>MMMES1</t>
  </si>
  <si>
    <t>Meter 1</t>
  </si>
  <si>
    <t>MMS051</t>
  </si>
  <si>
    <t>MMMES2</t>
  </si>
  <si>
    <t>Meter 2</t>
  </si>
  <si>
    <t>MMMES3</t>
  </si>
  <si>
    <t>Meter 3</t>
  </si>
  <si>
    <t>MMMES4</t>
  </si>
  <si>
    <t>Meter 4</t>
  </si>
  <si>
    <t>MMMVA1</t>
  </si>
  <si>
    <t>Meter value 1</t>
  </si>
  <si>
    <t>MMMVA2</t>
  </si>
  <si>
    <t>Meter value 2</t>
  </si>
  <si>
    <t>MMMVA3</t>
  </si>
  <si>
    <t>Meter value 3</t>
  </si>
  <si>
    <t>MMMVA4</t>
  </si>
  <si>
    <t>Meter value 4</t>
  </si>
  <si>
    <t>MMPEQ1</t>
  </si>
  <si>
    <t>Quantity or time</t>
  </si>
  <si>
    <t>?  TBD</t>
  </si>
  <si>
    <t>MMPEQ2</t>
  </si>
  <si>
    <t>AR refunds</t>
  </si>
  <si>
    <t>MMPEQ3</t>
  </si>
  <si>
    <t>MMPEQ4</t>
  </si>
  <si>
    <t>MMPET1</t>
  </si>
  <si>
    <t>Trigger type</t>
  </si>
  <si>
    <t>MMPET2</t>
  </si>
  <si>
    <t>WHS doesnt use this field, however may be used in future if this trigger the past due invoices reminder</t>
  </si>
  <si>
    <t>MMPET3</t>
  </si>
  <si>
    <t>MMPET4</t>
  </si>
  <si>
    <t>MMMPGM</t>
  </si>
  <si>
    <t>Maintenance program</t>
  </si>
  <si>
    <t>MOS310</t>
  </si>
  <si>
    <t>MMORTY</t>
  </si>
  <si>
    <t>Order type</t>
  </si>
  <si>
    <t>MOS120</t>
  </si>
  <si>
    <t>MMPLCD</t>
  </si>
  <si>
    <t>Planning policy</t>
  </si>
  <si>
    <t>MMS037</t>
  </si>
  <si>
    <t>TBD:   Legacy planning policies will be replaced with new IPC planning policies.  Need to define translation table rules.</t>
  </si>
  <si>
    <t>Currently used for Group customer Cognos reporting - Is this still required or do we use Statistic cust #?</t>
  </si>
  <si>
    <t>MMMAPL</t>
  </si>
  <si>
    <t>Planner - maintenance</t>
  </si>
  <si>
    <t>WHS doesnt use this field, however may be used in future</t>
  </si>
  <si>
    <t>Credit Co ordinator #</t>
  </si>
  <si>
    <t>MMTOHI</t>
  </si>
  <si>
    <t>Tool history</t>
  </si>
  <si>
    <t>Ins Company name</t>
  </si>
  <si>
    <t>MMTORE</t>
  </si>
  <si>
    <t>Tool allocation</t>
  </si>
  <si>
    <t>Policy #</t>
  </si>
  <si>
    <t>MMFEBA</t>
  </si>
  <si>
    <t>Tool reporting</t>
  </si>
  <si>
    <t>Cust # at Ins Co</t>
  </si>
  <si>
    <t>MMMAPN</t>
  </si>
  <si>
    <t>Maintenance planning</t>
  </si>
  <si>
    <t>? TBD</t>
  </si>
  <si>
    <t>MMNESA</t>
  </si>
  <si>
    <t>Next shop action type</t>
  </si>
  <si>
    <t>CRS087</t>
  </si>
  <si>
    <t>MMNSUF</t>
  </si>
  <si>
    <t>Next service</t>
  </si>
  <si>
    <t>MOS300</t>
  </si>
  <si>
    <t>?TBD</t>
  </si>
  <si>
    <t>MMFCCM</t>
  </si>
  <si>
    <t>Forecast logic</t>
  </si>
  <si>
    <t>TBD:   Decision to select subgroup of items to assign the manual forecast method.</t>
  </si>
  <si>
    <t>MMDPID</t>
  </si>
  <si>
    <t>Period frame</t>
  </si>
  <si>
    <t>CRS610MI</t>
  </si>
  <si>
    <t>Credit uses for current limit</t>
  </si>
  <si>
    <t>MMCONC</t>
  </si>
  <si>
    <t>Continuous net change</t>
  </si>
  <si>
    <t>Auto Auto</t>
  </si>
  <si>
    <t>MMPLMZ</t>
  </si>
  <si>
    <t>Planning horizon</t>
  </si>
  <si>
    <t>MMWADY</t>
  </si>
  <si>
    <t>Manufacturers warranty</t>
  </si>
  <si>
    <t>MMWAL1</t>
  </si>
  <si>
    <t>Warranty limit 1</t>
  </si>
  <si>
    <t>MMWAL2</t>
  </si>
  <si>
    <t>Warranty limit 2</t>
  </si>
  <si>
    <t>MMWAL3</t>
  </si>
  <si>
    <t>Warranty limit 3</t>
  </si>
  <si>
    <t>MMWAL4</t>
  </si>
  <si>
    <t>Warranty limit 4</t>
  </si>
  <si>
    <t>K</t>
  </si>
  <si>
    <t>MMCCO1</t>
  </si>
  <si>
    <t>Calculation constant 1</t>
  </si>
  <si>
    <t>Panel K will not be populated for any maintenance item including equipment.</t>
  </si>
  <si>
    <t>MMCCO2</t>
  </si>
  <si>
    <t>Calculation constant 2</t>
  </si>
  <si>
    <t>MMCCO3</t>
  </si>
  <si>
    <t>Calculation constant 3</t>
  </si>
  <si>
    <t>MMTBSR</t>
  </si>
  <si>
    <t>Time between scheduled shop visits</t>
  </si>
  <si>
    <t>MMMBSR</t>
  </si>
  <si>
    <t>Meter - scheduled shop visits</t>
  </si>
  <si>
    <t>MMTBUR</t>
  </si>
  <si>
    <t>Unscheduled removal rate</t>
  </si>
  <si>
    <t>MMMBUR</t>
  </si>
  <si>
    <t>Meter - unscheduled removal rate</t>
  </si>
  <si>
    <t>MMTBFR</t>
  </si>
  <si>
    <t>Time between failure</t>
  </si>
  <si>
    <t>MMMBFR</t>
  </si>
  <si>
    <t>Meter - failure</t>
  </si>
  <si>
    <t>MMAESC</t>
  </si>
  <si>
    <t>Criticality class</t>
  </si>
  <si>
    <t>MOS044</t>
  </si>
  <si>
    <t>default = zero</t>
  </si>
  <si>
    <t>MMAES2</t>
  </si>
  <si>
    <t>Extended-range twin-engine operations</t>
  </si>
  <si>
    <t>MMAMOR</t>
  </si>
  <si>
    <t>Maintenance/overhaul/repair class</t>
  </si>
  <si>
    <t>MOS048</t>
  </si>
  <si>
    <t>MMFUNC</t>
  </si>
  <si>
    <t>Function area</t>
  </si>
  <si>
    <t>CRS247</t>
  </si>
  <si>
    <t>MMSTNC</t>
  </si>
  <si>
    <t>Standard numbering system</t>
  </si>
  <si>
    <t>MMDIRR</t>
  </si>
  <si>
    <t>Dimensional removal rate</t>
  </si>
  <si>
    <t>MMMDIR</t>
  </si>
  <si>
    <t>Meter - dimensioning removal rate</t>
  </si>
  <si>
    <t>MMSCGR</t>
  </si>
  <si>
    <t>Service level</t>
  </si>
  <si>
    <t>MMARR1</t>
  </si>
  <si>
    <t>Removal class</t>
  </si>
  <si>
    <t>MMAEQY</t>
  </si>
  <si>
    <t>Extra quantity</t>
  </si>
  <si>
    <t>MMLEAI</t>
  </si>
  <si>
    <t>Internal lead time</t>
  </si>
  <si>
    <t>MMTECR</t>
  </si>
  <si>
    <t>Core terms</t>
  </si>
  <si>
    <t>CRS168</t>
  </si>
  <si>
    <t>MMEXCA</t>
  </si>
  <si>
    <t>Exchangeable</t>
  </si>
  <si>
    <t>MMMOTP</t>
  </si>
  <si>
    <t>Model/site</t>
  </si>
  <si>
    <t>MMACMC</t>
  </si>
  <si>
    <t>Compatibility code</t>
  </si>
  <si>
    <t>MMACCG</t>
  </si>
  <si>
    <t>Acceptance group</t>
  </si>
  <si>
    <t>MMCCI1</t>
  </si>
  <si>
    <t>Core charge item number</t>
  </si>
  <si>
    <t>MMCCCM</t>
  </si>
  <si>
    <t>Costing model - core charge</t>
  </si>
  <si>
    <t>MMCRI1</t>
  </si>
  <si>
    <t>Core remain item number</t>
  </si>
  <si>
    <t>L</t>
  </si>
  <si>
    <t>Logic Rule:   Setup value 0 to avoid item error for MMAESC, MMAES2, MMAMOR</t>
  </si>
  <si>
    <t>M</t>
  </si>
  <si>
    <t>MMHIE1</t>
  </si>
  <si>
    <t>Hierarchy level 1</t>
  </si>
  <si>
    <t>New M3 fields not used by Winpak.</t>
  </si>
  <si>
    <t>MMHIE2</t>
  </si>
  <si>
    <t>Hierarchy level 2</t>
  </si>
  <si>
    <t>MMHIE3</t>
  </si>
  <si>
    <t>Hierarchy level 3</t>
  </si>
  <si>
    <t>MMHIE4</t>
  </si>
  <si>
    <t>Hierarchy level 4</t>
  </si>
  <si>
    <t>MMHIE5</t>
  </si>
  <si>
    <t>Hierarchy level 5</t>
  </si>
  <si>
    <t>MMGRP1</t>
  </si>
  <si>
    <t>Search group 1</t>
  </si>
  <si>
    <t>RR 20250926: Sales workstream decided to use the search group 1 to identify WD's pricing or quote group.
--------------------
New M3 fields not used by Winpak.</t>
  </si>
  <si>
    <t>MMS022-Item Search group.open-GRP1.xlsx</t>
  </si>
  <si>
    <t>MMGRP2</t>
  </si>
  <si>
    <t>Search group 2</t>
  </si>
  <si>
    <t>MMGRP3</t>
  </si>
  <si>
    <t>Search group 3</t>
  </si>
  <si>
    <t>MMGRP4</t>
  </si>
  <si>
    <t>Search group 4</t>
  </si>
  <si>
    <t>MMGRP5</t>
  </si>
  <si>
    <t>Search group 5</t>
  </si>
  <si>
    <t>Q</t>
  </si>
  <si>
    <t>MMQIRQ</t>
  </si>
  <si>
    <t>Quality inspected</t>
  </si>
  <si>
    <t>Default value = 0 - For non-stocked items</t>
  </si>
  <si>
    <t>MMQMGP</t>
  </si>
  <si>
    <t>Quality group</t>
  </si>
  <si>
    <t>MMSPIH</t>
  </si>
  <si>
    <t>Inherit specs</t>
  </si>
  <si>
    <t>Default value = 0</t>
  </si>
  <si>
    <t>File MITBAL Item Warehouse File</t>
  </si>
  <si>
    <t>MMS200MI LstItmWhsByWhs</t>
  </si>
  <si>
    <t>MMS002</t>
  </si>
  <si>
    <t>MBWHLO</t>
  </si>
  <si>
    <t>Warehouse</t>
  </si>
  <si>
    <t>MMS005</t>
  </si>
  <si>
    <t>The file is keyed on this field.   A Warehouse cannot belong to more than one Facility</t>
  </si>
  <si>
    <t>AddItmWhs.xlsx</t>
  </si>
  <si>
    <t>MMS200MI_AddItmWhs.xlsx</t>
  </si>
  <si>
    <t>MBITNO</t>
  </si>
  <si>
    <t>The file is keyed on this field.</t>
  </si>
  <si>
    <t>See Exceptions, only the family items MMCHCD=2 and non-configurable products when MMCHCD =0, the list should only include items that is status not equals 90 and in MITMAS field MMCHCD= 2 or 0 amd MBDIGR equals to 0 from Movex.  only inventoried items are handled in the data migration process, and the non-inventoried handled by finance or maintenance items are excluded</t>
  </si>
  <si>
    <t>MBSTTX</t>
  </si>
  <si>
    <t>Note</t>
  </si>
  <si>
    <t>MBRESP</t>
  </si>
  <si>
    <t>Planner</t>
  </si>
  <si>
    <t>Logic Rule:  Real Planner not default W60.  Andrea will provide a list of planners for each warehouse.</t>
  </si>
  <si>
    <t>MBSUNO</t>
  </si>
  <si>
    <t>Review Supplier number from Movex and update to valid supplier number in M3</t>
  </si>
  <si>
    <t>MBPLCD</t>
  </si>
  <si>
    <t>TBD:   confirm list of planning policies to map.</t>
  </si>
  <si>
    <t>Regrind = 00 MRP Purchased = 01 MRP Manufactured = 02 MRP Dist = 05</t>
  </si>
  <si>
    <t>MBPUIT</t>
  </si>
  <si>
    <t>Acquisition code</t>
  </si>
  <si>
    <t>1 = MFG 2 = Purchased 3 = Dist</t>
  </si>
  <si>
    <t>MBSUWH</t>
  </si>
  <si>
    <t>Supplying warehouse</t>
  </si>
  <si>
    <t>Only applies if Acquisition Code MBPUIT = 3 ie the item comes from another Warehouse</t>
  </si>
  <si>
    <t>only valid for Acquisition code MBPUIT =3 Distributed</t>
  </si>
  <si>
    <t>MBDPID</t>
  </si>
  <si>
    <t>MMS083</t>
  </si>
  <si>
    <t>2-Months should be used when we use Forecast method MBPRCD = 01 else 3-weeks should be used</t>
  </si>
  <si>
    <t>If on the data sheet from Movex value =2 and MBPRCD = '' then 3 else 2</t>
  </si>
  <si>
    <t>MBPRCD</t>
  </si>
  <si>
    <t>Forecast method</t>
  </si>
  <si>
    <t>FCS300</t>
  </si>
  <si>
    <t>From PreDefined Policies</t>
  </si>
  <si>
    <t>TBD:   Winpak will assign a forecast method to a select group of item masters.</t>
  </si>
  <si>
    <r>
      <t xml:space="preserve">if MBPRCD &lt;&gt; Blank in Movex, then it is </t>
    </r>
    <r>
      <rPr>
        <b/>
        <sz val="11"/>
        <color theme="1"/>
        <rFont val="Calibri"/>
        <family val="2"/>
        <scheme val="minor"/>
      </rPr>
      <t>01</t>
    </r>
    <r>
      <rPr>
        <sz val="11"/>
        <color theme="1"/>
        <rFont val="Calibri"/>
        <family val="2"/>
        <scheme val="minor"/>
      </rPr>
      <t xml:space="preserve"> in M3 irrespective of any value in Movex</t>
    </r>
  </si>
  <si>
    <t>if MBPRCD &lt;&gt; Blank in Movex, then it is 01 in M3 irrespective of any value in Movex</t>
  </si>
  <si>
    <t>MBFCCM</t>
  </si>
  <si>
    <t>FCS305</t>
  </si>
  <si>
    <t>TBD:   Winpak will assign a forecast logic to a select group of item masters.</t>
  </si>
  <si>
    <r>
      <t xml:space="preserve">if MBFCCM &lt;&gt; Blank in Movex, then it is </t>
    </r>
    <r>
      <rPr>
        <b/>
        <sz val="11"/>
        <color theme="1"/>
        <rFont val="Calibri"/>
        <family val="2"/>
        <scheme val="minor"/>
      </rPr>
      <t>X4</t>
    </r>
    <r>
      <rPr>
        <sz val="11"/>
        <color theme="1"/>
        <rFont val="Calibri"/>
        <family val="2"/>
        <scheme val="minor"/>
      </rPr>
      <t xml:space="preserve"> in M3 irrespective of any value in Movex</t>
    </r>
  </si>
  <si>
    <t>if MBFCCM &lt;&gt; Blank in Movex, then it is X4 in M3 irrespective of any value in Movex</t>
  </si>
  <si>
    <t>MMS003</t>
  </si>
  <si>
    <t>MBDITI</t>
  </si>
  <si>
    <t>Distribution table</t>
  </si>
  <si>
    <t>FCS330</t>
  </si>
  <si>
    <t>MBPFTM</t>
  </si>
  <si>
    <t>Planning time fence</t>
  </si>
  <si>
    <t>MBLEA1</t>
  </si>
  <si>
    <t>Supply lead time</t>
  </si>
  <si>
    <r>
      <t>This needs to be updated only for Purchased or Distributed items. For Manufactured items it should not be updated i.e.</t>
    </r>
    <r>
      <rPr>
        <b/>
        <sz val="11"/>
        <color theme="1"/>
        <rFont val="Calibri"/>
        <family val="2"/>
        <scheme val="minor"/>
      </rPr>
      <t xml:space="preserve"> if the MBPUIT = 2 or 3, then it is a DIRECT entry and for MBPUIT = 1 then it is IGNORE</t>
    </r>
  </si>
  <si>
    <t>if the MBPUIT = 2 or 3, then it is a direct entry and for MBPUIT = 1 then it is blank</t>
  </si>
  <si>
    <t>MBLEA2</t>
  </si>
  <si>
    <t>Inspection lead time</t>
  </si>
  <si>
    <t>MBLEA3</t>
  </si>
  <si>
    <t>Transportation lead time</t>
  </si>
  <si>
    <t>Transporation lead time need not be updated as it is dependant on other master data as the data will be retrieved from  PPS010 for Purchased items or MFS001 for Distributed items</t>
  </si>
  <si>
    <t>MBLEAT</t>
  </si>
  <si>
    <t>Lead time</t>
  </si>
  <si>
    <t>This is a calcualted field as the sum of all the lead times</t>
  </si>
  <si>
    <t>MBSVEI</t>
  </si>
  <si>
    <t>Multiple supply</t>
  </si>
  <si>
    <t>The value should be 2 always</t>
  </si>
  <si>
    <t>MBPLHZ</t>
  </si>
  <si>
    <t>MBDMFN</t>
  </si>
  <si>
    <t>Demand time fence</t>
  </si>
  <si>
    <t>Set to 5 for finished goods per Josh N</t>
  </si>
  <si>
    <t>MBORTY</t>
  </si>
  <si>
    <t>PMS120 PPS095 CRS200 MOS120</t>
  </si>
  <si>
    <t>Order type assigned is based on the acquisition code MBPUIT.</t>
  </si>
  <si>
    <t>For Manufactured items MBPUIT =1  it is always NOR,  Purchased items MBPUIT = 2 it is INV and Distributed items MBPUIT = 3  it is D22</t>
  </si>
  <si>
    <t>If the MBPUIT =1 in Movex then Order type value is NOR in M3, if MBPUIT = 2 then Order type is INV and if MBPUIT = 3 then Order type is D22</t>
  </si>
  <si>
    <t>MBCONC</t>
  </si>
  <si>
    <t>MBSATD</t>
  </si>
  <si>
    <t>Safety time</t>
  </si>
  <si>
    <t>MBOPLC</t>
  </si>
  <si>
    <t>Planning method</t>
  </si>
  <si>
    <t>Always 1 - except for item codes starts with 'RS9' or ZZ = 0</t>
  </si>
  <si>
    <t>If item starts with 'RS9' or ZZ then 0 else 1</t>
  </si>
  <si>
    <t>MBMSCH</t>
  </si>
  <si>
    <t>Master scheduled</t>
  </si>
  <si>
    <t>Set to zero for ALL records for ALL business units.</t>
  </si>
  <si>
    <t>MBFACI</t>
  </si>
  <si>
    <t>Facility</t>
  </si>
  <si>
    <t>CRS008</t>
  </si>
  <si>
    <t>It will be automatically updated depending the warehouse connected</t>
  </si>
  <si>
    <t>MBSTAT</t>
  </si>
  <si>
    <t>Default value should be 20</t>
  </si>
  <si>
    <t>In M3 it is always 20</t>
  </si>
  <si>
    <t>MBSCPO</t>
  </si>
  <si>
    <t>Supply chain policy</t>
  </si>
  <si>
    <t>CRS709</t>
  </si>
  <si>
    <t>Not used by Winpak.</t>
  </si>
  <si>
    <t>MBSESO</t>
  </si>
  <si>
    <t>Seasonal item</t>
  </si>
  <si>
    <t>MBIPLA</t>
  </si>
  <si>
    <t>Inventory planned</t>
  </si>
  <si>
    <t>Default "0" - not required</t>
  </si>
  <si>
    <t>MBMOCM</t>
  </si>
  <si>
    <t>MO consolidation method</t>
  </si>
  <si>
    <t>MBTOMU</t>
  </si>
  <si>
    <t>Issue multiple</t>
  </si>
  <si>
    <t>Default value should be 1 in M3</t>
  </si>
  <si>
    <t>Default value is always 1</t>
  </si>
  <si>
    <t>MBMABC</t>
  </si>
  <si>
    <t>ABC class - manual</t>
  </si>
  <si>
    <t>CRS015</t>
  </si>
  <si>
    <t>CRS015-ABC Class.open-ABCD-ABFC-ACOC-MABC.xlsx</t>
  </si>
  <si>
    <t>MBABCD</t>
  </si>
  <si>
    <t>ABC class - volume</t>
  </si>
  <si>
    <t>MBABCM</t>
  </si>
  <si>
    <t>ABC method  - volume</t>
  </si>
  <si>
    <t>MBABFC</t>
  </si>
  <si>
    <t>ABC class - frequency</t>
  </si>
  <si>
    <t>MBABFM</t>
  </si>
  <si>
    <t>ABC method - frequency</t>
  </si>
  <si>
    <t>MBACOC</t>
  </si>
  <si>
    <t>ABC class - contribution</t>
  </si>
  <si>
    <t>MBACOM</t>
  </si>
  <si>
    <t>ABC method - contribution</t>
  </si>
  <si>
    <t>MBREOP</t>
  </si>
  <si>
    <t>Reorder point</t>
  </si>
  <si>
    <t>MBOPOM</t>
  </si>
  <si>
    <t>Reorder point method</t>
  </si>
  <si>
    <t>MBSSQT</t>
  </si>
  <si>
    <t>Safety stock</t>
  </si>
  <si>
    <t>MBSSMT</t>
  </si>
  <si>
    <t>Safety stock method</t>
  </si>
  <si>
    <t>MBSSDA</t>
  </si>
  <si>
    <t>Safety stock unit</t>
  </si>
  <si>
    <t>MBSCGR</t>
  </si>
  <si>
    <t>FCS320</t>
  </si>
  <si>
    <t>MBMXST</t>
  </si>
  <si>
    <t>Maximum stock</t>
  </si>
  <si>
    <t>MBMXSM</t>
  </si>
  <si>
    <t>Maximum stock method</t>
  </si>
  <si>
    <t>MBMXPC</t>
  </si>
  <si>
    <t>Maximum stock percentage</t>
  </si>
  <si>
    <t>MBEOQT</t>
  </si>
  <si>
    <t>Order quantity</t>
  </si>
  <si>
    <t>MBEOQM</t>
  </si>
  <si>
    <t>Order policy</t>
  </si>
  <si>
    <t>Value 00 for RS9 (Regrind) or ZZ items; 
11 - FG non stock - Blankets;  
12 - Everything else</t>
  </si>
  <si>
    <t>MBEQDA</t>
  </si>
  <si>
    <t>Order quantity days</t>
  </si>
  <si>
    <t>MBYEQT</t>
  </si>
  <si>
    <t>Annual demand</t>
  </si>
  <si>
    <t>MBYEQM</t>
  </si>
  <si>
    <t>Annual demand method</t>
  </si>
  <si>
    <t>MBLOQT</t>
  </si>
  <si>
    <t>Minimum order quantity</t>
  </si>
  <si>
    <t>MBMOQT</t>
  </si>
  <si>
    <t>Maximum order quantity</t>
  </si>
  <si>
    <t>MBUNMU</t>
  </si>
  <si>
    <t>Order multiple</t>
  </si>
  <si>
    <t>MBPOOT</t>
  </si>
  <si>
    <t>Point of time table</t>
  </si>
  <si>
    <t>MBFSSQ</t>
  </si>
  <si>
    <t>Frozen safety stock</t>
  </si>
  <si>
    <t>MBSSRE</t>
  </si>
  <si>
    <t>SS reason code</t>
  </si>
  <si>
    <t>MBISEG</t>
  </si>
  <si>
    <t>Inventory segment</t>
  </si>
  <si>
    <t>MBCOMG</t>
  </si>
  <si>
    <t>Container management</t>
  </si>
  <si>
    <t>MBALMT</t>
  </si>
  <si>
    <t>Allocation method</t>
  </si>
  <si>
    <t>1 or 2</t>
  </si>
  <si>
    <t>Logic Rule:  If Discrete Item set MBALMT = 6.
If 3rd party warehouse set MBALMT = 2.
Everything else set MBALMT = 2.</t>
  </si>
  <si>
    <t>For Portion: Should be 2 for auto allocate for FG the everything else should 1
For Other Business units - it is DIRECT</t>
  </si>
  <si>
    <r>
      <t xml:space="preserve">If MMITTY = FG then MBALMT =2 else equals 1 
</t>
    </r>
    <r>
      <rPr>
        <sz val="11"/>
        <color rgb="FFFF0000"/>
        <rFont val="Calibri"/>
        <family val="2"/>
        <scheme val="minor"/>
      </rPr>
      <t xml:space="preserve">
Kaleeswaran Srinivasan: 09/02/2026 :Not used anymore
Logic Rule:  
1) If Discrete Item set MBALMT = 6.  IF MBPLCD = 11 set MBALMT = 6.
2) If 3rd party warehouse set MBALMT = 2.  A 3rd party warehouse will not exist on the CFACIL record where MBWHLO =  CFWHLO.  
     Select from CFACIL where CFWHLO = MBWHLO - if record does not return set MBALMT = 2.</t>
    </r>
    <r>
      <rPr>
        <sz val="11"/>
        <rFont val="Calibri"/>
        <family val="2"/>
        <scheme val="minor"/>
      </rPr>
      <t xml:space="preserve">
3) Everything else set MBALMT = 2.</t>
    </r>
  </si>
  <si>
    <t>DIRECT</t>
  </si>
  <si>
    <t xml:space="preserve">Should be 2 for auto allocate for FG the everything else should 1 </t>
  </si>
  <si>
    <t>MBSTMT</t>
  </si>
  <si>
    <t>Storage method</t>
  </si>
  <si>
    <t>Default value is 2 always</t>
  </si>
  <si>
    <t>MBSPMT</t>
  </si>
  <si>
    <t>Issue method</t>
  </si>
  <si>
    <t>Logic Rule:   Set to value "1" to report by pick list</t>
  </si>
  <si>
    <t>MBINCD</t>
  </si>
  <si>
    <t>Physical inventory cycle</t>
  </si>
  <si>
    <t>CRS110</t>
  </si>
  <si>
    <t>CRS110-Physical Inventory Cycle-INCD.xlsx</t>
  </si>
  <si>
    <t>MBBUYE</t>
  </si>
  <si>
    <t>Buyer</t>
  </si>
  <si>
    <t>Logic Rule:  Real buyer not default W60.  Andrea will provide a list of buyers for each warehouse.</t>
  </si>
  <si>
    <t>The warehouse controls the buyer</t>
  </si>
  <si>
    <t>MBWHTY</t>
  </si>
  <si>
    <t>Warehouse type</t>
  </si>
  <si>
    <t>MMS006</t>
  </si>
  <si>
    <t>MBWHSY</t>
  </si>
  <si>
    <t>Warehouse subtype</t>
  </si>
  <si>
    <t>MMS007</t>
  </si>
  <si>
    <t>MBINSC</t>
  </si>
  <si>
    <t>Statistics storage group</t>
  </si>
  <si>
    <t>CRS255</t>
  </si>
  <si>
    <r>
      <t xml:space="preserve">Deafult value is 1; 
</t>
    </r>
    <r>
      <rPr>
        <i/>
        <sz val="11"/>
        <color theme="1"/>
        <rFont val="Calibri"/>
        <family val="2"/>
        <scheme val="minor"/>
      </rPr>
      <t>For saving item statistics per period for 3 years and cumulative statistics for 5 years</t>
    </r>
  </si>
  <si>
    <t>MBDIGR</t>
  </si>
  <si>
    <t>Distribution group</t>
  </si>
  <si>
    <t>CRS107</t>
  </si>
  <si>
    <t>MBWHSL</t>
  </si>
  <si>
    <t>Location</t>
  </si>
  <si>
    <t>MMS010</t>
  </si>
  <si>
    <t>MBSLTP</t>
  </si>
  <si>
    <t>Stock zone</t>
  </si>
  <si>
    <t>MMS040</t>
  </si>
  <si>
    <t>MBWHLT</t>
  </si>
  <si>
    <t>Location type</t>
  </si>
  <si>
    <t>MMS035</t>
  </si>
  <si>
    <t>MBPISE</t>
  </si>
  <si>
    <t>Warehouse equipment</t>
  </si>
  <si>
    <t>MBLEVL</t>
  </si>
  <si>
    <t>Lowest level</t>
  </si>
  <si>
    <t>Calculated field automatically set by M3</t>
  </si>
  <si>
    <t>MBLEVD</t>
  </si>
  <si>
    <t>Lowest level DO</t>
  </si>
  <si>
    <t>MBALQC</t>
  </si>
  <si>
    <t>Quantity controlled allocation</t>
  </si>
  <si>
    <t>MBSHCC</t>
  </si>
  <si>
    <t>Distribution/supplier calendar check</t>
  </si>
  <si>
    <t xml:space="preserve">Default to zero.   If MBPUIT = 3 then set MBSHCC = 1.   </t>
  </si>
  <si>
    <t>for Distributed items set 1 in M3</t>
  </si>
  <si>
    <t>Default to 0.    If MBPUIT = 3 then set MBSHCC = 1.</t>
  </si>
  <si>
    <t>MBINSL</t>
  </si>
  <si>
    <t>Inspection location</t>
  </si>
  <si>
    <t>MBDDEX</t>
  </si>
  <si>
    <t>Time phased safety stock exists</t>
  </si>
  <si>
    <t>MBSTRL</t>
  </si>
  <si>
    <t>History storage method</t>
  </si>
  <si>
    <t>Value should be 1 always</t>
  </si>
  <si>
    <t>Value should be always 1 in M3</t>
  </si>
  <si>
    <t>MBDPLO</t>
  </si>
  <si>
    <t>Default pack location</t>
  </si>
  <si>
    <t>MBDDLO</t>
  </si>
  <si>
    <t>Default docking location</t>
  </si>
  <si>
    <t>MBSPLC</t>
  </si>
  <si>
    <t>Delivery split rule</t>
  </si>
  <si>
    <t>OIS470</t>
  </si>
  <si>
    <t>MBALS1</t>
  </si>
  <si>
    <t>Allocate non-approved balance ID</t>
  </si>
  <si>
    <t>MBCPCD</t>
  </si>
  <si>
    <t>CTP policy</t>
  </si>
  <si>
    <t>Logic Rule:  If (Maintenance Warehouse) MBWHLO = 269 set MBCPCD = 020 Else set MBCPCD = 010.</t>
  </si>
  <si>
    <t xml:space="preserve">If MITMAS.MMITTY = 'FG' and Order Policy =12 then '010' else '020' </t>
  </si>
  <si>
    <t>If MITMAS.MMITTY = 'FG' and Order Policy =12 then '010' else '020' 
New field in M3</t>
  </si>
  <si>
    <t>MBSALM</t>
  </si>
  <si>
    <t>Secondary allocation method</t>
  </si>
  <si>
    <t>MBCDYN</t>
  </si>
  <si>
    <t>Cross-dock</t>
  </si>
  <si>
    <t>MBPAFL</t>
  </si>
  <si>
    <t>Fill partly empty locations</t>
  </si>
  <si>
    <t>MBMRQT</t>
  </si>
  <si>
    <t>Minimum remaining quantity</t>
  </si>
  <si>
    <t>MBALUN</t>
  </si>
  <si>
    <t>MBRNRI</t>
  </si>
  <si>
    <t>Returnable / non returnable indicator</t>
  </si>
  <si>
    <t>MBRMSG</t>
  </si>
  <si>
    <t>MBSCRQ</t>
  </si>
  <si>
    <t>Scan required</t>
  </si>
  <si>
    <t>MBINSH</t>
  </si>
  <si>
    <t>Inventory sharing</t>
  </si>
  <si>
    <t>MBSTQT</t>
  </si>
  <si>
    <t>On-hand balance approved</t>
  </si>
  <si>
    <t>Logic Rule:  Leave blank will default to zero.   Will be calculated automatically when inventory balances are loaded.</t>
  </si>
  <si>
    <t>MBQUQT</t>
  </si>
  <si>
    <t>On-hand balance for inspection</t>
  </si>
  <si>
    <t>Logic Rule:  Leave blank will default to zero.  Will be calculated automatically when inventory balances are loaded.</t>
  </si>
  <si>
    <t>MBRJQT</t>
  </si>
  <si>
    <t>Rejected on-hand balance</t>
  </si>
  <si>
    <t>MBALQT</t>
  </si>
  <si>
    <t>Allocated quantity - basic U/M</t>
  </si>
  <si>
    <t>MBAVAL</t>
  </si>
  <si>
    <t>Allocatable on-hand balance</t>
  </si>
  <si>
    <t>MBORQT</t>
  </si>
  <si>
    <t>Ordered quantity - basic U/M</t>
  </si>
  <si>
    <t>MBREQT</t>
  </si>
  <si>
    <t>Reserved quantity</t>
  </si>
  <si>
    <t>MBRLQT</t>
  </si>
  <si>
    <t>Reserved quantity to backorder</t>
  </si>
  <si>
    <t>MBIDDT</t>
  </si>
  <si>
    <t>Last receipt date</t>
  </si>
  <si>
    <t>MBODDT</t>
  </si>
  <si>
    <t>Last issue date</t>
  </si>
  <si>
    <t>MBINDT</t>
  </si>
  <si>
    <t>Latest physical inventory date</t>
  </si>
  <si>
    <t>MBNUIN</t>
  </si>
  <si>
    <t>Number of records for physical inventory</t>
  </si>
  <si>
    <t>MBUSYE</t>
  </si>
  <si>
    <t>Annual usage</t>
  </si>
  <si>
    <t>MBAVST</t>
  </si>
  <si>
    <t>Average on-hand balance</t>
  </si>
  <si>
    <t>MBDILE</t>
  </si>
  <si>
    <t>Projected on-hand at end of lead time</t>
  </si>
  <si>
    <t>MBNUS7</t>
  </si>
  <si>
    <t>Number of balance IDs</t>
  </si>
  <si>
    <t>7</t>
  </si>
  <si>
    <t>MBPRIF</t>
  </si>
  <si>
    <t>Priority value</t>
  </si>
  <si>
    <t>Calculated automatically, field must be set to blank.</t>
  </si>
  <si>
    <t>MBSODY</t>
  </si>
  <si>
    <t>Run-out time</t>
  </si>
  <si>
    <t>MBLYQT</t>
  </si>
  <si>
    <t>Fixed annual demand</t>
  </si>
  <si>
    <t>MBZCAC</t>
  </si>
  <si>
    <t>Zero mark</t>
  </si>
  <si>
    <t>MBMPCD</t>
  </si>
  <si>
    <t>Calculation date - material planning</t>
  </si>
  <si>
    <t>MBMPCT</t>
  </si>
  <si>
    <t>Calculation time - material planning</t>
  </si>
  <si>
    <t>MBSURT</t>
  </si>
  <si>
    <t>Surplus stock type</t>
  </si>
  <si>
    <t>Default value = blank</t>
  </si>
  <si>
    <t>MBSTCW</t>
  </si>
  <si>
    <t>Catch weight approved on hand balance</t>
  </si>
  <si>
    <t>MBQUCW</t>
  </si>
  <si>
    <t>Catch weight for inspection on hand bal</t>
  </si>
  <si>
    <t>MBRJCW</t>
  </si>
  <si>
    <t>Catch weight rejected on hand balance</t>
  </si>
  <si>
    <t>MBVTCP</t>
  </si>
  <si>
    <t>CRS030-VAT Code-VTCD.xlsx</t>
  </si>
  <si>
    <t>See Rule first, then whatever applies, use Sheet 1 or Sheet 2</t>
  </si>
  <si>
    <t>MBVTCS</t>
  </si>
  <si>
    <t>MBSLDY</t>
  </si>
  <si>
    <t>Shelf life</t>
  </si>
  <si>
    <t>MBREDY</t>
  </si>
  <si>
    <t>Reinspection days</t>
  </si>
  <si>
    <t>MBREMN</t>
  </si>
  <si>
    <t>Reinspection minutes</t>
  </si>
  <si>
    <t>MBSAEL</t>
  </si>
  <si>
    <t>Sales time</t>
  </si>
  <si>
    <t>MBBBTM</t>
  </si>
  <si>
    <t>Best before time</t>
  </si>
  <si>
    <t>MBAGDY</t>
  </si>
  <si>
    <t>Aging days</t>
  </si>
  <si>
    <t>MBAGHO</t>
  </si>
  <si>
    <t>Aging hours</t>
  </si>
  <si>
    <t>MBAGMI</t>
  </si>
  <si>
    <t>Aging minutes</t>
  </si>
  <si>
    <t>Default BLANK - not required</t>
  </si>
  <si>
    <t>MBKTEX</t>
  </si>
  <si>
    <t>Unpack kit</t>
  </si>
  <si>
    <t>MBCSLV</t>
  </si>
  <si>
    <t>Consignment stock level</t>
  </si>
  <si>
    <t>MBAMCS</t>
  </si>
  <si>
    <t>Consignment usage rule</t>
  </si>
  <si>
    <t>MBSQCS</t>
  </si>
  <si>
    <t>Seq - supplier usage</t>
  </si>
  <si>
    <t>MBSQC2</t>
  </si>
  <si>
    <t>MBSQC3</t>
  </si>
  <si>
    <t>MBCSTQ</t>
  </si>
  <si>
    <t>Consignment on-hand balance</t>
  </si>
  <si>
    <t>MBCQUQ</t>
  </si>
  <si>
    <t>Consignment OHB inspection</t>
  </si>
  <si>
    <t>MBCRJQ</t>
  </si>
  <si>
    <t>Consignment OHB rejected</t>
  </si>
  <si>
    <t>File MITFAC Item Facility File</t>
  </si>
  <si>
    <t>MMS200MI LstFacByItem</t>
  </si>
  <si>
    <t>M9FACI</t>
  </si>
  <si>
    <t xml:space="preserve">The file is keyed on this field.  </t>
  </si>
  <si>
    <t>UpdItmFac</t>
  </si>
  <si>
    <t>MMS200MI_UpdItmFac.xlsx</t>
  </si>
  <si>
    <t>M9ITNO</t>
  </si>
  <si>
    <t>AddItmFac</t>
  </si>
  <si>
    <t>MMS200MI_AddItmFac.xlsx</t>
  </si>
  <si>
    <t>M9LEA4</t>
  </si>
  <si>
    <t>Administrative lead time</t>
  </si>
  <si>
    <t>Direct as passed from Movex</t>
  </si>
  <si>
    <t>M9CSNO</t>
  </si>
  <si>
    <t>Customs statistical number</t>
  </si>
  <si>
    <t>16</t>
  </si>
  <si>
    <t>CRS128</t>
  </si>
  <si>
    <t>Required for Trade Statistics (INTRASTAT).   Required for Commercial Invoices crossing border.</t>
  </si>
  <si>
    <t>M9ORCO</t>
  </si>
  <si>
    <t>Country of origin</t>
  </si>
  <si>
    <t>CRS045</t>
  </si>
  <si>
    <t xml:space="preserve">Required for Trade Statistics.  In the case of multiple countries of origin,  Winpak will use the raw material country of origin and assign it to the finished goods and store as an attribute for the lot manufactured. </t>
  </si>
  <si>
    <t>CRS045-Country-CSCD.xlsx</t>
  </si>
  <si>
    <t>M9APPR</t>
  </si>
  <si>
    <t>Average cost</t>
  </si>
  <si>
    <t>M9UCOS</t>
  </si>
  <si>
    <t>Cost price</t>
  </si>
  <si>
    <t>Load as zero.   Calculated standard cost will be updated by the product costing job.</t>
  </si>
  <si>
    <t>Logic Rule:  Load as zero.   Calculated standard cost will be updated by the product costing job.</t>
  </si>
  <si>
    <t>M9SOCO</t>
  </si>
  <si>
    <t>Ordering cost</t>
  </si>
  <si>
    <t>M9REWH</t>
  </si>
  <si>
    <t>Main warehouse</t>
  </si>
  <si>
    <t>M9OPFQ</t>
  </si>
  <si>
    <t>Optimal on-hand balance - facility</t>
  </si>
  <si>
    <t>M9FANO</t>
  </si>
  <si>
    <t>On-hand balance - facility</t>
  </si>
  <si>
    <t>Load as zero.  Calculated field from inventory balances upload sheet.</t>
  </si>
  <si>
    <t>M9FANQ</t>
  </si>
  <si>
    <t>On-hand balance for inspection -facility</t>
  </si>
  <si>
    <t>M9FANR</t>
  </si>
  <si>
    <t>Rejected on-hand balance - facility</t>
  </si>
  <si>
    <t>M9FATM</t>
  </si>
  <si>
    <t>On-hand balance method - facility</t>
  </si>
  <si>
    <t xml:space="preserve">It should be 1 </t>
  </si>
  <si>
    <t>Constant value - 1</t>
  </si>
  <si>
    <t>M9WCLN</t>
  </si>
  <si>
    <t>Production line</t>
  </si>
  <si>
    <t>PDS010</t>
  </si>
  <si>
    <t>Blanks</t>
  </si>
  <si>
    <t>Winpak does not use work centers flagged as production lines.</t>
  </si>
  <si>
    <t>M9CPDC</t>
  </si>
  <si>
    <t>Costing decimal places</t>
  </si>
  <si>
    <t>Logic Rule:  New field moved from MITMAS MMCPDC.  Map value from MITMAS MMCPDC into M9CPDC.</t>
  </si>
  <si>
    <t>It should be 4 decimal places as a constant value</t>
  </si>
  <si>
    <t>Logic Rule:  Map MMCPDC from MITMAS into M9VAMT.</t>
  </si>
  <si>
    <t>M9COCD</t>
  </si>
  <si>
    <t>Item cost quantity</t>
  </si>
  <si>
    <t>Logic Rule:  New field moved from MITMAS MMCOCD.  Map value from MITMAS MMCOCD into M9CPDC.</t>
  </si>
  <si>
    <t>M9VAMT</t>
  </si>
  <si>
    <t>Inventory accounting method</t>
  </si>
  <si>
    <t>Logic Rule:   New field moved from MITMAS MMVAMT.  Map value from MITMAS MMVAMT into M9VAMT.
Legacy records with M9VAMT = (3 or 4) should load into M3 as M9VAMT = 1.</t>
  </si>
  <si>
    <t xml:space="preserve">For all inventoried items handled through migration from MITMAS - MMSTCD  =1, then it should be 1-Standard cost 
From MITMAS Item type -MMITTY = PI, it should be 0-Zero cost </t>
  </si>
  <si>
    <t>Logic Rule:   Map M9VAMT from MMVAMT.  Legacy records with M9VAMT = (3 or 4) should load into M3 as M9VAMT = 1.</t>
  </si>
  <si>
    <t>New field - moved from MITMAS MMVAMT.</t>
  </si>
  <si>
    <t>M9LAMA</t>
  </si>
  <si>
    <t>Minimum accepted contributn margin ratio</t>
  </si>
  <si>
    <t>New Field nothing to map.</t>
  </si>
  <si>
    <t>New field</t>
  </si>
  <si>
    <t>M9ACRF</t>
  </si>
  <si>
    <t>New field nothing to map.</t>
  </si>
  <si>
    <t>M9ATTC</t>
  </si>
  <si>
    <t>Average costing per attribute</t>
  </si>
  <si>
    <t>M9STCW</t>
  </si>
  <si>
    <t>Catch weight - approved on hand balance</t>
  </si>
  <si>
    <t>M9QUCW</t>
  </si>
  <si>
    <t>Catch weight for inspection-on hand bal</t>
  </si>
  <si>
    <t>M9RJCW</t>
  </si>
  <si>
    <t>Catch weight rejected - on hand balance</t>
  </si>
  <si>
    <t>M9CAWC</t>
  </si>
  <si>
    <t>Catch weight cost</t>
  </si>
  <si>
    <t>M9COFA</t>
  </si>
  <si>
    <t>Conversion factor</t>
  </si>
  <si>
    <t>M9ALTS</t>
  </si>
  <si>
    <t>Alternate structure</t>
  </si>
  <si>
    <t>M9DLET</t>
  </si>
  <si>
    <t>MO lead time method</t>
  </si>
  <si>
    <t>Constant Value = 1</t>
  </si>
  <si>
    <t>M9DLEF</t>
  </si>
  <si>
    <t>Dynamic lead time fence - MO</t>
  </si>
  <si>
    <t>M9DIDY</t>
  </si>
  <si>
    <t>Flow order planning</t>
  </si>
  <si>
    <t>M9DIDF</t>
  </si>
  <si>
    <t>Flow order fence</t>
  </si>
  <si>
    <t>M9PRRA</t>
  </si>
  <si>
    <t>Production rate</t>
  </si>
  <si>
    <t>M9MARC</t>
  </si>
  <si>
    <t>MO reservations</t>
  </si>
  <si>
    <t>M9JITF</t>
  </si>
  <si>
    <t>Orderless production</t>
  </si>
  <si>
    <t>Value to be replicated as Movex</t>
  </si>
  <si>
    <t>M9AUGE</t>
  </si>
  <si>
    <t>Automatic creation of MO</t>
  </si>
  <si>
    <t>M9ECCC</t>
  </si>
  <si>
    <t xml:space="preserve">Required for Trade Statistics (INTRASTAT). </t>
  </si>
  <si>
    <t>M9ECAR</t>
  </si>
  <si>
    <t>State</t>
  </si>
  <si>
    <t>CRS325</t>
  </si>
  <si>
    <t>US sales tax</t>
  </si>
  <si>
    <t>M9CPRI</t>
  </si>
  <si>
    <t>Customs procedure - import</t>
  </si>
  <si>
    <t>CRS049</t>
  </si>
  <si>
    <t xml:space="preserve">Logic Rule:  New M3 field.  Assign M9CPRI = NA for initial laods. Required for Trade Statistics (INTRASTAT). </t>
  </si>
  <si>
    <t xml:space="preserve">Logic Rule:  New M3 field.  Assign M9CPRI = NA for initial data loads. Required for Trade Statistics (INTRASTAT). </t>
  </si>
  <si>
    <t>M9CPRE</t>
  </si>
  <si>
    <t>Customs procedure - export</t>
  </si>
  <si>
    <t>CRS048</t>
  </si>
  <si>
    <t xml:space="preserve">Logic Rule:  New M3 field.  Assign M9CPRE = NA for initial laods. Required for Trade Statistics (INTRASTAT). </t>
  </si>
  <si>
    <t xml:space="preserve">Logic Rule:  New M3 field.  Assign M9CPRE = NA for initial loads. Required for Trade Statistics (INTRASTAT). </t>
  </si>
  <si>
    <t>M9WSCA</t>
  </si>
  <si>
    <t>Costing model</t>
  </si>
  <si>
    <t>PPS285</t>
  </si>
  <si>
    <t>M9PRCM</t>
  </si>
  <si>
    <t>Costing model - product costing</t>
  </si>
  <si>
    <t>PCS025</t>
  </si>
  <si>
    <t>Logic Rule:  Hardcode value "WINPAK"</t>
  </si>
  <si>
    <t>Hardcode "WINPAK".</t>
  </si>
  <si>
    <t>M9PLAP</t>
  </si>
  <si>
    <t>Planning process</t>
  </si>
  <si>
    <t>M9PLUP</t>
  </si>
  <si>
    <t>Push process</t>
  </si>
  <si>
    <t>M9SCMO</t>
  </si>
  <si>
    <t>Costing model - sales price</t>
  </si>
  <si>
    <t>New field - leave blank</t>
  </si>
  <si>
    <t>M9CPL0</t>
  </si>
  <si>
    <t>Calculate price for line type 0</t>
  </si>
  <si>
    <t>M9CPL1</t>
  </si>
  <si>
    <t>Calculate price for line type 1</t>
  </si>
  <si>
    <t>M9CPL2</t>
  </si>
  <si>
    <t>Calculate price for line type 2</t>
  </si>
  <si>
    <t>M9PPL0</t>
  </si>
  <si>
    <t>Preliminary price for line type 0</t>
  </si>
  <si>
    <t>M9PPL1</t>
  </si>
  <si>
    <t>Preliminary price for line type 1</t>
  </si>
  <si>
    <t>M9PPL2</t>
  </si>
  <si>
    <t>Preliminary price for line type 2</t>
  </si>
  <si>
    <t>M9MOLL</t>
  </si>
  <si>
    <t>MO leadtime limit</t>
  </si>
  <si>
    <t>M9CRTM</t>
  </si>
  <si>
    <t>Critical material</t>
  </si>
  <si>
    <t>M9DICM</t>
  </si>
  <si>
    <t>Costing model - distribution</t>
  </si>
  <si>
    <t>File MITAUN Item Unit of Measure</t>
  </si>
  <si>
    <t>MMS015MI Lst</t>
  </si>
  <si>
    <t>MUCONO</t>
  </si>
  <si>
    <t>Company</t>
  </si>
  <si>
    <t>Key field</t>
  </si>
  <si>
    <t>MMS015MI</t>
  </si>
  <si>
    <t xml:space="preserve">Add </t>
  </si>
  <si>
    <t>MMS015MI_Add.xlsx</t>
  </si>
  <si>
    <t>All MITAUN records will be 
returned if item number left blank</t>
  </si>
  <si>
    <t>MUITNO</t>
  </si>
  <si>
    <t>Item Master - MMS001</t>
  </si>
  <si>
    <t>MUAUTP</t>
  </si>
  <si>
    <t>Alternate U/M type</t>
  </si>
  <si>
    <t>Key field - Valid values are 1, 2 or 3.</t>
  </si>
  <si>
    <t>MUALUN</t>
  </si>
  <si>
    <t>MUDCCD</t>
  </si>
  <si>
    <t>MUCOFA</t>
  </si>
  <si>
    <t>MUDMCF</t>
  </si>
  <si>
    <t>Conversion form</t>
  </si>
  <si>
    <t>Valid values: 1 - Multipe  2 - Divide</t>
  </si>
  <si>
    <t>Valid values: 1 - Multiply  2 - Divide</t>
  </si>
  <si>
    <t>MUPCOF</t>
  </si>
  <si>
    <t>Price adjustment factor</t>
  </si>
  <si>
    <t>Leave blank for alternate um types MUAUTP: 2 and 3 Not applicable</t>
  </si>
  <si>
    <t>Constant value =1</t>
  </si>
  <si>
    <t>MUAUS1</t>
  </si>
  <si>
    <t>Standard U/M - purchase order</t>
  </si>
  <si>
    <t>Only applicable for MUAUTP = 1- if applicable 1 else 0</t>
  </si>
  <si>
    <t>MUAUS2</t>
  </si>
  <si>
    <t>Standard U/M - customer order sales</t>
  </si>
  <si>
    <t>MUAUS3</t>
  </si>
  <si>
    <t>Standard U/M - manufacturing</t>
  </si>
  <si>
    <t>MUAUS4</t>
  </si>
  <si>
    <t>Standard U/M - production engineering</t>
  </si>
  <si>
    <t>Only applicable for MUAUTP = 1 - if applicable 1 else 0</t>
  </si>
  <si>
    <t>MUAUS5</t>
  </si>
  <si>
    <t>Standard U/M - purchase price</t>
  </si>
  <si>
    <t>Leave blank for alternate um types MUAUTP: 1</t>
  </si>
  <si>
    <t>Only applicable for MUAUTP = 2 - if applicable 1 else 0</t>
  </si>
  <si>
    <t>MUAUS6</t>
  </si>
  <si>
    <t>Standard U/M - statistics</t>
  </si>
  <si>
    <t>MUAUS9</t>
  </si>
  <si>
    <t>Default U/M - sales price</t>
  </si>
  <si>
    <t>MUUNMU</t>
  </si>
  <si>
    <t>MUFMID</t>
  </si>
  <si>
    <t>Formula</t>
  </si>
  <si>
    <t>MURESI</t>
  </si>
  <si>
    <t>Result identity</t>
  </si>
  <si>
    <t>MUTXID</t>
  </si>
  <si>
    <t>Text identity</t>
  </si>
  <si>
    <t>13</t>
  </si>
  <si>
    <t>MURGDT</t>
  </si>
  <si>
    <t>Entry date</t>
  </si>
  <si>
    <t>MURGTM</t>
  </si>
  <si>
    <t>Entry time</t>
  </si>
  <si>
    <t>MULMDT</t>
  </si>
  <si>
    <t>Change date</t>
  </si>
  <si>
    <t>MUCHNO</t>
  </si>
  <si>
    <t>Change number</t>
  </si>
  <si>
    <t>MUCHID</t>
  </si>
  <si>
    <t>Changed by</t>
  </si>
  <si>
    <t>MULMTS</t>
  </si>
  <si>
    <t>Timestamp</t>
  </si>
  <si>
    <t>18</t>
  </si>
  <si>
    <t>MUPACT</t>
  </si>
  <si>
    <t>Packaging</t>
  </si>
  <si>
    <t>MMS050-Packaging .open-PACT.xlsx</t>
  </si>
  <si>
    <t>MUAUSC</t>
  </si>
  <si>
    <t>Standard U/M - catch weight</t>
  </si>
  <si>
    <t>MUAUSB</t>
  </si>
  <si>
    <t>Standard U/M - cost</t>
  </si>
  <si>
    <t>MULGUN</t>
  </si>
  <si>
    <t>Logistics U/M</t>
  </si>
  <si>
    <t>MUCWPU</t>
  </si>
  <si>
    <t>Catch weight price U/M</t>
  </si>
  <si>
    <t>File MITVEN Item Supplier File</t>
  </si>
  <si>
    <t>PPS040</t>
  </si>
  <si>
    <t>IFITNO</t>
  </si>
  <si>
    <t>The file is keyed on this field, and defaults from MITMAS</t>
  </si>
  <si>
    <t>Procurement will use SDT sheets manually populated</t>
  </si>
  <si>
    <t>IFPRCS</t>
  </si>
  <si>
    <t>Service process</t>
  </si>
  <si>
    <t>Structure Type for subcontract on Make items, (record type 2)</t>
  </si>
  <si>
    <t>PPS040MI</t>
  </si>
  <si>
    <t>AddItemSuplier</t>
  </si>
  <si>
    <t>PPS040MI_AddItemSupplier.xls</t>
  </si>
  <si>
    <t>IFSUFI</t>
  </si>
  <si>
    <t>Service</t>
  </si>
  <si>
    <t>PDS002</t>
  </si>
  <si>
    <t>Operation no. from Product Structure for subcontract on Make items, (record type 2)</t>
  </si>
  <si>
    <t>IFSUNO</t>
  </si>
  <si>
    <t>IFRTYP</t>
  </si>
  <si>
    <t>Record type</t>
  </si>
  <si>
    <t>Item, subcontract, or repair</t>
  </si>
  <si>
    <t>IFISRS</t>
  </si>
  <si>
    <t>Status - item/supplier</t>
  </si>
  <si>
    <t>Normally 20 if active record.</t>
  </si>
  <si>
    <t>IFSTAP</t>
  </si>
  <si>
    <t>Standard of approval</t>
  </si>
  <si>
    <t>IFAPDT</t>
  </si>
  <si>
    <t>Date approved</t>
  </si>
  <si>
    <t>Calculated automatically</t>
  </si>
  <si>
    <t>IFSITE</t>
  </si>
  <si>
    <t>Supplier item number</t>
  </si>
  <si>
    <t>IFSITD</t>
  </si>
  <si>
    <t>Supplier item name</t>
  </si>
  <si>
    <t>IFSITT</t>
  </si>
  <si>
    <t>Supplier item description</t>
  </si>
  <si>
    <t>IFRFID</t>
  </si>
  <si>
    <t>Reference</t>
  </si>
  <si>
    <t>IFGRMT</t>
  </si>
  <si>
    <t>GR method retrieved from 1. Item / Supplier, 2. Item, 3. PO Type</t>
  </si>
  <si>
    <t>IFUNMU</t>
  </si>
  <si>
    <t>IFORTY</t>
  </si>
  <si>
    <t>PPS095</t>
  </si>
  <si>
    <t>IFLEA5</t>
  </si>
  <si>
    <t>Lead time for replacement delivery</t>
  </si>
  <si>
    <t>Leadtime used for claims.</t>
  </si>
  <si>
    <t>IFPUUN</t>
  </si>
  <si>
    <t>If Alternate U/M permitted</t>
  </si>
  <si>
    <t>IFPPUN</t>
  </si>
  <si>
    <t>IFRESP</t>
  </si>
  <si>
    <t>Defaults from User ID</t>
  </si>
  <si>
    <t>IFORCO</t>
  </si>
  <si>
    <t>used in Trade statistics</t>
  </si>
  <si>
    <t>IFSMSQ</t>
  </si>
  <si>
    <t>External safety stock</t>
  </si>
  <si>
    <t>Only for information purposes.</t>
  </si>
  <si>
    <t>IFMPSH</t>
  </si>
  <si>
    <t>Raw material share</t>
  </si>
  <si>
    <t>IFLOQT</t>
  </si>
  <si>
    <t>IFMCPR</t>
  </si>
  <si>
    <t>Tolerance limit</t>
  </si>
  <si>
    <t>This field indicates the tolerance limit, as a percentage, for automatic finish marking in the goods receiving routine.</t>
  </si>
  <si>
    <t>IFPACT</t>
  </si>
  <si>
    <t>IFPCCP</t>
  </si>
  <si>
    <t>Current full cost purchase costing</t>
  </si>
  <si>
    <t>IFLPCD</t>
  </si>
  <si>
    <t>Last costing date - full cost</t>
  </si>
  <si>
    <t>IFQUCL</t>
  </si>
  <si>
    <t>Quality class</t>
  </si>
  <si>
    <t>PPS020</t>
  </si>
  <si>
    <t>IFQCUD</t>
  </si>
  <si>
    <t>Valid to</t>
  </si>
  <si>
    <t>Valid date for Quality Class.</t>
  </si>
  <si>
    <t>IFCMCO</t>
  </si>
  <si>
    <t>Media profile</t>
  </si>
  <si>
    <t>IFFVDT</t>
  </si>
  <si>
    <t>Valid from</t>
  </si>
  <si>
    <t>IFUVDT</t>
  </si>
  <si>
    <t>IFPUPR</t>
  </si>
  <si>
    <t>IFSUPR</t>
  </si>
  <si>
    <t>Setup price</t>
  </si>
  <si>
    <t>IFFVD1</t>
  </si>
  <si>
    <t>IFUVD1</t>
  </si>
  <si>
    <t>IFPUP1</t>
  </si>
  <si>
    <t>IFSUP1</t>
  </si>
  <si>
    <t>IFPUCD</t>
  </si>
  <si>
    <t>IFCUCD</t>
  </si>
  <si>
    <t>IFCRTP</t>
  </si>
  <si>
    <t>Exchange rate type</t>
  </si>
  <si>
    <t>File MITPCE Warehouse Location File</t>
  </si>
  <si>
    <t>MMS010MI LstItmWhsByWhs</t>
  </si>
  <si>
    <t>MSCONO</t>
  </si>
  <si>
    <t>Load Sheet from Cheryl</t>
  </si>
  <si>
    <t>MMS010MI</t>
  </si>
  <si>
    <t>AddLocation.xlsx</t>
  </si>
  <si>
    <t>MMS010MI_AddLocation.xlsx</t>
  </si>
  <si>
    <t>Spreadsheet</t>
  </si>
  <si>
    <t>Winpak Portions</t>
  </si>
  <si>
    <t>MSWHLO</t>
  </si>
  <si>
    <t>MSWHSL</t>
  </si>
  <si>
    <t>MSSLDS</t>
  </si>
  <si>
    <t>MSSLTP</t>
  </si>
  <si>
    <t>MSRESP</t>
  </si>
  <si>
    <t>MSSLDV</t>
  </si>
  <si>
    <t>Multi-storage location</t>
  </si>
  <si>
    <t>MSALOC</t>
  </si>
  <si>
    <t>Allocatable</t>
  </si>
  <si>
    <t>MSSALO</t>
  </si>
  <si>
    <t>Single allocation</t>
  </si>
  <si>
    <t>MSDEHO</t>
  </si>
  <si>
    <t>Delay</t>
  </si>
  <si>
    <t>MSDEST</t>
  </si>
  <si>
    <t>Status proposal</t>
  </si>
  <si>
    <t>MSAUDE</t>
  </si>
  <si>
    <t>Automatic deletion</t>
  </si>
  <si>
    <t>MSAUDD</t>
  </si>
  <si>
    <t>Automatic deletion delay</t>
  </si>
  <si>
    <t>MSIDDT</t>
  </si>
  <si>
    <t>This is updated based on transactions</t>
  </si>
  <si>
    <t>MSODDT</t>
  </si>
  <si>
    <t>MSNBRL</t>
  </si>
  <si>
    <t>Number of balance identities</t>
  </si>
  <si>
    <t>Logic Rule:  Set to zero, will be calculated by M3.</t>
  </si>
  <si>
    <t>MSMVOL</t>
  </si>
  <si>
    <t>Maximum storage volume</t>
  </si>
  <si>
    <t>MSAVOL</t>
  </si>
  <si>
    <t>Current storage volume</t>
  </si>
  <si>
    <t>MSMAXW</t>
  </si>
  <si>
    <t>Maximum storage weight</t>
  </si>
  <si>
    <t>MSACTW</t>
  </si>
  <si>
    <t>Current storage weight</t>
  </si>
  <si>
    <t>MSPISE</t>
  </si>
  <si>
    <t>MSEDP1</t>
  </si>
  <si>
    <t>Editing position 1</t>
  </si>
  <si>
    <t>MSEDP2</t>
  </si>
  <si>
    <t>Editing position 2</t>
  </si>
  <si>
    <t>MSEDS1</t>
  </si>
  <si>
    <t>Editing character 1</t>
  </si>
  <si>
    <t>MSEDS2</t>
  </si>
  <si>
    <t>Editing character 2</t>
  </si>
  <si>
    <t>MSTRFL</t>
  </si>
  <si>
    <t>Transportation flow</t>
  </si>
  <si>
    <t>MSABFC</t>
  </si>
  <si>
    <t>MSSPID</t>
  </si>
  <si>
    <t>Distribution identity</t>
  </si>
  <si>
    <t>MSWHLT</t>
  </si>
  <si>
    <t>MSSTFU</t>
  </si>
  <si>
    <t>Transaction statistics</t>
  </si>
  <si>
    <t>MSMFRT</t>
  </si>
  <si>
    <t>Max filling rate</t>
  </si>
  <si>
    <t>MSFRTE</t>
  </si>
  <si>
    <t>Current filling rate</t>
  </si>
  <si>
    <t>MSPACL</t>
  </si>
  <si>
    <t>Packaging length</t>
  </si>
  <si>
    <t>MSPACW</t>
  </si>
  <si>
    <t>Packaging width</t>
  </si>
  <si>
    <t>MSPACH</t>
  </si>
  <si>
    <t>Packaging height</t>
  </si>
  <si>
    <t>MSCMNG</t>
  </si>
  <si>
    <t xml:space="preserve">All locations set to "0" for non-container managed.  Except:
Three locations PRDZ, WMPT3, YBU001 should be set to "1".
</t>
  </si>
  <si>
    <t>MSCUNO</t>
  </si>
  <si>
    <t>Customer</t>
  </si>
  <si>
    <t>MSTXID</t>
  </si>
  <si>
    <t>MSCHKC</t>
  </si>
  <si>
    <t>Check code</t>
  </si>
  <si>
    <t>MSLOCG</t>
  </si>
  <si>
    <t>Location group</t>
  </si>
  <si>
    <t>MSLCHK</t>
  </si>
  <si>
    <t>Check code - location</t>
  </si>
  <si>
    <t>MSRGDT</t>
  </si>
  <si>
    <t>Updated automatically by M3 logic</t>
  </si>
  <si>
    <t>MSRGTM</t>
  </si>
  <si>
    <t>MSLMDT</t>
  </si>
  <si>
    <t>MSCHNO</t>
  </si>
  <si>
    <t>MSCHID</t>
  </si>
  <si>
    <t>MSLMTS</t>
  </si>
  <si>
    <t>MSGEOX</t>
  </si>
  <si>
    <t>Geographic code X</t>
  </si>
  <si>
    <t>MSGEOY</t>
  </si>
  <si>
    <t>Geographic code Y</t>
  </si>
  <si>
    <t>MSGEOZ</t>
  </si>
  <si>
    <t>Geographic code  Z</t>
  </si>
  <si>
    <t>MSINVD</t>
  </si>
  <si>
    <t>Create physical inventory during picking</t>
  </si>
  <si>
    <t>MSINDT</t>
  </si>
  <si>
    <t>MSWHLC</t>
  </si>
  <si>
    <t>MSANOB</t>
  </si>
  <si>
    <t>Auto adjust negative on-hand balance</t>
  </si>
  <si>
    <t>File DROUTE  Route File</t>
  </si>
  <si>
    <t>API Transaction</t>
  </si>
  <si>
    <t>DRS005</t>
  </si>
  <si>
    <t>DRCONO</t>
  </si>
  <si>
    <t>DRS005MI</t>
  </si>
  <si>
    <t>AddRoute</t>
  </si>
  <si>
    <t>DRS005MI_AddRoute.xlsx</t>
  </si>
  <si>
    <t>DRDIVI</t>
  </si>
  <si>
    <t>Routes are defined at Company Level</t>
  </si>
  <si>
    <t>DRRUTP</t>
  </si>
  <si>
    <t>Route type</t>
  </si>
  <si>
    <t>DRROUT</t>
  </si>
  <si>
    <t>Route</t>
  </si>
  <si>
    <t>DRTX40</t>
  </si>
  <si>
    <t>DRTX15</t>
  </si>
  <si>
    <t>DRRESP</t>
  </si>
  <si>
    <t>DRSDES</t>
  </si>
  <si>
    <t>Place of loading</t>
  </si>
  <si>
    <t>DREDES</t>
  </si>
  <si>
    <t>Place</t>
  </si>
  <si>
    <t>DRTPHO</t>
  </si>
  <si>
    <t>Transportation planning horizon</t>
  </si>
  <si>
    <t>DRSILD</t>
  </si>
  <si>
    <t>Stipulated internal lead time - days</t>
  </si>
  <si>
    <t>DRSILH</t>
  </si>
  <si>
    <t>Stipulated internal lead time - hours</t>
  </si>
  <si>
    <t>DRSILM</t>
  </si>
  <si>
    <t>Stipulated internal lead time - minutes</t>
  </si>
  <si>
    <t>DRLILD</t>
  </si>
  <si>
    <t>Days to deadline</t>
  </si>
  <si>
    <t>DRLILH</t>
  </si>
  <si>
    <t>Deadline - hours</t>
  </si>
  <si>
    <t>DRLILM</t>
  </si>
  <si>
    <t>Deadline - minutes</t>
  </si>
  <si>
    <t>DRDLMC</t>
  </si>
  <si>
    <t>Manual shipment scheduling allowed</t>
  </si>
  <si>
    <t>DRDLAC</t>
  </si>
  <si>
    <t>Ignore deadline when connecting dely no</t>
  </si>
  <si>
    <t>DRACNC</t>
  </si>
  <si>
    <t>Automatic shipment creation</t>
  </si>
  <si>
    <t>DRACDO</t>
  </si>
  <si>
    <t>Automatic creation of delivery order</t>
  </si>
  <si>
    <t>DRMARE</t>
  </si>
  <si>
    <t>Responsible must be entered</t>
  </si>
  <si>
    <t>DRMALP</t>
  </si>
  <si>
    <t>Loading platform</t>
  </si>
  <si>
    <t>DRMADE</t>
  </si>
  <si>
    <t>Time of departure</t>
  </si>
  <si>
    <t>DRMACA</t>
  </si>
  <si>
    <t>Transportation equipment</t>
  </si>
  <si>
    <t>DRCCCA</t>
  </si>
  <si>
    <t>Check capacity alarm</t>
  </si>
  <si>
    <t>DRPINO</t>
  </si>
  <si>
    <t>GUI picture</t>
  </si>
  <si>
    <t>DRFWNO</t>
  </si>
  <si>
    <t>Forwarding agent</t>
  </si>
  <si>
    <t>DRTRCA</t>
  </si>
  <si>
    <t>DRMODL</t>
  </si>
  <si>
    <t>Delivery method</t>
  </si>
  <si>
    <t>DRTSID</t>
  </si>
  <si>
    <t>Transportation service ID</t>
  </si>
  <si>
    <t>DRDIST</t>
  </si>
  <si>
    <t>Number of kilometer</t>
  </si>
  <si>
    <t>DRTXID</t>
  </si>
  <si>
    <t>DRRGDT</t>
  </si>
  <si>
    <t>DRRGTM</t>
  </si>
  <si>
    <t>DRLMDT</t>
  </si>
  <si>
    <t>DRCHNO</t>
  </si>
  <si>
    <t>DRCHID</t>
  </si>
  <si>
    <t>DRCUNO</t>
  </si>
  <si>
    <t>DRLMTS</t>
  </si>
  <si>
    <t>DRLOBL</t>
  </si>
  <si>
    <t>Load building</t>
  </si>
  <si>
    <t>DRLODO</t>
  </si>
  <si>
    <t>DRINOU</t>
  </si>
  <si>
    <t>Direction</t>
  </si>
  <si>
    <t>Outbound by Default</t>
  </si>
  <si>
    <t>File DRODPR Route Selection Table File</t>
  </si>
  <si>
    <t>DRS011</t>
  </si>
  <si>
    <t>DOCONO</t>
  </si>
  <si>
    <t>DRS011MI</t>
  </si>
  <si>
    <t>Add</t>
  </si>
  <si>
    <t>DRS011MI_Add.xlsx</t>
  </si>
  <si>
    <t>DODIVI</t>
  </si>
  <si>
    <t>Route set up is at Company Level</t>
  </si>
  <si>
    <t>DOPREX</t>
  </si>
  <si>
    <t>Priority</t>
  </si>
  <si>
    <t>DOEDES</t>
  </si>
  <si>
    <t>DOOBV1</t>
  </si>
  <si>
    <t>Start value 1</t>
  </si>
  <si>
    <t>DOOBV2</t>
  </si>
  <si>
    <t>Start value 2</t>
  </si>
  <si>
    <t>DOOBV3</t>
  </si>
  <si>
    <t>Start value 3</t>
  </si>
  <si>
    <t>DOOBV4</t>
  </si>
  <si>
    <t>Start value 4</t>
  </si>
  <si>
    <t>DOROUT</t>
  </si>
  <si>
    <t>DORODN</t>
  </si>
  <si>
    <t>Route departure</t>
  </si>
  <si>
    <t>DOFWNO</t>
  </si>
  <si>
    <t>DOPAL1</t>
  </si>
  <si>
    <t>Pallet registration number</t>
  </si>
  <si>
    <t>DORFID</t>
  </si>
  <si>
    <t>DOCTIE</t>
  </si>
  <si>
    <t>Earliest collection time</t>
  </si>
  <si>
    <t>DOCTIL</t>
  </si>
  <si>
    <t>Latest collection time</t>
  </si>
  <si>
    <t>DOLOLD</t>
  </si>
  <si>
    <t>Local transportation lead time - days</t>
  </si>
  <si>
    <t>DOLOLH</t>
  </si>
  <si>
    <t>Local transportation lead time - hours</t>
  </si>
  <si>
    <t>DOLOLM</t>
  </si>
  <si>
    <t>Local transportation lead time - minutes</t>
  </si>
  <si>
    <t>DOLODI</t>
  </si>
  <si>
    <t>Local distance</t>
  </si>
  <si>
    <t>DODDOW</t>
  </si>
  <si>
    <t>Departure days</t>
  </si>
  <si>
    <t>DOTRCA</t>
  </si>
  <si>
    <t>DOSEFB</t>
  </si>
  <si>
    <t>Selection method for departures</t>
  </si>
  <si>
    <t>DOSELP</t>
  </si>
  <si>
    <t>Try lower priority</t>
  </si>
  <si>
    <t>DORGDT</t>
  </si>
  <si>
    <t>DORGTM</t>
  </si>
  <si>
    <t>DOLMDT</t>
  </si>
  <si>
    <t>DOCHNO</t>
  </si>
  <si>
    <t>DOCHID</t>
  </si>
  <si>
    <t>DOPRRO</t>
  </si>
  <si>
    <t>Preliminary route selection</t>
  </si>
  <si>
    <t>DOLMTS</t>
  </si>
  <si>
    <t>File DDRPRO  Route Connect Unloading Places</t>
  </si>
  <si>
    <t>DRS021</t>
  </si>
  <si>
    <t>DICONO</t>
  </si>
  <si>
    <t>DRS021MI</t>
  </si>
  <si>
    <t>DIDIVI</t>
  </si>
  <si>
    <t>DRS021MI_Add.xlsx</t>
  </si>
  <si>
    <t>DIROUT</t>
  </si>
  <si>
    <t>DIDESQ</t>
  </si>
  <si>
    <t>Place sequence number for unloading</t>
  </si>
  <si>
    <t>DIEDES</t>
  </si>
  <si>
    <t>DIULHC</t>
  </si>
  <si>
    <t>Unloading sequence</t>
  </si>
  <si>
    <t>DITPLD</t>
  </si>
  <si>
    <t>Transportation lead time - days</t>
  </si>
  <si>
    <t>DITPLH</t>
  </si>
  <si>
    <t>Transportation lead time - hours</t>
  </si>
  <si>
    <t>DITPLM</t>
  </si>
  <si>
    <t>Transportation lead time - minutes</t>
  </si>
  <si>
    <t>DIADVI</t>
  </si>
  <si>
    <t>Ship-via address</t>
  </si>
  <si>
    <t>DIDIST</t>
  </si>
  <si>
    <t>DIRGDT</t>
  </si>
  <si>
    <t>DIRGTM</t>
  </si>
  <si>
    <t>DILMDT</t>
  </si>
  <si>
    <t>DICHNO</t>
  </si>
  <si>
    <t>DICHID</t>
  </si>
  <si>
    <t>DILMTS</t>
  </si>
  <si>
    <t>OCUSMA</t>
  </si>
  <si>
    <t>Data Converison Source Field</t>
  </si>
  <si>
    <t>CRS610MI LstByNumber</t>
  </si>
  <si>
    <t>CRS610</t>
  </si>
  <si>
    <t>OKCUTM</t>
  </si>
  <si>
    <t>Copy</t>
  </si>
  <si>
    <t>OCUSMA.xlsx</t>
  </si>
  <si>
    <t>OKCUNO</t>
  </si>
  <si>
    <t>The file is keyed on this field</t>
  </si>
  <si>
    <t>CRS610MI_ChgBasicData</t>
  </si>
  <si>
    <t>Yes</t>
  </si>
  <si>
    <t>CRS610MI_ChgBasicData.xlsx</t>
  </si>
  <si>
    <t>Retrieved from spreadsheet. No changes</t>
  </si>
  <si>
    <t>Same:Winpak will retain Movex customer numbers so no renumbering of existing records.
New customer records required for statistics customer and BU Business chains. Statistics customer will have prefix S and BU Business chains will have prefix B. There was also another idea to use the division as a customer code.</t>
  </si>
  <si>
    <t>M3 TRN 599</t>
  </si>
  <si>
    <t>OKSTAT</t>
  </si>
  <si>
    <t>Default blank - use for Templates and Customers before they are approved. Change status to 20 once approved</t>
  </si>
  <si>
    <t>24/05/28: Winpak will nominate 10 representative customers to be used for CRP2. Once identified, Ria can retrieve those records, create worksheets.</t>
  </si>
  <si>
    <t>Same:Question: What do we do with existing records that are not status 20?</t>
  </si>
  <si>
    <t>OKCUTP</t>
  </si>
  <si>
    <t>Customer type</t>
  </si>
  <si>
    <t>From Templates</t>
  </si>
  <si>
    <t>For example Normal, Agent, Payer</t>
  </si>
  <si>
    <t>0 - Normal</t>
  </si>
  <si>
    <t>Same</t>
  </si>
  <si>
    <t>OKALCU</t>
  </si>
  <si>
    <t>Search key</t>
  </si>
  <si>
    <t>Defaults to first 10 characters of Name. Important when searching for customer in order entry (OIS101/A)</t>
  </si>
  <si>
    <t>I don't use the search key, however it is populate by CSR</t>
  </si>
  <si>
    <t>Used as a credit search for alternate payment names</t>
  </si>
  <si>
    <t>Same:This will be used by AR for payment processing.</t>
  </si>
  <si>
    <t>Movex</t>
  </si>
  <si>
    <t>OKCUNM</t>
  </si>
  <si>
    <t>36</t>
  </si>
  <si>
    <t>OKCUA1</t>
  </si>
  <si>
    <t>Address line 1</t>
  </si>
  <si>
    <t>OKCUA2</t>
  </si>
  <si>
    <t>Address line 2</t>
  </si>
  <si>
    <t>OKCUA3</t>
  </si>
  <si>
    <t>Address line 3</t>
  </si>
  <si>
    <t>For country US and CA, removed the value</t>
  </si>
  <si>
    <t>Depends on address formatting rule:The Movex address line 3 needs to be mapped into different M3 fields (City, State, Zip)</t>
  </si>
  <si>
    <t>OKCUA4</t>
  </si>
  <si>
    <t>Address line 4</t>
  </si>
  <si>
    <t>Depends on address formatting rule</t>
  </si>
  <si>
    <t>OKPHNO</t>
  </si>
  <si>
    <t>Telephone number 1</t>
  </si>
  <si>
    <t>OKPHN2</t>
  </si>
  <si>
    <t>Telephone number 2</t>
  </si>
  <si>
    <t>OKTFNO</t>
  </si>
  <si>
    <t>Facsimile transmission number</t>
  </si>
  <si>
    <t>OKYREF</t>
  </si>
  <si>
    <t>Your reference 1</t>
  </si>
  <si>
    <t>Customer contact name</t>
  </si>
  <si>
    <t>Different from Movex:Ria 6/25/26: Currently in Movex, Winpak uses this field to store credit contact.
During CRP2, the decision was to move these contact information in 
CRS618 - Contact Person
CMS055 - Customer Connect Contact.
In future state using M3, the decision is to store the DBA name here which simplifies the search will no longer require key search. Ria has removed the configuration for key search DBA .
Winpak sometimes stores the DBA name in Movex customer master address line 1 or OCUSMA/OKCUA1 or in name or OCUSMA/OKCUNM. Examples are below:
Customer 17287 has an address line 1 of dba Allen Brothers 1893 LLC.
Customer 31045 has a name of 1729787 Ont Ltd-dba Big Red Market.
For IDM output, if DBA exists, this information needs to be published in the output.</t>
  </si>
  <si>
    <t>OCUSMA sheet OKYREF - Your Reference 1</t>
  </si>
  <si>
    <t>Check if the value is dba usually identified with word "dba"</t>
  </si>
  <si>
    <t>Usually buyer or CSR contact name</t>
  </si>
  <si>
    <t>Credit Contact</t>
  </si>
  <si>
    <t>OKYRE2</t>
  </si>
  <si>
    <t>Your reference 2</t>
  </si>
  <si>
    <t>Supplementary info.  Not printed</t>
  </si>
  <si>
    <t>"Different from Movex:Ria 6/25/26: Currently in Movex, Winpak uses this field to store supplementary infor for credit contact. Similar to Your reference 1 the credit contact here will now move to CRS618 and CMS055.
As of 6/25/24, this field in M3 is not map."
YRE2 — Your reference 2: blank in all TRN 900 templates.</t>
  </si>
  <si>
    <t>Use by CSR for additional contact information</t>
  </si>
  <si>
    <t>Different from Movex:Ria 6/25/26: Currently in Movex, Winpak uses this field to store supplementary infor for credit contact. Similar to Your reference 1 the credit contact here will now move to CRS618 and CMS055.
As of 6/25/24, this field in M3 is not map.</t>
  </si>
  <si>
    <t>OKCUSU</t>
  </si>
  <si>
    <t>Our supplier number at customer</t>
  </si>
  <si>
    <t>Code that the customer has for us as a supplier. Can only be used to search in customer file</t>
  </si>
  <si>
    <t>CUSU — Our supplier number at customer: blank in all TRN 900 templates.</t>
  </si>
  <si>
    <t>Not used in Movex</t>
  </si>
  <si>
    <t>OKCSCD</t>
  </si>
  <si>
    <t>Same:Use IPC codes. US instead of USA. Found customer master records with USA.</t>
  </si>
  <si>
    <t>OKLHCD</t>
  </si>
  <si>
    <t>Language</t>
  </si>
  <si>
    <t>CRS010</t>
  </si>
  <si>
    <t>Language of documentation used</t>
  </si>
  <si>
    <t xml:space="preserve">2025/1/16 RR: Going forward in M3  the language code for Spanish is ES. In Movex the language code for spanish is SP. In M3 it will be ES.
</t>
  </si>
  <si>
    <t>OKPONO</t>
  </si>
  <si>
    <t>Postal code</t>
  </si>
  <si>
    <t>Not printed on documents. Typically incorporate in address lines</t>
  </si>
  <si>
    <t>Manipulated for CRP2 since some records does not have information</t>
  </si>
  <si>
    <t>OKLSID</t>
  </si>
  <si>
    <t>User</t>
  </si>
  <si>
    <t>LSAD — Address: blank in all TRN 900 templates.
LSID — User: blank in all TRN 900 templates.</t>
  </si>
  <si>
    <t>Set to blank for CRP2, need decision</t>
  </si>
  <si>
    <t>•	In CRS610/E, we will repurpose the “User” field. Personalized the field label from User to “Document template flag. This is stored in OCUSMA/OKLSID. •	A new field Document template flag in the customer and supplier tables will be created to determine language for labels. 
o	If Document template flag = F then document template for labels are French/English
o	If Document template flag = S then document template for labels are Spanish/English
o	Else English only.:WEM marked this flag as Y (used) but did not see a WEM record that has a  value here.
Almost all divisions flagged this field as N but there are6 records with value in this field</t>
  </si>
  <si>
    <t>OKLSAD</t>
  </si>
  <si>
    <t>Address</t>
  </si>
  <si>
    <t>This is not the default ship to field</t>
  </si>
  <si>
    <t>Set to blank for CRP2, need decision.
List spreadsheet did not pull this column.</t>
  </si>
  <si>
    <t>TBD:Looks like division thinks this is a default ship to field but this is not.
Found 74 records with values like A, B etc and I do not know what that means.</t>
  </si>
  <si>
    <t>OKMEAL</t>
  </si>
  <si>
    <t>Valid media</t>
  </si>
  <si>
    <t>Can be blank. Require 3 for EDI</t>
  </si>
  <si>
    <t xml:space="preserve">This field is not used for sending e-mails or EDI.
MEAL — Valid media: 4 in all TRN 900 templates.
</t>
  </si>
  <si>
    <t>Could continue to use but for reference only. Additional masterdata needs to be configured to support EDI and auto send to customer's e-mail</t>
  </si>
  <si>
    <t>OKEALO</t>
  </si>
  <si>
    <t>EAN location code</t>
  </si>
  <si>
    <t>European Article Number Code</t>
  </si>
  <si>
    <t xml:space="preserve">EALO — EAN location code: 0 in all TRN 900 templates.
</t>
  </si>
  <si>
    <t>OKECAR</t>
  </si>
  <si>
    <t>CRS046</t>
  </si>
  <si>
    <t xml:space="preserve">Manipulated for CRP2. </t>
  </si>
  <si>
    <t>Same:Use IPC codes</t>
  </si>
  <si>
    <t>OKDESV</t>
  </si>
  <si>
    <t>Alternate lang for option description</t>
  </si>
  <si>
    <t>GB</t>
  </si>
  <si>
    <t>Not in list spreadsheet</t>
  </si>
  <si>
    <t>Did not find this field in Movex:2025/1/16 RR: Going forward in M3  the language code for Spanish is ES. In Movex the language code for spanish is SP. In M3 it will be ES.
--------
GB for English</t>
  </si>
  <si>
    <t>OKTOWN</t>
  </si>
  <si>
    <t>City</t>
  </si>
  <si>
    <t>Not printed on documents. Typically incorporate in address lines using address formatting rules</t>
  </si>
  <si>
    <t>Did not find this field in Movex:D</t>
  </si>
  <si>
    <t>County</t>
  </si>
  <si>
    <t>CRS042</t>
  </si>
  <si>
    <t>Did not find this field in Movex</t>
  </si>
  <si>
    <t>OKRASN</t>
  </si>
  <si>
    <t>Rail station</t>
  </si>
  <si>
    <t>RASN — Rail station: blank in all TRN 900 templates.</t>
  </si>
  <si>
    <t>Not is list spreadseet</t>
  </si>
  <si>
    <t>OKSPLE</t>
  </si>
  <si>
    <t>SPLC Code</t>
  </si>
  <si>
    <t>This is renamed as Federal Tax ID (for US customers)</t>
  </si>
  <si>
    <t>Did not find this field in Movex:This will be used as US Federal Tax ID</t>
  </si>
  <si>
    <t>OKCUCL</t>
  </si>
  <si>
    <t>Customer group</t>
  </si>
  <si>
    <t>CRS145</t>
  </si>
  <si>
    <t>Used for analysis and control purposes. Groups should be based on meaningful criteria</t>
  </si>
  <si>
    <t>2026/08/17: The project team agreed to eliminate duplicate customer master data maintenance wherever possible. Customer Group and Region Code are considered legacy fields whose business purpose is now covered by newer, dedicated M3 fields and functionality like business chain. The only current exception is Films, which may temporarily continue using Customer Group until its Business Chain implementation is ready.
CUCL — Customer group: blank in all TRN 900 templates.</t>
  </si>
  <si>
    <t>CRS610MI_ChgOrderInfo</t>
  </si>
  <si>
    <t>Did not update. Decision required</t>
  </si>
  <si>
    <t>How is Winpak using this field?:Finance might want to use this</t>
  </si>
  <si>
    <t>OKOREF</t>
  </si>
  <si>
    <t>Our reference</t>
  </si>
  <si>
    <t>Available as divisional exception</t>
  </si>
  <si>
    <t>OREF — Our reference: blank in all TRN 900 templates.</t>
  </si>
  <si>
    <t>Copied from spreadsheet</t>
  </si>
  <si>
    <t>Not used in Movex:Most divisions answered N, except WEM.
Did not find WEM customer with value on this field.</t>
  </si>
  <si>
    <t>OKEXCD</t>
  </si>
  <si>
    <t>Service charge</t>
  </si>
  <si>
    <t>OIS031</t>
  </si>
  <si>
    <t>Minimum Order Charge. Displayed as a default at Order Entry where it may be overridden</t>
  </si>
  <si>
    <t>EXCD — Service charge: blank in all TRN 900 templates.</t>
  </si>
  <si>
    <t>Not in list spreadshet</t>
  </si>
  <si>
    <t>Not used in Movex:Not used in Movex</t>
  </si>
  <si>
    <t>OKSMCD</t>
  </si>
  <si>
    <t>Salesperson</t>
  </si>
  <si>
    <t>CRS100</t>
  </si>
  <si>
    <t>Typically used for sales statistics analysis. Available as divisional exception</t>
  </si>
  <si>
    <t>Not in list spreadshet
Set this to HRICE</t>
  </si>
  <si>
    <t xml:space="preserve">use for cube and sales reports, commissions calculation… </t>
  </si>
  <si>
    <t>Used for sales Territory and sales person name</t>
  </si>
  <si>
    <t>Same:Salesperson has dependency on users.</t>
  </si>
  <si>
    <t>OKRESP</t>
  </si>
  <si>
    <t>Set to HRICE</t>
  </si>
  <si>
    <t>Same
How is Winpak assigning responsible</t>
  </si>
  <si>
    <t>OKORTP</t>
  </si>
  <si>
    <t>Customer order type</t>
  </si>
  <si>
    <t>OIS010</t>
  </si>
  <si>
    <t>The default order type for order entry. May leave blank and select at order entry. Available as divisional exception</t>
  </si>
  <si>
    <t>Transformation needed later.</t>
  </si>
  <si>
    <t>Transformation needed:ADS=220</t>
  </si>
  <si>
    <t>OKSDST</t>
  </si>
  <si>
    <t>District</t>
  </si>
  <si>
    <t>CRS140</t>
  </si>
  <si>
    <t>Typically sales districts for analysis purposes in sales statistics and / or financials</t>
  </si>
  <si>
    <t>Business unit</t>
  </si>
  <si>
    <t>Did not load, need decision.</t>
  </si>
  <si>
    <t>Used to identify the division:It seems like this identifies the Winpak division. This can move to M3 facility</t>
  </si>
  <si>
    <t>CRS140, remove WHM and adde WEM</t>
  </si>
  <si>
    <t>OKPRIO</t>
  </si>
  <si>
    <t>Defaults to 5</t>
  </si>
  <si>
    <t>PRIO — Priority: 5 in all TRN 900 templates.</t>
  </si>
  <si>
    <t>Not in the list spreadsheet</t>
  </si>
  <si>
    <t>Division does not use.:Has 5's for all
Currently not used on reports, allocation control or batch allocation</t>
  </si>
  <si>
    <t>OKAGCH</t>
  </si>
  <si>
    <t>Agreement check - order header</t>
  </si>
  <si>
    <t>Proposed from Templates</t>
  </si>
  <si>
    <t>Agreements not configured in IPC. Indicates the agreement check set in the order header. This regulates the retrieval of a customer agreement to the order header.</t>
  </si>
  <si>
    <t>AGCH — Agreement check - order header: 0 in all TRN 900 templates.</t>
  </si>
  <si>
    <t>OKAGCT</t>
  </si>
  <si>
    <t>Agreement check - order lines</t>
  </si>
  <si>
    <t>0 (Agreements not pre-configured in IPC)</t>
  </si>
  <si>
    <t>Indicates the agreement check set in the order line. This regulates the retrieval of a customer agreement to the order line</t>
  </si>
  <si>
    <t>AGCT — Agreement check - order lines: 7 in all TRN 900 templates.</t>
  </si>
  <si>
    <t>Required for blanket agreement:Has 2's for alL</t>
  </si>
  <si>
    <t>OKMTIC</t>
  </si>
  <si>
    <t>Credit check - MTI</t>
  </si>
  <si>
    <t>A simplified credit check for telephone/Internet orders - a normal credit check is done when the order is processed on M3. The check is on the customer and not the Payer's credit limit. 0=No check, 1 = Warning only, 2 = Warning &amp; block the order</t>
  </si>
  <si>
    <t>MTIC — Credit check - MTI: 0 in all TRN 900 templates.</t>
  </si>
  <si>
    <t>Template</t>
  </si>
  <si>
    <t>Has 0 for all</t>
  </si>
  <si>
    <t>OKPWMT</t>
  </si>
  <si>
    <t>PIN code</t>
  </si>
  <si>
    <t>Password to be entered by a customer for a telephone/Internet order</t>
  </si>
  <si>
    <t>PWMT — PIN code: blank in all TRN 900 templates.</t>
  </si>
  <si>
    <t>OKBPCD</t>
  </si>
  <si>
    <t>Buying pattern type</t>
  </si>
  <si>
    <t>Update the buying pattern for this customer/item. Reasonability check can be made against a buying pattern depending on Order Type</t>
  </si>
  <si>
    <t>BPCD — Buying pattern type: 0 in all TRN 900 templates.</t>
  </si>
  <si>
    <t>How are you using this?:Has 1's for all</t>
  </si>
  <si>
    <t>OKBPEX</t>
  </si>
  <si>
    <t>Buying pattern exception</t>
  </si>
  <si>
    <t>Periodic exceptions override customer buying patterns per weekday 0 = No, 1 = Yes. If 1 then combination entered in Open Buying Pattern Periods (OIS161) are checked when buying patterns updated</t>
  </si>
  <si>
    <t>BPEX — Buying pattern exception: 0 in all TRN 900 templates.</t>
  </si>
  <si>
    <t>Has 0's for all</t>
  </si>
  <si>
    <t>OKACHK</t>
  </si>
  <si>
    <t>Carry out an assortment check 0 = No, 1 = Yes, customer can only purchase connected assortment items or items without an assortment check in the item master. See Open Assortments - Customer (OIS071). See Open Assortments - Item (OIS072)</t>
  </si>
  <si>
    <t>ACHK — Assortment check: 0 in all TRN 900 templates.</t>
  </si>
  <si>
    <t xml:space="preserve">Same </t>
  </si>
  <si>
    <t>Decision made that Winpak will not use Assortment:Has 0's for all</t>
  </si>
  <si>
    <t>OKTCEX</t>
  </si>
  <si>
    <t>Included in business chain</t>
  </si>
  <si>
    <t>Set in OIS040</t>
  </si>
  <si>
    <t>TCEX — Included in business chain: 0 in all TRN 900 templates.</t>
  </si>
  <si>
    <t>This will be automatic:Has 0's for all</t>
  </si>
  <si>
    <t>OKPYOP</t>
  </si>
  <si>
    <t>Search path - payer</t>
  </si>
  <si>
    <t>Search payer using a business chain 0 = No, 1 = Yes</t>
  </si>
  <si>
    <t>PYOP — Search path - payer: 1 in all TRN 900 templates.</t>
  </si>
  <si>
    <t>OKALWT</t>
  </si>
  <si>
    <t>Alias category</t>
  </si>
  <si>
    <t>Alias type used when entering a customer order. Blank = this function not used, 01 = popular number , 06 = customer item number (alias number can be left blank), 07= assortment</t>
  </si>
  <si>
    <t>ALWT — Alias category: 0 in all TRN 900 templates.</t>
  </si>
  <si>
    <t>2025/06/03: Winpak Heat Seal will not use the OKALWT field functionality.
During the migration, it must be ensured that this field is left blank (it currently shows “06”).
As a result, Heat Seal will not use the Full Screen functionality of OIS101.
Reason for this decision:
Several Heat Seal customers have more than a dozen items. Using the Full Screen mode will involve scrolling through multiple lines to select the ordered items.
This could lead to errors by entering a quantity under the wrong item.
Heat Seal has always favored the use of the customer’s alias when entering orders to ensure that the right item is ordered and thus reduce errors.:Has 6's for all</t>
  </si>
  <si>
    <t>OKPOPN</t>
  </si>
  <si>
    <t>Alias number</t>
  </si>
  <si>
    <t>MMS025</t>
  </si>
  <si>
    <t>Only used in combination with alias category 7 = Assortment</t>
  </si>
  <si>
    <t>POPN — Alias number: blank in all TRN 900 templates.</t>
  </si>
  <si>
    <t>Blank</t>
  </si>
  <si>
    <t>OKCHSY</t>
  </si>
  <si>
    <t>Line charge model</t>
  </si>
  <si>
    <t>OIS433</t>
  </si>
  <si>
    <t>Set by Order Type &amp; Customer. Order Type has priority</t>
  </si>
  <si>
    <t>Winpak Heat Seal will use line charge model for Tariffs.</t>
  </si>
  <si>
    <t>default WHS line charge to WHS and WHS customer template.</t>
  </si>
  <si>
    <t>OKOT89</t>
  </si>
  <si>
    <t>Check planned split</t>
  </si>
  <si>
    <t>OT89 — Check planned split: 0 in all TRN 900 templates.</t>
  </si>
  <si>
    <t>has 0's for all</t>
  </si>
  <si>
    <t>OKQUCK</t>
  </si>
  <si>
    <t>Quotation check</t>
  </si>
  <si>
    <t>QUCK — Quotation check: 0 in all TRN 900 templates.</t>
  </si>
  <si>
    <t>Not in Movex</t>
  </si>
  <si>
    <t>OKACEI</t>
  </si>
  <si>
    <t>Advance invoicing of ECI</t>
  </si>
  <si>
    <t>ACEI — Advance invoicing of ECI: 0 in all TRN 900 templates.</t>
  </si>
  <si>
    <t>OKMCOS</t>
  </si>
  <si>
    <t>CO number mandatory</t>
  </si>
  <si>
    <t>No</t>
  </si>
  <si>
    <t>MCOS — CO number mandatory: 1 in all TRN 900 templates.</t>
  </si>
  <si>
    <t>CO Types will be set to mandatory:Not in Movex</t>
  </si>
  <si>
    <t>OKTRSU</t>
  </si>
  <si>
    <t>Trade-in Supplier</t>
  </si>
  <si>
    <t>TRSU — Trade-in Supplier: blank in all TRN 900 templates.</t>
  </si>
  <si>
    <t>OKADID</t>
  </si>
  <si>
    <t>Address number</t>
  </si>
  <si>
    <t>OIS002</t>
  </si>
  <si>
    <t>Default delivery address for new orders. Can be blank  - in which case the mailing address will be used as the delivery address</t>
  </si>
  <si>
    <t>Same:For default ship to</t>
  </si>
  <si>
    <t>OKTEDL</t>
  </si>
  <si>
    <t>Delivery terms</t>
  </si>
  <si>
    <t>CRS065</t>
  </si>
  <si>
    <t>Needs clean up</t>
  </si>
  <si>
    <t>OKMODL</t>
  </si>
  <si>
    <t>CRS070</t>
  </si>
  <si>
    <t>The default method for this customer - can be overidden at order entry. Available as divisional exception</t>
  </si>
  <si>
    <t>OCUSMA spreadsheet</t>
  </si>
  <si>
    <t>Assigned 003 for now. Clean up by Jay/cheryl</t>
  </si>
  <si>
    <t>OKDISY</t>
  </si>
  <si>
    <t>Discount model</t>
  </si>
  <si>
    <t>OIS800</t>
  </si>
  <si>
    <t>Discounts maybe generated using different calculation methods, and controlling objects. Available as divisional exception</t>
  </si>
  <si>
    <t>DISY — Discount model: blank in all TRN 900 templates.</t>
  </si>
  <si>
    <t>Blank out</t>
  </si>
  <si>
    <t>2025/09/07: I don't think WHS will use this field anymore. 
-------------------------
Winpak Heat Seal will use for discount in Kind</t>
  </si>
  <si>
    <t>OKDIGC</t>
  </si>
  <si>
    <t>Discount group - customer</t>
  </si>
  <si>
    <t>CRS310</t>
  </si>
  <si>
    <t>Can be used as a control object for calculating customer order discounts. Available as divisional exception</t>
  </si>
  <si>
    <t>DIGC — Discount group - customer: blank in all TRN 900 templates.</t>
  </si>
  <si>
    <t>OKPLTB</t>
  </si>
  <si>
    <t>Price list table</t>
  </si>
  <si>
    <t>OIS012</t>
  </si>
  <si>
    <t>WD customers = WD
WHS customers = WHS
WPP customers = WPP
ABI customers = ABI
WFI customers = WFI</t>
  </si>
  <si>
    <t>If facility is 100 = WD, 375 = WHS
600 = abi</t>
  </si>
  <si>
    <t>Different way thank Movex.
Replaces Price List 1 to 5 fields
Each Winpak business units will have a price list table.</t>
  </si>
  <si>
    <t>double check the values of the customer template</t>
  </si>
  <si>
    <t>OKWHLO</t>
  </si>
  <si>
    <t>Normal Warehouse For this customer - can be overrriden at Order Entry.. Available as divisional exception</t>
  </si>
  <si>
    <t>Removed customer with warhouse 386.</t>
  </si>
  <si>
    <t>OKTEPA</t>
  </si>
  <si>
    <t>Packaging terms</t>
  </si>
  <si>
    <t>CRS125</t>
  </si>
  <si>
    <t>Ensure Language consistent with Customer / Supplier.Typical values: Normal, Customer's own, etc. Prints on Picking List. Available as divisional exception</t>
  </si>
  <si>
    <t>CRS125-Packaging Term-TEPA.xlsx</t>
  </si>
  <si>
    <t>Not in list. Set to blank</t>
  </si>
  <si>
    <t>OKEDES</t>
  </si>
  <si>
    <t>MMS008</t>
  </si>
  <si>
    <t>Relevant as default for transport planning. Use blank record if not required</t>
  </si>
  <si>
    <t>If CA, use YCA and if US use YUS</t>
  </si>
  <si>
    <t>OKULZO</t>
  </si>
  <si>
    <t>Unloading zone</t>
  </si>
  <si>
    <t>DRS019</t>
  </si>
  <si>
    <t>Relevant as default for transport planning</t>
  </si>
  <si>
    <t>ULZO — Unloading zone: blank in all TRN 900 templates.</t>
  </si>
  <si>
    <t>OKSECD</t>
  </si>
  <si>
    <t>Delivery regrouping</t>
  </si>
  <si>
    <t>OKECLC</t>
  </si>
  <si>
    <t>Labor code - trade statistics (TST)</t>
  </si>
  <si>
    <t>CRS320</t>
  </si>
  <si>
    <t>Export Labor code for Trade Statistics - can be changed at Order Entry</t>
  </si>
  <si>
    <t>ECLC — Labor code - trade statistics (TST): blank in all TRN 900 templates.</t>
  </si>
  <si>
    <t>Winpak does not use</t>
  </si>
  <si>
    <t>OKTINC</t>
  </si>
  <si>
    <t>VAT included</t>
  </si>
  <si>
    <t>The field indicates if sales prices to this customer include VAT.</t>
  </si>
  <si>
    <t>Don’t use</t>
  </si>
  <si>
    <t>Pricelist does not always include tax, so this should always be 0,  unticked</t>
  </si>
  <si>
    <t>Is this the one used for GST and PST?:Has 0's for all</t>
  </si>
  <si>
    <t>OKVDLA</t>
  </si>
  <si>
    <t>Display valid delivery addresses</t>
  </si>
  <si>
    <t>0 or 2.</t>
  </si>
  <si>
    <t>0 when no prompt is needed. 2 if  a selection among multiple should occur.</t>
  </si>
  <si>
    <t>VDLA — Display valid delivery addresses: 0 in all TRN 900 templates.</t>
  </si>
  <si>
    <t>OKFACI</t>
  </si>
  <si>
    <t>The field indicates the company unit that usually has contact with the customer. In this case, the unit is used as a search criteria to find the customer.</t>
  </si>
  <si>
    <t>Confirm if the rules are right, check customer and currency</t>
  </si>
  <si>
    <t>Manually assigned</t>
  </si>
  <si>
    <t>Each customer must be assigned with a facility so that the orders are registered in the right division.</t>
  </si>
  <si>
    <t>OKSPLM</t>
  </si>
  <si>
    <t>Supply model</t>
  </si>
  <si>
    <t>MMS056</t>
  </si>
  <si>
    <t>The field defines the rules to find alternate ways to supply a specific demand.</t>
  </si>
  <si>
    <t>SPLM — Supply model: blank in all TRN 900 templates.</t>
  </si>
  <si>
    <t>Not in Movex.
Did not see any use case yet</t>
  </si>
  <si>
    <t>OKATPR</t>
  </si>
  <si>
    <t>Attribute pricing rule</t>
  </si>
  <si>
    <t>The field indicates which rule should be used when calculating attribute-based prices</t>
  </si>
  <si>
    <t>ATPR — Attribute pricing rule: 1 in all TRN 900 templates.</t>
  </si>
  <si>
    <t>OKACGR</t>
  </si>
  <si>
    <t>Object access group</t>
  </si>
  <si>
    <t>CRS006</t>
  </si>
  <si>
    <t>Used to connect a customer to a user group for access purposes</t>
  </si>
  <si>
    <t>ACGR — Object access group: blank in all TRN 900 templates.</t>
  </si>
  <si>
    <t>OKBCKO</t>
  </si>
  <si>
    <t>Backorder</t>
  </si>
  <si>
    <t>Used when the supply model is executed</t>
  </si>
  <si>
    <t>BCKO — Backorder: 1 in all TRN 900 templates.</t>
  </si>
  <si>
    <t>2026/08/26: Ria to configure customer templates to 0</t>
  </si>
  <si>
    <t>OKPADL</t>
  </si>
  <si>
    <t>Partial delivery</t>
  </si>
  <si>
    <t>The field indicates whether the partial delivery is approved when the supply model is executed.</t>
  </si>
  <si>
    <t>PADL — Partial delivery: 1 in all TRN 900 templates.</t>
  </si>
  <si>
    <t>OKADVI</t>
  </si>
  <si>
    <t>ADVI — Ship-via address: blank in all TRN 900 templates.</t>
  </si>
  <si>
    <t>OKBOP1</t>
  </si>
  <si>
    <t>Automatic Closing</t>
  </si>
  <si>
    <t>0,1,2</t>
  </si>
  <si>
    <t>Determines whether backorder quantities should be automatically closed</t>
  </si>
  <si>
    <t>BOP1 — Automatic Closing: 0 in all TRN 900 templates.</t>
  </si>
  <si>
    <t>OKADBO</t>
  </si>
  <si>
    <t>Separate invoices</t>
  </si>
  <si>
    <t>Separate invoices if order delivered to different addresses , 0 = No , 1 = Yes. Not used if general page break by delivery address set on CRS722</t>
  </si>
  <si>
    <t>Ria to retrieve value from template</t>
  </si>
  <si>
    <t>not in spreadsheet</t>
  </si>
  <si>
    <t>Has 1's for all</t>
  </si>
  <si>
    <t>OKOT75</t>
  </si>
  <si>
    <t>Self invoicing</t>
  </si>
  <si>
    <t>Functionality not yet available</t>
  </si>
  <si>
    <t>OT75 — Self invoicing: 0 in all TRN 900 templates.</t>
  </si>
  <si>
    <t>OKPRVG</t>
  </si>
  <si>
    <t>Commission group</t>
  </si>
  <si>
    <t>Connects a customer to a Bonus/Commission Grp. - used as a selection key for bonus &amp; provisions, sales statistics. Available as divisional exception</t>
  </si>
  <si>
    <t>PRVG — Commission group: blank in all TRN 900 templates.</t>
  </si>
  <si>
    <t>Winpak stopped using this in 2019. Only used by Rexdel. Set to blank</t>
  </si>
  <si>
    <t>OKDTFM</t>
  </si>
  <si>
    <t>Date format</t>
  </si>
  <si>
    <t>Format on external documents.</t>
  </si>
  <si>
    <t>YMD</t>
  </si>
  <si>
    <t>Review templates</t>
  </si>
  <si>
    <t>OKEDIT</t>
  </si>
  <si>
    <t>Date editing</t>
  </si>
  <si>
    <t>Editing on external documents.</t>
  </si>
  <si>
    <t>/
ria to update the template /</t>
  </si>
  <si>
    <t>OKPRIC</t>
  </si>
  <si>
    <t>Price printout</t>
  </si>
  <si>
    <t>Indicates how prices and discounts should be printed on confirmation and invoice documents. Available as divisional exception</t>
  </si>
  <si>
    <t xml:space="preserve">value from template </t>
  </si>
  <si>
    <t>OKEXPR</t>
  </si>
  <si>
    <t>External Prices</t>
  </si>
  <si>
    <t>0 to 8</t>
  </si>
  <si>
    <t>Indicates how external prices are used on specified documents</t>
  </si>
  <si>
    <t>OKCUST</t>
  </si>
  <si>
    <t>Statistics customer</t>
  </si>
  <si>
    <t>A customer number. Used to group in statistics. This ID exist in addition to the customers own id.</t>
  </si>
  <si>
    <t>Need rules from SME</t>
  </si>
  <si>
    <t xml:space="preserve">Winpak currently not using this field in Movex. 
This field is visible or referenceable in CRS395 as a dimension. This can be a viable option for Winpak to store the national account.
Winpak will use the statistics customer to group customers together. A statistics customer record is required then customer records will be connected to it. The statistics customer starts with S to easily identify the statistics customer from real customers. The statistics customer can be used to group by customer records that belong to same company and support reporting, analysis and customer aggregation.  Additionally the statictics customer record will be used as the business chain.
</t>
  </si>
  <si>
    <t>OKININ</t>
  </si>
  <si>
    <t>Invoicing Interval</t>
  </si>
  <si>
    <t>Used to specify the invoicing interval for each customer expressed in calendar days. This invoice interval is used for periodic invoicing and refers to the number of days between when invoices are issued</t>
  </si>
  <si>
    <t>ININ — Invoicing Interval: 0 in all TRN 900 templates.</t>
  </si>
  <si>
    <t>OKACRF</t>
  </si>
  <si>
    <t>Used to control accounting. One table for customer, supplier, item</t>
  </si>
  <si>
    <t>CRS335-Account Cross Reference-ACRF.xlsx</t>
  </si>
  <si>
    <t>Grace 5/16:  Will be used to drive the AR account for intercompany transactions.
ie:  IC - 1241    I/C AR SUBLEDGER:For internal customers, should have "INTERNAL"</t>
  </si>
  <si>
    <t>OKAICD</t>
  </si>
  <si>
    <t>Summary invoice</t>
  </si>
  <si>
    <t xml:space="preserve">Deliveries can be invoiced together on a summary invoice </t>
  </si>
  <si>
    <t>Winpak decided not to use this feature. Do not retrieve from source (OCUSMA/OKAICD).
Set all records to 0 - No Summary Invoice
AICD — Summary invoice: 0 in all TRN 900 templates.</t>
  </si>
  <si>
    <t>Blank or Template</t>
  </si>
  <si>
    <t>Winpak decided not to use this feature. Do not retrieve from source (OCUSMA/OKAICD).
Set all records to 0 - No Summary Invoice</t>
  </si>
  <si>
    <t>OKFRE1</t>
  </si>
  <si>
    <t>Statistics identity 1 customer</t>
  </si>
  <si>
    <t>Typically used in sales statistics as an alternative grouping. Can amend on the customer order line. Change description in CRS715</t>
  </si>
  <si>
    <t xml:space="preserve">2025/02/12: In M3, this is where the market segment will be stored. Decided to move the market segment back to this field because it has to be required field. Customer Defined field does not allow personalization to make it mandatory. Cleaned up the Customer Defined Field and its drop down options. Lise deployed personalization to make this field mandatory.:Currently used for market segment
</t>
  </si>
  <si>
    <t>OKFRE2</t>
  </si>
  <si>
    <t>Statistics identity 2 customer</t>
  </si>
  <si>
    <t>Typically used in sales statistics as an alternative grouping. Change description in CRS715</t>
  </si>
  <si>
    <t>FRE2 — Statistics identity 2 customer: blank in all TRN 900 templates.</t>
  </si>
  <si>
    <t xml:space="preserve">2025/02/14: •	FRE2 - I saw in my notes that this is reorg sales. I think I heard Barb mentioned the other day that this was a field they used to map the old sales rep numbers, so I don’t think we need to store that old sales rep numbers in M3 FRE2. </t>
  </si>
  <si>
    <t>OKBGRP</t>
  </si>
  <si>
    <t>CRS115</t>
  </si>
  <si>
    <t>BGRP — Bonus group: blank in all TRN 900 templates.</t>
  </si>
  <si>
    <t>OKCFC8</t>
  </si>
  <si>
    <t>2024/05/06 Ria and Grace: This will store the rebate value:Has 0's for all</t>
  </si>
  <si>
    <t>OKDOGR</t>
  </si>
  <si>
    <t>Customer document group</t>
  </si>
  <si>
    <t>CRS147</t>
  </si>
  <si>
    <t>Cross refers to documents on Order Type in OIS011 to determine default documents per order</t>
  </si>
  <si>
    <t>Dan trade customers needs to be set with customer document group DAN. This will drive IDM documents to publish the delivery order number.</t>
  </si>
  <si>
    <t>OKGRPY</t>
  </si>
  <si>
    <t>Group invoice</t>
  </si>
  <si>
    <t>Possible to group several invoices to one payment document for this customer, 0 = No, 1 = Yes</t>
  </si>
  <si>
    <t>OKBUSE</t>
  </si>
  <si>
    <t>Bonus and/or commission active</t>
  </si>
  <si>
    <t>Is the customer bonus / commission generating?</t>
  </si>
  <si>
    <t>BUSE — Bonus and/or commission active: 0 in all TRN 900 templates.</t>
  </si>
  <si>
    <t>Used in Heat Seal. How?</t>
  </si>
  <si>
    <t>OKPRDL</t>
  </si>
  <si>
    <t>Print delivery information</t>
  </si>
  <si>
    <t>PRDL — Print delivery information: 1 in all TRN 900 templates.</t>
  </si>
  <si>
    <t>OKIVGP</t>
  </si>
  <si>
    <t>Invoicing group</t>
  </si>
  <si>
    <t>CRS104</t>
  </si>
  <si>
    <t>Group customers that should be invoiced at the same occasion. May be a way of controlling invoice patterns - like the 25th each month etc. Create a number of groups to simplify selection of orders in periodical invoicing batches.</t>
  </si>
  <si>
    <t>IVGP — Invoicing group: blank in all TRN 900 templates.</t>
  </si>
  <si>
    <t>No value on representative sample</t>
  </si>
  <si>
    <t>OKCFC1</t>
  </si>
  <si>
    <t>User-defined field 1 - customer</t>
  </si>
  <si>
    <t>CRS191</t>
  </si>
  <si>
    <t>Useful for analysis, control, and modifications</t>
  </si>
  <si>
    <t>CFC1 — User-defined field 1 - customer: blank in all TRN 900 templates.</t>
  </si>
  <si>
    <t>set to blank</t>
  </si>
  <si>
    <t>OKCFC2</t>
  </si>
  <si>
    <t>User-defined field 2 - customer</t>
  </si>
  <si>
    <t>CFC2 — User-defined field 2 - customer: 0 in all TRN 900 templates.</t>
  </si>
  <si>
    <t>OKCFC3</t>
  </si>
  <si>
    <t>User-defined field 3 - customer</t>
  </si>
  <si>
    <t>CRS193</t>
  </si>
  <si>
    <t>CFC3 — User-defined field 3 - customer: blank in all TRN 900 templates.</t>
  </si>
  <si>
    <t>Moved to CDF - Warehouse Term</t>
  </si>
  <si>
    <t>OKCFC4</t>
  </si>
  <si>
    <t>User-defined field 4 - customer</t>
  </si>
  <si>
    <t>CRS194</t>
  </si>
  <si>
    <t>No field in Movex. Need inputs from Lise and Leona</t>
  </si>
  <si>
    <t>2024/12/03: This field will be for price logic. Identifies if the customer is High volumne, High volume A, REP high volume, REP.:Moved to CDF - Product Use</t>
  </si>
  <si>
    <t>Revisit for WD</t>
  </si>
  <si>
    <t>OKCFC5</t>
  </si>
  <si>
    <t>User-defined field 5 - customer</t>
  </si>
  <si>
    <t>CRS195</t>
  </si>
  <si>
    <t>Only used in WHS. Need Lise to define rules</t>
  </si>
  <si>
    <t>In Movex, this is used to store potential/ Sample. Top accounts. This will now moved to a CDF field.
In M3, WHS may use this to identify the tariff code.:Moved Potential/Sample/ Top Accts</t>
  </si>
  <si>
    <t>OKCFC6</t>
  </si>
  <si>
    <t>User-defined field 6 - customer</t>
  </si>
  <si>
    <t>CRS196</t>
  </si>
  <si>
    <t>OCUSMA/ OKCFC6</t>
  </si>
  <si>
    <t>This is used in CRS395 dim4 - on revenue accounts where MMITGR cannot be retrieved because trx is not item-related.</t>
  </si>
  <si>
    <t>OKCFC7</t>
  </si>
  <si>
    <t>User-defined field 7 - customer</t>
  </si>
  <si>
    <t>CFC7 — User-defined field 7 - customer: 0 in all TRN 900 templates.</t>
  </si>
  <si>
    <t>User-defined field 8 - customer</t>
  </si>
  <si>
    <t>CRS198</t>
  </si>
  <si>
    <t>2026/08/17: The project team agreed to eliminate duplicate customer master data maintenance wherever possible. Customer Group and Region Code are considered legacy fields whose business purpose is now covered by newer, dedicated M3 fields and functionality like business chain. The only current exception is Films, which may temporarily continue using Customer Group until its Business Chain implementation is ready.
CFC8 — User-defined field 8 - customer: blank in all TRN 900 templates.</t>
  </si>
  <si>
    <t>Can be same or move to CDF:Moved to CDF - Rebate Groups</t>
  </si>
  <si>
    <t>OKCFC9</t>
  </si>
  <si>
    <t>User-defined field 9 - customer</t>
  </si>
  <si>
    <t>CRS199</t>
  </si>
  <si>
    <t>CFC9 — User-defined field 9 - customer: blank in all TRN 900 templates.</t>
  </si>
  <si>
    <t>Can be same or move to CDF:Moved to CDF - Paying commission to BU</t>
  </si>
  <si>
    <t>OKCFC0</t>
  </si>
  <si>
    <t>User-defined field 10 - customer</t>
  </si>
  <si>
    <t>CRS190</t>
  </si>
  <si>
    <t>Movex: Include on ASP Report flag. (Y/ Blank)
Ria: Proposed to store this in CDF field F1CHB1
In M3. this will also be used by WHS to identify the tariff code.:Moved to CDF - Include on ASP Report</t>
  </si>
  <si>
    <t>OKCORG</t>
  </si>
  <si>
    <t>Organization number 1</t>
  </si>
  <si>
    <t>CRS610_ChgFinancial</t>
  </si>
  <si>
    <t>Blank this out. Do not load value</t>
  </si>
  <si>
    <t>Can be same or move to CDF:Credit info</t>
  </si>
  <si>
    <t>OKCOR2</t>
  </si>
  <si>
    <t>Organization number 2</t>
  </si>
  <si>
    <t>OKTEPY</t>
  </si>
  <si>
    <t>Payment terms</t>
  </si>
  <si>
    <t>CRS075</t>
  </si>
  <si>
    <t>Variety of calculation methods available. Available as divisional exception</t>
  </si>
  <si>
    <t>OKTECD</t>
  </si>
  <si>
    <t>Cash discount term</t>
  </si>
  <si>
    <t>CRS077</t>
  </si>
  <si>
    <t>ChgFinancial</t>
  </si>
  <si>
    <t>OKVTCD</t>
  </si>
  <si>
    <t>VAT code</t>
  </si>
  <si>
    <t>CRS030</t>
  </si>
  <si>
    <t>Defaults to 0. Available as divisional exception</t>
  </si>
  <si>
    <t>Grace</t>
  </si>
  <si>
    <t>OKTXAP</t>
  </si>
  <si>
    <t>Tax applicable</t>
  </si>
  <si>
    <t>1 - Yes</t>
  </si>
  <si>
    <t>Can enter 01 (Customer), (Item), etc without creating records in CRS032. Available as divisional exception</t>
  </si>
  <si>
    <t>Must Use</t>
  </si>
  <si>
    <t>OKCUCD</t>
  </si>
  <si>
    <t>CRS055-Currency-CUCD.xlsx</t>
  </si>
  <si>
    <t>OKCRTP</t>
  </si>
  <si>
    <t>CRS056</t>
  </si>
  <si>
    <t>1 - Daily Rates</t>
  </si>
  <si>
    <t>Defaults to 01. Available as divisional exception</t>
  </si>
  <si>
    <t>01</t>
  </si>
  <si>
    <t>OKPYNO</t>
  </si>
  <si>
    <t>Payer</t>
  </si>
  <si>
    <t>Where different from Customer</t>
  </si>
  <si>
    <t>Removed 40125</t>
  </si>
  <si>
    <t>OKCRLM</t>
  </si>
  <si>
    <t>Credit limit 1</t>
  </si>
  <si>
    <t>Limit for overdue invoices. Beware of setting unrealistic values. Credit checking points specified in the customer order type</t>
  </si>
  <si>
    <t>OKCRL2</t>
  </si>
  <si>
    <t>Credit limit 2</t>
  </si>
  <si>
    <t>Limit for outstanding invoices. Credit checking points specified in the customer order type</t>
  </si>
  <si>
    <t>OKCRL3</t>
  </si>
  <si>
    <t>Credit limit 3</t>
  </si>
  <si>
    <t>Values of outstanding invoices and outstanding orders. Relates to Dunn &amp; Bradstreet ratings, etc. Credit checking points specified in the customer order type</t>
  </si>
  <si>
    <t>OKBLCD</t>
  </si>
  <si>
    <t>Customer stop</t>
  </si>
  <si>
    <t>Two levels of stop available</t>
  </si>
  <si>
    <t>OKTDIN</t>
  </si>
  <si>
    <t>Overdue invoice amount</t>
  </si>
  <si>
    <t>Calculated field. Updated in night run (CRS930) and customer order stops (OIS120) F15</t>
  </si>
  <si>
    <t>OKVRNO</t>
  </si>
  <si>
    <t>VAT registration number</t>
  </si>
  <si>
    <t>Recommended for EU customers, otherwise VAT will be calculated (depending on VAT &amp; Duty code)</t>
  </si>
  <si>
    <t>This is the VAT GST# for Canadian customers.
Gary 9/08 - Movex VAT Reg No will be updated CRS610/J</t>
  </si>
  <si>
    <t>Same for now</t>
  </si>
  <si>
    <t>This is the VAT GST/HST:DNB Info - Credit
5/6/24 Ria and Grace: Infor recommends to store the Winpak Tax ID in the VAT registration number VRNO. This field is referenced on documents and reports.</t>
  </si>
  <si>
    <t>Other spreasheet</t>
  </si>
  <si>
    <t>Need information from Finance since it is not in Movex</t>
  </si>
  <si>
    <t>OKDUCD</t>
  </si>
  <si>
    <t>Due date base</t>
  </si>
  <si>
    <t>1 - Invoice Date</t>
  </si>
  <si>
    <t>Calculate on invoice or delivery date. Available as divisional exception</t>
  </si>
  <si>
    <t>OKUSR1</t>
  </si>
  <si>
    <t>Credit limit 1 changed by</t>
  </si>
  <si>
    <t>Calculated field</t>
  </si>
  <si>
    <t>Same
System assigned</t>
  </si>
  <si>
    <t>OKUSR2</t>
  </si>
  <si>
    <t>Credit limit 2 changed by</t>
  </si>
  <si>
    <t>OKUSR3</t>
  </si>
  <si>
    <t>Credit limit 3 changed by</t>
  </si>
  <si>
    <t>OKDTE1</t>
  </si>
  <si>
    <t>Change date - credit limit 1</t>
  </si>
  <si>
    <t>OKDTE2</t>
  </si>
  <si>
    <t>Change date - credit limit 2</t>
  </si>
  <si>
    <t>OKDTE3</t>
  </si>
  <si>
    <t>Change date - credit limit 3</t>
  </si>
  <si>
    <t>OKPYCD</t>
  </si>
  <si>
    <t>Payment method - accounts receivable</t>
  </si>
  <si>
    <t>CRS076</t>
  </si>
  <si>
    <t>Payment Method is only important for Electronic payments, and for information. May receive Payments in ARS110 which differ to the invoiced payment method &amp; the customer default</t>
  </si>
  <si>
    <t>CRS076-AR Payment Method (for customers)-PYCD.xlsx</t>
  </si>
  <si>
    <t>2025/11/10 RR: Decisions Regarding Payment Method AR:
•	It was agreed that while the payment method field in the customer master can technically be left blank, it is mandatory during order entry to have a payment method specified. This is to ensure that order processing is smooth and complies with system requirements.
•	To streamline order entry and reduce manual input, we will default the payment method to CH1 in the customer master record for all customers. This reflects the most common payment method used and will help save time during order input.
•	Defaults such as CH1 will not cause any customer order holds.</t>
  </si>
  <si>
    <t>OKSERC</t>
  </si>
  <si>
    <t>Service code</t>
  </si>
  <si>
    <t>CRS064</t>
  </si>
  <si>
    <t>For different treatment of invoices</t>
  </si>
  <si>
    <t>OKODUD</t>
  </si>
  <si>
    <t>Credit limit 4</t>
  </si>
  <si>
    <t>No. days overdue permitted for oldest invoice. Credit checking points specified in the customer order type</t>
  </si>
  <si>
    <t>OKODUE</t>
  </si>
  <si>
    <t>Number of overdue days</t>
  </si>
  <si>
    <t>OKINRC</t>
  </si>
  <si>
    <t>Invoice recipient</t>
  </si>
  <si>
    <t>List did not have this field</t>
  </si>
  <si>
    <t>OKRAN1</t>
  </si>
  <si>
    <t>Fixed due date</t>
  </si>
  <si>
    <t>Used in the calculation of payment due dates</t>
  </si>
  <si>
    <t>Could Use</t>
  </si>
  <si>
    <t>OKRAN2</t>
  </si>
  <si>
    <t>OKRAN3</t>
  </si>
  <si>
    <t>OKRAN4</t>
  </si>
  <si>
    <t>OKPYGR</t>
  </si>
  <si>
    <t>Credit Group</t>
  </si>
  <si>
    <t>Used for credit management</t>
  </si>
  <si>
    <t>This is populated if customer belongs to a credit group / CRS316 and credit checking is done at credit group level:Not in Movex</t>
  </si>
  <si>
    <t>OKOPAY</t>
  </si>
  <si>
    <t>AP Payout</t>
  </si>
  <si>
    <t>Used for customer refunds/payout in AP</t>
  </si>
  <si>
    <t>Won't Use</t>
  </si>
  <si>
    <t>Copied from spreadsheet.
All records are 0</t>
  </si>
  <si>
    <t>New feature - use APS330 to run payment proposal for customers without creating it as a supplier.:Not in Movex</t>
  </si>
  <si>
    <t>OKBLII</t>
  </si>
  <si>
    <t>Interest invoicing</t>
  </si>
  <si>
    <t>Will Penalty interest be charged for overdue invoices?. Available as divisional exception</t>
  </si>
  <si>
    <t>BLII — Interest invoicing: 0 in all TRN 900 templates.</t>
  </si>
  <si>
    <t>OKIICT</t>
  </si>
  <si>
    <t>Interest rule</t>
  </si>
  <si>
    <t>CRS460</t>
  </si>
  <si>
    <t>IICT — Interest rule: blank in all TRN 900 templates.</t>
  </si>
  <si>
    <t>OKCLCD</t>
  </si>
  <si>
    <t>Collection</t>
  </si>
  <si>
    <t>OKBLPR</t>
  </si>
  <si>
    <t>Payment reminder code</t>
  </si>
  <si>
    <t>Will Payment Reminders be sent?. Available as divisional exception</t>
  </si>
  <si>
    <t>OKRMCT</t>
  </si>
  <si>
    <t>Payment reminder rule</t>
  </si>
  <si>
    <t>CRS465</t>
  </si>
  <si>
    <t>Z01</t>
  </si>
  <si>
    <t>OKBLAC</t>
  </si>
  <si>
    <t>Advice code</t>
  </si>
  <si>
    <t>Will Advice Notes be generated?. Available as divisional exception</t>
  </si>
  <si>
    <t>OKADCA</t>
  </si>
  <si>
    <t>Advice rule</t>
  </si>
  <si>
    <t>ARS030</t>
  </si>
  <si>
    <t>ADCA — Advice rule: blank in all TRN 900 templates.</t>
  </si>
  <si>
    <t>OKPYDI</t>
  </si>
  <si>
    <t>Payment instruction</t>
  </si>
  <si>
    <t>CRS285</t>
  </si>
  <si>
    <t>Addition of text instructing the customer to make payments to a particular bank, etc. Available as divisional exception</t>
  </si>
  <si>
    <t>OKCCUS</t>
  </si>
  <si>
    <t>Company group customer number</t>
  </si>
  <si>
    <t xml:space="preserve">20250220: This is now remapped to CDF fields. •	F1A230 will store National account manager
•	F1A630 will store Shared Sales :Currently used for reporting 
</t>
  </si>
  <si>
    <t>OKCDRC</t>
  </si>
  <si>
    <t>Credit department reference</t>
  </si>
  <si>
    <t>ARS025</t>
  </si>
  <si>
    <t>Recommended, used in Credit Manager's Toolbox. Available as divisional exception</t>
  </si>
  <si>
    <t>Should Use</t>
  </si>
  <si>
    <t>Define Credit Officers in ARS028 (M3 user ID) and assign credit officers to each customer</t>
  </si>
  <si>
    <t>OKINCO</t>
  </si>
  <si>
    <t>Insurance company</t>
  </si>
  <si>
    <t>Copied from spreadsheet.</t>
  </si>
  <si>
    <t>OKINSN</t>
  </si>
  <si>
    <t>Insurance number</t>
  </si>
  <si>
    <t>Division use this today as Policy #:Winpak does not use</t>
  </si>
  <si>
    <t>OKCUIC</t>
  </si>
  <si>
    <t>Customer number at the insurance company</t>
  </si>
  <si>
    <t>OKINSS</t>
  </si>
  <si>
    <t>Insurance status</t>
  </si>
  <si>
    <t>OKNALI</t>
  </si>
  <si>
    <t>Unapproved limit</t>
  </si>
  <si>
    <t>OKDTL1</t>
  </si>
  <si>
    <t>Calculated field. Available as divisional exception</t>
  </si>
  <si>
    <t>OKUSL1</t>
  </si>
  <si>
    <t>OKINLI</t>
  </si>
  <si>
    <t>Insurance limit</t>
  </si>
  <si>
    <t>OKDTL2</t>
  </si>
  <si>
    <t>Change date insurance limit</t>
  </si>
  <si>
    <t>OKUSL2</t>
  </si>
  <si>
    <t>OKSTMS</t>
  </si>
  <si>
    <t>Statement code</t>
  </si>
  <si>
    <t>Statements printed with age distribution</t>
  </si>
  <si>
    <t>3 - Statement with Ageing</t>
  </si>
  <si>
    <t>OKSTMR</t>
  </si>
  <si>
    <t>Statement rule</t>
  </si>
  <si>
    <t>CRS665</t>
  </si>
  <si>
    <t>Choose between:
30 - Ageing by 30 / 60 / 90 days
60 - Ageing by 60 / 120 / 180 days</t>
  </si>
  <si>
    <t>OKGEOC</t>
  </si>
  <si>
    <t>Geographical code</t>
  </si>
  <si>
    <t>CRS137</t>
  </si>
  <si>
    <t>Re US Sales Tax. Setting Tax Method in MNS100</t>
  </si>
  <si>
    <t>CRS137-Geographic Code-GEOC.xlsx</t>
  </si>
  <si>
    <t>Set to blank for CRP2
List spreadsheet did not pull this column.</t>
  </si>
  <si>
    <t>Same:for US customers, should have the GEO code with defined tax rates in CRS137/CRS138</t>
  </si>
  <si>
    <t>OKTECN</t>
  </si>
  <si>
    <t>Tax exemption contract number</t>
  </si>
  <si>
    <t>Same:Has 0's for all</t>
  </si>
  <si>
    <t>OKTEEC</t>
  </si>
  <si>
    <t>Tax exemption expiry date</t>
  </si>
  <si>
    <t>OKAGPY</t>
  </si>
  <si>
    <t>Payer - postal giro</t>
  </si>
  <si>
    <t>For Bankgiro or Post giro payments</t>
  </si>
  <si>
    <t>OKAGCP</t>
  </si>
  <si>
    <t>Clearing number</t>
  </si>
  <si>
    <t>OKAGAC</t>
  </si>
  <si>
    <t>Bank account number - postal giro</t>
  </si>
  <si>
    <t>12</t>
  </si>
  <si>
    <t>OKAGBP</t>
  </si>
  <si>
    <t>Payer - bank giro</t>
  </si>
  <si>
    <t>OKACLB</t>
  </si>
  <si>
    <t>OKAACB</t>
  </si>
  <si>
    <t>Bank account number - bank giro</t>
  </si>
  <si>
    <t>OKAGPN</t>
  </si>
  <si>
    <t>Personal ID</t>
  </si>
  <si>
    <t>OKAGBG</t>
  </si>
  <si>
    <t>Bank giro number</t>
  </si>
  <si>
    <t>OKAGPG</t>
  </si>
  <si>
    <t>Postal giro number</t>
  </si>
  <si>
    <t>OKAGCA</t>
  </si>
  <si>
    <t>Cancellation</t>
  </si>
  <si>
    <t>OKAGTD</t>
  </si>
  <si>
    <t>Transmission date</t>
  </si>
  <si>
    <t>OKAGTN</t>
  </si>
  <si>
    <t>Transmission number</t>
  </si>
  <si>
    <t>OKTAXC</t>
  </si>
  <si>
    <t>CRS130-Tax Code-TAXC.xlsx</t>
  </si>
  <si>
    <t>Same:For US customers that are subject to sales tax, should have tax code "TAX"</t>
  </si>
  <si>
    <t>OKRPLT</t>
  </si>
  <si>
    <t>Rent PL table</t>
  </si>
  <si>
    <t>Specific to Short Term Rental agreements</t>
  </si>
  <si>
    <t>Rental area</t>
  </si>
  <si>
    <t>OKRDIS</t>
  </si>
  <si>
    <t>Rental discount model</t>
  </si>
  <si>
    <t>OKRTEP</t>
  </si>
  <si>
    <t>Rent Pay terms</t>
  </si>
  <si>
    <t>OKRSMC</t>
  </si>
  <si>
    <t>Rent sales pers</t>
  </si>
  <si>
    <t>OKAOTP</t>
  </si>
  <si>
    <t>Agreement order type</t>
  </si>
  <si>
    <t xml:space="preserve">OKDPOT    </t>
  </si>
  <si>
    <t xml:space="preserve">Rental depot                  </t>
  </si>
  <si>
    <t xml:space="preserve">OKIIDA    </t>
  </si>
  <si>
    <t xml:space="preserve">Invoicing interval - days     </t>
  </si>
  <si>
    <t xml:space="preserve">OKIIMO    </t>
  </si>
  <si>
    <t xml:space="preserve">Invoicing interval - months   </t>
  </si>
  <si>
    <t xml:space="preserve">OKIIYR    </t>
  </si>
  <si>
    <t xml:space="preserve">Invoicing interval - years    </t>
  </si>
  <si>
    <t xml:space="preserve">OKMIHP    </t>
  </si>
  <si>
    <t xml:space="preserve">Minimum rental period         </t>
  </si>
  <si>
    <t xml:space="preserve">OKMINV    </t>
  </si>
  <si>
    <t xml:space="preserve">Minimum order value           </t>
  </si>
  <si>
    <t xml:space="preserve">OKMRTP    </t>
  </si>
  <si>
    <t xml:space="preserve">Minimum rental type           </t>
  </si>
  <si>
    <t xml:space="preserve">OKRAFA    </t>
  </si>
  <si>
    <t xml:space="preserve">Rate factor                   </t>
  </si>
  <si>
    <t xml:space="preserve">OKRTMO    </t>
  </si>
  <si>
    <t>Return months - open agreement</t>
  </si>
  <si>
    <t xml:space="preserve">OKRTYR    </t>
  </si>
  <si>
    <t xml:space="preserve">Return years - open agreement </t>
  </si>
  <si>
    <t xml:space="preserve">OKST75    </t>
  </si>
  <si>
    <t xml:space="preserve">Rental rate type              </t>
  </si>
  <si>
    <t xml:space="preserve">OKST76    </t>
  </si>
  <si>
    <t xml:space="preserve">Number of shifts              </t>
  </si>
  <si>
    <t xml:space="preserve">OKST77    </t>
  </si>
  <si>
    <t xml:space="preserve">Number of days per week       </t>
  </si>
  <si>
    <t xml:space="preserve">OKST78    </t>
  </si>
  <si>
    <t>Minimum days/week to invoice a</t>
  </si>
  <si>
    <t>OKHAFE</t>
  </si>
  <si>
    <t>Harbor Airport</t>
  </si>
  <si>
    <t>Dependencies with Logisitc.
Only for incoterms customer</t>
  </si>
  <si>
    <t>CUGEX1</t>
  </si>
  <si>
    <t>F1CONO</t>
  </si>
  <si>
    <t>100</t>
  </si>
  <si>
    <t>CUSEXTMI AddFieldValue</t>
  </si>
  <si>
    <t>CUSEXTMI</t>
  </si>
  <si>
    <t>AddFieldValue</t>
  </si>
  <si>
    <t>F1FILE</t>
  </si>
  <si>
    <t>Table</t>
  </si>
  <si>
    <t>F1PK01</t>
  </si>
  <si>
    <t>Primary key 1</t>
  </si>
  <si>
    <t>Customer Number</t>
  </si>
  <si>
    <t>F1PK02</t>
  </si>
  <si>
    <t>Primary key 2</t>
  </si>
  <si>
    <t>F1PK03</t>
  </si>
  <si>
    <t>Primary key 3</t>
  </si>
  <si>
    <t>F1PK04</t>
  </si>
  <si>
    <t>Primary key 4</t>
  </si>
  <si>
    <t>F1PK05</t>
  </si>
  <si>
    <t>Primary key 5</t>
  </si>
  <si>
    <t>F1PK06</t>
  </si>
  <si>
    <t>Primary key 6</t>
  </si>
  <si>
    <t>F1PK07</t>
  </si>
  <si>
    <t>Primary key 7</t>
  </si>
  <si>
    <t>F1PK08</t>
  </si>
  <si>
    <t>Primary key 8</t>
  </si>
  <si>
    <t>F1A030</t>
  </si>
  <si>
    <t>Alpha field 30 positions</t>
  </si>
  <si>
    <t>Address 5</t>
  </si>
  <si>
    <t>Winpak have customers with long addresses. Added a customer define field to store longer addresses but it is recommended to use this extra address field on records that does not have address formating rule.</t>
  </si>
  <si>
    <t>?</t>
  </si>
  <si>
    <t>Review and update</t>
  </si>
  <si>
    <t>231 - Order Confirmation
380 - Invoice
Delivery Docs</t>
  </si>
  <si>
    <t>F1A130</t>
  </si>
  <si>
    <t>Will store credit coordinator.
Note this has dependencies to MNS150 record.</t>
  </si>
  <si>
    <t>Information does not exist in Movex. Credit department will provide this.</t>
  </si>
  <si>
    <t>F1A230</t>
  </si>
  <si>
    <t>CMS081
Loaded unique records</t>
  </si>
  <si>
    <t>Market Segment value map configured.</t>
  </si>
  <si>
    <t>National account manager
2025/02/25:During our meeting today, I learned about Winpak’s group customer. Group customer refer to the aggregated sales figures that are visible to sales representatives across different territories.
Usage in Movex: The 'group customer' field in Movex currently enables sales reps to see the sales figures for different territories, especially when sales are shared. For instance, if a sales rep is a national account manager for a particular customer, they will be able to see the total sales for this group customer across all territories.
Shared Sales Example: If a national account manager is responsible for 'Maple Leaf' accounts throughout Canada, they need to see sales in different territories, even though individual sales reps manage specific territories. 'Group customer' functionality helps in consolidating these sales figures under a single view.
Reporting: This setup is crucial for accurate reporting and ensures that the national account managers can have a complete view of their total sales for the group customers they manage.
Customized: Winpak has customized the group customer field and built a custom table Crz
There is a need for a similar functionality in the new M3 system, and we decided to use customer-defined fields .
F1A230 will store National account manager
F1A630 will store Shared Sales</t>
  </si>
  <si>
    <t>This is a custom table/ field at Movex.</t>
  </si>
  <si>
    <t>F1A330</t>
  </si>
  <si>
    <t>Warehouse Terms</t>
  </si>
  <si>
    <t>Manual</t>
  </si>
  <si>
    <t>F1A430</t>
  </si>
  <si>
    <t>Product Use</t>
  </si>
  <si>
    <t>F1A530</t>
  </si>
  <si>
    <t>Potential/Sample/Top accounts</t>
  </si>
  <si>
    <t>F1A730</t>
  </si>
  <si>
    <t>Paying comminssion to BU</t>
  </si>
  <si>
    <t>F1A830</t>
  </si>
  <si>
    <t>Rebate Group</t>
  </si>
  <si>
    <t>2026/08/18: Field Usage for most divisions is Ignore but direct for WD customers.
2026/08/18: From Leona: We do need to transfer the rebate groups that are stored in the Region field for the WD customers to the new field in M3 on Panel I (customfield-control-A830).</t>
  </si>
  <si>
    <t>F1A930</t>
  </si>
  <si>
    <t>Service Manager field is no longer available. We decided to store this in a user defined field.
----
While reviewing the screens of CRS610 last Friday, I noticed that the "service manager" field, which is currently found under panel CRS611/E in Movex, is missing in M3. This field is being utilized by Heat Seal Inc and Corp (I believe Portion also use it) for reports such sales variance and customer profitability.  I thought it might have been moved to another panel using a user defined field, but I can't find anything…</t>
  </si>
  <si>
    <t>OKSRES</t>
  </si>
  <si>
    <t>F1N096</t>
  </si>
  <si>
    <t>Numeric field 19,6 positions</t>
  </si>
  <si>
    <t>19</t>
  </si>
  <si>
    <t>F1N196</t>
  </si>
  <si>
    <t>F1N296</t>
  </si>
  <si>
    <t>F1N396</t>
  </si>
  <si>
    <t>F1N496</t>
  </si>
  <si>
    <t>F1N596</t>
  </si>
  <si>
    <t>F1N696</t>
  </si>
  <si>
    <t>F1N796</t>
  </si>
  <si>
    <t>F1N896</t>
  </si>
  <si>
    <t>F1N996</t>
  </si>
  <si>
    <t>F1MIGR</t>
  </si>
  <si>
    <t>Migrated</t>
  </si>
  <si>
    <t>F1A256</t>
  </si>
  <si>
    <t>Alphanumeric field 256 positions</t>
  </si>
  <si>
    <t>256</t>
  </si>
  <si>
    <t>F1A121</t>
  </si>
  <si>
    <t>Alphanumeric field 120 positions</t>
  </si>
  <si>
    <t>120</t>
  </si>
  <si>
    <t>Store long names</t>
  </si>
  <si>
    <t>Mapping table to be provided by Leona and Lise</t>
  </si>
  <si>
    <t>There are several unique fields in Movex that currently hold “notes” information.  Leona/Lise have the mapping detail pertaining to these fields and should be providing this to Ria.  All will be combined into this new Credit Department Notes field.</t>
  </si>
  <si>
    <t>F1A122</t>
  </si>
  <si>
    <t>VAT QST/PST</t>
  </si>
  <si>
    <t>For WD, source would be Movex OCUSMA/OKVRNO or VAT registration no. 
For WHS, map from Vat reg no may not be required as this usually holds information regarding tariff which will be replaced in M3. Please check with Chantale and Lise.</t>
  </si>
  <si>
    <t xml:space="preserve">9/08 - Finance will update this in Movex  in CRS610/I OKCFC1 - user defined field 1 </t>
  </si>
  <si>
    <t>F1CHB1</t>
  </si>
  <si>
    <t>Yes/no</t>
  </si>
  <si>
    <t>Include in ASP Report</t>
  </si>
  <si>
    <t>Review</t>
  </si>
  <si>
    <t>Diffent logic</t>
  </si>
  <si>
    <t>F1CHB2</t>
  </si>
  <si>
    <t>Roll Count</t>
  </si>
  <si>
    <t>Doesn't currently exist</t>
  </si>
  <si>
    <t>Packing Slip, Invoice</t>
  </si>
  <si>
    <t>F1CHB3</t>
  </si>
  <si>
    <t>Roll details</t>
  </si>
  <si>
    <t>F1CHB4</t>
  </si>
  <si>
    <t>Re-pricing extensibility
This is a checkbox. . Uncheck records will not reprice and checked will re-price immediately after a portion or the whole customer order line is delivered</t>
  </si>
  <si>
    <t>Information does not exist in Movex. Costing will have to provide this information. Plan is to provide a list  to costing team and they can identify the repricing ones.</t>
  </si>
  <si>
    <t>Spreadsheet from costing</t>
  </si>
  <si>
    <t>F1CHB5</t>
  </si>
  <si>
    <t>Indexing</t>
  </si>
  <si>
    <t>Information does not exist in Movex. Costing will have to provide this information. Plan is to provide a list  to costing team and they can identify the repricing ones.
WHS uses include in ASP report or user defined field 10. If customer is WHS or WHSC source the value from OKCGC0 - ASP report (Movex)</t>
  </si>
  <si>
    <t>F1CHB6</t>
  </si>
  <si>
    <t>Tariff In/Out</t>
  </si>
  <si>
    <t>WHS use the VAT registration no field OKVRNO from Movex. If it shows IN then the F1CHB6 must che set to 1 or checked</t>
  </si>
  <si>
    <t>F1CHB7</t>
  </si>
  <si>
    <t>F1CHB8</t>
  </si>
  <si>
    <t>F1CHB9</t>
  </si>
  <si>
    <t>F1DAT8</t>
  </si>
  <si>
    <t>Ref field for date</t>
  </si>
  <si>
    <t>F1DAT1</t>
  </si>
  <si>
    <t>F1DAT2</t>
  </si>
  <si>
    <t>F1DAT3</t>
  </si>
  <si>
    <t>F1DAT4</t>
  </si>
  <si>
    <t>F1DAT5</t>
  </si>
  <si>
    <t>F1DAT6</t>
  </si>
  <si>
    <t>F1DAT7</t>
  </si>
  <si>
    <t>F1DAT9</t>
  </si>
  <si>
    <t>F1A630</t>
  </si>
  <si>
    <t>Shared Sales
2025/02/30: During our meeting today, I learned about Winpak’s group customer. Group customer refer to the aggregated sales figures that are visible to sales representatives across different territories.
Usage in Movex: The 'group customer' field in Movex currently enables sales reps to see the sales figures for different territories, especially when sales are shared. For instance, if a sales rep is a national account manager for a particular customer, they will be able to see the total sales for this group customer across all territories.
Shared Sales Example: If a national account manager is responsible for 'Maple Leaf' accounts throughout Canada, they need to see sales in different territories, even though individual sales reps manage specific territories. 'Group customer' functionality helps in consolidating these sales figures under a single view.
Reporting: This setup is crucial for accurate reporting and ensures that the national account managers can have a complete view of their total sales for the group customers they manage.
Customized: Winpak has customized the group customer field and built a custom table Crz
There is a need for a similar functionality in the new M3 system, and we decided to use customer-defined fields .
F1A230 will store National account manager
F1A630 will store Shared Sales</t>
  </si>
  <si>
    <t>OCUSAD</t>
  </si>
  <si>
    <t>CRS610MI LstAddresses</t>
  </si>
  <si>
    <t>OPCUNO</t>
  </si>
  <si>
    <t>Deleted records that is not a real address but email address</t>
  </si>
  <si>
    <t>CRS610MI_AddAddress</t>
  </si>
  <si>
    <t>OCUSAD.xlsx</t>
  </si>
  <si>
    <t>OPADRT</t>
  </si>
  <si>
    <t>Address type</t>
  </si>
  <si>
    <t>OPADID</t>
  </si>
  <si>
    <t>The file is keyed on this field. Can select appropriate address number on customer order</t>
  </si>
  <si>
    <t>OPCUNM</t>
  </si>
  <si>
    <t>Defaults from CRS610, can be amended</t>
  </si>
  <si>
    <t>OPCUA1</t>
  </si>
  <si>
    <t>OPCUA2</t>
  </si>
  <si>
    <t>OPCUA3</t>
  </si>
  <si>
    <t>Some Movex records show name of person, country
Some are upper case or mixed</t>
  </si>
  <si>
    <t>OPCUA4</t>
  </si>
  <si>
    <t>OPPONO</t>
  </si>
  <si>
    <t>OPECAR</t>
  </si>
  <si>
    <t>Some records does not have state. Manually assigned.
Some records show a canadian provice of PQ. I assume this is Quebec. Change canadian province code from PQ to QC for Quebec.
Some records does not seem to be a Canadian address or do not know the provice so I assigned XX.</t>
  </si>
  <si>
    <t>OPRONO</t>
  </si>
  <si>
    <t>Run</t>
  </si>
  <si>
    <t>CRS155</t>
  </si>
  <si>
    <t>Relates to transport planning</t>
  </si>
  <si>
    <t>OPCSCD</t>
  </si>
  <si>
    <t>Country codes needs to be changed. Movex shows as DR for Dominican Republic. M3 shows this as DO based on ISO 3166. Replaced DR country codes to DO to load the CRP2 addresses.
Germany = DE
Some recors have international country but the details of the records seem to be US address.</t>
  </si>
  <si>
    <t>OPEDES</t>
  </si>
  <si>
    <t>Relates to route planning</t>
  </si>
  <si>
    <t>If country is US, set to YUS. If CA, set to YCA</t>
  </si>
  <si>
    <t>OPULZO</t>
  </si>
  <si>
    <t>OPCALV</t>
  </si>
  <si>
    <t>Calendar version</t>
  </si>
  <si>
    <t>CRS907</t>
  </si>
  <si>
    <t>OPDLPA</t>
  </si>
  <si>
    <t>Delivery pattern</t>
  </si>
  <si>
    <t>RSS025</t>
  </si>
  <si>
    <t>OPFVDT</t>
  </si>
  <si>
    <t>Used in validation to specify valid delivery dates to this delivery address.</t>
  </si>
  <si>
    <t>OPLVDT</t>
  </si>
  <si>
    <t>OPSPLM</t>
  </si>
  <si>
    <t>OPBCKO</t>
  </si>
  <si>
    <t>OPPADL</t>
  </si>
  <si>
    <t>OPTOWN</t>
  </si>
  <si>
    <t>Need to follow field length limitation or it will error out. Abbreviation may be required on records with longer city names.</t>
  </si>
  <si>
    <t>OPPNOD</t>
  </si>
  <si>
    <t>Planning node</t>
  </si>
  <si>
    <t>CMS020</t>
  </si>
  <si>
    <t>OPADVI</t>
  </si>
  <si>
    <t>OPFRCO</t>
  </si>
  <si>
    <t>OPADCG</t>
  </si>
  <si>
    <t>Address Category</t>
  </si>
  <si>
    <t>Information purposes only</t>
  </si>
  <si>
    <t>OPRASN</t>
  </si>
  <si>
    <t>OPSPLE</t>
  </si>
  <si>
    <t>Used with petty cash function category 3</t>
  </si>
  <si>
    <t>double check with Grace</t>
  </si>
  <si>
    <t>OPBOP1</t>
  </si>
  <si>
    <t>OPEALO</t>
  </si>
  <si>
    <t>European Location Number Code</t>
  </si>
  <si>
    <t>OPMODL</t>
  </si>
  <si>
    <t>OPTEDL</t>
  </si>
  <si>
    <t>OPTEL2</t>
  </si>
  <si>
    <t>Terms text</t>
  </si>
  <si>
    <t>Can be used to specify the second line of delivery terms text.</t>
  </si>
  <si>
    <t>OPPHNO</t>
  </si>
  <si>
    <t>OPTFNO</t>
  </si>
  <si>
    <t>OPYREF</t>
  </si>
  <si>
    <t>OPLSID</t>
  </si>
  <si>
    <t>OPLSAD</t>
  </si>
  <si>
    <t>OPMEAL</t>
  </si>
  <si>
    <t>OPVRNO</t>
  </si>
  <si>
    <t>Recommended for EU delivery addresses</t>
  </si>
  <si>
    <t>OPGEOC</t>
  </si>
  <si>
    <t>OPTAXC</t>
  </si>
  <si>
    <t>TAX,
NOT,
EXE</t>
  </si>
  <si>
    <t>NOT</t>
  </si>
  <si>
    <t>Grace double</t>
  </si>
  <si>
    <t>OPGEOX</t>
  </si>
  <si>
    <t>Longitude</t>
  </si>
  <si>
    <t>OPGEOY</t>
  </si>
  <si>
    <t>Latitude</t>
  </si>
  <si>
    <t>OPGEOZ</t>
  </si>
  <si>
    <t>OPHAFE</t>
  </si>
  <si>
    <t>CCUCON</t>
  </si>
  <si>
    <t>CRS618</t>
  </si>
  <si>
    <t>CCCONO</t>
  </si>
  <si>
    <t>CRS618MI Add</t>
  </si>
  <si>
    <t>CCCNPE</t>
  </si>
  <si>
    <t>Contact</t>
  </si>
  <si>
    <t>CCRFTP</t>
  </si>
  <si>
    <t>Contact type</t>
  </si>
  <si>
    <t>CCNAMS</t>
  </si>
  <si>
    <t>Surname</t>
  </si>
  <si>
    <t>CCNAMF</t>
  </si>
  <si>
    <t>First (given) name</t>
  </si>
  <si>
    <t>CCNAMM</t>
  </si>
  <si>
    <t>Middle name</t>
  </si>
  <si>
    <t>CCDEPT</t>
  </si>
  <si>
    <t>Department</t>
  </si>
  <si>
    <t>CCTITL</t>
  </si>
  <si>
    <t>Title</t>
  </si>
  <si>
    <t>CCCUA1</t>
  </si>
  <si>
    <t>CCCUA2</t>
  </si>
  <si>
    <t>CCCUA3</t>
  </si>
  <si>
    <t>CCCUA4</t>
  </si>
  <si>
    <t>CCLHCD</t>
  </si>
  <si>
    <t>CCPHNO</t>
  </si>
  <si>
    <t>CCPHN2</t>
  </si>
  <si>
    <t>CCEMAL</t>
  </si>
  <si>
    <t>Email address</t>
  </si>
  <si>
    <t>CCCSCD</t>
  </si>
  <si>
    <t>CCPONO</t>
  </si>
  <si>
    <t>CCECAR</t>
  </si>
  <si>
    <t>CCTOWN</t>
  </si>
  <si>
    <t>CCCESA</t>
  </si>
  <si>
    <t>Marketing ID - M3 SMS</t>
  </si>
  <si>
    <t>32</t>
  </si>
  <si>
    <t>CCTX40</t>
  </si>
  <si>
    <t>CCTX50</t>
  </si>
  <si>
    <t>50</t>
  </si>
  <si>
    <t>CCSALU</t>
  </si>
  <si>
    <t>Salutation</t>
  </si>
  <si>
    <t>CCNAMX</t>
  </si>
  <si>
    <t>Suffix name</t>
  </si>
  <si>
    <t>CCGEND</t>
  </si>
  <si>
    <t>Gender</t>
  </si>
  <si>
    <t>CCERTP</t>
  </si>
  <si>
    <t>Employer reference type</t>
  </si>
  <si>
    <t>1 for Customer</t>
  </si>
  <si>
    <t>CCEMRE</t>
  </si>
  <si>
    <t>Employer reference</t>
  </si>
  <si>
    <t>CCJTIT</t>
  </si>
  <si>
    <t>Job title</t>
  </si>
  <si>
    <t>CCSTAT</t>
  </si>
  <si>
    <t>CCTXID</t>
  </si>
  <si>
    <t>Don't use</t>
  </si>
  <si>
    <t>CCRGDT</t>
  </si>
  <si>
    <t>CCRGTM</t>
  </si>
  <si>
    <t>CCLMDT</t>
  </si>
  <si>
    <t>CCCHNO</t>
  </si>
  <si>
    <t>CCCHID</t>
  </si>
  <si>
    <t>CCLMTS</t>
  </si>
  <si>
    <t>CCFRCO</t>
  </si>
  <si>
    <t>County ID</t>
  </si>
  <si>
    <t>OCUSCO</t>
  </si>
  <si>
    <t>Data Converison Source Table</t>
  </si>
  <si>
    <t>Data Conversion Source Field</t>
  </si>
  <si>
    <t>Responsible 
Role</t>
  </si>
  <si>
    <t>CMS055</t>
  </si>
  <si>
    <t>CMS055MI AddConnection</t>
  </si>
  <si>
    <t>CCCUNO</t>
  </si>
  <si>
    <t>CCADRT</t>
  </si>
  <si>
    <t>CCADID</t>
  </si>
  <si>
    <t>CMS055MI LstConnection</t>
  </si>
  <si>
    <t>CUSEXTMI LstFieldValue</t>
  </si>
  <si>
    <t>Not required</t>
  </si>
  <si>
    <t>Address No</t>
  </si>
  <si>
    <t>X</t>
  </si>
  <si>
    <t>OCUSIT</t>
  </si>
  <si>
    <t>Data Conversion Source Field Name</t>
  </si>
  <si>
    <t>Movex = M3?</t>
  </si>
  <si>
    <t>Winpak approved?</t>
  </si>
  <si>
    <t>MES</t>
  </si>
  <si>
    <t>Document</t>
  </si>
  <si>
    <t>OIS005</t>
  </si>
  <si>
    <t>ORCUNO</t>
  </si>
  <si>
    <t>Customer or Business Chain. May also be left BLANK when using Customer/Item table  to control  reasonability on quantity for all customers.</t>
  </si>
  <si>
    <t>Identifies Winpak customer/ Winpak business chain</t>
  </si>
  <si>
    <t>OIS005MI Add</t>
  </si>
  <si>
    <t>Customer Service</t>
  </si>
  <si>
    <t>ORITNO</t>
  </si>
  <si>
    <t>Identifies Winpak internal item number</t>
  </si>
  <si>
    <t>ORPOPN</t>
  </si>
  <si>
    <t>Identifies the customer's item number</t>
  </si>
  <si>
    <t>OA - IPC includes alias
INV - Includes alias</t>
  </si>
  <si>
    <t xml:space="preserve">Complex different die cut </t>
  </si>
  <si>
    <t>ORITDS</t>
  </si>
  <si>
    <t>Customer's name for this item</t>
  </si>
  <si>
    <t>Identifies the customer's item name</t>
  </si>
  <si>
    <t>ORTEDS</t>
  </si>
  <si>
    <t>Description 1</t>
  </si>
  <si>
    <t>Customer's description for this item</t>
  </si>
  <si>
    <t>Identifies the customer's item description (long name)</t>
  </si>
  <si>
    <t>ORRCOP</t>
  </si>
  <si>
    <t>Reasonability check method</t>
  </si>
  <si>
    <t>ORD2QT</t>
  </si>
  <si>
    <t>Minimum quantity</t>
  </si>
  <si>
    <t>ORD3QT</t>
  </si>
  <si>
    <t>Maximum quantity</t>
  </si>
  <si>
    <t>ORALUN</t>
  </si>
  <si>
    <t>Different U/M may be used. Only for delivery schedules.</t>
  </si>
  <si>
    <t>In Movex, WFI uses this field to identify the customer's unit of meaure. 
------
As discussed with you in this morning’s meeting that one of the requirements of ASP report is to retrieve the customer’s unit of measure and we have learned that this is currently set and retrieved by the ASP report from PDS607. Also that the customer’s unit of measure is not configured all the time at the same feature.  This may present as a challenge in M3 as the report would need to go through each of the product variants then go through each of the features and identify which of the list of features is the customer’s unit of measure. 
Infor proposes to use a simpler configuration and maintain the customer’s unit of measure in OIS005’s Alternate Unit of Measure. This field is a standard field and it would serve two purposes for Winpak
1.	First is the value set in the here is proposed as default order quantity unit of measure during customer order line entry. For example let say that the item below  has a basic unit of measure of M but when Microtek Medical orders this item their customer order quantity unit of measure is KI. If you set the KI in OIS005’s alternate unit of measure then at order entry you do not have to key in the alternate unit of measure. I believe this is something that we have tested last week.
2.	Second purpose for this field is to be used for the ASP so our functional specification will reference this field instead of PDS607.</t>
  </si>
  <si>
    <t>ORRESP</t>
  </si>
  <si>
    <t>ORSMCD</t>
  </si>
  <si>
    <t>Can default onto CO if use *CUIT in OIS014</t>
  </si>
  <si>
    <t>Sometimes used in Movex</t>
  </si>
  <si>
    <t>ORFDAT</t>
  </si>
  <si>
    <t>From date</t>
  </si>
  <si>
    <t>Used in validity date checks</t>
  </si>
  <si>
    <t>ORTDAT</t>
  </si>
  <si>
    <t>To date</t>
  </si>
  <si>
    <t>ORADCU</t>
  </si>
  <si>
    <t>Expiration time adjustment - days</t>
  </si>
  <si>
    <t>Field does not exist in Movex</t>
  </si>
  <si>
    <t>ORDGDS</t>
  </si>
  <si>
    <t>Dangerous goods indicator</t>
  </si>
  <si>
    <t>ORMTHC</t>
  </si>
  <si>
    <t>Material handling code</t>
  </si>
  <si>
    <t xml:space="preserve">Only used in JIT release document </t>
  </si>
  <si>
    <t>ORPIPA</t>
  </si>
  <si>
    <t>Pilot part</t>
  </si>
  <si>
    <t>ORRSEC</t>
  </si>
  <si>
    <t>Partner´s engineering change order no</t>
  </si>
  <si>
    <t>ORRSED</t>
  </si>
  <si>
    <t>Engineering change order date</t>
  </si>
  <si>
    <t>ORRSRN</t>
  </si>
  <si>
    <t>Partner design revision number</t>
  </si>
  <si>
    <t>ORSRMT</t>
  </si>
  <si>
    <t>Strict Rotation Method</t>
  </si>
  <si>
    <t>Used during strict rotation check, refer to supporting documentation</t>
  </si>
  <si>
    <t>Configured
Category</t>
  </si>
  <si>
    <t>Configured 
Length</t>
  </si>
  <si>
    <t>Sample</t>
  </si>
  <si>
    <t>790</t>
  </si>
  <si>
    <t>ORCUNO - Customer No</t>
  </si>
  <si>
    <t>OSYTXH
OSYTXL</t>
  </si>
  <si>
    <t>ORITNO - Item No</t>
  </si>
  <si>
    <t>Core label comments</t>
  </si>
  <si>
    <t>Current state in Movex, Winpak division uses the alias to store the customer's UPC. Future state in M3 the OIS005 alias no field will only store the customer's item number.  The customer's UPC will be stored in F1A030.</t>
  </si>
  <si>
    <t>Alpha</t>
  </si>
  <si>
    <t>Freetext
CORE</t>
  </si>
  <si>
    <t>Update data conversion source</t>
  </si>
  <si>
    <t>Current state in Movex, Winpak division uses the pretext text block. Futre state in M3, Winpak will use fields F1A130 to F1A530</t>
  </si>
  <si>
    <t>Carton label comments</t>
  </si>
  <si>
    <t>Pretex
CO05</t>
  </si>
  <si>
    <t>Current state in Movex, Heat Seal utilizes the customer item description field to identify any new item that have never been printed then removed the information once the item has been printed. An asterisk on the item description means the item is new never been printed.
Future state in M3, Heat Seal wants to identify the new item never been printed but it can be stored in a CDF field.</t>
  </si>
  <si>
    <t>OCUSIT/ ORTEDS</t>
  </si>
  <si>
    <t>If you see asterisk in movex record then set M3 record to F1CHB1 = 1.</t>
  </si>
  <si>
    <t>Numeric</t>
  </si>
  <si>
    <t>Set agreed min quantity for blanket orders</t>
  </si>
  <si>
    <t>ASP Report</t>
  </si>
  <si>
    <t>Set agreed max quantity for blanket orders</t>
  </si>
  <si>
    <t>Set no of weeks of supply.</t>
  </si>
  <si>
    <t>OOEMSG</t>
  </si>
  <si>
    <t>OIS165</t>
  </si>
  <si>
    <t>QLYF</t>
  </si>
  <si>
    <t>Qualifier</t>
  </si>
  <si>
    <t>OIS16MI AddCOEntMsg</t>
  </si>
  <si>
    <t>QLVA</t>
  </si>
  <si>
    <t>Identity</t>
  </si>
  <si>
    <t>A</t>
  </si>
  <si>
    <t>USID</t>
  </si>
  <si>
    <t>DPRI</t>
  </si>
  <si>
    <t>Display priority</t>
  </si>
  <si>
    <t>FRDT</t>
  </si>
  <si>
    <t>D</t>
  </si>
  <si>
    <t>TODT</t>
  </si>
  <si>
    <t>TX40</t>
  </si>
  <si>
    <t>TX15</t>
  </si>
  <si>
    <t>OIS16MI AddCOEntMs1g</t>
  </si>
  <si>
    <t>ALIG</t>
  </si>
  <si>
    <t>USBY</t>
  </si>
  <si>
    <t>Used by</t>
  </si>
  <si>
    <t>OIS165MI AddText</t>
  </si>
  <si>
    <t>TXVR</t>
  </si>
  <si>
    <t>Text block</t>
  </si>
  <si>
    <t>OE MESSAGE</t>
  </si>
  <si>
    <t>LNCD</t>
  </si>
  <si>
    <t>PARM</t>
  </si>
  <si>
    <t>Parameter value</t>
  </si>
  <si>
    <t>200</t>
  </si>
  <si>
    <t>CCUSTX, CCTKEE, CCTKEG</t>
  </si>
  <si>
    <t>Docs</t>
  </si>
  <si>
    <t>CMS036</t>
  </si>
  <si>
    <t>DIVI</t>
  </si>
  <si>
    <t>CMS036MI AddTextIdentity</t>
  </si>
  <si>
    <t>TEXI</t>
  </si>
  <si>
    <t>STDT</t>
  </si>
  <si>
    <t>Start date</t>
  </si>
  <si>
    <t>TXTP</t>
  </si>
  <si>
    <t>Text type</t>
  </si>
  <si>
    <t>TXPR</t>
  </si>
  <si>
    <t>Text place</t>
  </si>
  <si>
    <t>ENDT</t>
  </si>
  <si>
    <t>Finish date</t>
  </si>
  <si>
    <t>TEID</t>
  </si>
  <si>
    <t>Label</t>
  </si>
  <si>
    <t>OPMS</t>
  </si>
  <si>
    <t>Message ID</t>
  </si>
  <si>
    <t>MSGF</t>
  </si>
  <si>
    <t>Message file</t>
  </si>
  <si>
    <t>FRTX</t>
  </si>
  <si>
    <t>Text</t>
  </si>
  <si>
    <t>T</t>
  </si>
  <si>
    <t>CMS036MI AddText</t>
  </si>
  <si>
    <t>CMS038</t>
  </si>
  <si>
    <t>CMS038MI Add</t>
  </si>
  <si>
    <t>CMS039</t>
  </si>
  <si>
    <t>CMS040</t>
  </si>
  <si>
    <t>KEYG</t>
  </si>
  <si>
    <t>Key group</t>
  </si>
  <si>
    <t>CMS041</t>
  </si>
  <si>
    <t>VAL1</t>
  </si>
  <si>
    <t>Value Field 1</t>
  </si>
  <si>
    <t>CMS042</t>
  </si>
  <si>
    <t>VAL2</t>
  </si>
  <si>
    <t>Value Field 2</t>
  </si>
  <si>
    <t>CMS043</t>
  </si>
  <si>
    <t>VAL3</t>
  </si>
  <si>
    <t>Value Field 3</t>
  </si>
  <si>
    <t>CMS044</t>
  </si>
  <si>
    <t>VAL4</t>
  </si>
  <si>
    <t>Value Field 4</t>
  </si>
  <si>
    <t>1. Create an e-mail group in CRS118</t>
  </si>
  <si>
    <t>CEMAGH</t>
  </si>
  <si>
    <t>CRS118</t>
  </si>
  <si>
    <t>EMGR</t>
  </si>
  <si>
    <t>Email group</t>
  </si>
  <si>
    <t>Customer Number &amp; Document Number</t>
  </si>
  <si>
    <t>We may need to have separate e-mail groups pero document number as there may be different e-mail recipients for order confirmation and invoices. In smaller companies maybe the receipients are the same. My recommendation is to create separate e-mail groups for document 
231 - Order confirmation and document 
380 - Invoice.
Note only set the record when Winpak requires order confirmation or invoice automatically sent to the customer's e-mail address.
Format: CUNO-DONR
50533-231
50533-380</t>
  </si>
  <si>
    <t>API_CRS118MI_AddEmailGroup</t>
  </si>
  <si>
    <t>Customer Name</t>
  </si>
  <si>
    <t>Any value can be set here but maybe better to set this with customer name.</t>
  </si>
  <si>
    <t>MXRE</t>
  </si>
  <si>
    <t>Max email ids</t>
  </si>
  <si>
    <t>Set to 30 for 30 e-mail addresses allowed.</t>
  </si>
  <si>
    <t>2. Add e-mail addresses to the group in CRS119</t>
  </si>
  <si>
    <t xml:space="preserve"> CEMAGL</t>
  </si>
  <si>
    <t>CRS119</t>
  </si>
  <si>
    <t>Record must be created in CRS118 first then connect e-mail addresses.</t>
  </si>
  <si>
    <t>API_CRS118MI_AddEmailGrpAddr</t>
  </si>
  <si>
    <t>EMTP</t>
  </si>
  <si>
    <t>Email type</t>
  </si>
  <si>
    <t>00</t>
  </si>
  <si>
    <t>EMKY</t>
  </si>
  <si>
    <t>Email key value</t>
  </si>
  <si>
    <t>EMAL</t>
  </si>
  <si>
    <t>Customer's e-mail address</t>
  </si>
  <si>
    <r>
      <rPr>
        <sz val="11"/>
        <color rgb="FF000000"/>
        <rFont val="Calibri"/>
        <scheme val="minor"/>
      </rPr>
      <t xml:space="preserve">Customer's e-mail address
</t>
    </r>
    <r>
      <rPr>
        <sz val="11"/>
        <color rgb="FFFF0000"/>
        <rFont val="Calibri"/>
        <scheme val="minor"/>
      </rPr>
      <t>NOTE: Please do not use customer's e-mail address while testing.</t>
    </r>
  </si>
  <si>
    <t>3. Connect the document type to the e-mail group in CRS945</t>
  </si>
  <si>
    <t>CSYPRF</t>
  </si>
  <si>
    <t>CRS945</t>
  </si>
  <si>
    <t>MNS100</t>
  </si>
  <si>
    <t>140 or 115 etc.</t>
  </si>
  <si>
    <t>Division of the customer.</t>
  </si>
  <si>
    <t>API_CRS945MI_AddPartnerRef</t>
  </si>
  <si>
    <t>DONR</t>
  </si>
  <si>
    <t>Document number</t>
  </si>
  <si>
    <t>CRS027</t>
  </si>
  <si>
    <t>231 or 380</t>
  </si>
  <si>
    <t>231 - Order Confirmation
380 - Invoice</t>
  </si>
  <si>
    <t>DOVA</t>
  </si>
  <si>
    <t>Document variant</t>
  </si>
  <si>
    <t>MEPF</t>
  </si>
  <si>
    <t>MAIL</t>
  </si>
  <si>
    <t>PRF1</t>
  </si>
  <si>
    <t>Document/media controlling object 1</t>
  </si>
  <si>
    <t>Customer or Payer</t>
  </si>
  <si>
    <t>Set the customer or payer number.</t>
  </si>
  <si>
    <t>PRF2</t>
  </si>
  <si>
    <t>Document/media control object 2</t>
  </si>
  <si>
    <t>Set customer name</t>
  </si>
  <si>
    <t>4. Add the media type to the connection in CRS949</t>
  </si>
  <si>
    <t>CSYDPM</t>
  </si>
  <si>
    <t>CRS949</t>
  </si>
  <si>
    <t>API_CRS949MI_AddPartnerEmail</t>
  </si>
  <si>
    <t>231 for Order Confirmation
380 - Invoice</t>
  </si>
  <si>
    <t>MEDC</t>
  </si>
  <si>
    <t>Media</t>
  </si>
  <si>
    <t>SIID</t>
  </si>
  <si>
    <t>Service identity</t>
  </si>
  <si>
    <t>M3_IDM_XML</t>
  </si>
  <si>
    <t>FMTP</t>
  </si>
  <si>
    <t>Paper size</t>
  </si>
  <si>
    <t>TFT1</t>
  </si>
  <si>
    <t>Fax text 1</t>
  </si>
  <si>
    <t>FLRN</t>
  </si>
  <si>
    <t>Attached file</t>
  </si>
  <si>
    <t>63</t>
  </si>
  <si>
    <t>TOMA</t>
  </si>
  <si>
    <t>To email address</t>
  </si>
  <si>
    <t>FRMA</t>
  </si>
  <si>
    <t>From email address</t>
  </si>
  <si>
    <t>Winpak's e-mail address</t>
  </si>
  <si>
    <t>Winpak division's e-mail address</t>
  </si>
  <si>
    <t>CCMA</t>
  </si>
  <si>
    <t>Copy to email address</t>
  </si>
  <si>
    <t>SUBJ</t>
  </si>
  <si>
    <t>Subject</t>
  </si>
  <si>
    <t>If document is 380 the value must be  INV &lt;UF03&gt; PO &lt;UF05&gt;
If docuemnt is 231 the value must be CO  &lt;UF01&gt; PO &lt;UF02&gt;</t>
  </si>
  <si>
    <t>NOTE</t>
  </si>
  <si>
    <t>CPPL</t>
  </si>
  <si>
    <t>LAYC</t>
  </si>
  <si>
    <t>Modification</t>
  </si>
  <si>
    <t>MARI</t>
  </si>
  <si>
    <t>ARCH</t>
  </si>
  <si>
    <t>Archive</t>
  </si>
  <si>
    <t>FIET</t>
  </si>
  <si>
    <t>File type</t>
  </si>
  <si>
    <t>1 for PDF</t>
  </si>
  <si>
    <t>EMBT</t>
  </si>
  <si>
    <t>Email template</t>
  </si>
  <si>
    <t>To Email group</t>
  </si>
  <si>
    <t>Customer's email group</t>
  </si>
  <si>
    <t>E-mail group above</t>
  </si>
  <si>
    <t>FILM</t>
  </si>
  <si>
    <t>File name method</t>
  </si>
  <si>
    <t>FNAM</t>
  </si>
  <si>
    <t>File name</t>
  </si>
  <si>
    <t>CO &lt;UF01&gt; Invoice &lt;UF02&gt;  Invoice Date&lt;UF03&gt;
OR
CO  &lt;UF01&gt; PO &lt;UF02&gt;</t>
  </si>
  <si>
    <t>if document no is 380 the value must be INV &lt;UF03&gt; PO &lt;UF05&gt;
If the document no is 231 the value must be CO  &lt;UF01&gt; PO &lt;UF02&gt;</t>
  </si>
  <si>
    <t>GRCO</t>
  </si>
  <si>
    <t>Group content</t>
  </si>
  <si>
    <t>PRTP</t>
  </si>
  <si>
    <t>Interface</t>
  </si>
  <si>
    <t>OPRICH</t>
  </si>
  <si>
    <t>OIS017</t>
  </si>
  <si>
    <t>PRRF</t>
  </si>
  <si>
    <t>Pricelist</t>
  </si>
  <si>
    <t xml:space="preserve">General rule: Price list codes must be structured so the purpose of the price list is clear from the code itself. The code should distinguish whether the price list is for printed pricing, non-printed pricing, or stock pricing.
Printed price lists: For printed pricing, the price list code should reference either the combo or pricing group, or follow a design-and-colour coding scheme. For WHS, use DDD-CC, where DDD represents the number of designs and CC represents the number of colours. When the price list applies to a range or maximum number of designs, use MDD-CC, where M indicates maximum designs.
Printed price list assignment: A maximum-design price list may be assigned to multiple project elements when the number of designs falls within the covered range. For example, M10-07 may be used for project elements with 1 through 10 designs and 7 colours, while M15-07 may be used for project elements above 10 and up to 15 designs with 7 colours.
Non-printed price lists: For non-printed pricing, the price list code should match the customer number or business chain code. This keeps the price list directly tied to the customer or business chain relationship.
Stock price lists: Stock price lists must not be connected to a customer or business chain. The code should clearly identify the stock pricing purpose, such as STOCK-DISA, STOCK-DISH, STOCK-REP, or STOCK-REPH.
Stock price list restrictions: A stock price list code must not equal a customer number, must not equal a business chain, must not be a purely numeric design code, must not follow printed formats such as DDD-CC or MDD-CC, and must not start with Z, because codes beginning with Z are reserved for internal price lists.
</t>
  </si>
  <si>
    <t>OIS017MI AddPriceList</t>
  </si>
  <si>
    <t>CUCD</t>
  </si>
  <si>
    <t>USD or CAD</t>
  </si>
  <si>
    <t>CUNO</t>
  </si>
  <si>
    <t>Customer number</t>
  </si>
  <si>
    <t>Blank, customer or business chain</t>
  </si>
  <si>
    <t>FVDT</t>
  </si>
  <si>
    <t>Validfrom</t>
  </si>
  <si>
    <t>First day of the year (i.e. 20250101 or 20260101)</t>
  </si>
  <si>
    <t>LVDT</t>
  </si>
  <si>
    <t>Validto</t>
  </si>
  <si>
    <t>Description of price list</t>
  </si>
  <si>
    <t>Price List Name</t>
  </si>
  <si>
    <t>CMNO</t>
  </si>
  <si>
    <t>Salescampaign</t>
  </si>
  <si>
    <t>ACGR</t>
  </si>
  <si>
    <t>Objectaccessgroup</t>
  </si>
  <si>
    <t>SCMU</t>
  </si>
  <si>
    <t>Manualupdate-salesprices</t>
  </si>
  <si>
    <t>Must be 1</t>
  </si>
  <si>
    <t>SCSC</t>
  </si>
  <si>
    <t>Manualupdaterule</t>
  </si>
  <si>
    <t>NTCD</t>
  </si>
  <si>
    <t>Netpriceused</t>
  </si>
  <si>
    <t>ROPP</t>
  </si>
  <si>
    <t>Rounding-offcategory</t>
  </si>
  <si>
    <t>BNCD</t>
  </si>
  <si>
    <t>Bonusgenerating</t>
  </si>
  <si>
    <t>PRAC</t>
  </si>
  <si>
    <t>Commissiongenerating</t>
  </si>
  <si>
    <t>OBJ1</t>
  </si>
  <si>
    <t>Field</t>
  </si>
  <si>
    <t>OBJ2</t>
  </si>
  <si>
    <t>OBJ3</t>
  </si>
  <si>
    <t>SCMO</t>
  </si>
  <si>
    <t>Costingmodel-salesprice</t>
  </si>
  <si>
    <t>SCAC</t>
  </si>
  <si>
    <t>Automaticsalespricecalculation</t>
  </si>
  <si>
    <t>SCBR</t>
  </si>
  <si>
    <t>Costingbaseroundedoff-salesprice</t>
  </si>
  <si>
    <t>CRTP</t>
  </si>
  <si>
    <t>Exchangeratetype</t>
  </si>
  <si>
    <t>WSCA</t>
  </si>
  <si>
    <t>Costingmodel-purchasing</t>
  </si>
  <si>
    <t>WHLO</t>
  </si>
  <si>
    <t>BAPL</t>
  </si>
  <si>
    <t>Basicpricelist</t>
  </si>
  <si>
    <t>E0CB</t>
  </si>
  <si>
    <t>CUN2</t>
  </si>
  <si>
    <t>FVD2</t>
  </si>
  <si>
    <t>PCTP</t>
  </si>
  <si>
    <t>Costing type</t>
  </si>
  <si>
    <t>1OBJ</t>
  </si>
  <si>
    <t>2OBJ</t>
  </si>
  <si>
    <t>3OBJ</t>
  </si>
  <si>
    <t>PRLP</t>
  </si>
  <si>
    <t>Preliminary pricelist</t>
  </si>
  <si>
    <t>PCDT</t>
  </si>
  <si>
    <t>Costing date</t>
  </si>
  <si>
    <t>STRT</t>
  </si>
  <si>
    <t>Structure type</t>
  </si>
  <si>
    <t>RASR</t>
  </si>
  <si>
    <t>Agreement reference number</t>
  </si>
  <si>
    <t>TX60</t>
  </si>
  <si>
    <t>OPRBAS</t>
  </si>
  <si>
    <t>OIS021</t>
  </si>
  <si>
    <t>OIS017MI AddBasePrice</t>
  </si>
  <si>
    <t>Customernumber</t>
  </si>
  <si>
    <t>ITNO</t>
  </si>
  <si>
    <t>Itemnumber</t>
  </si>
  <si>
    <t>SAPR</t>
  </si>
  <si>
    <t>Salesprice</t>
  </si>
  <si>
    <t>Sales Price</t>
  </si>
  <si>
    <t>SACD</t>
  </si>
  <si>
    <t>Salespricequantity</t>
  </si>
  <si>
    <t>1?</t>
  </si>
  <si>
    <t>SPUN</t>
  </si>
  <si>
    <t>Salespriceunitofmeasure</t>
  </si>
  <si>
    <t>UOM</t>
  </si>
  <si>
    <t>FMID</t>
  </si>
  <si>
    <t>RESI</t>
  </si>
  <si>
    <t>Resultidentity</t>
  </si>
  <si>
    <t>MXID</t>
  </si>
  <si>
    <t>Scale</t>
  </si>
  <si>
    <t>SGGU</t>
  </si>
  <si>
    <t>Scaleunitofmeasure</t>
  </si>
  <si>
    <t>OBV1</t>
  </si>
  <si>
    <t>OBV2</t>
  </si>
  <si>
    <t>OBV3</t>
  </si>
  <si>
    <t>VFDT</t>
  </si>
  <si>
    <t>Effective Date</t>
  </si>
  <si>
    <t>Valid To</t>
  </si>
  <si>
    <t>ULIP</t>
  </si>
  <si>
    <t>Update linked pricelist</t>
  </si>
  <si>
    <t>OPRICL</t>
  </si>
  <si>
    <t>OIS018</t>
  </si>
  <si>
    <t>B</t>
  </si>
  <si>
    <t>OIS017MI  AddGradSlsPrc</t>
  </si>
  <si>
    <t>QTYL</t>
  </si>
  <si>
    <t>Lowestquantitylimit</t>
  </si>
  <si>
    <t>Quantity</t>
  </si>
  <si>
    <t>PCOF</t>
  </si>
  <si>
    <t>Priceadjustmentfactor</t>
  </si>
  <si>
    <t>OPRMTX</t>
  </si>
  <si>
    <t>OIS831</t>
  </si>
  <si>
    <t>PLTB</t>
  </si>
  <si>
    <t>Review this later</t>
  </si>
  <si>
    <t>OIS012MI AddPriceLstMtrx</t>
  </si>
  <si>
    <t>PREX</t>
  </si>
  <si>
    <t xml:space="preserve">Use this  only for WD orders. Determine whether the order is Printed, Non-Printed, or Stock. Test WD priorities from the lowest number upward and stop at the first complete match. Every named control field must match exactly; a later priority cannot override a valid earlier priority.
WD PRINTED PRICING — PRIORITY 1
Use Extensibility and match Customer + Search Group 1 + Project Element. The current WD rule is Customer 13849 with Search Group COMBO065. Project Element/design 001 selects COMBO_65-1; 002 selects COMBO_65-2; 003 selects COMBO_65-3; and 004 selects COMBO_65-4. The selected price-list code must not be the same as the customer or business-chain number. If any required field differs, Priority 1 does not match.
WD PRINTED FALLBACKS — PRIORITIES 2–6
Priority 2 is intended for Business Chain + Search Group 1 + Project Element, while later printed priorities are reserved for additional WD mappings. The current table does not provide populated WD mappings for these sections. Do not infer, copy, or invent a price list; continue to the next populated rule or use the approved exception process.
WD NON-PRINTED AND STOCK RULES
Priority 7 — Non-Printed / Standard M3 Pricing: match Customer 13849 and use price list 13849. Priority 8 is the Business Chain fallback, but no WD Business Chain mapping is currently populated. Priority 9 is not used. Priority 10 — Stock / Standard M3 Pricing: read User Defined Field 4 and map DISA → STOCK-DISA, DISHV → STOCK-DISH, REP → STOCK-REP, and REPHV → STOCK-REPH.
WD FINAL CHECK
Confirm: WD order; correct order type; priorities tested in order; Customer/Search Group/Project Element or User Defined Field matches exactly; first valid match selected; and no blank mapping was assumed. Then apply the selected price list’s valid quantity break. If no complete match or valid break exists, do not force a price—use the standard M3/default exception process.
Use this draft only for WHS orders. First classify the order as Printed, Non-Printed, or Stock. For printed orders, determine whether Customer or Business Chain controls the price. Test priorities in ascending order and stop at the first complete match.
WHS PRINTED / CUSTOMER — PRIORITY 1
Use Extensibility and match Customer + Project Element. For Customer 50092: Project Elements 001-07 through 005-07 select M05-07; 006-07 through 010-07 select M10-07; and 011-07 through 015-07 select M15-07. Example: Customer 50092 with Project Element 008-07 selects M10-07. Stop at Priority 1 when this match is complete.
WHS PRINTED / BUSINESS CHAIN AND NO-DESIGN RULES
Priority 2 — Business Chain + Project Element: WHSVENTURA with 001-04 selects 001-04; 001-05 selects 001-05; and 002-02 selects 002-02. Priority 3 — Customer + Project Element for Printed / No Design / No Colors: Customer 50092 with 001-07–002-07 selects M02-07; 003-07–004-07 selects M04-07; and 005-07–008-07 selects M08-07. Priorities 4–6 are reserved; do not invent mappings where the table is blank.
WHS NON-PRINTED AND STOCK RULES
Priority 7 — Non-Printed / Customer: Customer 50533 selects price list 50533. Priority 8 — Non-Printed / Business Chain: WHSVENTURA selects WHSVENTURA; WHSCHURCH selects WHSCHURCH. Priority 9 is not used. Priority 10 — Stock: use User Defined Field 4 mapping DISA → STOCK-DISA, DISHV → STOCK-DISH, REP → STOCK-REP, and REPHV → STOCK-REPH.
WHS QUANTITY-BREAK RULE
After the price list is selected, use the price attached to the highest quantity break reached by the order; never use a break above the order quantity. Examples: M10-07 at 18,000 units uses 10.74 and at 20,000 units uses 10.66. M04-07 at 600 units uses 17.08; at 800 units it uses 15.05. If the quantity is below the first break, follow the approved M3/default exception process.
WHS FINAL CHECK
Confirm: WHS order; printed/non-printed/stock classification; correct Customer or Business Chain control; exact Project Element or User Defined Field match; first valid priority selected; and quantity break not above the order quantity. Never use a reserved blank rule or manually force an unsupported price.
</t>
  </si>
  <si>
    <t>Dependency on the priority this can be customer or business chain.</t>
  </si>
  <si>
    <t>Could be used</t>
  </si>
  <si>
    <t>Optional depends on price list table and priority</t>
  </si>
  <si>
    <t>OBV4</t>
  </si>
  <si>
    <t>OBV5</t>
  </si>
  <si>
    <t>Start value 5</t>
  </si>
  <si>
    <t>Price list</t>
  </si>
  <si>
    <t>OCHSTR</t>
  </si>
  <si>
    <t>OIS040</t>
  </si>
  <si>
    <t>CHAI</t>
  </si>
  <si>
    <t>Business Chain</t>
  </si>
  <si>
    <t>Prefix by Division</t>
  </si>
  <si>
    <t>OIS040MI AddBusChain</t>
  </si>
  <si>
    <t>CHCT</t>
  </si>
  <si>
    <t>Superior Business Chain</t>
  </si>
  <si>
    <t>MBST</t>
  </si>
  <si>
    <t>Member Status</t>
  </si>
  <si>
    <t>CHMB</t>
  </si>
  <si>
    <t>Member Number</t>
  </si>
  <si>
    <t>UPPC</t>
  </si>
  <si>
    <t>Update Promotion</t>
  </si>
  <si>
    <t>OCHCUS</t>
  </si>
  <si>
    <t>OIS039</t>
  </si>
  <si>
    <t>Superior business chain</t>
  </si>
  <si>
    <t>OIS040MI AddBusCHainCust</t>
  </si>
  <si>
    <t>Member number</t>
  </si>
  <si>
    <t>Member status</t>
  </si>
  <si>
    <t>Update promotion</t>
  </si>
  <si>
    <t>Field Description</t>
  </si>
  <si>
    <t>From</t>
  </si>
  <si>
    <t>To</t>
  </si>
  <si>
    <t>Mandatory</t>
  </si>
  <si>
    <t>Type</t>
  </si>
  <si>
    <t>Field Text</t>
  </si>
  <si>
    <t>CONO</t>
  </si>
  <si>
    <t>21</t>
  </si>
  <si>
    <t>22</t>
  </si>
  <si>
    <t>31</t>
  </si>
  <si>
    <t>CUNM</t>
  </si>
  <si>
    <t>Customer name</t>
  </si>
  <si>
    <t>67</t>
  </si>
  <si>
    <t>ADRT</t>
  </si>
  <si>
    <t>68</t>
  </si>
  <si>
    <t>69</t>
  </si>
  <si>
    <t>ADID</t>
  </si>
  <si>
    <t>70</t>
  </si>
  <si>
    <t>75</t>
  </si>
  <si>
    <t>CUA1</t>
  </si>
  <si>
    <t>Customer address 1</t>
  </si>
  <si>
    <t>76</t>
  </si>
  <si>
    <t>111</t>
  </si>
  <si>
    <t>CUA2</t>
  </si>
  <si>
    <t>Customer address 2</t>
  </si>
  <si>
    <t>112</t>
  </si>
  <si>
    <t>147</t>
  </si>
  <si>
    <t>CUA3</t>
  </si>
  <si>
    <t>Customer address 3</t>
  </si>
  <si>
    <t>148</t>
  </si>
  <si>
    <t>183</t>
  </si>
  <si>
    <t>CUA4</t>
  </si>
  <si>
    <t>Customer address 4</t>
  </si>
  <si>
    <t>184</t>
  </si>
  <si>
    <t>219</t>
  </si>
  <si>
    <t>PONO</t>
  </si>
  <si>
    <t>postal code</t>
  </si>
  <si>
    <t>220</t>
  </si>
  <si>
    <t>229</t>
  </si>
  <si>
    <t>ADVI</t>
  </si>
  <si>
    <t>Via address</t>
  </si>
  <si>
    <t>230</t>
  </si>
  <si>
    <t>235</t>
  </si>
  <si>
    <t>EALO</t>
  </si>
  <si>
    <t>236</t>
  </si>
  <si>
    <t>248</t>
  </si>
  <si>
    <t>ECAR</t>
  </si>
  <si>
    <t>Area/state</t>
  </si>
  <si>
    <t>249</t>
  </si>
  <si>
    <t>250</t>
  </si>
  <si>
    <t>RONO</t>
  </si>
  <si>
    <t>251</t>
  </si>
  <si>
    <t>253</t>
  </si>
  <si>
    <t>DEPE</t>
  </si>
  <si>
    <t>Departure</t>
  </si>
  <si>
    <t>254</t>
  </si>
  <si>
    <t>259</t>
  </si>
  <si>
    <t>MODL</t>
  </si>
  <si>
    <t>260</t>
  </si>
  <si>
    <t>262</t>
  </si>
  <si>
    <t>TEDL</t>
  </si>
  <si>
    <t>Term of delivery</t>
  </si>
  <si>
    <t>263</t>
  </si>
  <si>
    <t>265</t>
  </si>
  <si>
    <t>TEL2</t>
  </si>
  <si>
    <t>266</t>
  </si>
  <si>
    <t>301</t>
  </si>
  <si>
    <t>PHNO</t>
  </si>
  <si>
    <t>302</t>
  </si>
  <si>
    <t>317</t>
  </si>
  <si>
    <t>TFNO</t>
  </si>
  <si>
    <t>Facsimile number</t>
  </si>
  <si>
    <t>318</t>
  </si>
  <si>
    <t>333</t>
  </si>
  <si>
    <t>YREF</t>
  </si>
  <si>
    <t>Your reference</t>
  </si>
  <si>
    <t>334</t>
  </si>
  <si>
    <t>363</t>
  </si>
  <si>
    <t>LSID</t>
  </si>
  <si>
    <t>364</t>
  </si>
  <si>
    <t>371</t>
  </si>
  <si>
    <t>LSAD</t>
  </si>
  <si>
    <t>372</t>
  </si>
  <si>
    <t>379</t>
  </si>
  <si>
    <t>MEAL</t>
  </si>
  <si>
    <t>380</t>
  </si>
  <si>
    <t>389</t>
  </si>
  <si>
    <t>CSCD</t>
  </si>
  <si>
    <t>390</t>
  </si>
  <si>
    <t>392</t>
  </si>
  <si>
    <t>VRNO</t>
  </si>
  <si>
    <t>393</t>
  </si>
  <si>
    <t>408</t>
  </si>
  <si>
    <t>EDES</t>
  </si>
  <si>
    <t>Place-replaced by EDE2</t>
  </si>
  <si>
    <t>409</t>
  </si>
  <si>
    <t>411</t>
  </si>
  <si>
    <t>ROUT</t>
  </si>
  <si>
    <t>412</t>
  </si>
  <si>
    <t>417</t>
  </si>
  <si>
    <t>RODN</t>
  </si>
  <si>
    <t>418</t>
  </si>
  <si>
    <t>420</t>
  </si>
  <si>
    <t>ULZO</t>
  </si>
  <si>
    <t>421</t>
  </si>
  <si>
    <t>425</t>
  </si>
  <si>
    <t>CESA</t>
  </si>
  <si>
    <t>Marketing ID in Movex SMS</t>
  </si>
  <si>
    <t>426</t>
  </si>
  <si>
    <t>457</t>
  </si>
  <si>
    <t>GEOC</t>
  </si>
  <si>
    <t>Geographic code</t>
  </si>
  <si>
    <t>458</t>
  </si>
  <si>
    <t>466</t>
  </si>
  <si>
    <t>TAXC</t>
  </si>
  <si>
    <t>Tax code</t>
  </si>
  <si>
    <t>467</t>
  </si>
  <si>
    <t>469</t>
  </si>
  <si>
    <t>HAFE</t>
  </si>
  <si>
    <t>Harbour or airport</t>
  </si>
  <si>
    <t>470</t>
  </si>
  <si>
    <t>475</t>
  </si>
  <si>
    <t>EDE2</t>
  </si>
  <si>
    <t>476</t>
  </si>
  <si>
    <t>485</t>
  </si>
  <si>
    <t>TOWN</t>
  </si>
  <si>
    <t>486</t>
  </si>
  <si>
    <t>505</t>
  </si>
  <si>
    <t>GEOX</t>
  </si>
  <si>
    <t>Geographic cod X</t>
  </si>
  <si>
    <t>506</t>
  </si>
  <si>
    <t>522</t>
  </si>
  <si>
    <t>GEOY</t>
  </si>
  <si>
    <t>523</t>
  </si>
  <si>
    <t>539</t>
  </si>
  <si>
    <t>GEOZ</t>
  </si>
  <si>
    <t>Geographic cod  Z</t>
  </si>
  <si>
    <t>540</t>
  </si>
  <si>
    <t>556</t>
  </si>
  <si>
    <t>557</t>
  </si>
  <si>
    <t>566</t>
  </si>
  <si>
    <t>567</t>
  </si>
  <si>
    <t>576</t>
  </si>
  <si>
    <t>FRCO</t>
  </si>
  <si>
    <t>577</t>
  </si>
  <si>
    <t>583</t>
  </si>
  <si>
    <t>RASN</t>
  </si>
  <si>
    <t>584</t>
  </si>
  <si>
    <t>593</t>
  </si>
  <si>
    <t>SPLE</t>
  </si>
  <si>
    <t>Standard point location code</t>
  </si>
  <si>
    <t>594</t>
  </si>
  <si>
    <t>603</t>
  </si>
  <si>
    <t>PRIO</t>
  </si>
  <si>
    <t>604</t>
  </si>
  <si>
    <t>ADCG</t>
  </si>
  <si>
    <t>Address category</t>
  </si>
  <si>
    <t>605</t>
  </si>
  <si>
    <t>619</t>
  </si>
  <si>
    <t>SPLM</t>
  </si>
  <si>
    <t>620</t>
  </si>
  <si>
    <t>627</t>
  </si>
  <si>
    <t>Area</t>
  </si>
  <si>
    <t>Sequence</t>
  </si>
  <si>
    <t>Dependency</t>
  </si>
  <si>
    <t>Task</t>
  </si>
  <si>
    <t>Program</t>
  </si>
  <si>
    <t>API Transacton</t>
  </si>
  <si>
    <t>Comments</t>
  </si>
  <si>
    <t>CRP2</t>
  </si>
  <si>
    <t>ETL Sheet</t>
  </si>
  <si>
    <t>Worksheet Template created</t>
  </si>
  <si>
    <t>test</t>
  </si>
  <si>
    <t>In Winpak data tool</t>
  </si>
  <si>
    <t>Loaded by Winpak</t>
  </si>
  <si>
    <t>Supporting Table</t>
  </si>
  <si>
    <t>Configured CO Type</t>
  </si>
  <si>
    <t>Complete</t>
  </si>
  <si>
    <t>Customer Group</t>
  </si>
  <si>
    <t>Decision required</t>
  </si>
  <si>
    <t>Cherly/ Jay</t>
  </si>
  <si>
    <t>Jay?</t>
  </si>
  <si>
    <t>Previously used for Tax which now moved</t>
  </si>
  <si>
    <t>Previously used for warehouse terms which is moved to CDF. CDF Field load</t>
  </si>
  <si>
    <t>Previously used for product use which now moves to CDF. CDF loaded</t>
  </si>
  <si>
    <t>Previously used for potential/sample/top accounts</t>
  </si>
  <si>
    <t>Previously used for rebate groups which moved</t>
  </si>
  <si>
    <t xml:space="preserve">Previously used for paying comminssion to BU </t>
  </si>
  <si>
    <t>Store flag for Tariff Aluminium</t>
  </si>
  <si>
    <t>Customer Define Field, retrieved unique records</t>
  </si>
  <si>
    <t>CMS081</t>
  </si>
  <si>
    <t>CMS081MI</t>
  </si>
  <si>
    <t>AddCustExtVaMap</t>
  </si>
  <si>
    <t>Users</t>
  </si>
  <si>
    <t>Sales Person</t>
  </si>
  <si>
    <t>CMS100</t>
  </si>
  <si>
    <t>Master Data</t>
  </si>
  <si>
    <t>Create customers</t>
  </si>
  <si>
    <t>Existing Movex customers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</si>
  <si>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 xml:space="preserve">Customer Template required. </t>
  </si>
  <si>
    <t>Worksheet ready</t>
  </si>
  <si>
    <t>y</t>
  </si>
  <si>
    <t>New customer - Statistics customer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</si>
  <si>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New customer - Business Chain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</si>
  <si>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Update newly created customers</t>
  </si>
  <si>
    <t>This transaction updates the basic data of the
existing customer. It updates information for the customer
if changed through input. If there is no input given it
does not update it with blank information, in this case
there will not be any change for the fields.
It does not validate any wrong input information given
through the transaction.
Most of this information lies in CRS610/E.</t>
  </si>
  <si>
    <t>ChgBasicData</t>
  </si>
  <si>
    <t>Update Address
Update user defined fields (not CDF)</t>
  </si>
  <si>
    <t>WIP</t>
  </si>
  <si>
    <t>This transaction is to change/update the Financial
information of the customer. Most of the information lies
in CRS610/J Panel.
This transaction does not validate any wrong input fields
given through this MI transaction.</t>
  </si>
  <si>
    <t>Update Credit Limit, Financial terms etc</t>
  </si>
  <si>
    <t>This transaction is to update certain information of the
customer record. Basically this information is used when
creating a customer order.
Most of the fields in this transaction lies in CRS610/F and
CRS610/G Panel.
It does not validate any wrong input fields.</t>
  </si>
  <si>
    <t>ChgOrderInfo</t>
  </si>
  <si>
    <t>Update salesperson, responsible, statistics customer.</t>
  </si>
  <si>
    <t>Update existing customers with statistic customer number</t>
  </si>
  <si>
    <t>Update Customer Master Customer Define Fields</t>
  </si>
  <si>
    <t>Customer Address</t>
  </si>
  <si>
    <t>Create a new customer address</t>
  </si>
  <si>
    <t>AddAddress</t>
  </si>
  <si>
    <t>Update Customer Address Customer Define Fields</t>
  </si>
  <si>
    <t>No data for ABI</t>
  </si>
  <si>
    <t>Create business chain by BU</t>
  </si>
  <si>
    <t>OIS040MI</t>
  </si>
  <si>
    <t>AddBusChain</t>
  </si>
  <si>
    <t>Connect customer to business chain</t>
  </si>
  <si>
    <t>Connect existing customer to business chain</t>
  </si>
  <si>
    <t>AddBusChainCust</t>
  </si>
  <si>
    <t>Contact Person</t>
  </si>
  <si>
    <t>Add Contact Person</t>
  </si>
  <si>
    <t xml:space="preserve">No data in Movex </t>
  </si>
  <si>
    <t>Update Contact Person</t>
  </si>
  <si>
    <t>Upd</t>
  </si>
  <si>
    <t>Pricing</t>
  </si>
  <si>
    <t>Create Price List Header</t>
  </si>
  <si>
    <t>OIS017MI</t>
  </si>
  <si>
    <t>AddPriceList</t>
  </si>
  <si>
    <t>Sheet: AddPriceList</t>
  </si>
  <si>
    <t>Create Price List Lines</t>
  </si>
  <si>
    <t>AddBasePrice</t>
  </si>
  <si>
    <t>Sheet:AddBasePrice</t>
  </si>
  <si>
    <t>Create Price List Scales</t>
  </si>
  <si>
    <t>Add volume pricing</t>
  </si>
  <si>
    <t>AddGradSlsPrc</t>
  </si>
  <si>
    <t>Sheet: AddGradSlsPrc</t>
  </si>
  <si>
    <t>Create Price List Matrix</t>
  </si>
  <si>
    <t>AddPriceLstMtrx</t>
  </si>
  <si>
    <t>Sheet: AddPriceLstMtrx</t>
  </si>
  <si>
    <t>Customer Item</t>
  </si>
  <si>
    <t>Add Item per Customer</t>
  </si>
  <si>
    <t>OIS005MI</t>
  </si>
  <si>
    <t>Label core comments</t>
  </si>
  <si>
    <t>Text - Customer</t>
  </si>
  <si>
    <t>Create CSR Text Block</t>
  </si>
  <si>
    <t>AddText</t>
  </si>
  <si>
    <t>Create AR Text Block</t>
  </si>
  <si>
    <t>Text - Order Entry Message</t>
  </si>
  <si>
    <t>Create Order Entry Message</t>
  </si>
  <si>
    <t xml:space="preserve">Header </t>
  </si>
  <si>
    <t>OIS165MI</t>
  </si>
  <si>
    <t>AddCOEntMsg</t>
  </si>
  <si>
    <t>No data for any company</t>
  </si>
  <si>
    <t>Text - Order Entry</t>
  </si>
  <si>
    <t>Create Order Entry Message Text</t>
  </si>
  <si>
    <t>Text - Configurable Text Block - Order Confirmation</t>
  </si>
  <si>
    <t>Order Confirmation, Pick List, Delivery Note, Dispatch Advice, Bill of Lading, Invoice</t>
  </si>
  <si>
    <t>CMS036MI</t>
  </si>
  <si>
    <t>AddTextIdentity</t>
  </si>
  <si>
    <t>CMS038MI</t>
  </si>
  <si>
    <t>Mail</t>
  </si>
  <si>
    <t xml:space="preserve">Create customer's e-mail address </t>
  </si>
  <si>
    <t>DO NOT LOAD CUSTOMER E-MAIL AND SEND M3 INVOICE!</t>
  </si>
  <si>
    <t>CRS111MI</t>
  </si>
  <si>
    <t>Add Email Group</t>
  </si>
  <si>
    <t>Load if you want to auto send the document to customer</t>
  </si>
  <si>
    <t>CRS118MI</t>
  </si>
  <si>
    <t>AddEmailGroup</t>
  </si>
  <si>
    <t>Note this doesn't exist in Movex</t>
  </si>
  <si>
    <t>Add Email Group Address</t>
  </si>
  <si>
    <t>CRS119MI</t>
  </si>
  <si>
    <t>AddEmailGrpAddr</t>
  </si>
  <si>
    <t>Partner Ref</t>
  </si>
  <si>
    <t>CRS945MI</t>
  </si>
  <si>
    <t>AddPartnerRef</t>
  </si>
  <si>
    <t>Note this has no data in Movex</t>
  </si>
  <si>
    <t>Partner Email</t>
  </si>
  <si>
    <t>CRS949MI</t>
  </si>
  <si>
    <t>AddPartnerEmail</t>
  </si>
  <si>
    <t>File OOTYPE Customer Order Type File</t>
  </si>
  <si>
    <t>Stocked</t>
  </si>
  <si>
    <t>Custom</t>
  </si>
  <si>
    <t>Blanket Release</t>
  </si>
  <si>
    <t>New
Panel</t>
  </si>
  <si>
    <t>Field 
name</t>
  </si>
  <si>
    <t>Winpak</t>
  </si>
  <si>
    <t>View</t>
  </si>
  <si>
    <t>300</t>
  </si>
  <si>
    <t>400</t>
  </si>
  <si>
    <t>500</t>
  </si>
  <si>
    <t>600</t>
  </si>
  <si>
    <t>700</t>
  </si>
  <si>
    <t>800</t>
  </si>
  <si>
    <t>900</t>
  </si>
  <si>
    <t>OOTX40</t>
  </si>
  <si>
    <t>OIS010 - XR-01</t>
  </si>
  <si>
    <t>OOTX15</t>
  </si>
  <si>
    <t>OOAUGP</t>
  </si>
  <si>
    <t>Authorization group</t>
  </si>
  <si>
    <t>OIS007</t>
  </si>
  <si>
    <t>XR-05</t>
  </si>
  <si>
    <t>OOOT05</t>
  </si>
  <si>
    <t>Customer order series</t>
  </si>
  <si>
    <t>CRS165</t>
  </si>
  <si>
    <t>OOOT34</t>
  </si>
  <si>
    <t>Invoice series</t>
  </si>
  <si>
    <t>MFS165</t>
  </si>
  <si>
    <t>OOOT35</t>
  </si>
  <si>
    <t>Advance invoicing</t>
  </si>
  <si>
    <t>May be required for international sales to "new" customers.</t>
  </si>
  <si>
    <t>OIS010 - XR-02</t>
  </si>
  <si>
    <t>OOOT36</t>
  </si>
  <si>
    <t>Advance invoice series</t>
  </si>
  <si>
    <t xml:space="preserve">OIS010 - XR-01
</t>
  </si>
  <si>
    <t>OOOT37</t>
  </si>
  <si>
    <t>OOOT38</t>
  </si>
  <si>
    <t>Update order received statistics</t>
  </si>
  <si>
    <t>OOOT39</t>
  </si>
  <si>
    <t>Update sales statistics</t>
  </si>
  <si>
    <t>OOOT70</t>
  </si>
  <si>
    <t>OOOT71</t>
  </si>
  <si>
    <t>Customer order entry messages</t>
  </si>
  <si>
    <t>XR-04</t>
  </si>
  <si>
    <t>Does not exist</t>
  </si>
  <si>
    <t>OOOT75</t>
  </si>
  <si>
    <t>OOOT84</t>
  </si>
  <si>
    <t>Tolerance days early delivery</t>
  </si>
  <si>
    <t>0 days recommended</t>
  </si>
  <si>
    <t>OOOT85</t>
  </si>
  <si>
    <t>Tolerance days late delivery</t>
  </si>
  <si>
    <t>OOPDAD</t>
  </si>
  <si>
    <t>Accepted deviation</t>
  </si>
  <si>
    <t>0 percent recommended</t>
  </si>
  <si>
    <t>OOQFCT</t>
  </si>
  <si>
    <t>Quantity fulfillment check method</t>
  </si>
  <si>
    <t>Method 0 recommended</t>
  </si>
  <si>
    <t>OOIVGP</t>
  </si>
  <si>
    <t>OOIVLV</t>
  </si>
  <si>
    <t>Auto level - invoicing</t>
  </si>
  <si>
    <t>Manually recommended</t>
  </si>
  <si>
    <t>OOOT89</t>
  </si>
  <si>
    <t>na</t>
  </si>
  <si>
    <t>OODELA</t>
  </si>
  <si>
    <t>Display delivery addresses</t>
  </si>
  <si>
    <t>OOUPDE</t>
  </si>
  <si>
    <t>Update delivered/not invoiced statistics</t>
  </si>
  <si>
    <t>OOOT79</t>
  </si>
  <si>
    <t>Corrective invoice series</t>
  </si>
  <si>
    <t>OOCRAD</t>
  </si>
  <si>
    <t>Create address</t>
  </si>
  <si>
    <t>OOPRSE</t>
  </si>
  <si>
    <t>Payment request series</t>
  </si>
  <si>
    <t>OOOT83</t>
  </si>
  <si>
    <t>Payment document series</t>
  </si>
  <si>
    <t>OOICTR</t>
  </si>
  <si>
    <t>Internal sales</t>
  </si>
  <si>
    <t>OOOT01</t>
  </si>
  <si>
    <t>Business chain check</t>
  </si>
  <si>
    <t>OOOT04</t>
  </si>
  <si>
    <t>Panel sequence</t>
  </si>
  <si>
    <t>A few order types proposed with appropriate panel sequences.</t>
  </si>
  <si>
    <t>I268</t>
  </si>
  <si>
    <t>OOOT22</t>
  </si>
  <si>
    <t>Minimum processing time</t>
  </si>
  <si>
    <t>Usually 0 in the fast moving environment. Any deadlines are rather controlled by using Routes and route departures.</t>
  </si>
  <si>
    <t>OOOT26</t>
  </si>
  <si>
    <t>Sales support integration</t>
  </si>
  <si>
    <t>Use assortments instead.</t>
  </si>
  <si>
    <t>OOOT42</t>
  </si>
  <si>
    <t>Print fixed customer text</t>
  </si>
  <si>
    <t>OOOT45</t>
  </si>
  <si>
    <t>Print fixed item text</t>
  </si>
  <si>
    <t>OOOT46</t>
  </si>
  <si>
    <t>Print fixed document text</t>
  </si>
  <si>
    <t>OOOT54</t>
  </si>
  <si>
    <t>OOOT55</t>
  </si>
  <si>
    <t>OOOT59</t>
  </si>
  <si>
    <t>Preliminary customer order</t>
  </si>
  <si>
    <t>0, 1 or 2 (not 3 since OIS115 not described in IPC)</t>
  </si>
  <si>
    <t>Most often final directly. Could be more relevant with preliminary for large industry orders requiring collaboration with planning.</t>
  </si>
  <si>
    <t>OOOT60</t>
  </si>
  <si>
    <t>Status - delivery order</t>
  </si>
  <si>
    <t>60-67</t>
  </si>
  <si>
    <t>Generally 60, set to 61 to activate proof of delivery</t>
  </si>
  <si>
    <t>OOOT67</t>
  </si>
  <si>
    <t>Check order charges</t>
  </si>
  <si>
    <t>Activated - will fetch if charges exist.</t>
  </si>
  <si>
    <t>XR-03</t>
  </si>
  <si>
    <t>OOOT74</t>
  </si>
  <si>
    <t>Total price permitted</t>
  </si>
  <si>
    <t>Opening this possibility usually violates the way discounts and promotions are handled.</t>
  </si>
  <si>
    <t>OOCLOE</t>
  </si>
  <si>
    <t>Credit check - new entry of order</t>
  </si>
  <si>
    <t>OOCLLE</t>
  </si>
  <si>
    <t>Credit check - new entry of lines</t>
  </si>
  <si>
    <t>OOCLOQ</t>
  </si>
  <si>
    <t>Credit check - close</t>
  </si>
  <si>
    <t>OOSEAH</t>
  </si>
  <si>
    <t>Season in use</t>
  </si>
  <si>
    <t>OOAUBC</t>
  </si>
  <si>
    <t>Ignore payer block code</t>
  </si>
  <si>
    <t>No is recommended</t>
  </si>
  <si>
    <t>OOUOVW</t>
  </si>
  <si>
    <t>Update order value without risk</t>
  </si>
  <si>
    <t>OOCAPM</t>
  </si>
  <si>
    <t>Cash desk active</t>
  </si>
  <si>
    <t>OOOTA6</t>
  </si>
  <si>
    <t>Eco-calculation</t>
  </si>
  <si>
    <t>OOOT25</t>
  </si>
  <si>
    <t>1 is default. For some specific orders in export and industry manual allocation may be an alternative.</t>
  </si>
  <si>
    <t>Dispatch</t>
  </si>
  <si>
    <t>OODPOL</t>
  </si>
  <si>
    <t>Use proposed combinations as proposed for different order categories.</t>
  </si>
  <si>
    <t>Pre-configured dispatch policies connected to each order type.</t>
  </si>
  <si>
    <t>OOPTRG</t>
  </si>
  <si>
    <t>Reschedule from when pre-alloc change</t>
  </si>
  <si>
    <t>OOPTQC</t>
  </si>
  <si>
    <t>Update pre-allocation when qty chg</t>
  </si>
  <si>
    <t>OOPCKA</t>
  </si>
  <si>
    <t>Packaging action</t>
  </si>
  <si>
    <t>OOMIXO</t>
  </si>
  <si>
    <t>Mixed order</t>
  </si>
  <si>
    <t>OOOT06</t>
  </si>
  <si>
    <t>Entry option</t>
  </si>
  <si>
    <t>1 - Detailed</t>
  </si>
  <si>
    <t>OOOT11</t>
  </si>
  <si>
    <t>Quantity sign</t>
  </si>
  <si>
    <t>OOOT15</t>
  </si>
  <si>
    <t>Availability check</t>
  </si>
  <si>
    <t>default is Yes BUT de-activated in extremely fast environments where planning and production is driven from order inflow.</t>
  </si>
  <si>
    <t>Order Line</t>
  </si>
  <si>
    <t>OOOT18</t>
  </si>
  <si>
    <t>Inventory accounting code - order type</t>
  </si>
  <si>
    <t>OOOT19</t>
  </si>
  <si>
    <t>Check sequence - item ID</t>
  </si>
  <si>
    <t>Template is recommended</t>
  </si>
  <si>
    <t>OOOT20</t>
  </si>
  <si>
    <t>Line number interval</t>
  </si>
  <si>
    <t>OOOT47</t>
  </si>
  <si>
    <t>Default line type</t>
  </si>
  <si>
    <t>OOOT53</t>
  </si>
  <si>
    <t>Abnormal demand</t>
  </si>
  <si>
    <t>OOOT61</t>
  </si>
  <si>
    <t>Reasonability check</t>
  </si>
  <si>
    <t>OOOT65</t>
  </si>
  <si>
    <t>Statistics - lost sales</t>
  </si>
  <si>
    <t>OOOT66</t>
  </si>
  <si>
    <t>Check duplicates</t>
  </si>
  <si>
    <t>OOOT69</t>
  </si>
  <si>
    <t>Shortage panel</t>
  </si>
  <si>
    <t>OOOT73</t>
  </si>
  <si>
    <t>Search sequence - alias type</t>
  </si>
  <si>
    <t>OOTOLI</t>
  </si>
  <si>
    <t>Total line</t>
  </si>
  <si>
    <t>OOSFUP</t>
  </si>
  <si>
    <t>Update subfile</t>
  </si>
  <si>
    <t>OOQTTH</t>
  </si>
  <si>
    <t>Sorting order - panel H</t>
  </si>
  <si>
    <t>OOPAVR</t>
  </si>
  <si>
    <t>View - Sorting Order 1</t>
  </si>
  <si>
    <t>Select from delivered</t>
  </si>
  <si>
    <t>Select from pre-configured sorting orders or customer has to configure.</t>
  </si>
  <si>
    <t>OOPAV2</t>
  </si>
  <si>
    <t>View - Sorting Order 2</t>
  </si>
  <si>
    <t>OOAGWU</t>
  </si>
  <si>
    <t>Update cumulative weight</t>
  </si>
  <si>
    <t>OOSPIC</t>
  </si>
  <si>
    <t>Opening panel</t>
  </si>
  <si>
    <t>OODEFC</t>
  </si>
  <si>
    <t>Demand factor</t>
  </si>
  <si>
    <t>100% for normal orders, 0% for adjustments and credits</t>
  </si>
  <si>
    <t>OOPAV4</t>
  </si>
  <si>
    <t>View - Sorting Order 4</t>
  </si>
  <si>
    <t>OOITSC</t>
  </si>
  <si>
    <t>Item status check</t>
  </si>
  <si>
    <t>OOQTTB</t>
  </si>
  <si>
    <t>Input alternative panel B</t>
  </si>
  <si>
    <t>OOOT10</t>
  </si>
  <si>
    <t>Several warehouses permitted</t>
  </si>
  <si>
    <t>OOOT12</t>
  </si>
  <si>
    <t>Sales price rule</t>
  </si>
  <si>
    <t>Some are 0 and 1</t>
  </si>
  <si>
    <t>OOOT14</t>
  </si>
  <si>
    <t>Cost price rule</t>
  </si>
  <si>
    <t>OOOT17</t>
  </si>
  <si>
    <t>Promotion check</t>
  </si>
  <si>
    <t>OOOT30</t>
  </si>
  <si>
    <t>Cost pricing at delivery</t>
  </si>
  <si>
    <t>OOOT31</t>
  </si>
  <si>
    <t>Pricing, discount and VAT setting</t>
  </si>
  <si>
    <t>OOOT63</t>
  </si>
  <si>
    <t>Contribution margin ratio check</t>
  </si>
  <si>
    <t>OOOT72</t>
  </si>
  <si>
    <t>Propose quantity</t>
  </si>
  <si>
    <t>OOOT77</t>
  </si>
  <si>
    <t>Propose warehouse</t>
  </si>
  <si>
    <t>OOSPLM</t>
  </si>
  <si>
    <t>OOOT80</t>
  </si>
  <si>
    <t>Automatic acquisition</t>
  </si>
  <si>
    <t>OOOT81</t>
  </si>
  <si>
    <t>Automatic release</t>
  </si>
  <si>
    <t>OOOT86</t>
  </si>
  <si>
    <t>External prices</t>
  </si>
  <si>
    <t>OOROPP</t>
  </si>
  <si>
    <t>Rounding-off category</t>
  </si>
  <si>
    <t>OOAGCL</t>
  </si>
  <si>
    <t>Agreement check</t>
  </si>
  <si>
    <t>OOROPK</t>
  </si>
  <si>
    <t>Round to packaging size</t>
  </si>
  <si>
    <t>OOSCMO</t>
  </si>
  <si>
    <t>OOPRMS</t>
  </si>
  <si>
    <t>Price origin sequence</t>
  </si>
  <si>
    <t>OOQLCH</t>
  </si>
  <si>
    <t>Quantity limit</t>
  </si>
  <si>
    <t>OOPDCH</t>
  </si>
  <si>
    <t>Price date check</t>
  </si>
  <si>
    <t>OOAOPT</t>
  </si>
  <si>
    <t>Automatic option</t>
  </si>
  <si>
    <t>OORACH</t>
  </si>
  <si>
    <t>Supplier rebate agreement check</t>
  </si>
  <si>
    <t>OOINOR</t>
  </si>
  <si>
    <t>Initial order</t>
  </si>
  <si>
    <t>OORPRQ</t>
  </si>
  <si>
    <t>Round promotion quantity</t>
  </si>
  <si>
    <t>OOBOP1</t>
  </si>
  <si>
    <t>Automatic closing</t>
  </si>
  <si>
    <t>OOARES</t>
  </si>
  <si>
    <t>Action reasons</t>
  </si>
  <si>
    <t>File OODFLT Customer Order Type Defaults File</t>
  </si>
  <si>
    <t>OIS014</t>
  </si>
  <si>
    <t>UJWHLO</t>
  </si>
  <si>
    <t>UJSPLM</t>
  </si>
  <si>
    <t>Supply Model</t>
  </si>
  <si>
    <t>UJOPRI</t>
  </si>
  <si>
    <t>Template value recommended.</t>
  </si>
  <si>
    <t>UJPROJ</t>
  </si>
  <si>
    <t>Project Number</t>
  </si>
  <si>
    <t>UJELNO</t>
  </si>
  <si>
    <t>Element Number</t>
  </si>
  <si>
    <t>UJFDED</t>
  </si>
  <si>
    <t>First Delivery Date</t>
  </si>
  <si>
    <t>UJLDED</t>
  </si>
  <si>
    <t>Last Delivery Date</t>
  </si>
  <si>
    <t>UJFACI</t>
  </si>
  <si>
    <t>Blank, defaults to facility of the user</t>
  </si>
  <si>
    <t>UJRLHM</t>
  </si>
  <si>
    <t>Requested delivery time</t>
  </si>
  <si>
    <t>UJLNCD</t>
  </si>
  <si>
    <t>UJECTT</t>
  </si>
  <si>
    <t>Triangle Trade</t>
  </si>
  <si>
    <t>Only EU</t>
  </si>
  <si>
    <t>UJTEPY</t>
  </si>
  <si>
    <t>Payment Terms</t>
  </si>
  <si>
    <t>UJTECD</t>
  </si>
  <si>
    <t>Cash Discount terms</t>
  </si>
  <si>
    <t>UJMODL</t>
  </si>
  <si>
    <t>Delivery Method</t>
  </si>
  <si>
    <t>UJTEPA</t>
  </si>
  <si>
    <t>Packaging Terms</t>
  </si>
  <si>
    <t>UJTEDL</t>
  </si>
  <si>
    <t>Delivery Terms</t>
  </si>
  <si>
    <t>UJTEL2</t>
  </si>
  <si>
    <t>UJCHSY</t>
  </si>
  <si>
    <t>Line Charge Model</t>
  </si>
  <si>
    <t>UJADID</t>
  </si>
  <si>
    <t>Address Number</t>
  </si>
  <si>
    <t>UJROUT</t>
  </si>
  <si>
    <t>UJRODN</t>
  </si>
  <si>
    <t>Route Departure</t>
  </si>
  <si>
    <t>UJBKID</t>
  </si>
  <si>
    <t>Bank account ID</t>
  </si>
  <si>
    <t>UJSMCD</t>
  </si>
  <si>
    <t>Template value recommended</t>
  </si>
  <si>
    <t>UJCUOR</t>
  </si>
  <si>
    <t>Customer´s order number</t>
  </si>
  <si>
    <t>UJFRE1</t>
  </si>
  <si>
    <t>Statistics ID 1</t>
  </si>
  <si>
    <t>UJOREF</t>
  </si>
  <si>
    <t>UJYREF</t>
  </si>
  <si>
    <t>UJOFNO</t>
  </si>
  <si>
    <t>Quotation Number</t>
  </si>
  <si>
    <t>UJRESP</t>
  </si>
  <si>
    <t>CO Responsible</t>
  </si>
  <si>
    <t>UJVRCD</t>
  </si>
  <si>
    <t>Business Type - Trade Statistics</t>
  </si>
  <si>
    <t>UJWCON</t>
  </si>
  <si>
    <t>Contact Method</t>
  </si>
  <si>
    <t>UJPYRE</t>
  </si>
  <si>
    <t>Reference number of payment request</t>
  </si>
  <si>
    <t>UJPLTB</t>
  </si>
  <si>
    <t>Price List Table</t>
  </si>
  <si>
    <t>UJEXCD</t>
  </si>
  <si>
    <t>Service Charge</t>
  </si>
  <si>
    <t>UJDISY</t>
  </si>
  <si>
    <t>Discount Model</t>
  </si>
  <si>
    <t>UJCUCD</t>
  </si>
  <si>
    <t>Currency code</t>
  </si>
  <si>
    <t>UJVTCD</t>
  </si>
  <si>
    <t>VAT Code</t>
  </si>
  <si>
    <t>UJCRTP</t>
  </si>
  <si>
    <t>Exchange Rate Type</t>
  </si>
  <si>
    <t>UJTAXC</t>
  </si>
  <si>
    <t>Tax Code</t>
  </si>
  <si>
    <t>UJPYCD</t>
  </si>
  <si>
    <t>Payment Method AR</t>
  </si>
  <si>
    <t>UJAGNO</t>
  </si>
  <si>
    <t xml:space="preserve">Blanket Agreement Number </t>
  </si>
  <si>
    <t>UJBREC</t>
  </si>
  <si>
    <t>Recipient - Agreement Type 9</t>
  </si>
  <si>
    <t>UJAGNT</t>
  </si>
  <si>
    <t>Recipient - Agreement Type 1</t>
  </si>
  <si>
    <t>UJAGN2</t>
  </si>
  <si>
    <t>Recipient - Agreement Type 2</t>
  </si>
  <si>
    <t>UJAGN3</t>
  </si>
  <si>
    <t>Recipient - Agreement Type 3</t>
  </si>
  <si>
    <t>UJAGN4</t>
  </si>
  <si>
    <t>Recipient - Agreement Type 4</t>
  </si>
  <si>
    <t>UJAGN5</t>
  </si>
  <si>
    <t>Recipient - Agreement Type 5</t>
  </si>
  <si>
    <t>UJAGN6</t>
  </si>
  <si>
    <t>Recipient - Agreement Type 6</t>
  </si>
  <si>
    <t>UJAGN7</t>
  </si>
  <si>
    <t>Recipient - Agreement Type 7</t>
  </si>
  <si>
    <t>UJRSCD</t>
  </si>
  <si>
    <t>Transaction Reason</t>
  </si>
  <si>
    <t>UJOTDI</t>
  </si>
  <si>
    <t>Order Total Discount Generating</t>
  </si>
  <si>
    <t>UJECLC</t>
  </si>
  <si>
    <t>Labor Code TST</t>
  </si>
  <si>
    <t>UJPOPN</t>
  </si>
  <si>
    <t>Alias Number</t>
  </si>
  <si>
    <t>UJSMC1</t>
  </si>
  <si>
    <t>*SYS (refer to salesperson selections documentation)</t>
  </si>
  <si>
    <t>UJSCMO</t>
  </si>
  <si>
    <t>Sales Costing Model</t>
  </si>
  <si>
    <t>UJPRPR</t>
  </si>
  <si>
    <t>Preliminary Price</t>
  </si>
  <si>
    <t>UJJDCD</t>
  </si>
  <si>
    <t>Joint Delivery Code</t>
  </si>
  <si>
    <t>UJPRIO</t>
  </si>
  <si>
    <t>UJORCO</t>
  </si>
  <si>
    <t>Country Of Origin</t>
  </si>
  <si>
    <t>UJCPRE</t>
  </si>
  <si>
    <t>Customs Procedure Export</t>
  </si>
  <si>
    <t>UJWHSL</t>
  </si>
  <si>
    <t>UJBANO</t>
  </si>
  <si>
    <t>Lot Number</t>
  </si>
  <si>
    <t>UJADIL</t>
  </si>
  <si>
    <t>Delivery Address</t>
  </si>
  <si>
    <t>UJFDE1</t>
  </si>
  <si>
    <t>UJLDE1</t>
  </si>
  <si>
    <t>UJPRO1</t>
  </si>
  <si>
    <t>UJELN1</t>
  </si>
  <si>
    <t>Project Element</t>
  </si>
  <si>
    <t>UJATPR</t>
  </si>
  <si>
    <t>Attribute Price Rule</t>
  </si>
  <si>
    <t>UJITE1</t>
  </si>
  <si>
    <t>Extended Catalog Item - Name, line type 1</t>
  </si>
  <si>
    <t>UJITE2</t>
  </si>
  <si>
    <t>Extended Catalog Item - Name, line type 2</t>
  </si>
  <si>
    <t>UJDSE1</t>
  </si>
  <si>
    <t>Extended Catalog Item - Description, line type 1</t>
  </si>
  <si>
    <t>UJDSE2</t>
  </si>
  <si>
    <t>Extended Catalog Item - Description, line type 2</t>
  </si>
  <si>
    <t>UJSUN1</t>
  </si>
  <si>
    <t>Normal Item - Supplier, line type 1</t>
  </si>
  <si>
    <t>UJSUN2</t>
  </si>
  <si>
    <t>Normal Item - Supplier, line type 2</t>
  </si>
  <si>
    <t>UJSUE1</t>
  </si>
  <si>
    <t>Extended Catalog Item - Supplier, line type 1</t>
  </si>
  <si>
    <t>UJSUE2</t>
  </si>
  <si>
    <t>Extended Catalog Item - Supplier, line type 2</t>
  </si>
  <si>
    <t>UJOTN1</t>
  </si>
  <si>
    <t>Normal Item - Order Type, line type 1</t>
  </si>
  <si>
    <t>UJOTN2</t>
  </si>
  <si>
    <t>Normal Item - Order Type, line type 2</t>
  </si>
  <si>
    <t>UJOTN3</t>
  </si>
  <si>
    <t>Normal Item - Order Type, line type 3</t>
  </si>
  <si>
    <t>UJOTE1</t>
  </si>
  <si>
    <t>Extended Catalog Item - Order Type, line type 1</t>
  </si>
  <si>
    <t>UJOTE2</t>
  </si>
  <si>
    <t>Extended Catalog Item - Order Type, line type 2</t>
  </si>
  <si>
    <t>UJBUN1</t>
  </si>
  <si>
    <t>Normal Item - Buyer, line type 1</t>
  </si>
  <si>
    <t>UJBUN2</t>
  </si>
  <si>
    <t>Normal Item - Buyer, line type 2</t>
  </si>
  <si>
    <t>UJBUN3</t>
  </si>
  <si>
    <t>Normal Item - Buyer, line type 3</t>
  </si>
  <si>
    <t>UJBUE1</t>
  </si>
  <si>
    <t>Extended Catalog Item - Buyer, line type 1</t>
  </si>
  <si>
    <t>UJBUE2</t>
  </si>
  <si>
    <t>Extended Catalog Item - Buyer, line type 2</t>
  </si>
  <si>
    <t>UJPPN1</t>
  </si>
  <si>
    <t>Normal Item - Purchase Price, line type 1</t>
  </si>
  <si>
    <t>UJPPN2</t>
  </si>
  <si>
    <t>Normal Item - Purchase Price, line type 2</t>
  </si>
  <si>
    <t>UJPPE1</t>
  </si>
  <si>
    <t>Extended Catalog Item - Purchase Price, line type 1</t>
  </si>
  <si>
    <t>UJPPE2</t>
  </si>
  <si>
    <t>Extended Catalog Item - Purchase Price, line type 2</t>
  </si>
  <si>
    <t>UJOFN1</t>
  </si>
  <si>
    <t>Normal Item - Our Reference, line type 1</t>
  </si>
  <si>
    <t>UJOFN2</t>
  </si>
  <si>
    <t>Normal Item - Our Reference, line type 2</t>
  </si>
  <si>
    <t>UJOFE1</t>
  </si>
  <si>
    <t>Extended Catalog Item - Our Reference, line type 1</t>
  </si>
  <si>
    <t>UJOFE2</t>
  </si>
  <si>
    <t>Extended Catalog Item - Our Reference, line type 2</t>
  </si>
  <si>
    <t>UJRTN1</t>
  </si>
  <si>
    <t>Normal Item - Reference type, line type 1</t>
  </si>
  <si>
    <t>UJRTN2</t>
  </si>
  <si>
    <t>Normal Item - Reference Type, line type 2</t>
  </si>
  <si>
    <t>UJRTE1</t>
  </si>
  <si>
    <t>Extended Catalog Item - Reference Type, line type 1</t>
  </si>
  <si>
    <t>UJRTE2</t>
  </si>
  <si>
    <t>Extended Catalog Item - Reference Type, line type 2</t>
  </si>
  <si>
    <t>UJORC1</t>
  </si>
  <si>
    <t>UJCSNO</t>
  </si>
  <si>
    <t>UJAVTC</t>
  </si>
  <si>
    <t>Advance invoicing VAT code</t>
  </si>
  <si>
    <t>UJAPAI</t>
  </si>
  <si>
    <t>Advance invoicing percentage</t>
  </si>
  <si>
    <t>UJATEP</t>
  </si>
  <si>
    <t>Advance invoicing payment term</t>
  </si>
  <si>
    <t>UJTX30</t>
  </si>
  <si>
    <t>Text Line 1</t>
  </si>
  <si>
    <t>UJTX60</t>
  </si>
  <si>
    <t>Text Line 2</t>
  </si>
  <si>
    <t>OIS100</t>
  </si>
  <si>
    <t>OACONO</t>
  </si>
  <si>
    <t>OADIVI</t>
  </si>
  <si>
    <t>OAORNO</t>
  </si>
  <si>
    <t>Customer order number</t>
  </si>
  <si>
    <t>OAORTP</t>
  </si>
  <si>
    <t>OAFACI</t>
  </si>
  <si>
    <t>OAWHLO</t>
  </si>
  <si>
    <t>OAORST</t>
  </si>
  <si>
    <t>Highest status - customer order</t>
  </si>
  <si>
    <t>OAORSL</t>
  </si>
  <si>
    <t>Lowest status - customer order</t>
  </si>
  <si>
    <t>OACHL1</t>
  </si>
  <si>
    <t>Business chain - level 1</t>
  </si>
  <si>
    <t>OACHL2</t>
  </si>
  <si>
    <t>Business chain - level 2</t>
  </si>
  <si>
    <t>OACHL3</t>
  </si>
  <si>
    <t>Business chain - level 3</t>
  </si>
  <si>
    <t>OACHL4</t>
  </si>
  <si>
    <t>Business chain - level 4</t>
  </si>
  <si>
    <t>OACUNO</t>
  </si>
  <si>
    <t>OAORDT</t>
  </si>
  <si>
    <t>Order date</t>
  </si>
  <si>
    <t>OACUDT</t>
  </si>
  <si>
    <t>Customer´s purchase order date</t>
  </si>
  <si>
    <t>OARLDT</t>
  </si>
  <si>
    <t>Requested delivery date</t>
  </si>
  <si>
    <t>OARLHM</t>
  </si>
  <si>
    <t>OARLDZ</t>
  </si>
  <si>
    <t>OARLHZ</t>
  </si>
  <si>
    <t>OATIZO</t>
  </si>
  <si>
    <t>Time zone</t>
  </si>
  <si>
    <t>OADMDT</t>
  </si>
  <si>
    <t>Manual due date</t>
  </si>
  <si>
    <t>OACURD</t>
  </si>
  <si>
    <t>Value date</t>
  </si>
  <si>
    <t>OAFDDT</t>
  </si>
  <si>
    <t>Earliest delivery date</t>
  </si>
  <si>
    <t>OAOPRI</t>
  </si>
  <si>
    <t>OAAICD</t>
  </si>
  <si>
    <t>OAOBLC</t>
  </si>
  <si>
    <t>Customer order stop</t>
  </si>
  <si>
    <t>OAECTT</t>
  </si>
  <si>
    <t>EU triangular trade</t>
  </si>
  <si>
    <t>OAOT38</t>
  </si>
  <si>
    <t>OALNCD</t>
  </si>
  <si>
    <t>OATEPY</t>
  </si>
  <si>
    <t>OAPYCD</t>
  </si>
  <si>
    <t>OATECD</t>
  </si>
  <si>
    <t>OAMODL</t>
  </si>
  <si>
    <t>OATEDL</t>
  </si>
  <si>
    <t>OATEL2</t>
  </si>
  <si>
    <t>OATEPA</t>
  </si>
  <si>
    <t>OAADID</t>
  </si>
  <si>
    <t>OASMCD</t>
  </si>
  <si>
    <t>OAOFNO</t>
  </si>
  <si>
    <t>Quotation number</t>
  </si>
  <si>
    <t>OAOREF</t>
  </si>
  <si>
    <t>OAYREF</t>
  </si>
  <si>
    <t>OACUOR</t>
  </si>
  <si>
    <t>Customer's order number</t>
  </si>
  <si>
    <t>OAPROJ</t>
  </si>
  <si>
    <t>Project number</t>
  </si>
  <si>
    <t>OAELNO</t>
  </si>
  <si>
    <t>Project element</t>
  </si>
  <si>
    <t>OAWCON</t>
  </si>
  <si>
    <t>Contact method</t>
  </si>
  <si>
    <t>OAVRCD</t>
  </si>
  <si>
    <t>Business type - trade statistics (TST)</t>
  </si>
  <si>
    <t>OAFRE1</t>
  </si>
  <si>
    <t>OAPYNO</t>
  </si>
  <si>
    <t>OAINRC</t>
  </si>
  <si>
    <t>OAAGNO</t>
  </si>
  <si>
    <t>Blanket agreement number</t>
  </si>
  <si>
    <t>OABAGC</t>
  </si>
  <si>
    <t>Customer - blanket agreement</t>
  </si>
  <si>
    <t>OABAGD</t>
  </si>
  <si>
    <t>Start date - blanket agreement</t>
  </si>
  <si>
    <t>OAPLTB</t>
  </si>
  <si>
    <t>OADISY</t>
  </si>
  <si>
    <t>OAEXCD</t>
  </si>
  <si>
    <t>OATINC</t>
  </si>
  <si>
    <t>OALOCD</t>
  </si>
  <si>
    <t>Local currency</t>
  </si>
  <si>
    <t>OACUCD</t>
  </si>
  <si>
    <t>OADCCD</t>
  </si>
  <si>
    <t>OACRTP</t>
  </si>
  <si>
    <t>OAFECN</t>
  </si>
  <si>
    <t>Future rate agreement number</t>
  </si>
  <si>
    <t>OAARAT</t>
  </si>
  <si>
    <t>Exchange rate</t>
  </si>
  <si>
    <t>OADMCU</t>
  </si>
  <si>
    <t>Currency conversion method</t>
  </si>
  <si>
    <t>OABREC</t>
  </si>
  <si>
    <t>Recipient b/c agreement</t>
  </si>
  <si>
    <t>OAAGNT</t>
  </si>
  <si>
    <t>Recipient agreement type 1 - commission</t>
  </si>
  <si>
    <t>OAGRWE</t>
  </si>
  <si>
    <t>OANEWE</t>
  </si>
  <si>
    <t>OAVOL3</t>
  </si>
  <si>
    <t>OACOAM</t>
  </si>
  <si>
    <t>Total order cost</t>
  </si>
  <si>
    <t>OABRAM</t>
  </si>
  <si>
    <t>Order value gross</t>
  </si>
  <si>
    <t>OABRLA</t>
  </si>
  <si>
    <t>Total order value gross</t>
  </si>
  <si>
    <t>OANTAM</t>
  </si>
  <si>
    <t>Net order value</t>
  </si>
  <si>
    <t>OANTLA</t>
  </si>
  <si>
    <t>Total order value net</t>
  </si>
  <si>
    <t>OARPIV</t>
  </si>
  <si>
    <t>Remains to invoice in advance</t>
  </si>
  <si>
    <t>OAIPIV</t>
  </si>
  <si>
    <t>Amount of advance invoice</t>
  </si>
  <si>
    <t>OAIAPD</t>
  </si>
  <si>
    <t>Invoice amount - previous deliveries</t>
  </si>
  <si>
    <t>OAVAPD</t>
  </si>
  <si>
    <t>Remaining VAT to invoice</t>
  </si>
  <si>
    <t>OAOTBA</t>
  </si>
  <si>
    <t>Order total discount generating amount</t>
  </si>
  <si>
    <t>OAOTDP</t>
  </si>
  <si>
    <t>Order total discount - percentage</t>
  </si>
  <si>
    <t>OADICD</t>
  </si>
  <si>
    <t>Discount origin</t>
  </si>
  <si>
    <t>OACMPN</t>
  </si>
  <si>
    <t>Discount campaign</t>
  </si>
  <si>
    <t>OATOPR</t>
  </si>
  <si>
    <t>Total price</t>
  </si>
  <si>
    <t>OATBLG</t>
  </si>
  <si>
    <t>OANBNS</t>
  </si>
  <si>
    <t>Number of noninventory order lines</t>
  </si>
  <si>
    <t>OAHOCD</t>
  </si>
  <si>
    <t>Order entry in progress</t>
  </si>
  <si>
    <t>OACHSY</t>
  </si>
  <si>
    <t>OAECLC</t>
  </si>
  <si>
    <t>OACPRE</t>
  </si>
  <si>
    <t>OAHAFE</t>
  </si>
  <si>
    <t>Harbor or airport</t>
  </si>
  <si>
    <t>OATAXC</t>
  </si>
  <si>
    <t>OAJNA</t>
  </si>
  <si>
    <t>Job name</t>
  </si>
  <si>
    <t>OAJNU</t>
  </si>
  <si>
    <t>Job number</t>
  </si>
  <si>
    <t>OATXID</t>
  </si>
  <si>
    <t>OAPRTX</t>
  </si>
  <si>
    <t>OAPOTX</t>
  </si>
  <si>
    <t>OADTID</t>
  </si>
  <si>
    <t>Data identity</t>
  </si>
  <si>
    <t>OAROUT</t>
  </si>
  <si>
    <t>OARODN</t>
  </si>
  <si>
    <t>OADLSP</t>
  </si>
  <si>
    <t>Delivery specification</t>
  </si>
  <si>
    <t>OADSTX</t>
  </si>
  <si>
    <t>OAFDED</t>
  </si>
  <si>
    <t>First delivery date</t>
  </si>
  <si>
    <t>OALDED</t>
  </si>
  <si>
    <t>Last delivery</t>
  </si>
  <si>
    <t>OARESP</t>
  </si>
  <si>
    <t>OASPLM</t>
  </si>
  <si>
    <t>OABLRO</t>
  </si>
  <si>
    <t>Backlog rounding</t>
  </si>
  <si>
    <t>OATXAP</t>
  </si>
  <si>
    <t>OAVTCD</t>
  </si>
  <si>
    <t>OANREF</t>
  </si>
  <si>
    <t>Reference number</t>
  </si>
  <si>
    <t>OA3RDP</t>
  </si>
  <si>
    <t>3rd-party provider</t>
  </si>
  <si>
    <t>OAIPAD</t>
  </si>
  <si>
    <t>IP address</t>
  </si>
  <si>
    <t>OARGDT</t>
  </si>
  <si>
    <t>OARGTM</t>
  </si>
  <si>
    <t>OALMDT</t>
  </si>
  <si>
    <t>OACHNO</t>
  </si>
  <si>
    <t>OACHID</t>
  </si>
  <si>
    <t>OASCED</t>
  </si>
  <si>
    <t>OALMTS</t>
  </si>
  <si>
    <t>OAPCLA</t>
  </si>
  <si>
    <t>Supplier rebate</t>
  </si>
  <si>
    <t>OACUCH</t>
  </si>
  <si>
    <t>Customer channel ID</t>
  </si>
  <si>
    <t>OACCAC</t>
  </si>
  <si>
    <t>Activity</t>
  </si>
  <si>
    <t>OADECU</t>
  </si>
  <si>
    <t>Delivery customer</t>
  </si>
  <si>
    <t>OAVCTP</t>
  </si>
  <si>
    <t>Validate CTP</t>
  </si>
  <si>
    <t>OAPYRE</t>
  </si>
  <si>
    <t>OABKID</t>
  </si>
  <si>
    <t>Bank account identity</t>
  </si>
  <si>
    <t>OAABNO</t>
  </si>
  <si>
    <t>OARASN</t>
  </si>
  <si>
    <t>OAOIVR</t>
  </si>
  <si>
    <t>Original invoice reference</t>
  </si>
  <si>
    <t>OAOYEA</t>
  </si>
  <si>
    <t>Year</t>
  </si>
  <si>
    <t>OAMIGI</t>
  </si>
  <si>
    <t>Internal migration status</t>
  </si>
  <si>
    <t>OAICTR</t>
  </si>
  <si>
    <t>OACHL5</t>
  </si>
  <si>
    <t>Business chain - level 5</t>
  </si>
  <si>
    <t>OACHL6</t>
  </si>
  <si>
    <t>Business chain - level 6</t>
  </si>
  <si>
    <t>OACHL7</t>
  </si>
  <si>
    <t>Business chain - level 7</t>
  </si>
  <si>
    <t>OACHL8</t>
  </si>
  <si>
    <t>Business chain - level 8</t>
  </si>
  <si>
    <t>OACHL9</t>
  </si>
  <si>
    <t>Business chain - level 9</t>
  </si>
  <si>
    <t>OATAGY</t>
  </si>
  <si>
    <t>Trade agreement model</t>
  </si>
  <si>
    <t>OAUCA1</t>
  </si>
  <si>
    <t>User-defined alpha field 1</t>
  </si>
  <si>
    <t>Blk Order No.</t>
  </si>
  <si>
    <t>Used for blanket order and release process. Stores the blanket order number.</t>
  </si>
  <si>
    <t>Blanket Order &amp; Release</t>
  </si>
  <si>
    <t>OAUCA2</t>
  </si>
  <si>
    <t>User-defined alpha field 2</t>
  </si>
  <si>
    <t>CMS083</t>
  </si>
  <si>
    <t>Mktg Mfg Hold</t>
  </si>
  <si>
    <t>Manual hold set by customer service.</t>
  </si>
  <si>
    <t>OAUCA3</t>
  </si>
  <si>
    <t>User-defined alpha field 3</t>
  </si>
  <si>
    <t>Technical Recommendation #</t>
  </si>
  <si>
    <t>OAUCA4</t>
  </si>
  <si>
    <t>User-defined alpha field 4</t>
  </si>
  <si>
    <t>Prepaid Freight Reason Code</t>
  </si>
  <si>
    <t>OAUCA5</t>
  </si>
  <si>
    <t>User-defined alpha field 5</t>
  </si>
  <si>
    <t>Additional Reference</t>
  </si>
  <si>
    <t>Can be used to store various information.
For DanTrade who needs their Delivery Order Number to be included on the shipping documents. Right now, Winpak uses Quotation no field to store this information and have the Delivery * to appear on the packing slip. Lise requested we store this in M3 as a user defined field</t>
  </si>
  <si>
    <t>Packing Slip with label "Delivery Order"</t>
  </si>
  <si>
    <t>OAUCA6</t>
  </si>
  <si>
    <t>User-defined alpha field 6</t>
  </si>
  <si>
    <t>Blank
20 - Release</t>
  </si>
  <si>
    <t>Blk Or Status</t>
  </si>
  <si>
    <t>Defaults to blank.
CS changes to 20 or release. Triggers creation of demand order.</t>
  </si>
  <si>
    <t>OAUCA7</t>
  </si>
  <si>
    <t>User-defined alpha field 7</t>
  </si>
  <si>
    <t>OAUCA8</t>
  </si>
  <si>
    <t>User-defined alpha field 8</t>
  </si>
  <si>
    <t>OAUCA9</t>
  </si>
  <si>
    <t>User-defined alpha field 9</t>
  </si>
  <si>
    <t>OAUCA0</t>
  </si>
  <si>
    <t>User-defined alpha field 10</t>
  </si>
  <si>
    <t>OAUDN1</t>
  </si>
  <si>
    <t>User-defined numeric 1</t>
  </si>
  <si>
    <t>Sequential = 1</t>
  </si>
  <si>
    <t>Flag if the order line requires sequential printing. Used for pricing extensibilitiy</t>
  </si>
  <si>
    <t>OAUDN2</t>
  </si>
  <si>
    <t>User-defined numeric 2</t>
  </si>
  <si>
    <t>1st Printed</t>
  </si>
  <si>
    <t>Flag if any of the item is printed for first time and requires to be routed to graphics. Workflow extensibility.</t>
  </si>
  <si>
    <t>OAUDN3</t>
  </si>
  <si>
    <t>User-defined numeric 3</t>
  </si>
  <si>
    <t>OAUDN4</t>
  </si>
  <si>
    <t>User-defined numeric 4</t>
  </si>
  <si>
    <t>OAUDN5</t>
  </si>
  <si>
    <t>User-defined numeric 5</t>
  </si>
  <si>
    <t>OAUDN6</t>
  </si>
  <si>
    <t>User-defined numeric 6</t>
  </si>
  <si>
    <t>OAUID1</t>
  </si>
  <si>
    <t>User-defined date 1</t>
  </si>
  <si>
    <t>OAUID2</t>
  </si>
  <si>
    <t>User-defined date 2</t>
  </si>
  <si>
    <t>OAUID3</t>
  </si>
  <si>
    <t>User-defined date 3</t>
  </si>
  <si>
    <t>OAUCT1</t>
  </si>
  <si>
    <t>User-defined text field 1</t>
  </si>
  <si>
    <t>128</t>
  </si>
  <si>
    <t>OAPRP2</t>
  </si>
  <si>
    <t>Prepayment process</t>
  </si>
  <si>
    <t>OIS101</t>
  </si>
  <si>
    <t>OBCONO</t>
  </si>
  <si>
    <t>OBDIVI</t>
  </si>
  <si>
    <t>OBORNO</t>
  </si>
  <si>
    <t>OBPONR</t>
  </si>
  <si>
    <t>Order line number</t>
  </si>
  <si>
    <t>OBPOSX</t>
  </si>
  <si>
    <t>Line suffix</t>
  </si>
  <si>
    <t>OBLTYP</t>
  </si>
  <si>
    <t>Line type</t>
  </si>
  <si>
    <t>OBORST</t>
  </si>
  <si>
    <t>OBFACI</t>
  </si>
  <si>
    <t>OBWHLO</t>
  </si>
  <si>
    <t>OBITNO</t>
  </si>
  <si>
    <t>OBREPI</t>
  </si>
  <si>
    <t>Replaced item number</t>
  </si>
  <si>
    <t>OBITDS</t>
  </si>
  <si>
    <t>OBTEDS</t>
  </si>
  <si>
    <t>OBORQT</t>
  </si>
  <si>
    <t>OBORQA</t>
  </si>
  <si>
    <t>Ordered quantity - alternate U/M</t>
  </si>
  <si>
    <t>OBRNQT</t>
  </si>
  <si>
    <t>Remaining quantity - basic U/M</t>
  </si>
  <si>
    <t>OBRNQA</t>
  </si>
  <si>
    <t>Remaining quantity - alternate U/M</t>
  </si>
  <si>
    <t>OBALQT</t>
  </si>
  <si>
    <t>OBALQA</t>
  </si>
  <si>
    <t>Allocated quantity - alternate U/M</t>
  </si>
  <si>
    <t>OBPLQT</t>
  </si>
  <si>
    <t>Picking list quantity - basic U/M</t>
  </si>
  <si>
    <t>OBPLQA</t>
  </si>
  <si>
    <t>Picking list quantity - alternate U/M</t>
  </si>
  <si>
    <t>OBDLQT</t>
  </si>
  <si>
    <t>Delivered quantity - basic U/M</t>
  </si>
  <si>
    <t>OBDLQA</t>
  </si>
  <si>
    <t>Delivered quantity - alternate U/M</t>
  </si>
  <si>
    <t>OBIVQT</t>
  </si>
  <si>
    <t>Invoiced quantity - basic U/M</t>
  </si>
  <si>
    <t>OBIVQA</t>
  </si>
  <si>
    <t>Invoiced quantity - alternate U/M</t>
  </si>
  <si>
    <t>OBDCCD</t>
  </si>
  <si>
    <t>OBALUN</t>
  </si>
  <si>
    <t>OBDCCA</t>
  </si>
  <si>
    <t>Number of decimal places - alternate U/M</t>
  </si>
  <si>
    <t>OBCOFA</t>
  </si>
  <si>
    <t>OBDMCF</t>
  </si>
  <si>
    <t>OBSPUN</t>
  </si>
  <si>
    <t>OBPCOF</t>
  </si>
  <si>
    <t>OBDCCS</t>
  </si>
  <si>
    <t>Number of decimal places - sales prc U/M</t>
  </si>
  <si>
    <t>OBCOFS</t>
  </si>
  <si>
    <t>Conversion factor - sales price U/M</t>
  </si>
  <si>
    <t>OBDMCS</t>
  </si>
  <si>
    <t>Conversion method - sales price U/M</t>
  </si>
  <si>
    <t>OBPOPN</t>
  </si>
  <si>
    <t>OBALWT</t>
  </si>
  <si>
    <t>OBALWQ</t>
  </si>
  <si>
    <t>Alias qualifier</t>
  </si>
  <si>
    <t>OBSAPR</t>
  </si>
  <si>
    <t>OBNEPR</t>
  </si>
  <si>
    <t>Net price</t>
  </si>
  <si>
    <t>OBSACD</t>
  </si>
  <si>
    <t>OBPRMO</t>
  </si>
  <si>
    <t>Price origin</t>
  </si>
  <si>
    <t>OBDIC1</t>
  </si>
  <si>
    <t>Status - discount</t>
  </si>
  <si>
    <t>OBDIC2</t>
  </si>
  <si>
    <t>OBDIC3</t>
  </si>
  <si>
    <t>OBDIC4</t>
  </si>
  <si>
    <t>OBDIC5</t>
  </si>
  <si>
    <t>OBDIC6</t>
  </si>
  <si>
    <t>OBDIP1</t>
  </si>
  <si>
    <t>Discount 1</t>
  </si>
  <si>
    <t>OBDIP2</t>
  </si>
  <si>
    <t>Discount 2</t>
  </si>
  <si>
    <t>OBDIP3</t>
  </si>
  <si>
    <t>Discount 3</t>
  </si>
  <si>
    <t>OBDIP4</t>
  </si>
  <si>
    <t>Discount 4</t>
  </si>
  <si>
    <t>OBDIP5</t>
  </si>
  <si>
    <t>Discount 5</t>
  </si>
  <si>
    <t>OBDIP6</t>
  </si>
  <si>
    <t>Discount 6</t>
  </si>
  <si>
    <t>OBDIA1</t>
  </si>
  <si>
    <t>Discount amount 1</t>
  </si>
  <si>
    <t>OBDIA2</t>
  </si>
  <si>
    <t>Discount amount 2</t>
  </si>
  <si>
    <t>OBDIA3</t>
  </si>
  <si>
    <t>Discount amount 3</t>
  </si>
  <si>
    <t>OBDIA4</t>
  </si>
  <si>
    <t>Discount amount 4</t>
  </si>
  <si>
    <t>OBDIA5</t>
  </si>
  <si>
    <t>Discount amount 5</t>
  </si>
  <si>
    <t>OBDIA6</t>
  </si>
  <si>
    <t>Discount amount 6</t>
  </si>
  <si>
    <t>OBCMP1</t>
  </si>
  <si>
    <t>Statistics identity - discount 1</t>
  </si>
  <si>
    <t>OBCMP2</t>
  </si>
  <si>
    <t>Statistics identity - discount 2</t>
  </si>
  <si>
    <t>OBCMP3</t>
  </si>
  <si>
    <t>Statistics identity - discount 3</t>
  </si>
  <si>
    <t>OBCMP4</t>
  </si>
  <si>
    <t>Statistics identity - discount 4</t>
  </si>
  <si>
    <t>OBCMP5</t>
  </si>
  <si>
    <t>Statistics identity - discount 5</t>
  </si>
  <si>
    <t>OBCMP6</t>
  </si>
  <si>
    <t>Statistics identity - discount 6</t>
  </si>
  <si>
    <t>OBDIBE</t>
  </si>
  <si>
    <t>Discount base</t>
  </si>
  <si>
    <t>OBDIRE</t>
  </si>
  <si>
    <t>Discount relation</t>
  </si>
  <si>
    <t>OBDCHA</t>
  </si>
  <si>
    <t>Manually changeable discount</t>
  </si>
  <si>
    <t>OBDPST</t>
  </si>
  <si>
    <t>Statistics field for discount</t>
  </si>
  <si>
    <t>OBDDSU</t>
  </si>
  <si>
    <t>Discount presentation</t>
  </si>
  <si>
    <t>OBIDSC</t>
  </si>
  <si>
    <t>Internal discount</t>
  </si>
  <si>
    <t>OBACRF</t>
  </si>
  <si>
    <t>OBOTDI</t>
  </si>
  <si>
    <t>OBDWDT</t>
  </si>
  <si>
    <t>OBDWHM</t>
  </si>
  <si>
    <t>OBCODT</t>
  </si>
  <si>
    <t>Confirmed delivery date</t>
  </si>
  <si>
    <t>OBCOHM</t>
  </si>
  <si>
    <t>Confirmed delivery time</t>
  </si>
  <si>
    <t>OBDWDZ</t>
  </si>
  <si>
    <t>OBDWHZ</t>
  </si>
  <si>
    <t>OBCODZ</t>
  </si>
  <si>
    <t>OBCOHZ</t>
  </si>
  <si>
    <t>OBTIZO</t>
  </si>
  <si>
    <t>OBDLTS</t>
  </si>
  <si>
    <t>Delivery time slot</t>
  </si>
  <si>
    <t>OBSTCD</t>
  </si>
  <si>
    <t>OBPRCH</t>
  </si>
  <si>
    <t>Price adjustment line</t>
  </si>
  <si>
    <t>OBRORC</t>
  </si>
  <si>
    <t>Reference order category</t>
  </si>
  <si>
    <t>OBRORN</t>
  </si>
  <si>
    <t>Reference order number</t>
  </si>
  <si>
    <t>OBRORL</t>
  </si>
  <si>
    <t>Reference order line</t>
  </si>
  <si>
    <t>OBUCOS</t>
  </si>
  <si>
    <t>OBCOCD</t>
  </si>
  <si>
    <t>OBUCCD</t>
  </si>
  <si>
    <t>Standard cost code</t>
  </si>
  <si>
    <t>OBCMNO</t>
  </si>
  <si>
    <t>Sales campaign</t>
  </si>
  <si>
    <t>OBHDPR</t>
  </si>
  <si>
    <t>Main product</t>
  </si>
  <si>
    <t>OBCFIN</t>
  </si>
  <si>
    <t>Configuration number</t>
  </si>
  <si>
    <t>OBECVS</t>
  </si>
  <si>
    <t>Simulation round</t>
  </si>
  <si>
    <t>OBVTCD</t>
  </si>
  <si>
    <t>OBJDCD</t>
  </si>
  <si>
    <t>Joint delivery</t>
  </si>
  <si>
    <t>OBDLSP</t>
  </si>
  <si>
    <t>OBLNAM</t>
  </si>
  <si>
    <t>Line amount - order currency</t>
  </si>
  <si>
    <t>OBLNA2</t>
  </si>
  <si>
    <t>Line amount 2</t>
  </si>
  <si>
    <t>OBDINR</t>
  </si>
  <si>
    <t>OBDISX</t>
  </si>
  <si>
    <t>Discount in kind line suffix</t>
  </si>
  <si>
    <t>OBAGNO</t>
  </si>
  <si>
    <t>OBBAGC</t>
  </si>
  <si>
    <t>OBBAGD</t>
  </si>
  <si>
    <t>OBAGLN</t>
  </si>
  <si>
    <t>Sequence number</t>
  </si>
  <si>
    <t>OBPRRF</t>
  </si>
  <si>
    <t>OBNTCD</t>
  </si>
  <si>
    <t>Net price used</t>
  </si>
  <si>
    <t>OBCNQT</t>
  </si>
  <si>
    <t>OBEDFP</t>
  </si>
  <si>
    <t>EDIFACT price</t>
  </si>
  <si>
    <t>OBSMCD</t>
  </si>
  <si>
    <t>OBBNCD</t>
  </si>
  <si>
    <t>OBPRAC</t>
  </si>
  <si>
    <t>OBVRCD</t>
  </si>
  <si>
    <t>OBECLC</t>
  </si>
  <si>
    <t>OBORCO</t>
  </si>
  <si>
    <t>OBPRTX</t>
  </si>
  <si>
    <t>OBPOTX</t>
  </si>
  <si>
    <t>OBDTID</t>
  </si>
  <si>
    <t>OBDELS</t>
  </si>
  <si>
    <t>Delivery schedule order</t>
  </si>
  <si>
    <t>OBE0PA</t>
  </si>
  <si>
    <t>Partner</t>
  </si>
  <si>
    <t>OBDSGP</t>
  </si>
  <si>
    <t>Delivery schedule group</t>
  </si>
  <si>
    <t>OBMOYE</t>
  </si>
  <si>
    <t>Model/year</t>
  </si>
  <si>
    <t>OBPUSN</t>
  </si>
  <si>
    <t>Delivery note reference</t>
  </si>
  <si>
    <t>OBPUTP</t>
  </si>
  <si>
    <t>Delivery note reference qualifier</t>
  </si>
  <si>
    <t>OBQTQL</t>
  </si>
  <si>
    <t>Demand bucket</t>
  </si>
  <si>
    <t>OBTEPA</t>
  </si>
  <si>
    <t>OBPACT</t>
  </si>
  <si>
    <t>OBCUPA</t>
  </si>
  <si>
    <t>Customer´s packaging identity</t>
  </si>
  <si>
    <t>OBD1QT</t>
  </si>
  <si>
    <t>Standard quantity</t>
  </si>
  <si>
    <t>OBCUNO</t>
  </si>
  <si>
    <t>OBCUOR</t>
  </si>
  <si>
    <t>OBCUPO</t>
  </si>
  <si>
    <t>OBCUSX</t>
  </si>
  <si>
    <t>OBSMCC</t>
  </si>
  <si>
    <t>Contribution margin check</t>
  </si>
  <si>
    <t>OBRSCD</t>
  </si>
  <si>
    <t>Transaction reason</t>
  </si>
  <si>
    <t>OBMUFT</t>
  </si>
  <si>
    <t>MUC trigger</t>
  </si>
  <si>
    <t>OBINPR</t>
  </si>
  <si>
    <t>Internal transfer price</t>
  </si>
  <si>
    <t>OBCUCT</t>
  </si>
  <si>
    <t>Internal transfer currency</t>
  </si>
  <si>
    <t>OBABNO</t>
  </si>
  <si>
    <t>OBPROJ</t>
  </si>
  <si>
    <t>OBELNO</t>
  </si>
  <si>
    <t>OBBPAT</t>
  </si>
  <si>
    <t>Buying pattern</t>
  </si>
  <si>
    <t>OBBPST</t>
  </si>
  <si>
    <t>Status - buying pattern</t>
  </si>
  <si>
    <t>OBNOAA</t>
  </si>
  <si>
    <t>Overriding allocation method</t>
  </si>
  <si>
    <t>OBCPRE</t>
  </si>
  <si>
    <t>OBHAFE</t>
  </si>
  <si>
    <t>OBCAWE</t>
  </si>
  <si>
    <t>Catch weight</t>
  </si>
  <si>
    <t>OBWHSL</t>
  </si>
  <si>
    <t>OBBANO</t>
  </si>
  <si>
    <t>Lot number</t>
  </si>
  <si>
    <t>OBCAMU</t>
  </si>
  <si>
    <t>Container</t>
  </si>
  <si>
    <t>OBADID</t>
  </si>
  <si>
    <t>OBROUT</t>
  </si>
  <si>
    <t>OBRODN</t>
  </si>
  <si>
    <t>OBDSDT</t>
  </si>
  <si>
    <t>Departure date</t>
  </si>
  <si>
    <t>OBDSHM</t>
  </si>
  <si>
    <t>Departure time</t>
  </si>
  <si>
    <t>OBDSTX</t>
  </si>
  <si>
    <t>OBDEFC</t>
  </si>
  <si>
    <t>OBPLDT</t>
  </si>
  <si>
    <t>Planning date</t>
  </si>
  <si>
    <t>OBPLHM</t>
  </si>
  <si>
    <t>Planning time</t>
  </si>
  <si>
    <t>OBSRCD</t>
  </si>
  <si>
    <t>Reservation level</t>
  </si>
  <si>
    <t>OBSPLC</t>
  </si>
  <si>
    <t>OBDLBU</t>
  </si>
  <si>
    <t>Shipping period</t>
  </si>
  <si>
    <t>OBSPOS</t>
  </si>
  <si>
    <t>Line number</t>
  </si>
  <si>
    <t>OBFDED</t>
  </si>
  <si>
    <t>OBLDED</t>
  </si>
  <si>
    <t>OBAETY</t>
  </si>
  <si>
    <t>Order line address type</t>
  </si>
  <si>
    <t>OBATNR</t>
  </si>
  <si>
    <t>Attribute number</t>
  </si>
  <si>
    <t>OBSCMO</t>
  </si>
  <si>
    <t>OBPRPR</t>
  </si>
  <si>
    <t>Preliminary price</t>
  </si>
  <si>
    <t>OBCINA</t>
  </si>
  <si>
    <t>Create cost accounting transactions</t>
  </si>
  <si>
    <t>OBATV1</t>
  </si>
  <si>
    <t>Attribute value - display field 1</t>
  </si>
  <si>
    <t>OBATV2</t>
  </si>
  <si>
    <t>Attribute value - display field 2</t>
  </si>
  <si>
    <t>OBATV3</t>
  </si>
  <si>
    <t>Attribute value - display field 3</t>
  </si>
  <si>
    <t>OBATV4</t>
  </si>
  <si>
    <t>Attribute value - display field 4</t>
  </si>
  <si>
    <t>OBATV5</t>
  </si>
  <si>
    <t>Attribute value - display field 5</t>
  </si>
  <si>
    <t>OBATV6</t>
  </si>
  <si>
    <t>Attribute value - display field 6</t>
  </si>
  <si>
    <t>OBATV7</t>
  </si>
  <si>
    <t>Attribute value - display field 7</t>
  </si>
  <si>
    <t>OBATV8</t>
  </si>
  <si>
    <t>Attribute value - display field 8</t>
  </si>
  <si>
    <t>OBATV9</t>
  </si>
  <si>
    <t>Attribute value - display field 9</t>
  </si>
  <si>
    <t>OBATV0</t>
  </si>
  <si>
    <t>Attribute value - display field 10</t>
  </si>
  <si>
    <t>OBCNNR</t>
  </si>
  <si>
    <t>Detailed order requirement (DOR) number</t>
  </si>
  <si>
    <t>OBMNIN</t>
  </si>
  <si>
    <t>Main U/M indicator</t>
  </si>
  <si>
    <t>OBREPN</t>
  </si>
  <si>
    <t>Receiving number</t>
  </si>
  <si>
    <t>OBATPR</t>
  </si>
  <si>
    <t>OBATMO</t>
  </si>
  <si>
    <t>OBORTY</t>
  </si>
  <si>
    <t>OBSUNO</t>
  </si>
  <si>
    <t>OBPUPR</t>
  </si>
  <si>
    <t>OBPUCD</t>
  </si>
  <si>
    <t>OBPPUN</t>
  </si>
  <si>
    <t>OBCUCD</t>
  </si>
  <si>
    <t>OBODI1</t>
  </si>
  <si>
    <t>OBODI2</t>
  </si>
  <si>
    <t>OBODI3</t>
  </si>
  <si>
    <t>OBOURR</t>
  </si>
  <si>
    <t>Our reference number</t>
  </si>
  <si>
    <t>OBOURT</t>
  </si>
  <si>
    <t>Reference type</t>
  </si>
  <si>
    <t>OBBUYE</t>
  </si>
  <si>
    <t>OBFWHL</t>
  </si>
  <si>
    <t>From warehouse</t>
  </si>
  <si>
    <t>OBPRNO</t>
  </si>
  <si>
    <t>Product</t>
  </si>
  <si>
    <t>OBSCHN</t>
  </si>
  <si>
    <t>Schedule number</t>
  </si>
  <si>
    <t>OBMODL</t>
  </si>
  <si>
    <t>OBTEDL</t>
  </si>
  <si>
    <t>OBTEL2</t>
  </si>
  <si>
    <t>OBRGDT</t>
  </si>
  <si>
    <t>OBRGTM</t>
  </si>
  <si>
    <t>OBLMDT</t>
  </si>
  <si>
    <t>OBCHNO</t>
  </si>
  <si>
    <t>OBCHID</t>
  </si>
  <si>
    <t>OBRORX</t>
  </si>
  <si>
    <t>OBLMTS</t>
  </si>
  <si>
    <t>OBRTQA</t>
  </si>
  <si>
    <t>Returned quantity - alternate U/M</t>
  </si>
  <si>
    <t>OBRTQT</t>
  </si>
  <si>
    <t>Returned quantity - basic U/M</t>
  </si>
  <si>
    <t>OBPRHL</t>
  </si>
  <si>
    <t>Product number highest level</t>
  </si>
  <si>
    <t>OBSERN</t>
  </si>
  <si>
    <t>Serial number</t>
  </si>
  <si>
    <t>OBCTNO</t>
  </si>
  <si>
    <t>Agreement number</t>
  </si>
  <si>
    <t>OBAPBA</t>
  </si>
  <si>
    <t>Material price method</t>
  </si>
  <si>
    <t>OBCFGL</t>
  </si>
  <si>
    <t>Position</t>
  </si>
  <si>
    <t>OBWATP</t>
  </si>
  <si>
    <t>Warranty type</t>
  </si>
  <si>
    <t>OBGWTP</t>
  </si>
  <si>
    <t>Granted warranty type</t>
  </si>
  <si>
    <t>OBPRHW</t>
  </si>
  <si>
    <t>OBSERW</t>
  </si>
  <si>
    <t>OBPWNR</t>
  </si>
  <si>
    <t>OBPWSX</t>
  </si>
  <si>
    <t>OBEWST</t>
  </si>
  <si>
    <t>Extended warranty start</t>
  </si>
  <si>
    <t>OBAGNB</t>
  </si>
  <si>
    <t>OBCTNS</t>
  </si>
  <si>
    <t>OBWATQ</t>
  </si>
  <si>
    <t>Qualified for goodwill</t>
  </si>
  <si>
    <t>OBTECN</t>
  </si>
  <si>
    <t>OBINAP</t>
  </si>
  <si>
    <t>Industry application</t>
  </si>
  <si>
    <t>OBPCNR</t>
  </si>
  <si>
    <t>OBPCSU</t>
  </si>
  <si>
    <t>OBRELI</t>
  </si>
  <si>
    <t>OBPIDE</t>
  </si>
  <si>
    <t>Promotion</t>
  </si>
  <si>
    <t>OBPCLA</t>
  </si>
  <si>
    <t>OBBOP1</t>
  </si>
  <si>
    <t>OBSCLB</t>
  </si>
  <si>
    <t>Supplier rebate base</t>
  </si>
  <si>
    <t>OBOFNO</t>
  </si>
  <si>
    <t>OBVERS</t>
  </si>
  <si>
    <t>Version</t>
  </si>
  <si>
    <t>OBOFNR</t>
  </si>
  <si>
    <t>OBOFSX</t>
  </si>
  <si>
    <t>OBDECU</t>
  </si>
  <si>
    <t>OBTEPY</t>
  </si>
  <si>
    <t>OBARST</t>
  </si>
  <si>
    <t>Action reason type</t>
  </si>
  <si>
    <t>OBRSC1</t>
  </si>
  <si>
    <t>Action reason</t>
  </si>
  <si>
    <t>OBPMOR</t>
  </si>
  <si>
    <t>Payment terms origin</t>
  </si>
  <si>
    <t>OBCBSM</t>
  </si>
  <si>
    <t>Created by supply model</t>
  </si>
  <si>
    <t>OBINIP</t>
  </si>
  <si>
    <t>Initial promotion</t>
  </si>
  <si>
    <t>OBUPAV</t>
  </si>
  <si>
    <t>Update material plan</t>
  </si>
  <si>
    <t>OBQTBC</t>
  </si>
  <si>
    <t>Quantity to be closed</t>
  </si>
  <si>
    <t>OBMPID</t>
  </si>
  <si>
    <t>Manual promotion</t>
  </si>
  <si>
    <t>OBTOMU</t>
  </si>
  <si>
    <t>OBENNO</t>
  </si>
  <si>
    <t>Entitlement number</t>
  </si>
  <si>
    <t>OBLNCL</t>
  </si>
  <si>
    <t>Line classification</t>
  </si>
  <si>
    <t>OBPRIO</t>
  </si>
  <si>
    <t>OBCCSA</t>
  </si>
  <si>
    <t>Sales price - core charge</t>
  </si>
  <si>
    <t>OBRAGN</t>
  </si>
  <si>
    <t>Supplier rebate on sales agreement</t>
  </si>
  <si>
    <t>OBRASN</t>
  </si>
  <si>
    <t>OBCLAT</t>
  </si>
  <si>
    <t>Supplier rebate reference type</t>
  </si>
  <si>
    <t>OBOLSC</t>
  </si>
  <si>
    <t>Order line stop code</t>
  </si>
  <si>
    <t>OBMIGI</t>
  </si>
  <si>
    <t>OBPIKD</t>
  </si>
  <si>
    <t>Picked</t>
  </si>
  <si>
    <t>OBDPOL</t>
  </si>
  <si>
    <t>Dispatch policy</t>
  </si>
  <si>
    <t>OBRSC5</t>
  </si>
  <si>
    <t>Transaction reason price</t>
  </si>
  <si>
    <t>Defaults to blank.
Will be used to set reason code when selling below margin.
Will be used when  sales price  is manually assigned.</t>
  </si>
  <si>
    <t>OBRSC6</t>
  </si>
  <si>
    <t>Transaction reason quantity</t>
  </si>
  <si>
    <t>OBRSC7</t>
  </si>
  <si>
    <t>Transaction reason time</t>
  </si>
  <si>
    <t>OBMPRD</t>
  </si>
  <si>
    <t>Manual price date</t>
  </si>
  <si>
    <t>OBUCA0</t>
  </si>
  <si>
    <t>OBUCA1</t>
  </si>
  <si>
    <t>Used for blanket order and release process. Stores the blanket order number.
Connects the blanket order and releases.</t>
  </si>
  <si>
    <t>OBUCA2</t>
  </si>
  <si>
    <t>Blk Order Ln</t>
  </si>
  <si>
    <t>Used for blanket order and release proces. Stores the blanket order line's number.
Connects the blanket order and releases.</t>
  </si>
  <si>
    <t>OBUCA3</t>
  </si>
  <si>
    <t>OBUCA4</t>
  </si>
  <si>
    <t>OBUCA5</t>
  </si>
  <si>
    <t>OBUCA6</t>
  </si>
  <si>
    <t>Man Price Rsn</t>
  </si>
  <si>
    <t>Required field when price origin is 8. Manualy entered by customer service.</t>
  </si>
  <si>
    <t>OBUCA7</t>
  </si>
  <si>
    <t>Sequential PL</t>
  </si>
  <si>
    <t>Price list for sequential items. Information will be coming from extensibility.</t>
  </si>
  <si>
    <t>OBUCA8</t>
  </si>
  <si>
    <t>OBUCA9</t>
  </si>
  <si>
    <t>OBUCT1</t>
  </si>
  <si>
    <t>OBUDN1</t>
  </si>
  <si>
    <t>Blk Order Qty</t>
  </si>
  <si>
    <t>Stores original blanket order quantity.</t>
  </si>
  <si>
    <t>OBUDN2</t>
  </si>
  <si>
    <t>Mfd Qty</t>
  </si>
  <si>
    <t>Total manufactured quantity in approve status.</t>
  </si>
  <si>
    <t>OBUDN3</t>
  </si>
  <si>
    <t>Called Off Qty</t>
  </si>
  <si>
    <t>Total called off quantity.</t>
  </si>
  <si>
    <t>OBUDN4</t>
  </si>
  <si>
    <t>OBUDN5</t>
  </si>
  <si>
    <t>Price approval</t>
  </si>
  <si>
    <t>Approval workflow when sales price is manually entered.</t>
  </si>
  <si>
    <t>OBUDN6</t>
  </si>
  <si>
    <t>Blk Order Appro</t>
  </si>
  <si>
    <t>Approval workflow when blanket order line is greater than or equal to 25,000.</t>
  </si>
  <si>
    <t>OBUID1</t>
  </si>
  <si>
    <t>Original Ship</t>
  </si>
  <si>
    <t>Stores the original ship date.</t>
  </si>
  <si>
    <t>OBUID2</t>
  </si>
  <si>
    <t>OBUID3</t>
  </si>
  <si>
    <t>OBDIC7</t>
  </si>
  <si>
    <t>OBDIC8</t>
  </si>
  <si>
    <t>OBDIP7</t>
  </si>
  <si>
    <t>Discount 7</t>
  </si>
  <si>
    <t>OBDIP8</t>
  </si>
  <si>
    <t>Discount 8</t>
  </si>
  <si>
    <t>OBDIA7</t>
  </si>
  <si>
    <t>Discount amount 7</t>
  </si>
  <si>
    <t>OBDIA8</t>
  </si>
  <si>
    <t>Discount amount 8</t>
  </si>
  <si>
    <t>OBCMP7</t>
  </si>
  <si>
    <t>Statistics identity - discount 7</t>
  </si>
  <si>
    <t>OBCMP8</t>
  </si>
  <si>
    <t>Statistics identity - discount 8</t>
  </si>
  <si>
    <t>Create Suppliers</t>
  </si>
  <si>
    <t>Add new supplier by copying from template suppliers</t>
  </si>
  <si>
    <t>CRS620MI</t>
  </si>
  <si>
    <t>CopyTemplate</t>
  </si>
  <si>
    <t>Update Supplier</t>
  </si>
  <si>
    <t xml:space="preserve">Update migrated suppliers </t>
  </si>
  <si>
    <t>UpdSupplier</t>
  </si>
  <si>
    <t>Add Address</t>
  </si>
  <si>
    <t>Add addresses</t>
  </si>
  <si>
    <t>Add References</t>
  </si>
  <si>
    <t xml:space="preserve">Add supplier references </t>
  </si>
  <si>
    <t>AddSupplierRef</t>
  </si>
  <si>
    <t>Banks</t>
  </si>
  <si>
    <t>Add banks</t>
  </si>
  <si>
    <t>CRS690</t>
  </si>
  <si>
    <t>Optional</t>
  </si>
  <si>
    <t>Item/Supplier</t>
  </si>
  <si>
    <t>Item master</t>
  </si>
  <si>
    <t>Upload item/supplier set up</t>
  </si>
  <si>
    <t>AddItemSupplier</t>
  </si>
  <si>
    <t>Pre requisite - item master</t>
  </si>
  <si>
    <t>Supplier Bank Account</t>
  </si>
  <si>
    <t>Supplier Bank acocunt</t>
  </si>
  <si>
    <t>Create supplier bank accounts for suppliers with ACH and wire payment methods</t>
  </si>
  <si>
    <t>CRS692</t>
  </si>
  <si>
    <t>CRS692MI</t>
  </si>
  <si>
    <t>AddBankAccount2</t>
  </si>
  <si>
    <t>CRS692MI_AddBankAccount2</t>
  </si>
  <si>
    <t>Update Supplier Master Custom Define Fields</t>
  </si>
  <si>
    <t xml:space="preserve">Create supplier e-mail address </t>
  </si>
  <si>
    <t>DO NOT LOAD SUPPLIER E-MAIL AND SEND PAYMENT REMITTANCE!</t>
  </si>
  <si>
    <t>File CIDMAS Supplier Master File</t>
  </si>
  <si>
    <t>IDSUNO</t>
  </si>
  <si>
    <t>CRS620-Renumber Supplier-SUNO.xlsx</t>
  </si>
  <si>
    <t>AddSupplier</t>
  </si>
  <si>
    <t>CRS620MI_Add.xlsx</t>
  </si>
  <si>
    <t xml:space="preserve">Copy from supplier templates:
Y40001 - Finished Products Supplier
Y50001 - Resin/Foil Component Supplier
Y60001 - Packaging Supplier
Y90001 - Rental Supplier (Equipment)
Y90020 - Sparepart Supplier
Y91001 - Subcontractor
Y80001 - Freight Forwarder
Y90010 - Non-PO / Indirects </t>
  </si>
  <si>
    <t>IDSUTY</t>
  </si>
  <si>
    <t>Supplier type</t>
  </si>
  <si>
    <r>
      <rPr>
        <b/>
        <sz val="11"/>
        <color rgb="FF000000"/>
        <rFont val="Calibri"/>
        <scheme val="minor"/>
      </rPr>
      <t xml:space="preserve">Normal = 0. 
</t>
    </r>
    <r>
      <rPr>
        <sz val="11"/>
        <color rgb="FF000000"/>
        <rFont val="Calibri"/>
        <scheme val="minor"/>
      </rPr>
      <t>It is not possible to place orders with types 2, 5, 6, 8
Winpak has these in use in legacy:
0 - Normal suppliers
1 - Agent
2 - Only Payee
5 - Freight forwarder
8 - Miscellaneous ( employees )</t>
    </r>
  </si>
  <si>
    <t>CRS620MI_AddSupplier.xlsx</t>
  </si>
  <si>
    <t>Winpak has these in use in legacy:
0 - Normal suppliers
1 - Agent
2 - Only Payee
5 - Freight forwarder
8 - Miscellaneous ( employees )</t>
  </si>
  <si>
    <t>IDSUNM</t>
  </si>
  <si>
    <t>Supplier name</t>
  </si>
  <si>
    <t>Full name of supplier</t>
  </si>
  <si>
    <t>IDALSU</t>
  </si>
  <si>
    <t>Defaults to first 10 characters of Name, used to search quickly</t>
  </si>
  <si>
    <t>IDSTAT</t>
  </si>
  <si>
    <t>Default 10 - use for Templates and Suppliers before they are approved. Change status to 20 once approved
10-Preliminary
20-Approved
30-Stopped
90-Deactivated</t>
  </si>
  <si>
    <t>In Movex, they have status:
10 - Preliminary
20 - Approved
90 - Deactivated</t>
  </si>
  <si>
    <t>IDCORG</t>
  </si>
  <si>
    <t>Does the supplier belong to a larger organization. If so, it can be identified here</t>
  </si>
  <si>
    <t>Movex needs some clean up - contains Tax ID#</t>
  </si>
  <si>
    <t>In Movex, some suppliers have EIN/Tax ID # on this field</t>
  </si>
  <si>
    <t>IDCOR2</t>
  </si>
  <si>
    <t>IDLNCD</t>
  </si>
  <si>
    <t>What language should be used to send documents to this supplier.</t>
  </si>
  <si>
    <t>CRS010-Language-LNCD.xlsx</t>
  </si>
  <si>
    <t>Could be : GB, FR, ES (will be used in the document language)</t>
  </si>
  <si>
    <t>IDPHNO</t>
  </si>
  <si>
    <t>One of two telephone numbers</t>
  </si>
  <si>
    <t>IDPHN2</t>
  </si>
  <si>
    <t>IDTLNO</t>
  </si>
  <si>
    <t>Telex number</t>
  </si>
  <si>
    <t>IDTFNO</t>
  </si>
  <si>
    <t>Used when printing documents direct via fax</t>
  </si>
  <si>
    <t>IDCSCD</t>
  </si>
  <si>
    <t>Location of supplier</t>
  </si>
  <si>
    <t>IDECAR</t>
  </si>
  <si>
    <t>CRS046-State-ECAR.xlsx</t>
  </si>
  <si>
    <t>IDDTFM</t>
  </si>
  <si>
    <t>The date format used to send documents to this supplier e.g. D/M/Y</t>
  </si>
  <si>
    <t>This should be YMD -Year month day.
In Movex, there are suppliers not using YMD.</t>
  </si>
  <si>
    <t>IDEDIT</t>
  </si>
  <si>
    <t>Indicates the form of separator used between day   month   year e.g. / or .</t>
  </si>
  <si>
    <t>/</t>
  </si>
  <si>
    <t>IDVRNO</t>
  </si>
  <si>
    <t>ISO Cert# personalization - remove</t>
  </si>
  <si>
    <t>This should be VAT Reg Num (GST) to be used for Canadian suppliers.</t>
  </si>
  <si>
    <t>Requested by Rolando - need someone from Quality to maintain the field.:ISO-CERT#?</t>
  </si>
  <si>
    <t>IDSUCO</t>
  </si>
  <si>
    <t>Supplier number within group</t>
  </si>
  <si>
    <t>Movex has data "B","M"</t>
  </si>
  <si>
    <t>IDSUAL</t>
  </si>
  <si>
    <t>Supplier alternate identity</t>
  </si>
  <si>
    <t>Can be used as an Inquiry Type</t>
  </si>
  <si>
    <t>Movex has data "B", "M", E, F, G, HI</t>
  </si>
  <si>
    <t>IDSUCM</t>
  </si>
  <si>
    <t>Supplier computer communication address</t>
  </si>
  <si>
    <t>Net file address</t>
  </si>
  <si>
    <t>Populated in Movex with names, website address</t>
  </si>
  <si>
    <t>IDMEPF</t>
  </si>
  <si>
    <t>41</t>
  </si>
  <si>
    <t>Contains Parameter to set for EDI</t>
  </si>
  <si>
    <t>04</t>
  </si>
  <si>
    <t>IDPODA</t>
  </si>
  <si>
    <t>Postal lead time - supplier</t>
  </si>
  <si>
    <t>How long does it take mail to get to this supplier. This lead time is used in calculating total lead times where paper communications are involved.</t>
  </si>
  <si>
    <t>IDHAFE</t>
  </si>
  <si>
    <t>CRS073</t>
  </si>
  <si>
    <t>Used in Trade Statistics. Only used for imports which do not pass any customs office at the point of importation.</t>
  </si>
  <si>
    <t>IDDESV</t>
  </si>
  <si>
    <t>IDFWSC</t>
  </si>
  <si>
    <t>Forwarder SCAC</t>
  </si>
  <si>
    <t>IDPPIN</t>
  </si>
  <si>
    <t>Print packing instruction</t>
  </si>
  <si>
    <t>IDGEOC</t>
  </si>
  <si>
    <t>No needed, geo code will be populated in US warehouses only.</t>
  </si>
  <si>
    <t>IDRASN</t>
  </si>
  <si>
    <t>CRS061</t>
  </si>
  <si>
    <t>IDCFI1</t>
  </si>
  <si>
    <t>Define Field Names in CRS713. Table used by Supplier &amp; Item. Useful for control, analysis, and modifications</t>
  </si>
  <si>
    <t>Used by credit to Identify Insurance groups for Cognos reporting - used by HS and Div
&gt; Get the Insurance Group from Rolando, need to be added in CRS181</t>
  </si>
  <si>
    <t>IDCFI2</t>
  </si>
  <si>
    <t>Define Field Names in CRS713. Useful for control, analysis, and modifications</t>
  </si>
  <si>
    <t>not used by Winpak</t>
  </si>
  <si>
    <t>IDCFI3</t>
  </si>
  <si>
    <t>IDCFI4</t>
  </si>
  <si>
    <t>Used for sales Territory and sales person name - used by HS and Div
*need to be added in cRS184</t>
  </si>
  <si>
    <t>IDCFI5</t>
  </si>
  <si>
    <t>Sales Coordinator's name - used by HS and Div, need to be added in CRS185</t>
  </si>
  <si>
    <t>Custom Field (CMS080)</t>
  </si>
  <si>
    <t>Liability /Insurance Expiry Date</t>
  </si>
  <si>
    <t>Ben</t>
  </si>
  <si>
    <t>moved to CRS624</t>
  </si>
  <si>
    <t>WSIB Expiry Date</t>
  </si>
  <si>
    <t xml:space="preserve">ISO Complaince Date </t>
  </si>
  <si>
    <t>Terms and Conditions Expiry Date</t>
  </si>
  <si>
    <t>File CIDVEN Supplier Purchase Accounting File</t>
  </si>
  <si>
    <t>CRS620MI LstByNumber</t>
  </si>
  <si>
    <t>CRS624</t>
  </si>
  <si>
    <t>IISUNO</t>
  </si>
  <si>
    <t>IISUCL</t>
  </si>
  <si>
    <t>Supplier group</t>
  </si>
  <si>
    <t>CRS150</t>
  </si>
  <si>
    <t>Used for analysis and control purposes. Groups should be based on some meaningful criteria</t>
  </si>
  <si>
    <t>CRS150-Supplier Group-SUCL.xlsx</t>
  </si>
  <si>
    <t>Check with Kim S. (CRS150)</t>
  </si>
  <si>
    <t>IIBUYE</t>
  </si>
  <si>
    <t>The Buyer normally responsible for placing orders with this supplier</t>
  </si>
  <si>
    <t>MNS150-Responsible-RESP.xlsx</t>
  </si>
  <si>
    <t xml:space="preserve">Leave blank - Buyer in PO would default from MMS002/G:Default Buyer </t>
  </si>
  <si>
    <t>IIRESP</t>
  </si>
  <si>
    <t>CRS650</t>
  </si>
  <si>
    <t>Name of person allowed to authorize invoices from this supplier</t>
  </si>
  <si>
    <t>This can be used as default authorizer during a supplier invoice entry.:Default approver from BU</t>
  </si>
  <si>
    <t>IIQUCL</t>
  </si>
  <si>
    <t>Allows a classificationof the supplier to be made for quality purposes e.g. A1, A2 Suppliers</t>
  </si>
  <si>
    <t>Leave blank, not used:leave blank</t>
  </si>
  <si>
    <t>IIABSK</t>
  </si>
  <si>
    <t>ABC class - supplier</t>
  </si>
  <si>
    <t>Movex populated with data</t>
  </si>
  <si>
    <t>Keep at A</t>
  </si>
  <si>
    <t>IIABSM</t>
  </si>
  <si>
    <t>ABC method - supplier</t>
  </si>
  <si>
    <t>Do you want Manual (0) or Automatic (1) update</t>
  </si>
  <si>
    <t>1 - To update ABC class automatically</t>
  </si>
  <si>
    <t>IISCNO</t>
  </si>
  <si>
    <t>Supplier's customer number</t>
  </si>
  <si>
    <t>This supplier may also be a customer. If this is the case, it is possible to reference the Customer number here for reconciliation use.
This can also be used for netting.</t>
  </si>
  <si>
    <t>To be used only for internal supplires/customers</t>
  </si>
  <si>
    <t>This is applicable only for INTERNAL suppliers.</t>
  </si>
  <si>
    <t>Enter the customer ID for netting.
To be used for Corporate netting.</t>
  </si>
  <si>
    <t>IIOUCN</t>
  </si>
  <si>
    <t>Our customer number at supplier</t>
  </si>
  <si>
    <t>The supplier's customer number for us</t>
  </si>
  <si>
    <t>IICOBI</t>
  </si>
  <si>
    <t>Group of companies</t>
  </si>
  <si>
    <t>Indicates the Group to which this supplier belongs.</t>
  </si>
  <si>
    <t>Enter the Parent supplier ID</t>
  </si>
  <si>
    <t>IIAGNT</t>
  </si>
  <si>
    <t>Agent</t>
  </si>
  <si>
    <t>If this supplier is dealt with via an Agent, the Agent is identified here.</t>
  </si>
  <si>
    <t>IIORTY</t>
  </si>
  <si>
    <t>INV</t>
  </si>
  <si>
    <t>The default order type to be used for this supplier.</t>
  </si>
  <si>
    <t>Maintenance suppliers - should have the proper PO tps</t>
  </si>
  <si>
    <t>This should have INV:AG- INV is the main order type but we have turned off in PPS095 any check between supplier and order type.</t>
  </si>
  <si>
    <t>IIDCSM</t>
  </si>
  <si>
    <t>Discount calculation method</t>
  </si>
  <si>
    <t>Select to suit the supplier. See F1 Help text for details</t>
  </si>
  <si>
    <t>Enter 0 for not used, 1 if using chain discounts</t>
  </si>
  <si>
    <t>IITEDL</t>
  </si>
  <si>
    <t>Allows the setting up of a default set of delivery terms for the supplier.</t>
  </si>
  <si>
    <t>CRS065-Delivery Terms-TEDL.xlsx</t>
  </si>
  <si>
    <t>Get from legacy</t>
  </si>
  <si>
    <t>IIMODL</t>
  </si>
  <si>
    <t>Indicates the normal form of delivery from this supplier.</t>
  </si>
  <si>
    <t>M3 will have new set of delivery methods</t>
  </si>
  <si>
    <t>IITEPA</t>
  </si>
  <si>
    <t>Describes the normal packaging associated with this supplier.</t>
  </si>
  <si>
    <t>IITEAF</t>
  </si>
  <si>
    <t>Freight terms</t>
  </si>
  <si>
    <t>CRS126</t>
  </si>
  <si>
    <t>Allows the selection of the freight terms normally associated with this supplier and printed on the order.</t>
  </si>
  <si>
    <t>IIDT4T</t>
  </si>
  <si>
    <t>Date type</t>
  </si>
  <si>
    <t>Set to 1</t>
  </si>
  <si>
    <t>Hardcode value 1</t>
  </si>
  <si>
    <t>IIFUSC</t>
  </si>
  <si>
    <t>Monitoring activity list</t>
  </si>
  <si>
    <t>PPS035</t>
  </si>
  <si>
    <t>Specifies how a supplier is to be monitored from the placement of a purchase order to delivery.</t>
  </si>
  <si>
    <t>IISPFC</t>
  </si>
  <si>
    <t>Monitoring class</t>
  </si>
  <si>
    <t>PPS050</t>
  </si>
  <si>
    <t>Defines the level or intensity of monitoring to be applied to a given supplier, and selected according to the perceived reliability of the supplier</t>
  </si>
  <si>
    <t>03</t>
  </si>
  <si>
    <t>Leave blank</t>
  </si>
  <si>
    <t>IISHST</t>
  </si>
  <si>
    <t>Shipment table</t>
  </si>
  <si>
    <t xml:space="preserve">Does a table of shipment days exist 1= take shipment days from the shipment table and provide time as information to the user, 0=No, 2= automatic use when using calendar control for creating PO proposals </t>
  </si>
  <si>
    <t>0 - Anytime, still in discussion with Shelly</t>
  </si>
  <si>
    <t>IISUGR</t>
  </si>
  <si>
    <t>Statistical supplier</t>
  </si>
  <si>
    <t>Supplier against whom statistics are collected</t>
  </si>
  <si>
    <t>IIPWMT</t>
  </si>
  <si>
    <t>A field that may be used for a 'password' when entering an order via telephone/internet</t>
  </si>
  <si>
    <t>IIPOOT</t>
  </si>
  <si>
    <t>RPS080</t>
  </si>
  <si>
    <t>Used with shipment table</t>
  </si>
  <si>
    <t>IIDTCD</t>
  </si>
  <si>
    <t>Date code</t>
  </si>
  <si>
    <t>1 - Order date</t>
  </si>
  <si>
    <t>IITINO</t>
  </si>
  <si>
    <t>Tax ID for supplier</t>
  </si>
  <si>
    <t xml:space="preserve">Grace 8/15 - We will use this to store the TIN for US suppliers </t>
  </si>
  <si>
    <t>US suppliers , not available</t>
  </si>
  <si>
    <t>For US contractors, 1099 form needs the tax ID number:Tax ID number for suppliers, to be used in forms/documents and Supplier tax reporting</t>
  </si>
  <si>
    <t>IICGRP</t>
  </si>
  <si>
    <t>Consolidation group</t>
  </si>
  <si>
    <t>PPS019</t>
  </si>
  <si>
    <t>PO consolidation - not used</t>
  </si>
  <si>
    <t>should have 'WINPAK', used for PO Consolidation</t>
  </si>
  <si>
    <t>IIPPLV</t>
  </si>
  <si>
    <t>Purchase planning level</t>
  </si>
  <si>
    <t>0 - Not used</t>
  </si>
  <si>
    <t>IIALCS</t>
  </si>
  <si>
    <t>Consignment agreement</t>
  </si>
  <si>
    <t>IIPRSU</t>
  </si>
  <si>
    <t>Payee</t>
  </si>
  <si>
    <t>If the payee for an invoice is not the same as the supplier, it is entered here.</t>
  </si>
  <si>
    <t>leave blank if supplier is also the payee</t>
  </si>
  <si>
    <t>IICUCD</t>
  </si>
  <si>
    <t>Currency normally used with this supplier</t>
  </si>
  <si>
    <t>IICRTP</t>
  </si>
  <si>
    <t>Exchange rate to be used when converting from prices in the PO to the accounted currency.</t>
  </si>
  <si>
    <t>This should have "01" Main rates</t>
  </si>
  <si>
    <t>IIVTCD</t>
  </si>
  <si>
    <t>VAT will be retrieved from the item/warehouse else assign a VAT code here for CA suppliers.</t>
  </si>
  <si>
    <t>Needs review, might need clean up in Movex</t>
  </si>
  <si>
    <t>There is a VAT exception table in TXS020
VAT codes:
0 - zero rated
1 - GST
2 - GST &amp; PST
3 - GST &amp; QST
4 - HST
9 - Self assessed tax
10 - IVA
90 - Exempt:Enter the translation for the VAT code</t>
  </si>
  <si>
    <t>IITXAP</t>
  </si>
  <si>
    <t>2 - Yes, item/whs, item. supplier</t>
  </si>
  <si>
    <t>should be 2 - Yes, get from MMS001, MMS002, CRS624</t>
  </si>
  <si>
    <t>IITEPY</t>
  </si>
  <si>
    <t>How is the due date to be set up. Different calculation methods set up in CRS075</t>
  </si>
  <si>
    <t>CRS075-Payment Term-TEPY.xlsx</t>
  </si>
  <si>
    <t>IIPYME</t>
  </si>
  <si>
    <t>Payment method - accounts payable</t>
  </si>
  <si>
    <t>CRS071</t>
  </si>
  <si>
    <t>Prerequisites of Payment Type (CRS078) and FAM Function (CRS405) - ID AP3x. This in turn requires Voucher Series (CRS410)</t>
  </si>
  <si>
    <t>CRS071-AP Payment Method (Suppliers)-PYME.xlsx</t>
  </si>
  <si>
    <t>Transformation needed:
010 Cheque                    &gt; CH1
020 Wire                         &gt; TR1
030 Bank draft               &gt; DR1 (not used)
040 Cash                         &gt; CSH
050 Letter of Cred         &gt; LOC
060 Cheque with alloc  &gt; CH1
CC  Credit card</t>
  </si>
  <si>
    <t>IITECD</t>
  </si>
  <si>
    <t>Regarding discount for early payment. Different calculation methods available</t>
  </si>
  <si>
    <t>CRS077-Cash Discount-TECD.xlsx</t>
  </si>
  <si>
    <t>IIPACD</t>
  </si>
  <si>
    <t>Payment priority</t>
  </si>
  <si>
    <t>Makes it possible to block payment if payment code = 9. Other options in range 0 to 8. Can be blank</t>
  </si>
  <si>
    <t>IIIAPC</t>
  </si>
  <si>
    <t>Invoice approval condition 1</t>
  </si>
  <si>
    <t>See F1 Help text for possibilities</t>
  </si>
  <si>
    <t>0 - Not used:Do we allow goods to be invoiced before receipt?  GINR process</t>
  </si>
  <si>
    <t>IIIAPE</t>
  </si>
  <si>
    <t>Invoice approval condition 2</t>
  </si>
  <si>
    <t>0 - Received qty</t>
  </si>
  <si>
    <t>IIIAPF</t>
  </si>
  <si>
    <t>Invoice approval condition 3</t>
  </si>
  <si>
    <t>0 - No</t>
  </si>
  <si>
    <t>IIIAPT</t>
  </si>
  <si>
    <t>Automatic invoice approval code</t>
  </si>
  <si>
    <t>Can invoice be automatically approved after goods receipt or not</t>
  </si>
  <si>
    <t>IISUST</t>
  </si>
  <si>
    <t>Supplier statistics</t>
  </si>
  <si>
    <t>This field indicates if statistics should be calculated for this supplier, 0=No, 1=Yes</t>
  </si>
  <si>
    <t>IISUSY</t>
  </si>
  <si>
    <t>Number of years of statistics</t>
  </si>
  <si>
    <t>The number of years statistics should be held</t>
  </si>
  <si>
    <t>Enter 5 for 5 years</t>
  </si>
  <si>
    <t>IIREGR</t>
  </si>
  <si>
    <t>Invoice accounting template</t>
  </si>
  <si>
    <t>CRS455</t>
  </si>
  <si>
    <t>For suppliers who's invoices are coded to one of a few account codes, i.e. Freight suppliers</t>
  </si>
  <si>
    <t>IIACRF</t>
  </si>
  <si>
    <t>"INTERNAL" for all related/internal/intercompany suppliers</t>
  </si>
  <si>
    <t>Only used for INTERNAL suppliers, will have "INTERNAL"</t>
  </si>
  <si>
    <t>should have "INTERNAL" for intercompany</t>
  </si>
  <si>
    <t>IIPTDY</t>
  </si>
  <si>
    <t>Tolerance - payment</t>
  </si>
  <si>
    <t>This field is used to indicate how many days after the due date an invoice may be paid without incurring a surcharge</t>
  </si>
  <si>
    <t xml:space="preserve">In Movex, this has # of days </t>
  </si>
  <si>
    <t>IIDTDY</t>
  </si>
  <si>
    <t>Tolerance - delivery date</t>
  </si>
  <si>
    <t>Indicates the number of days early or late a delivery can be accepted as being on time</t>
  </si>
  <si>
    <t>IILIDT</t>
  </si>
  <si>
    <t>Last invoice date</t>
  </si>
  <si>
    <t>n/a</t>
  </si>
  <si>
    <t>IISHAC</t>
  </si>
  <si>
    <t>Shipment advice</t>
  </si>
  <si>
    <t>The field indicates in which way the supplier shall send shipment advice</t>
  </si>
  <si>
    <t>2 - Manual</t>
  </si>
  <si>
    <t>IISERS</t>
  </si>
  <si>
    <t>CRS063</t>
  </si>
  <si>
    <t>If each invoice from the supplier may need to be treated separately, it is entered here.
01- Rent
02 -Royalties
03-  Other Income
04 - Fed Withholding Tax
05 - Fish Boat Proc
06 - Medical &amp; Health
07 - Non-employee Compensation
08 - Substitute Dividend Payments
10 - Crop Insurance Proceeds
11 - Income Tax Withheld
12 - State/Payers Number
14 - Proceeds Paid to Attorney</t>
  </si>
  <si>
    <t>CRS063-Service Code-SERS.xlsx</t>
  </si>
  <si>
    <t>If supplier is 1099 and a form needs to be issued at end of the year.</t>
  </si>
  <si>
    <t>IITAXC</t>
  </si>
  <si>
    <t>Re US Sales Tax. Setting Tax Method in MNS100
Options:
"USE" - if supplier charges use tax on invoice
"NOT" - if tax non-taxable
"EXE" - if to be reported as exempt</t>
  </si>
  <si>
    <t>For US supplier that charges use tax on the supplier invoice, this should have "USE" and works together with field TXIN Tax included to have "1"
If US supplier does not charge tax, should be marked as either "NOT" or "EXE"
For self-assessed taxes, this should have "USE but TXIN should have "0" not marked.</t>
  </si>
  <si>
    <t>IITDCD</t>
  </si>
  <si>
    <t>Trade code</t>
  </si>
  <si>
    <t>APS010</t>
  </si>
  <si>
    <t>IIATPR</t>
  </si>
  <si>
    <t>Hardcode value 2</t>
  </si>
  <si>
    <t>New Field</t>
  </si>
  <si>
    <t>Set to value 2</t>
  </si>
  <si>
    <t>IISBPE</t>
  </si>
  <si>
    <t>Self-billing permitted</t>
  </si>
  <si>
    <t>0 - not used</t>
  </si>
  <si>
    <t>IITAME</t>
  </si>
  <si>
    <t>Tax withholding method</t>
  </si>
  <si>
    <t>Should have "3" if supplier is 1099 supplier. Finance has decided to not manage this in M3 (per Gary W) and this rule can be ignored and all set to "0"</t>
  </si>
  <si>
    <t>Default "0" - not required:This is used with 1099 suppliers and eventually used with Mexican BUs for supplier withholding taxes</t>
  </si>
  <si>
    <t>IIAVCD</t>
  </si>
  <si>
    <t>Activity code</t>
  </si>
  <si>
    <t>APS025</t>
  </si>
  <si>
    <t>leave blank, not used</t>
  </si>
  <si>
    <t>IICINP</t>
  </si>
  <si>
    <t>Claim invoice permitted</t>
  </si>
  <si>
    <t>IISCIS</t>
  </si>
  <si>
    <t>Rebate claim invoice setting ID</t>
  </si>
  <si>
    <t>PPS122</t>
  </si>
  <si>
    <t>IITXIN</t>
  </si>
  <si>
    <t>Tax included</t>
  </si>
  <si>
    <t>Default value = 0
If supplier invoice includes Use tax, set to 1</t>
  </si>
  <si>
    <t>This should be marked "1" for suppliers that charge tax on their invoice.</t>
  </si>
  <si>
    <t>IICFI1</t>
  </si>
  <si>
    <t>Define Field Names in CRS713. There is not a table underneath this field. Useful for control, analysis, and modifications</t>
  </si>
  <si>
    <t>This field is populated in Movex</t>
  </si>
  <si>
    <t>Will be the placeholder for supplier ID from legacy system</t>
  </si>
  <si>
    <t>IICFI2</t>
  </si>
  <si>
    <t>IICFI3</t>
  </si>
  <si>
    <t>IICFI4</t>
  </si>
  <si>
    <t>IICFI5</t>
  </si>
  <si>
    <t>IIIFAC</t>
  </si>
  <si>
    <t>Used for internal sales</t>
  </si>
  <si>
    <t>IISUWH</t>
  </si>
  <si>
    <t xml:space="preserve">Confirm with Rolando if we can remove </t>
  </si>
  <si>
    <t>x</t>
  </si>
  <si>
    <t>File CIDADR Supplier Address File</t>
  </si>
  <si>
    <t>CRS620MI/LstAddresses</t>
  </si>
  <si>
    <t>CRS622</t>
  </si>
  <si>
    <t>SASUNO</t>
  </si>
  <si>
    <t>Supplier Address loadsheet</t>
  </si>
  <si>
    <t>CRS620MI / AddAddress</t>
  </si>
  <si>
    <t>CRS620MI_AddAddress.xlsx</t>
  </si>
  <si>
    <t>SAADTE</t>
  </si>
  <si>
    <t>The file is keyed on this field. Gives the possibility to have different addresses e.g. one for a mailing order, another for returning rejected goods</t>
  </si>
  <si>
    <t>All suppliers should have address tp: 01, 05, 10</t>
  </si>
  <si>
    <t>SAADID</t>
  </si>
  <si>
    <t>The file is keyed on this field. Use first Address Type - Postal for Remittances</t>
  </si>
  <si>
    <t>SASTDT</t>
  </si>
  <si>
    <t>SASUNM</t>
  </si>
  <si>
    <t>Defaults from CRS620, can amend</t>
  </si>
  <si>
    <t>SAPRIA</t>
  </si>
  <si>
    <t>Printout code</t>
  </si>
  <si>
    <t>Print supplier name or address first</t>
  </si>
  <si>
    <t>SAADR1</t>
  </si>
  <si>
    <t>SAADR2</t>
  </si>
  <si>
    <t>SAADR3</t>
  </si>
  <si>
    <t>This should be auto-populated based on address rule</t>
  </si>
  <si>
    <t>SAADR4</t>
  </si>
  <si>
    <t>SACSCD</t>
  </si>
  <si>
    <t>SAPONO</t>
  </si>
  <si>
    <t>SAADVI</t>
  </si>
  <si>
    <t>CRS300</t>
  </si>
  <si>
    <t>Address type 5 only.</t>
  </si>
  <si>
    <t>SAEDES</t>
  </si>
  <si>
    <t>For Address type 5:   Populate SAEDES with the field value from SAECAR state value.</t>
  </si>
  <si>
    <t>MMS008 - Place MOVEX Vs M3.xlsx</t>
  </si>
  <si>
    <t>This is used when add tp 05</t>
  </si>
  <si>
    <t>SAECAR</t>
  </si>
  <si>
    <t>SATOWN</t>
  </si>
  <si>
    <t>SAFRCO</t>
  </si>
  <si>
    <t>SAGEOC</t>
  </si>
  <si>
    <t>SAPNOD</t>
  </si>
  <si>
    <t>Used in ARP</t>
  </si>
  <si>
    <t>SAGEOX</t>
  </si>
  <si>
    <t>SAGEOY</t>
  </si>
  <si>
    <t>SAGEOZ</t>
  </si>
  <si>
    <t>Geographic code Z</t>
  </si>
  <si>
    <t>SASPLE</t>
  </si>
  <si>
    <t>SPLC code</t>
  </si>
  <si>
    <t>SARASN</t>
  </si>
  <si>
    <t>Used for address type 3</t>
  </si>
  <si>
    <t>SASADR</t>
  </si>
  <si>
    <t>Supplier's address reference</t>
  </si>
  <si>
    <t>Supplier Reference - CIDREF</t>
  </si>
  <si>
    <t xml:space="preserve">CRS620MI / AddSupplierRef </t>
  </si>
  <si>
    <t>CRS623</t>
  </si>
  <si>
    <t>IRSUNO</t>
  </si>
  <si>
    <t>Supplier number</t>
  </si>
  <si>
    <t>IRRFTY</t>
  </si>
  <si>
    <t>Options are:
10 - Purchase
15 - Repair or subcontract
20 - Delivery receipt
25 - Claim
30 - Financial
35 - Agreement</t>
  </si>
  <si>
    <t>Extract from Movex or build data for load sheets</t>
  </si>
  <si>
    <t>IRRFID</t>
  </si>
  <si>
    <t>This is the reference ID applicable for this reference person.</t>
  </si>
  <si>
    <t>IRYRE1</t>
  </si>
  <si>
    <t>Name of the person to be contacted</t>
  </si>
  <si>
    <t>IRPHNO</t>
  </si>
  <si>
    <t>IRTFNO</t>
  </si>
  <si>
    <t>IREMAL</t>
  </si>
  <si>
    <t>Electronic mail address</t>
  </si>
  <si>
    <t>IRSUCM</t>
  </si>
  <si>
    <t>IRREMK</t>
  </si>
  <si>
    <t>Remark</t>
  </si>
  <si>
    <t>Additional information for this contact</t>
  </si>
  <si>
    <t>Supplier Custom Defined Fields - CUGEX1</t>
  </si>
  <si>
    <t>File CEMAIL Email Addresses</t>
  </si>
  <si>
    <t>CRS111</t>
  </si>
  <si>
    <t>CBEMTP</t>
  </si>
  <si>
    <t>E-mail type</t>
  </si>
  <si>
    <t>14</t>
  </si>
  <si>
    <t>For sending Payment Remittance through email automatically, select 14 - Payee</t>
  </si>
  <si>
    <t>14 - Payee</t>
  </si>
  <si>
    <t>CBEMKY</t>
  </si>
  <si>
    <t>E-mail key value</t>
  </si>
  <si>
    <t>Depending on the Email type selected, the key value can browse on suppliers, customers, users, etc.</t>
  </si>
  <si>
    <t>CBEMAL</t>
  </si>
  <si>
    <t xml:space="preserve">Enter email address </t>
  </si>
  <si>
    <t> </t>
  </si>
  <si>
    <t>Business Data Definitions IPC Distribution Enterprise</t>
  </si>
  <si>
    <t>File CBANAC Bank Account  CRS692 for SUPPLIERS - used for bank integrations</t>
  </si>
  <si>
    <t>BCDIVI</t>
  </si>
  <si>
    <t>BU that owns the supplier</t>
  </si>
  <si>
    <t>BCBKID</t>
  </si>
  <si>
    <t>BANK</t>
  </si>
  <si>
    <t>Enter a bank ID "BANK" as default</t>
  </si>
  <si>
    <t>BCBKTP</t>
  </si>
  <si>
    <t>Bank account type</t>
  </si>
  <si>
    <t>1 - Company bank a/c, 2 - Customer bank a/c, 3 - Supplier bank a/c</t>
  </si>
  <si>
    <t>BCACHO</t>
  </si>
  <si>
    <t>Account holder</t>
  </si>
  <si>
    <t>Blank if tp 1, supplier or customer if tp 2 or 3</t>
  </si>
  <si>
    <t>BCBKNO</t>
  </si>
  <si>
    <t>Bank number</t>
  </si>
  <si>
    <t>BCBBRN</t>
  </si>
  <si>
    <t>Bank branch identity</t>
  </si>
  <si>
    <t>CRS691</t>
  </si>
  <si>
    <t>BCSTAT</t>
  </si>
  <si>
    <t>BCBANA</t>
  </si>
  <si>
    <t>Bank account name</t>
  </si>
  <si>
    <t>Enter supplier name</t>
  </si>
  <si>
    <t>Suplier's name</t>
  </si>
  <si>
    <t>BCAIT1</t>
  </si>
  <si>
    <t>Accounting dimension 1</t>
  </si>
  <si>
    <t>CRS630</t>
  </si>
  <si>
    <t>BCAIT2</t>
  </si>
  <si>
    <t>Accounting dimension 2</t>
  </si>
  <si>
    <t>BCAIT3</t>
  </si>
  <si>
    <t>Accounting dimension 3</t>
  </si>
  <si>
    <t>BCAIT4</t>
  </si>
  <si>
    <t>Accounting dimension 4</t>
  </si>
  <si>
    <t>BCAIT5</t>
  </si>
  <si>
    <t>Accounting dimension 5</t>
  </si>
  <si>
    <t>BCAIT6</t>
  </si>
  <si>
    <t>Accounting dimension 6</t>
  </si>
  <si>
    <t>BCAIT7</t>
  </si>
  <si>
    <t>Accounting dimension 7</t>
  </si>
  <si>
    <t>BCCUCD</t>
  </si>
  <si>
    <t>BCBKIN</t>
  </si>
  <si>
    <t>Bank account indicator</t>
  </si>
  <si>
    <t>CRS072</t>
  </si>
  <si>
    <t>SU1</t>
  </si>
  <si>
    <t>Hardcode to SU1</t>
  </si>
  <si>
    <t>BCBAF1</t>
  </si>
  <si>
    <t>Bank account field 1</t>
  </si>
  <si>
    <t>BCBAF2</t>
  </si>
  <si>
    <t>Bank account field 2</t>
  </si>
  <si>
    <t>This is the routing number</t>
  </si>
  <si>
    <t>BCBAF3</t>
  </si>
  <si>
    <t>Bank account field 3</t>
  </si>
  <si>
    <t>BCBAF4</t>
  </si>
  <si>
    <t>Bank account field 4</t>
  </si>
  <si>
    <t>BCBAF5</t>
  </si>
  <si>
    <t>Bank account field 5</t>
  </si>
  <si>
    <t>BCBKPL</t>
  </si>
  <si>
    <t>Banking region</t>
  </si>
  <si>
    <t>CRS843</t>
  </si>
  <si>
    <t>BCARTP</t>
  </si>
  <si>
    <t>Remittance method</t>
  </si>
  <si>
    <t>BCBMDA</t>
  </si>
  <si>
    <t>Maximum discountable amount</t>
  </si>
  <si>
    <t>BCBMCA</t>
  </si>
  <si>
    <t>Maximum collection amount</t>
  </si>
  <si>
    <t>BCFCDC</t>
  </si>
  <si>
    <t>Fixed discount charge</t>
  </si>
  <si>
    <t>BCBIDC</t>
  </si>
  <si>
    <t>Discount rate</t>
  </si>
  <si>
    <t>BCBMDI</t>
  </si>
  <si>
    <t>Minimum number of days for interest</t>
  </si>
  <si>
    <t>BCFCCO</t>
  </si>
  <si>
    <t>Fixed collection charges</t>
  </si>
  <si>
    <t>BCDNOV</t>
  </si>
  <si>
    <t>Discounted amount not overdue</t>
  </si>
  <si>
    <t>BCCNOV</t>
  </si>
  <si>
    <t>Cash remittance not overdue</t>
  </si>
  <si>
    <t>BCBKAG</t>
  </si>
  <si>
    <t>Bank EDI agreement number</t>
  </si>
  <si>
    <t>BCFINC</t>
  </si>
  <si>
    <t>Financial institution</t>
  </si>
  <si>
    <t>BCC1QF</t>
  </si>
  <si>
    <t>Code list - qualifier</t>
  </si>
  <si>
    <t>BCC1RA</t>
  </si>
  <si>
    <t>Code list - responsible agent</t>
  </si>
  <si>
    <t>BCFIAN</t>
  </si>
  <si>
    <t>Account number at financial institution</t>
  </si>
  <si>
    <t>BCBRNO</t>
  </si>
  <si>
    <t>Branch number</t>
  </si>
  <si>
    <t>BCC2QF</t>
  </si>
  <si>
    <t>BCC2RA</t>
  </si>
  <si>
    <t>BCFICU</t>
  </si>
  <si>
    <t>Customer number at financial institution</t>
  </si>
  <si>
    <t>BCNCHL</t>
  </si>
  <si>
    <t>Number of lines</t>
  </si>
  <si>
    <t>BCCBPY</t>
  </si>
  <si>
    <t>Bank priority</t>
  </si>
  <si>
    <t>BCPYCD</t>
  </si>
  <si>
    <t>BCLNCD</t>
  </si>
  <si>
    <t>BCNODY</t>
  </si>
  <si>
    <t>Number of days</t>
  </si>
  <si>
    <t>BCEBAT</t>
  </si>
  <si>
    <t>Employee bank account type</t>
  </si>
  <si>
    <t>BCPYTK</t>
  </si>
  <si>
    <t>Transfer type</t>
  </si>
  <si>
    <t>BCCSTC</t>
  </si>
  <si>
    <t>Bank fee payment</t>
  </si>
  <si>
    <t>BCIBAN</t>
  </si>
  <si>
    <t>International bank account number</t>
  </si>
  <si>
    <t>BCACGR</t>
  </si>
  <si>
    <t>BCLONC</t>
  </si>
  <si>
    <t>BCCIDN</t>
  </si>
  <si>
    <t>Creditor identifier number</t>
  </si>
  <si>
    <t>BCSWBI</t>
  </si>
  <si>
    <t>SWIFT/BIC code</t>
  </si>
  <si>
    <t>BCCLSI</t>
  </si>
  <si>
    <t>Clearing system ID</t>
  </si>
  <si>
    <t>BCCLSN</t>
  </si>
  <si>
    <t>Clearing system number</t>
  </si>
  <si>
    <t>BCBACN</t>
  </si>
  <si>
    <t>Bank account number</t>
  </si>
  <si>
    <t>This is the bank account number</t>
  </si>
  <si>
    <t>BCCPCO</t>
  </si>
  <si>
    <t>Category purpose code</t>
  </si>
  <si>
    <t>BCPPCO</t>
  </si>
  <si>
    <t>Payment purpose code</t>
  </si>
  <si>
    <t>GDDS</t>
  </si>
  <si>
    <t>BCPITY</t>
  </si>
  <si>
    <t>Priority code</t>
  </si>
  <si>
    <t>BCCBCD</t>
  </si>
  <si>
    <t>Charge bearer code</t>
  </si>
  <si>
    <t>BCIBBD</t>
  </si>
  <si>
    <t>Intermediary bank account description</t>
  </si>
  <si>
    <t>BCIBBN</t>
  </si>
  <si>
    <t>Intermediary bank number</t>
  </si>
  <si>
    <t>BCIBBB</t>
  </si>
  <si>
    <t>Intermediary bank branch ID</t>
  </si>
  <si>
    <t>BCIBSW</t>
  </si>
  <si>
    <t>Intermediary - SWIFT/BIC code</t>
  </si>
  <si>
    <t>BCIBSI</t>
  </si>
  <si>
    <t>Intermediary - clearing system ID</t>
  </si>
  <si>
    <t>BCIBSN</t>
  </si>
  <si>
    <t>Intermediary - clearing system number</t>
  </si>
  <si>
    <t>BCIBIB</t>
  </si>
  <si>
    <t>Intermediary - international bank acc no</t>
  </si>
  <si>
    <t>BCIBCN</t>
  </si>
  <si>
    <t>Intermediary bank account number</t>
  </si>
  <si>
    <t>BCRENO</t>
  </si>
  <si>
    <t>Recipient number</t>
  </si>
  <si>
    <t>Leave blank, supplier bank account becomes global</t>
  </si>
  <si>
    <t>CRS692MI_AddBankAccount2_SupplierBankAccts.xls</t>
  </si>
  <si>
    <t>CRS692MI_AddBankAccount2_SupplierBankAccts</t>
  </si>
  <si>
    <t>US1</t>
  </si>
  <si>
    <t>This is the Routing number / ABA</t>
  </si>
  <si>
    <t>Applicable for EU suppliers banks</t>
  </si>
  <si>
    <t>Supplier Agreement Header - MPAGRH</t>
  </si>
  <si>
    <t>PPS100MI LstAgrHead</t>
  </si>
  <si>
    <t>PPS100</t>
  </si>
  <si>
    <t>AHCONO</t>
  </si>
  <si>
    <t>Smart Data Sheets</t>
  </si>
  <si>
    <t>PPS100MI / AddAgrHead</t>
  </si>
  <si>
    <t>PPS100MI</t>
  </si>
  <si>
    <t>AddAgrHead</t>
  </si>
  <si>
    <t>AHFACI</t>
  </si>
  <si>
    <t>AHAGNB</t>
  </si>
  <si>
    <t>AHSUNO</t>
  </si>
  <si>
    <t>AHFVDT</t>
  </si>
  <si>
    <t>YYYYMMDD</t>
  </si>
  <si>
    <t>AHUVDT</t>
  </si>
  <si>
    <t>AHTX30</t>
  </si>
  <si>
    <t>AHAGTP</t>
  </si>
  <si>
    <t>Agreement Type</t>
  </si>
  <si>
    <t>AHAGRD</t>
  </si>
  <si>
    <t>Agreement date</t>
  </si>
  <si>
    <t>AHPAST</t>
  </si>
  <si>
    <t>Status - supplier agreement</t>
  </si>
  <si>
    <t>AHBUYE</t>
  </si>
  <si>
    <t>AHRFID</t>
  </si>
  <si>
    <t>AHRNDT</t>
  </si>
  <si>
    <t>Renewal date</t>
  </si>
  <si>
    <t>AHTENT</t>
  </si>
  <si>
    <t>Period of notice</t>
  </si>
  <si>
    <t>AHQREM</t>
  </si>
  <si>
    <t>Update purchased quantity</t>
  </si>
  <si>
    <t>AHCUCD</t>
  </si>
  <si>
    <t>AHCRTP</t>
  </si>
  <si>
    <t>AHDIP2</t>
  </si>
  <si>
    <t>AHTEPA</t>
  </si>
  <si>
    <t>AHMODL</t>
  </si>
  <si>
    <t>AHTEDL</t>
  </si>
  <si>
    <t>AHTEAF</t>
  </si>
  <si>
    <t>AHTEPY</t>
  </si>
  <si>
    <t>AHVAGN</t>
  </si>
  <si>
    <t>Purchase agreement number</t>
  </si>
  <si>
    <t>AHINCL</t>
  </si>
  <si>
    <t>Index Clause</t>
  </si>
  <si>
    <t>AHBOCL</t>
  </si>
  <si>
    <t>Bonus Clause</t>
  </si>
  <si>
    <t>AHFNCL</t>
  </si>
  <si>
    <t>Fine Clause</t>
  </si>
  <si>
    <t>AHVOCL</t>
  </si>
  <si>
    <t>Quantity Clause</t>
  </si>
  <si>
    <t>AHPDCU</t>
  </si>
  <si>
    <t>Currency Clause</t>
  </si>
  <si>
    <t>AHRMAP</t>
  </si>
  <si>
    <t>Include raw material prices</t>
  </si>
  <si>
    <t>AHCIVC</t>
  </si>
  <si>
    <t>Check tem supplier combination</t>
  </si>
  <si>
    <t>AHDDPL</t>
  </si>
  <si>
    <t>Length of firm delivery schedule</t>
  </si>
  <si>
    <t>AHRDPL</t>
  </si>
  <si>
    <t>Fabrication delivery schedule days</t>
  </si>
  <si>
    <t>AHPDPL</t>
  </si>
  <si>
    <t>Preliminary delivery scheule days</t>
  </si>
  <si>
    <t>AHFDPL</t>
  </si>
  <si>
    <t>Forecast days in delivery schedule</t>
  </si>
  <si>
    <t>AHAGRA</t>
  </si>
  <si>
    <t>Agreed rate</t>
  </si>
  <si>
    <t>AHCUFP</t>
  </si>
  <si>
    <t>Agreed maximum rate</t>
  </si>
  <si>
    <t>AHCUFN</t>
  </si>
  <si>
    <t>Agreed minimum rate</t>
  </si>
  <si>
    <t>AHAGAM</t>
  </si>
  <si>
    <t>Agreement amount</t>
  </si>
  <si>
    <t>AHPAAM</t>
  </si>
  <si>
    <t>Purchased amount</t>
  </si>
  <si>
    <t>AHQUOT</t>
  </si>
  <si>
    <t>RFQ number</t>
  </si>
  <si>
    <t>AHWHLO</t>
  </si>
  <si>
    <t>AHPGDP</t>
  </si>
  <si>
    <t>Number of print generations</t>
  </si>
  <si>
    <t>AHMREP</t>
  </si>
  <si>
    <t>Maximum repair cost</t>
  </si>
  <si>
    <t>AHSNRC</t>
  </si>
  <si>
    <t>Serial number return code</t>
  </si>
  <si>
    <t/>
  </si>
  <si>
    <t>AHSNAD</t>
  </si>
  <si>
    <t>Serial number administration</t>
  </si>
  <si>
    <t>AHMODA</t>
  </si>
  <si>
    <t>Modification permitted</t>
  </si>
  <si>
    <t>AHSEQN</t>
  </si>
  <si>
    <t>AHWARE</t>
  </si>
  <si>
    <t>Manufacturer warranty</t>
  </si>
  <si>
    <t>AHAGND</t>
  </si>
  <si>
    <t>Discount agreement number</t>
  </si>
  <si>
    <t>AHAGPT</t>
  </si>
  <si>
    <t>Agreement priority</t>
  </si>
  <si>
    <t>AHTXID</t>
  </si>
  <si>
    <t>AHDTID</t>
  </si>
  <si>
    <t>AHCUDE</t>
  </si>
  <si>
    <t>Currency-dependent</t>
  </si>
  <si>
    <t>AHSBAN</t>
  </si>
  <si>
    <t>Self-billing agreement number</t>
  </si>
  <si>
    <t>AHACGR</t>
  </si>
  <si>
    <t>AHFRAL</t>
  </si>
  <si>
    <t>Freight rate aggregation level</t>
  </si>
  <si>
    <t>AHROUT</t>
  </si>
  <si>
    <t>AHRODN</t>
  </si>
  <si>
    <t>AHRGDT</t>
  </si>
  <si>
    <t>Z</t>
  </si>
  <si>
    <t>AHLMDT</t>
  </si>
  <si>
    <t>AHCHID</t>
  </si>
  <si>
    <t>AHRGTM</t>
  </si>
  <si>
    <t>AHCHNO</t>
  </si>
  <si>
    <t>AHLMTS</t>
  </si>
  <si>
    <t>AHRAGR</t>
  </si>
  <si>
    <t>Exclude from rebate agreement</t>
  </si>
  <si>
    <t>AHDIMA</t>
  </si>
  <si>
    <t>Distribution accounting method</t>
  </si>
  <si>
    <t>AHDILV</t>
  </si>
  <si>
    <t>Distribution level</t>
  </si>
  <si>
    <t>AHFDUN</t>
  </si>
  <si>
    <t>Freight distribution unit type</t>
  </si>
  <si>
    <t>AHRCME</t>
  </si>
  <si>
    <t>Reconciliation method</t>
  </si>
  <si>
    <t>AHIINT</t>
  </si>
  <si>
    <t>Included in internal freight cost</t>
  </si>
  <si>
    <t>AHIIPO</t>
  </si>
  <si>
    <t>Included in freight cost on PO trans</t>
  </si>
  <si>
    <t>AHIEXT</t>
  </si>
  <si>
    <t>Included in freight charge to consignee</t>
  </si>
  <si>
    <t>AHFCID</t>
  </si>
  <si>
    <t>Freight charge ID</t>
  </si>
  <si>
    <t>AHDIIS</t>
  </si>
  <si>
    <t>Auto distribution at issue</t>
  </si>
  <si>
    <t>AHINFQ</t>
  </si>
  <si>
    <t>Invoicing frequency number</t>
  </si>
  <si>
    <t>AHPORG</t>
  </si>
  <si>
    <t>Purchase organization</t>
  </si>
  <si>
    <t>AHGCMC</t>
  </si>
  <si>
    <t>Price calculation</t>
  </si>
  <si>
    <t>Supplier Agreement Header - MPAGRL</t>
  </si>
  <si>
    <t>PPS101</t>
  </si>
  <si>
    <t>AICONO</t>
  </si>
  <si>
    <t>AIFACI</t>
  </si>
  <si>
    <t>AISUNO</t>
  </si>
  <si>
    <t>AIAGNB</t>
  </si>
  <si>
    <t>AIFVDT</t>
  </si>
  <si>
    <t>AIUVDT</t>
  </si>
  <si>
    <t>AIAGPT</t>
  </si>
  <si>
    <t>AIDLSH</t>
  </si>
  <si>
    <t>Delivery share</t>
  </si>
  <si>
    <t>AIAGQT</t>
  </si>
  <si>
    <t>Agreed quantity</t>
  </si>
  <si>
    <t>AIPUQT</t>
  </si>
  <si>
    <t>Purchased quantity</t>
  </si>
  <si>
    <t>AIPAAM</t>
  </si>
  <si>
    <t>AISUPR</t>
  </si>
  <si>
    <t>AILEA1</t>
  </si>
  <si>
    <t>AIPUCD</t>
  </si>
  <si>
    <t>AIVOLI</t>
  </si>
  <si>
    <t>Purchase commitment</t>
  </si>
  <si>
    <t>AIPODI</t>
  </si>
  <si>
    <t>Order total discount base</t>
  </si>
  <si>
    <t>AIUASU</t>
  </si>
  <si>
    <t>AIBOFO</t>
  </si>
  <si>
    <t>AIBOGE</t>
  </si>
  <si>
    <t>Bonus item</t>
  </si>
  <si>
    <t>AIREQU</t>
  </si>
  <si>
    <t>Renewal quantity</t>
  </si>
  <si>
    <t>AIRENA</t>
  </si>
  <si>
    <t>Agreement renewal amount</t>
  </si>
  <si>
    <t>AIAGFF</t>
  </si>
  <si>
    <t>Agreement utilization rate</t>
  </si>
  <si>
    <t>AISEQN</t>
  </si>
  <si>
    <t>AIPTCD</t>
  </si>
  <si>
    <t>Purchase price text</t>
  </si>
  <si>
    <t>AIWAL1</t>
  </si>
  <si>
    <t>AIWAL2</t>
  </si>
  <si>
    <t>AIWAL3</t>
  </si>
  <si>
    <t>AIWAL4</t>
  </si>
  <si>
    <t>AIGRPI</t>
  </si>
  <si>
    <t>Group ID</t>
  </si>
  <si>
    <t>AIOBV1</t>
  </si>
  <si>
    <t xml:space="preserve">Start values depend on key setup in Group ID </t>
  </si>
  <si>
    <t>AIOBV2</t>
  </si>
  <si>
    <t>AIOBV3</t>
  </si>
  <si>
    <t>AIOBV4</t>
  </si>
  <si>
    <t>AISAGL</t>
  </si>
  <si>
    <t>Status agreement line</t>
  </si>
  <si>
    <t>AITXID</t>
  </si>
  <si>
    <t>AIDTID</t>
  </si>
  <si>
    <t>AIUNIT</t>
  </si>
  <si>
    <t>Unit of measure</t>
  </si>
  <si>
    <t>AIORTY</t>
  </si>
  <si>
    <t>AIGRMT</t>
  </si>
  <si>
    <t>AIITNO</t>
  </si>
  <si>
    <t>AIRGDT</t>
  </si>
  <si>
    <t>AILMDT</t>
  </si>
  <si>
    <t>AICHID</t>
  </si>
  <si>
    <t>AIRGTM</t>
  </si>
  <si>
    <t>AICHNO</t>
  </si>
  <si>
    <t>AIORCO</t>
  </si>
  <si>
    <t>AILMTS</t>
  </si>
  <si>
    <t>AIXHUN</t>
  </si>
  <si>
    <t>X-hire unit of measure</t>
  </si>
  <si>
    <t>AIDEFD</t>
  </si>
  <si>
    <t>Detention free-time - days</t>
  </si>
  <si>
    <t>AIDEFH</t>
  </si>
  <si>
    <t>Detention free-time - hours</t>
  </si>
  <si>
    <t>AIDEFM</t>
  </si>
  <si>
    <t>Detention free-time - minutes</t>
  </si>
  <si>
    <t>AIWSCA</t>
  </si>
  <si>
    <t>AIRVQT</t>
  </si>
  <si>
    <t>Received quantity</t>
  </si>
  <si>
    <t>AIPUUN</t>
  </si>
  <si>
    <t>AIPPUN</t>
  </si>
  <si>
    <t>AIPORG</t>
  </si>
  <si>
    <t>AIRDUR</t>
  </si>
  <si>
    <t>Rental duration</t>
  </si>
  <si>
    <t>AISRGR</t>
  </si>
  <si>
    <t>Supplier rebate generating</t>
  </si>
  <si>
    <t>MESSAGE</t>
  </si>
  <si>
    <t>Result
Message</t>
  </si>
  <si>
    <t>no</t>
  </si>
  <si>
    <t>yes</t>
  </si>
  <si>
    <t>whscredit@winpak.com</t>
  </si>
  <si>
    <t>sam.perry@winpak.com</t>
  </si>
  <si>
    <t>wppcredit@winpak.com</t>
  </si>
  <si>
    <t>latrelle.slack@winpak.com</t>
  </si>
  <si>
    <t>Payables@americanbiaxis.c</t>
  </si>
  <si>
    <t>rob.paglieri@winpak.com</t>
  </si>
  <si>
    <t>BKTP</t>
  </si>
  <si>
    <t>ACHO</t>
  </si>
  <si>
    <t>BKIN</t>
  </si>
  <si>
    <t>BKID</t>
  </si>
  <si>
    <t>CBPY</t>
  </si>
  <si>
    <t>STAT</t>
  </si>
  <si>
    <t>BANA</t>
  </si>
  <si>
    <t>BKNO</t>
  </si>
  <si>
    <t>BBRN</t>
  </si>
  <si>
    <t>AIT1</t>
  </si>
  <si>
    <t>AIT2</t>
  </si>
  <si>
    <t>AIT3</t>
  </si>
  <si>
    <t>AIT4</t>
  </si>
  <si>
    <t>AIT5</t>
  </si>
  <si>
    <t>AIT6</t>
  </si>
  <si>
    <t>AIT7</t>
  </si>
  <si>
    <t>BAF1</t>
  </si>
  <si>
    <t>BAF2</t>
  </si>
  <si>
    <t>BAF3</t>
  </si>
  <si>
    <t>BAF4</t>
  </si>
  <si>
    <t>BAF5</t>
  </si>
  <si>
    <t>BKPL</t>
  </si>
  <si>
    <t>ARTP</t>
  </si>
  <si>
    <t>BMDA</t>
  </si>
  <si>
    <t>BMCA</t>
  </si>
  <si>
    <t>FCDC</t>
  </si>
  <si>
    <t>BIDC</t>
  </si>
  <si>
    <t>BMDI</t>
  </si>
  <si>
    <t>FCCO</t>
  </si>
  <si>
    <t>BKAG</t>
  </si>
  <si>
    <t>FICU</t>
  </si>
  <si>
    <t>NCHL</t>
  </si>
  <si>
    <t>PYCD</t>
  </si>
  <si>
    <t>NODY</t>
  </si>
  <si>
    <t>IBAN</t>
  </si>
  <si>
    <t>CIDN</t>
  </si>
  <si>
    <t>SWBI</t>
  </si>
  <si>
    <t>CLSI</t>
  </si>
  <si>
    <t>CLSN</t>
  </si>
  <si>
    <t>BACN</t>
  </si>
  <si>
    <t>CPCO</t>
  </si>
  <si>
    <t>PPCO</t>
  </si>
  <si>
    <t>PITY</t>
  </si>
  <si>
    <t>CBCD</t>
  </si>
  <si>
    <t>IBBD</t>
  </si>
  <si>
    <t>IBBN</t>
  </si>
  <si>
    <t>IBBB</t>
  </si>
  <si>
    <t>IBSW</t>
  </si>
  <si>
    <t>IBSI</t>
  </si>
  <si>
    <t>IBSN</t>
  </si>
  <si>
    <t>IBIB</t>
  </si>
  <si>
    <t>IBCN</t>
  </si>
  <si>
    <t>Number of days risk</t>
  </si>
  <si>
    <t>Winpak Heat Seal Inc</t>
  </si>
  <si>
    <t>Winpak Heat Seal Corp</t>
  </si>
  <si>
    <t>WPPI</t>
  </si>
  <si>
    <t>Winpak Portion Packaging Ltd</t>
  </si>
  <si>
    <t>Winpak Films</t>
  </si>
  <si>
    <t>American Biaxis</t>
  </si>
  <si>
    <t>Winpak Control Group</t>
  </si>
  <si>
    <t>Winpak Lane</t>
  </si>
  <si>
    <t>1 Life Workplace Safety Solutions</t>
  </si>
  <si>
    <t>204 Refrigeration and Mechanical</t>
  </si>
  <si>
    <t>Rob's Door &amp; Hardware</t>
  </si>
  <si>
    <t>3 Phase Electrical LTD.</t>
  </si>
  <si>
    <t>T&amp;T Power Group</t>
  </si>
  <si>
    <t>4S Motion Control Products Inc</t>
  </si>
  <si>
    <t>ABB Inc.</t>
  </si>
  <si>
    <t>ABC Fire &amp; Safety Equipment Ltd.</t>
  </si>
  <si>
    <t>Aearo Canada Ltd</t>
  </si>
  <si>
    <t>ADM Storage</t>
  </si>
  <si>
    <t>AECOM Canada Limited</t>
  </si>
  <si>
    <t>Able Seal &amp; Design</t>
  </si>
  <si>
    <t>Alcom Electronic Communications</t>
  </si>
  <si>
    <t>APICS - Winnipeg Chapter</t>
  </si>
  <si>
    <t>ATCO Structures &amp; Logistics</t>
  </si>
  <si>
    <t>Able Signs</t>
  </si>
  <si>
    <t>A. Adams Supply (1969) Ltd.</t>
  </si>
  <si>
    <t>Abco</t>
  </si>
  <si>
    <t>Abell Pest Control</t>
  </si>
  <si>
    <t>Abzac Canada</t>
  </si>
  <si>
    <t>ACTEGA Canada Inc</t>
  </si>
  <si>
    <t>Acadian Insulation Inc</t>
  </si>
  <si>
    <t>Accident Prevention Association of Manitoba</t>
  </si>
  <si>
    <t>Accountemps</t>
  </si>
  <si>
    <t>Acculift Ergonomic Lifting System</t>
  </si>
  <si>
    <t>Accurate Fire &amp; Safety</t>
  </si>
  <si>
    <t>Acklands Grainger</t>
  </si>
  <si>
    <t>Acryl Design Ltd</t>
  </si>
  <si>
    <t>Advance Crane Ltd</t>
  </si>
  <si>
    <t>Advance Robotic Duct Cleaning</t>
  </si>
  <si>
    <t>Agam Containers and Dray Services Ltd</t>
  </si>
  <si>
    <t>Agility Logistics</t>
  </si>
  <si>
    <t>Ahearn &amp; Soper</t>
  </si>
  <si>
    <t>Air-Rite Inc</t>
  </si>
  <si>
    <t>Air Unlimited Inc</t>
  </si>
  <si>
    <t>Air Canada Cargo</t>
  </si>
  <si>
    <t>Air Liquide</t>
  </si>
  <si>
    <t>Air Power Products Ltd.</t>
  </si>
  <si>
    <t>Aikens, MacAulay &amp; Thorvaldson</t>
  </si>
  <si>
    <t>10014363 Manitoba Ltd</t>
  </si>
  <si>
    <t>Albert's Controls Limited</t>
  </si>
  <si>
    <t>Alfa Laval Inc</t>
  </si>
  <si>
    <t>Iron Mountain Canada</t>
  </si>
  <si>
    <t>All Printing Resources Inc.</t>
  </si>
  <si>
    <t>Graphic Roller Technologies</t>
  </si>
  <si>
    <t>Alliance Engineering</t>
  </si>
  <si>
    <t>ALS Canada Inc</t>
  </si>
  <si>
    <t>Almont Industrial Metals</t>
  </si>
  <si>
    <t>Altus Group</t>
  </si>
  <si>
    <t>Amazon.com.ca Inc</t>
  </si>
  <si>
    <t>WSP E&amp;I Canada Limited</t>
  </si>
  <si>
    <t>Anachemia Science</t>
  </si>
  <si>
    <t>Anderson &amp; Vreeland</t>
  </si>
  <si>
    <t>Anixter</t>
  </si>
  <si>
    <t>Apollo Engineering</t>
  </si>
  <si>
    <t>Apptius Computer Solutions Inc</t>
  </si>
  <si>
    <t>Argus Industries</t>
  </si>
  <si>
    <t>Armour Transportatio Systems</t>
  </si>
  <si>
    <t>Armour Transportation Inc</t>
  </si>
  <si>
    <t>Arni Thomasson Construction</t>
  </si>
  <si>
    <t>MerchGlobal</t>
  </si>
  <si>
    <t>Associated Labels</t>
  </si>
  <si>
    <t>AWC Builders</t>
  </si>
  <si>
    <t>Atlas Copco Compressors Canada</t>
  </si>
  <si>
    <t>Audio Conexus</t>
  </si>
  <si>
    <t>Autumn Graphics</t>
  </si>
  <si>
    <t>Jacmar</t>
  </si>
  <si>
    <t>Avenue Industrial Supply</t>
  </si>
  <si>
    <t>Axxess Int'l Inc</t>
  </si>
  <si>
    <t>Unisource</t>
  </si>
  <si>
    <t>B.A. Robinson Co. LTD.</t>
  </si>
  <si>
    <t>Integrated Power Services</t>
  </si>
  <si>
    <t>Motion Industries (Canada) Inc</t>
  </si>
  <si>
    <t>BDI Canada Inc</t>
  </si>
  <si>
    <t>BGE Indoor Air Quality Solutions Ltd</t>
  </si>
  <si>
    <t>BSE Welding Engineering Ltd</t>
  </si>
  <si>
    <t>BIL Security Service Canada Ltd</t>
  </si>
  <si>
    <t>MGB Claims Consiltants Inc</t>
  </si>
  <si>
    <t>Balluff Canada Inc</t>
  </si>
  <si>
    <t>Bornhorst Mechanical</t>
  </si>
  <si>
    <t>Bosch-Rexroth Group</t>
  </si>
  <si>
    <t>Bayview Construction Ltd.</t>
  </si>
  <si>
    <t>Applied Industrial Technologies</t>
  </si>
  <si>
    <t>Beefive Technologies, Inc.</t>
  </si>
  <si>
    <t>Belle Fosh Signs</t>
  </si>
  <si>
    <t>Benchmark Packaging Solutions Inc</t>
  </si>
  <si>
    <t>Berendsen Fluid Power</t>
  </si>
  <si>
    <t>Berg Chilling Systems Inc.</t>
  </si>
  <si>
    <t>92117647 Quebec Inc</t>
  </si>
  <si>
    <t>Big Freight Systems Inc</t>
  </si>
  <si>
    <t>BINEX LINE CORP. VANCOUVER</t>
  </si>
  <si>
    <t>Bison Building Services LTD.</t>
  </si>
  <si>
    <t>BisPro Services</t>
  </si>
  <si>
    <t>Bison Transport Inc.</t>
  </si>
  <si>
    <t>Black &amp; McDonald Limited</t>
  </si>
  <si>
    <t>Blerot Masonry (2000) Ltd</t>
  </si>
  <si>
    <t>Blind Ambitions</t>
  </si>
  <si>
    <t>Boston Pizza Birchwood</t>
  </si>
  <si>
    <t>Bloomex</t>
  </si>
  <si>
    <t>Brady Canada</t>
  </si>
  <si>
    <t>Brisas Transport Inc</t>
  </si>
  <si>
    <t>Safety Poster</t>
  </si>
  <si>
    <t>Brampton Engineering Inc</t>
  </si>
  <si>
    <t>Bruker Ltd</t>
  </si>
  <si>
    <t>BVD REIT</t>
  </si>
  <si>
    <t>Buckboard Express</t>
  </si>
  <si>
    <t>Nadiscorp Logistics Inc.</t>
  </si>
  <si>
    <t>C.A.T Inc</t>
  </si>
  <si>
    <t>CJL Specialty Catering Ltd.</t>
  </si>
  <si>
    <t>CDS Transportation Services</t>
  </si>
  <si>
    <t>C&amp;S Logistics Solutions</t>
  </si>
  <si>
    <t>C&amp;T Rentals</t>
  </si>
  <si>
    <t>CFM Air Equipment</t>
  </si>
  <si>
    <t>CAI Inks Canada Ltd</t>
  </si>
  <si>
    <t>Pritchard Metalfab</t>
  </si>
  <si>
    <t>Camfil Canada</t>
  </si>
  <si>
    <t>Cando Rail Services</t>
  </si>
  <si>
    <t>Canad Inns Club Regent Casino Hotel</t>
  </si>
  <si>
    <t>Canadawide Scientific LTD</t>
  </si>
  <si>
    <t>Canadian Drives Inc.</t>
  </si>
  <si>
    <t>Canadian Dry Storage Ltd</t>
  </si>
  <si>
    <t>The Bolt Supply House Ltd.</t>
  </si>
  <si>
    <t>Canadian Linen &amp; Uniforms Service</t>
  </si>
  <si>
    <t>Canadian Life Science</t>
  </si>
  <si>
    <t>Cdn Manufacturers &amp; Exporters</t>
  </si>
  <si>
    <t>Canadian Marking Systems</t>
  </si>
  <si>
    <t>Canadian Mechanical Specialty</t>
  </si>
  <si>
    <t>Canadian Meat Council</t>
  </si>
  <si>
    <t>Canadian Nuclear Safety Commission</t>
  </si>
  <si>
    <t>Candian Pacific Railway</t>
  </si>
  <si>
    <t>Canadian Plastics Industry Association</t>
  </si>
  <si>
    <t>Canadian Quality Inspections</t>
  </si>
  <si>
    <t>Orford Sales Cdn Tire#252</t>
  </si>
  <si>
    <t>Canadian Scientific Lab Systems</t>
  </si>
  <si>
    <t>CitiCapital Technology Finance</t>
  </si>
  <si>
    <t>Cargo Direct</t>
  </si>
  <si>
    <t>Carlyle Printers Service &amp; Supplies</t>
  </si>
  <si>
    <t>Carroll $ Associates Ltd</t>
  </si>
  <si>
    <t>Olympus Canada Inc</t>
  </si>
  <si>
    <t>Carrier Enterprise Canada</t>
  </si>
  <si>
    <t>Graphic  Packaging International</t>
  </si>
  <si>
    <t>Cascades East Angus</t>
  </si>
  <si>
    <t>Casterland LTD.</t>
  </si>
  <si>
    <t>Celco Controls Ltd.</t>
  </si>
  <si>
    <t>Central Industrial Solutions</t>
  </si>
  <si>
    <t>Central Hydronics Inc</t>
  </si>
  <si>
    <t>Central Controls &amp; Specialties</t>
  </si>
  <si>
    <t>Central Restaurant Equipment</t>
  </si>
  <si>
    <t>Choice Electrical Supply</t>
  </si>
  <si>
    <t>Chantler Packaging Inc.</t>
  </si>
  <si>
    <t>Brandt Tractor</t>
  </si>
  <si>
    <t>McMunn &amp; Yates</t>
  </si>
  <si>
    <t>Chemical Industry Association of Canada</t>
  </si>
  <si>
    <t>Chem-Aqua</t>
  </si>
  <si>
    <t>CHEP Equipment Pooling Systems</t>
  </si>
  <si>
    <t>Chep</t>
  </si>
  <si>
    <t>Chromatographic Specialties Inc.</t>
  </si>
  <si>
    <t>Cimco Refrigeration</t>
  </si>
  <si>
    <t>GE Canada Equipment Financing G.P.</t>
  </si>
  <si>
    <t>City of Winnipeg - Water</t>
  </si>
  <si>
    <t>City Press</t>
  </si>
  <si>
    <t>Cladan Electric Ltd</t>
  </si>
  <si>
    <t>Clarke Roller &amp; Rubber Ltd.</t>
  </si>
  <si>
    <t>Cleanair Filter Service</t>
  </si>
  <si>
    <t>Clean Harbors Canada Inc.</t>
  </si>
  <si>
    <t>Coast Paper</t>
  </si>
  <si>
    <t>Coating Specialty Inc.</t>
  </si>
  <si>
    <t>Caraustar</t>
  </si>
  <si>
    <t>Cole Office Repair</t>
  </si>
  <si>
    <t>Compressed Gas Technologies</t>
  </si>
  <si>
    <t>Siegwerk Canada</t>
  </si>
  <si>
    <t>Color Ad Packaging</t>
  </si>
  <si>
    <t>Comairco</t>
  </si>
  <si>
    <t>Commercial Kitchen Service</t>
  </si>
  <si>
    <t>Comprevac, Inc.</t>
  </si>
  <si>
    <t>Computer Avenue</t>
  </si>
  <si>
    <t>Concord Transportation</t>
  </si>
  <si>
    <t>Concentric Risk &amp; Security Management Inc.</t>
  </si>
  <si>
    <t>Computer Boulevard</t>
  </si>
  <si>
    <t>Conquest Equipment</t>
  </si>
  <si>
    <t>Comet Warehousing &amp; Distribution Services LTD</t>
  </si>
  <si>
    <t>Universal Container Solutions</t>
  </si>
  <si>
    <t>Connelly Signs and Service</t>
  </si>
  <si>
    <t>Tawi Canada Inc</t>
  </si>
  <si>
    <t>Copicom</t>
  </si>
  <si>
    <t>Copol International</t>
  </si>
  <si>
    <t>Marco Corda</t>
  </si>
  <si>
    <t>Cornerstone Material Handling</t>
  </si>
  <si>
    <t>Corporate Health Works</t>
  </si>
  <si>
    <t>Correpro (Ontario) Ltd</t>
  </si>
  <si>
    <t>Courtyard Winnipeg Airport</t>
  </si>
  <si>
    <t>Cox Construction Co Ltd</t>
  </si>
  <si>
    <t>Creative Door Services Ltd</t>
  </si>
  <si>
    <t>Creative Makers</t>
  </si>
  <si>
    <t>Crosier Kilgour &amp; Partners Ltd.</t>
  </si>
  <si>
    <t>Culligan of Winnipeg</t>
  </si>
  <si>
    <t>Cummins Sales &amp; Service</t>
  </si>
  <si>
    <t>Cunningham Business Interiors</t>
  </si>
  <si>
    <t>Custom Protect Ear</t>
  </si>
  <si>
    <t>Cutting Edge Tool Grinding Service</t>
  </si>
  <si>
    <t>DB Stainless Products Ltd</t>
  </si>
  <si>
    <t>D.E.T. Building Ltd</t>
  </si>
  <si>
    <t>D.F.C. Mechanical Testing</t>
  </si>
  <si>
    <t>DHL Custom Brokerage Ltd</t>
  </si>
  <si>
    <t>DHL Express (Canada) Ltd</t>
  </si>
  <si>
    <t>DnR Metal Fabricators Vent Air</t>
  </si>
  <si>
    <t>Dana Hospitality Inc</t>
  </si>
  <si>
    <t>Dart Messenger</t>
  </si>
  <si>
    <t>Data Business Forms</t>
  </si>
  <si>
    <t>6244573 Manitoba Ltd. Dave's Quick Print</t>
  </si>
  <si>
    <t>Davis Controls Ltd.</t>
  </si>
  <si>
    <t>Dawson Road Transfer</t>
  </si>
  <si>
    <t>Day &amp; Ross</t>
  </si>
  <si>
    <t>Deacro Industries</t>
  </si>
  <si>
    <t>DLL Financial Solutions</t>
  </si>
  <si>
    <t>Dell Computer</t>
  </si>
  <si>
    <t>Del's Electric Motor Supply Ltd</t>
  </si>
  <si>
    <t>Digital Postal on Call</t>
  </si>
  <si>
    <t>Di-Tech International Inc.</t>
  </si>
  <si>
    <t>Di-Tech Restoration</t>
  </si>
  <si>
    <t>Diamond Ice Systems Ltd</t>
  </si>
  <si>
    <t>Digi-Key Corporation</t>
  </si>
  <si>
    <t>Dillon Consulting Ltd</t>
  </si>
  <si>
    <t>Direct Data Products</t>
  </si>
  <si>
    <t>Direct Express</t>
  </si>
  <si>
    <t>Critical Control Solutions Inc</t>
  </si>
  <si>
    <t>Dominion Pallet &amp; Crate Ltd</t>
  </si>
  <si>
    <t>Dominion Veterinary Laboratories</t>
  </si>
  <si>
    <t>Doyle's Supply</t>
  </si>
  <si>
    <t>Robertson Electric Wholesale</t>
  </si>
  <si>
    <t>Rochester Midland Limited</t>
  </si>
  <si>
    <t>Dunn &amp; Bradstreet Canada Ltd</t>
  </si>
  <si>
    <t>Durastar Industrial Containers</t>
  </si>
  <si>
    <t>TForce Final Mile</t>
  </si>
  <si>
    <t>Dynamic Machine</t>
  </si>
  <si>
    <t>E.H. Price Ltd</t>
  </si>
  <si>
    <t>East Penn Canada</t>
  </si>
  <si>
    <t>East Side Ventilation Ltd.</t>
  </si>
  <si>
    <t>Eaton Industries (Canada) Company</t>
  </si>
  <si>
    <t>Ecco Supply Ca</t>
  </si>
  <si>
    <t>Eckler Ltd</t>
  </si>
  <si>
    <t>Economy Textile</t>
  </si>
  <si>
    <t>Ecotainer Recycling Equip</t>
  </si>
  <si>
    <t>Ed Stevens Pallets</t>
  </si>
  <si>
    <t>Jacobs &amp; Thompson Inc.</t>
  </si>
  <si>
    <t>Eecol Electric</t>
  </si>
  <si>
    <t>Electrolab Training Systems</t>
  </si>
  <si>
    <t>Electra Sign Ltd.</t>
  </si>
  <si>
    <t>Electro Sonic Inc</t>
  </si>
  <si>
    <t>Elite Oil Inc.</t>
  </si>
  <si>
    <t>Insights Learning &amp; Development</t>
  </si>
  <si>
    <t>Emco Supply</t>
  </si>
  <si>
    <t>Encore Envelope LTD.</t>
  </si>
  <si>
    <t>Encore Metals</t>
  </si>
  <si>
    <t>End of the Roll Wpg West</t>
  </si>
  <si>
    <t>Endries Int'l Canada Inc</t>
  </si>
  <si>
    <t>Enercon Water Treatment Ltd.</t>
  </si>
  <si>
    <t>Energy Systems Power Solutions</t>
  </si>
  <si>
    <t>Engineered Air</t>
  </si>
  <si>
    <t>Diners Club Interntational</t>
  </si>
  <si>
    <t>GFL Environmental Inc</t>
  </si>
  <si>
    <t>Emotors Direct Inc</t>
  </si>
  <si>
    <t>Equifax</t>
  </si>
  <si>
    <t>Grimco Canada</t>
  </si>
  <si>
    <t>Ernst Hansch Construction Ltd</t>
  </si>
  <si>
    <t>Emballage Josar Inc</t>
  </si>
  <si>
    <t>Parker Hannifin</t>
  </si>
  <si>
    <t>Fast Cover Fabric Sturctures</t>
  </si>
  <si>
    <t>Fastsigns</t>
  </si>
  <si>
    <t>Facta Vera Ltd</t>
  </si>
  <si>
    <t>Canada Fastenal</t>
  </si>
  <si>
    <t>Fedex Freight</t>
  </si>
  <si>
    <t>Federal Express</t>
  </si>
  <si>
    <t>Fielding Chemical Technology</t>
  </si>
  <si>
    <t>Fike Corporation</t>
  </si>
  <si>
    <t>Fort Storage</t>
  </si>
  <si>
    <t>Pagenet of Canada</t>
  </si>
  <si>
    <t>Fine Line Barcode Technologies</t>
  </si>
  <si>
    <t>First Phase Data Ltd</t>
  </si>
  <si>
    <t>Fisher Scientific</t>
  </si>
  <si>
    <t>The Flag Shop Winnipeg</t>
  </si>
  <si>
    <t>Flex Essentials Inc</t>
  </si>
  <si>
    <t>Flexpipe</t>
  </si>
  <si>
    <t>FlexPak Leak Detectors</t>
  </si>
  <si>
    <t>Flint Group Canada</t>
  </si>
  <si>
    <t>Flocor Inc</t>
  </si>
  <si>
    <t>Flo-Crest Equipment</t>
  </si>
  <si>
    <t>Flynn Canada Ltd</t>
  </si>
  <si>
    <t>Fluke Transportation</t>
  </si>
  <si>
    <t>Forrest Tool &amp; Die (1978) LTD.</t>
  </si>
  <si>
    <t>FGFT Rubber Division</t>
  </si>
  <si>
    <t>Forte Tool &amp; Die Ltd</t>
  </si>
  <si>
    <t>Frontier Refrigeration</t>
  </si>
  <si>
    <t>Galaxy Printing</t>
  </si>
  <si>
    <t>G2 Logistics Inc</t>
  </si>
  <si>
    <t>Gallo Catering</t>
  </si>
  <si>
    <t>GB Graphics</t>
  </si>
  <si>
    <t>GBC Canada</t>
  </si>
  <si>
    <t>GDI Services (Canada) LP</t>
  </si>
  <si>
    <t>GN Packaging Machinery Inc</t>
  </si>
  <si>
    <t>GN Packaging Machinery</t>
  </si>
  <si>
    <t>GNB Industrial Power</t>
  </si>
  <si>
    <t>GN Packaging Equipment (2010) Inc.</t>
  </si>
  <si>
    <t>GTX Transprtation Solutions</t>
  </si>
  <si>
    <t>The Gallery Collection</t>
  </si>
  <si>
    <t>Gardewine Warehousing</t>
  </si>
  <si>
    <t>General Metal Fabrication</t>
  </si>
  <si>
    <t>Donard Desepeda</t>
  </si>
  <si>
    <t>Geo. H. Young &amp; Co. LTD.</t>
  </si>
  <si>
    <t>Gerrard - Ovalstrapping LTD.</t>
  </si>
  <si>
    <t>Gescan Electric</t>
  </si>
  <si>
    <t>Gibraltar Concrete</t>
  </si>
  <si>
    <t>Glenwood Label &amp; Box</t>
  </si>
  <si>
    <t>Gold Business Solutions</t>
  </si>
  <si>
    <t>Gower Electric &amp; Elevator Services</t>
  </si>
  <si>
    <t>Grand &amp; Toy Ltd.</t>
  </si>
  <si>
    <t>Great Plains Lawnscaping</t>
  </si>
  <si>
    <t>Ice Western Sales</t>
  </si>
  <si>
    <t>Great Western Containers Inc</t>
  </si>
  <si>
    <t>Great West Maintenance Service Ltd</t>
  </si>
  <si>
    <t>Green Brothers Inc</t>
  </si>
  <si>
    <t>Plant Pro Inc.</t>
  </si>
  <si>
    <t>Green Line Hose and Fittings</t>
  </si>
  <si>
    <t>Guppy Graphic Design</t>
  </si>
  <si>
    <t>Guspro Inc</t>
  </si>
  <si>
    <t>Gregorchuk Mechanical Ltd</t>
  </si>
  <si>
    <t>Guardian Backflow Inc</t>
  </si>
  <si>
    <t>HMA Systems</t>
  </si>
  <si>
    <t>HR Adworks Ltd</t>
  </si>
  <si>
    <t>2338426 Ontario Ltd (DBA HMJ tech)</t>
  </si>
  <si>
    <t>HRdownloads</t>
  </si>
  <si>
    <t>The HVAC Group TH Inc.</t>
  </si>
  <si>
    <t>Hampton Inn</t>
  </si>
  <si>
    <t>Harvey's Gardening</t>
  </si>
  <si>
    <t>Hawktree Solutions</t>
  </si>
  <si>
    <t>HAULSTER TRANSPORT LTD.</t>
  </si>
  <si>
    <t>Hazmasters Inc</t>
  </si>
  <si>
    <t>Heater Controls &amp; Sensors Ltd</t>
  </si>
  <si>
    <t>Heritage Safety Products</t>
  </si>
  <si>
    <t>Hertz Equipment Rental</t>
  </si>
  <si>
    <t>Bruce Heywood</t>
  </si>
  <si>
    <t>Hillary Production Machinining</t>
  </si>
  <si>
    <t>Hobart Food Equip. Group Canada</t>
  </si>
  <si>
    <t>Helix Packaging Inc</t>
  </si>
  <si>
    <t>Holiday Inn</t>
  </si>
  <si>
    <t>Honeywell Ltd.</t>
  </si>
  <si>
    <t>Rosaline Hosler</t>
  </si>
  <si>
    <t>Hoya Lens Canada Inc</t>
  </si>
  <si>
    <t>H.R. Klassen Ltd</t>
  </si>
  <si>
    <t>Hydra-Motion</t>
  </si>
  <si>
    <t>HyPower Systems</t>
  </si>
  <si>
    <t>iA Financial Group</t>
  </si>
  <si>
    <t>iA Special Markets</t>
  </si>
  <si>
    <t>iLobby Corp.</t>
  </si>
  <si>
    <t>IBM Canada Ltd.</t>
  </si>
  <si>
    <t>IBEC Machine Knife Ltd</t>
  </si>
  <si>
    <t>IDC Wholesale Inc</t>
  </si>
  <si>
    <t>IER Inc</t>
  </si>
  <si>
    <t>Industrial Drive Service</t>
  </si>
  <si>
    <t>IFM Efector Canada Inc</t>
  </si>
  <si>
    <t>I C Industrial Systems Inc</t>
  </si>
  <si>
    <t>IR Supplies &amp; Services</t>
  </si>
  <si>
    <t>ITM Instruments Inc</t>
  </si>
  <si>
    <t>Incident Prevention Assoc of MB</t>
  </si>
  <si>
    <t>JD Factors Corporation</t>
  </si>
  <si>
    <t>inVision Business Edge</t>
  </si>
  <si>
    <t>Indeed Canada Corp</t>
  </si>
  <si>
    <t>Industrial Fluid Consultants Inc</t>
  </si>
  <si>
    <t>Industrial Power &amp; Control</t>
  </si>
  <si>
    <t>Industrial Rubber</t>
  </si>
  <si>
    <t>Industrial Truck Service</t>
  </si>
  <si>
    <t>Industrial Water Treatment Services</t>
  </si>
  <si>
    <t>TPC Wire &amp; Cabke Canada Corp</t>
  </si>
  <si>
    <t>Inland Audio Visual</t>
  </si>
  <si>
    <t>InkSpec PAD Inc.</t>
  </si>
  <si>
    <t>E.B. Horsman &amp; Son</t>
  </si>
  <si>
    <t>Intergroup Consultants Ltd</t>
  </si>
  <si>
    <t>Insight Canada Inc</t>
  </si>
  <si>
    <t>Instabox Winnipeg Ltd.</t>
  </si>
  <si>
    <t>Instron</t>
  </si>
  <si>
    <t>Interroll Canada</t>
  </si>
  <si>
    <t>Intertek Testing Services</t>
  </si>
  <si>
    <t>Iron Age Canada Ltd.</t>
  </si>
  <si>
    <t>Work Authority</t>
  </si>
  <si>
    <t>JA Robinson Pump</t>
  </si>
  <si>
    <t>JD Smith</t>
  </si>
  <si>
    <t>JR Stephenson Mfg Ltd</t>
  </si>
  <si>
    <t>J.L.V Enterprises Inc</t>
  </si>
  <si>
    <t>Jani-King of Manitoba</t>
  </si>
  <si>
    <t>Emballages JEan Cartier Inc</t>
  </si>
  <si>
    <t>Jenkyns Electric LTD.</t>
  </si>
  <si>
    <t>John Brooks Company</t>
  </si>
  <si>
    <t>GFL Environmental Inc.</t>
  </si>
  <si>
    <t>Johnston Equipment</t>
  </si>
  <si>
    <t>Johnston Industrial Plastics</t>
  </si>
  <si>
    <t>KBA CAnada</t>
  </si>
  <si>
    <t>Ke-Tech Heaters &amp; Controls</t>
  </si>
  <si>
    <t>K&amp;S Services</t>
  </si>
  <si>
    <t>Scott Office Systems</t>
  </si>
  <si>
    <t>Richards Packaging</t>
  </si>
  <si>
    <t>J Hansen HVAC Group INC</t>
  </si>
  <si>
    <t>Kellett Copy Centres LTD.</t>
  </si>
  <si>
    <t>Kelvin Technologies Inc</t>
  </si>
  <si>
    <t>Keng Seng Enterprises, Inc.</t>
  </si>
  <si>
    <t>Keyence</t>
  </si>
  <si>
    <t>Key - Point Transportation</t>
  </si>
  <si>
    <t>Kinecor LP</t>
  </si>
  <si>
    <t>King's Septic &amp; Portable Toilets</t>
  </si>
  <si>
    <t>Klockner Pentaplast Of Canada</t>
  </si>
  <si>
    <t>KUKA Robotics Canada Inc</t>
  </si>
  <si>
    <t>Konecranes Canada Inc</t>
  </si>
  <si>
    <t>Kuehne &amp; Nagel Int'l LTD.</t>
  </si>
  <si>
    <t>Lab Safery Supplies</t>
  </si>
  <si>
    <t>Laboratoire Mat Inc</t>
  </si>
  <si>
    <t>Label Design Ltd</t>
  </si>
  <si>
    <t>Color Ad Label</t>
  </si>
  <si>
    <t>Labels Unlimited</t>
  </si>
  <si>
    <t>Laird Plastics</t>
  </si>
  <si>
    <t>Kernic Systems</t>
  </si>
  <si>
    <t>Landel Controls LTD.</t>
  </si>
  <si>
    <t>Layfield Canada Ltd.</t>
  </si>
  <si>
    <t>Laser Office Products</t>
  </si>
  <si>
    <t>Latoplast Ltd</t>
  </si>
  <si>
    <t>Lawson Products, Inc.</t>
  </si>
  <si>
    <t>Les Emballages Esquire Packaging Canada</t>
  </si>
  <si>
    <t>Les Entreprises Dynamis Ltee</t>
  </si>
  <si>
    <t>Loading Dock and Door Services of MB</t>
  </si>
  <si>
    <t>Loblaws</t>
  </si>
  <si>
    <t>Litman Law Professional Corp.</t>
  </si>
  <si>
    <t>Landbridge Logistics</t>
  </si>
  <si>
    <t>Lowe Mechanical Services Ltd.</t>
  </si>
  <si>
    <t>Lowry's Mfg &amp; Sales</t>
  </si>
  <si>
    <t>Lumar Food Safety Service Ltd.</t>
  </si>
  <si>
    <t>Lynn's Sewer and Drain</t>
  </si>
  <si>
    <t>Novexco Inc</t>
  </si>
  <si>
    <t>M-I Swaco</t>
  </si>
  <si>
    <t>A. Miracle Sanitation Supply Co. Inc</t>
  </si>
  <si>
    <t>MJ Roofing &amp; Supply Ltd.</t>
  </si>
  <si>
    <t>Bell MTS</t>
  </si>
  <si>
    <t>Macmor Industries Ltd</t>
  </si>
  <si>
    <t>Macro Engineering &amp; Technology</t>
  </si>
  <si>
    <t>MacDon Industries</t>
  </si>
  <si>
    <t>Magna Tech Graphics Inc.</t>
  </si>
  <si>
    <t>Maguire Products Canada</t>
  </si>
  <si>
    <t>Timeco - Marten Company Ltd</t>
  </si>
  <si>
    <t>MGF</t>
  </si>
  <si>
    <t>Manitoba Hydro (Gas)</t>
  </si>
  <si>
    <t>Manitoba Hydro (Electric)</t>
  </si>
  <si>
    <t>Manitoba Quality Network</t>
  </si>
  <si>
    <t>Manitoulin Global Forwarding</t>
  </si>
  <si>
    <t>KMR Delivery Solutions Inc.</t>
  </si>
  <si>
    <t>Manitoulin Transport</t>
  </si>
  <si>
    <t>M Builds</t>
  </si>
  <si>
    <t>Manutrol Inc</t>
  </si>
  <si>
    <t>Marlin Westwood Training</t>
  </si>
  <si>
    <t>Maratek Environmental Inc</t>
  </si>
  <si>
    <t>Marmon/Keystone Canada</t>
  </si>
  <si>
    <t>Marr Industrial Coating</t>
  </si>
  <si>
    <t>Swish Maintenance LTD.</t>
  </si>
  <si>
    <t>Marsh Canada</t>
  </si>
  <si>
    <t>Marsollier Petroleum Ltd.</t>
  </si>
  <si>
    <t>Steeves Agencies Inc</t>
  </si>
  <si>
    <t>McDonald Navigant International</t>
  </si>
  <si>
    <t>McDowell Electric</t>
  </si>
  <si>
    <t>Mediation Services</t>
  </si>
  <si>
    <t>Media Classified Corporation</t>
  </si>
  <si>
    <t>Melaine Services Inc.</t>
  </si>
  <si>
    <t>Mep Enviromental</t>
  </si>
  <si>
    <t>Memory Express</t>
  </si>
  <si>
    <t>NHFT Metal Supply</t>
  </si>
  <si>
    <t>Merv's Pitchfork Fondue</t>
  </si>
  <si>
    <t>Magna Electric Corporation</t>
  </si>
  <si>
    <t>Metal Form Products Co. LTD</t>
  </si>
  <si>
    <t>Metric Machine Ltd</t>
  </si>
  <si>
    <t>CDW Canada Inc.</t>
  </si>
  <si>
    <t>Micro Wire Products</t>
  </si>
  <si>
    <t>Mid-Canada Bearing</t>
  </si>
  <si>
    <t>Midland Transport</t>
  </si>
  <si>
    <t>Viacore Solutions</t>
  </si>
  <si>
    <t>Midpoint International Inc</t>
  </si>
  <si>
    <t>Midwest Hydraulics</t>
  </si>
  <si>
    <t>Migra International</t>
  </si>
  <si>
    <t>Mikkelsen Coward CO.</t>
  </si>
  <si>
    <t>DME of Canada Milacron</t>
  </si>
  <si>
    <t>Millenium Office</t>
  </si>
  <si>
    <t>Miller Enviromental Corporation</t>
  </si>
  <si>
    <t>Milne Office Systems</t>
  </si>
  <si>
    <t>Neopost Canada Ltd</t>
  </si>
  <si>
    <t>MPI Morheat Inc</t>
  </si>
  <si>
    <t>Mine Safety Appliances MSA</t>
  </si>
  <si>
    <t>Minister of Finance</t>
  </si>
  <si>
    <t>Miro's Refrigeration Services</t>
  </si>
  <si>
    <t>Source Atlantic</t>
  </si>
  <si>
    <t>Orkin Canada Corporation</t>
  </si>
  <si>
    <t>Mount Hope Inc.</t>
  </si>
  <si>
    <t>Multivac Canada Inc</t>
  </si>
  <si>
    <t>Mypress Consulting Inc</t>
  </si>
  <si>
    <t>The Master Group Inc</t>
  </si>
  <si>
    <t>Muzeen &amp; Blythe</t>
  </si>
  <si>
    <t>NRG Management</t>
  </si>
  <si>
    <t>Nacan Products</t>
  </si>
  <si>
    <t>National Industrial Communications Inc</t>
  </si>
  <si>
    <t>NGC LLC</t>
  </si>
  <si>
    <t>Neovation Corporation</t>
  </si>
  <si>
    <t>New West Metals Inc.</t>
  </si>
  <si>
    <t>Newcomp Analytics</t>
  </si>
  <si>
    <t>Newark Electronics</t>
  </si>
  <si>
    <t>Nickels Cartage Co Ltd</t>
  </si>
  <si>
    <t>Norm'n Nates Catering</t>
  </si>
  <si>
    <t>Normandeau Roofing</t>
  </si>
  <si>
    <t>Nor-Tec Electric Ltd.</t>
  </si>
  <si>
    <t>Norcan Fluid Power Ltd</t>
  </si>
  <si>
    <t>Nordson</t>
  </si>
  <si>
    <t>Noremtech Inc</t>
  </si>
  <si>
    <t>Nothart Engineered Sales</t>
  </si>
  <si>
    <t>Northern Integrated Systems Co Ltd</t>
  </si>
  <si>
    <t>North End Weatherstripping</t>
  </si>
  <si>
    <t>Nossack Transport Ltd</t>
  </si>
  <si>
    <t>BuroPlus/Novexco</t>
  </si>
  <si>
    <t>Wittmann</t>
  </si>
  <si>
    <t>Number Two Consulting Inc</t>
  </si>
  <si>
    <t>O.C. Tanner</t>
  </si>
  <si>
    <t>Orbit Int' Moving Logistics</t>
  </si>
  <si>
    <t>Office Team</t>
  </si>
  <si>
    <t>Off Load Express Ltd.</t>
  </si>
  <si>
    <t>Oil Mart Lubricants</t>
  </si>
  <si>
    <t>Ford Electric Supply Ltd.</t>
  </si>
  <si>
    <t>On Target Courier &amp; Cargo LTD.</t>
  </si>
  <si>
    <t>Onebox</t>
  </si>
  <si>
    <t>Transcontinental PLM Inc.</t>
  </si>
  <si>
    <t>Otis Canada Inc.</t>
  </si>
  <si>
    <t>Overhead Door of Winnipeg</t>
  </si>
  <si>
    <t>Oxygen Technical Services</t>
  </si>
  <si>
    <t>Overseas Container Logistics</t>
  </si>
  <si>
    <t>PTI Transformers Inc</t>
  </si>
  <si>
    <t>Pacific Coast Warehousing Ltd.</t>
  </si>
  <si>
    <t>PAL Distributors</t>
  </si>
  <si>
    <t>Pamarco Global Graphics</t>
  </si>
  <si>
    <t>Paramount Pallet</t>
  </si>
  <si>
    <t>Atom Warehousing</t>
  </si>
  <si>
    <t>Paramount Storage LTD.</t>
  </si>
  <si>
    <t>Parenty Reitmeier Inc</t>
  </si>
  <si>
    <t>Patchman Lineworks</t>
  </si>
  <si>
    <t>Parkwest Projects</t>
  </si>
  <si>
    <t>Pars International Freight</t>
  </si>
  <si>
    <t>Payne Transportation</t>
  </si>
  <si>
    <t>Peerless Engineering Sales</t>
  </si>
  <si>
    <t>Pellaers Ventilation</t>
  </si>
  <si>
    <t>Pem-Brand</t>
  </si>
  <si>
    <t>Penner International Inc.</t>
  </si>
  <si>
    <t>Northern Roller</t>
  </si>
  <si>
    <t>Access Information Management</t>
  </si>
  <si>
    <t>Pico Architecture Inc</t>
  </si>
  <si>
    <t>Pneumatic Industrial Equipment</t>
  </si>
  <si>
    <t>Pioneer Window &amp; Door Mfg.</t>
  </si>
  <si>
    <t>Plasti-Fab Ltd.</t>
  </si>
  <si>
    <t>Plastic Film (1991) Ltd</t>
  </si>
  <si>
    <t>Platinum Plumbing &amp; Heating</t>
  </si>
  <si>
    <t>Play All Awards</t>
  </si>
  <si>
    <t>Plumas Filter Service</t>
  </si>
  <si>
    <t>Pneu Tech Systems Ltd</t>
  </si>
  <si>
    <t>Polar Bear Rubber LTD.</t>
  </si>
  <si>
    <t>Poly-Mor Canada</t>
  </si>
  <si>
    <t>Polyron Packaging Ltd</t>
  </si>
  <si>
    <t>Potholes Plus Ltd.</t>
  </si>
  <si>
    <t>Poulins Exterminators</t>
  </si>
  <si>
    <t>Power &amp; Mine Supply Co. Limited</t>
  </si>
  <si>
    <t>Powerland Computers</t>
  </si>
  <si>
    <t>Prairie Battery</t>
  </si>
  <si>
    <t>Prairie Bearing &amp; Bolt</t>
  </si>
  <si>
    <t>Prairie HVAC Inc</t>
  </si>
  <si>
    <t>Prairie Mobile Communications</t>
  </si>
  <si>
    <t>Prairie Parking Systems Ltd</t>
  </si>
  <si>
    <t>Precision ADM Inc</t>
  </si>
  <si>
    <t>Precursor Systems</t>
  </si>
  <si>
    <t>Praxair</t>
  </si>
  <si>
    <t>Princess Auto LTD.</t>
  </si>
  <si>
    <t>Protek Surfacce Technologies</t>
  </si>
  <si>
    <t>Producto</t>
  </si>
  <si>
    <t>Predictive Maintenance Corporation</t>
  </si>
  <si>
    <t>ProSpect Scientific Inv</t>
  </si>
  <si>
    <t>BHD Instrumentation Ltd</t>
  </si>
  <si>
    <t>Pureplast Inc.</t>
  </si>
  <si>
    <t>Purolator Courier Ltd.</t>
  </si>
  <si>
    <t>Purolator Inc</t>
  </si>
  <si>
    <t>Qdata Inc.</t>
  </si>
  <si>
    <t>Quatrex Environment Inc</t>
  </si>
  <si>
    <t>Quality Welding</t>
  </si>
  <si>
    <t>Quik-X Transportation</t>
  </si>
  <si>
    <t>REA Electronik Canada</t>
  </si>
  <si>
    <t>RG Sales Co Ltd</t>
  </si>
  <si>
    <t>RSL Electrical Contracting Ltd</t>
  </si>
  <si>
    <t>R.J. Thompson</t>
  </si>
  <si>
    <t>RS Express Ltd</t>
  </si>
  <si>
    <t>Radwell International LLC</t>
  </si>
  <si>
    <t>Rapid Gear</t>
  </si>
  <si>
    <t>Randall Plumbing &amp; Heating</t>
  </si>
  <si>
    <t>Ross Equipment Ltd</t>
  </si>
  <si>
    <t>Refrigerative Supply</t>
  </si>
  <si>
    <t>Reimer Express Lines</t>
  </si>
  <si>
    <t>Reimer Manitoba Express</t>
  </si>
  <si>
    <t>Reimer Overhead Door</t>
  </si>
  <si>
    <t>Resolution Skills Centre</t>
  </si>
  <si>
    <t>Reiser ( Canada ) Co.</t>
  </si>
  <si>
    <t>Rhenus Logistics Canada Ltd</t>
  </si>
  <si>
    <t>Richmond Plastics</t>
  </si>
  <si>
    <t>Ridsdale Transport Lts</t>
  </si>
  <si>
    <t>Rivestone Projects</t>
  </si>
  <si>
    <t>River City Fire Protection</t>
  </si>
  <si>
    <t>Robco Inc</t>
  </si>
  <si>
    <t>Rock City Cartage</t>
  </si>
  <si>
    <t>Rogers</t>
  </si>
  <si>
    <t>Rondex</t>
  </si>
  <si>
    <t>Ross Equipment LTD.</t>
  </si>
  <si>
    <t>Roto-Rooter</t>
  </si>
  <si>
    <t>Russel Metals Inc.</t>
  </si>
  <si>
    <t>Russell Hendrix</t>
  </si>
  <si>
    <t>Bollore Logistics</t>
  </si>
  <si>
    <t>SGS Canada</t>
  </si>
  <si>
    <t>SLH Transport</t>
  </si>
  <si>
    <t>SRP Control Systems</t>
  </si>
  <si>
    <t>Safety Services Manitoba</t>
  </si>
  <si>
    <t>Sage Software</t>
  </si>
  <si>
    <t>CCSI Technology Solutions Corp.</t>
  </si>
  <si>
    <t>Sameday Rightway Courier</t>
  </si>
  <si>
    <t>6300278 Manitoba Ltd</t>
  </si>
  <si>
    <t>Sandman Hotels, Inns &amp; Suites</t>
  </si>
  <si>
    <t>Saturn Industries</t>
  </si>
  <si>
    <t>Schulich School of Business</t>
  </si>
  <si>
    <t>Schwartz Chemical Corp</t>
  </si>
  <si>
    <t>Scion Instrument Canada</t>
  </si>
  <si>
    <t>Searcy Trucking</t>
  </si>
  <si>
    <t>Services D'Entretien Boily Ltee</t>
  </si>
  <si>
    <t>Shelley Industrial Automation Inc</t>
  </si>
  <si>
    <t>Shermco Industries</t>
  </si>
  <si>
    <t>Sherway Logistics</t>
  </si>
  <si>
    <t>Sherway Warehousing Inc.</t>
  </si>
  <si>
    <t>Sherwin-Williams</t>
  </si>
  <si>
    <t>Phoenix Iron Works</t>
  </si>
  <si>
    <t>Shred-It International ULC</t>
  </si>
  <si>
    <t>Security Decorating Co Ltd</t>
  </si>
  <si>
    <t>Shuman Plastics, Inc.</t>
  </si>
  <si>
    <t>Sigma-Aldrich Canada Ltd.</t>
  </si>
  <si>
    <t>Sierra Courier</t>
  </si>
  <si>
    <t>116752l</t>
  </si>
  <si>
    <t>SIM Enterprises Ltd</t>
  </si>
  <si>
    <t>Simonex Inc.</t>
  </si>
  <si>
    <t>Simutech</t>
  </si>
  <si>
    <t>Tyco Integrated Fire</t>
  </si>
  <si>
    <t>Simplified Safety Inc</t>
  </si>
  <si>
    <t>Skeans Air Inc.</t>
  </si>
  <si>
    <t>Skillpath Seminars</t>
  </si>
  <si>
    <t>Smardt Inc.</t>
  </si>
  <si>
    <t>Smurfit - Stone Container Canada, L.P.</t>
  </si>
  <si>
    <t>Snap On Tools of Canada</t>
  </si>
  <si>
    <t>Sobeys</t>
  </si>
  <si>
    <t>Sonoco Products Company</t>
  </si>
  <si>
    <t>Soper's Supply Ltd.</t>
  </si>
  <si>
    <t>Soremag Inc</t>
  </si>
  <si>
    <t>Southern Graphics Systems</t>
  </si>
  <si>
    <t>Trane Canada ULC</t>
  </si>
  <si>
    <t>Special T Shirt Company</t>
  </si>
  <si>
    <t>Specialloy Industries</t>
  </si>
  <si>
    <t>Speedy Transport Group Inc</t>
  </si>
  <si>
    <t>Speers Petrochemicals</t>
  </si>
  <si>
    <t>Spiratec Industries</t>
  </si>
  <si>
    <t>Spring Hill Pallet</t>
  </si>
  <si>
    <t>The Sodfather Lawn Care</t>
  </si>
  <si>
    <t>Sprayer Parts Warehouse</t>
  </si>
  <si>
    <t>Rogers Business Solutions</t>
  </si>
  <si>
    <t>St. Boniface Pallet Co.</t>
  </si>
  <si>
    <t>Standard Machine Works</t>
  </si>
  <si>
    <t>Steeves Agencies, Inc.</t>
  </si>
  <si>
    <t>Stephenson Equipment Ltd.</t>
  </si>
  <si>
    <t>S.A.S Technical Services</t>
  </si>
  <si>
    <t>StonCor Group, RPM Canada</t>
  </si>
  <si>
    <t>Strada Recycling</t>
  </si>
  <si>
    <t>Stratos Solutions</t>
  </si>
  <si>
    <t>Sun Chemical</t>
  </si>
  <si>
    <t>Sun Life Assurance of Canada</t>
  </si>
  <si>
    <t>Sunnyday Mechanical &amp; Industrial</t>
  </si>
  <si>
    <t>Superb Construction</t>
  </si>
  <si>
    <t>Superb Sprinkler</t>
  </si>
  <si>
    <t>Superior Technologies</t>
  </si>
  <si>
    <t>Superior Wiping Products</t>
  </si>
  <si>
    <t>Bunzl Industrial</t>
  </si>
  <si>
    <t>Mother Earth Recycling</t>
  </si>
  <si>
    <t>Sweat Equity Construction</t>
  </si>
  <si>
    <t>Tuff Safety Solutions Canada Ltd</t>
  </si>
  <si>
    <t>TBD Consulting Services</t>
  </si>
  <si>
    <t>TEC Logistics C/O BVD Capital</t>
  </si>
  <si>
    <t>TKM Canada Industries Inc</t>
  </si>
  <si>
    <t>TMG Consulting Group</t>
  </si>
  <si>
    <t>Testing Machines Inc</t>
  </si>
  <si>
    <t>TST Overland Express</t>
  </si>
  <si>
    <t>Talbot Marketing</t>
  </si>
  <si>
    <t>Techorium Inc.</t>
  </si>
  <si>
    <t>Telexperts (Manitoba) Ltd</t>
  </si>
  <si>
    <t>Terago Networks</t>
  </si>
  <si>
    <t>Terra Metals Corp</t>
  </si>
  <si>
    <t>Tesla Electric &amp; Controls</t>
  </si>
  <si>
    <t>Texcan</t>
  </si>
  <si>
    <t>Thermo Design Insulation Ltd</t>
  </si>
  <si>
    <t>Thompson Dorfman Sweatman</t>
  </si>
  <si>
    <t>Tim Hortons</t>
  </si>
  <si>
    <t>Tip Top Electronic Supply</t>
  </si>
  <si>
    <t>Thermo Design Insulation</t>
  </si>
  <si>
    <t>Tool World</t>
  </si>
  <si>
    <t>Topsyn Flexible Packaging</t>
  </si>
  <si>
    <t>Toromont Material Handling</t>
  </si>
  <si>
    <t>Tower Engineering Group</t>
  </si>
  <si>
    <t>Traffix</t>
  </si>
  <si>
    <t>Trailer Wizards</t>
  </si>
  <si>
    <t>Transcanada Calibrations LTD.</t>
  </si>
  <si>
    <t>TransX</t>
  </si>
  <si>
    <t>Trappers Transport</t>
  </si>
  <si>
    <t>TS&amp;M Supply</t>
  </si>
  <si>
    <t>TransWest Supply Company Inc</t>
  </si>
  <si>
    <t>Sharon Traynor</t>
  </si>
  <si>
    <t>Tri-Star Automation Inc</t>
  </si>
  <si>
    <t>UCON Corp</t>
  </si>
  <si>
    <t>International Surface Preparation</t>
  </si>
  <si>
    <t>ULine</t>
  </si>
  <si>
    <t>Unicity Taxi</t>
  </si>
  <si>
    <t>Unisource Canada, Inc.</t>
  </si>
  <si>
    <t>United Chemical Services</t>
  </si>
  <si>
    <t>United Parcel Service</t>
  </si>
  <si>
    <t>United Rentals Of Canada</t>
  </si>
  <si>
    <t>Univar Canada</t>
  </si>
  <si>
    <t>UPS SCS Inc</t>
  </si>
  <si>
    <t>VWR International CO</t>
  </si>
  <si>
    <t>Van Houtte Coffee Services</t>
  </si>
  <si>
    <t>Vanguard Steel</t>
  </si>
  <si>
    <t>Ventair Industries Ltd.</t>
  </si>
  <si>
    <t>Versatech Charitable Foundation Inc.</t>
  </si>
  <si>
    <t>Versatech</t>
  </si>
  <si>
    <t>Videojet Technologies Inc</t>
  </si>
  <si>
    <t>Vidir Machine Inc</t>
  </si>
  <si>
    <t>Inteplast</t>
  </si>
  <si>
    <t>Vipond Automatic Sprinkler</t>
  </si>
  <si>
    <t>Vipond Inc.</t>
  </si>
  <si>
    <t>Vitran Express</t>
  </si>
  <si>
    <t>TEC Integrated/WME Transportation</t>
  </si>
  <si>
    <t>Crowther &amp; Wood Ltee</t>
  </si>
  <si>
    <t>Manitoba Environmental Industries Association</t>
  </si>
  <si>
    <t>MEP Brothers</t>
  </si>
  <si>
    <t>Wainbee Limited</t>
  </si>
  <si>
    <t>Wajax Limited</t>
  </si>
  <si>
    <t>Wallace Machinery</t>
  </si>
  <si>
    <t>Waso Inc</t>
  </si>
  <si>
    <t>Wajax Equipment</t>
  </si>
  <si>
    <t>Waterro Corporation</t>
  </si>
  <si>
    <t>Wearing Williams Limited</t>
  </si>
  <si>
    <t>WD Industrial Group</t>
  </si>
  <si>
    <t>Webconvert Ltd.</t>
  </si>
  <si>
    <t>Weber Supply Company</t>
  </si>
  <si>
    <t>Avery Weigh-Tronix</t>
  </si>
  <si>
    <t>Westland Construction Ltd</t>
  </si>
  <si>
    <t>West Heat Industries Ltd.</t>
  </si>
  <si>
    <t>Westburne Midwest</t>
  </si>
  <si>
    <t>Wolseley Canada Inc</t>
  </si>
  <si>
    <t>Western Concord</t>
  </si>
  <si>
    <t>Western Safety Sign</t>
  </si>
  <si>
    <t>Western Spring and Wire</t>
  </si>
  <si>
    <t>White River Logistics</t>
  </si>
  <si>
    <t>Wika Instruments Ltd.</t>
  </si>
  <si>
    <t>Wikoff Color Corp</t>
  </si>
  <si>
    <t>Wille North America</t>
  </si>
  <si>
    <t>Williamson Printing Materials</t>
  </si>
  <si>
    <t>Willm's Craning Ltd.</t>
  </si>
  <si>
    <t>Winnipeg Audio Visual Services</t>
  </si>
  <si>
    <t>Winnipeg Air Testing Inc</t>
  </si>
  <si>
    <t>Winnipeg Chimney Services</t>
  </si>
  <si>
    <t>Winnipeg Fluid System Technologies</t>
  </si>
  <si>
    <t>Winnipeg Free Press</t>
  </si>
  <si>
    <t>Wood Wyant Inc</t>
  </si>
  <si>
    <t>World of Water</t>
  </si>
  <si>
    <t>X Act Tehnologies Ltd.</t>
  </si>
  <si>
    <t>Zep Manufacturing</t>
  </si>
  <si>
    <t>Steven Abram</t>
  </si>
  <si>
    <t>Province of Manitoba - Minister of Finance</t>
  </si>
  <si>
    <t>Minister of Finance -MEP</t>
  </si>
  <si>
    <t>Aactive Personnel Services LTD.</t>
  </si>
  <si>
    <t>ADP Canada Co.</t>
  </si>
  <si>
    <t>CHUBB Life/Hub Int'l</t>
  </si>
  <si>
    <t>Roberto Alvarez</t>
  </si>
  <si>
    <t>Blackhawk Network Canada Ltd</t>
  </si>
  <si>
    <t>Maria Bernardo</t>
  </si>
  <si>
    <t>Manulife Financial</t>
  </si>
  <si>
    <t>Broadview Networks</t>
  </si>
  <si>
    <t>Greg Brown</t>
  </si>
  <si>
    <t>Guiselle Cea</t>
  </si>
  <si>
    <t>Sterling Backcheck Canada</t>
  </si>
  <si>
    <t>The Canadian Payroll Association</t>
  </si>
  <si>
    <t>Robbin Dudar</t>
  </si>
  <si>
    <t>David Aplin Recruiting</t>
  </si>
  <si>
    <t>Kelly Dyck</t>
  </si>
  <si>
    <t>Eduard Boja Gallart</t>
  </si>
  <si>
    <t>Shaw Flaman</t>
  </si>
  <si>
    <t>Tracy Enns</t>
  </si>
  <si>
    <t>Ambrosie Lighting Services</t>
  </si>
  <si>
    <t>Kelly Slater</t>
  </si>
  <si>
    <t>Antoine Dibs</t>
  </si>
  <si>
    <t>Ryan Gagliardi</t>
  </si>
  <si>
    <t>Greer Guance</t>
  </si>
  <si>
    <t>Dennis Hildebrand</t>
  </si>
  <si>
    <t>HB Group Insurance</t>
  </si>
  <si>
    <t>Indeed Ireland Operations</t>
  </si>
  <si>
    <t>The Headhunters</t>
  </si>
  <si>
    <t>Dan Hercina</t>
  </si>
  <si>
    <t>Jeannie Pagarigan</t>
  </si>
  <si>
    <t>Meghana Valupadas</t>
  </si>
  <si>
    <t>Lee Valley Tools Ltd</t>
  </si>
  <si>
    <t>Legacy Bowes Group Inc</t>
  </si>
  <si>
    <t>Management Performance Centre</t>
  </si>
  <si>
    <t>Rainel Malicsi</t>
  </si>
  <si>
    <t>Kyle Manalo</t>
  </si>
  <si>
    <t>John MacLean</t>
  </si>
  <si>
    <t>Meyer Service &amp; Supply Ltd</t>
  </si>
  <si>
    <t>People First HR</t>
  </si>
  <si>
    <t>Recon Controls Ltd</t>
  </si>
  <si>
    <t>Red River Coop</t>
  </si>
  <si>
    <t>Randstad Staffing Solutions</t>
  </si>
  <si>
    <t>Robert Half</t>
  </si>
  <si>
    <t>Maria Rosales</t>
  </si>
  <si>
    <t>Hammed Salam</t>
  </si>
  <si>
    <t>Jarrett Siemens</t>
  </si>
  <si>
    <t>Emily Slater</t>
  </si>
  <si>
    <t>Sheldon J. Koven Medical Corp</t>
  </si>
  <si>
    <t>LifeWorks</t>
  </si>
  <si>
    <t>Chris Sheppard</t>
  </si>
  <si>
    <t>Robert Sinclair</t>
  </si>
  <si>
    <t>Sherri Wilson Consulting</t>
  </si>
  <si>
    <t>Survery Monkey</t>
  </si>
  <si>
    <t>Matthew Sutherland</t>
  </si>
  <si>
    <t>Taiga Consulting</t>
  </si>
  <si>
    <t>The Staffing Edge</t>
  </si>
  <si>
    <t>Talentcor</t>
  </si>
  <si>
    <t>Sally Tatersall</t>
  </si>
  <si>
    <t>Bongarde Holding Inc</t>
  </si>
  <si>
    <t>University of Ottawa</t>
  </si>
  <si>
    <t>Yuting Wang</t>
  </si>
  <si>
    <t>Winpak Social Club</t>
  </si>
  <si>
    <t>The Ultimate Software Group</t>
  </si>
  <si>
    <t>Ganyon Laferriere</t>
  </si>
  <si>
    <t>Yeti Canada Limited</t>
  </si>
  <si>
    <t>2790708 Ontario Inc</t>
  </si>
  <si>
    <t>Agropur Cooperative</t>
  </si>
  <si>
    <t>Balpex Inc.</t>
  </si>
  <si>
    <t>Christina Lake Cannabis Corp</t>
  </si>
  <si>
    <t>Derlea Brand Foods Inc</t>
  </si>
  <si>
    <t>Epices du Guerrier</t>
  </si>
  <si>
    <t>Foodtek Ltd.</t>
  </si>
  <si>
    <t>Kivalliq Arctic Foods</t>
  </si>
  <si>
    <t>NSKnox Technologies</t>
  </si>
  <si>
    <t>Bill Abou</t>
  </si>
  <si>
    <t>Ramil Agbay</t>
  </si>
  <si>
    <t>Norm Alain</t>
  </si>
  <si>
    <t>Ashley Andrews</t>
  </si>
  <si>
    <t>Leyla Alikishibayova</t>
  </si>
  <si>
    <t>Steve Anderchuk</t>
  </si>
  <si>
    <t>Adriana Aramayo</t>
  </si>
  <si>
    <t>Ron Asmundson</t>
  </si>
  <si>
    <t>Daniel Atkins</t>
  </si>
  <si>
    <t>Kevin Barrett</t>
  </si>
  <si>
    <t>Creighton Baird</t>
  </si>
  <si>
    <t>Evelyn Beilman</t>
  </si>
  <si>
    <t>Jean Belanger</t>
  </si>
  <si>
    <t>Kim Bates</t>
  </si>
  <si>
    <t>Joe Belcot</t>
  </si>
  <si>
    <t>Ariel Begelfor</t>
  </si>
  <si>
    <t>Kevin Bennett</t>
  </si>
  <si>
    <t>Lonese Bengston</t>
  </si>
  <si>
    <t>Mark Bergsma</t>
  </si>
  <si>
    <t>Steve Besant</t>
  </si>
  <si>
    <t>Cherrylen Manalo</t>
  </si>
  <si>
    <t>David Blackadar</t>
  </si>
  <si>
    <t>Jason Blain</t>
  </si>
  <si>
    <t>Tatiana Bondar</t>
  </si>
  <si>
    <t>Dave Bornn</t>
  </si>
  <si>
    <t>Don Brooks</t>
  </si>
  <si>
    <t>Garvin Budhoo</t>
  </si>
  <si>
    <t>Caleb Burns</t>
  </si>
  <si>
    <t>David Cadorath</t>
  </si>
  <si>
    <t>David Carroll</t>
  </si>
  <si>
    <t>Shannon Chrol</t>
  </si>
  <si>
    <t>Dan Charpentier</t>
  </si>
  <si>
    <t>Brett Christie</t>
  </si>
  <si>
    <t>Louise Champagne</t>
  </si>
  <si>
    <t>Luis Cordero</t>
  </si>
  <si>
    <t>Marla DeStefano</t>
  </si>
  <si>
    <t>Maurice Comte</t>
  </si>
  <si>
    <t>Craig Conley</t>
  </si>
  <si>
    <t>Brent Corrigal</t>
  </si>
  <si>
    <t>Debra Craig</t>
  </si>
  <si>
    <t>Nina Cuvos</t>
  </si>
  <si>
    <t>Romil Dacwag</t>
  </si>
  <si>
    <t>Christopher Dartiailh</t>
  </si>
  <si>
    <t>Travis De Jaegher</t>
  </si>
  <si>
    <t>Almira DelaRosa</t>
  </si>
  <si>
    <t>Rod Degeus</t>
  </si>
  <si>
    <t>Monica del Pino Meller</t>
  </si>
  <si>
    <t>Dennis Diell</t>
  </si>
  <si>
    <t>Tina Dukaric</t>
  </si>
  <si>
    <t>Keith Dunne</t>
  </si>
  <si>
    <t>Tracey Dowd</t>
  </si>
  <si>
    <t>Tim Edginton</t>
  </si>
  <si>
    <t>Aleksandr Eletski</t>
  </si>
  <si>
    <t>Lorraine Endler</t>
  </si>
  <si>
    <t>Tim Everard</t>
  </si>
  <si>
    <t>Christine Fehler</t>
  </si>
  <si>
    <t>Maryam Fereydoon</t>
  </si>
  <si>
    <t>Samantha Ferrier</t>
  </si>
  <si>
    <t>Stacy Finlayson</t>
  </si>
  <si>
    <t>Phil Fontaine</t>
  </si>
  <si>
    <t>Rhonda Foster</t>
  </si>
  <si>
    <t>Ian Garcia</t>
  </si>
  <si>
    <t>Derek German</t>
  </si>
  <si>
    <t>Alex Glazman</t>
  </si>
  <si>
    <t>Lauren Good</t>
  </si>
  <si>
    <t>Samuel Grimshaw</t>
  </si>
  <si>
    <t>Jason Grimstrup</t>
  </si>
  <si>
    <t>Joel Gregoire</t>
  </si>
  <si>
    <t>Andy Grovesnor</t>
  </si>
  <si>
    <t>Neil Gwizon</t>
  </si>
  <si>
    <t>Graeme Hall</t>
  </si>
  <si>
    <t>Victoria Haines</t>
  </si>
  <si>
    <t>Doug Halowski</t>
  </si>
  <si>
    <t>Melhem Hamadeh</t>
  </si>
  <si>
    <t>David Hamill</t>
  </si>
  <si>
    <t>Jaehwan Han</t>
  </si>
  <si>
    <t>Braden Harding</t>
  </si>
  <si>
    <t>Vahid Heshmati</t>
  </si>
  <si>
    <t>Diane Hook</t>
  </si>
  <si>
    <t>Brian Hodge</t>
  </si>
  <si>
    <t>Dustin Holland</t>
  </si>
  <si>
    <t>James Holland</t>
  </si>
  <si>
    <t>Janice McQueen</t>
  </si>
  <si>
    <t>Max Hurley</t>
  </si>
  <si>
    <t>Steven  Hurley</t>
  </si>
  <si>
    <t>Rabia Inam</t>
  </si>
  <si>
    <t>David Johns</t>
  </si>
  <si>
    <t>Sonya's Flowers</t>
  </si>
  <si>
    <t>Raymond Kazuk</t>
  </si>
  <si>
    <t>Scott Kinrade</t>
  </si>
  <si>
    <t>Ryan Klips</t>
  </si>
  <si>
    <t>Ashley Kobewka</t>
  </si>
  <si>
    <t>Craig Krahenbil</t>
  </si>
  <si>
    <t>Krutikkumar Shah</t>
  </si>
  <si>
    <t>Ken Kuchma</t>
  </si>
  <si>
    <t>Anita Laliberte</t>
  </si>
  <si>
    <t>Thanh Lam</t>
  </si>
  <si>
    <t>Anna Duffy</t>
  </si>
  <si>
    <t>Dana Love</t>
  </si>
  <si>
    <t>Debbie LeSage</t>
  </si>
  <si>
    <t>Jamie Loewen</t>
  </si>
  <si>
    <t>Juho Korkala</t>
  </si>
  <si>
    <t>Tuan Luong</t>
  </si>
  <si>
    <t>John Macdonald</t>
  </si>
  <si>
    <t>Jim Macklin</t>
  </si>
  <si>
    <t>Al MacPherson</t>
  </si>
  <si>
    <t>Adam Martindale</t>
  </si>
  <si>
    <t>Sheree Manchulenko</t>
  </si>
  <si>
    <t>Pierre Martin</t>
  </si>
  <si>
    <t>Colleen Maxwell</t>
  </si>
  <si>
    <t>Alison McDougall</t>
  </si>
  <si>
    <t>Rafael Martinez</t>
  </si>
  <si>
    <t>Lilibeth Mercado</t>
  </si>
  <si>
    <t>Cathy McDowell</t>
  </si>
  <si>
    <t>Fadi Macharka</t>
  </si>
  <si>
    <t>Mario Mealha</t>
  </si>
  <si>
    <t>Richard Monty</t>
  </si>
  <si>
    <t>Rick Moreira</t>
  </si>
  <si>
    <t>Sebastien Munilla</t>
  </si>
  <si>
    <t>Zahra Najarzadeh</t>
  </si>
  <si>
    <t>Vanessa Nelson</t>
  </si>
  <si>
    <t>Joanne Nisbet</t>
  </si>
  <si>
    <t>Gregory Okorodudu</t>
  </si>
  <si>
    <t>Charlene Osadchuk</t>
  </si>
  <si>
    <t>Edward O'Reilly</t>
  </si>
  <si>
    <t>Holly Parker</t>
  </si>
  <si>
    <t>Harmony Lynn Parent</t>
  </si>
  <si>
    <t>Christopher Parker</t>
  </si>
  <si>
    <t>Michael Parry</t>
  </si>
  <si>
    <t>Abhi Patel</t>
  </si>
  <si>
    <t>Philippe Pellerin</t>
  </si>
  <si>
    <t>Jeannette Perez</t>
  </si>
  <si>
    <t>Daniela Petrea</t>
  </si>
  <si>
    <t>Hugues Pigeon</t>
  </si>
  <si>
    <t>Reinaldo Pina</t>
  </si>
  <si>
    <t>Josef Polcer</t>
  </si>
  <si>
    <t>Brad Poole</t>
  </si>
  <si>
    <t>Karen Post</t>
  </si>
  <si>
    <t>Shane Pratt</t>
  </si>
  <si>
    <t>Priscilla Porcel</t>
  </si>
  <si>
    <t>Mehdi Rafei</t>
  </si>
  <si>
    <t>Ronald Ramirez</t>
  </si>
  <si>
    <t>Bill Ranson</t>
  </si>
  <si>
    <t>Bradley Ranville</t>
  </si>
  <si>
    <t>Marie Reyes</t>
  </si>
  <si>
    <t>Leona Robertson</t>
  </si>
  <si>
    <t>Rick Rondeau</t>
  </si>
  <si>
    <t>Cory Rosolowich</t>
  </si>
  <si>
    <t>Norm Rosset</t>
  </si>
  <si>
    <t>Norm Rowe</t>
  </si>
  <si>
    <t>Alex Rowntree</t>
  </si>
  <si>
    <t>Jerilyn SanMiguel</t>
  </si>
  <si>
    <t>Jocelyn Rubio</t>
  </si>
  <si>
    <t>Christine Salvador</t>
  </si>
  <si>
    <t>Kenneth Salazar</t>
  </si>
  <si>
    <t>Regina Sarsaba</t>
  </si>
  <si>
    <t>Daniel Schurko</t>
  </si>
  <si>
    <t>Caroline Schroen</t>
  </si>
  <si>
    <t>Shannon Scott</t>
  </si>
  <si>
    <t>Masoud Sharafi</t>
  </si>
  <si>
    <t>Wesley Schindel</t>
  </si>
  <si>
    <t>Roland Sinclair</t>
  </si>
  <si>
    <t>Scott Simpson</t>
  </si>
  <si>
    <t>Joanne Sproule</t>
  </si>
  <si>
    <t>Mike Stein</t>
  </si>
  <si>
    <t>Austin Suszko</t>
  </si>
  <si>
    <t>Doug Sylvestre</t>
  </si>
  <si>
    <t>Vinh Tat</t>
  </si>
  <si>
    <t>Nicholas Tarr</t>
  </si>
  <si>
    <t>Daniel Thevenot</t>
  </si>
  <si>
    <t>Craig Thompson</t>
  </si>
  <si>
    <t>Travis Toderian</t>
  </si>
  <si>
    <t>Jeffery Trager</t>
  </si>
  <si>
    <t>David Treyturik</t>
  </si>
  <si>
    <t>Rite Safety Products dba RiteKnife</t>
  </si>
  <si>
    <t>John Unwin</t>
  </si>
  <si>
    <t>Lorie VanGerwen</t>
  </si>
  <si>
    <t>Mikel Azula</t>
  </si>
  <si>
    <t>Dragan Vuksa</t>
  </si>
  <si>
    <t>Lili Wang</t>
  </si>
  <si>
    <t>Gary Warga</t>
  </si>
  <si>
    <t>Larry Weaver</t>
  </si>
  <si>
    <t>Cheryl Wenzel</t>
  </si>
  <si>
    <t>Whizdom Int'l Freight Services</t>
  </si>
  <si>
    <t>Ron Wold</t>
  </si>
  <si>
    <t>Nathan Wrana</t>
  </si>
  <si>
    <t>Melissa Xaikosy</t>
  </si>
  <si>
    <t>Darryl Yerek</t>
  </si>
  <si>
    <t>Zahra  Najarzadeh</t>
  </si>
  <si>
    <t>Randy Zasitko</t>
  </si>
  <si>
    <t>3DT LLC</t>
  </si>
  <si>
    <t>Adhesives Research Inc</t>
  </si>
  <si>
    <t>ABF Freight Systems</t>
  </si>
  <si>
    <t>ADP, LLC</t>
  </si>
  <si>
    <t>Sterling Products Inc</t>
  </si>
  <si>
    <t>Advanced Vision Technology</t>
  </si>
  <si>
    <t>Advanced Blensing Solutions</t>
  </si>
  <si>
    <t>Adobe Inc</t>
  </si>
  <si>
    <t>Agility Logistics Co</t>
  </si>
  <si>
    <t>Acpo Ltd</t>
  </si>
  <si>
    <t>Adheso-Graphics, Inc</t>
  </si>
  <si>
    <t>The American Quicksilver Co Inc</t>
  </si>
  <si>
    <t>All Printing Resources Inc</t>
  </si>
  <si>
    <t>All American Label &amp; Pkg</t>
  </si>
  <si>
    <t>Allgrind Plastics</t>
  </si>
  <si>
    <t>Alliance Service Group</t>
  </si>
  <si>
    <t>Allied Dies Inc</t>
  </si>
  <si>
    <t>Joseph Abraham</t>
  </si>
  <si>
    <t>AmCol International</t>
  </si>
  <si>
    <t>American Roller Company</t>
  </si>
  <si>
    <t>Ampacet Canada Co.</t>
  </si>
  <si>
    <t>Apex North America</t>
  </si>
  <si>
    <t>Aplix Inc</t>
  </si>
  <si>
    <t>Appleton Manufacturing Div.</t>
  </si>
  <si>
    <t>Taghleef Industries</t>
  </si>
  <si>
    <t>ArcBest</t>
  </si>
  <si>
    <t>Arkema Canada Inc</t>
  </si>
  <si>
    <t>Nexeo Solutions Canada Corp</t>
  </si>
  <si>
    <t>Arrive Logistics</t>
  </si>
  <si>
    <t>Dazpak</t>
  </si>
  <si>
    <t>Autotec, Inc.</t>
  </si>
  <si>
    <t>Automatic Handling Intl.</t>
  </si>
  <si>
    <t>Available Plastics Inc.</t>
  </si>
  <si>
    <t>BST North America Inc</t>
  </si>
  <si>
    <t>BYK-Gardner USA</t>
  </si>
  <si>
    <t>Badger Plug Company</t>
  </si>
  <si>
    <t>Baldwin Americas- Food Blends</t>
  </si>
  <si>
    <t>Balemaster</t>
  </si>
  <si>
    <t>Barnstead International</t>
  </si>
  <si>
    <t>Barrett Warehouse</t>
  </si>
  <si>
    <t>Basell Canada Inc.</t>
  </si>
  <si>
    <t>Lundberg Tech Inc</t>
  </si>
  <si>
    <t>4Way Lifts, LLC</t>
  </si>
  <si>
    <t>Lanxess Inc</t>
  </si>
  <si>
    <t>Bayport Polymers, LLC</t>
  </si>
  <si>
    <t>DC Supply Chain Services</t>
  </si>
  <si>
    <t>Benton Graphics Inc</t>
  </si>
  <si>
    <t>Sojitz Plastics America</t>
  </si>
  <si>
    <t>Davis Standard</t>
  </si>
  <si>
    <t>Bollore Inc.</t>
  </si>
  <si>
    <t>Bomac Inc</t>
  </si>
  <si>
    <t>Bond Schoeneck &amp; King</t>
  </si>
  <si>
    <t>Borealis Compounds Inc</t>
  </si>
  <si>
    <t>Bostik</t>
  </si>
  <si>
    <t>Raul Guerrero Botello</t>
  </si>
  <si>
    <t>Braskem America</t>
  </si>
  <si>
    <t>Brenntag Canada Inc.</t>
  </si>
  <si>
    <t>Build Optimation Technology, LLC</t>
  </si>
  <si>
    <t>CAI Inks</t>
  </si>
  <si>
    <t>Canada Colors and Chemicals Ltd</t>
  </si>
  <si>
    <t>CH Robinson</t>
  </si>
  <si>
    <t>CH Powell Co DBA Tandem Global</t>
  </si>
  <si>
    <t>CMA CGM Canada Inc</t>
  </si>
  <si>
    <t>Camfil</t>
  </si>
  <si>
    <t>Caplugs</t>
  </si>
  <si>
    <t>Carey Color Inc</t>
  </si>
  <si>
    <t>CBX Global</t>
  </si>
  <si>
    <t>Celenese Canada ULC</t>
  </si>
  <si>
    <t>Celplast Metallized</t>
  </si>
  <si>
    <t>Specialty Blades</t>
  </si>
  <si>
    <t>Certify Inc</t>
  </si>
  <si>
    <t>Chevron Phillips Chem Co</t>
  </si>
  <si>
    <t>LNRS Data Services Inc</t>
  </si>
  <si>
    <t>Channel Prime Alliance</t>
  </si>
  <si>
    <t>CharterNext Generation Inc</t>
  </si>
  <si>
    <t>CMD Corporation</t>
  </si>
  <si>
    <t>Cloeren Inc.</t>
  </si>
  <si>
    <t>Claude Bamberger Molding Compounds</t>
  </si>
  <si>
    <t>Codotrans, Inc</t>
  </si>
  <si>
    <t>Collin Lab &amp; Pilot Solutions, Inc</t>
  </si>
  <si>
    <t>Comptrol</t>
  </si>
  <si>
    <t>Colortech</t>
  </si>
  <si>
    <t>Container Exchanger</t>
  </si>
  <si>
    <t>Comexi North America</t>
  </si>
  <si>
    <t>SGS North America Inc</t>
  </si>
  <si>
    <t>Contract Converting</t>
  </si>
  <si>
    <t>Convergen Energy WI, LLC</t>
  </si>
  <si>
    <t>CX Tec</t>
  </si>
  <si>
    <t>Core Stripper, Inc</t>
  </si>
  <si>
    <t>Creative Science Inc.</t>
  </si>
  <si>
    <t>DC Drayage and Transportaion</t>
  </si>
  <si>
    <t>Envalior Engineering Materials Inc.</t>
  </si>
  <si>
    <t>Celanese Polymer Products Canada</t>
  </si>
  <si>
    <t>Calvary Industries</t>
  </si>
  <si>
    <t>Max Daetwyler Corp</t>
  </si>
  <si>
    <t>OEC Graphics Inc.</t>
  </si>
  <si>
    <t>Day &amp; Ross Inc.</t>
  </si>
  <si>
    <t>Deublin Company</t>
  </si>
  <si>
    <t>Diamond Flexible Packaging</t>
  </si>
  <si>
    <t>Doig Corporation</t>
  </si>
  <si>
    <t>DNV GL Business Assurance USA, Inc</t>
  </si>
  <si>
    <t>Domo Chemicals US Inc</t>
  </si>
  <si>
    <t>Donaldson Company Inc</t>
  </si>
  <si>
    <t>Double E Co</t>
  </si>
  <si>
    <t>Dorstener Wire Tech, Inc</t>
  </si>
  <si>
    <t>Dover Flexo Electronics</t>
  </si>
  <si>
    <t>136035 l</t>
  </si>
  <si>
    <t>Dow Canada Material Sciences</t>
  </si>
  <si>
    <t>Dow Chemical</t>
  </si>
  <si>
    <t>DSV air &amp; Sea Inc</t>
  </si>
  <si>
    <t>Dunn Paper</t>
  </si>
  <si>
    <t>Performance Science Materials CO</t>
  </si>
  <si>
    <t>DuPont Teijin Films</t>
  </si>
  <si>
    <t>DuPont Specialty Products</t>
  </si>
  <si>
    <t>Nordson BKG LLC</t>
  </si>
  <si>
    <t>Eaglewood Technologies</t>
  </si>
  <si>
    <t>EMS - Chemie (North America) Inc.</t>
  </si>
  <si>
    <t>ESA International LLC</t>
  </si>
  <si>
    <t>Eagle Packaging Machinery, LLC</t>
  </si>
  <si>
    <t>EU Automation Inc</t>
  </si>
  <si>
    <t>Ecotainer Sales Inc.</t>
  </si>
  <si>
    <t>X-Rite Incorporated</t>
  </si>
  <si>
    <t>Edmund Optics Inc</t>
  </si>
  <si>
    <t>EIDCA Specialty Products Company</t>
  </si>
  <si>
    <t>Elplast America, Inc</t>
  </si>
  <si>
    <t>Emeritus</t>
  </si>
  <si>
    <t>Enercon Industries Corporation</t>
  </si>
  <si>
    <t>Energy Solutions Inc</t>
  </si>
  <si>
    <t>Transcontinental Packaging Whitby ULC</t>
  </si>
  <si>
    <t>ePac Flexible Packaging</t>
  </si>
  <si>
    <t>Entec Polymers</t>
  </si>
  <si>
    <t>Equistar Chemicals LP</t>
  </si>
  <si>
    <t>Erhardt &amp; Leimer Inc</t>
  </si>
  <si>
    <t>Erema North America</t>
  </si>
  <si>
    <t>Esko Graphics Inc.</t>
  </si>
  <si>
    <t>Eurofins Product Testing</t>
  </si>
  <si>
    <t>Thermo EGS Gauging</t>
  </si>
  <si>
    <t>Excide Technologies</t>
  </si>
  <si>
    <t>Expeditors Canada Inc</t>
  </si>
  <si>
    <t>Extrusion Dies Industries</t>
  </si>
  <si>
    <t>Extrusion Control &amp; Supply</t>
  </si>
  <si>
    <t>Extensis</t>
  </si>
  <si>
    <t>ExxonMobil Chemical Company</t>
  </si>
  <si>
    <t>Jindal Films Americas</t>
  </si>
  <si>
    <t>Facts Inc</t>
  </si>
  <si>
    <t>Fastway Terminals, Inc</t>
  </si>
  <si>
    <t>Fedex Freight - Toronto</t>
  </si>
  <si>
    <t>Filmtech Inc</t>
  </si>
  <si>
    <t>Flxon Incorporated</t>
  </si>
  <si>
    <t>Flexo Wash LLC</t>
  </si>
  <si>
    <t>Flex Films (USA) Inc</t>
  </si>
  <si>
    <t>Flint Group</t>
  </si>
  <si>
    <t>Foxley, LLC</t>
  </si>
  <si>
    <t>Francisco Javier Reyes Retana CHB</t>
  </si>
  <si>
    <t>Fumex LLC</t>
  </si>
  <si>
    <t>Futamura</t>
  </si>
  <si>
    <t>GSI Exim America, Inc</t>
  </si>
  <si>
    <t>GPEX  Transport Inc.</t>
  </si>
  <si>
    <t>GAVA I.F.C. (USA) Inc</t>
  </si>
  <si>
    <t>GHY International</t>
  </si>
  <si>
    <t>Wicket National</t>
  </si>
  <si>
    <t>Glenroy Inc</t>
  </si>
  <si>
    <t>Goldenrod Corporation</t>
  </si>
  <si>
    <t>Goulston Technolgies</t>
  </si>
  <si>
    <t>Graymills Corp</t>
  </si>
  <si>
    <t>Great Northern Corporation</t>
  </si>
  <si>
    <t>Greycon, Inc.</t>
  </si>
  <si>
    <t>HB Fuller</t>
  </si>
  <si>
    <t>HG Reyes &amp; Co.</t>
  </si>
  <si>
    <t>Auriga Polymers Inc</t>
  </si>
  <si>
    <t>Hardedge Tool Inc.</t>
  </si>
  <si>
    <t>The Harrington Group Inc.</t>
  </si>
  <si>
    <t>Harmony Enterprises Inc</t>
  </si>
  <si>
    <t>Harris &amp; Bruno Int'l</t>
  </si>
  <si>
    <t>Herma US Inc</t>
  </si>
  <si>
    <t>Haulster Transport Ltd</t>
  </si>
  <si>
    <t>Heights-USA Inc</t>
  </si>
  <si>
    <t>Heartland Computers, Inc.</t>
  </si>
  <si>
    <t>Heritage Plastics</t>
  </si>
  <si>
    <t>Hudson-Sharp/BF Flexible Systems</t>
  </si>
  <si>
    <t>Highway Motor Freight Ltd</t>
  </si>
  <si>
    <t>BASF</t>
  </si>
  <si>
    <t>AdvanSix Inc</t>
  </si>
  <si>
    <t>Flint Hills Resources</t>
  </si>
  <si>
    <t>Igus, Inc.</t>
  </si>
  <si>
    <t>IHS Environmental Services Inc.</t>
  </si>
  <si>
    <t>INV Polypropylene, LLC</t>
  </si>
  <si>
    <t>IPN USA Corporation</t>
  </si>
  <si>
    <t>Imperial Industries Inc</t>
  </si>
  <si>
    <t>Industrial IQ LLC</t>
  </si>
  <si>
    <t>Industrial Truck Services</t>
  </si>
  <si>
    <t>Indemax Inc.</t>
  </si>
  <si>
    <t>Ingnenia Polymers Corp</t>
  </si>
  <si>
    <t>Infranor, Inc.</t>
  </si>
  <si>
    <t>Innovative Handling, LLC</t>
  </si>
  <si>
    <t>Insightlink Communications</t>
  </si>
  <si>
    <t>Inteplast Group Engineered Films</t>
  </si>
  <si>
    <t>Interflex LLC</t>
  </si>
  <si>
    <t>Inter-Tech Supplies, Inc</t>
  </si>
  <si>
    <t>International Trade Solutions</t>
  </si>
  <si>
    <t>Intro Tec Inc.</t>
  </si>
  <si>
    <t>ISRA Surface Vision</t>
  </si>
  <si>
    <t>JM Heaford Mounting</t>
  </si>
  <si>
    <t>JM Heaford</t>
  </si>
  <si>
    <t>Jasco, Inc</t>
  </si>
  <si>
    <t>Johnston Equipment Co. Ltd</t>
  </si>
  <si>
    <t>Kundig International Inc.</t>
  </si>
  <si>
    <t>K-Dow Petrochemicals</t>
  </si>
  <si>
    <t>KW Plastics Recycling</t>
  </si>
  <si>
    <t>Kernic Systems Inc</t>
  </si>
  <si>
    <t>Kensington Resource Group</t>
  </si>
  <si>
    <t>Vebar USA, LLC</t>
  </si>
  <si>
    <t>Valtorc International</t>
  </si>
  <si>
    <t>Klockner Pentaplast</t>
  </si>
  <si>
    <t>Kolm Polymers Ltd.</t>
  </si>
  <si>
    <t>Kompass Cargo LLC</t>
  </si>
  <si>
    <t>Kuehne &amp; Nagel</t>
  </si>
  <si>
    <t>Kongskilde Industries USA Inc</t>
  </si>
  <si>
    <t>D.R. Joseph, Inc.</t>
  </si>
  <si>
    <t>Kwalyti Tooling and Machinery</t>
  </si>
  <si>
    <t>Lab Safety Supply</t>
  </si>
  <si>
    <t>LabThink International</t>
  </si>
  <si>
    <t>Victoria Inn Winnipeg</t>
  </si>
  <si>
    <t>Lifesize Inc</t>
  </si>
  <si>
    <t>Ligum North America, LLC</t>
  </si>
  <si>
    <t>Leistritz Extrusion</t>
  </si>
  <si>
    <t>Lubrizol Coporation</t>
  </si>
  <si>
    <t>Long Trail Sustainability</t>
  </si>
  <si>
    <t>MSI Technologies</t>
  </si>
  <si>
    <t>MacDermid Graphics Solutions</t>
  </si>
  <si>
    <t>MacDermid Printing Solutions</t>
  </si>
  <si>
    <t>Mahr Metering Systems</t>
  </si>
  <si>
    <t>Magnum Logistics S.A</t>
  </si>
  <si>
    <t>Maguire Products Canada, Inc</t>
  </si>
  <si>
    <t>Maxcess International</t>
  </si>
  <si>
    <t>Max Pro Technologies Inc</t>
  </si>
  <si>
    <t>McMaster-Carr Supply Co.</t>
  </si>
  <si>
    <t>Meca Technology Machine Inc.</t>
  </si>
  <si>
    <t>Mica Corporation</t>
  </si>
  <si>
    <t>MicroMain Corp</t>
  </si>
  <si>
    <t>Michelman, Inc</t>
  </si>
  <si>
    <t>MidSouth Consulting Group</t>
  </si>
  <si>
    <t>Miracle Express Inc.</t>
  </si>
  <si>
    <t>Miracle Logistics</t>
  </si>
  <si>
    <t>Mirror Polishing &amp; Plating</t>
  </si>
  <si>
    <t>Mitsui Plastics, Inc.</t>
  </si>
  <si>
    <t>Mocon, Inc.</t>
  </si>
  <si>
    <t>Modaltrade USA</t>
  </si>
  <si>
    <t>Montesino Consulting</t>
  </si>
  <si>
    <t>Source Atlantic Ltd</t>
  </si>
  <si>
    <t>Morchem, Inc</t>
  </si>
  <si>
    <t>Motion Technologies, Inc</t>
  </si>
  <si>
    <t>Mountainview Components</t>
  </si>
  <si>
    <t>Multi Packaging</t>
  </si>
  <si>
    <t>H. Muehlstein &amp; Co.  Canada</t>
  </si>
  <si>
    <t>NDC Infrared Engineering</t>
  </si>
  <si>
    <t>NatureWorks</t>
  </si>
  <si>
    <t>Nelson Laboratories</t>
  </si>
  <si>
    <t>Twin Rivers Paper Company LLC</t>
  </si>
  <si>
    <t>UBE America Inc</t>
  </si>
  <si>
    <t>Nilpeter USA Inc</t>
  </si>
  <si>
    <t>Nim-Cor Inc.</t>
  </si>
  <si>
    <t>Nordmeccanica</t>
  </si>
  <si>
    <t>Nova Chemicals</t>
  </si>
  <si>
    <t>Novachem</t>
  </si>
  <si>
    <t>Novaflex Inc.</t>
  </si>
  <si>
    <t>Now Plastics</t>
  </si>
  <si>
    <t>Nylene Canada Inc</t>
  </si>
  <si>
    <t>Octal Extrusion Corp</t>
  </si>
  <si>
    <t>Omni Export Services</t>
  </si>
  <si>
    <t>OPIS - PetroChem Wire</t>
  </si>
  <si>
    <t>Orthodox Union</t>
  </si>
  <si>
    <t>Outlook Group</t>
  </si>
  <si>
    <t>Overwraps Packaging</t>
  </si>
  <si>
    <t>Baldwin Technology Company</t>
  </si>
  <si>
    <t>Ozone Solutions Inc.</t>
  </si>
  <si>
    <t>PTI - Packaging, Technologies &amp; Insp</t>
  </si>
  <si>
    <t>TriCorBraun Flex</t>
  </si>
  <si>
    <t>Packaging Consultants Int'l Inc.</t>
  </si>
  <si>
    <t>Pamarco Inc</t>
  </si>
  <si>
    <t>Paper Converting Machine Co.</t>
  </si>
  <si>
    <t>Pixelle Specialty Solutions</t>
  </si>
  <si>
    <t>Pearl Technologies</t>
  </si>
  <si>
    <t>Pelletron Corp</t>
  </si>
  <si>
    <t>Pepperl + Fuchs Inc</t>
  </si>
  <si>
    <t>PetroChemWire</t>
  </si>
  <si>
    <t>Advanced Converting Works, Inc</t>
  </si>
  <si>
    <t>Photovac Laser Corp Inc</t>
  </si>
  <si>
    <t>Pillar Technologies LTD.</t>
  </si>
  <si>
    <t>Plasticycle Corp</t>
  </si>
  <si>
    <t>Plastics Forming Ent, LLC</t>
  </si>
  <si>
    <t>Plastic Experts International</t>
  </si>
  <si>
    <t>Plastic Process Equipment</t>
  </si>
  <si>
    <t>PMIGUYS LLC</t>
  </si>
  <si>
    <t>Berry Plastics Corporation</t>
  </si>
  <si>
    <t>Polyfil Corporation</t>
  </si>
  <si>
    <t>Polyplex USA LLC</t>
  </si>
  <si>
    <t>Florida Diviersified</t>
  </si>
  <si>
    <t>Precision AirConvey Corp.</t>
  </si>
  <si>
    <t>Pregis Films, LLC</t>
  </si>
  <si>
    <t>Preco, Inc</t>
  </si>
  <si>
    <t>Provident Life &amp; Accident Insur</t>
  </si>
  <si>
    <t>Reynolds Consumer Products Inc</t>
  </si>
  <si>
    <t>Pride Transportation</t>
  </si>
  <si>
    <t>Premier Pneumatics, Inc.</t>
  </si>
  <si>
    <t>Printco Industries</t>
  </si>
  <si>
    <t>Priority 1 Inc</t>
  </si>
  <si>
    <t>Procedyne</t>
  </si>
  <si>
    <t>Production Automation Corporation</t>
  </si>
  <si>
    <t>Progressive Recovery Inc</t>
  </si>
  <si>
    <t>Mocon</t>
  </si>
  <si>
    <t>The Provident Group</t>
  </si>
  <si>
    <t>QuadTech</t>
  </si>
  <si>
    <t>Quadra Chemicals LTD.</t>
  </si>
  <si>
    <t>Qualitest International Inc</t>
  </si>
  <si>
    <t>Quality Assured Solutions</t>
  </si>
  <si>
    <t>Robert Broughton</t>
  </si>
  <si>
    <t>Quark Dist dba Dymapak</t>
  </si>
  <si>
    <t>Reifenhauser Incorporated</t>
  </si>
  <si>
    <t>Reliant Technology LLC</t>
  </si>
  <si>
    <t>Robert Reiser &amp; Co</t>
  </si>
  <si>
    <t>Resin Technology Inc.</t>
  </si>
  <si>
    <t>Retroflex, Inc</t>
  </si>
  <si>
    <t>Rex Cargo Costa Rica S.A.</t>
  </si>
  <si>
    <t>Rig Logistics Inc.</t>
  </si>
  <si>
    <t>YRC Freight Chicago</t>
  </si>
  <si>
    <t>Owensboro Specialty Polymers, Inc</t>
  </si>
  <si>
    <t>Rossini North America</t>
  </si>
  <si>
    <t>Ryan Transportation Services</t>
  </si>
  <si>
    <t>Alvaro Resendez Sagastegui</t>
  </si>
  <si>
    <t>SCS Global Services</t>
  </si>
  <si>
    <t>SK Primcor Americas LLC</t>
  </si>
  <si>
    <t>Safety Posters Holdings LLC</t>
  </si>
  <si>
    <t>Schlumpf A Double E Co</t>
  </si>
  <si>
    <t>Sealeze</t>
  </si>
  <si>
    <t>Sencorp Inc.</t>
  </si>
  <si>
    <t>Sensory Analytics LLC</t>
  </si>
  <si>
    <t>Shergar Incorporated</t>
  </si>
  <si>
    <t>Shippers Express Truck Lines</t>
  </si>
  <si>
    <t>Shippers Warehouse of Georgia</t>
  </si>
  <si>
    <t>Siegwerk Canada Inc</t>
  </si>
  <si>
    <t>Snyder Industries</t>
  </si>
  <si>
    <t>Soarus</t>
  </si>
  <si>
    <t>Sonoco Plastics</t>
  </si>
  <si>
    <t>Sonoco Canada Corporation</t>
  </si>
  <si>
    <t>Southeastern Freight Lines</t>
  </si>
  <si>
    <t>SG Access Inc</t>
  </si>
  <si>
    <t>Multi-Color Corporation</t>
  </si>
  <si>
    <t>Space Border Logistics</t>
  </si>
  <si>
    <t>SPS Commerce</t>
  </si>
  <si>
    <t>Accraplay</t>
  </si>
  <si>
    <t>Sun Centre USA</t>
  </si>
  <si>
    <t>ACS Auxiliaries</t>
  </si>
  <si>
    <t>Stevenson</t>
  </si>
  <si>
    <t>Stratix Corp</t>
  </si>
  <si>
    <t>Sun Chemical Ltd</t>
  </si>
  <si>
    <t>Sun Chemical Corp US</t>
  </si>
  <si>
    <t>SWEP North America Inv</t>
  </si>
  <si>
    <t>Sur-Seal Packaging</t>
  </si>
  <si>
    <t>UWT, LLC</t>
  </si>
  <si>
    <t>TGW International</t>
  </si>
  <si>
    <t>Thwing-Albert Instrument Co.</t>
  </si>
  <si>
    <t>Terra Universal Inc</t>
  </si>
  <si>
    <t>The Association of Plastic Recyclers</t>
  </si>
  <si>
    <t>TEAMS</t>
  </si>
  <si>
    <t>Techkon USA,LLC</t>
  </si>
  <si>
    <t>Technipac, Inc.</t>
  </si>
  <si>
    <t>Terphane Inc.</t>
  </si>
  <si>
    <t>Dazpak Flexible Packaging</t>
  </si>
  <si>
    <t>TForce Freight</t>
  </si>
  <si>
    <t>Hudson Sharp</t>
  </si>
  <si>
    <t>Thermal Edge Inc</t>
  </si>
  <si>
    <t>Tigers (USA) Global Logistics</t>
  </si>
  <si>
    <t>Tilt-Lock</t>
  </si>
  <si>
    <t>Toppan USA Inc</t>
  </si>
  <si>
    <t>Total Petrochemicals &amp; Refining</t>
  </si>
  <si>
    <t>Vanguard Steel Ltd</t>
  </si>
  <si>
    <t>Polyplastics USA, Inc</t>
  </si>
  <si>
    <t>Totalcomp, Inc.</t>
  </si>
  <si>
    <t>Totani America</t>
  </si>
  <si>
    <t>Toray Plastics (America) Inc</t>
  </si>
  <si>
    <t>Transcendia</t>
  </si>
  <si>
    <t>Transport Logistics</t>
  </si>
  <si>
    <t>Tri-Ad Interntional Freight Forwarding</t>
  </si>
  <si>
    <t>Tropical Shipping &amp; Construction</t>
  </si>
  <si>
    <t>Purolator EFP</t>
  </si>
  <si>
    <t>All-Lift Systems Inc</t>
  </si>
  <si>
    <t>UPS Supply Chain Solutions</t>
  </si>
  <si>
    <t>Univar Canada Ltd</t>
  </si>
  <si>
    <t>Universal Silencer</t>
  </si>
  <si>
    <t>VC999</t>
  </si>
  <si>
    <t>R3 Technologies</t>
  </si>
  <si>
    <t>Valley Packaging Supply Co. Inc.</t>
  </si>
  <si>
    <t>MSDSinline Inc. DBA Velocity EHS</t>
  </si>
  <si>
    <t>Vinmar Ploymers America</t>
  </si>
  <si>
    <t>VitalSmarts, LC</t>
  </si>
  <si>
    <t>Visual Workplace Inc</t>
  </si>
  <si>
    <t>TEC Integratedl/WME Transportation Ltd.</t>
  </si>
  <si>
    <t>WCR Incorporated</t>
  </si>
  <si>
    <t>WS Packaging DBA Multi Color</t>
  </si>
  <si>
    <t>WFX Logistics LLC</t>
  </si>
  <si>
    <t>HG Weber &amp; Company</t>
  </si>
  <si>
    <t>Webex Inc.</t>
  </si>
  <si>
    <t>West Essex Graphics Inc.</t>
  </si>
  <si>
    <t>Westlake Polymers LP</t>
  </si>
  <si>
    <t>Westrock</t>
  </si>
  <si>
    <t>Wikoff Color Corporation</t>
  </si>
  <si>
    <t>Wildeck West</t>
  </si>
  <si>
    <t>Windmoeller &amp; Hoelscher Corp</t>
  </si>
  <si>
    <t>Wiscolift Inc.</t>
  </si>
  <si>
    <t>XSYS North America Corporation</t>
  </si>
  <si>
    <t>Xymid LLC</t>
  </si>
  <si>
    <t>Zenith Cutter Co.</t>
  </si>
  <si>
    <t>Zip-Pak</t>
  </si>
  <si>
    <t>Zip-Pak Atlanta</t>
  </si>
  <si>
    <t>Alipack International</t>
  </si>
  <si>
    <t>Altus Global Trade Solutions</t>
  </si>
  <si>
    <t>Formula Plastics Inc</t>
  </si>
  <si>
    <t>Sigma Alimentos Centro</t>
  </si>
  <si>
    <t>Kreller Solutions Inc</t>
  </si>
  <si>
    <t>SG Recycling Inc</t>
  </si>
  <si>
    <t>Mustafa Bilgen</t>
  </si>
  <si>
    <t>Phillip Crowder</t>
  </si>
  <si>
    <t>Techmer PM LLC</t>
  </si>
  <si>
    <t>Randall Troutman</t>
  </si>
  <si>
    <t>Gaylene Yalowega</t>
  </si>
  <si>
    <t>A F Innovations Consultants</t>
  </si>
  <si>
    <t>ABF Freiight Systems</t>
  </si>
  <si>
    <t>Kenco Logistics Services, LLC</t>
  </si>
  <si>
    <t>AMP Logistics</t>
  </si>
  <si>
    <t>A.M.A. Transportatio</t>
  </si>
  <si>
    <t>Acme Logistics o/a Howard Logistics</t>
  </si>
  <si>
    <t>Action Point, Inc.</t>
  </si>
  <si>
    <t>AGRI-CENTER of Henry County Inc</t>
  </si>
  <si>
    <t>Anchor 3PL LLC</t>
  </si>
  <si>
    <t>BMM Logistics</t>
  </si>
  <si>
    <t>BMS Transportation, Inc.</t>
  </si>
  <si>
    <t>Blue Cross</t>
  </si>
  <si>
    <t>C &amp; B Specialties</t>
  </si>
  <si>
    <t>CT Corporation System</t>
  </si>
  <si>
    <t>CAM II Warehouse Inc</t>
  </si>
  <si>
    <t>Cello-Wrap Printing Co, Inc</t>
  </si>
  <si>
    <t>Cincinnati Convertors</t>
  </si>
  <si>
    <t>CMP Global Inc</t>
  </si>
  <si>
    <t>Contract Converting LLC</t>
  </si>
  <si>
    <t>Con-way Freight</t>
  </si>
  <si>
    <t>Courier-Messenger, Inc.</t>
  </si>
  <si>
    <t>Cross Country Freight Solutions</t>
  </si>
  <si>
    <t>Crystal Motor Express, Inc.</t>
  </si>
  <si>
    <t>Crystal Warehouse Corp</t>
  </si>
  <si>
    <t>Custom Converters Inc</t>
  </si>
  <si>
    <t>LSQ Funding Group</t>
  </si>
  <si>
    <t>Dart Advantage Warehouses</t>
  </si>
  <si>
    <t>DC Drayage and Transportation</t>
  </si>
  <si>
    <t>Dart Transit Company</t>
  </si>
  <si>
    <t>Diners/BMO Harris Bank</t>
  </si>
  <si>
    <t>Estes Express Lines</t>
  </si>
  <si>
    <t>Progressive Distributions Centers, Inc</t>
  </si>
  <si>
    <t>Fastway Terminals Inc</t>
  </si>
  <si>
    <t>Film Converting Services, Inc</t>
  </si>
  <si>
    <t>Findlay Warehousing Inc</t>
  </si>
  <si>
    <t>Geo. H. Young &amp; Co. Ltd.</t>
  </si>
  <si>
    <t>Global Recruiters Network</t>
  </si>
  <si>
    <t>Heartland Warehouse</t>
  </si>
  <si>
    <t>Jear Logistics</t>
  </si>
  <si>
    <t>King Farms Trucking , LLC</t>
  </si>
  <si>
    <t>Michael Kreminski</t>
  </si>
  <si>
    <t>Kwalyti</t>
  </si>
  <si>
    <t>Longhorn Packaging Inc</t>
  </si>
  <si>
    <t>M&amp;W Distribution Services, Inc</t>
  </si>
  <si>
    <t>The Manley Company Inc.</t>
  </si>
  <si>
    <t>Marsh USA LLC</t>
  </si>
  <si>
    <t>MidStates Converting</t>
  </si>
  <si>
    <t>Multi-Merchants Inc.</t>
  </si>
  <si>
    <t>National Turkey Ferderation</t>
  </si>
  <si>
    <t>Nordica Warehouses Inc</t>
  </si>
  <si>
    <t>Container Port Group, Inc.</t>
  </si>
  <si>
    <t>Orora North America</t>
  </si>
  <si>
    <t>OceanLink Global, Inc</t>
  </si>
  <si>
    <t>Outwest Warehouse</t>
  </si>
  <si>
    <t>OxySense Inc</t>
  </si>
  <si>
    <t>PCS Trucking</t>
  </si>
  <si>
    <t>Performance Source II Ltd.</t>
  </si>
  <si>
    <t>RLS Performance</t>
  </si>
  <si>
    <t>Pilcher Hamilton</t>
  </si>
  <si>
    <t>Plumrose USA</t>
  </si>
  <si>
    <t>Point Services LLC</t>
  </si>
  <si>
    <t>Florida Diversified</t>
  </si>
  <si>
    <t>Pride Transportation Company, INC</t>
  </si>
  <si>
    <t>Progressive Packaging Inc.</t>
  </si>
  <si>
    <t>Pronto Delivery Courier</t>
  </si>
  <si>
    <t>R&amp;L Carriers</t>
  </si>
  <si>
    <t>Ross Express Inc</t>
  </si>
  <si>
    <t>Rowe Equipment Inc.</t>
  </si>
  <si>
    <t>Shippers Warehouse Inc</t>
  </si>
  <si>
    <t>SC Services</t>
  </si>
  <si>
    <t>Smurfit Kappa</t>
  </si>
  <si>
    <t>Share-Ify</t>
  </si>
  <si>
    <t>Sharp Express</t>
  </si>
  <si>
    <t>Sharp Transportation</t>
  </si>
  <si>
    <t>Sierra Coating Technologies</t>
  </si>
  <si>
    <t>Space Borders Logistics</t>
  </si>
  <si>
    <t>Howard Logistics</t>
  </si>
  <si>
    <t>JM Swank</t>
  </si>
  <si>
    <t>Tazmanian Freight Systems</t>
  </si>
  <si>
    <t>Travelers</t>
  </si>
  <si>
    <t>Redwood Multimodal</t>
  </si>
  <si>
    <t>UltraSource LLC</t>
  </si>
  <si>
    <t>UPS</t>
  </si>
  <si>
    <t>Vanask Warehouse Co.</t>
  </si>
  <si>
    <t>Valley Distributing &amp; Storage Co In</t>
  </si>
  <si>
    <t>Vista International Packaging LLC</t>
  </si>
  <si>
    <t>Microsoft</t>
  </si>
  <si>
    <t>WFX Logistics</t>
  </si>
  <si>
    <t>Walsroder Packaging</t>
  </si>
  <si>
    <t>Weber Logistics - Norwalk</t>
  </si>
  <si>
    <t>Weber Logistics Stockton</t>
  </si>
  <si>
    <t>Westwind Logistics LLC</t>
  </si>
  <si>
    <t>Daniel Drum</t>
  </si>
  <si>
    <t>Britton Wheeler</t>
  </si>
  <si>
    <t>Admin America, Inc. (Monthly Fee)</t>
  </si>
  <si>
    <t>Admin America, Inc. (Claims)</t>
  </si>
  <si>
    <t>CGLIC-Chattanooga Easc</t>
  </si>
  <si>
    <t>Drug Free Works Associates, Inc.</t>
  </si>
  <si>
    <t>Fidelity Security Life Insurance Co</t>
  </si>
  <si>
    <t>Fidelity Trust</t>
  </si>
  <si>
    <t>Clyde Miller</t>
  </si>
  <si>
    <t>Stephen Renney</t>
  </si>
  <si>
    <t>Tobin Haas</t>
  </si>
  <si>
    <t>Craig Simms</t>
  </si>
  <si>
    <t>EDC</t>
  </si>
  <si>
    <t>JBS USA LLC</t>
  </si>
  <si>
    <t>Film Pack Inc</t>
  </si>
  <si>
    <t>Apex Packaging</t>
  </si>
  <si>
    <t>BMS Logistics</t>
  </si>
  <si>
    <t>Moody's Analytics, Inc</t>
  </si>
  <si>
    <t>Cargill</t>
  </si>
  <si>
    <t>Greenpak CO, LLC</t>
  </si>
  <si>
    <t>RAH Consulting</t>
  </si>
  <si>
    <t>Billing Solutions, Inc</t>
  </si>
  <si>
    <t>H.B. Tolette</t>
  </si>
  <si>
    <t>Colorado Label Co</t>
  </si>
  <si>
    <t>J. Cyrus - Premier Packaging</t>
  </si>
  <si>
    <t>Jim Henry Enterprises Inc.</t>
  </si>
  <si>
    <t>Donald E. Korp, Inc.</t>
  </si>
  <si>
    <t>The Manley Company</t>
  </si>
  <si>
    <t>MCM International</t>
  </si>
  <si>
    <t>Momentum Three</t>
  </si>
  <si>
    <t>Holly Sales and Service</t>
  </si>
  <si>
    <t>National Deli LLC</t>
  </si>
  <si>
    <t>Overwraps Packaging Inc</t>
  </si>
  <si>
    <t>Pre Packaging Solutions</t>
  </si>
  <si>
    <t>RiceBran Technologies</t>
  </si>
  <si>
    <t>Rodney Pound</t>
  </si>
  <si>
    <t>RMH Systems</t>
  </si>
  <si>
    <t>S &amp; J Sales Assoc. Inc.</t>
  </si>
  <si>
    <t>Seafax</t>
  </si>
  <si>
    <t>Socopac Company</t>
  </si>
  <si>
    <t>Summit Packaging</t>
  </si>
  <si>
    <t>Twin Marquis Inc</t>
  </si>
  <si>
    <t>Jacob Inc.</t>
  </si>
  <si>
    <t>CJ TMI Manufacturing America</t>
  </si>
  <si>
    <t>Film Pack Incorporated</t>
  </si>
  <si>
    <t>Alamo Food Equipment &amp; Supplies</t>
  </si>
  <si>
    <t>Wetoska Pckg Distributors</t>
  </si>
  <si>
    <t>Tyson Foods Inc</t>
  </si>
  <si>
    <t>Food Prep Solutions</t>
  </si>
  <si>
    <t>WPC, L.L.C.</t>
  </si>
  <si>
    <t>Kuleana Inc</t>
  </si>
  <si>
    <t>XPO Logistics</t>
  </si>
  <si>
    <t>Kahiki Foods</t>
  </si>
  <si>
    <t>YRC Freight</t>
  </si>
  <si>
    <t>Wheelhouse Packaging &amp; Provisions</t>
  </si>
  <si>
    <t>Leverett Alcott</t>
  </si>
  <si>
    <t>Darryl Anderson</t>
  </si>
  <si>
    <t>Rick Aslin</t>
  </si>
  <si>
    <t>Vernon Box and Bag Inc.</t>
  </si>
  <si>
    <t>Jeff Austin</t>
  </si>
  <si>
    <t>Lee Averwater</t>
  </si>
  <si>
    <t>Judson Ayers</t>
  </si>
  <si>
    <t>Shelli Bain McNeil</t>
  </si>
  <si>
    <t>Andrea Baker</t>
  </si>
  <si>
    <t>Steve Bobko</t>
  </si>
  <si>
    <t>Tom Bonner</t>
  </si>
  <si>
    <t>Garland Brock</t>
  </si>
  <si>
    <t>Elliot Brentari</t>
  </si>
  <si>
    <t>Brian Box</t>
  </si>
  <si>
    <t>Herman Cameron</t>
  </si>
  <si>
    <t>Todd Campbell</t>
  </si>
  <si>
    <t>Frank Carney</t>
  </si>
  <si>
    <t>Joe Chambers</t>
  </si>
  <si>
    <t>Ted Carmen</t>
  </si>
  <si>
    <t>Tom Coleman</t>
  </si>
  <si>
    <t>Rick Conwell</t>
  </si>
  <si>
    <t>Jeff Cote</t>
  </si>
  <si>
    <t>Taylor Cook</t>
  </si>
  <si>
    <t>Tor Christiansen</t>
  </si>
  <si>
    <t>Jeff Wendt</t>
  </si>
  <si>
    <t>Robert Duffy</t>
  </si>
  <si>
    <t>Anthony Dvorak</t>
  </si>
  <si>
    <t>Marc Dubowski</t>
  </si>
  <si>
    <t>Bill Duerbig</t>
  </si>
  <si>
    <t>Jennifer Eiker</t>
  </si>
  <si>
    <t>Abel Esqueda</t>
  </si>
  <si>
    <t>Xavier Estrada</t>
  </si>
  <si>
    <t>David Fiedler</t>
  </si>
  <si>
    <t>Mark Fink</t>
  </si>
  <si>
    <t>Bryan Friday</t>
  </si>
  <si>
    <t>Greg Gach</t>
  </si>
  <si>
    <t>Nate Gravius</t>
  </si>
  <si>
    <t>Darin Gregg</t>
  </si>
  <si>
    <t>Bobby Guerrero</t>
  </si>
  <si>
    <t>Ben Gustashaw</t>
  </si>
  <si>
    <t>Jeff Haversack</t>
  </si>
  <si>
    <t>Ron Harrison</t>
  </si>
  <si>
    <t>Tanner Helm</t>
  </si>
  <si>
    <t>Justin E Horn</t>
  </si>
  <si>
    <t>Paul Horta</t>
  </si>
  <si>
    <t>Dan Houston</t>
  </si>
  <si>
    <t>Peter Janke</t>
  </si>
  <si>
    <t>Jay Jessup</t>
  </si>
  <si>
    <t>Greg Jones</t>
  </si>
  <si>
    <t>Jason Karls</t>
  </si>
  <si>
    <t>Roger Kelly</t>
  </si>
  <si>
    <t>Scott Kilgore</t>
  </si>
  <si>
    <t>Larry King</t>
  </si>
  <si>
    <t>Kraig Kingston</t>
  </si>
  <si>
    <t>Jason Kirstein</t>
  </si>
  <si>
    <t>Zach Komro</t>
  </si>
  <si>
    <t>Greg Kughn</t>
  </si>
  <si>
    <t>Vance Kuhn</t>
  </si>
  <si>
    <t>Jacob A Lauck</t>
  </si>
  <si>
    <t>Waymar Inc</t>
  </si>
  <si>
    <t>Lawrence Kurt</t>
  </si>
  <si>
    <t>Thomas Larsen</t>
  </si>
  <si>
    <t>Derek Larson</t>
  </si>
  <si>
    <t>Thomas Lavino</t>
  </si>
  <si>
    <t>Jeff Levernier</t>
  </si>
  <si>
    <t>Fabio Massarelli</t>
  </si>
  <si>
    <t>Kevin L. McCormick</t>
  </si>
  <si>
    <t>Mark McCoy</t>
  </si>
  <si>
    <t>Steven Medeiros</t>
  </si>
  <si>
    <t>Dennis Meloy</t>
  </si>
  <si>
    <t>Silvia Monroy</t>
  </si>
  <si>
    <t>Forrest Murfield</t>
  </si>
  <si>
    <t>Brendan O' Brien</t>
  </si>
  <si>
    <t>Keith Parsons</t>
  </si>
  <si>
    <t>Mitchell Patrick</t>
  </si>
  <si>
    <t>Chris Plennert</t>
  </si>
  <si>
    <t>Fred Penrod</t>
  </si>
  <si>
    <t>Chad Pierce</t>
  </si>
  <si>
    <t>Jim Pizappi</t>
  </si>
  <si>
    <t>Marcus Pollesch</t>
  </si>
  <si>
    <t>Nick Polgardi</t>
  </si>
  <si>
    <t>Greg Powell</t>
  </si>
  <si>
    <t>Keven Rabe</t>
  </si>
  <si>
    <t>R &amp; R Express Logistics Inc</t>
  </si>
  <si>
    <t>Eric Richardson</t>
  </si>
  <si>
    <t>Steven Reinhardt</t>
  </si>
  <si>
    <t>Tristan Reyes</t>
  </si>
  <si>
    <t>Jeremy Rhone</t>
  </si>
  <si>
    <t>David Ripper</t>
  </si>
  <si>
    <t>Riley Ripper</t>
  </si>
  <si>
    <t>Clay Robertson</t>
  </si>
  <si>
    <t>Gregory Scott</t>
  </si>
  <si>
    <t>Lauren Mills</t>
  </si>
  <si>
    <t>Aamir Siddiqui</t>
  </si>
  <si>
    <t>James Simmons</t>
  </si>
  <si>
    <t>Matthew Smith</t>
  </si>
  <si>
    <t>Chelsey Spleth</t>
  </si>
  <si>
    <t>Brad Summers</t>
  </si>
  <si>
    <t>John H. Thomas, Jr.</t>
  </si>
  <si>
    <t>Blair Vance</t>
  </si>
  <si>
    <t>Leslie Wilson</t>
  </si>
  <si>
    <t>Terrrance Woelfel</t>
  </si>
  <si>
    <t>Justino Zuluaga</t>
  </si>
  <si>
    <t>ADP Investor Communications</t>
  </si>
  <si>
    <t>TMAC</t>
  </si>
  <si>
    <t>Karen Albrechstsen</t>
  </si>
  <si>
    <t>Dave Alexander</t>
  </si>
  <si>
    <t>Bruce Berry</t>
  </si>
  <si>
    <t>Sabina Border</t>
  </si>
  <si>
    <t>Broadridge</t>
  </si>
  <si>
    <t>Bridgeport Office Solutions and Systems</t>
  </si>
  <si>
    <t>CCH Canadian Limited</t>
  </si>
  <si>
    <t>CCNMatthews</t>
  </si>
  <si>
    <t>Don Chatterly</t>
  </si>
  <si>
    <t>Clearview Strategic Partners</t>
  </si>
  <si>
    <t>Chornoboy-Valois and Associates</t>
  </si>
  <si>
    <t>Goodmans LLP</t>
  </si>
  <si>
    <t>Computershare Investor Services</t>
  </si>
  <si>
    <t>Disclosure Net Inc</t>
  </si>
  <si>
    <t>Dana Hospitality</t>
  </si>
  <si>
    <t>Data Business Communications</t>
  </si>
  <si>
    <t>David Harrisko</t>
  </si>
  <si>
    <t>Dell Computer Corp</t>
  </si>
  <si>
    <t>Dynamic Cost Effective Recovery</t>
  </si>
  <si>
    <t>Fast Air Ltd</t>
  </si>
  <si>
    <t>Fillmore Riley LLP</t>
  </si>
  <si>
    <t>Fiber Fortress Manitoba</t>
  </si>
  <si>
    <t>Donovan Fontaine</t>
  </si>
  <si>
    <t>Futurion</t>
  </si>
  <si>
    <t>Gold Business Machines</t>
  </si>
  <si>
    <t>Plant Pro inc.</t>
  </si>
  <si>
    <t>Hut8 High</t>
  </si>
  <si>
    <t>iRangers International</t>
  </si>
  <si>
    <t>I Roam Servies Inc.</t>
  </si>
  <si>
    <t>inVision Edge</t>
  </si>
  <si>
    <t>JCH Strategies Inc</t>
  </si>
  <si>
    <t>Marketwire LLP</t>
  </si>
  <si>
    <t>Murray Johnston</t>
  </si>
  <si>
    <t>KPMG</t>
  </si>
  <si>
    <t>Kellett Copy Centres</t>
  </si>
  <si>
    <t>Diana Lynn Kemp</t>
  </si>
  <si>
    <t>Ted Kostanecki</t>
  </si>
  <si>
    <t>Sean McConkey</t>
  </si>
  <si>
    <t>J. Robert Lavery</t>
  </si>
  <si>
    <t>Arlene Laxdal</t>
  </si>
  <si>
    <t>Quinn Lawrence</t>
  </si>
  <si>
    <t>Lyreco Office Products</t>
  </si>
  <si>
    <t>Manitoba Club</t>
  </si>
  <si>
    <t>Market Data Group</t>
  </si>
  <si>
    <t>Manuel Moreno</t>
  </si>
  <si>
    <t>Mandy Meyer</t>
  </si>
  <si>
    <t>Mercer Investment Consulting</t>
  </si>
  <si>
    <t>Mid-Range Risc Computer Group</t>
  </si>
  <si>
    <t>Mycroft Busin O/A MicrAge Manitoba</t>
  </si>
  <si>
    <t>National Research Council of Canada</t>
  </si>
  <si>
    <t>Network Telsys Inc.</t>
  </si>
  <si>
    <t>NewComp Analytics</t>
  </si>
  <si>
    <t>Gerald Nicolas</t>
  </si>
  <si>
    <t>Optiv Canada Inc</t>
  </si>
  <si>
    <t>Osler, Hoskin &amp; Harcourt</t>
  </si>
  <si>
    <t>Parenty Reitmeier</t>
  </si>
  <si>
    <t>Barbara Pidluberg</t>
  </si>
  <si>
    <t>Plastic Film Ltd.</t>
  </si>
  <si>
    <t>John Pollard</t>
  </si>
  <si>
    <t>PriceWaterhouseCoopers</t>
  </si>
  <si>
    <t>Prolific Graphics</t>
  </si>
  <si>
    <t>Navasite, LLC</t>
  </si>
  <si>
    <t>Norm Rozek</t>
  </si>
  <si>
    <t>Saults &amp; Pollard Real Estate</t>
  </si>
  <si>
    <t>TempSmart Inc</t>
  </si>
  <si>
    <t>Stewart McKelvey Stirling Scales</t>
  </si>
  <si>
    <t>Sur-Seal</t>
  </si>
  <si>
    <t>TSX Inc.</t>
  </si>
  <si>
    <t>TeraGo Networks</t>
  </si>
  <si>
    <t>Kevin Milne</t>
  </si>
  <si>
    <t>Kevin Thorvaldson</t>
  </si>
  <si>
    <t>Jason Vermette</t>
  </si>
  <si>
    <t>Sharon Hooper</t>
  </si>
  <si>
    <t>Oliver Muggli</t>
  </si>
  <si>
    <t>Matthew Wilms</t>
  </si>
  <si>
    <t>Waterford Global Inc</t>
  </si>
  <si>
    <t>Towers Watson Data Services</t>
  </si>
  <si>
    <t>CDS Clearing Depository Services Inc</t>
  </si>
  <si>
    <t>MLT Aikins</t>
  </si>
  <si>
    <t>Global Learning Inc</t>
  </si>
  <si>
    <t>Atrema Technologies</t>
  </si>
  <si>
    <t>James Spencer</t>
  </si>
  <si>
    <t>Guppy Graphic Desing Ltd</t>
  </si>
  <si>
    <t>Megan Hunt</t>
  </si>
  <si>
    <t>Nexonia</t>
  </si>
  <si>
    <t>MacPherson Leslie &amp; Tyerman</t>
  </si>
  <si>
    <t>Infor ( Canada ) Ltd</t>
  </si>
  <si>
    <t>Mukesh Bisaria</t>
  </si>
  <si>
    <t>Arete IR Advisors</t>
  </si>
  <si>
    <t>Warren Massey</t>
  </si>
  <si>
    <t>GreenBlue Institute</t>
  </si>
  <si>
    <t>Randal Troutman</t>
  </si>
  <si>
    <t>Workiva Canada ULC</t>
  </si>
  <si>
    <t>File MPORDT Purchase Order Type File</t>
  </si>
  <si>
    <t>OTORTY</t>
  </si>
  <si>
    <t>Loaded in Gold Company 900 as configuration data</t>
  </si>
  <si>
    <t>OTTX15</t>
  </si>
  <si>
    <t>OTTX40</t>
  </si>
  <si>
    <t>OTPOTC</t>
  </si>
  <si>
    <t>Purchase order category</t>
  </si>
  <si>
    <t>OTP010</t>
  </si>
  <si>
    <t>010 Panel sequence - PO header</t>
  </si>
  <si>
    <t>blank is a permitted value</t>
  </si>
  <si>
    <t>OTP011</t>
  </si>
  <si>
    <t>011 Panel sequence - PO line</t>
  </si>
  <si>
    <t>OTP014</t>
  </si>
  <si>
    <t>014 Panel Sequence - F&amp;B</t>
  </si>
  <si>
    <t>OTP020</t>
  </si>
  <si>
    <t>020 Number series - PO</t>
  </si>
  <si>
    <t>OTP021</t>
  </si>
  <si>
    <t>021 Number series - goods receiving doc</t>
  </si>
  <si>
    <t>OTP022</t>
  </si>
  <si>
    <t>022 Number series - return to supplier</t>
  </si>
  <si>
    <t>OTP030</t>
  </si>
  <si>
    <t>030 Document variant - PO</t>
  </si>
  <si>
    <t>OTP040</t>
  </si>
  <si>
    <t>040 Goods receiving method</t>
  </si>
  <si>
    <t>OTP050</t>
  </si>
  <si>
    <t>050 Communication method - PO</t>
  </si>
  <si>
    <t>CRS033</t>
  </si>
  <si>
    <t>OTP060</t>
  </si>
  <si>
    <t>060 Reference order category</t>
  </si>
  <si>
    <t>OTP070</t>
  </si>
  <si>
    <t>070 Authority check</t>
  </si>
  <si>
    <t>OTP110</t>
  </si>
  <si>
    <t>110 Mandatory item/supplier record</t>
  </si>
  <si>
    <t>OTP120</t>
  </si>
  <si>
    <t>120 Printout method - item name</t>
  </si>
  <si>
    <t>OTP121</t>
  </si>
  <si>
    <t>121 Printout method - item description</t>
  </si>
  <si>
    <t>OTP130</t>
  </si>
  <si>
    <t>130 Print PO lines</t>
  </si>
  <si>
    <t>OTP140</t>
  </si>
  <si>
    <t>140 PO split on reference person</t>
  </si>
  <si>
    <t>OTP150</t>
  </si>
  <si>
    <t>150 Update material plan</t>
  </si>
  <si>
    <t>Use 1 or 2 for stocked items</t>
  </si>
  <si>
    <t>OTP160</t>
  </si>
  <si>
    <t>160 Multiple agreements per PO</t>
  </si>
  <si>
    <t>OTP161</t>
  </si>
  <si>
    <t>161 Agreement check - PO entry</t>
  </si>
  <si>
    <t>OTP170</t>
  </si>
  <si>
    <t>170 PO deletion method - PO</t>
  </si>
  <si>
    <t>OTP175</t>
  </si>
  <si>
    <t>175 Initial provisioning order</t>
  </si>
  <si>
    <t>OTP176</t>
  </si>
  <si>
    <t>176 Pre-allocation maintenance when quantity changed</t>
  </si>
  <si>
    <t>OTP180</t>
  </si>
  <si>
    <t>180 Project number check</t>
  </si>
  <si>
    <t>OTSEAG</t>
  </si>
  <si>
    <t>185 Season control</t>
  </si>
  <si>
    <t>OTP190</t>
  </si>
  <si>
    <t>190 PO type check</t>
  </si>
  <si>
    <t>OTP200</t>
  </si>
  <si>
    <t>200 Should PO proposal get a warning if std price=0</t>
  </si>
  <si>
    <t>OTP210</t>
  </si>
  <si>
    <t>210 Maximum number of PO lines</t>
  </si>
  <si>
    <t>OTP220</t>
  </si>
  <si>
    <t>220 Update item file with purchase price</t>
  </si>
  <si>
    <t>OTP225</t>
  </si>
  <si>
    <t>225 Retrieve price from last invoice</t>
  </si>
  <si>
    <t>OTP230</t>
  </si>
  <si>
    <t>230 Pricing rule - phantom items</t>
  </si>
  <si>
    <t>OTP240</t>
  </si>
  <si>
    <t>240 Price text</t>
  </si>
  <si>
    <t>CRS060</t>
  </si>
  <si>
    <t>OTP250</t>
  </si>
  <si>
    <t>250 PO to agent</t>
  </si>
  <si>
    <t>OTP260</t>
  </si>
  <si>
    <t>260 Revision check</t>
  </si>
  <si>
    <t>OTP280</t>
  </si>
  <si>
    <t>280 Purch costing calc on each line</t>
  </si>
  <si>
    <t>OTP290</t>
  </si>
  <si>
    <t>290 Goods recipient in location file</t>
  </si>
  <si>
    <t>OTP320</t>
  </si>
  <si>
    <t>320 Representative price</t>
  </si>
  <si>
    <t>OTP330</t>
  </si>
  <si>
    <t>330 Check maximum service charge limit</t>
  </si>
  <si>
    <t>OTP340</t>
  </si>
  <si>
    <t>340 Multiple warehouses per PO</t>
  </si>
  <si>
    <t>OTP341</t>
  </si>
  <si>
    <t>341 Multiple delivery addresses per PO</t>
  </si>
  <si>
    <t>OTP350</t>
  </si>
  <si>
    <t>350 Consolidation fence - PO</t>
  </si>
  <si>
    <t>OTP360</t>
  </si>
  <si>
    <t>360 PO status -confirmed- after printing</t>
  </si>
  <si>
    <t>OTP370</t>
  </si>
  <si>
    <t>370 Warning - dely date within lead time</t>
  </si>
  <si>
    <t>OTP380</t>
  </si>
  <si>
    <t>380 Inventory management</t>
  </si>
  <si>
    <t>blank</t>
  </si>
  <si>
    <t>For Repair orders only</t>
  </si>
  <si>
    <t>OTP381</t>
  </si>
  <si>
    <t>381 Default order type for repair order</t>
  </si>
  <si>
    <t>CRS200</t>
  </si>
  <si>
    <t>Only if Repair order &amp; Para 380 set</t>
  </si>
  <si>
    <t>OTEMRG</t>
  </si>
  <si>
    <t>Emergency order</t>
  </si>
  <si>
    <t>OTDPOL</t>
  </si>
  <si>
    <t>Default value = Blank</t>
  </si>
  <si>
    <t>OTCGRP</t>
  </si>
  <si>
    <t>OTP390</t>
  </si>
  <si>
    <t>390 EU labor code</t>
  </si>
  <si>
    <t>Required for Intrastat</t>
  </si>
  <si>
    <t>OTP400</t>
  </si>
  <si>
    <t>400 EU origin code trade transaction</t>
  </si>
  <si>
    <t>CRS240</t>
  </si>
  <si>
    <t>Required for Intrastat. Set default ie 1</t>
  </si>
  <si>
    <t>OTP510</t>
  </si>
  <si>
    <t>510 Stop if excess delivery</t>
  </si>
  <si>
    <t>OTP520</t>
  </si>
  <si>
    <t>520 Get buyer from agreement</t>
  </si>
  <si>
    <t>OTP530</t>
  </si>
  <si>
    <t>530 PO transaction - order confirmation</t>
  </si>
  <si>
    <t>OTP531</t>
  </si>
  <si>
    <t>531 PO transaction - shipment advice</t>
  </si>
  <si>
    <t>OTP532</t>
  </si>
  <si>
    <t>532 PO transaction - transport notificat</t>
  </si>
  <si>
    <t>OTP540</t>
  </si>
  <si>
    <t>540 Completion flag open - goods receipt</t>
  </si>
  <si>
    <t>OTPCKA</t>
  </si>
  <si>
    <t>550 Packaging action</t>
  </si>
  <si>
    <t>OTCRIN</t>
  </si>
  <si>
    <t>560 Create packing instruction</t>
  </si>
  <si>
    <t>OTCRMI</t>
  </si>
  <si>
    <t>570 Create mark-for instruction</t>
  </si>
  <si>
    <t>OTP580</t>
  </si>
  <si>
    <t>580 Create SSCC for mark-for instruction</t>
  </si>
  <si>
    <t>OTPPIN</t>
  </si>
  <si>
    <t>590 Print packing instruction</t>
  </si>
  <si>
    <t>OTP610</t>
  </si>
  <si>
    <t>610 Invoice reporting</t>
  </si>
  <si>
    <t>OTP620</t>
  </si>
  <si>
    <t>620 Auto display accounting string</t>
  </si>
  <si>
    <t>OTP630</t>
  </si>
  <si>
    <t>630 Invoicing permitted</t>
  </si>
  <si>
    <t>OTP640</t>
  </si>
  <si>
    <t>640 Manual update of due date</t>
  </si>
  <si>
    <t>OTP650</t>
  </si>
  <si>
    <t>650 Partial payment permitted</t>
  </si>
  <si>
    <t>OTP660</t>
  </si>
  <si>
    <t>660 Auto goods receipt</t>
  </si>
  <si>
    <t>OTP710</t>
  </si>
  <si>
    <t>710 Automatic printout of PO documents</t>
  </si>
  <si>
    <t>OTP720</t>
  </si>
  <si>
    <t>720 Supplier performance affected</t>
  </si>
  <si>
    <t>OTP730</t>
  </si>
  <si>
    <t>730 Automatic delivery note generation</t>
  </si>
  <si>
    <t>OTP740</t>
  </si>
  <si>
    <t>740 Vendor statistics update</t>
  </si>
  <si>
    <t>OTP750</t>
  </si>
  <si>
    <t>750 DO type for supply chain rebuild</t>
  </si>
  <si>
    <t>OTP760</t>
  </si>
  <si>
    <t>760 Inventory bypass</t>
  </si>
  <si>
    <t>OTP770</t>
  </si>
  <si>
    <t>770 Frozen requested delivery date</t>
  </si>
  <si>
    <t>File MPGRMT Goods Receiving Method File</t>
  </si>
  <si>
    <t>GRGRMT</t>
  </si>
  <si>
    <t>GRTX40</t>
  </si>
  <si>
    <t>GRTX15</t>
  </si>
  <si>
    <t>GRDSTO</t>
  </si>
  <si>
    <t>010 Direct put-away</t>
  </si>
  <si>
    <t>GRFLCD</t>
  </si>
  <si>
    <t>020 Inspection point</t>
  </si>
  <si>
    <t>GRSCSE</t>
  </si>
  <si>
    <t>030 Copy standard parameters</t>
  </si>
  <si>
    <t>GRQUCO</t>
  </si>
  <si>
    <t>040 Quality inspection reporting</t>
  </si>
  <si>
    <t>GRQCLA</t>
  </si>
  <si>
    <t>050 Quality inspection address - default</t>
  </si>
  <si>
    <t>GRQCAD</t>
  </si>
  <si>
    <t>060 QI address if default is missing</t>
  </si>
  <si>
    <t>GRLEA2</t>
  </si>
  <si>
    <t>070 Inspection lead time</t>
  </si>
  <si>
    <t>GRCRBN</t>
  </si>
  <si>
    <t>080 Manual lot number entry</t>
  </si>
  <si>
    <t>GRPUAD</t>
  </si>
  <si>
    <t>090 Put-away address - default</t>
  </si>
  <si>
    <t>GRPUAE</t>
  </si>
  <si>
    <t>100 Put-away address if default is missing</t>
  </si>
  <si>
    <t>GRPTAA</t>
  </si>
  <si>
    <t>110 Shortage check - goods receipt</t>
  </si>
  <si>
    <t>GRPTAD</t>
  </si>
  <si>
    <t>130 Time limit - urgent requirements alarm</t>
  </si>
  <si>
    <t>GRTSPA</t>
  </si>
  <si>
    <t>140 Two-step put-away</t>
  </si>
  <si>
    <t>GRCDGM</t>
  </si>
  <si>
    <t>145 Extended cross dock check type</t>
  </si>
  <si>
    <t>GRPBRE</t>
  </si>
  <si>
    <t>150 Package-based receipt</t>
  </si>
  <si>
    <t>Refer to package management documentation</t>
  </si>
  <si>
    <t>GRCTXT</t>
  </si>
  <si>
    <t>Inspection text</t>
  </si>
  <si>
    <t>GRCSCT</t>
  </si>
  <si>
    <t>150 Are quality inspection tasks used</t>
  </si>
  <si>
    <t>GRLCLV</t>
  </si>
  <si>
    <t>160 Lowest permitted quality inspection lvl</t>
  </si>
  <si>
    <t>GRQCCE</t>
  </si>
  <si>
    <t>170 Quality inspection level - new revision</t>
  </si>
  <si>
    <t>GRTOSP</t>
  </si>
  <si>
    <t>180 Quality inspection plan</t>
  </si>
  <si>
    <t>PPS340</t>
  </si>
  <si>
    <t>GRSPTT</t>
  </si>
  <si>
    <t>190 Sample table</t>
  </si>
  <si>
    <t>PPS335</t>
  </si>
  <si>
    <t>GRMCLD</t>
  </si>
  <si>
    <t>200 Minimum quality inspection interval</t>
  </si>
  <si>
    <t>GRCLWM</t>
  </si>
  <si>
    <t>210 QI level after minimum QI interval</t>
  </si>
  <si>
    <t>GRSB01</t>
  </si>
  <si>
    <t>220 Display attribute screen at goods recpt</t>
  </si>
  <si>
    <t>GRSB02</t>
  </si>
  <si>
    <t>220 Display attribute screen at quality insp</t>
  </si>
  <si>
    <t>GRSB03</t>
  </si>
  <si>
    <t>220 Display attribute screen at put-away</t>
  </si>
  <si>
    <t>GRPTFB</t>
  </si>
  <si>
    <t>Test frequency basis for PO</t>
  </si>
  <si>
    <t>File MPDHED Product Structure Header File</t>
  </si>
  <si>
    <t xml:space="preserve">PDS001MI ListByItem </t>
  </si>
  <si>
    <t>PDS001</t>
  </si>
  <si>
    <t>PHFACI</t>
  </si>
  <si>
    <t>PDS001MI</t>
  </si>
  <si>
    <t>PDS001MI_Add.xlsx</t>
  </si>
  <si>
    <t>Manual entry in company 699 then copied to company 100.</t>
  </si>
  <si>
    <t>PHPRNO</t>
  </si>
  <si>
    <t>PHSTRT</t>
  </si>
  <si>
    <t>Product structure type</t>
  </si>
  <si>
    <t>TBD:  Winpak has discussions of consolidating structure types. 
All product structure types "001"  should map "REG" into PHSTRT.</t>
  </si>
  <si>
    <t>Replace "001" with "REG".</t>
  </si>
  <si>
    <t>PHSTAT</t>
  </si>
  <si>
    <t>PHPRTX</t>
  </si>
  <si>
    <t>PHRESP</t>
  </si>
  <si>
    <t>PHEOQT</t>
  </si>
  <si>
    <t>Economic order quantity</t>
  </si>
  <si>
    <t>PHDWNO</t>
  </si>
  <si>
    <t>PHPSCL</t>
  </si>
  <si>
    <t>Product structure class</t>
  </si>
  <si>
    <t>PDS075</t>
  </si>
  <si>
    <t>PHBAQT</t>
  </si>
  <si>
    <t>Yield quantity</t>
  </si>
  <si>
    <t>PHBACO</t>
  </si>
  <si>
    <t>Batch recalculation</t>
  </si>
  <si>
    <t>Set to 1 or copy directly from Movex</t>
  </si>
  <si>
    <t>PHEXPC</t>
  </si>
  <si>
    <t>Yield percentage</t>
  </si>
  <si>
    <t>PHDCON</t>
  </si>
  <si>
    <t>Dynamic configurator</t>
  </si>
  <si>
    <t>WSM May26: Needs to be set to 1 (dynamic) for all variant family products</t>
  </si>
  <si>
    <t>For Family item Product structures (MITMAS - MMCHCD = 2, then it is 1 = The configuration is multi-level dynamic; Else 0</t>
  </si>
  <si>
    <t>PHSDTB</t>
  </si>
  <si>
    <t>Same date for batches</t>
  </si>
  <si>
    <t>PHPRIB</t>
  </si>
  <si>
    <t>Batch production</t>
  </si>
  <si>
    <t>PHLEAL</t>
  </si>
  <si>
    <t>Lead time this level</t>
  </si>
  <si>
    <t>Calculated</t>
  </si>
  <si>
    <t>PHLEAA</t>
  </si>
  <si>
    <t>Lead time 5 production time all levels</t>
  </si>
  <si>
    <t>PHSCOM</t>
  </si>
  <si>
    <t>Structure complexity</t>
  </si>
  <si>
    <t>PHAOPL</t>
  </si>
  <si>
    <t>Alternate routings</t>
  </si>
  <si>
    <t>It should be 1- Manually as a constant</t>
  </si>
  <si>
    <t>PHTEXQ</t>
  </si>
  <si>
    <t>Batch quantity</t>
  </si>
  <si>
    <t>PHSAOI</t>
  </si>
  <si>
    <t>Standard routing</t>
  </si>
  <si>
    <t>PDS035</t>
  </si>
  <si>
    <t>PHPCBO</t>
  </si>
  <si>
    <t>Percentage BoM</t>
  </si>
  <si>
    <t>PHPPMG</t>
  </si>
  <si>
    <t>Production lot controlled op exist</t>
  </si>
  <si>
    <t>PHALTS</t>
  </si>
  <si>
    <t>Alternate structures</t>
  </si>
  <si>
    <t>Copy from Movex system</t>
  </si>
  <si>
    <t>PHVRNF</t>
  </si>
  <si>
    <t>Version managed</t>
  </si>
  <si>
    <t>PHAGAP</t>
  </si>
  <si>
    <t>Allow date gap</t>
  </si>
  <si>
    <t>Not Used default zero</t>
  </si>
  <si>
    <t>PHNUC1</t>
  </si>
  <si>
    <t>Number of put-away cards</t>
  </si>
  <si>
    <t>PHNUC2</t>
  </si>
  <si>
    <t>Number of material requisitions</t>
  </si>
  <si>
    <t>Constant value = 1</t>
  </si>
  <si>
    <t>PHNUC3</t>
  </si>
  <si>
    <t>Number of labor tickets</t>
  </si>
  <si>
    <t>Constant value = 0</t>
  </si>
  <si>
    <t>PHNUC4</t>
  </si>
  <si>
    <t>Number of shop travelers</t>
  </si>
  <si>
    <t>PHNUC5</t>
  </si>
  <si>
    <t>Number of routing cards</t>
  </si>
  <si>
    <t>PHNUC7</t>
  </si>
  <si>
    <t>Number of design documents</t>
  </si>
  <si>
    <t>PHNUMA</t>
  </si>
  <si>
    <t>Number of components</t>
  </si>
  <si>
    <t>Calc</t>
  </si>
  <si>
    <t>PHNUOP</t>
  </si>
  <si>
    <t>Number of operations</t>
  </si>
  <si>
    <t>PHNUSC</t>
  </si>
  <si>
    <t>Number of subcontract operations</t>
  </si>
  <si>
    <t>PHNUPH</t>
  </si>
  <si>
    <t>Number of phantom items</t>
  </si>
  <si>
    <t>PHNUEX</t>
  </si>
  <si>
    <t>Number of yield components</t>
  </si>
  <si>
    <t>PHLEVL</t>
  </si>
  <si>
    <t>PHNUBD</t>
  </si>
  <si>
    <t>Number of explosion items</t>
  </si>
  <si>
    <t>PHASPC</t>
  </si>
  <si>
    <t>Cumulative scrap percentage</t>
  </si>
  <si>
    <t>PHNUC8</t>
  </si>
  <si>
    <t>Number of production lot cards</t>
  </si>
  <si>
    <t>PHMNPL</t>
  </si>
  <si>
    <t>Maintained by external system</t>
  </si>
  <si>
    <t>PHFSCD</t>
  </si>
  <si>
    <t>Kit control</t>
  </si>
  <si>
    <t>PHPSET</t>
  </si>
  <si>
    <t>Pricing method</t>
  </si>
  <si>
    <t>PHSRCD</t>
  </si>
  <si>
    <t>PHSCCD</t>
  </si>
  <si>
    <t>Statistics level</t>
  </si>
  <si>
    <t>PHUPCO</t>
  </si>
  <si>
    <t>Full cost summation</t>
  </si>
  <si>
    <t>PHKPCD</t>
  </si>
  <si>
    <t>Kit/charge printout</t>
  </si>
  <si>
    <t>PHPULD</t>
  </si>
  <si>
    <t>Pull-up of delayed orders</t>
  </si>
  <si>
    <t>PHPULN</t>
  </si>
  <si>
    <t>Pull-up of early orders</t>
  </si>
  <si>
    <t>PHSKTS</t>
  </si>
  <si>
    <t>Suppress Kit Screen</t>
  </si>
  <si>
    <t>PHKPPO</t>
  </si>
  <si>
    <t>Kit printout PO</t>
  </si>
  <si>
    <t>File MPFEHE Product Features</t>
  </si>
  <si>
    <t xml:space="preserve">PDS001MI LstFeature </t>
  </si>
  <si>
    <t>PDS009</t>
  </si>
  <si>
    <t xml:space="preserve">PDS001MI - AddFeature </t>
  </si>
  <si>
    <t>AddFeature</t>
  </si>
  <si>
    <t>PDS001MI_AddFeature.xlsx</t>
  </si>
  <si>
    <t>PHFTID</t>
  </si>
  <si>
    <t>Feature</t>
  </si>
  <si>
    <t>PDS055</t>
  </si>
  <si>
    <t>All the features should already have been uploaded in PDS055 using PDS055MI sheet.</t>
  </si>
  <si>
    <t>MCO-060A_Business_Data_Definitions_M3_CS_Global_Winpak.xlsm</t>
  </si>
  <si>
    <t>PHSQNU</t>
  </si>
  <si>
    <t>Sequence for sorting</t>
  </si>
  <si>
    <t>PHCSQN</t>
  </si>
  <si>
    <t>File MPDPMM Product Drawing Measurements</t>
  </si>
  <si>
    <t>EXPORTMI Select</t>
  </si>
  <si>
    <t>PDS081</t>
  </si>
  <si>
    <t>QGCONO</t>
  </si>
  <si>
    <t>EXT081MI AddDrawMeasure</t>
  </si>
  <si>
    <t>EXT081MI</t>
  </si>
  <si>
    <t>AddDrawMeasure</t>
  </si>
  <si>
    <t>EXT081MI_AddDrawMeasure.xlsx</t>
  </si>
  <si>
    <t>QGFACI</t>
  </si>
  <si>
    <t>QGPRNO</t>
  </si>
  <si>
    <t>QGSTRT</t>
  </si>
  <si>
    <t>QGSQNU</t>
  </si>
  <si>
    <t>Seq no sorting</t>
  </si>
  <si>
    <t>QGDMID</t>
  </si>
  <si>
    <t>Drw measurement</t>
  </si>
  <si>
    <t>PDS080</t>
  </si>
  <si>
    <t xml:space="preserve">The file is keyed on this field.   Two new drawing measurements are required for products that use a basis weight that do NOT exist in legacy Movex.
TBWT - A new drawing measurement "TBWT" should be attached to product header to calculate a total basis weight via a batch program that will execute after data migration.    After all drawing measurements load for a product then add the "TBWT" at the end only for those items identifies as basis weight family items.   Assign a sequence number QGSQNO value 200 so it appears at end.
RBWT - only applies to phantom family items, assign a sequence number QGSQNO value 10. </t>
  </si>
  <si>
    <t>Drawing measurements should have been created in PDS080</t>
  </si>
  <si>
    <t>QGTX30</t>
  </si>
  <si>
    <t>If loading TBWT assign text as "Total Basis Weight".</t>
  </si>
  <si>
    <t>QGTX10</t>
  </si>
  <si>
    <t>If loading TBWT assign text as "Total BWT".</t>
  </si>
  <si>
    <t>QGPOMO</t>
  </si>
  <si>
    <t>Print on MO</t>
  </si>
  <si>
    <t>QGPRED</t>
  </si>
  <si>
    <t>Prt control</t>
  </si>
  <si>
    <t>QGMEVA</t>
  </si>
  <si>
    <t>Measurement val</t>
  </si>
  <si>
    <t>Set to zero if loading TBWT</t>
  </si>
  <si>
    <t>QGFMID</t>
  </si>
  <si>
    <t>CRS570</t>
  </si>
  <si>
    <t>Leave all below fields blank if loading TBWT</t>
  </si>
  <si>
    <t>QGRESI</t>
  </si>
  <si>
    <t>Result ID</t>
  </si>
  <si>
    <t>QGMXID</t>
  </si>
  <si>
    <t>Select matrix</t>
  </si>
  <si>
    <t>QGMRCL</t>
  </si>
  <si>
    <t>Matrix res col</t>
  </si>
  <si>
    <t>QGFTID</t>
  </si>
  <si>
    <t>QGPGNM</t>
  </si>
  <si>
    <t>QGTXID</t>
  </si>
  <si>
    <t>Text ID</t>
  </si>
  <si>
    <t>QGRGDT</t>
  </si>
  <si>
    <t>QGRGTM</t>
  </si>
  <si>
    <t>QGLMDT</t>
  </si>
  <si>
    <t>QGCHNO</t>
  </si>
  <si>
    <t>Chg no</t>
  </si>
  <si>
    <t>QGCHID</t>
  </si>
  <si>
    <t>QGLMTS</t>
  </si>
  <si>
    <t>QGUPWV</t>
  </si>
  <si>
    <t>Upd weight/vol</t>
  </si>
  <si>
    <t>File MPDMAT Product Materials File Components</t>
  </si>
  <si>
    <t>PDS002MI LstComponent</t>
  </si>
  <si>
    <t>PMPRNO</t>
  </si>
  <si>
    <t>PDS002MI</t>
  </si>
  <si>
    <t>AddComponent</t>
  </si>
  <si>
    <t>PDS002MI_AddComponent.xlsx</t>
  </si>
  <si>
    <t>Manual entry in company 699</t>
  </si>
  <si>
    <t>PMFACI</t>
  </si>
  <si>
    <t>PMSTRT</t>
  </si>
  <si>
    <t>PMMSEQ</t>
  </si>
  <si>
    <t>PMOPNO</t>
  </si>
  <si>
    <t>Operation number</t>
  </si>
  <si>
    <t>PMFDAT</t>
  </si>
  <si>
    <t>PMTDAT</t>
  </si>
  <si>
    <t>PMDWPO</t>
  </si>
  <si>
    <t>Drawing position</t>
  </si>
  <si>
    <t>PMMTNO</t>
  </si>
  <si>
    <t>Component number</t>
  </si>
  <si>
    <t>MMS200</t>
  </si>
  <si>
    <t>Map MTNO to API field MTPL</t>
  </si>
  <si>
    <t>PMFMT1</t>
  </si>
  <si>
    <t>PMFMT2</t>
  </si>
  <si>
    <t>Technical reference</t>
  </si>
  <si>
    <t>PMPEUN</t>
  </si>
  <si>
    <t>Product engineering U/M</t>
  </si>
  <si>
    <t>PMWAPC</t>
  </si>
  <si>
    <t>PMVAPC</t>
  </si>
  <si>
    <t>Option percentage</t>
  </si>
  <si>
    <t>PMCCQT</t>
  </si>
  <si>
    <t>Quantity on drawing</t>
  </si>
  <si>
    <t>PMFXCD</t>
  </si>
  <si>
    <t>Quantity relation</t>
  </si>
  <si>
    <t>PMSTGS</t>
  </si>
  <si>
    <t>Subcontract control</t>
  </si>
  <si>
    <t>PMOVTP</t>
  </si>
  <si>
    <t>Phantom item</t>
  </si>
  <si>
    <t>PMOVOP</t>
  </si>
  <si>
    <t>Order initiated</t>
  </si>
  <si>
    <t>PMSPMT</t>
  </si>
  <si>
    <t>PMFECV</t>
  </si>
  <si>
    <t>From revision number</t>
  </si>
  <si>
    <t>PMTECV</t>
  </si>
  <si>
    <t>To revision number</t>
  </si>
  <si>
    <t>Defaults to 9999</t>
  </si>
  <si>
    <t>PMWHLO</t>
  </si>
  <si>
    <t>PMWHSL</t>
  </si>
  <si>
    <t>PMFLST</t>
  </si>
  <si>
    <t>Floor stock</t>
  </si>
  <si>
    <t>PMACTS</t>
  </si>
  <si>
    <t>Operation element number</t>
  </si>
  <si>
    <t>PMCNQT</t>
  </si>
  <si>
    <t>PMDCCD</t>
  </si>
  <si>
    <t>Number of decimals</t>
  </si>
  <si>
    <t>PMSTAT</t>
  </si>
  <si>
    <t>PMEXCH</t>
  </si>
  <si>
    <t>Exchange</t>
  </si>
  <si>
    <t>PMELRF</t>
  </si>
  <si>
    <t>External Line Reference</t>
  </si>
  <si>
    <t>PMLGTH</t>
  </si>
  <si>
    <t>PMWDTH</t>
  </si>
  <si>
    <t>PMLWF1</t>
  </si>
  <si>
    <t>Factor 1</t>
  </si>
  <si>
    <t>PMLWF2</t>
  </si>
  <si>
    <t>Factor 2</t>
  </si>
  <si>
    <t>PMBYPR</t>
  </si>
  <si>
    <t>PMCMCD</t>
  </si>
  <si>
    <t>Inheritance control</t>
  </si>
  <si>
    <t>PMNUVA</t>
  </si>
  <si>
    <t>Number of options</t>
  </si>
  <si>
    <t>PMSDCD</t>
  </si>
  <si>
    <t>Used in standard</t>
  </si>
  <si>
    <t>PMMDBF</t>
  </si>
  <si>
    <t>Lead time offset</t>
  </si>
  <si>
    <t>PMCRTM</t>
  </si>
  <si>
    <t>PMSUNO</t>
  </si>
  <si>
    <t>PMSHBP</t>
  </si>
  <si>
    <t>Shipping buffer in production days</t>
  </si>
  <si>
    <t>PMRTHI</t>
  </si>
  <si>
    <t>Reservation time - material</t>
  </si>
  <si>
    <t>PMNORD</t>
  </si>
  <si>
    <t>Additional days - material reservation</t>
  </si>
  <si>
    <t>PMINHI</t>
  </si>
  <si>
    <t>Item to inherit from</t>
  </si>
  <si>
    <t>PMSIDI</t>
  </si>
  <si>
    <t>Selection ID - Component</t>
  </si>
  <si>
    <t>PMSITI</t>
  </si>
  <si>
    <t>Selection type - Component</t>
  </si>
  <si>
    <t>PMSIDQ</t>
  </si>
  <si>
    <t>Selection ID - Quantity</t>
  </si>
  <si>
    <t>PMSITQ</t>
  </si>
  <si>
    <t>Selection type - Quantity</t>
  </si>
  <si>
    <t>PMFORI</t>
  </si>
  <si>
    <t>Formula result identity</t>
  </si>
  <si>
    <t>PMCFLN</t>
  </si>
  <si>
    <t>Configurator line</t>
  </si>
  <si>
    <t>PMBFCW</t>
  </si>
  <si>
    <t>Backflush catch weight</t>
  </si>
  <si>
    <t>PMISBT</t>
  </si>
  <si>
    <t>Inherit substitution table</t>
  </si>
  <si>
    <t>PMMPRC</t>
  </si>
  <si>
    <t>Component Price</t>
  </si>
  <si>
    <t>Will be used for certain items</t>
  </si>
  <si>
    <t>PMADBF</t>
  </si>
  <si>
    <t>Detailed Backflush</t>
  </si>
  <si>
    <t>Not used by Winpak</t>
  </si>
  <si>
    <t>PMISTO</t>
  </si>
  <si>
    <t>Intermediate Stock</t>
  </si>
  <si>
    <t>PMMALN</t>
  </si>
  <si>
    <t>Main material line</t>
  </si>
  <si>
    <t>PMATNR</t>
  </si>
  <si>
    <t>Attribute Number</t>
  </si>
  <si>
    <t>Special mapping from Winpak Barb to define</t>
  </si>
  <si>
    <t>PMEXMA</t>
  </si>
  <si>
    <t>Yield Calculation</t>
  </si>
  <si>
    <t xml:space="preserve">Set to 1 if item should be included in yield calculation. </t>
  </si>
  <si>
    <t>File MPDOPE Product Operations File</t>
  </si>
  <si>
    <t>PDS002MI LstOperation</t>
  </si>
  <si>
    <t>POSHBP</t>
  </si>
  <si>
    <t>AddOperation</t>
  </si>
  <si>
    <t>PDS002MI_AddOperation.xlsx</t>
  </si>
  <si>
    <t>POFACI</t>
  </si>
  <si>
    <t>POPRNO</t>
  </si>
  <si>
    <t>POSTRT</t>
  </si>
  <si>
    <t>POOPNO</t>
  </si>
  <si>
    <t>POMSEQ</t>
  </si>
  <si>
    <t>POFDAT</t>
  </si>
  <si>
    <t>POTDAT</t>
  </si>
  <si>
    <t>POFECV</t>
  </si>
  <si>
    <t>POTECV</t>
  </si>
  <si>
    <t>POPLGR</t>
  </si>
  <si>
    <t>Work center</t>
  </si>
  <si>
    <t>Map PLGR to API field MTPL</t>
  </si>
  <si>
    <t>POOPDS</t>
  </si>
  <si>
    <t>Operation description</t>
  </si>
  <si>
    <t xml:space="preserve">This field defaults from the work centre. </t>
  </si>
  <si>
    <t>POPHOP</t>
  </si>
  <si>
    <t>Phantom operation method</t>
  </si>
  <si>
    <t>PODOID</t>
  </si>
  <si>
    <t>Document identity</t>
  </si>
  <si>
    <t>POFXTI</t>
  </si>
  <si>
    <t>Fixed time</t>
  </si>
  <si>
    <t>POSETI</t>
  </si>
  <si>
    <t>Setup time</t>
  </si>
  <si>
    <t>POOSET</t>
  </si>
  <si>
    <t>External setup time</t>
  </si>
  <si>
    <t>POPITI</t>
  </si>
  <si>
    <t>Run time</t>
  </si>
  <si>
    <t>POCTCD</t>
  </si>
  <si>
    <t>Price and time quantity</t>
  </si>
  <si>
    <t>POSENP</t>
  </si>
  <si>
    <t>Planned number of workers - setup</t>
  </si>
  <si>
    <t>POPRNP</t>
  </si>
  <si>
    <t>Planned number of workers - run time</t>
  </si>
  <si>
    <t>POPRNM</t>
  </si>
  <si>
    <t>Planned number of machines</t>
  </si>
  <si>
    <t>POVAPC</t>
  </si>
  <si>
    <t>POSCPC</t>
  </si>
  <si>
    <t>Scrap percentage</t>
  </si>
  <si>
    <t>POTOOL</t>
  </si>
  <si>
    <t>Tool number</t>
  </si>
  <si>
    <t>POODBF</t>
  </si>
  <si>
    <t>POPRDY</t>
  </si>
  <si>
    <t>Production days</t>
  </si>
  <si>
    <t>POSWQT</t>
  </si>
  <si>
    <t>Setup scrap</t>
  </si>
  <si>
    <t>POSUBC</t>
  </si>
  <si>
    <t>POCFGL</t>
  </si>
  <si>
    <t>MOS440</t>
  </si>
  <si>
    <t>POCRTR</t>
  </si>
  <si>
    <t>Critical resource</t>
  </si>
  <si>
    <t>POAMAO</t>
  </si>
  <si>
    <t>Additional material offset</t>
  </si>
  <si>
    <t>POPLLT</t>
  </si>
  <si>
    <t>Lot number control</t>
  </si>
  <si>
    <t>POSDCD</t>
  </si>
  <si>
    <t>POSUNO</t>
  </si>
  <si>
    <t>PONUVA</t>
  </si>
  <si>
    <t>Calculated automatically re configurator</t>
  </si>
  <si>
    <t>POTXT1</t>
  </si>
  <si>
    <t>Text line 1</t>
  </si>
  <si>
    <t>POTXT2</t>
  </si>
  <si>
    <t>Text line 2</t>
  </si>
  <si>
    <t>POSEPR</t>
  </si>
  <si>
    <t>POPIPR</t>
  </si>
  <si>
    <t>Unit price</t>
  </si>
  <si>
    <t>POWAFA</t>
  </si>
  <si>
    <t>Time rate</t>
  </si>
  <si>
    <t>POWCRF</t>
  </si>
  <si>
    <t>Time reference</t>
  </si>
  <si>
    <t>CRS160</t>
  </si>
  <si>
    <t>POKIWG</t>
  </si>
  <si>
    <t>Pay element</t>
  </si>
  <si>
    <t>POOPV3</t>
  </si>
  <si>
    <t>Operation volume</t>
  </si>
  <si>
    <t>POMFPR</t>
  </si>
  <si>
    <t>Multiplication factor - manufacturing</t>
  </si>
  <si>
    <t>POOPCM</t>
  </si>
  <si>
    <t>Operation cost multiplier</t>
  </si>
  <si>
    <t>POLASK</t>
  </si>
  <si>
    <t>Labor skill</t>
  </si>
  <si>
    <t>CRS088</t>
  </si>
  <si>
    <t>POINSK</t>
  </si>
  <si>
    <t>Inspection skill</t>
  </si>
  <si>
    <t>CRS089</t>
  </si>
  <si>
    <t>POCAMP</t>
  </si>
  <si>
    <t>PONSUN</t>
  </si>
  <si>
    <t>Next supplier</t>
  </si>
  <si>
    <t>POCFID</t>
  </si>
  <si>
    <t>POCFRI</t>
  </si>
  <si>
    <t>Formula result</t>
  </si>
  <si>
    <t>POAUIN</t>
  </si>
  <si>
    <t>Automatic receipt</t>
  </si>
  <si>
    <t>POAURP</t>
  </si>
  <si>
    <t>Automatic operation reporting</t>
  </si>
  <si>
    <t>POASOP</t>
  </si>
  <si>
    <t>Assembly operation</t>
  </si>
  <si>
    <t>MTPL</t>
  </si>
  <si>
    <t>Template in API only</t>
  </si>
  <si>
    <t>PDS002MI AddComponent uses MTPL with the Item Component
PDS002MI AddOperation does not use MTPL</t>
  </si>
  <si>
    <t>File MPDOMA Connect Features/Options to Material Line/Operations</t>
  </si>
  <si>
    <t>PDS003MI List</t>
  </si>
  <si>
    <t>PDS003</t>
  </si>
  <si>
    <t>PNCONO</t>
  </si>
  <si>
    <t>PDS003MI</t>
  </si>
  <si>
    <t>PDS003MI_Add.xlsx</t>
  </si>
  <si>
    <t>PNFACI</t>
  </si>
  <si>
    <t>PNPRNO</t>
  </si>
  <si>
    <t>PNSTRT</t>
  </si>
  <si>
    <t>PNFDAT</t>
  </si>
  <si>
    <t>PNMSEQ</t>
  </si>
  <si>
    <t>PNMTNO</t>
  </si>
  <si>
    <t>Component Number</t>
  </si>
  <si>
    <t>PNOPNO</t>
  </si>
  <si>
    <t>PNPLGR</t>
  </si>
  <si>
    <t>PNOTYP</t>
  </si>
  <si>
    <t>Selection Type</t>
  </si>
  <si>
    <t>PNFTID</t>
  </si>
  <si>
    <t>PNOPTN</t>
  </si>
  <si>
    <t>Option</t>
  </si>
  <si>
    <t>INCE</t>
  </si>
  <si>
    <t>Include/Exclude</t>
  </si>
  <si>
    <t>PNNUVT</t>
  </si>
  <si>
    <t>To Numeric Range</t>
  </si>
  <si>
    <t>File MPDOAL Alternate Routings</t>
  </si>
  <si>
    <t>PDS008</t>
  </si>
  <si>
    <t>PDS008MI</t>
  </si>
  <si>
    <t>PDS008MI_Add.xlsx</t>
  </si>
  <si>
    <t>PNAO01</t>
  </si>
  <si>
    <t>Alternate Routing 1</t>
  </si>
  <si>
    <t xml:space="preserve">String </t>
  </si>
  <si>
    <t>PNAO02</t>
  </si>
  <si>
    <t>Alternate Routing 2</t>
  </si>
  <si>
    <t>PNAO03</t>
  </si>
  <si>
    <t>Alternate Routing 3</t>
  </si>
  <si>
    <t>PNAO04</t>
  </si>
  <si>
    <t>Alternate Routing 4</t>
  </si>
  <si>
    <t>PNAO05</t>
  </si>
  <si>
    <t>Alternate Routing 5</t>
  </si>
  <si>
    <t>PNAO06</t>
  </si>
  <si>
    <t>Alternate Routing 6</t>
  </si>
  <si>
    <t>PNAO07</t>
  </si>
  <si>
    <t>Alternate Routing 7</t>
  </si>
  <si>
    <t>PNAO08</t>
  </si>
  <si>
    <t>Alternate Routing 8</t>
  </si>
  <si>
    <t>PNAO09</t>
  </si>
  <si>
    <t>Alternate Routing 9</t>
  </si>
  <si>
    <t>PNAO10</t>
  </si>
  <si>
    <t>Alternate Routing 10</t>
  </si>
  <si>
    <t>PNAO11</t>
  </si>
  <si>
    <t>Alternate Routing 11</t>
  </si>
  <si>
    <t>PNAO12</t>
  </si>
  <si>
    <t>Alternate Routing 12</t>
  </si>
  <si>
    <t>PNAO13</t>
  </si>
  <si>
    <t>Alternate Routing 13</t>
  </si>
  <si>
    <t>PNAO14</t>
  </si>
  <si>
    <t>Alternate Routing 14</t>
  </si>
  <si>
    <t>PNAO15</t>
  </si>
  <si>
    <t>Alternate Routing 15</t>
  </si>
  <si>
    <t>PNAO16</t>
  </si>
  <si>
    <t>Alternate Routing 16</t>
  </si>
  <si>
    <t>PNAO17</t>
  </si>
  <si>
    <t>Alternate Routing 17</t>
  </si>
  <si>
    <t>PNAO18</t>
  </si>
  <si>
    <t>Alternate Routing 18</t>
  </si>
  <si>
    <t>PNAO19</t>
  </si>
  <si>
    <t>Alternate Routing 19</t>
  </si>
  <si>
    <t>PNAO20</t>
  </si>
  <si>
    <t>Alternate Routing 20</t>
  </si>
  <si>
    <t>PNAO21</t>
  </si>
  <si>
    <t>Alternate Routing 21</t>
  </si>
  <si>
    <t>PNAO22</t>
  </si>
  <si>
    <t>Alternate Routing 22</t>
  </si>
  <si>
    <t>PNAO23</t>
  </si>
  <si>
    <t>Alternate Routing 23</t>
  </si>
  <si>
    <t>PNAO24</t>
  </si>
  <si>
    <t>Alternate Routing 24</t>
  </si>
  <si>
    <t>PNAO25</t>
  </si>
  <si>
    <t>Alternate Routing 25</t>
  </si>
  <si>
    <t>PNAO26</t>
  </si>
  <si>
    <t>Alternate Routing 26</t>
  </si>
  <si>
    <t>PNAO27</t>
  </si>
  <si>
    <t>Alternate Routing 27</t>
  </si>
  <si>
    <t>PNAO28</t>
  </si>
  <si>
    <t>Alternate Routing 28</t>
  </si>
  <si>
    <t>PNAO29</t>
  </si>
  <si>
    <t>Alternate Routing 29</t>
  </si>
  <si>
    <t>PNAO30</t>
  </si>
  <si>
    <t>Alternate Routing 30</t>
  </si>
  <si>
    <t>File MWDSTC  Disturbance Types</t>
  </si>
  <si>
    <t>PDS044</t>
  </si>
  <si>
    <t>M2DICE</t>
  </si>
  <si>
    <t>Distrubance Type</t>
  </si>
  <si>
    <t>PDS044MI</t>
  </si>
  <si>
    <t>PDS044MI_Add.xlsx</t>
  </si>
  <si>
    <t>M2TX30</t>
  </si>
  <si>
    <t>M2TX15</t>
  </si>
  <si>
    <t>M2MSG1</t>
  </si>
  <si>
    <t>Message 1</t>
  </si>
  <si>
    <t>M2MSG2</t>
  </si>
  <si>
    <t>Message 2</t>
  </si>
  <si>
    <t>M2MSG3</t>
  </si>
  <si>
    <t>Message 3</t>
  </si>
  <si>
    <t>M2PRDS</t>
  </si>
  <si>
    <t>Production Stop</t>
  </si>
  <si>
    <t>M2SUNM</t>
  </si>
  <si>
    <t xml:space="preserve">Send User Message </t>
  </si>
  <si>
    <t xml:space="preserve">Decimal </t>
  </si>
  <si>
    <t>M2SMAI</t>
  </si>
  <si>
    <t>Send User Email</t>
  </si>
  <si>
    <t>M2LSID</t>
  </si>
  <si>
    <t>M2LSAD</t>
  </si>
  <si>
    <t>M2DLI1</t>
  </si>
  <si>
    <t>Distribution List Part 1</t>
  </si>
  <si>
    <t>M2DLI2</t>
  </si>
  <si>
    <t>Distribution List Part 2</t>
  </si>
  <si>
    <t>M2PRNO</t>
  </si>
  <si>
    <t xml:space="preserve">Product </t>
  </si>
  <si>
    <t>M2STRT</t>
  </si>
  <si>
    <t>Product Structure Type</t>
  </si>
  <si>
    <t>M2SUFI</t>
  </si>
  <si>
    <t>File MITMAH Product Style Record</t>
  </si>
  <si>
    <t>MMS016</t>
  </si>
  <si>
    <t>File MPMXID Product Matrix Header</t>
  </si>
  <si>
    <t>PDS090MI_List</t>
  </si>
  <si>
    <t>PDS090</t>
  </si>
  <si>
    <t>QACONO</t>
  </si>
  <si>
    <t>PDS090MI</t>
  </si>
  <si>
    <t>PDS090MI_Add.xlsx</t>
  </si>
  <si>
    <t>returns all matrix header records</t>
  </si>
  <si>
    <t>QAMXID</t>
  </si>
  <si>
    <t>Selection matrix</t>
  </si>
  <si>
    <t>QAMXTP</t>
  </si>
  <si>
    <t>Selection matrix type</t>
  </si>
  <si>
    <t>QAMGRP</t>
  </si>
  <si>
    <t>Field group</t>
  </si>
  <si>
    <t>QATX30</t>
  </si>
  <si>
    <t>QATX15</t>
  </si>
  <si>
    <t>QARESP</t>
  </si>
  <si>
    <t>QAUNMS</t>
  </si>
  <si>
    <t>QADMD1</t>
  </si>
  <si>
    <t>QADMD2</t>
  </si>
  <si>
    <t>QADMD3</t>
  </si>
  <si>
    <t>QAMOC1</t>
  </si>
  <si>
    <t>Column type</t>
  </si>
  <si>
    <t>QAMOC2</t>
  </si>
  <si>
    <t>QAMOC3</t>
  </si>
  <si>
    <t>QAMOC4</t>
  </si>
  <si>
    <t>QAMOC5</t>
  </si>
  <si>
    <t>QAMOC6</t>
  </si>
  <si>
    <t>QAMOC7</t>
  </si>
  <si>
    <t>QAMOC8</t>
  </si>
  <si>
    <t>QAMOC9</t>
  </si>
  <si>
    <t>QAMCC1</t>
  </si>
  <si>
    <t>Column</t>
  </si>
  <si>
    <t>QAMCC2</t>
  </si>
  <si>
    <t>QAMCC3</t>
  </si>
  <si>
    <t>QAMCC4</t>
  </si>
  <si>
    <t>QAMCC5</t>
  </si>
  <si>
    <t>QAMCC6</t>
  </si>
  <si>
    <t>QAMCC7</t>
  </si>
  <si>
    <t>QAMCC8</t>
  </si>
  <si>
    <t>QAMCC9</t>
  </si>
  <si>
    <t>QAMRC1</t>
  </si>
  <si>
    <t>Value in range</t>
  </si>
  <si>
    <t>QAMRC2</t>
  </si>
  <si>
    <t>QAMRC3</t>
  </si>
  <si>
    <t>QAMRC4</t>
  </si>
  <si>
    <t>QAMRC5</t>
  </si>
  <si>
    <t>QAMRC6</t>
  </si>
  <si>
    <t>QAMRC7</t>
  </si>
  <si>
    <t>QAMRC8</t>
  </si>
  <si>
    <t>QAMRC9</t>
  </si>
  <si>
    <t>QADSQU</t>
  </si>
  <si>
    <t>Display quantity</t>
  </si>
  <si>
    <t>QATXID</t>
  </si>
  <si>
    <t>QARGDT</t>
  </si>
  <si>
    <t>QARGTM</t>
  </si>
  <si>
    <t>QALMDT</t>
  </si>
  <si>
    <t>QACHNO</t>
  </si>
  <si>
    <t>QACHID</t>
  </si>
  <si>
    <t>QALMTS</t>
  </si>
  <si>
    <t>QAFOR1</t>
  </si>
  <si>
    <t>QAFOR2</t>
  </si>
  <si>
    <t>QAFOR3</t>
  </si>
  <si>
    <t>QAFOR4</t>
  </si>
  <si>
    <t>QAFOR5</t>
  </si>
  <si>
    <t>QAFOR6</t>
  </si>
  <si>
    <t>QAFOR7</t>
  </si>
  <si>
    <t>QAFOR8</t>
  </si>
  <si>
    <t>QAFOR9</t>
  </si>
  <si>
    <t>File MPMXVA Matrix Line Values</t>
  </si>
  <si>
    <t>PDS090MI ListLine</t>
  </si>
  <si>
    <t>PDS091</t>
  </si>
  <si>
    <t>QBCONO</t>
  </si>
  <si>
    <t>AddLine</t>
  </si>
  <si>
    <t>PDS091_AddLine.xlsx</t>
  </si>
  <si>
    <t>List is limited to one matrix at a time</t>
  </si>
  <si>
    <t>QBMXID</t>
  </si>
  <si>
    <t>QBFDAT</t>
  </si>
  <si>
    <t>QBMVC1</t>
  </si>
  <si>
    <t>Matrix value in column 1</t>
  </si>
  <si>
    <t>QBMVN1</t>
  </si>
  <si>
    <t>Ref field for quantity</t>
  </si>
  <si>
    <t>QBMVC2</t>
  </si>
  <si>
    <t>QBMVN2</t>
  </si>
  <si>
    <t>QBMVC3</t>
  </si>
  <si>
    <t>QBMVN3</t>
  </si>
  <si>
    <t>QBMVC4</t>
  </si>
  <si>
    <t>QBMVN4</t>
  </si>
  <si>
    <t>QBMVC5</t>
  </si>
  <si>
    <t>QBMVN5</t>
  </si>
  <si>
    <t>QBMVC6</t>
  </si>
  <si>
    <t>QBMVN6</t>
  </si>
  <si>
    <t>QBMVC7</t>
  </si>
  <si>
    <t>QBMVC8</t>
  </si>
  <si>
    <t>QBMVC9</t>
  </si>
  <si>
    <t>QBMRC1</t>
  </si>
  <si>
    <t>Matrix result column 1</t>
  </si>
  <si>
    <t>QBMNC1</t>
  </si>
  <si>
    <t>Matrix number result column 1</t>
  </si>
  <si>
    <t>QBMNC2</t>
  </si>
  <si>
    <t>QBMNC3</t>
  </si>
  <si>
    <t>QBTXID</t>
  </si>
  <si>
    <t>QBITDS</t>
  </si>
  <si>
    <t>QBTEDS</t>
  </si>
  <si>
    <t>QBRGDT</t>
  </si>
  <si>
    <t>QBRGTM</t>
  </si>
  <si>
    <t>QBLMDT</t>
  </si>
  <si>
    <t>QBCHNO</t>
  </si>
  <si>
    <t>QBCHID</t>
  </si>
  <si>
    <t>QBLMTS</t>
  </si>
  <si>
    <t>File MPDOPT Options Master File</t>
  </si>
  <si>
    <t>PDS050MI List</t>
  </si>
  <si>
    <t>PDS050</t>
  </si>
  <si>
    <t>PFOPTN</t>
  </si>
  <si>
    <t>PDS050MI</t>
  </si>
  <si>
    <t>PDS050MI_Add.xlsx</t>
  </si>
  <si>
    <t>Options manually keyed</t>
  </si>
  <si>
    <t>PFSQNU</t>
  </si>
  <si>
    <t>Sequence number for sorting</t>
  </si>
  <si>
    <t>PFOGRP</t>
  </si>
  <si>
    <t>Option group</t>
  </si>
  <si>
    <t>PFXCOC</t>
  </si>
  <si>
    <t>Combination code</t>
  </si>
  <si>
    <t>PFTX30</t>
  </si>
  <si>
    <t>PFTX15</t>
  </si>
  <si>
    <t>PFDOID</t>
  </si>
  <si>
    <t>PFPINO</t>
  </si>
  <si>
    <t>PFAXIS</t>
  </si>
  <si>
    <t>Axis</t>
  </si>
  <si>
    <t>PFRGBR</t>
  </si>
  <si>
    <t>RGB-code red</t>
  </si>
  <si>
    <t>PFRGBG</t>
  </si>
  <si>
    <t>RGB-code green</t>
  </si>
  <si>
    <t>PFRGBB</t>
  </si>
  <si>
    <t>RGB-code blue</t>
  </si>
  <si>
    <t>PFMTCT</t>
  </si>
  <si>
    <t>Material category</t>
  </si>
  <si>
    <t>PFTXID</t>
  </si>
  <si>
    <t>File MPDFHE Features Master File</t>
  </si>
  <si>
    <t>PDS055MI List</t>
  </si>
  <si>
    <t>PEFTID</t>
  </si>
  <si>
    <t>PDS055MI</t>
  </si>
  <si>
    <t>PDS055MI_Add.xlsx</t>
  </si>
  <si>
    <t>Features manually keyed</t>
  </si>
  <si>
    <t>PEFTTP</t>
  </si>
  <si>
    <t>Feature type</t>
  </si>
  <si>
    <t>PEFGRP</t>
  </si>
  <si>
    <t>Feature group</t>
  </si>
  <si>
    <t>PETX30</t>
  </si>
  <si>
    <t>PETX10</t>
  </si>
  <si>
    <t>PEFICR</t>
  </si>
  <si>
    <t>Feature check</t>
  </si>
  <si>
    <t>PEVAOP</t>
  </si>
  <si>
    <t>Option check</t>
  </si>
  <si>
    <t>PELNOF</t>
  </si>
  <si>
    <t>Length of field - validation and display</t>
  </si>
  <si>
    <t>PEPOMO</t>
  </si>
  <si>
    <t>Print on manufacturing order</t>
  </si>
  <si>
    <t>PEDCCD</t>
  </si>
  <si>
    <t>PEUNMS</t>
  </si>
  <si>
    <t>PENRMU</t>
  </si>
  <si>
    <t>Numeric range multiple</t>
  </si>
  <si>
    <t>PENUVF</t>
  </si>
  <si>
    <t>From numeric range value</t>
  </si>
  <si>
    <t>PENUVT</t>
  </si>
  <si>
    <t>To numeric range value</t>
  </si>
  <si>
    <t>PEGRPF</t>
  </si>
  <si>
    <t>Bill of material group</t>
  </si>
  <si>
    <t>PEITGF</t>
  </si>
  <si>
    <t>PEITGT</t>
  </si>
  <si>
    <t>PEITCF</t>
  </si>
  <si>
    <t>PEITCT</t>
  </si>
  <si>
    <t>PEPRED</t>
  </si>
  <si>
    <t>Print control - order document</t>
  </si>
  <si>
    <t>Default = 3</t>
  </si>
  <si>
    <t>PEADDF</t>
  </si>
  <si>
    <t>Multiple answers</t>
  </si>
  <si>
    <t>PEDCOO</t>
  </si>
  <si>
    <t>Retrieve from previous CO line</t>
  </si>
  <si>
    <t>PEAXIS</t>
  </si>
  <si>
    <t>PEAADO</t>
  </si>
  <si>
    <t>Auto answer default options</t>
  </si>
  <si>
    <t>PEATID</t>
  </si>
  <si>
    <t>Attribute identity</t>
  </si>
  <si>
    <t>PETXID</t>
  </si>
  <si>
    <t>PEPRII</t>
  </si>
  <si>
    <t>Print option information</t>
  </si>
  <si>
    <t>Default = 2</t>
  </si>
  <si>
    <t>PEPRNL</t>
  </si>
  <si>
    <t>Print on new line</t>
  </si>
  <si>
    <t>Default = 1</t>
  </si>
  <si>
    <t>PEPSEP</t>
  </si>
  <si>
    <t>Print separator</t>
  </si>
  <si>
    <t>Default Blanks</t>
  </si>
  <si>
    <t>PEPRFI</t>
  </si>
  <si>
    <t>Print feature information</t>
  </si>
  <si>
    <t xml:space="preserve">Default =2 </t>
  </si>
  <si>
    <t>PEPSES</t>
  </si>
  <si>
    <t>Print separator suffix</t>
  </si>
  <si>
    <t>PEPSPR</t>
  </si>
  <si>
    <t>Print separator prefix</t>
  </si>
  <si>
    <t>PERGDT</t>
  </si>
  <si>
    <t>PERGTM</t>
  </si>
  <si>
    <t>PELMDT</t>
  </si>
  <si>
    <t>PECHNO</t>
  </si>
  <si>
    <t>PECHID</t>
  </si>
  <si>
    <t>PELMTS</t>
  </si>
  <si>
    <t>File MPDVOF Valid Options Per Feature</t>
  </si>
  <si>
    <t>PDS056</t>
  </si>
  <si>
    <t>PLSQNU</t>
  </si>
  <si>
    <t>PDS056MI</t>
  </si>
  <si>
    <t>PDS056MI_Add.xlsx</t>
  </si>
  <si>
    <t>PLFTID</t>
  </si>
  <si>
    <t>PLOPTN</t>
  </si>
  <si>
    <t>PLFEVA</t>
  </si>
  <si>
    <t>Feature value</t>
  </si>
  <si>
    <t>PLTXID</t>
  </si>
  <si>
    <t>PLPRII</t>
  </si>
  <si>
    <t>PLPRNL</t>
  </si>
  <si>
    <t>PLPSEP</t>
  </si>
  <si>
    <t>PLPRFI</t>
  </si>
  <si>
    <t>PLPSES</t>
  </si>
  <si>
    <t>PLPSPR</t>
  </si>
  <si>
    <t>PLRGBR</t>
  </si>
  <si>
    <t>PLRGBG</t>
  </si>
  <si>
    <t>PLRGBB</t>
  </si>
  <si>
    <t>PLMTCT</t>
  </si>
  <si>
    <t>PLPINO</t>
  </si>
  <si>
    <t>PLRGDT</t>
  </si>
  <si>
    <t>PLRGTM</t>
  </si>
  <si>
    <t>PLLMDT</t>
  </si>
  <si>
    <t>PLCHNO</t>
  </si>
  <si>
    <t>PLCHID</t>
  </si>
  <si>
    <t>PLLMTS</t>
  </si>
  <si>
    <t>File MPDWCT Work Centers Master File</t>
  </si>
  <si>
    <t>PDS010MI List</t>
  </si>
  <si>
    <t>PPCONO</t>
  </si>
  <si>
    <t>PDS010MI</t>
  </si>
  <si>
    <t>PDS010MI_Add.xlsx</t>
  </si>
  <si>
    <t>work centers manual entry</t>
  </si>
  <si>
    <t>PPFACI</t>
  </si>
  <si>
    <t>PPPLGR</t>
  </si>
  <si>
    <t>PPPLNM</t>
  </si>
  <si>
    <t>PPIIWC</t>
  </si>
  <si>
    <t>Included in work center</t>
  </si>
  <si>
    <t>PPDEPT</t>
  </si>
  <si>
    <t>PPREAR</t>
  </si>
  <si>
    <t>Planning area</t>
  </si>
  <si>
    <t>PPPLGT</t>
  </si>
  <si>
    <t>Work center type</t>
  </si>
  <si>
    <t>PPPLTP</t>
  </si>
  <si>
    <t>Resource type</t>
  </si>
  <si>
    <t>PPQUAC</t>
  </si>
  <si>
    <t>Quality inspection</t>
  </si>
  <si>
    <t>PPPRLN</t>
  </si>
  <si>
    <t>PPPLHZ</t>
  </si>
  <si>
    <t>PPDPLH</t>
  </si>
  <si>
    <t>Weekly load leveling</t>
  </si>
  <si>
    <t>PPLVDY</t>
  </si>
  <si>
    <t>Daily load leveling</t>
  </si>
  <si>
    <t>PPEFCH</t>
  </si>
  <si>
    <t>Efficiency control</t>
  </si>
  <si>
    <t>PPAVEF</t>
  </si>
  <si>
    <t>Utilization rate</t>
  </si>
  <si>
    <t>PPOUTO</t>
  </si>
  <si>
    <t>Output tolerance</t>
  </si>
  <si>
    <t>PPINTO</t>
  </si>
  <si>
    <t>Input tolerance</t>
  </si>
  <si>
    <t>PPLCRD</t>
  </si>
  <si>
    <t>Latest CRP generation date</t>
  </si>
  <si>
    <t>PPWCRE</t>
  </si>
  <si>
    <t>Work center responsible</t>
  </si>
  <si>
    <t>PPPCAP</t>
  </si>
  <si>
    <t>Capacity type</t>
  </si>
  <si>
    <t>PPPTUN</t>
  </si>
  <si>
    <t>Time U/M</t>
  </si>
  <si>
    <t>PPWCNM</t>
  </si>
  <si>
    <t>Number of machines</t>
  </si>
  <si>
    <t>PPWCNP</t>
  </si>
  <si>
    <t>Number of persons</t>
  </si>
  <si>
    <t>PPCPTY</t>
  </si>
  <si>
    <t>Capacity per unit and shift</t>
  </si>
  <si>
    <t>PPACAP</t>
  </si>
  <si>
    <t>Alternate capacity</t>
  </si>
  <si>
    <t>PPRCUN</t>
  </si>
  <si>
    <t>Alternate capacity U/M</t>
  </si>
  <si>
    <t>PPSHFT</t>
  </si>
  <si>
    <t>Number of shifts</t>
  </si>
  <si>
    <t>PPSHPA</t>
  </si>
  <si>
    <t>Shift pattern</t>
  </si>
  <si>
    <t>PPPDCC</t>
  </si>
  <si>
    <t>PPSLAT</t>
  </si>
  <si>
    <t>Transit unit of measure/Overlap code</t>
  </si>
  <si>
    <t>PPRATP</t>
  </si>
  <si>
    <t>Production rate display code</t>
  </si>
  <si>
    <t>PPPSQT</t>
  </si>
  <si>
    <t>Co-sorting identity</t>
  </si>
  <si>
    <t>PPFITP</t>
  </si>
  <si>
    <t>From item position</t>
  </si>
  <si>
    <t>PPTITP</t>
  </si>
  <si>
    <t>To item position</t>
  </si>
  <si>
    <t>PPRWCD</t>
  </si>
  <si>
    <t>Load reduction method</t>
  </si>
  <si>
    <t>PPAMAO</t>
  </si>
  <si>
    <t>PPSOFD</t>
  </si>
  <si>
    <t>Co-sorting feature or drawing measuremnt</t>
  </si>
  <si>
    <t>PPQUDY</t>
  </si>
  <si>
    <t>Queue days</t>
  </si>
  <si>
    <t>PPPIDS</t>
  </si>
  <si>
    <t>Panel identity - MO W/C schedule</t>
  </si>
  <si>
    <t>PPPIDW</t>
  </si>
  <si>
    <t>Panel identity - WO W/C schedule</t>
  </si>
  <si>
    <t>PPKANB</t>
  </si>
  <si>
    <t>Item location issue</t>
  </si>
  <si>
    <t>PPWHLO</t>
  </si>
  <si>
    <t>PPWHSL</t>
  </si>
  <si>
    <t>PPTWSL</t>
  </si>
  <si>
    <t>To location</t>
  </si>
  <si>
    <t>PPAUIN</t>
  </si>
  <si>
    <t>PPAURP</t>
  </si>
  <si>
    <t>PPKYRE</t>
  </si>
  <si>
    <t>Flow order resource</t>
  </si>
  <si>
    <t>PPWLDE</t>
  </si>
  <si>
    <t>Infinite/finite</t>
  </si>
  <si>
    <t>PPDAFA</t>
  </si>
  <si>
    <t>Day factor</t>
  </si>
  <si>
    <t>PPOPDS</t>
  </si>
  <si>
    <t>PPDOID</t>
  </si>
  <si>
    <t>PPTOOL</t>
  </si>
  <si>
    <t>PPSLAC</t>
  </si>
  <si>
    <t>Transport value in days</t>
  </si>
  <si>
    <t>PPSWQT</t>
  </si>
  <si>
    <t>PPCTCD</t>
  </si>
  <si>
    <t>PPSETI</t>
  </si>
  <si>
    <t>PPOSET</t>
  </si>
  <si>
    <t>PPPITI</t>
  </si>
  <si>
    <t>PPFXTI</t>
  </si>
  <si>
    <t>PPSENP</t>
  </si>
  <si>
    <t>PPPRNP</t>
  </si>
  <si>
    <t>PPPRNM</t>
  </si>
  <si>
    <t>PPSEPR</t>
  </si>
  <si>
    <t>PPPIPR</t>
  </si>
  <si>
    <t>PPKIWG</t>
  </si>
  <si>
    <t>PPSUNO</t>
  </si>
  <si>
    <t>PPSCPC</t>
  </si>
  <si>
    <t>PPCAMP</t>
  </si>
  <si>
    <t>PPWCRF</t>
  </si>
  <si>
    <t>PPVAPC</t>
  </si>
  <si>
    <t>PPRAUM</t>
  </si>
  <si>
    <t>Reporting in alternate U/M</t>
  </si>
  <si>
    <t>PPFL01</t>
  </si>
  <si>
    <t>Field selection</t>
  </si>
  <si>
    <t>PPFL02</t>
  </si>
  <si>
    <t>PPFL03</t>
  </si>
  <si>
    <t>PPFL04</t>
  </si>
  <si>
    <t>PPFL05</t>
  </si>
  <si>
    <t>PPFL06</t>
  </si>
  <si>
    <t>PPFL07</t>
  </si>
  <si>
    <t>PPFL08</t>
  </si>
  <si>
    <t>PPFL09</t>
  </si>
  <si>
    <t>PPFL10</t>
  </si>
  <si>
    <t>PPFL11</t>
  </si>
  <si>
    <t>PPFL12</t>
  </si>
  <si>
    <t>PPFL13</t>
  </si>
  <si>
    <t>PPFL14</t>
  </si>
  <si>
    <t>PPFL15</t>
  </si>
  <si>
    <t>PPFL16</t>
  </si>
  <si>
    <t>PPFL17</t>
  </si>
  <si>
    <t>PPFL18</t>
  </si>
  <si>
    <t>PPFL19</t>
  </si>
  <si>
    <t>PPFL20</t>
  </si>
  <si>
    <t>PPFL21</t>
  </si>
  <si>
    <t>PPFL22</t>
  </si>
  <si>
    <t>PPFL23</t>
  </si>
  <si>
    <t>PPFL24</t>
  </si>
  <si>
    <t>PPFL25</t>
  </si>
  <si>
    <t>PPFL26</t>
  </si>
  <si>
    <t>PPFL27</t>
  </si>
  <si>
    <t>PPFL28</t>
  </si>
  <si>
    <t>PPFL29</t>
  </si>
  <si>
    <t>PPFL30</t>
  </si>
  <si>
    <t>PPFL31</t>
  </si>
  <si>
    <t>PPFL32</t>
  </si>
  <si>
    <t>PPFL33</t>
  </si>
  <si>
    <t>PPFL34</t>
  </si>
  <si>
    <t>PPFL35</t>
  </si>
  <si>
    <t>PPFL36</t>
  </si>
  <si>
    <t>PPFL37</t>
  </si>
  <si>
    <t>PPFL38</t>
  </si>
  <si>
    <t>PPFL39</t>
  </si>
  <si>
    <t>PPFL40</t>
  </si>
  <si>
    <t>PPFL41</t>
  </si>
  <si>
    <t>PPFL42</t>
  </si>
  <si>
    <t>PPFL43</t>
  </si>
  <si>
    <t>PPFL44</t>
  </si>
  <si>
    <t>PPFL45</t>
  </si>
  <si>
    <t>PPFL46</t>
  </si>
  <si>
    <t>PPFL47</t>
  </si>
  <si>
    <t>PPFL48</t>
  </si>
  <si>
    <t>PPFL49</t>
  </si>
  <si>
    <t>PPFL50</t>
  </si>
  <si>
    <t>PPFL51</t>
  </si>
  <si>
    <t>PPFL52</t>
  </si>
  <si>
    <t>PPFL53</t>
  </si>
  <si>
    <t>PPFL54</t>
  </si>
  <si>
    <t>PPFL55</t>
  </si>
  <si>
    <t>PPFL56</t>
  </si>
  <si>
    <t>PPFL57</t>
  </si>
  <si>
    <t>PPFL58</t>
  </si>
  <si>
    <t>PPFL59</t>
  </si>
  <si>
    <t>PPFL60</t>
  </si>
  <si>
    <t>PPFL61</t>
  </si>
  <si>
    <t>PPFL62</t>
  </si>
  <si>
    <t>PPFL63</t>
  </si>
  <si>
    <t>PPFL64</t>
  </si>
  <si>
    <t>PPFL65</t>
  </si>
  <si>
    <t>PPFL66</t>
  </si>
  <si>
    <t>PPFL67</t>
  </si>
  <si>
    <t>PPFL68</t>
  </si>
  <si>
    <t>PPFL69</t>
  </si>
  <si>
    <t>PPFL70</t>
  </si>
  <si>
    <t>PPFL71</t>
  </si>
  <si>
    <t>PPFL72</t>
  </si>
  <si>
    <t>PPFL73</t>
  </si>
  <si>
    <t>PPFL74</t>
  </si>
  <si>
    <t>PPFL75</t>
  </si>
  <si>
    <t>PPFL76</t>
  </si>
  <si>
    <t>PPFL77</t>
  </si>
  <si>
    <t>PPFL78</t>
  </si>
  <si>
    <t>PPFL79</t>
  </si>
  <si>
    <t>PPFL80</t>
  </si>
  <si>
    <t>PPFL81</t>
  </si>
  <si>
    <t>PPFL82</t>
  </si>
  <si>
    <t>PPFL83</t>
  </si>
  <si>
    <t>PPFL84</t>
  </si>
  <si>
    <t>PPFL85</t>
  </si>
  <si>
    <t>PPFL86</t>
  </si>
  <si>
    <t>PPFL87</t>
  </si>
  <si>
    <t>PPFL88</t>
  </si>
  <si>
    <t>PPFL89</t>
  </si>
  <si>
    <t>PPFL90</t>
  </si>
  <si>
    <t>PPSEQP</t>
  </si>
  <si>
    <t>Sequencing priority</t>
  </si>
  <si>
    <t>PPACOL</t>
  </si>
  <si>
    <t>Activity color</t>
  </si>
  <si>
    <t>PPPOTM</t>
  </si>
  <si>
    <t>Post-operation time</t>
  </si>
  <si>
    <t>PPCPOT</t>
  </si>
  <si>
    <t>Continuous post-opr time</t>
  </si>
  <si>
    <t>PPMPTF</t>
  </si>
  <si>
    <t>Operator time factor</t>
  </si>
  <si>
    <t>PPLDPR</t>
  </si>
  <si>
    <t>Loading principle</t>
  </si>
  <si>
    <t>PPFUMT</t>
  </si>
  <si>
    <t>Fill method</t>
  </si>
  <si>
    <t>PPMAHD</t>
  </si>
  <si>
    <t>Planned number of resources</t>
  </si>
  <si>
    <t>PPMINR</t>
  </si>
  <si>
    <t>Minimum restriction</t>
  </si>
  <si>
    <t>PPMAXR</t>
  </si>
  <si>
    <t>Maximum restriction</t>
  </si>
  <si>
    <t>PPGRMX</t>
  </si>
  <si>
    <t>Maximum oven load</t>
  </si>
  <si>
    <t>PPGRMU</t>
  </si>
  <si>
    <t>Oven load U/M</t>
  </si>
  <si>
    <t>PPAVFL</t>
  </si>
  <si>
    <t>Average load percentage</t>
  </si>
  <si>
    <t>PPAVQT</t>
  </si>
  <si>
    <t>Average queue time</t>
  </si>
  <si>
    <t>PPPRET</t>
  </si>
  <si>
    <t>Preparation time</t>
  </si>
  <si>
    <t>PPPLGD</t>
  </si>
  <si>
    <t>Default resource</t>
  </si>
  <si>
    <t>PPCAPL</t>
  </si>
  <si>
    <t>Capacity level</t>
  </si>
  <si>
    <t>PPBONE</t>
  </si>
  <si>
    <t>Bottleneck planning</t>
  </si>
  <si>
    <t>PPAPLC</t>
  </si>
  <si>
    <t>PPVEOC</t>
  </si>
  <si>
    <t>Verify operation closing</t>
  </si>
  <si>
    <t>PPUNIT</t>
  </si>
  <si>
    <t>PPCOCE</t>
  </si>
  <si>
    <t>Cost center</t>
  </si>
  <si>
    <t>PPCINA</t>
  </si>
  <si>
    <t>PPPLOQ</t>
  </si>
  <si>
    <t>Production lot size</t>
  </si>
  <si>
    <t>PPBAME</t>
  </si>
  <si>
    <t>Batch sizing method</t>
  </si>
  <si>
    <t>PPBAML</t>
  </si>
  <si>
    <t>Minimum level percentage</t>
  </si>
  <si>
    <t>PPBAMI</t>
  </si>
  <si>
    <t>Minimum batch size</t>
  </si>
  <si>
    <t>PPBAMA</t>
  </si>
  <si>
    <t>Maximum batch size</t>
  </si>
  <si>
    <t>PPBASL</t>
  </si>
  <si>
    <t>Step level percentage</t>
  </si>
  <si>
    <t>PPBASS</t>
  </si>
  <si>
    <t>Multiple batch size</t>
  </si>
  <si>
    <t>PPBAFD</t>
  </si>
  <si>
    <t>Frozen horizon</t>
  </si>
  <si>
    <t>PPBALD</t>
  </si>
  <si>
    <t>Sequence lock horizon</t>
  </si>
  <si>
    <t>PPBASD</t>
  </si>
  <si>
    <t>Slushy horizon</t>
  </si>
  <si>
    <t>PPBAGH</t>
  </si>
  <si>
    <t>Grouping horizon</t>
  </si>
  <si>
    <t>PPBARD</t>
  </si>
  <si>
    <t>Surplus rule</t>
  </si>
  <si>
    <t>PPMDOP</t>
  </si>
  <si>
    <t>Max duration of operation in percent</t>
  </si>
  <si>
    <t>PPPLTQ</t>
  </si>
  <si>
    <t>Quantity type - production lot</t>
  </si>
  <si>
    <t>PPUSTD</t>
  </si>
  <si>
    <t>Used time default</t>
  </si>
  <si>
    <t>PPUMSD</t>
  </si>
  <si>
    <t>PPUPTD</t>
  </si>
  <si>
    <t>PPUMTD</t>
  </si>
  <si>
    <t>PPTXID</t>
  </si>
  <si>
    <t>PPRGDT</t>
  </si>
  <si>
    <t>PPRGTM</t>
  </si>
  <si>
    <t>PPLMDT</t>
  </si>
  <si>
    <t>PPCHNO</t>
  </si>
  <si>
    <t>PPCHID</t>
  </si>
  <si>
    <t>PPCRTR</t>
  </si>
  <si>
    <t>PPSHBP</t>
  </si>
  <si>
    <t>PPLMTS</t>
  </si>
  <si>
    <t>PPATMO</t>
  </si>
  <si>
    <t>PPAVRT</t>
  </si>
  <si>
    <t>Average run time threshold</t>
  </si>
  <si>
    <t>PPGEOX</t>
  </si>
  <si>
    <t>PPGEOY</t>
  </si>
  <si>
    <t>PPGEOZ</t>
  </si>
  <si>
    <t>PPPLLT</t>
  </si>
  <si>
    <t>PPRETL</t>
  </si>
  <si>
    <t>Return location</t>
  </si>
  <si>
    <t>File MPDSHT Work Shift Master</t>
  </si>
  <si>
    <t>PDS030</t>
  </si>
  <si>
    <t>ICCONO</t>
  </si>
  <si>
    <t>Custom IPS API</t>
  </si>
  <si>
    <t>MPD_PDS030_Add
WWOPT2 = 1 to add record</t>
  </si>
  <si>
    <t>PDS030MI</t>
  </si>
  <si>
    <t>PDS030MI_Add.xlsx</t>
  </si>
  <si>
    <t>ICFACI</t>
  </si>
  <si>
    <t>WWFACI = ICFACI</t>
  </si>
  <si>
    <t>ICSHFC</t>
  </si>
  <si>
    <t>Shift</t>
  </si>
  <si>
    <t>WDSHFC = ICSHFC</t>
  </si>
  <si>
    <t>ICTX40</t>
  </si>
  <si>
    <t>WDTX40 = ICTX40</t>
  </si>
  <si>
    <t>ICTX15</t>
  </si>
  <si>
    <t>WDTX15 = ICTX15</t>
  </si>
  <si>
    <t>ICPMSR</t>
  </si>
  <si>
    <t>SWB shift reference</t>
  </si>
  <si>
    <t>WDPMSR = ICPMSR</t>
  </si>
  <si>
    <t>ICTXID</t>
  </si>
  <si>
    <t>ICRGDT</t>
  </si>
  <si>
    <t>ICRGTM</t>
  </si>
  <si>
    <t>ICLMDT</t>
  </si>
  <si>
    <t>ICCHNO</t>
  </si>
  <si>
    <t>ICCHID</t>
  </si>
  <si>
    <t>ICLMTS</t>
  </si>
  <si>
    <t>File MWORDT Manufacturing Order Types File</t>
  </si>
  <si>
    <t>PMS120</t>
  </si>
  <si>
    <t>VTORTY</t>
  </si>
  <si>
    <t>Use existing order types and copy to your own needs if necessary.</t>
  </si>
  <si>
    <t>VTTX15</t>
  </si>
  <si>
    <t>VTTX40</t>
  </si>
  <si>
    <t>VTNBID</t>
  </si>
  <si>
    <t>Number series</t>
  </si>
  <si>
    <t>VTKEEP</t>
  </si>
  <si>
    <t>Keep planned order number as MO number</t>
  </si>
  <si>
    <t>Default setup is not to use planned MO numbers.</t>
  </si>
  <si>
    <t>VTLCAT</t>
  </si>
  <si>
    <t>Load category</t>
  </si>
  <si>
    <t>According to provided MO-types.</t>
  </si>
  <si>
    <t>Could be used to visualize impact on load from various types of MOs with different priority levels.</t>
  </si>
  <si>
    <t>VTSOSC</t>
  </si>
  <si>
    <t>Set prop sched no. as order sched no.</t>
  </si>
  <si>
    <t>VTCRLO</t>
  </si>
  <si>
    <t>Load creation</t>
  </si>
  <si>
    <t>VTCWPO</t>
  </si>
  <si>
    <t>Create load directly for planned orders</t>
  </si>
  <si>
    <t>We always create load. Could be removed if capacity and load planning not used.</t>
  </si>
  <si>
    <t>VTTPRR</t>
  </si>
  <si>
    <t>Time on product receipt</t>
  </si>
  <si>
    <t>Always time.</t>
  </si>
  <si>
    <t>VTTMAR</t>
  </si>
  <si>
    <t>Time on material reservation</t>
  </si>
  <si>
    <t>VTRCOR</t>
  </si>
  <si>
    <t>Reschedule after operation reporting</t>
  </si>
  <si>
    <t>VTCOSM</t>
  </si>
  <si>
    <t>Create product costing at order release</t>
  </si>
  <si>
    <t>VTWACO</t>
  </si>
  <si>
    <t>Costing warnings</t>
  </si>
  <si>
    <t>VTPRTC</t>
  </si>
  <si>
    <t>Print product costing</t>
  </si>
  <si>
    <t>VTPAVR</t>
  </si>
  <si>
    <t>PCS251</t>
  </si>
  <si>
    <t xml:space="preserve"> blank is a permitted value</t>
  </si>
  <si>
    <t>VTSSTH</t>
  </si>
  <si>
    <t>Setup time processing</t>
  </si>
  <si>
    <t>VTRPWS</t>
  </si>
  <si>
    <t>Release proposals without standard price</t>
  </si>
  <si>
    <t>VTAWCC</t>
  </si>
  <si>
    <t>Disable work center change</t>
  </si>
  <si>
    <t>VTKPSD</t>
  </si>
  <si>
    <t>Keep start date</t>
  </si>
  <si>
    <t>VTPPCK</t>
  </si>
  <si>
    <t>Print package</t>
  </si>
  <si>
    <t>VTPIOP</t>
  </si>
  <si>
    <t>Picking list separator</t>
  </si>
  <si>
    <t>VTCLGP</t>
  </si>
  <si>
    <t>Color group</t>
  </si>
  <si>
    <t>VTPRIO</t>
  </si>
  <si>
    <t>5 for normal and 2 for special</t>
  </si>
  <si>
    <t>VTDPOL</t>
  </si>
  <si>
    <t>MWS010</t>
  </si>
  <si>
    <t>VTPTRG</t>
  </si>
  <si>
    <t>VTPTQC</t>
  </si>
  <si>
    <t>VTAROC</t>
  </si>
  <si>
    <t>Automatically release for order costing</t>
  </si>
  <si>
    <t>VTBASP</t>
  </si>
  <si>
    <t>Surplus priority</t>
  </si>
  <si>
    <t>VTTSPA</t>
  </si>
  <si>
    <t>Two-step put-away</t>
  </si>
  <si>
    <t>VTAGIG</t>
  </si>
  <si>
    <t>Aging</t>
  </si>
  <si>
    <t>VTKEDM</t>
  </si>
  <si>
    <t>Keep expiry date decisions made on MO</t>
  </si>
  <si>
    <t>VTLIRR</t>
  </si>
  <si>
    <t>LI request rule</t>
  </si>
  <si>
    <t>VTMTFB</t>
  </si>
  <si>
    <t>MO test frequency basis</t>
  </si>
  <si>
    <t>VTQIRT</t>
  </si>
  <si>
    <t>QI request timing</t>
  </si>
  <si>
    <t>VTPORP</t>
  </si>
  <si>
    <t>Prevent overreporting</t>
  </si>
  <si>
    <t>VTCSCM</t>
  </si>
  <si>
    <t>Check standard cost at MO receipt</t>
  </si>
  <si>
    <t>VTSLRS</t>
  </si>
  <si>
    <t>Schedule level reservation</t>
  </si>
  <si>
    <t>VTDERQ</t>
  </si>
  <si>
    <t>Default receiving quantity at MO-receipt</t>
  </si>
  <si>
    <t>File MGTYPE Distribution/Requistion Order Types File</t>
  </si>
  <si>
    <t>YXTX40</t>
  </si>
  <si>
    <t>Value defaults if blank</t>
  </si>
  <si>
    <t>YXTTYP</t>
  </si>
  <si>
    <t>Stock transaction type</t>
  </si>
  <si>
    <t>YXTTID</t>
  </si>
  <si>
    <t>Transaction identity</t>
  </si>
  <si>
    <t>Default from transaction type</t>
  </si>
  <si>
    <t>YXTTSI</t>
  </si>
  <si>
    <t>Transaction sign</t>
  </si>
  <si>
    <t>YXPUQT</t>
  </si>
  <si>
    <t>Field selection - Purchased quantity</t>
  </si>
  <si>
    <t>Defaults to blank</t>
  </si>
  <si>
    <t>YXMAQT</t>
  </si>
  <si>
    <t>Field selection - Manufactured quantity</t>
  </si>
  <si>
    <t>YXSCQT</t>
  </si>
  <si>
    <t>Field selection - Scrapped quantity</t>
  </si>
  <si>
    <t>YXSOQT</t>
  </si>
  <si>
    <t>Field selection - Sold quantity</t>
  </si>
  <si>
    <t>YXUSQT</t>
  </si>
  <si>
    <t>Field selection - Used quantity</t>
  </si>
  <si>
    <t>YXSTDP</t>
  </si>
  <si>
    <t>Field selection - Positive inventory variance</t>
  </si>
  <si>
    <t>YXSTDN</t>
  </si>
  <si>
    <t>Field selection - Negative inventory variance</t>
  </si>
  <si>
    <t>YXMOVP</t>
  </si>
  <si>
    <t>Field selection - Positive transfer</t>
  </si>
  <si>
    <t>YXMOVN</t>
  </si>
  <si>
    <t>Field selection - Negative transfer</t>
  </si>
  <si>
    <t>YXRECP</t>
  </si>
  <si>
    <t>Field selection - Positive reclassification</t>
  </si>
  <si>
    <t>YXRECN</t>
  </si>
  <si>
    <t>Field selection - Negative reclassification</t>
  </si>
  <si>
    <t>YXFSQ1</t>
  </si>
  <si>
    <t>Field selection - Item statistics</t>
  </si>
  <si>
    <t>YXTRTP</t>
  </si>
  <si>
    <t>YXFSQ3</t>
  </si>
  <si>
    <t>Next manual function</t>
  </si>
  <si>
    <t>YXOVGT</t>
  </si>
  <si>
    <t>Order type - issuing repairables</t>
  </si>
  <si>
    <t>YXTRLP</t>
  </si>
  <si>
    <t>Print transaction log</t>
  </si>
  <si>
    <t>YXSTAT</t>
  </si>
  <si>
    <t>Proposed status</t>
  </si>
  <si>
    <t>YXSINT</t>
  </si>
  <si>
    <t>YXQTTP</t>
  </si>
  <si>
    <t>Sorting order</t>
  </si>
  <si>
    <t>YXMWHE</t>
  </si>
  <si>
    <t>Multiple warehouses permitted</t>
  </si>
  <si>
    <t>YXSUPQ</t>
  </si>
  <si>
    <t>Propose quantity for BoM</t>
  </si>
  <si>
    <t>YXSHAL</t>
  </si>
  <si>
    <t>Availability check at line entry</t>
  </si>
  <si>
    <t>YXSFUP</t>
  </si>
  <si>
    <t>YXTRSC</t>
  </si>
  <si>
    <t>Allow balance status other than 2</t>
  </si>
  <si>
    <t>YXAGWU</t>
  </si>
  <si>
    <t>YXTROC</t>
  </si>
  <si>
    <t>Check method- reference orders</t>
  </si>
  <si>
    <t>YXISNI</t>
  </si>
  <si>
    <t>Allow issues of nonstocked items</t>
  </si>
  <si>
    <t>YXTSDV</t>
  </si>
  <si>
    <t>Facility owner</t>
  </si>
  <si>
    <t>YXITCR</t>
  </si>
  <si>
    <t>Check dangerous items</t>
  </si>
  <si>
    <t>YXRFTT</t>
  </si>
  <si>
    <t>Reference text type</t>
  </si>
  <si>
    <t>YXNBID</t>
  </si>
  <si>
    <t>YXDTRD</t>
  </si>
  <si>
    <t>Allow different order dates on lines</t>
  </si>
  <si>
    <t>YXRGRR</t>
  </si>
  <si>
    <t>Reduce gross reservation</t>
  </si>
  <si>
    <t>YXRITS</t>
  </si>
  <si>
    <t>Reference to replaced item number</t>
  </si>
  <si>
    <t>YXEFMA</t>
  </si>
  <si>
    <t>Configuration management</t>
  </si>
  <si>
    <t>YXALIU</t>
  </si>
  <si>
    <t>Order line for alias number permitted</t>
  </si>
  <si>
    <t>YXMQOH</t>
  </si>
  <si>
    <t>Message when on-hand becomes zero</t>
  </si>
  <si>
    <t>YXMAUT</t>
  </si>
  <si>
    <t>Appl message for items with issue msg</t>
  </si>
  <si>
    <t>YXUPCL</t>
  </si>
  <si>
    <t>Update log when order lines are changed</t>
  </si>
  <si>
    <t>YXALUU</t>
  </si>
  <si>
    <t>Permit use of alternate U/M</t>
  </si>
  <si>
    <t>YXCODO</t>
  </si>
  <si>
    <t>Commercially linked DO</t>
  </si>
  <si>
    <t>YXRPRT</t>
  </si>
  <si>
    <t>Representative transaction</t>
  </si>
  <si>
    <t>YXAASS</t>
  </si>
  <si>
    <t>Allow allocation below safety stock</t>
  </si>
  <si>
    <t>YXPACA</t>
  </si>
  <si>
    <t>Return document control</t>
  </si>
  <si>
    <t>YXSRIC</t>
  </si>
  <si>
    <t>Order number check at stock return</t>
  </si>
  <si>
    <t>YXAUDE</t>
  </si>
  <si>
    <t>YXPRIO</t>
  </si>
  <si>
    <t>YXCOAC</t>
  </si>
  <si>
    <t>Credit order account entry</t>
  </si>
  <si>
    <t>YXDPOL</t>
  </si>
  <si>
    <t>YXPTRG</t>
  </si>
  <si>
    <t>YXPTQC</t>
  </si>
  <si>
    <t>YXPCKA</t>
  </si>
  <si>
    <t>YXTSPA</t>
  </si>
  <si>
    <t>YXPMTD</t>
  </si>
  <si>
    <t>Priority method</t>
  </si>
  <si>
    <t>YXOHCC</t>
  </si>
  <si>
    <t>New order per product for BoM requisitn</t>
  </si>
  <si>
    <t>YXARVA</t>
  </si>
  <si>
    <t>Accumulate requisition order value</t>
  </si>
  <si>
    <t>YXPOOP</t>
  </si>
  <si>
    <t>Line number open at entry of order line</t>
  </si>
  <si>
    <t>YXAZQT</t>
  </si>
  <si>
    <t>Accept zero quantity at order line entry</t>
  </si>
  <si>
    <t>YXNIPR</t>
  </si>
  <si>
    <t>Noninventory via purchase requisition</t>
  </si>
  <si>
    <t>YXPOTD</t>
  </si>
  <si>
    <t>Default purchase order type</t>
  </si>
  <si>
    <t>YXCFRC</t>
  </si>
  <si>
    <t>Confirm change of requisition resp</t>
  </si>
  <si>
    <t>YXSXUS</t>
  </si>
  <si>
    <t>Line suffix is used</t>
  </si>
  <si>
    <t>YXULPL</t>
  </si>
  <si>
    <t>Copy order priority if order initiated</t>
  </si>
  <si>
    <t>YXATHC</t>
  </si>
  <si>
    <t>Authorization level</t>
  </si>
  <si>
    <t>YXCOHT</t>
  </si>
  <si>
    <t>Copy order header text</t>
  </si>
  <si>
    <t>YXPAVR</t>
  </si>
  <si>
    <t>CRS020</t>
  </si>
  <si>
    <t>YXPSQQ</t>
  </si>
  <si>
    <t xml:space="preserve">File </t>
  </si>
  <si>
    <t>PPS200</t>
  </si>
  <si>
    <t>PUNO</t>
  </si>
  <si>
    <t>Purchase order number</t>
  </si>
  <si>
    <t>CMCO</t>
  </si>
  <si>
    <t>Communication code</t>
  </si>
  <si>
    <t>PUDT</t>
  </si>
  <si>
    <t>TEPY</t>
  </si>
  <si>
    <t>PYME</t>
  </si>
  <si>
    <t>TEAF</t>
  </si>
  <si>
    <t>TEPA</t>
  </si>
  <si>
    <t>YRE1</t>
  </si>
  <si>
    <t>DWDT</t>
  </si>
  <si>
    <t>PRSU</t>
  </si>
  <si>
    <t>OURR</t>
  </si>
  <si>
    <t>OURT</t>
  </si>
  <si>
    <t>PURC</t>
  </si>
  <si>
    <t>Requisition by</t>
  </si>
  <si>
    <t>BUYE</t>
  </si>
  <si>
    <t>FUSC</t>
  </si>
  <si>
    <t>ODAM</t>
  </si>
  <si>
    <t>Order total discount</t>
  </si>
  <si>
    <t>OTPC</t>
  </si>
  <si>
    <t>CUTE</t>
  </si>
  <si>
    <t>Currency terms</t>
  </si>
  <si>
    <t>AGRA</t>
  </si>
  <si>
    <t>PYAD</t>
  </si>
  <si>
    <t>Our invoicing address</t>
  </si>
  <si>
    <t>SHVI</t>
  </si>
  <si>
    <t>Your via address</t>
  </si>
  <si>
    <t>FIDS</t>
  </si>
  <si>
    <t>Your receiving address</t>
  </si>
  <si>
    <t>TEOR</t>
  </si>
  <si>
    <t>Telephone order</t>
  </si>
  <si>
    <t>PROJ</t>
  </si>
  <si>
    <t>ELNO</t>
  </si>
  <si>
    <t>UCA1</t>
  </si>
  <si>
    <t>UCA2</t>
  </si>
  <si>
    <t>UCA3</t>
  </si>
  <si>
    <t>UCA4</t>
  </si>
  <si>
    <t>UCA5</t>
  </si>
  <si>
    <t>UCA6</t>
  </si>
  <si>
    <t>UCA7</t>
  </si>
  <si>
    <t>UCA8</t>
  </si>
  <si>
    <t>UCA9</t>
  </si>
  <si>
    <t>UCA0</t>
  </si>
  <si>
    <t>UDN1</t>
  </si>
  <si>
    <t>UDN2</t>
  </si>
  <si>
    <t>UDN3</t>
  </si>
  <si>
    <t>UDN4</t>
  </si>
  <si>
    <t>UDN5</t>
  </si>
  <si>
    <t>UDN6</t>
  </si>
  <si>
    <t>UID1</t>
  </si>
  <si>
    <t>UID2</t>
  </si>
  <si>
    <t>UID3</t>
  </si>
  <si>
    <t>UCT1</t>
  </si>
  <si>
    <t>SRAM</t>
  </si>
  <si>
    <t>Supplier rebate agreement model</t>
  </si>
  <si>
    <t>PPS201</t>
  </si>
  <si>
    <t>PNLI</t>
  </si>
  <si>
    <t>Purchase order line</t>
  </si>
  <si>
    <t>PNLS</t>
  </si>
  <si>
    <t>Purchase order line subnumber</t>
  </si>
  <si>
    <t>ORQA</t>
  </si>
  <si>
    <t>FACI</t>
  </si>
  <si>
    <t>SUNO</t>
  </si>
  <si>
    <t>SITE</t>
  </si>
  <si>
    <t>PITD</t>
  </si>
  <si>
    <t>Purchase order item name</t>
  </si>
  <si>
    <t>PITT</t>
  </si>
  <si>
    <t>Purchase order item description</t>
  </si>
  <si>
    <t>PROD</t>
  </si>
  <si>
    <t>ECVE</t>
  </si>
  <si>
    <t>REVN</t>
  </si>
  <si>
    <t>PO Revision number</t>
  </si>
  <si>
    <t>ETRF</t>
  </si>
  <si>
    <t>PUPR</t>
  </si>
  <si>
    <t>ODI1</t>
  </si>
  <si>
    <t>ODI2</t>
  </si>
  <si>
    <t>ODI3</t>
  </si>
  <si>
    <t>PUUN</t>
  </si>
  <si>
    <t>PPUN</t>
  </si>
  <si>
    <t>PUCD</t>
  </si>
  <si>
    <t>PTCD</t>
  </si>
  <si>
    <t>RORC</t>
  </si>
  <si>
    <t>RORN</t>
  </si>
  <si>
    <t>RORL</t>
  </si>
  <si>
    <t>RORX</t>
  </si>
  <si>
    <t>PRIP</t>
  </si>
  <si>
    <t>TERE</t>
  </si>
  <si>
    <t>Technical supervisor</t>
  </si>
  <si>
    <t>GRMT</t>
  </si>
  <si>
    <t>IRCV</t>
  </si>
  <si>
    <t>Recipient</t>
  </si>
  <si>
    <t>PACT</t>
  </si>
  <si>
    <t>VTCD</t>
  </si>
  <si>
    <t>ACRF</t>
  </si>
  <si>
    <t>COCE</t>
  </si>
  <si>
    <t>CSNO</t>
  </si>
  <si>
    <t>ECLC</t>
  </si>
  <si>
    <t>VRCD</t>
  </si>
  <si>
    <t>CPRI</t>
  </si>
  <si>
    <t>TIHM</t>
  </si>
  <si>
    <t>Time hours &amp; minutes</t>
  </si>
  <si>
    <t>MSTN</t>
  </si>
  <si>
    <t>Milestone chain</t>
  </si>
  <si>
    <t>UPCK</t>
  </si>
  <si>
    <t>Unpack</t>
  </si>
  <si>
    <t>ORCO</t>
  </si>
  <si>
    <t>TRRC</t>
  </si>
  <si>
    <t>Order relation category</t>
  </si>
  <si>
    <t>TRRN</t>
  </si>
  <si>
    <t>Order relation number</t>
  </si>
  <si>
    <t>TRRL</t>
  </si>
  <si>
    <t>Order relation line</t>
  </si>
  <si>
    <t>TRRX</t>
  </si>
  <si>
    <t>PIAD</t>
  </si>
  <si>
    <t>Pickup address number</t>
  </si>
  <si>
    <t>ORAD</t>
  </si>
  <si>
    <t>Origin address</t>
  </si>
  <si>
    <t>Mfg/Conversion</t>
  </si>
  <si>
    <t>RM/LME</t>
  </si>
  <si>
    <t>Freight</t>
  </si>
  <si>
    <t>Surcharge</t>
  </si>
  <si>
    <t>Premium</t>
  </si>
  <si>
    <t>Purchase Price Breakdown</t>
  </si>
  <si>
    <t>Purchase Price Breakdown (unit of Measure)</t>
  </si>
  <si>
    <t xml:space="preserve">  </t>
  </si>
  <si>
    <t xml:space="preserve">MCO-060A Business Data Definitions </t>
  </si>
  <si>
    <t>&lt;Company Long Name&gt;</t>
  </si>
  <si>
    <t>&lt;Subject&gt;</t>
  </si>
  <si>
    <t>IPC CS Manufacturing  2021.001</t>
  </si>
  <si>
    <t>Author:</t>
  </si>
  <si>
    <t>Infor Global Methods</t>
  </si>
  <si>
    <t>Creation Date:</t>
  </si>
  <si>
    <t>Last Updated:</t>
  </si>
  <si>
    <t>Document Ref:</t>
  </si>
  <si>
    <t>Version:</t>
  </si>
  <si>
    <t>Version 4.0 2021.001</t>
  </si>
  <si>
    <t>Approvals</t>
  </si>
  <si>
    <t>Signatures</t>
  </si>
  <si>
    <t>&lt;Approver 1&gt;</t>
  </si>
  <si>
    <t>&lt;Approver 2&gt;</t>
  </si>
  <si>
    <t>Document Revision Control</t>
  </si>
  <si>
    <t>Change Record</t>
  </si>
  <si>
    <t>Date</t>
  </si>
  <si>
    <t>Author</t>
  </si>
  <si>
    <t>Change Reference</t>
  </si>
  <si>
    <t>Version 4.0 2021.001 content</t>
  </si>
  <si>
    <t>Rebrand from IA to IPC</t>
  </si>
  <si>
    <t>09/09/24q</t>
  </si>
  <si>
    <t>Reviewers</t>
  </si>
  <si>
    <t>Functional Area</t>
  </si>
  <si>
    <t>Program ID</t>
  </si>
  <si>
    <t>Program Description</t>
  </si>
  <si>
    <t>Category</t>
  </si>
  <si>
    <t>Configuration Level</t>
  </si>
  <si>
    <t>Notes</t>
  </si>
  <si>
    <t>Solution Scope</t>
  </si>
  <si>
    <t>Solution CFG Sts</t>
  </si>
  <si>
    <t>CFG DB Readiness %</t>
  </si>
  <si>
    <t>Solution Notes</t>
  </si>
  <si>
    <t>MCO-060 
Worksheet</t>
  </si>
  <si>
    <t>ABS</t>
  </si>
  <si>
    <t>ABS010</t>
  </si>
  <si>
    <t>Transaction Type. Open</t>
  </si>
  <si>
    <t>WRK</t>
  </si>
  <si>
    <t>ABS020</t>
  </si>
  <si>
    <t>Business Transaction Code. Open</t>
  </si>
  <si>
    <t>ABS100</t>
  </si>
  <si>
    <t>Bank Statement. Open</t>
  </si>
  <si>
    <t>ABS180</t>
  </si>
  <si>
    <t>Bank Statement Reconciliation. Open</t>
  </si>
  <si>
    <t>ABS900</t>
  </si>
  <si>
    <t>Bank Account Identifier. Open</t>
  </si>
  <si>
    <t>ABS910</t>
  </si>
  <si>
    <t>Scenario Number. Prioritize</t>
  </si>
  <si>
    <t>ABS911</t>
  </si>
  <si>
    <t>Scenario Number. Open</t>
  </si>
  <si>
    <t>ABS920</t>
  </si>
  <si>
    <t>Payment Variance Limit. Define</t>
  </si>
  <si>
    <t>ABS930</t>
  </si>
  <si>
    <t>Additional Information. Structure</t>
  </si>
  <si>
    <t>ABS940</t>
  </si>
  <si>
    <t>Text Identifier. Open</t>
  </si>
  <si>
    <t>ABS960</t>
  </si>
  <si>
    <t>Reconciliation Type. Open</t>
  </si>
  <si>
    <t>ABS965</t>
  </si>
  <si>
    <t>Reconciliation Search Sequence. Open</t>
  </si>
  <si>
    <t>ACC</t>
  </si>
  <si>
    <t>CRS375</t>
  </si>
  <si>
    <t>Accounting Event. Open</t>
  </si>
  <si>
    <t>F14 to generate standard values</t>
  </si>
  <si>
    <t>CRS385</t>
  </si>
  <si>
    <t>Accounting Type. Open</t>
  </si>
  <si>
    <t>CRS388</t>
  </si>
  <si>
    <t>Field. Update Control Values</t>
  </si>
  <si>
    <t>CRS395</t>
  </si>
  <si>
    <t>Accounting Rule. Set</t>
  </si>
  <si>
    <t>Preconfigured for standard US &amp; EU Accounts.  Change if accounting string changes</t>
  </si>
  <si>
    <t>CRS397</t>
  </si>
  <si>
    <t>Accounting Rule. Print</t>
  </si>
  <si>
    <t>LST</t>
  </si>
  <si>
    <t>INC</t>
  </si>
  <si>
    <t>CRS399</t>
  </si>
  <si>
    <t>Accounting String. Simulate</t>
  </si>
  <si>
    <t>FNC</t>
  </si>
  <si>
    <t>CRS736</t>
  </si>
  <si>
    <t>Settings - Accounting Error Methods</t>
  </si>
  <si>
    <t>PGM</t>
  </si>
  <si>
    <t>AHR</t>
  </si>
  <si>
    <t>AHS010</t>
  </si>
  <si>
    <t>Ad Hoc Report Location. Open</t>
  </si>
  <si>
    <t>AHS020</t>
  </si>
  <si>
    <t>Ad Hoc Document Location. Open</t>
  </si>
  <si>
    <t>AHS100</t>
  </si>
  <si>
    <t>Ad Hoc Report Group. Open</t>
  </si>
  <si>
    <t>AHS110</t>
  </si>
  <si>
    <t>Ad Hoc Report. Open</t>
  </si>
  <si>
    <t>AHS120</t>
  </si>
  <si>
    <t>Ad Hoc Report by User. Connect</t>
  </si>
  <si>
    <t>AHS160</t>
  </si>
  <si>
    <t>Ad Hoc Report Run. Open</t>
  </si>
  <si>
    <t>AHS200</t>
  </si>
  <si>
    <t>Ad Hoc Report by User. Open</t>
  </si>
  <si>
    <t>AHS900</t>
  </si>
  <si>
    <t>Ad Hoc Report Run. Delete</t>
  </si>
  <si>
    <t>MRS001</t>
  </si>
  <si>
    <t>MI Repository. Open</t>
  </si>
  <si>
    <t>Standard APIs included</t>
  </si>
  <si>
    <t>MRS010</t>
  </si>
  <si>
    <t>MDBREADMI Transaction. Open</t>
  </si>
  <si>
    <t>MRS012</t>
  </si>
  <si>
    <t>API Transaction Fields. Open</t>
  </si>
  <si>
    <t>APL</t>
  </si>
  <si>
    <t>APS005</t>
  </si>
  <si>
    <t>AP Statement of Account. Enter Text</t>
  </si>
  <si>
    <t xml:space="preserve">Not configured </t>
  </si>
  <si>
    <t>Trade Code. Open</t>
  </si>
  <si>
    <t>Default is that trade codes are not used , see APS095</t>
  </si>
  <si>
    <t>APS015</t>
  </si>
  <si>
    <t>Suppl Payment. Specify Bank Fee Type</t>
  </si>
  <si>
    <t xml:space="preserve">Example provided, change accounting string as required </t>
  </si>
  <si>
    <t>APS020</t>
  </si>
  <si>
    <t>AP Accounting Option. Open</t>
  </si>
  <si>
    <t>Rounding and Exchange gain/loss provided. Add new records and change accounting string as required</t>
  </si>
  <si>
    <t>Supplier Activity Code. Open</t>
  </si>
  <si>
    <t>APS026</t>
  </si>
  <si>
    <t>Offical Service Code. Open</t>
  </si>
  <si>
    <t>APS030</t>
  </si>
  <si>
    <t>Bank Quota. Open</t>
  </si>
  <si>
    <t>Detailed banking not configured</t>
  </si>
  <si>
    <t>APS037</t>
  </si>
  <si>
    <t>Supplier Tax. Open Exemption Letter</t>
  </si>
  <si>
    <t>APS050</t>
  </si>
  <si>
    <t>Supplier Invoice. Process Automatic</t>
  </si>
  <si>
    <t>APS060</t>
  </si>
  <si>
    <t>AP Standard Document. Open</t>
  </si>
  <si>
    <t>Used for AP debit notes, not configured</t>
  </si>
  <si>
    <t>APS062</t>
  </si>
  <si>
    <t>AP Standard Document Text. Open</t>
  </si>
  <si>
    <t>APS064</t>
  </si>
  <si>
    <t>AP Debit Note Reason. Open</t>
  </si>
  <si>
    <t>APS065</t>
  </si>
  <si>
    <t>AP Inquiry Column Template. Open</t>
  </si>
  <si>
    <t>Common examples provided</t>
  </si>
  <si>
    <t>APS070</t>
  </si>
  <si>
    <t>AP Report Column Template. Open</t>
  </si>
  <si>
    <t>Not configured</t>
  </si>
  <si>
    <t>APS080</t>
  </si>
  <si>
    <t>Suppl Payment Stop. Open</t>
  </si>
  <si>
    <t>Examples provided, use of each code determined by customer</t>
  </si>
  <si>
    <t>APS085</t>
  </si>
  <si>
    <t>Check. Open Void Code</t>
  </si>
  <si>
    <t>APS090</t>
  </si>
  <si>
    <t>Bank Account Connection. Open</t>
  </si>
  <si>
    <t>APS091</t>
  </si>
  <si>
    <t>Payment Document Break Level. Open</t>
  </si>
  <si>
    <t>APS095</t>
  </si>
  <si>
    <t>Suppl Payment. Open Recurring</t>
  </si>
  <si>
    <t>APS098</t>
  </si>
  <si>
    <t>Payment Tolerance. Open</t>
  </si>
  <si>
    <t>APS100</t>
  </si>
  <si>
    <t>Supplier Invoice. Record</t>
  </si>
  <si>
    <t>APS105</t>
  </si>
  <si>
    <t>Supplier Invoice. Review</t>
  </si>
  <si>
    <t>APS106</t>
  </si>
  <si>
    <t>Supplier Payment. Payment Request</t>
  </si>
  <si>
    <t>APS110</t>
  </si>
  <si>
    <t>Supplier Invoice. Recode</t>
  </si>
  <si>
    <t>APS115</t>
  </si>
  <si>
    <t>Supplier Invoice. Display Split</t>
  </si>
  <si>
    <t>DSP</t>
  </si>
  <si>
    <t>APS120</t>
  </si>
  <si>
    <t>Suppl Payment. Enter Manual</t>
  </si>
  <si>
    <t>Configured but process flow not included</t>
  </si>
  <si>
    <t>APS130</t>
  </si>
  <si>
    <t>Suppl Payment Proposal. Open</t>
  </si>
  <si>
    <t>APS145</t>
  </si>
  <si>
    <t>Check. Change Number</t>
  </si>
  <si>
    <t>APS147</t>
  </si>
  <si>
    <t>Check. Print Single</t>
  </si>
  <si>
    <t>APS175</t>
  </si>
  <si>
    <t>Draft. Reconcile Confirmations</t>
  </si>
  <si>
    <t>APS187</t>
  </si>
  <si>
    <t>Suppl Payment. Report Electr Bank Conf</t>
  </si>
  <si>
    <t>APS188</t>
  </si>
  <si>
    <t>Electronic Bank Confirm. Open Details</t>
  </si>
  <si>
    <t>APS190</t>
  </si>
  <si>
    <t>Suppl Payment. Report Bank Confirmation</t>
  </si>
  <si>
    <t>APS200</t>
  </si>
  <si>
    <t>Acc Payable. Display</t>
  </si>
  <si>
    <t>Common display examples provided</t>
  </si>
  <si>
    <t>APS205</t>
  </si>
  <si>
    <t>Supplier Invoice. Display in Number Seq</t>
  </si>
  <si>
    <t>APS210</t>
  </si>
  <si>
    <t>AP Statement of Account. Display</t>
  </si>
  <si>
    <t>APS215</t>
  </si>
  <si>
    <t>Supplier Invoice. Display Separate</t>
  </si>
  <si>
    <t>APS220</t>
  </si>
  <si>
    <t>Supplier Invoice. Display Due Dates</t>
  </si>
  <si>
    <t>APS225</t>
  </si>
  <si>
    <t>Acc Payable. Display Balances</t>
  </si>
  <si>
    <t>APS230</t>
  </si>
  <si>
    <t>Supplier Invoice. Display Nonauthorized</t>
  </si>
  <si>
    <t>APS235</t>
  </si>
  <si>
    <t>Supplier Invoice. Display Log</t>
  </si>
  <si>
    <t>APS240</t>
  </si>
  <si>
    <t>Supplier Invoice. Display Pmt Stopped</t>
  </si>
  <si>
    <t>APS245</t>
  </si>
  <si>
    <t>AP Reconciliation Number. Open</t>
  </si>
  <si>
    <t>APS250</t>
  </si>
  <si>
    <t>Acc Payable. Display Additional Info</t>
  </si>
  <si>
    <t>APS300</t>
  </si>
  <si>
    <t>Check. Open Checkbook</t>
  </si>
  <si>
    <t>APS310</t>
  </si>
  <si>
    <t>Check. Stop Old</t>
  </si>
  <si>
    <t>APS315</t>
  </si>
  <si>
    <t>Check. Update Batch Cashed</t>
  </si>
  <si>
    <t>APS375</t>
  </si>
  <si>
    <t>Supplier Invoice. Auto Match GR Line</t>
  </si>
  <si>
    <t>APS380</t>
  </si>
  <si>
    <t>Draft without Acceptance. Open Payment</t>
  </si>
  <si>
    <t>APS390</t>
  </si>
  <si>
    <t>Credit Request Transactions. Open</t>
  </si>
  <si>
    <t>APS400</t>
  </si>
  <si>
    <t>AP Statement of Account. Open</t>
  </si>
  <si>
    <t>APS425</t>
  </si>
  <si>
    <t>Supplier Tax Report. Display Invoices</t>
  </si>
  <si>
    <t>APS430</t>
  </si>
  <si>
    <t>Supplier Tax Report. Create Proposal</t>
  </si>
  <si>
    <t>APS440</t>
  </si>
  <si>
    <t>Supplier Statement. Open</t>
  </si>
  <si>
    <t>APS450</t>
  </si>
  <si>
    <t>Supplier Invoice Batch. Open</t>
  </si>
  <si>
    <t>APS455</t>
  </si>
  <si>
    <t>Supplier Invoice Batch. Select Operation</t>
  </si>
  <si>
    <t>APS460</t>
  </si>
  <si>
    <t>VAT Accruals Round. Create Proposal</t>
  </si>
  <si>
    <t>APS470</t>
  </si>
  <si>
    <t>Supplier Tax. Create Certificate</t>
  </si>
  <si>
    <t>APS500</t>
  </si>
  <si>
    <t>Acc Payable. Print</t>
  </si>
  <si>
    <t>APS505</t>
  </si>
  <si>
    <t>Supplier Invoice. Print Specification</t>
  </si>
  <si>
    <t>APS510</t>
  </si>
  <si>
    <t>AP Statement of Account. Print Detailed</t>
  </si>
  <si>
    <t>APS515</t>
  </si>
  <si>
    <t>AP Pmt Forecast/Age Distribut. Print</t>
  </si>
  <si>
    <t>APS520</t>
  </si>
  <si>
    <t>Supplier Invoice. Print Nonauthorized</t>
  </si>
  <si>
    <t>APS525</t>
  </si>
  <si>
    <t>Clearing Account. Print</t>
  </si>
  <si>
    <t>APS530</t>
  </si>
  <si>
    <t>Acc Payable. Print Balances</t>
  </si>
  <si>
    <t>APS540</t>
  </si>
  <si>
    <t>Supplier Invoice. Print Pmt Stopped</t>
  </si>
  <si>
    <t>APS545</t>
  </si>
  <si>
    <t>AP Reconciliation Number. Print</t>
  </si>
  <si>
    <t>APS550</t>
  </si>
  <si>
    <t>Payee. Print Turnover</t>
  </si>
  <si>
    <t>APS555</t>
  </si>
  <si>
    <t>Supplier Tax. Print Details</t>
  </si>
  <si>
    <t>APS560</t>
  </si>
  <si>
    <t>AP Portfolio. Print Specification</t>
  </si>
  <si>
    <t>APS565</t>
  </si>
  <si>
    <t>Check. Print Checkbook</t>
  </si>
  <si>
    <t>APS570</t>
  </si>
  <si>
    <t>Suppl Payment. Print Recurring</t>
  </si>
  <si>
    <t>APS575</t>
  </si>
  <si>
    <t>Suppl Payment Register. Print</t>
  </si>
  <si>
    <t>APS585</t>
  </si>
  <si>
    <t>Supplier Invoice. Print Invoicd/Not Rcvd</t>
  </si>
  <si>
    <t>APS590</t>
  </si>
  <si>
    <t>AP Segment Balance. Create</t>
  </si>
  <si>
    <t>APS605</t>
  </si>
  <si>
    <t>Trial Balance - AP. Print</t>
  </si>
  <si>
    <t>APS610</t>
  </si>
  <si>
    <t>Purchase Book. Print</t>
  </si>
  <si>
    <t>APS900</t>
  </si>
  <si>
    <t>Settings - Supplier Invoice Matching</t>
  </si>
  <si>
    <t>Example provided, change as required</t>
  </si>
  <si>
    <t>APS905</t>
  </si>
  <si>
    <t>Settings - Accounts Payable</t>
  </si>
  <si>
    <t>Preconfigured</t>
  </si>
  <si>
    <t>APS910</t>
  </si>
  <si>
    <t>AP Balance File. Start Annual Run</t>
  </si>
  <si>
    <t>APS915</t>
  </si>
  <si>
    <t>AP Balance File. Create/Delete</t>
  </si>
  <si>
    <t>APS920</t>
  </si>
  <si>
    <t>AP Invoice Class. Update</t>
  </si>
  <si>
    <t>APS950</t>
  </si>
  <si>
    <t>AP Additional Info. Update</t>
  </si>
  <si>
    <t>F14 to generated standard values</t>
  </si>
  <si>
    <t>APS998</t>
  </si>
  <si>
    <t>Suppl Inv - Non-Authorized. Crt Messages</t>
  </si>
  <si>
    <t>CMS091</t>
  </si>
  <si>
    <t>Additional Payment Reference AP. Open</t>
  </si>
  <si>
    <t>CMS692</t>
  </si>
  <si>
    <t>Bank Account. Mass Update</t>
  </si>
  <si>
    <t>Supplier Service Code. Open</t>
  </si>
  <si>
    <t>Default is that service codes are not used</t>
  </si>
  <si>
    <t>AP Payment Method. Open</t>
  </si>
  <si>
    <t>Refer to Finance Configuration Information</t>
  </si>
  <si>
    <t>CRS084</t>
  </si>
  <si>
    <t>Image Server ID. Open</t>
  </si>
  <si>
    <t>CRS180</t>
  </si>
  <si>
    <t>Amount as Text. Open</t>
  </si>
  <si>
    <t>F14 to generate standard views</t>
  </si>
  <si>
    <t>CRS485</t>
  </si>
  <si>
    <t>Manage Fields in MI Strings. Open</t>
  </si>
  <si>
    <t>Authorized User - Suppl Invoice. Open</t>
  </si>
  <si>
    <t>Examples provided</t>
  </si>
  <si>
    <t>CRS651</t>
  </si>
  <si>
    <t>Delegation of Authority Code. Open</t>
  </si>
  <si>
    <t>CRS652</t>
  </si>
  <si>
    <t>Delegation of Authority Group. Open</t>
  </si>
  <si>
    <t>CRS655</t>
  </si>
  <si>
    <t>Authorized User - Suppl Invoice. Print</t>
  </si>
  <si>
    <t>CRS663</t>
  </si>
  <si>
    <t>Flexible Service Code. Open</t>
  </si>
  <si>
    <t>CRS664</t>
  </si>
  <si>
    <t>Flexible Service Code. Connect to Suppl</t>
  </si>
  <si>
    <t>ARL</t>
  </si>
  <si>
    <t>ARS005</t>
  </si>
  <si>
    <t>AR Statement of Account. Enter Text</t>
  </si>
  <si>
    <t>Examples provided, change as required</t>
  </si>
  <si>
    <t>ARS007</t>
  </si>
  <si>
    <t>Interest ID. Open</t>
  </si>
  <si>
    <t>ARS010</t>
  </si>
  <si>
    <t>Payment Reminder Rule. Enter Text</t>
  </si>
  <si>
    <t>ARS015</t>
  </si>
  <si>
    <t>Payment Received. Specify Bank Fee Type</t>
  </si>
  <si>
    <t>Examples provided, change accounting string as required</t>
  </si>
  <si>
    <t>ARS016</t>
  </si>
  <si>
    <t>Debit Reason. Open</t>
  </si>
  <si>
    <t>Generic examples provided, change as required</t>
  </si>
  <si>
    <t>ARS020</t>
  </si>
  <si>
    <t>AR Accounting Option. Open</t>
  </si>
  <si>
    <t>Rounding and Exchange gain/loss provided. Add new records and chnage accounting string as required.</t>
  </si>
  <si>
    <t>Credit Department Reference. Open</t>
  </si>
  <si>
    <t>Payment Advice Rule. Open</t>
  </si>
  <si>
    <t>Examples provided, not connected to any payers</t>
  </si>
  <si>
    <t>ARS035</t>
  </si>
  <si>
    <t>Payment Advice Rule. Enter Text</t>
  </si>
  <si>
    <t>ARS040</t>
  </si>
  <si>
    <t>Batch Payment. Update</t>
  </si>
  <si>
    <t>ARS050</t>
  </si>
  <si>
    <t>Payment Received. Open Standard Letter</t>
  </si>
  <si>
    <t>ARS052</t>
  </si>
  <si>
    <t>Bill Back Type. Open</t>
  </si>
  <si>
    <t>Generic example provided, change as required</t>
  </si>
  <si>
    <t>ARS055</t>
  </si>
  <si>
    <t>Payment Reminder Stop. Open</t>
  </si>
  <si>
    <t>One example provided, use of each code to be determined by customer</t>
  </si>
  <si>
    <t>ARS060</t>
  </si>
  <si>
    <t>Doubtful Account. Define Age Range</t>
  </si>
  <si>
    <t>ARS065</t>
  </si>
  <si>
    <t>Doubtful Account. Define Depreciat Pct</t>
  </si>
  <si>
    <t>ARS066</t>
  </si>
  <si>
    <t>AR Inquiry Column Template. Open</t>
  </si>
  <si>
    <t>ARS070</t>
  </si>
  <si>
    <t>AR Report Column Template. Open</t>
  </si>
  <si>
    <t>ARS075</t>
  </si>
  <si>
    <t>Batch Payment Type. Open</t>
  </si>
  <si>
    <t>ARS080</t>
  </si>
  <si>
    <t>Interest Invoicing Rule. Enter Text</t>
  </si>
  <si>
    <t>ARS085</t>
  </si>
  <si>
    <t>Collection. Enter Text</t>
  </si>
  <si>
    <t>ARS090</t>
  </si>
  <si>
    <t>Payment Pattern. Open</t>
  </si>
  <si>
    <t>ARS095</t>
  </si>
  <si>
    <t>Batch Receipt Charge. Open</t>
  </si>
  <si>
    <t>ARS098</t>
  </si>
  <si>
    <t>ARS100</t>
  </si>
  <si>
    <t>Customer Invoice. Enter</t>
  </si>
  <si>
    <t>ARS105</t>
  </si>
  <si>
    <t>Payment Document. Enter</t>
  </si>
  <si>
    <t>ARS110</t>
  </si>
  <si>
    <t>Payment Received. Record</t>
  </si>
  <si>
    <t>ARS120</t>
  </si>
  <si>
    <t>Customer Invoice. Enter Manual</t>
  </si>
  <si>
    <t>FAM Function configured, process not shown</t>
  </si>
  <si>
    <t>ARS122</t>
  </si>
  <si>
    <t>Customer Invoice. Display Manual</t>
  </si>
  <si>
    <t>ARS125</t>
  </si>
  <si>
    <t>Debit Note. Open</t>
  </si>
  <si>
    <t>ARS130</t>
  </si>
  <si>
    <t>Doubtful Account. Create Allowance</t>
  </si>
  <si>
    <t>ARS135</t>
  </si>
  <si>
    <t>Rev Recog f Prmpt Paym Discounts. Create</t>
  </si>
  <si>
    <t>ARS140</t>
  </si>
  <si>
    <t>AR Statement of Account. Open</t>
  </si>
  <si>
    <t>ARS150</t>
  </si>
  <si>
    <t>Payment Reminder. Open</t>
  </si>
  <si>
    <t>ARS160</t>
  </si>
  <si>
    <t>Interest Invoice. Open</t>
  </si>
  <si>
    <t>ARS170</t>
  </si>
  <si>
    <t>Collection. Open Assignment</t>
  </si>
  <si>
    <t>ARS180</t>
  </si>
  <si>
    <t>Payment Advice. Open Proposal</t>
  </si>
  <si>
    <t>ARS190</t>
  </si>
  <si>
    <t>Customer Invoice. Group</t>
  </si>
  <si>
    <t>ARS200</t>
  </si>
  <si>
    <t>Acc Receivable. Display</t>
  </si>
  <si>
    <t>ARS205</t>
  </si>
  <si>
    <t>Customer Invoice. Display in Number Seq</t>
  </si>
  <si>
    <t>ARS210</t>
  </si>
  <si>
    <t>AR Statement of Account. Display</t>
  </si>
  <si>
    <t>ARS215</t>
  </si>
  <si>
    <t>Customer Invoice. Display Separate</t>
  </si>
  <si>
    <t>ARS220</t>
  </si>
  <si>
    <t>Customer Invoice. Display Due Dates</t>
  </si>
  <si>
    <t>ARS225</t>
  </si>
  <si>
    <t>Acc Receivable. Display Balances</t>
  </si>
  <si>
    <t>ARS230</t>
  </si>
  <si>
    <t>Customer Invoice. Display follow up date</t>
  </si>
  <si>
    <t>ARS240</t>
  </si>
  <si>
    <t>Customer Invoice. Display Stopped</t>
  </si>
  <si>
    <t>ARS245</t>
  </si>
  <si>
    <t>AR Reconciliation Number. Open</t>
  </si>
  <si>
    <t>ARS250</t>
  </si>
  <si>
    <t>Acc Receivable. Display Additional Info</t>
  </si>
  <si>
    <t>ARS260</t>
  </si>
  <si>
    <t>AR Pmt Forecast/Age Distribut. Display</t>
  </si>
  <si>
    <t>ARS270</t>
  </si>
  <si>
    <t>Payer. Display Payment Pattern</t>
  </si>
  <si>
    <t>ARS280</t>
  </si>
  <si>
    <t>Customer Draft. Display</t>
  </si>
  <si>
    <t>ARS300</t>
  </si>
  <si>
    <t>Bank Remittance. Open</t>
  </si>
  <si>
    <t>ARS320</t>
  </si>
  <si>
    <t>Postdated Check. Create Account Entries</t>
  </si>
  <si>
    <t>ARS330</t>
  </si>
  <si>
    <t>Customer Risk Cancellation. Create</t>
  </si>
  <si>
    <t>ARS340</t>
  </si>
  <si>
    <t>Draft/Check. Open Unpaid or Rejected</t>
  </si>
  <si>
    <t>ARS350</t>
  </si>
  <si>
    <t>Bank Remittance. Reconcile Payment</t>
  </si>
  <si>
    <t>ARS360</t>
  </si>
  <si>
    <t>Customer Invoice. Process Doubtful</t>
  </si>
  <si>
    <t>ARS370</t>
  </si>
  <si>
    <t>ARS380</t>
  </si>
  <si>
    <t>Customer Invoice. Create fr Payment Plan</t>
  </si>
  <si>
    <t>ARS390</t>
  </si>
  <si>
    <t>Payment Plan. Open</t>
  </si>
  <si>
    <t>ARS430</t>
  </si>
  <si>
    <t>Customer Check. Display</t>
  </si>
  <si>
    <t>ARS450</t>
  </si>
  <si>
    <t>Direct Debiting Agreement. Open</t>
  </si>
  <si>
    <t>ARS455</t>
  </si>
  <si>
    <t>Direct Debiting Agreemnt Indicator. Open</t>
  </si>
  <si>
    <t>ARS460</t>
  </si>
  <si>
    <t>Direct Debiting Agreement Transfer. Open</t>
  </si>
  <si>
    <t>ARS470</t>
  </si>
  <si>
    <t>ARS500</t>
  </si>
  <si>
    <t>Acc Receivable. Print</t>
  </si>
  <si>
    <t>ARS505</t>
  </si>
  <si>
    <t>Customer Invoice. Print Specification</t>
  </si>
  <si>
    <t>ARS510</t>
  </si>
  <si>
    <t>AR Statement of Account. Print Detailed</t>
  </si>
  <si>
    <t>ARS515</t>
  </si>
  <si>
    <t>AR Pmt Forecast/Age Distribut. Print</t>
  </si>
  <si>
    <t>ARS520</t>
  </si>
  <si>
    <t>Acc Receivable. Print Balances</t>
  </si>
  <si>
    <t>ARS525</t>
  </si>
  <si>
    <t>Credit Limit. Print Analysis</t>
  </si>
  <si>
    <t>ARS540</t>
  </si>
  <si>
    <t>Customer Invoice. Print Stopped</t>
  </si>
  <si>
    <t>ARS545</t>
  </si>
  <si>
    <t>AR Reconciliation Number. Print</t>
  </si>
  <si>
    <t>ARS550</t>
  </si>
  <si>
    <t>Payer. Print Turnover</t>
  </si>
  <si>
    <t>ARS560</t>
  </si>
  <si>
    <t>AR Portfolio. Print Specification</t>
  </si>
  <si>
    <t>ARS565</t>
  </si>
  <si>
    <t>Payment Received Register. Print</t>
  </si>
  <si>
    <t>ARS570</t>
  </si>
  <si>
    <t>Payment Plan. Print</t>
  </si>
  <si>
    <t>ARS590</t>
  </si>
  <si>
    <t>Acc Receivable per Segment. Calculate</t>
  </si>
  <si>
    <t>ARS600</t>
  </si>
  <si>
    <t>Batch Payment. Download</t>
  </si>
  <si>
    <t>ARS605</t>
  </si>
  <si>
    <t>Trial Balance - AR. Print</t>
  </si>
  <si>
    <t>ARS610</t>
  </si>
  <si>
    <t>Sales Book. Print</t>
  </si>
  <si>
    <t>ARS905</t>
  </si>
  <si>
    <t>Settings - Accounts Receivable</t>
  </si>
  <si>
    <t>ARS910</t>
  </si>
  <si>
    <t>AR Balance File. Start Annual Run</t>
  </si>
  <si>
    <t>ARS915</t>
  </si>
  <si>
    <t>AR Balance File. Create/Delete</t>
  </si>
  <si>
    <t>ARS920</t>
  </si>
  <si>
    <t>AR Invoice Class. Update</t>
  </si>
  <si>
    <t>ARS950</t>
  </si>
  <si>
    <t>AR Additional Info. Update</t>
  </si>
  <si>
    <t>ARS955</t>
  </si>
  <si>
    <t>ARS998</t>
  </si>
  <si>
    <t>Debit Note. Reminder</t>
  </si>
  <si>
    <t>CMS090</t>
  </si>
  <si>
    <t>Additional Payment Reference. Open</t>
  </si>
  <si>
    <t>Customer Service Code. Open</t>
  </si>
  <si>
    <t>AR Payment Method. Open</t>
  </si>
  <si>
    <t>CRS270</t>
  </si>
  <si>
    <t>Quotation Reference Object. Open</t>
  </si>
  <si>
    <t>Payment Instruction. Open</t>
  </si>
  <si>
    <t>Interest Invoicing Rule. Open</t>
  </si>
  <si>
    <t>Payment Reminder Rule. Open</t>
  </si>
  <si>
    <t>CRS475</t>
  </si>
  <si>
    <t>Settings - Gen. Interest Rate Drafts</t>
  </si>
  <si>
    <t>Default is general rate of 10%</t>
  </si>
  <si>
    <t>ATC</t>
  </si>
  <si>
    <t>ATS010</t>
  </si>
  <si>
    <t>Attribute. Open</t>
  </si>
  <si>
    <t>ATS011</t>
  </si>
  <si>
    <t>Attribute. Enter Names/Language</t>
  </si>
  <si>
    <t>ATS012</t>
  </si>
  <si>
    <t>Attribute Group. Open</t>
  </si>
  <si>
    <t>ATS014</t>
  </si>
  <si>
    <t>Display Group. Open</t>
  </si>
  <si>
    <t>ATS020</t>
  </si>
  <si>
    <t>Attribute Matrix. Open</t>
  </si>
  <si>
    <t>ATS030</t>
  </si>
  <si>
    <t>Attribute Matrix. Enter Default Values</t>
  </si>
  <si>
    <t>ATS035</t>
  </si>
  <si>
    <t>Receiving Attribute Values. Override</t>
  </si>
  <si>
    <t>ATS040</t>
  </si>
  <si>
    <t>Attribute-Dependent Objects. Open</t>
  </si>
  <si>
    <t>ATS050</t>
  </si>
  <si>
    <t>Attribute Model. Open</t>
  </si>
  <si>
    <t>ATS051</t>
  </si>
  <si>
    <t>Attribute Model. Connect Attributes</t>
  </si>
  <si>
    <t>ATS053</t>
  </si>
  <si>
    <t>Attribute Model. Enter Names/Language</t>
  </si>
  <si>
    <t>ATS060</t>
  </si>
  <si>
    <t>Information Group. Open</t>
  </si>
  <si>
    <t>ATS061</t>
  </si>
  <si>
    <t>Default Information Group. Open</t>
  </si>
  <si>
    <t>ATS640</t>
  </si>
  <si>
    <t>Attributes. File</t>
  </si>
  <si>
    <t>ATS910</t>
  </si>
  <si>
    <t>Dynamic Item Description. Re-Create</t>
  </si>
  <si>
    <t>ATS990</t>
  </si>
  <si>
    <t>Attribute. Delete Not Used</t>
  </si>
  <si>
    <t>ATS995</t>
  </si>
  <si>
    <t>Attribute. Calculate Search Sequense</t>
  </si>
  <si>
    <t>CRS586</t>
  </si>
  <si>
    <t>Settings - Attribute Control</t>
  </si>
  <si>
    <t>AUX</t>
  </si>
  <si>
    <t>CMS950</t>
  </si>
  <si>
    <t>Db Update Manager</t>
  </si>
  <si>
    <t>BOA</t>
  </si>
  <si>
    <t>OIS305</t>
  </si>
  <si>
    <t>Bulk Order. Open Toolbox</t>
  </si>
  <si>
    <t>OIS306</t>
  </si>
  <si>
    <t>Bulk Order Line. Open Toolbox</t>
  </si>
  <si>
    <t>OIS370</t>
  </si>
  <si>
    <t>Bulk Order Batch. Open Toolbox</t>
  </si>
  <si>
    <t>OIS378</t>
  </si>
  <si>
    <t>Bulk Order Batch Origin. Open</t>
  </si>
  <si>
    <t>BUD</t>
  </si>
  <si>
    <t>BUS001</t>
  </si>
  <si>
    <t>Budget Calculation Template. Open</t>
  </si>
  <si>
    <t>Example configured, change as necessary</t>
  </si>
  <si>
    <t>BUS005</t>
  </si>
  <si>
    <t>Budget Allocation Template. Open</t>
  </si>
  <si>
    <t>BUS010</t>
  </si>
  <si>
    <t>Budget Activity. Open</t>
  </si>
  <si>
    <t>BUS015</t>
  </si>
  <si>
    <t>Budget Resource. Open</t>
  </si>
  <si>
    <t>BUS030</t>
  </si>
  <si>
    <t>Budget Template. Open</t>
  </si>
  <si>
    <t>BUS035</t>
  </si>
  <si>
    <t>Budget Officer. Open</t>
  </si>
  <si>
    <t>BUS100</t>
  </si>
  <si>
    <t>Budget. Open</t>
  </si>
  <si>
    <t>BUS110</t>
  </si>
  <si>
    <t>Budget. Open Decentralized</t>
  </si>
  <si>
    <t>BUS160</t>
  </si>
  <si>
    <t>Budget. Connect Budget Activity</t>
  </si>
  <si>
    <t>BUS170</t>
  </si>
  <si>
    <t>Budget. Connect Budget Resource</t>
  </si>
  <si>
    <t>BUS200</t>
  </si>
  <si>
    <t>Budget. Display Values</t>
  </si>
  <si>
    <t>CAC</t>
  </si>
  <si>
    <t>CAS005</t>
  </si>
  <si>
    <t>Resource Driver Rate Type. Open</t>
  </si>
  <si>
    <t>CAS006</t>
  </si>
  <si>
    <t>Resource Driver Unit Version. Open</t>
  </si>
  <si>
    <t>CAS007</t>
  </si>
  <si>
    <t>Resource Driver Rate Version. Open</t>
  </si>
  <si>
    <t>CAS010</t>
  </si>
  <si>
    <t>Cost of Capital Calculation Rule. Open</t>
  </si>
  <si>
    <t>CAS015</t>
  </si>
  <si>
    <t>Cost of Capital Calculation Rule. Print</t>
  </si>
  <si>
    <t>CAS035</t>
  </si>
  <si>
    <t>Settings - Rules for Warranty Fund</t>
  </si>
  <si>
    <t>CAS040</t>
  </si>
  <si>
    <t>Resource Driver. Open</t>
  </si>
  <si>
    <t>CAS041</t>
  </si>
  <si>
    <t>Resource Driver. Enter Connection</t>
  </si>
  <si>
    <t>CAS050</t>
  </si>
  <si>
    <t>Cost Center Model. Open</t>
  </si>
  <si>
    <t>CAS060</t>
  </si>
  <si>
    <t>Order Costing Balance File Key. Open</t>
  </si>
  <si>
    <t>CAS065</t>
  </si>
  <si>
    <t>Column Template - Order Costing. Open</t>
  </si>
  <si>
    <t>CAS080</t>
  </si>
  <si>
    <t>Analytical Acc Aggr Bal File Key. Open</t>
  </si>
  <si>
    <t>CAS085</t>
  </si>
  <si>
    <t>Column Template - Analytical Acc. Open</t>
  </si>
  <si>
    <t>CAS090</t>
  </si>
  <si>
    <t>Analytical Acc Balance File. Display</t>
  </si>
  <si>
    <t>CAS095</t>
  </si>
  <si>
    <t>Analytical Acc Transactions. Display</t>
  </si>
  <si>
    <t>CAS100</t>
  </si>
  <si>
    <t>Internal Journal Voucher. Open</t>
  </si>
  <si>
    <t>CAS110</t>
  </si>
  <si>
    <t>Cost of Capital. Calculate</t>
  </si>
  <si>
    <t>CAS130</t>
  </si>
  <si>
    <t>Internal Allocation. Calculate</t>
  </si>
  <si>
    <t>CAS135</t>
  </si>
  <si>
    <t>Period Accounting. Create Proposal/Updat</t>
  </si>
  <si>
    <t>CAS150</t>
  </si>
  <si>
    <t>Warranty Fund Valuation. Open</t>
  </si>
  <si>
    <t>CAS160</t>
  </si>
  <si>
    <t>Budget. Create Fixed/Variable</t>
  </si>
  <si>
    <t>CAS200</t>
  </si>
  <si>
    <t>Cost Center Analysis. Display</t>
  </si>
  <si>
    <t>CAS210</t>
  </si>
  <si>
    <t>Resource Driver. Connect RD Units</t>
  </si>
  <si>
    <t>CAS220</t>
  </si>
  <si>
    <t>Resource Driver. Connect RD Rates</t>
  </si>
  <si>
    <t>CAS250</t>
  </si>
  <si>
    <t>Resource Driver. Calculate RD Units</t>
  </si>
  <si>
    <t>CAS260</t>
  </si>
  <si>
    <t>Resource Driver. Calculate Rate</t>
  </si>
  <si>
    <t>CAS300</t>
  </si>
  <si>
    <t>Internal Account Entry. Open</t>
  </si>
  <si>
    <t>CAS303</t>
  </si>
  <si>
    <t>Internal Account Entry. Display</t>
  </si>
  <si>
    <t>CAS305</t>
  </si>
  <si>
    <t>WO Costing. Display</t>
  </si>
  <si>
    <t>CAS310</t>
  </si>
  <si>
    <t>Order Costing. Display</t>
  </si>
  <si>
    <t>CAS315</t>
  </si>
  <si>
    <t>Internal Account Entry. Display MO Op</t>
  </si>
  <si>
    <t>CAS320</t>
  </si>
  <si>
    <t>Order Costing. Release</t>
  </si>
  <si>
    <t>CAS330</t>
  </si>
  <si>
    <t>Order Costing Bal File. Display</t>
  </si>
  <si>
    <t>CAS340</t>
  </si>
  <si>
    <t>Analytical Acc Aggregated Balance. Dsp</t>
  </si>
  <si>
    <t>CAS380</t>
  </si>
  <si>
    <t>Average Cost. Enter per Attribute</t>
  </si>
  <si>
    <t>CAS390</t>
  </si>
  <si>
    <t>Accounting Model. Open</t>
  </si>
  <si>
    <t>CAS400</t>
  </si>
  <si>
    <t>Historic Actual Cost. Calculate</t>
  </si>
  <si>
    <t>CAS420</t>
  </si>
  <si>
    <t>Periodic Account Entries. Open</t>
  </si>
  <si>
    <t>CAS450</t>
  </si>
  <si>
    <t>Periodic Account Entries. Create</t>
  </si>
  <si>
    <t>CAS500</t>
  </si>
  <si>
    <t>Internal Account Entry. Print</t>
  </si>
  <si>
    <t>CAS505</t>
  </si>
  <si>
    <t>Control List CINACC/Gen Ledger. Print</t>
  </si>
  <si>
    <t>CAS510</t>
  </si>
  <si>
    <t>Control List OINACC/Gen Ledger. Print</t>
  </si>
  <si>
    <t>CAS515</t>
  </si>
  <si>
    <t>Control List. Print Delivered/Not Inv</t>
  </si>
  <si>
    <t>CAS520</t>
  </si>
  <si>
    <t>Reconc List. Print Dely/Dely Div</t>
  </si>
  <si>
    <t>CAS525</t>
  </si>
  <si>
    <t>Reconc List. Print Dely/Receiving Div</t>
  </si>
  <si>
    <t>CAS530</t>
  </si>
  <si>
    <t>Inventory Value. Print Reconcil List</t>
  </si>
  <si>
    <t>CAS535</t>
  </si>
  <si>
    <t>Inventory Value. Print Comparison</t>
  </si>
  <si>
    <t>CAS550</t>
  </si>
  <si>
    <t>Order Costing. Print</t>
  </si>
  <si>
    <t>CAS570</t>
  </si>
  <si>
    <t>Average Cost. Print History</t>
  </si>
  <si>
    <t>Assumed costing method is standard</t>
  </si>
  <si>
    <t>CAS900</t>
  </si>
  <si>
    <t>Settings - Cost Accounting</t>
  </si>
  <si>
    <t>CAS905</t>
  </si>
  <si>
    <t>Order Costing Bal File. Start Annual Run</t>
  </si>
  <si>
    <t>CAS910</t>
  </si>
  <si>
    <t>Order Costing Bal File. Update</t>
  </si>
  <si>
    <t>CAS915</t>
  </si>
  <si>
    <t>Analytic AC - Bal File. Update w Outcome</t>
  </si>
  <si>
    <t>CAS920</t>
  </si>
  <si>
    <t>Analytic Acc Bal File. Start Annual Run</t>
  </si>
  <si>
    <t>CAS950</t>
  </si>
  <si>
    <t>Internal Account Entry. Create</t>
  </si>
  <si>
    <t>CAS960</t>
  </si>
  <si>
    <t>Internal Account Entry. Transfer to GL</t>
  </si>
  <si>
    <t>CAS965</t>
  </si>
  <si>
    <t>Accounting Price. Update Stock Trans</t>
  </si>
  <si>
    <t>CAS968</t>
  </si>
  <si>
    <t>WO Costing. Print Analysis</t>
  </si>
  <si>
    <t>CAS970</t>
  </si>
  <si>
    <t>Internal Account Entry. File</t>
  </si>
  <si>
    <t>CAS980</t>
  </si>
  <si>
    <t>Order Costing. File</t>
  </si>
  <si>
    <t>CAD</t>
  </si>
  <si>
    <t>ECS001</t>
  </si>
  <si>
    <t>CAD Integration. Open for Product</t>
  </si>
  <si>
    <t>ECS010</t>
  </si>
  <si>
    <t>CAD Integration. Open for Component</t>
  </si>
  <si>
    <t>ECS020</t>
  </si>
  <si>
    <t>CAD Integration. Open for Service</t>
  </si>
  <si>
    <t>ECS030</t>
  </si>
  <si>
    <t>CAD Integration. Open Hist Service</t>
  </si>
  <si>
    <t>CAM</t>
  </si>
  <si>
    <t>CBS001</t>
  </si>
  <si>
    <t>Resources. Open</t>
  </si>
  <si>
    <t>CBS002</t>
  </si>
  <si>
    <t>Capability per Resource. Open</t>
  </si>
  <si>
    <t>CBS004</t>
  </si>
  <si>
    <t>Capability. Open</t>
  </si>
  <si>
    <t>CBS005</t>
  </si>
  <si>
    <t>Capability Type. Open</t>
  </si>
  <si>
    <t>CBS006</t>
  </si>
  <si>
    <t>Capability Level. Open</t>
  </si>
  <si>
    <t>CBS010</t>
  </si>
  <si>
    <t>Role Definition. Open</t>
  </si>
  <si>
    <t>CBS011</t>
  </si>
  <si>
    <t>Employee Role. Open</t>
  </si>
  <si>
    <t>CBS020</t>
  </si>
  <si>
    <t>Settings - Employee Allocation</t>
  </si>
  <si>
    <t>CBS700</t>
  </si>
  <si>
    <t>Resource Type. Open</t>
  </si>
  <si>
    <t>CAS</t>
  </si>
  <si>
    <t>DOS104</t>
  </si>
  <si>
    <t>Field Information. Replace for Printout</t>
  </si>
  <si>
    <t>CDS</t>
  </si>
  <si>
    <t>CRS034</t>
  </si>
  <si>
    <t>Packing Instruction. Open per Language</t>
  </si>
  <si>
    <t>Delivery Schedule Calendar. Open</t>
  </si>
  <si>
    <t>MMS072</t>
  </si>
  <si>
    <t>Item. Update Cum Quantities Delivered</t>
  </si>
  <si>
    <t>RSS005</t>
  </si>
  <si>
    <t>Default Sales Facility. Define</t>
  </si>
  <si>
    <t>RSS010</t>
  </si>
  <si>
    <t>Delivery Schedule Type. Open</t>
  </si>
  <si>
    <t>RSS015</t>
  </si>
  <si>
    <t>Settings - Partners</t>
  </si>
  <si>
    <t>RSS020</t>
  </si>
  <si>
    <t>Delivery Schedule Deviation Model. Open</t>
  </si>
  <si>
    <t>Delivery Pattern. Open</t>
  </si>
  <si>
    <t>RSS040</t>
  </si>
  <si>
    <t>Customer Address. Connect Replacing</t>
  </si>
  <si>
    <t>RSS055</t>
  </si>
  <si>
    <t>Delivery Split Model. Open</t>
  </si>
  <si>
    <t>RSS060</t>
  </si>
  <si>
    <t>JIT Call-off Method. Open</t>
  </si>
  <si>
    <t>RSS100</t>
  </si>
  <si>
    <t>Delivery Schedule. Open</t>
  </si>
  <si>
    <t>RSS101</t>
  </si>
  <si>
    <t>Delivery Schedule. Connect Items</t>
  </si>
  <si>
    <t>RSS200</t>
  </si>
  <si>
    <t>JIT Call-off Delivery. Open</t>
  </si>
  <si>
    <t>RSS203</t>
  </si>
  <si>
    <t>JIT Call-off Delivery. Display Packages</t>
  </si>
  <si>
    <t>RSS300</t>
  </si>
  <si>
    <t>Delivery Schedule. Display History</t>
  </si>
  <si>
    <t>RSS600</t>
  </si>
  <si>
    <t>Delivery Schedule. Print</t>
  </si>
  <si>
    <t>CFM</t>
  </si>
  <si>
    <t>CFS010</t>
  </si>
  <si>
    <t>Conversion Table. Open</t>
  </si>
  <si>
    <t>CFS015</t>
  </si>
  <si>
    <t>Allocation Table. Open</t>
  </si>
  <si>
    <t>CFS020</t>
  </si>
  <si>
    <t>Cash Flow Model. Open</t>
  </si>
  <si>
    <t>CFS100</t>
  </si>
  <si>
    <t>Cash Flow Budget. Create from Budget</t>
  </si>
  <si>
    <t>CFS200</t>
  </si>
  <si>
    <t>Cash Flow Plan. Open</t>
  </si>
  <si>
    <t>COB</t>
  </si>
  <si>
    <t>CRS724</t>
  </si>
  <si>
    <t>Settings - Bonus &amp; Commission</t>
  </si>
  <si>
    <t>OIS405</t>
  </si>
  <si>
    <t>Bonus/Comm Item Table. Open</t>
  </si>
  <si>
    <t>OIS406</t>
  </si>
  <si>
    <t>Bonus/Comm Item Table. Connect Item</t>
  </si>
  <si>
    <t>OIS407</t>
  </si>
  <si>
    <t>Bonus/Comm Customer Table. Open</t>
  </si>
  <si>
    <t>OIS408</t>
  </si>
  <si>
    <t>Bonus/Comm Customer Table. Connect Cust</t>
  </si>
  <si>
    <t>OIS409</t>
  </si>
  <si>
    <t>Bonus/Comm Agreement. Connect Substitute</t>
  </si>
  <si>
    <t>OIS410</t>
  </si>
  <si>
    <t>Bonus/Comm Agreement. Change Status</t>
  </si>
  <si>
    <t>OIS412</t>
  </si>
  <si>
    <t>Bonus/Comm Agreement. Open</t>
  </si>
  <si>
    <t>OIS415</t>
  </si>
  <si>
    <t>Bonus/Comm Agreement. Advance &amp; Settle</t>
  </si>
  <si>
    <t>COM</t>
  </si>
  <si>
    <t>CRS162</t>
  </si>
  <si>
    <t>Core Policy. Open</t>
  </si>
  <si>
    <t>Core Terms. Open</t>
  </si>
  <si>
    <t>CRS169</t>
  </si>
  <si>
    <t>Acceptance Group. Open</t>
  </si>
  <si>
    <t>MWS090</t>
  </si>
  <si>
    <t>Core Entitlement. Open Toolbox</t>
  </si>
  <si>
    <t>MWS091</t>
  </si>
  <si>
    <t>Core Attrition. Open</t>
  </si>
  <si>
    <t>COP</t>
  </si>
  <si>
    <t>CMS200</t>
  </si>
  <si>
    <t>Customer Channel. Open</t>
  </si>
  <si>
    <t>CMS202</t>
  </si>
  <si>
    <t>Customer Channel Search Options. Open</t>
  </si>
  <si>
    <t>CMS205</t>
  </si>
  <si>
    <t>Customer Channel ID. Open</t>
  </si>
  <si>
    <t>CMS206</t>
  </si>
  <si>
    <t>Customer Channel Activity. Open</t>
  </si>
  <si>
    <t>CRS101</t>
  </si>
  <si>
    <t>Contact Method. Open</t>
  </si>
  <si>
    <t>CO Invoicing Group. Open</t>
  </si>
  <si>
    <t>CRS105</t>
  </si>
  <si>
    <t>Assortment. Open</t>
  </si>
  <si>
    <t>CRS106</t>
  </si>
  <si>
    <t>Document Class. Open</t>
  </si>
  <si>
    <t>Configured GB language only</t>
  </si>
  <si>
    <t>CRS124</t>
  </si>
  <si>
    <t>Packing Instruction. Open</t>
  </si>
  <si>
    <t>CRS434</t>
  </si>
  <si>
    <t>Credit Card Interface Settings. Open</t>
  </si>
  <si>
    <t>CRS436</t>
  </si>
  <si>
    <t>Credit Card Capture. Open</t>
  </si>
  <si>
    <t>CRS439</t>
  </si>
  <si>
    <t>Connect Third-Party ID. Open</t>
  </si>
  <si>
    <t>CRS443</t>
  </si>
  <si>
    <t>Credit Card Translation Table. Open</t>
  </si>
  <si>
    <t>CRS444</t>
  </si>
  <si>
    <t>Credit Card Capture. Submit</t>
  </si>
  <si>
    <t>CRS707</t>
  </si>
  <si>
    <t>Settings - Customer Promotion Update</t>
  </si>
  <si>
    <t>CRS720</t>
  </si>
  <si>
    <t>Settings - Customer Order Entry</t>
  </si>
  <si>
    <t>Note that business area has been designated to be taken from the item.</t>
  </si>
  <si>
    <t>CRS721</t>
  </si>
  <si>
    <t>Settings - Deliveries</t>
  </si>
  <si>
    <t>CRS722</t>
  </si>
  <si>
    <t>Settings - Customer Order Invoicing</t>
  </si>
  <si>
    <t>Cash discount method should be set to 2, net amount. Value to be entered here is dependent on country VAT rules.</t>
  </si>
  <si>
    <t>CRS723</t>
  </si>
  <si>
    <t>Settings - Acquisition</t>
  </si>
  <si>
    <t>CRS731</t>
  </si>
  <si>
    <t>Settings - Customer Order Copying</t>
  </si>
  <si>
    <t>Refer to price adjustments process description</t>
  </si>
  <si>
    <t>CRS734</t>
  </si>
  <si>
    <t>Settings - Initial Supply Order</t>
  </si>
  <si>
    <t>CRS912</t>
  </si>
  <si>
    <t>Season. Open</t>
  </si>
  <si>
    <t>CRS913</t>
  </si>
  <si>
    <t>Classification per season. Open</t>
  </si>
  <si>
    <t>CRS917</t>
  </si>
  <si>
    <t>Season. Connect Delivery Windows</t>
  </si>
  <si>
    <t>Authoriz Group for CO Type. Open</t>
  </si>
  <si>
    <t>OIS009</t>
  </si>
  <si>
    <t>Action Reason. Open</t>
  </si>
  <si>
    <t>Set up for all rejected CO lines functionality</t>
  </si>
  <si>
    <t>CO Type. Open</t>
  </si>
  <si>
    <t>Refer to order to cash Configuration Information . Includes OIS278 for batch orders.</t>
  </si>
  <si>
    <t>OIS011</t>
  </si>
  <si>
    <t>CO Type. Connect Documents</t>
  </si>
  <si>
    <t xml:space="preserve">Refer to order to cash Configuration Information </t>
  </si>
  <si>
    <t>Sales Price List Table. Open</t>
  </si>
  <si>
    <t>Refer to Pricing &amp; Agreements process description</t>
  </si>
  <si>
    <t>OIS013</t>
  </si>
  <si>
    <t>CO Type. Connect Order Charges</t>
  </si>
  <si>
    <t>CO Type. Update Field Selection</t>
  </si>
  <si>
    <t>OIS028</t>
  </si>
  <si>
    <t>CO Type. Connect Group</t>
  </si>
  <si>
    <t>OIS035</t>
  </si>
  <si>
    <t>Document Text. Open</t>
  </si>
  <si>
    <t>OIS044</t>
  </si>
  <si>
    <t>Price Label Flag. Open</t>
  </si>
  <si>
    <t>OIS052</t>
  </si>
  <si>
    <t>Contact Plan. Open</t>
  </si>
  <si>
    <t>OIS053</t>
  </si>
  <si>
    <t>Contact Plan. Enter Exceptions</t>
  </si>
  <si>
    <t>OIS054</t>
  </si>
  <si>
    <t>Contact Plan. Enter Contact Info/Cust</t>
  </si>
  <si>
    <t>OIS056</t>
  </si>
  <si>
    <t>Contact Plan. Open Active</t>
  </si>
  <si>
    <t>OIS057</t>
  </si>
  <si>
    <t>Contact Plan. Create Active</t>
  </si>
  <si>
    <t>OIS070</t>
  </si>
  <si>
    <t>Delivery Document. Connect Printer Queue</t>
  </si>
  <si>
    <t>OIS078</t>
  </si>
  <si>
    <t>Customer Order. Create fr Standing Order</t>
  </si>
  <si>
    <t>OIS080</t>
  </si>
  <si>
    <t>Batch Customer Order. File Transferred</t>
  </si>
  <si>
    <t>OIS085</t>
  </si>
  <si>
    <t>Customer Order. File Deleted</t>
  </si>
  <si>
    <t>OIS090</t>
  </si>
  <si>
    <t>Customer Order. File</t>
  </si>
  <si>
    <t>OIS094</t>
  </si>
  <si>
    <t>Customer Return. Archive/Delete</t>
  </si>
  <si>
    <t>OIS095</t>
  </si>
  <si>
    <t>CO Invoice. File</t>
  </si>
  <si>
    <t>Customer Order. Open</t>
  </si>
  <si>
    <t>OIS105</t>
  </si>
  <si>
    <t>Customer Order. Invoice in Advance</t>
  </si>
  <si>
    <t>OIS115</t>
  </si>
  <si>
    <t>Customer Order. Approve</t>
  </si>
  <si>
    <t>OIS120</t>
  </si>
  <si>
    <t>Customer Order. Stop</t>
  </si>
  <si>
    <t>OIS121</t>
  </si>
  <si>
    <t>Advance Invoice Selection Table. Open</t>
  </si>
  <si>
    <t>OIS122</t>
  </si>
  <si>
    <t>Advance Invoice Type. Open</t>
  </si>
  <si>
    <t>OIS124</t>
  </si>
  <si>
    <t>Payment Request. Print</t>
  </si>
  <si>
    <t>OIS125</t>
  </si>
  <si>
    <t>Payment Request. Open</t>
  </si>
  <si>
    <t>OIS126</t>
  </si>
  <si>
    <t>Final Payment Request. Open</t>
  </si>
  <si>
    <t>OIS130</t>
  </si>
  <si>
    <t>Customer Order. Reschedule</t>
  </si>
  <si>
    <t>OIS150</t>
  </si>
  <si>
    <t>CO Delivery. Open</t>
  </si>
  <si>
    <t>OIS155</t>
  </si>
  <si>
    <t>CO Delivery. Approve</t>
  </si>
  <si>
    <t>OIS160</t>
  </si>
  <si>
    <t>Buying Pattern. Open</t>
  </si>
  <si>
    <t>Not in scope although all CO types configured to update patterns</t>
  </si>
  <si>
    <t>OIS161</t>
  </si>
  <si>
    <t>Customer. Connect Buying Pattern</t>
  </si>
  <si>
    <t>OIS162</t>
  </si>
  <si>
    <t>Buying Pattern. Update in Batch</t>
  </si>
  <si>
    <t>OIS163</t>
  </si>
  <si>
    <t>Buying Pattern. Update per Cust/Item</t>
  </si>
  <si>
    <t>CO Entry Message. Open</t>
  </si>
  <si>
    <t>Standard function, but not included in any pre-configured process</t>
  </si>
  <si>
    <t>OIS180</t>
  </si>
  <si>
    <t>CO Invoice. Print</t>
  </si>
  <si>
    <t>OIS196</t>
  </si>
  <si>
    <t>CO Invoice. Post-Process</t>
  </si>
  <si>
    <t>OIS200</t>
  </si>
  <si>
    <t>Customer Order. Quick Entry</t>
  </si>
  <si>
    <t>OIS225</t>
  </si>
  <si>
    <t>Settings - Delivery Windows</t>
  </si>
  <si>
    <t>OIS226</t>
  </si>
  <si>
    <t>Season. Select Delivery Windows</t>
  </si>
  <si>
    <t>OIS227</t>
  </si>
  <si>
    <t>Customer Item. Mass Update</t>
  </si>
  <si>
    <t>OIS260</t>
  </si>
  <si>
    <t>Customer Order. Mass Change Lines</t>
  </si>
  <si>
    <t>OIS270</t>
  </si>
  <si>
    <t>Batch Customer Order. Transfer Released</t>
  </si>
  <si>
    <t>OIS275</t>
  </si>
  <si>
    <t>Batch Customer Order. Open</t>
  </si>
  <si>
    <t>Working with batch orders is documented but EDI configuration is out of IPC scope</t>
  </si>
  <si>
    <t>OIS278</t>
  </si>
  <si>
    <t>Settings - Batch Orders</t>
  </si>
  <si>
    <t>Configured for mass change order, standing orders, customer returns and bonus and commission payouts</t>
  </si>
  <si>
    <t>OIS280</t>
  </si>
  <si>
    <t>Customer Order. Reschedule CO Lines</t>
  </si>
  <si>
    <t>OIS300</t>
  </si>
  <si>
    <t>Customer Order. Open Toolbox</t>
  </si>
  <si>
    <t>OIS301</t>
  </si>
  <si>
    <t>Customer Order. Open Line Toolbox</t>
  </si>
  <si>
    <t>OIS302</t>
  </si>
  <si>
    <t>Customer Order. Open Line Workbench</t>
  </si>
  <si>
    <t>OIS340</t>
  </si>
  <si>
    <t>Supply Model. Simulate</t>
  </si>
  <si>
    <t>OIS350</t>
  </si>
  <si>
    <t>Invoice. Display</t>
  </si>
  <si>
    <t>Also, main point of entry for corrective invoicing</t>
  </si>
  <si>
    <t>OIS355</t>
  </si>
  <si>
    <t>CO Delivery. Display</t>
  </si>
  <si>
    <t>OIS358</t>
  </si>
  <si>
    <t>CO. Delivered Lots</t>
  </si>
  <si>
    <t>OIS360</t>
  </si>
  <si>
    <t>CO Invoice. Display Account Entry</t>
  </si>
  <si>
    <t>OIS385</t>
  </si>
  <si>
    <t>Correct/Credit Msg Recip Selection. Open</t>
  </si>
  <si>
    <t>OIS390</t>
  </si>
  <si>
    <t>Customer Return. Open</t>
  </si>
  <si>
    <t>OIS394</t>
  </si>
  <si>
    <t>Customer Return. Display Inspect Stats</t>
  </si>
  <si>
    <t>OIS398</t>
  </si>
  <si>
    <t>Settings - Customer Returns/TST</t>
  </si>
  <si>
    <t>OIS399</t>
  </si>
  <si>
    <t>Settings - Customer Returns</t>
  </si>
  <si>
    <t>Dely Split Rule. Open</t>
  </si>
  <si>
    <t>OIS471</t>
  </si>
  <si>
    <t>Shipping Period. Open</t>
  </si>
  <si>
    <t>OIS472</t>
  </si>
  <si>
    <t>Dely Split Rule. Connect to Whs/Cust</t>
  </si>
  <si>
    <t>OIS550</t>
  </si>
  <si>
    <t>Contact Plan. Print Active</t>
  </si>
  <si>
    <t>OIS605</t>
  </si>
  <si>
    <t>Customer Order. Print Confirmation</t>
  </si>
  <si>
    <t>OIS610</t>
  </si>
  <si>
    <t>Customer Order. Print Delivery Time Chgs</t>
  </si>
  <si>
    <t>Standard, Not documented</t>
  </si>
  <si>
    <t>OIS615</t>
  </si>
  <si>
    <t>Customer Order. Print Sales Price Label</t>
  </si>
  <si>
    <t>OIS620</t>
  </si>
  <si>
    <t>CO Delivery. Print Packing Note</t>
  </si>
  <si>
    <t>Standard function but the MMS480 delivery note (package-oriented) has been configured instead</t>
  </si>
  <si>
    <t>OIS640</t>
  </si>
  <si>
    <t>CO Invoice. Print Pro Forma</t>
  </si>
  <si>
    <t>Standard but not required by any pre-configured process.</t>
  </si>
  <si>
    <t>OIS650</t>
  </si>
  <si>
    <t>CO Invoice. Print Preliminary</t>
  </si>
  <si>
    <t>OIS660</t>
  </si>
  <si>
    <t>Customer Order. Print Survey</t>
  </si>
  <si>
    <t>3 Examples configured</t>
  </si>
  <si>
    <t>OIS670</t>
  </si>
  <si>
    <t>Customer Order. Print Delivered/Not Inv</t>
  </si>
  <si>
    <t>OIS680</t>
  </si>
  <si>
    <t>CO Invoice. Print Copy</t>
  </si>
  <si>
    <t>OIS690</t>
  </si>
  <si>
    <t>Account Specification. Print</t>
  </si>
  <si>
    <t>OIS850</t>
  </si>
  <si>
    <t>Initial Supply Order. Open</t>
  </si>
  <si>
    <t>OIS860</t>
  </si>
  <si>
    <t>Supplier Rebate on Sales. Open Agreement</t>
  </si>
  <si>
    <t>OIS867</t>
  </si>
  <si>
    <t>Supplier Rebate on Sales. Open Scale</t>
  </si>
  <si>
    <t>OIS940</t>
  </si>
  <si>
    <t>Simulated Orders. Delete</t>
  </si>
  <si>
    <t>OIS952</t>
  </si>
  <si>
    <t>CO Delivery. Close Payment Proposal</t>
  </si>
  <si>
    <t>OIS980</t>
  </si>
  <si>
    <t>CO Invoice. Restart Processing</t>
  </si>
  <si>
    <t>OSS450</t>
  </si>
  <si>
    <t>Customer Order. Enter Lost Sales</t>
  </si>
  <si>
    <t>OSSA01</t>
  </si>
  <si>
    <t>Generate OSSAPIDS</t>
  </si>
  <si>
    <t>RSS050</t>
  </si>
  <si>
    <t>Customer Item. Open Info/Customer Addr</t>
  </si>
  <si>
    <t>RSS250</t>
  </si>
  <si>
    <t>Customer Item. Update Cum Quantities</t>
  </si>
  <si>
    <t>COQ</t>
  </si>
  <si>
    <t>CRS186</t>
  </si>
  <si>
    <t>User-defined Field 1. Open</t>
  </si>
  <si>
    <t>Not configured - only used in quotations</t>
  </si>
  <si>
    <t>CRS187</t>
  </si>
  <si>
    <t>User-defined Field 2. Open</t>
  </si>
  <si>
    <t>CRS188</t>
  </si>
  <si>
    <t>User-defined Field 3. Open</t>
  </si>
  <si>
    <t>CRS189</t>
  </si>
  <si>
    <t>User-defined Field 4. Open</t>
  </si>
  <si>
    <t>CRS719</t>
  </si>
  <si>
    <t>Settings - Sales Quotations</t>
  </si>
  <si>
    <t>QPS100</t>
  </si>
  <si>
    <t>Sales Quotation. Open</t>
  </si>
  <si>
    <t>QPS115</t>
  </si>
  <si>
    <t>Sales Quotation. Open Information</t>
  </si>
  <si>
    <t>QPS600</t>
  </si>
  <si>
    <t>Sales Quotation. Print</t>
  </si>
  <si>
    <t>COS</t>
  </si>
  <si>
    <t>CRS003</t>
  </si>
  <si>
    <t>Sales Campaign. Open</t>
  </si>
  <si>
    <t>CRS113</t>
  </si>
  <si>
    <t>Standing CO Group. Open</t>
  </si>
  <si>
    <t>CRS143</t>
  </si>
  <si>
    <t>Customer Selection Table. Open</t>
  </si>
  <si>
    <t>CRS148</t>
  </si>
  <si>
    <t>Item Selection Table. Open</t>
  </si>
  <si>
    <t>CRS718</t>
  </si>
  <si>
    <t>Settings - Price Lists</t>
  </si>
  <si>
    <t>MMS250</t>
  </si>
  <si>
    <t>Serial Number Based Pricing. Open</t>
  </si>
  <si>
    <t>OIS015</t>
  </si>
  <si>
    <t>Sales Costing Element. Open</t>
  </si>
  <si>
    <t>Basic set up to assist with linked pricing</t>
  </si>
  <si>
    <t>Sales Price List. Open</t>
  </si>
  <si>
    <t>Refer to pricing and agreement handling documentation. Examples configured.</t>
  </si>
  <si>
    <t>OIS022</t>
  </si>
  <si>
    <t>Sales Costing Model. Open</t>
  </si>
  <si>
    <t>Used only to update linked price lists. order to cash processes</t>
  </si>
  <si>
    <t>OIS024</t>
  </si>
  <si>
    <t>Sales Price Scale. Open</t>
  </si>
  <si>
    <t>OIS029</t>
  </si>
  <si>
    <t>CO Charge. Enter Names/Language</t>
  </si>
  <si>
    <t>OIS030</t>
  </si>
  <si>
    <t>CO Charge. Open</t>
  </si>
  <si>
    <t>Example configured, but not connected to example customer or order type, charge only order type is included.</t>
  </si>
  <si>
    <t>Service Charge. Open</t>
  </si>
  <si>
    <t>OIS038</t>
  </si>
  <si>
    <t>Business Chain. Open</t>
  </si>
  <si>
    <t>Replaced by OIS040.</t>
  </si>
  <si>
    <t>Business Chain. Connect Customer</t>
  </si>
  <si>
    <t>OIS060</t>
  </si>
  <si>
    <t>Cust Blanket Agreement. Open</t>
  </si>
  <si>
    <t>Sample configured</t>
  </si>
  <si>
    <t>OIS063</t>
  </si>
  <si>
    <t>Cust Blanket Agreement Type. Open</t>
  </si>
  <si>
    <t>OIS064</t>
  </si>
  <si>
    <t>Blanket Agreement Line Sel Field. Enter</t>
  </si>
  <si>
    <t>OIS065</t>
  </si>
  <si>
    <t>Cust Blanket Agreement. Display CO Lines</t>
  </si>
  <si>
    <t>OIS072</t>
  </si>
  <si>
    <t>Assortment. Connect Items</t>
  </si>
  <si>
    <t>See order to cash processes</t>
  </si>
  <si>
    <t>OIS073</t>
  </si>
  <si>
    <t>Standing CO. Change Delivery Day</t>
  </si>
  <si>
    <t>OIS074</t>
  </si>
  <si>
    <t>Standing CO. Open</t>
  </si>
  <si>
    <t>OIS076</t>
  </si>
  <si>
    <t>Standing CO. Open History</t>
  </si>
  <si>
    <t>OIS320</t>
  </si>
  <si>
    <t>Sales Price. Simulate</t>
  </si>
  <si>
    <t>OIS325</t>
  </si>
  <si>
    <t>OIS330</t>
  </si>
  <si>
    <t>Settings - Sales Price Calculation</t>
  </si>
  <si>
    <t>OIS333</t>
  </si>
  <si>
    <t>Price Authorization Selection. Open</t>
  </si>
  <si>
    <t>OIS335</t>
  </si>
  <si>
    <t>Price Guidance Model Header. Open</t>
  </si>
  <si>
    <t>OIS336</t>
  </si>
  <si>
    <t>Price Guidance Model Lines. Open</t>
  </si>
  <si>
    <t>OIS337</t>
  </si>
  <si>
    <t>Price Guidance. Display</t>
  </si>
  <si>
    <t>OIS338</t>
  </si>
  <si>
    <t>Price Guidance Model Selection. Open</t>
  </si>
  <si>
    <t>OIS345</t>
  </si>
  <si>
    <t>Price Margin. Simulate CO Line</t>
  </si>
  <si>
    <t>Price margin documentation in sales pricing and agreements processes</t>
  </si>
  <si>
    <t>OIS347</t>
  </si>
  <si>
    <t>Settings – Price Margin Simulate</t>
  </si>
  <si>
    <t>OIS515</t>
  </si>
  <si>
    <t>Cust Blanket Agreement. Print Monit List</t>
  </si>
  <si>
    <t>OIS530</t>
  </si>
  <si>
    <t>Sales Price Report. Open</t>
  </si>
  <si>
    <t>OIS630</t>
  </si>
  <si>
    <t>Cust Blanket Agreement. Print</t>
  </si>
  <si>
    <t>Discount Model. Open</t>
  </si>
  <si>
    <t>OIS805</t>
  </si>
  <si>
    <t>Discount Model. Connect Disc Number</t>
  </si>
  <si>
    <t>OIS806</t>
  </si>
  <si>
    <t>Discount Model. Enter Disc Names/Lang</t>
  </si>
  <si>
    <t>OIS810</t>
  </si>
  <si>
    <t>Discount Model. Connect Discount Scale</t>
  </si>
  <si>
    <t>OIS811</t>
  </si>
  <si>
    <t>Discount Model. Connect Disc Scale Lines</t>
  </si>
  <si>
    <t>OIS820</t>
  </si>
  <si>
    <t>Discount Campaign. Open</t>
  </si>
  <si>
    <t>OIS821</t>
  </si>
  <si>
    <t>Discount Campaign. Enter Names/Language</t>
  </si>
  <si>
    <t>Sales Price List Selection Table. Open</t>
  </si>
  <si>
    <t>OIS840</t>
  </si>
  <si>
    <t>Promotion. Open</t>
  </si>
  <si>
    <t>OIS842</t>
  </si>
  <si>
    <t>Promotion. Display Transaction</t>
  </si>
  <si>
    <t>OIS849</t>
  </si>
  <si>
    <t>Promotion Type. Open</t>
  </si>
  <si>
    <t>OIS869</t>
  </si>
  <si>
    <t>Retrospective Supplier Rebate on Sales.</t>
  </si>
  <si>
    <t>CRP</t>
  </si>
  <si>
    <t>CPS050</t>
  </si>
  <si>
    <t>Load. Create for Planned Orders</t>
  </si>
  <si>
    <t>CPS100</t>
  </si>
  <si>
    <t>Load. Display Totals</t>
  </si>
  <si>
    <t>CPS105</t>
  </si>
  <si>
    <t>Load. Display Detailed</t>
  </si>
  <si>
    <t>CPS110</t>
  </si>
  <si>
    <t>Load. Display per Product</t>
  </si>
  <si>
    <t>CPS120</t>
  </si>
  <si>
    <t>Load. Display Over &amp; Under</t>
  </si>
  <si>
    <t>CPS160</t>
  </si>
  <si>
    <t>Load. Display Total/Employee</t>
  </si>
  <si>
    <t>CPS170</t>
  </si>
  <si>
    <t>Load. Display per Person</t>
  </si>
  <si>
    <t>CPS600</t>
  </si>
  <si>
    <t>Load. Print</t>
  </si>
  <si>
    <t>CPS610</t>
  </si>
  <si>
    <t>Department Cost Report. Print</t>
  </si>
  <si>
    <t>CPS615</t>
  </si>
  <si>
    <t>Tool Requirement. Print</t>
  </si>
  <si>
    <t>CPS930</t>
  </si>
  <si>
    <t>Load. Create for Past</t>
  </si>
  <si>
    <t>CPS990</t>
  </si>
  <si>
    <t>Load. Re-create</t>
  </si>
  <si>
    <t>CRS786</t>
  </si>
  <si>
    <t>Settings - Capacity Requirements Plannin</t>
  </si>
  <si>
    <t>CRS</t>
  </si>
  <si>
    <t>CMM310</t>
  </si>
  <si>
    <t>Information Browser Category.Open</t>
  </si>
  <si>
    <t>CMS003</t>
  </si>
  <si>
    <t>Company Type. Open</t>
  </si>
  <si>
    <t>CMS005</t>
  </si>
  <si>
    <t>List and Printer programs. Configure</t>
  </si>
  <si>
    <t>May need to regenerate all printer files using F14, and some may require individual related option 25 to "reset to standard"</t>
  </si>
  <si>
    <t>CMS015</t>
  </si>
  <si>
    <t>Custom List MI. Open</t>
  </si>
  <si>
    <t>CMS071</t>
  </si>
  <si>
    <t>Start Day Interval. Open</t>
  </si>
  <si>
    <t>CMS082</t>
  </si>
  <si>
    <t>User-Defined Fields. Open</t>
  </si>
  <si>
    <t>CMS41</t>
  </si>
  <si>
    <t>Custom Field. Open</t>
  </si>
  <si>
    <t>CMS460</t>
  </si>
  <si>
    <t>Interest Rate ID. Open</t>
  </si>
  <si>
    <t>CMS470</t>
  </si>
  <si>
    <t>CMS471</t>
  </si>
  <si>
    <t>Custom Field Group. Open</t>
  </si>
  <si>
    <t>CMS472</t>
  </si>
  <si>
    <t>Custom Field Grp. Connect Field</t>
  </si>
  <si>
    <t>CMS500</t>
  </si>
  <si>
    <t>Invoice Header. Open</t>
  </si>
  <si>
    <t>[Planned Development]</t>
  </si>
  <si>
    <t>CMS520</t>
  </si>
  <si>
    <t>Settings - E-invoice</t>
  </si>
  <si>
    <t>CMS525</t>
  </si>
  <si>
    <t>E-invoice Additional Information. Open</t>
  </si>
  <si>
    <t>CMS530</t>
  </si>
  <si>
    <t>Data Field Name. Open</t>
  </si>
  <si>
    <t>CMS535</t>
  </si>
  <si>
    <t>SchemeID. Open</t>
  </si>
  <si>
    <t>CMS540</t>
  </si>
  <si>
    <t>E-invoice format. Open</t>
  </si>
  <si>
    <t>CRS167</t>
  </si>
  <si>
    <t>Report Number Series. Open</t>
  </si>
  <si>
    <t>CRS316</t>
  </si>
  <si>
    <t>Customer Credit Group. Connect</t>
  </si>
  <si>
    <t>Dynamic selection ID. Open</t>
  </si>
  <si>
    <t>CRS500</t>
  </si>
  <si>
    <t>Invoice Number Log. Open</t>
  </si>
  <si>
    <t>CRS714</t>
  </si>
  <si>
    <t>Settings - User-Defined Division Fields</t>
  </si>
  <si>
    <t>CRS794</t>
  </si>
  <si>
    <t>Installation Settings - Vertex</t>
  </si>
  <si>
    <t>CSH</t>
  </si>
  <si>
    <t>OIS205</t>
  </si>
  <si>
    <t>Cash Desk. Reconciliation Log</t>
  </si>
  <si>
    <t>OIS206</t>
  </si>
  <si>
    <t>Cash Desk. Enter Amount Limits</t>
  </si>
  <si>
    <t>OIS208</t>
  </si>
  <si>
    <t>Cash Desk Reconciliation. Settings</t>
  </si>
  <si>
    <t>OIS209</t>
  </si>
  <si>
    <t>Cash Desk. Connect Approvers</t>
  </si>
  <si>
    <t>OIS210</t>
  </si>
  <si>
    <t>Cash Desk. Open</t>
  </si>
  <si>
    <t>OIS211</t>
  </si>
  <si>
    <t>Cash Desk. Connect Payment Method</t>
  </si>
  <si>
    <t>OIS212</t>
  </si>
  <si>
    <t>Cash Desk. Connect Users</t>
  </si>
  <si>
    <t>OIS215</t>
  </si>
  <si>
    <t>Cash Payment. Open</t>
  </si>
  <si>
    <t>OIS216</t>
  </si>
  <si>
    <t>Cash Payment. Details</t>
  </si>
  <si>
    <t>OIS217</t>
  </si>
  <si>
    <t>Cash Desk. Validate</t>
  </si>
  <si>
    <t>OIS218</t>
  </si>
  <si>
    <t>Cash Desk. Transfer to FIM</t>
  </si>
  <si>
    <t>OIS219</t>
  </si>
  <si>
    <t>Cash Payment. Display</t>
  </si>
  <si>
    <t>OIS221</t>
  </si>
  <si>
    <t>Cash Invoice. Print Unpaid</t>
  </si>
  <si>
    <t>OIS223</t>
  </si>
  <si>
    <t>Cash Payment. Print</t>
  </si>
  <si>
    <t>OIS233</t>
  </si>
  <si>
    <t>Interrupted Payment Transactions. Open</t>
  </si>
  <si>
    <t>CTP</t>
  </si>
  <si>
    <t>CTS020</t>
  </si>
  <si>
    <t>Distribution Chain. Open</t>
  </si>
  <si>
    <t>CTS025</t>
  </si>
  <si>
    <t>Distribution Chain. Open Line</t>
  </si>
  <si>
    <t>CTS030</t>
  </si>
  <si>
    <t>Supply Model Selection Table. Open</t>
  </si>
  <si>
    <t>CTS040</t>
  </si>
  <si>
    <t>Supply Model Information. Open</t>
  </si>
  <si>
    <t>CTS095</t>
  </si>
  <si>
    <t>Safety Stock. Protect at ATP Calculation</t>
  </si>
  <si>
    <t>Supply Model. Open</t>
  </si>
  <si>
    <t>MMS059</t>
  </si>
  <si>
    <t>Supply Model. Open Lines</t>
  </si>
  <si>
    <t>CUR</t>
  </si>
  <si>
    <t>CAS020</t>
  </si>
  <si>
    <t>Settings - Inventory Value Variances</t>
  </si>
  <si>
    <t>CAS025</t>
  </si>
  <si>
    <t>Settings - Inventory Valuation</t>
  </si>
  <si>
    <t>CAS030</t>
  </si>
  <si>
    <t>Settings - WIP Valuation</t>
  </si>
  <si>
    <t>CAS170</t>
  </si>
  <si>
    <t>WIP Value. Open</t>
  </si>
  <si>
    <t>CAS180</t>
  </si>
  <si>
    <t>Inventory Value. Open</t>
  </si>
  <si>
    <t>CAS370</t>
  </si>
  <si>
    <t>Average Cost. Enter per Item/Facility</t>
  </si>
  <si>
    <t>Assume costing method is standard</t>
  </si>
  <si>
    <t>CAS371</t>
  </si>
  <si>
    <t>Average Cost. Display/Update History</t>
  </si>
  <si>
    <t>CAS375</t>
  </si>
  <si>
    <t>Average Cost. Recalculate</t>
  </si>
  <si>
    <t>MMS650</t>
  </si>
  <si>
    <t>Inventory Value. Print DO in Transit</t>
  </si>
  <si>
    <t>DCI</t>
  </si>
  <si>
    <t>DCS320</t>
  </si>
  <si>
    <t>Transaction Log. Display</t>
  </si>
  <si>
    <t>DCS695</t>
  </si>
  <si>
    <t>Transaction Log. Delete from DCS001</t>
  </si>
  <si>
    <t>DCS940</t>
  </si>
  <si>
    <t>Transaction Definition. Open</t>
  </si>
  <si>
    <t>DIM</t>
  </si>
  <si>
    <t>MMS234</t>
  </si>
  <si>
    <t>Error Code 3. Connect to Equipment</t>
  </si>
  <si>
    <t>Plant maintenance documentation</t>
  </si>
  <si>
    <t>MMS237</t>
  </si>
  <si>
    <t>Error Code 2. Connect to Equipment</t>
  </si>
  <si>
    <t>MMS238</t>
  </si>
  <si>
    <t>Error Code 1. Connect to Equipment</t>
  </si>
  <si>
    <t>MMS239</t>
  </si>
  <si>
    <t>Error Code 3. Connect Equipment</t>
  </si>
  <si>
    <t>MOS308</t>
  </si>
  <si>
    <t>Authority. Connect Certification</t>
  </si>
  <si>
    <t>MOS449</t>
  </si>
  <si>
    <t>Error Code 1. Connect to Position</t>
  </si>
  <si>
    <t>MOS500</t>
  </si>
  <si>
    <t>Complaint. Open</t>
  </si>
  <si>
    <t>MOS501</t>
  </si>
  <si>
    <t>Complaint. Connect Services</t>
  </si>
  <si>
    <t>MOS502</t>
  </si>
  <si>
    <t>Complaint. Display Subsequent/Preceding</t>
  </si>
  <si>
    <t>MOS504</t>
  </si>
  <si>
    <t>Complaint. Display Subsequent</t>
  </si>
  <si>
    <t>MOS505</t>
  </si>
  <si>
    <t>Complaint Alarm. Open</t>
  </si>
  <si>
    <t>MOS510</t>
  </si>
  <si>
    <t>Disturbance. Open</t>
  </si>
  <si>
    <t>MOS520</t>
  </si>
  <si>
    <t>Complaint. Open Decision</t>
  </si>
  <si>
    <t>MOS525</t>
  </si>
  <si>
    <t>Complaint. Display Error Report</t>
  </si>
  <si>
    <t>MOS530</t>
  </si>
  <si>
    <t>Disturbance. Open Comments</t>
  </si>
  <si>
    <t>MOS535</t>
  </si>
  <si>
    <t>Disturbance. Connect Causes</t>
  </si>
  <si>
    <t>MOS540</t>
  </si>
  <si>
    <t>Investigation. Open</t>
  </si>
  <si>
    <t>MOS550</t>
  </si>
  <si>
    <t>Complaint Alarm Level. Open</t>
  </si>
  <si>
    <t>MOS555</t>
  </si>
  <si>
    <t>Complaint Alarm. Update</t>
  </si>
  <si>
    <t>MOS568</t>
  </si>
  <si>
    <t>Error Code 2. Open</t>
  </si>
  <si>
    <t>MOS569</t>
  </si>
  <si>
    <t>Error Code 3. Open</t>
  </si>
  <si>
    <t>MOS570</t>
  </si>
  <si>
    <t>Disturbance Type. Open</t>
  </si>
  <si>
    <t>MOS571</t>
  </si>
  <si>
    <t>Complaint Class. Open</t>
  </si>
  <si>
    <t>MOS572</t>
  </si>
  <si>
    <t>Error Code 1. Open</t>
  </si>
  <si>
    <t>MOS573</t>
  </si>
  <si>
    <t>Aircraft Zone. Open</t>
  </si>
  <si>
    <t>MOS574</t>
  </si>
  <si>
    <t>Coordinate Position. Open</t>
  </si>
  <si>
    <t>MOS575</t>
  </si>
  <si>
    <t>Phase. Open</t>
  </si>
  <si>
    <t>MOS576</t>
  </si>
  <si>
    <t>Report Type. Open</t>
  </si>
  <si>
    <t>MOS577</t>
  </si>
  <si>
    <t>Mission. Open</t>
  </si>
  <si>
    <t>MOS578</t>
  </si>
  <si>
    <t>Exercise Type. Open</t>
  </si>
  <si>
    <t>MOS579</t>
  </si>
  <si>
    <t>Airspace. Open</t>
  </si>
  <si>
    <t>MOS580</t>
  </si>
  <si>
    <t>Meteorological Condition. Open</t>
  </si>
  <si>
    <t>MOS581</t>
  </si>
  <si>
    <t>Safety Effect. Open</t>
  </si>
  <si>
    <t>MOS582</t>
  </si>
  <si>
    <t>Mission Success. Open</t>
  </si>
  <si>
    <t>MOS583</t>
  </si>
  <si>
    <t>Disturbance Environment. Open</t>
  </si>
  <si>
    <t>MOS584</t>
  </si>
  <si>
    <t>Operational Event. Open</t>
  </si>
  <si>
    <t>MOS585</t>
  </si>
  <si>
    <t>Ground Event. Open</t>
  </si>
  <si>
    <t>MOS587</t>
  </si>
  <si>
    <t>Complaint Attribute. Open</t>
  </si>
  <si>
    <t>MOS588</t>
  </si>
  <si>
    <t>Authority. Open</t>
  </si>
  <si>
    <t>MOS589</t>
  </si>
  <si>
    <t>Operational Disturbance Cause. Open</t>
  </si>
  <si>
    <t>MOS590</t>
  </si>
  <si>
    <t>Ground Phase. Open</t>
  </si>
  <si>
    <t>MOS591</t>
  </si>
  <si>
    <t>Ground Disturbance Cause. Open</t>
  </si>
  <si>
    <t>MOS592</t>
  </si>
  <si>
    <t>Responsible Person Position. Open</t>
  </si>
  <si>
    <t>MOS593</t>
  </si>
  <si>
    <t>Complaint Type. Open</t>
  </si>
  <si>
    <t>MOS660</t>
  </si>
  <si>
    <t>Complaint. Print</t>
  </si>
  <si>
    <t>DOP</t>
  </si>
  <si>
    <t>Req/Distr Order Type. Open</t>
  </si>
  <si>
    <t>CRS202</t>
  </si>
  <si>
    <t>Requisition/Distr Order Authority. Open</t>
  </si>
  <si>
    <t>CRS204</t>
  </si>
  <si>
    <t>Req Order Authority. Open/Danger Class</t>
  </si>
  <si>
    <t>DPS001</t>
  </si>
  <si>
    <t>Distribut Relation. Open</t>
  </si>
  <si>
    <t>DPS170</t>
  </si>
  <si>
    <t>Planned Distribution Order. Open</t>
  </si>
  <si>
    <t>DPS600</t>
  </si>
  <si>
    <t>Planned Distribution Order. Print</t>
  </si>
  <si>
    <t>DPS610</t>
  </si>
  <si>
    <t>Distribut Resource Planning. Print</t>
  </si>
  <si>
    <t>DPS910</t>
  </si>
  <si>
    <t>Distribut Low Level Code. Re-create</t>
  </si>
  <si>
    <t>DPS940</t>
  </si>
  <si>
    <t>Distribution Order. Update from APP</t>
  </si>
  <si>
    <t>MMS100</t>
  </si>
  <si>
    <t>Req/Distr Order. Open</t>
  </si>
  <si>
    <t>MMS185</t>
  </si>
  <si>
    <t>Req/Distr Order. File</t>
  </si>
  <si>
    <t>MMS645</t>
  </si>
  <si>
    <t>Req/Distr Order. Print Status Report</t>
  </si>
  <si>
    <t>MWS300</t>
  </si>
  <si>
    <t>Req/Distr Order. Open Toolbox</t>
  </si>
  <si>
    <t>MWS301</t>
  </si>
  <si>
    <t>Req/Distr Order. Open Line Toolbox</t>
  </si>
  <si>
    <t>ECM</t>
  </si>
  <si>
    <t>ECS200</t>
  </si>
  <si>
    <t>EO Revision. Open</t>
  </si>
  <si>
    <t>ECS220</t>
  </si>
  <si>
    <t>EO Revision. Update Affected Serial No</t>
  </si>
  <si>
    <t>ECS230</t>
  </si>
  <si>
    <t>ECO Type. Open</t>
  </si>
  <si>
    <t>ECS232</t>
  </si>
  <si>
    <t>ECO Priority. Open</t>
  </si>
  <si>
    <t>ECS420</t>
  </si>
  <si>
    <t>Engineering Change Order. Open</t>
  </si>
  <si>
    <t>ECS430</t>
  </si>
  <si>
    <t>ECO Activity. Report</t>
  </si>
  <si>
    <t>ECS434</t>
  </si>
  <si>
    <t>Engineering Change Order. Implement</t>
  </si>
  <si>
    <t>ECS610</t>
  </si>
  <si>
    <t>Mod Control Activity. Print Reminder</t>
  </si>
  <si>
    <t>ECS612</t>
  </si>
  <si>
    <t>Modification Control. Print</t>
  </si>
  <si>
    <t>ECS617</t>
  </si>
  <si>
    <t>Service Revision. Print</t>
  </si>
  <si>
    <t>ECS635</t>
  </si>
  <si>
    <t>Service Revision. Print Reminder</t>
  </si>
  <si>
    <t>S1EC05</t>
  </si>
  <si>
    <t>Transaction Type. Connect</t>
  </si>
  <si>
    <t>S1EC10</t>
  </si>
  <si>
    <t>Interface Transaction Type. Open</t>
  </si>
  <si>
    <t>S1EC20</t>
  </si>
  <si>
    <t>Interface Transaction Type/Block. Open</t>
  </si>
  <si>
    <t>S1EC25</t>
  </si>
  <si>
    <t>Interface Type/Block/Line. Open</t>
  </si>
  <si>
    <t>S1EC70</t>
  </si>
  <si>
    <t>Interface Control Record. Open</t>
  </si>
  <si>
    <t>EDI</t>
  </si>
  <si>
    <t>CRS881</t>
  </si>
  <si>
    <t>Business Message Data Translation. Displ</t>
  </si>
  <si>
    <t>CRS883</t>
  </si>
  <si>
    <t>Partner Type. Open</t>
  </si>
  <si>
    <t>CRS884</t>
  </si>
  <si>
    <t>Partner Alias Type. Open</t>
  </si>
  <si>
    <t>CRS885</t>
  </si>
  <si>
    <t>Partner Repository. Open</t>
  </si>
  <si>
    <t>EDI400MBX</t>
  </si>
  <si>
    <t>EDI/400 - Mailbox</t>
  </si>
  <si>
    <t>EVS803</t>
  </si>
  <si>
    <t>Error Log. Open</t>
  </si>
  <si>
    <t>EVS804</t>
  </si>
  <si>
    <t>Event Log. Open</t>
  </si>
  <si>
    <t>EMU</t>
  </si>
  <si>
    <t>CRS430</t>
  </si>
  <si>
    <t>Monetary Union. Open</t>
  </si>
  <si>
    <t>No change required unless division curency joins Euro</t>
  </si>
  <si>
    <t>CRS431</t>
  </si>
  <si>
    <t>Monetary Union. Update Status</t>
  </si>
  <si>
    <t>CRS432</t>
  </si>
  <si>
    <t>Monetary Union. Enter Fixed Exch Rates</t>
  </si>
  <si>
    <t>CRS433</t>
  </si>
  <si>
    <t>Countervalue for Printout. Open</t>
  </si>
  <si>
    <t>EMU001</t>
  </si>
  <si>
    <t>EMU Currency Gains/Losses Realization</t>
  </si>
  <si>
    <t>EMU010</t>
  </si>
  <si>
    <t>Files for EMU Conversion. Open</t>
  </si>
  <si>
    <t>EMU020</t>
  </si>
  <si>
    <t>Fields for EMU Conversion. Open</t>
  </si>
  <si>
    <t>EMU050</t>
  </si>
  <si>
    <t>EMU Conversion. Open</t>
  </si>
  <si>
    <t>EMU060</t>
  </si>
  <si>
    <t>EMU Conversion. Display File Status</t>
  </si>
  <si>
    <t>EMU070</t>
  </si>
  <si>
    <t>EMU Conversion. Display Field Status</t>
  </si>
  <si>
    <t>EMU090</t>
  </si>
  <si>
    <t>EMU Conversion. Open Profit/Loss Accnt</t>
  </si>
  <si>
    <t>ENV</t>
  </si>
  <si>
    <t>Event Based API Calls. Open</t>
  </si>
  <si>
    <t>Composite Events. Open</t>
  </si>
  <si>
    <t>CMS045</t>
  </si>
  <si>
    <t>Event Subscription. Open</t>
  </si>
  <si>
    <t>CMS080</t>
  </si>
  <si>
    <t>Customer-Defined Fields. Open</t>
  </si>
  <si>
    <t>CMS085</t>
  </si>
  <si>
    <t>Formatting Rules. Define</t>
  </si>
  <si>
    <t>CMS095</t>
  </si>
  <si>
    <t>Synonym. Open</t>
  </si>
  <si>
    <t>CRS995</t>
  </si>
  <si>
    <t>System Application Monitor. Open</t>
  </si>
  <si>
    <t>CRS998</t>
  </si>
  <si>
    <t>System Diagnostics. Open</t>
  </si>
  <si>
    <t>CRS999</t>
  </si>
  <si>
    <t>Night Run. Start</t>
  </si>
  <si>
    <t>Run via job scheduler, refer to planning / MRP documentation for details</t>
  </si>
  <si>
    <t>EVS006</t>
  </si>
  <si>
    <t>Initial Load. Open</t>
  </si>
  <si>
    <t>EVS007</t>
  </si>
  <si>
    <t>Initial Load Job. Open</t>
  </si>
  <si>
    <t>EVS008</t>
  </si>
  <si>
    <t>Initial Load Event. Open</t>
  </si>
  <si>
    <t>EVS009</t>
  </si>
  <si>
    <t>Initial Load Event Jobs. Open</t>
  </si>
  <si>
    <t>EVS038</t>
  </si>
  <si>
    <t>Remote Server. Open</t>
  </si>
  <si>
    <t>EVS040</t>
  </si>
  <si>
    <t>Subscriber. Open</t>
  </si>
  <si>
    <t>EVS042</t>
  </si>
  <si>
    <t>Subscriber Log. Open</t>
  </si>
  <si>
    <t>MDS100</t>
  </si>
  <si>
    <t>M3 Database. Reset Data</t>
  </si>
  <si>
    <t>MNS050</t>
  </si>
  <si>
    <t>Subsystem. Open</t>
  </si>
  <si>
    <t>MNS051</t>
  </si>
  <si>
    <t>Subsystem Job. Open</t>
  </si>
  <si>
    <t>F14 may be needed</t>
  </si>
  <si>
    <t>MNS220</t>
  </si>
  <si>
    <t>Job Definition. Open</t>
  </si>
  <si>
    <t>MNS250</t>
  </si>
  <si>
    <t>Submitted Job. Open</t>
  </si>
  <si>
    <t>MNS300</t>
  </si>
  <si>
    <t>Job Queue. Open</t>
  </si>
  <si>
    <t>MNS310</t>
  </si>
  <si>
    <t>Job. Connect Job Queue</t>
  </si>
  <si>
    <t>MNS320</t>
  </si>
  <si>
    <t>Job. Display History</t>
  </si>
  <si>
    <t>MNS900</t>
  </si>
  <si>
    <t>Submitted job. Delete</t>
  </si>
  <si>
    <t>SHS100</t>
  </si>
  <si>
    <t>System Maintenance. Open</t>
  </si>
  <si>
    <t>SHS300</t>
  </si>
  <si>
    <t>System Maintenance. Analyze</t>
  </si>
  <si>
    <t>EQM</t>
  </si>
  <si>
    <t>CRS732</t>
  </si>
  <si>
    <t>Settings - Quotations</t>
  </si>
  <si>
    <t>QUS020</t>
  </si>
  <si>
    <t>Quotation Type. Open</t>
  </si>
  <si>
    <t>QUS046</t>
  </si>
  <si>
    <t>Product. Connect Item</t>
  </si>
  <si>
    <t>QUS050</t>
  </si>
  <si>
    <t>Quick Add Equipment Attribute. Open</t>
  </si>
  <si>
    <t>QUS060</t>
  </si>
  <si>
    <t>Equipment Attribute Template. Open</t>
  </si>
  <si>
    <t>QUS080</t>
  </si>
  <si>
    <t>Quotations in EQM. Archive</t>
  </si>
  <si>
    <t>QUS090</t>
  </si>
  <si>
    <t>Quotation. Create</t>
  </si>
  <si>
    <t>QUS100</t>
  </si>
  <si>
    <t>Quotation. Open</t>
  </si>
  <si>
    <t>QUS113</t>
  </si>
  <si>
    <t>Quotation. Add Warranty</t>
  </si>
  <si>
    <t>QUS114</t>
  </si>
  <si>
    <t>Quotation. Add Services</t>
  </si>
  <si>
    <t>QUS115</t>
  </si>
  <si>
    <t>Quotation. Add Maintenance Agreement</t>
  </si>
  <si>
    <t>QUS116</t>
  </si>
  <si>
    <t>Quotation. Add Financing</t>
  </si>
  <si>
    <t>QUS117</t>
  </si>
  <si>
    <t>Quotation. Add Promotion</t>
  </si>
  <si>
    <t>QUS118</t>
  </si>
  <si>
    <t>Quotation. Add Miscellaneous Costs</t>
  </si>
  <si>
    <t>QUS119</t>
  </si>
  <si>
    <t>Customer Variation. Open</t>
  </si>
  <si>
    <t>QUS130</t>
  </si>
  <si>
    <t>Quotation. Approve</t>
  </si>
  <si>
    <t>QUS135</t>
  </si>
  <si>
    <t>Quotation Line. Approve</t>
  </si>
  <si>
    <t>QUS150</t>
  </si>
  <si>
    <t>Sales Manager. Open</t>
  </si>
  <si>
    <t>QUS155</t>
  </si>
  <si>
    <t>Settings - Quotation Permissions</t>
  </si>
  <si>
    <t>QUS160</t>
  </si>
  <si>
    <t>Target Margin. Open</t>
  </si>
  <si>
    <t>QUS200</t>
  </si>
  <si>
    <t>Equipment. Search and Connect</t>
  </si>
  <si>
    <t>QUS605</t>
  </si>
  <si>
    <t>Quotation. Print Confirmation</t>
  </si>
  <si>
    <t>QUS920</t>
  </si>
  <si>
    <t>Quotation Status. Update</t>
  </si>
  <si>
    <t>QUS980</t>
  </si>
  <si>
    <t>Settings - User-Defined EQM Fields</t>
  </si>
  <si>
    <t>ETM</t>
  </si>
  <si>
    <t>ENS010</t>
  </si>
  <si>
    <t>Eco-organization. Open</t>
  </si>
  <si>
    <t>ENS015</t>
  </si>
  <si>
    <t>Eco-contribution Code. Open</t>
  </si>
  <si>
    <t>ENS020</t>
  </si>
  <si>
    <t>Eco-product code. Open</t>
  </si>
  <si>
    <t>ENS025</t>
  </si>
  <si>
    <t>Eco-product Code. Connect Item</t>
  </si>
  <si>
    <t>ENS095</t>
  </si>
  <si>
    <t>Eco-Transaction Selection Table. Open</t>
  </si>
  <si>
    <t>ENS100</t>
  </si>
  <si>
    <t>Eco-Transaction. Display</t>
  </si>
  <si>
    <t>ENS105</t>
  </si>
  <si>
    <t>Eco-Transaction. Submit</t>
  </si>
  <si>
    <t>FAA</t>
  </si>
  <si>
    <t>AAS300</t>
  </si>
  <si>
    <t>Standard Audit File. Create</t>
  </si>
  <si>
    <t>AAS320</t>
  </si>
  <si>
    <t>Claim/Liability Report. Open</t>
  </si>
  <si>
    <t>AAS321</t>
  </si>
  <si>
    <t>Claim/Liability Report. Open Summary</t>
  </si>
  <si>
    <t>AAS322</t>
  </si>
  <si>
    <t>Claim/Liability Report. Open Details</t>
  </si>
  <si>
    <t>AAS330</t>
  </si>
  <si>
    <t>Bank Report Proposal. Open</t>
  </si>
  <si>
    <t>AAS333</t>
  </si>
  <si>
    <t>Bank Report Proposal Transactions. Open</t>
  </si>
  <si>
    <t>AAS350</t>
  </si>
  <si>
    <t>General Ledger Audit Report. Start</t>
  </si>
  <si>
    <t>AAS380</t>
  </si>
  <si>
    <t>Standard Audit File for Tax. Generate</t>
  </si>
  <si>
    <t>AAS390</t>
  </si>
  <si>
    <t>Online Invoicing Transactions. Open</t>
  </si>
  <si>
    <t>AAS640</t>
  </si>
  <si>
    <t>Acc Identity. Create Electronic Report</t>
  </si>
  <si>
    <t>AAS900</t>
  </si>
  <si>
    <t>Settings - Online Invoicing</t>
  </si>
  <si>
    <t>AAS905</t>
  </si>
  <si>
    <t>Claim/Liability Category Group. Open</t>
  </si>
  <si>
    <t>AAS910</t>
  </si>
  <si>
    <t>Electr Bank Reporting Reason Codes. Open</t>
  </si>
  <si>
    <t>AAS911</t>
  </si>
  <si>
    <t>Settings - Electronic Bank Reporting</t>
  </si>
  <si>
    <t>FAS</t>
  </si>
  <si>
    <t>CRS481</t>
  </si>
  <si>
    <t>Index Table. Open</t>
  </si>
  <si>
    <t>FAS001</t>
  </si>
  <si>
    <t>Fixed Asset. Open</t>
  </si>
  <si>
    <t>FAS015</t>
  </si>
  <si>
    <t>FA Depreciation Plan. Print</t>
  </si>
  <si>
    <t>FAS025</t>
  </si>
  <si>
    <t>Depr Template. Open for Decl. Depr</t>
  </si>
  <si>
    <t>FAS040</t>
  </si>
  <si>
    <t>Column Template - Display FA. Open</t>
  </si>
  <si>
    <t>FAS045</t>
  </si>
  <si>
    <t>Column Template FA Value. Open</t>
  </si>
  <si>
    <t>FAS050</t>
  </si>
  <si>
    <t>FA Depreciation Type. Open</t>
  </si>
  <si>
    <t>FAS055</t>
  </si>
  <si>
    <t>FA Depreciation Plan. Open</t>
  </si>
  <si>
    <t>FAS060</t>
  </si>
  <si>
    <t>FA Value Type. Open</t>
  </si>
  <si>
    <t>FAS070</t>
  </si>
  <si>
    <t>FA Location. Open</t>
  </si>
  <si>
    <t>FAS075</t>
  </si>
  <si>
    <t>FA Type. Open</t>
  </si>
  <si>
    <t>FAS080</t>
  </si>
  <si>
    <t>FA Group. Open</t>
  </si>
  <si>
    <t>FAS090</t>
  </si>
  <si>
    <t>Cost of Capital Method. Open</t>
  </si>
  <si>
    <t>FAS100</t>
  </si>
  <si>
    <t>FA Depreciation. Create Account Entries</t>
  </si>
  <si>
    <t>FAS105</t>
  </si>
  <si>
    <t>Fixed Asset. Tax Adjustment Proposal</t>
  </si>
  <si>
    <t>FAS110</t>
  </si>
  <si>
    <t>FA Depreciation. Revaluate</t>
  </si>
  <si>
    <t>FAS120</t>
  </si>
  <si>
    <t>FAS130</t>
  </si>
  <si>
    <t>Fixed Asset. Sell</t>
  </si>
  <si>
    <t>FAS140</t>
  </si>
  <si>
    <t>FA Depreciation. Create Extraordinary</t>
  </si>
  <si>
    <t>FAS145</t>
  </si>
  <si>
    <t>Fixed Asset. Dispose</t>
  </si>
  <si>
    <t>FAS150</t>
  </si>
  <si>
    <t>Fixed Asset. Perform Physical Inventory</t>
  </si>
  <si>
    <t>FAS160</t>
  </si>
  <si>
    <t>Fixed Asset. Activate under Construction</t>
  </si>
  <si>
    <t>FAS170</t>
  </si>
  <si>
    <t>FA Depreciation. Transfer to Budget</t>
  </si>
  <si>
    <t>FAS175</t>
  </si>
  <si>
    <t>Cost of Capital. Transfer to Budget</t>
  </si>
  <si>
    <t>FAS190</t>
  </si>
  <si>
    <t>Annual Run. Perform</t>
  </si>
  <si>
    <t>FAS200</t>
  </si>
  <si>
    <t>Fixed Asset. Display</t>
  </si>
  <si>
    <t>FAS230</t>
  </si>
  <si>
    <t>Fixed Asset. Display Vouchers</t>
  </si>
  <si>
    <t>FAS300</t>
  </si>
  <si>
    <t>Tax Asset Group. Display</t>
  </si>
  <si>
    <t>FAS310</t>
  </si>
  <si>
    <t>Tax Asset Group. Update</t>
  </si>
  <si>
    <t>FAS500</t>
  </si>
  <si>
    <t>Fixed Asset. Print Catalog</t>
  </si>
  <si>
    <t>FAS510</t>
  </si>
  <si>
    <t>Fixed Asset. Print Values</t>
  </si>
  <si>
    <t>FAS515</t>
  </si>
  <si>
    <t>Fixed Asset. Print Detailed Catalog</t>
  </si>
  <si>
    <t>FAS520</t>
  </si>
  <si>
    <t>Fixed Asset. Print Period Changes</t>
  </si>
  <si>
    <t>FAS530</t>
  </si>
  <si>
    <t>Fixed Asset. Print Historical Values</t>
  </si>
  <si>
    <t>FAS550</t>
  </si>
  <si>
    <t>Fixed Asset. Print Values Detailed</t>
  </si>
  <si>
    <t>FAS560</t>
  </si>
  <si>
    <t>Fixed Asset. Print Insurance Report</t>
  </si>
  <si>
    <t>FAS565</t>
  </si>
  <si>
    <t>Five Years FA Group History. Print</t>
  </si>
  <si>
    <t>FAS700</t>
  </si>
  <si>
    <t>Fixed Asset. Transfer to Derogatory</t>
  </si>
  <si>
    <t>FAS800</t>
  </si>
  <si>
    <t>FA Depreciation Plan. Create Automatic</t>
  </si>
  <si>
    <t>FAS805</t>
  </si>
  <si>
    <t>FA Move depr adj to Extra ord depr</t>
  </si>
  <si>
    <t>FAS840</t>
  </si>
  <si>
    <t>Depreciation Plan Simulation. Open</t>
  </si>
  <si>
    <t>FAS845</t>
  </si>
  <si>
    <t>Depreciation Plan Simulation. Select Op</t>
  </si>
  <si>
    <t>FAS900</t>
  </si>
  <si>
    <t>Settings - Fixed Asset Acquisition</t>
  </si>
  <si>
    <t>FAS905</t>
  </si>
  <si>
    <t>Settings - User-defined FA Fields</t>
  </si>
  <si>
    <t>FAS910</t>
  </si>
  <si>
    <t>Settings - Fixed Asset Revaluation</t>
  </si>
  <si>
    <t>FAS915</t>
  </si>
  <si>
    <t>Settings - Cost of Capital Calculation</t>
  </si>
  <si>
    <t>FAS920</t>
  </si>
  <si>
    <t>Settings - Extraordinary Depreciation</t>
  </si>
  <si>
    <t>FAS925</t>
  </si>
  <si>
    <t>Settings - Fixed Asset Sales</t>
  </si>
  <si>
    <t>FAS935</t>
  </si>
  <si>
    <t>Settings - Fixed Asset Phys Inventory</t>
  </si>
  <si>
    <t>FAS940</t>
  </si>
  <si>
    <t>Settings - Activating FA under Constr</t>
  </si>
  <si>
    <t>FAS945</t>
  </si>
  <si>
    <t>Settings - Fixed Asset Disposition</t>
  </si>
  <si>
    <t>FAS950</t>
  </si>
  <si>
    <t>FA Depreciation. Recalculate</t>
  </si>
  <si>
    <t>FOP</t>
  </si>
  <si>
    <t>COS150</t>
  </si>
  <si>
    <t>MCO. Report Expenses</t>
  </si>
  <si>
    <t>MOS076</t>
  </si>
  <si>
    <t>WO Operation. Report per Employee</t>
  </si>
  <si>
    <t>FOR</t>
  </si>
  <si>
    <t>FCS001</t>
  </si>
  <si>
    <t>Automatic Forecast. Open</t>
  </si>
  <si>
    <t>FCS010</t>
  </si>
  <si>
    <t>Alarm Item. Display</t>
  </si>
  <si>
    <t>FCS020</t>
  </si>
  <si>
    <t>Manual Forecast. Adjust</t>
  </si>
  <si>
    <t>FCS040</t>
  </si>
  <si>
    <t>Manual Forecast. Display</t>
  </si>
  <si>
    <t>FCS100</t>
  </si>
  <si>
    <t>Automatic Forecast. Calculate</t>
  </si>
  <si>
    <t>FCS105</t>
  </si>
  <si>
    <t>Forecast Competition. Print</t>
  </si>
  <si>
    <t>FCS200</t>
  </si>
  <si>
    <t>Alarm Item. Print</t>
  </si>
  <si>
    <t>FCS210</t>
  </si>
  <si>
    <t>Manual Forecast. Print</t>
  </si>
  <si>
    <t>Forecast Method. Open</t>
  </si>
  <si>
    <t>Forecast Logic. Open</t>
  </si>
  <si>
    <t>FCS310</t>
  </si>
  <si>
    <t>Distribution Curve. Open</t>
  </si>
  <si>
    <t>Service Level. Open</t>
  </si>
  <si>
    <t>FCS325</t>
  </si>
  <si>
    <t>Break Date Calendar. Open</t>
  </si>
  <si>
    <t>Distribution Table. Open</t>
  </si>
  <si>
    <t>FCS340</t>
  </si>
  <si>
    <t>Daily Forecasting. Open</t>
  </si>
  <si>
    <t>FCS350</t>
  </si>
  <si>
    <t>Manual Forecast/MDS. Open</t>
  </si>
  <si>
    <t>FCS360</t>
  </si>
  <si>
    <t>Forecast Pacing Item Selection. Open</t>
  </si>
  <si>
    <t>FCS365</t>
  </si>
  <si>
    <t>Forecast Pacing. Open</t>
  </si>
  <si>
    <t>FCS400</t>
  </si>
  <si>
    <t>Forecast Family. Open</t>
  </si>
  <si>
    <t>FCS405</t>
  </si>
  <si>
    <t>Forecast Family. Create Historical Share</t>
  </si>
  <si>
    <t>FCS415</t>
  </si>
  <si>
    <t>Manual Forecast. Enter via F/C Family</t>
  </si>
  <si>
    <t>FCS425</t>
  </si>
  <si>
    <t>Manual Forecast. Update fr Sales Budget</t>
  </si>
  <si>
    <t>FCS430</t>
  </si>
  <si>
    <t>Manual Forecast Basis. Print</t>
  </si>
  <si>
    <t>FCS440</t>
  </si>
  <si>
    <t>Comparing Forecast. Open</t>
  </si>
  <si>
    <t>FCS450</t>
  </si>
  <si>
    <t>Comparing Forecast. Update</t>
  </si>
  <si>
    <t>FCS460</t>
  </si>
  <si>
    <t>Comparing Forecast. Print</t>
  </si>
  <si>
    <t>FCS480</t>
  </si>
  <si>
    <t>Manual Forecast. Update fr Last Year His</t>
  </si>
  <si>
    <t>FCS490</t>
  </si>
  <si>
    <t>Manual Forecast. Remove</t>
  </si>
  <si>
    <t>FCS800</t>
  </si>
  <si>
    <t>Settings - Forecasting</t>
  </si>
  <si>
    <t>FCS950</t>
  </si>
  <si>
    <t>MITAFO, MITMDS and MITFFO. Recreate</t>
  </si>
  <si>
    <t>GBD</t>
  </si>
  <si>
    <t>CMS010</t>
  </si>
  <si>
    <t>Information Browser Category. Open</t>
  </si>
  <si>
    <t>CMS016</t>
  </si>
  <si>
    <t>Available Object Ctrl Parameters. Open</t>
  </si>
  <si>
    <t>CMS017</t>
  </si>
  <si>
    <t>Generic Object Control Table. Open</t>
  </si>
  <si>
    <t>Customer. Connect Contact</t>
  </si>
  <si>
    <t>Information Browser. Open</t>
  </si>
  <si>
    <t>CMS615</t>
  </si>
  <si>
    <t>Supplier Customer Reference. Open</t>
  </si>
  <si>
    <t>CMS616</t>
  </si>
  <si>
    <t>Supplier Customer Reference Type. Open</t>
  </si>
  <si>
    <t>CMS900</t>
  </si>
  <si>
    <t>Update Core Transactions. Open</t>
  </si>
  <si>
    <t>CRS002</t>
  </si>
  <si>
    <t>User-defined Constant. Open</t>
  </si>
  <si>
    <t>CRS004</t>
  </si>
  <si>
    <t>User Group. Open</t>
  </si>
  <si>
    <t>Object Access Group. Open</t>
  </si>
  <si>
    <t>Facility. Open</t>
  </si>
  <si>
    <t>Language. Open</t>
  </si>
  <si>
    <t>CRS012</t>
  </si>
  <si>
    <t>Accounting Dimension. Enter Names</t>
  </si>
  <si>
    <t>CRS014</t>
  </si>
  <si>
    <t>Program Start Values. Open</t>
  </si>
  <si>
    <t>CRS016</t>
  </si>
  <si>
    <t>CRS019</t>
  </si>
  <si>
    <t>Event. Open</t>
  </si>
  <si>
    <t>View. Open</t>
  </si>
  <si>
    <t>CRS021</t>
  </si>
  <si>
    <t>M3 File. Create Sorting Options</t>
  </si>
  <si>
    <t>Further details in IPC Activation instructions</t>
  </si>
  <si>
    <t>CRS022</t>
  </si>
  <si>
    <t>Sorting Order. Open</t>
  </si>
  <si>
    <t>VAT Code. Open</t>
  </si>
  <si>
    <t>Business Area. Open</t>
  </si>
  <si>
    <t>Country. Open</t>
  </si>
  <si>
    <t>States per Country. Open</t>
  </si>
  <si>
    <t>Examples provided, set up for US, Canada, Ireland and a number of other countries</t>
  </si>
  <si>
    <t>CRS053</t>
  </si>
  <si>
    <t>Currency. Connect Rounding-off Rules</t>
  </si>
  <si>
    <t>Currency. Open</t>
  </si>
  <si>
    <t>Refer to Finance Configuration Information for exchange rates preconfigured</t>
  </si>
  <si>
    <t>Exchange Rate Type. Open</t>
  </si>
  <si>
    <t>CRS059 must be manually maintained by the customer.  Refer to Financial Configuration for configured rates</t>
  </si>
  <si>
    <t>CRS059</t>
  </si>
  <si>
    <t>Exchange Rate Type. Open per Currency</t>
  </si>
  <si>
    <t>Purchase Price. Enter Text</t>
  </si>
  <si>
    <t>Delivery Term. Open</t>
  </si>
  <si>
    <t>Delivery Method. Open</t>
  </si>
  <si>
    <t>Payment Term. Open</t>
  </si>
  <si>
    <t>Cash Discount Term. Open</t>
  </si>
  <si>
    <t>CRS080</t>
  </si>
  <si>
    <t>Department. Open</t>
  </si>
  <si>
    <t>CRS082</t>
  </si>
  <si>
    <t>Check Digit Method. Open</t>
  </si>
  <si>
    <t>CRS085</t>
  </si>
  <si>
    <t>Planning Area. Open</t>
  </si>
  <si>
    <t>Labor Skill. Open</t>
  </si>
  <si>
    <t>Inspection Skill. Open</t>
  </si>
  <si>
    <t>CRS090</t>
  </si>
  <si>
    <t>Rejection Reason. Open</t>
  </si>
  <si>
    <t>CRS091</t>
  </si>
  <si>
    <t>Milestone Type. Open</t>
  </si>
  <si>
    <t>CRS092</t>
  </si>
  <si>
    <t>Milestone. Open</t>
  </si>
  <si>
    <t>CRS093</t>
  </si>
  <si>
    <t>Milestone Template. Open</t>
  </si>
  <si>
    <t>CRS095</t>
  </si>
  <si>
    <t>Interruption Reason. Open</t>
  </si>
  <si>
    <t>CRS096</t>
  </si>
  <si>
    <t>Milestone Chain. Open</t>
  </si>
  <si>
    <t>Salesperson. Open</t>
  </si>
  <si>
    <t>CRS102</t>
  </si>
  <si>
    <t>Sales Department. Open</t>
  </si>
  <si>
    <t>CRS103</t>
  </si>
  <si>
    <t>Transaction Reason. Open</t>
  </si>
  <si>
    <t>All set up for rejected order lines functionality</t>
  </si>
  <si>
    <t>CRS108</t>
  </si>
  <si>
    <t>Field Group. Open</t>
  </si>
  <si>
    <t>Refer to IPC Activation instructions</t>
  </si>
  <si>
    <t>CRS109</t>
  </si>
  <si>
    <t>Field Group. Display Permitted Fields</t>
  </si>
  <si>
    <t>e-mail Address. Open</t>
  </si>
  <si>
    <t>Customer Bonus Group. Open</t>
  </si>
  <si>
    <t>CRS117</t>
  </si>
  <si>
    <t>Address Formatting Rules. Open</t>
  </si>
  <si>
    <t>Numerous examples configured</t>
  </si>
  <si>
    <t>Packaging Term. Open</t>
  </si>
  <si>
    <t>Freight Term. Open</t>
  </si>
  <si>
    <t>Customs Statistics Number. Open</t>
  </si>
  <si>
    <t>Tax Code. Open</t>
  </si>
  <si>
    <t>Example created</t>
  </si>
  <si>
    <t>CRS131</t>
  </si>
  <si>
    <t>Tax Transaction Type. Open</t>
  </si>
  <si>
    <t>CRS132</t>
  </si>
  <si>
    <t>Tax Code. Open Taxable Combinations</t>
  </si>
  <si>
    <t>CRS133</t>
  </si>
  <si>
    <t>Tax Transaction Code. Open</t>
  </si>
  <si>
    <t>CRS134</t>
  </si>
  <si>
    <t>Tax Transaction Subtype. Open</t>
  </si>
  <si>
    <t>Customer Commission Group. Open</t>
  </si>
  <si>
    <t>Geographic Code. Enter Jurisdiction</t>
  </si>
  <si>
    <t>US Example provided.</t>
  </si>
  <si>
    <t>CRS138</t>
  </si>
  <si>
    <t>Geographic Code. Enter Tax Rate</t>
  </si>
  <si>
    <t>CRS139</t>
  </si>
  <si>
    <t>Geographic Code. Enter Exemptions</t>
  </si>
  <si>
    <t>District. Open</t>
  </si>
  <si>
    <t>Customer Group. Open</t>
  </si>
  <si>
    <t>Customer Document Group. Open</t>
  </si>
  <si>
    <t>Supplier Group. Open</t>
  </si>
  <si>
    <t>Transportation Run. Open</t>
  </si>
  <si>
    <t>Time Reference. Open</t>
  </si>
  <si>
    <t>CRS161</t>
  </si>
  <si>
    <t>Core Policy Selection Table. Open</t>
  </si>
  <si>
    <t>Number Series. Open</t>
  </si>
  <si>
    <t>CRS171</t>
  </si>
  <si>
    <t>Salesperson Selection Table. Open</t>
  </si>
  <si>
    <t>User-defined Customer Field 10. Open</t>
  </si>
  <si>
    <t>User-defined Customer Field 1. Open</t>
  </si>
  <si>
    <t>CRS192</t>
  </si>
  <si>
    <t>Customer Statistics Identity 1. Open</t>
  </si>
  <si>
    <t>User-defined Customer Field 3. Open</t>
  </si>
  <si>
    <t>User-defined Customer Field 4. Open</t>
  </si>
  <si>
    <t>User-defined Customer Field 5. Open</t>
  </si>
  <si>
    <t>User-defined Customer Field 6. Open</t>
  </si>
  <si>
    <t>CRS197</t>
  </si>
  <si>
    <t>Customer Statistics Identity 2. Open</t>
  </si>
  <si>
    <t>User-defined Customer Field 8. Open</t>
  </si>
  <si>
    <t>User-defined Customer Field 9. Open</t>
  </si>
  <si>
    <t>CRS220</t>
  </si>
  <si>
    <t>Reason Category. Open</t>
  </si>
  <si>
    <t>CRS221</t>
  </si>
  <si>
    <t>Reason Category. Connect Reason Codes</t>
  </si>
  <si>
    <t>CRS222</t>
  </si>
  <si>
    <t>Function. Connect Reason Category</t>
  </si>
  <si>
    <t>CRS235</t>
  </si>
  <si>
    <t>Internal Address. Open</t>
  </si>
  <si>
    <t>CRS250</t>
  </si>
  <si>
    <t>General Distribution List. Open</t>
  </si>
  <si>
    <t>CRS256</t>
  </si>
  <si>
    <t>Process Type. Open</t>
  </si>
  <si>
    <t>CRS260</t>
  </si>
  <si>
    <t>Quotation Reason. Open</t>
  </si>
  <si>
    <t>CRS265</t>
  </si>
  <si>
    <t>Quotation Monitoring Activity. Open</t>
  </si>
  <si>
    <t>CRS275</t>
  </si>
  <si>
    <t>Order Line Charge. Open</t>
  </si>
  <si>
    <t>CRS276</t>
  </si>
  <si>
    <t>Order Line Charge. Enter Names/Language</t>
  </si>
  <si>
    <t>CRS277</t>
  </si>
  <si>
    <t>Order Line Charge. Enter Amount</t>
  </si>
  <si>
    <t>CRS278</t>
  </si>
  <si>
    <t>Order Ln Charge Model. Open</t>
  </si>
  <si>
    <t>CRS279</t>
  </si>
  <si>
    <t>Order Ln Charge Model. Connect Charge</t>
  </si>
  <si>
    <t>CRS280</t>
  </si>
  <si>
    <t>Order Ln Charge Model. Connect Ctr Value</t>
  </si>
  <si>
    <t>Ship-Via Address. Open</t>
  </si>
  <si>
    <t>Customer Discount Group. Open</t>
  </si>
  <si>
    <t>CRS315</t>
  </si>
  <si>
    <t>Customer Credit Limit. Open</t>
  </si>
  <si>
    <t>Control Object. Open User-defined</t>
  </si>
  <si>
    <t>CRS409</t>
  </si>
  <si>
    <t>Invoice Class. Open</t>
  </si>
  <si>
    <t>CRS415</t>
  </si>
  <si>
    <t>Distribution Template. Open</t>
  </si>
  <si>
    <t>CRS441</t>
  </si>
  <si>
    <t>M3 File. Create Mass Change Order Lines</t>
  </si>
  <si>
    <t>CRS505</t>
  </si>
  <si>
    <t>Work Hour Definition. Open</t>
  </si>
  <si>
    <t>Time &amp; Attendance Basic setup</t>
  </si>
  <si>
    <t>CRS506</t>
  </si>
  <si>
    <t>Break. Open Details</t>
  </si>
  <si>
    <t>CRS507</t>
  </si>
  <si>
    <t>Break. Open</t>
  </si>
  <si>
    <t>CRS508</t>
  </si>
  <si>
    <t>Work Hour Definition. Print</t>
  </si>
  <si>
    <t>CRS510</t>
  </si>
  <si>
    <t>Employee. Connect Calendar</t>
  </si>
  <si>
    <t>CRS511</t>
  </si>
  <si>
    <t>Employee. Print Calendar</t>
  </si>
  <si>
    <t>CRS513</t>
  </si>
  <si>
    <t>Work Schedule. Print</t>
  </si>
  <si>
    <t>CRS515</t>
  </si>
  <si>
    <t>Work Schedule. Open</t>
  </si>
  <si>
    <t>CRS520</t>
  </si>
  <si>
    <t>Employee. Create Calendar</t>
  </si>
  <si>
    <t>CRS522</t>
  </si>
  <si>
    <t>Work Schedule. Create for Next Year</t>
  </si>
  <si>
    <t>CRS525</t>
  </si>
  <si>
    <t>Flex Schedule. Open</t>
  </si>
  <si>
    <t>CRS526</t>
  </si>
  <si>
    <t>Employee. Change Calendar</t>
  </si>
  <si>
    <t>CRS530</t>
  </si>
  <si>
    <t>Person. Open</t>
  </si>
  <si>
    <t>CRS531</t>
  </si>
  <si>
    <t>Work Group. Open</t>
  </si>
  <si>
    <t>CRS532</t>
  </si>
  <si>
    <t>Employee. Delete</t>
  </si>
  <si>
    <t>CRS535</t>
  </si>
  <si>
    <t>Person. Print</t>
  </si>
  <si>
    <t>CRS539</t>
  </si>
  <si>
    <t>Employee. Enter Cost</t>
  </si>
  <si>
    <t>CRS545</t>
  </si>
  <si>
    <t>User. Connect Authority</t>
  </si>
  <si>
    <t>CRS550</t>
  </si>
  <si>
    <t>Object Type. Open</t>
  </si>
  <si>
    <t>Customer. Open</t>
  </si>
  <si>
    <t>CRS615</t>
  </si>
  <si>
    <t>Customer. Print</t>
  </si>
  <si>
    <t>Contact Person. Open</t>
  </si>
  <si>
    <t>Supplier. Open</t>
  </si>
  <si>
    <t>CRS621</t>
  </si>
  <si>
    <t>Contact Type. Open</t>
  </si>
  <si>
    <t>Supplier. Connect Address</t>
  </si>
  <si>
    <t>Supplier. Connect Reference</t>
  </si>
  <si>
    <t>Supplier. Define Purchase &amp; Financial</t>
  </si>
  <si>
    <t>CRS625</t>
  </si>
  <si>
    <t>Supplier. Print</t>
  </si>
  <si>
    <t>CRS627</t>
  </si>
  <si>
    <t>Altern Search Key - Supplier. Open</t>
  </si>
  <si>
    <t>CRS660</t>
  </si>
  <si>
    <t>Time Reference. Print</t>
  </si>
  <si>
    <t>Statement Rule. Open</t>
  </si>
  <si>
    <t>CRS680</t>
  </si>
  <si>
    <t>Supplier. Connect Our Customer Number</t>
  </si>
  <si>
    <t>CRS702</t>
  </si>
  <si>
    <t>Settings - Delayed Stock Issues</t>
  </si>
  <si>
    <t>CRS710</t>
  </si>
  <si>
    <t>Settings - Temporary Customers</t>
  </si>
  <si>
    <t>CRS712</t>
  </si>
  <si>
    <t>Settings - User-defined Customer Fields</t>
  </si>
  <si>
    <t>CRS713</t>
  </si>
  <si>
    <t>Settings - User-defined Supplier Fields</t>
  </si>
  <si>
    <t>CRS767</t>
  </si>
  <si>
    <t>Z Axis Selection Field. Enter</t>
  </si>
  <si>
    <t>CRS769</t>
  </si>
  <si>
    <t>Distribut Curve Selection Field. Enter</t>
  </si>
  <si>
    <t>CRS793</t>
  </si>
  <si>
    <t>Settings - Sales Tax</t>
  </si>
  <si>
    <t>CRS799</t>
  </si>
  <si>
    <t>Settings - Filing</t>
  </si>
  <si>
    <t>CRS800</t>
  </si>
  <si>
    <t>M3 File. Mass Change Data</t>
  </si>
  <si>
    <t>CRS840</t>
  </si>
  <si>
    <t>M3 File. Select File to Change</t>
  </si>
  <si>
    <t>CRS900</t>
  </si>
  <si>
    <t>System Calendar. Open</t>
  </si>
  <si>
    <t>CRS910</t>
  </si>
  <si>
    <t>System Calendar. Open Period</t>
  </si>
  <si>
    <t>CRS915</t>
  </si>
  <si>
    <t>Seasonal Curve. Open</t>
  </si>
  <si>
    <t>CRS916</t>
  </si>
  <si>
    <t>Trend Curve. Open</t>
  </si>
  <si>
    <t>CRS950</t>
  </si>
  <si>
    <t>General Text. Open</t>
  </si>
  <si>
    <t>Place. Open</t>
  </si>
  <si>
    <t>MNS180</t>
  </si>
  <si>
    <t>Sorting Order in Browse Window. Open</t>
  </si>
  <si>
    <t>MNS185</t>
  </si>
  <si>
    <t>Browse Definition. Open</t>
  </si>
  <si>
    <t>Customer. Connect Item</t>
  </si>
  <si>
    <t>Details about reasonability checks and strict rotation in CO supporting documentation</t>
  </si>
  <si>
    <t>OIS006</t>
  </si>
  <si>
    <t>Customer Item. Strict Rotation Dates</t>
  </si>
  <si>
    <t>OIS051</t>
  </si>
  <si>
    <t>Customer. Connect Nonactivity Period</t>
  </si>
  <si>
    <t>OIS071</t>
  </si>
  <si>
    <t>Customer. Connect Assortment</t>
  </si>
  <si>
    <t>Refer to CO supporting documentation</t>
  </si>
  <si>
    <t>OIS510</t>
  </si>
  <si>
    <t>Customer. Print Blocked</t>
  </si>
  <si>
    <t>Supplier. Connect Item</t>
  </si>
  <si>
    <t>PPS114</t>
  </si>
  <si>
    <t>Supplier. Connect FAM Function</t>
  </si>
  <si>
    <t>PPS115</t>
  </si>
  <si>
    <t>Supplier. Display Alternate</t>
  </si>
  <si>
    <t>SES505</t>
  </si>
  <si>
    <t>Object Access Group. Print</t>
  </si>
  <si>
    <t>GCO</t>
  </si>
  <si>
    <t>GMS010</t>
  </si>
  <si>
    <t>Settings - Subsidiary</t>
  </si>
  <si>
    <t>GMS015</t>
  </si>
  <si>
    <t>Settings - Transfer of General Ledger</t>
  </si>
  <si>
    <t>GMS020</t>
  </si>
  <si>
    <t>Settings - Transfer of Budget</t>
  </si>
  <si>
    <t>GMS090</t>
  </si>
  <si>
    <t>Settings - Parent Company</t>
  </si>
  <si>
    <t>GMS100</t>
  </si>
  <si>
    <t>Account Conversion. Open Table</t>
  </si>
  <si>
    <t>GMS200</t>
  </si>
  <si>
    <t>Consolidation Proposal. Create/Transfer</t>
  </si>
  <si>
    <t>GMS320</t>
  </si>
  <si>
    <t>Consolidation Proposal. Update</t>
  </si>
  <si>
    <t>GLR</t>
  </si>
  <si>
    <t>Bank Account Indicator. Open</t>
  </si>
  <si>
    <t>CRS078</t>
  </si>
  <si>
    <t>Payment Type. Open</t>
  </si>
  <si>
    <t>CRS079</t>
  </si>
  <si>
    <t>Bank Operation. Open</t>
  </si>
  <si>
    <t>CRS083</t>
  </si>
  <si>
    <t>Bank Account Field. Create Additional</t>
  </si>
  <si>
    <t>CRS400</t>
  </si>
  <si>
    <t>Journal Number Series. Open</t>
  </si>
  <si>
    <t>CRS405</t>
  </si>
  <si>
    <t>FAM Function. Open</t>
  </si>
  <si>
    <t>CRS408</t>
  </si>
  <si>
    <t>Book of Account. Display</t>
  </si>
  <si>
    <t>CRS410</t>
  </si>
  <si>
    <t>Voucher Number Series. Open</t>
  </si>
  <si>
    <t>CRS411</t>
  </si>
  <si>
    <t>Settings - Petty Cash</t>
  </si>
  <si>
    <t>CRS416</t>
  </si>
  <si>
    <t>Financial Printout. Open Add Fields</t>
  </si>
  <si>
    <t>CRS418</t>
  </si>
  <si>
    <t>Program Problem. Solve</t>
  </si>
  <si>
    <t>CRS450</t>
  </si>
  <si>
    <t>Period Accounting Curve. Open</t>
  </si>
  <si>
    <t>Invoice Accounting Template. Open</t>
  </si>
  <si>
    <t>CRS470</t>
  </si>
  <si>
    <t>Payment Forecast. Open</t>
  </si>
  <si>
    <t>CRS540</t>
  </si>
  <si>
    <t>Voucher Text. Open Standard</t>
  </si>
  <si>
    <t>Example provided, create own vouchers as required</t>
  </si>
  <si>
    <t>Accounting Identity. Open</t>
  </si>
  <si>
    <t>Standard US &amp; EU configuration provided. Refer to Finance Configuration Information as amend if required</t>
  </si>
  <si>
    <t>CRS633</t>
  </si>
  <si>
    <t>Account Group. Open</t>
  </si>
  <si>
    <t>Standard US configuration provided. Refer to Finance Configuration Information as amend if required</t>
  </si>
  <si>
    <t>CRS635</t>
  </si>
  <si>
    <t>Pseudo Identity. Open</t>
  </si>
  <si>
    <t>CRS636</t>
  </si>
  <si>
    <t>Pseudo Identity. Print</t>
  </si>
  <si>
    <t>CRS640</t>
  </si>
  <si>
    <t>Accounting Identity. Print</t>
  </si>
  <si>
    <t>CRS645</t>
  </si>
  <si>
    <t>Accounting Structure. Open</t>
  </si>
  <si>
    <t>CRS647</t>
  </si>
  <si>
    <t>Accounting Structure. Define Level</t>
  </si>
  <si>
    <t>CRS648</t>
  </si>
  <si>
    <t>Accounting Structure. Print</t>
  </si>
  <si>
    <t>Bank. Open</t>
  </si>
  <si>
    <t>Template bank set up. Bank details will need to be entered by customer</t>
  </si>
  <si>
    <t>Bank. Connect Bank Branch Office</t>
  </si>
  <si>
    <t>Bank Account. Open</t>
  </si>
  <si>
    <t>Examples provided, create own records as required</t>
  </si>
  <si>
    <t>CRS693</t>
  </si>
  <si>
    <t>Bank Account. Connect Additional Field</t>
  </si>
  <si>
    <t>CRS695</t>
  </si>
  <si>
    <t>Bank Format. Open</t>
  </si>
  <si>
    <t>For electronic payments, F14 to generate the list</t>
  </si>
  <si>
    <t>CRS696</t>
  </si>
  <si>
    <t>Document Format. Open</t>
  </si>
  <si>
    <t>CRS698</t>
  </si>
  <si>
    <t>Bank Group. Open</t>
  </si>
  <si>
    <t>CRS699</t>
  </si>
  <si>
    <t>Bank Remittance. Display Bank Risk</t>
  </si>
  <si>
    <t>CRS750</t>
  </si>
  <si>
    <t>Settings - General Ledger</t>
  </si>
  <si>
    <t>Banking Region. Open</t>
  </si>
  <si>
    <t>GLS005</t>
  </si>
  <si>
    <t>Settings - Access Authority Check</t>
  </si>
  <si>
    <t>GLS010</t>
  </si>
  <si>
    <t>Bank Operation. Define Value Date Method</t>
  </si>
  <si>
    <t>GLS015</t>
  </si>
  <si>
    <t>Standard Voucher. Open</t>
  </si>
  <si>
    <t>Example type 1 standard voucher provided , based on example chart of accounts</t>
  </si>
  <si>
    <t>GLS020</t>
  </si>
  <si>
    <t>Account Addition Table. Open</t>
  </si>
  <si>
    <t>GLS030</t>
  </si>
  <si>
    <t>Account Translation Scenario. Open</t>
  </si>
  <si>
    <t>GLS037</t>
  </si>
  <si>
    <t>Trans Work File. Restart Erroneous Jobs</t>
  </si>
  <si>
    <t>GLS047</t>
  </si>
  <si>
    <t>Trans Work File. Restart Interupted Jobs</t>
  </si>
  <si>
    <t>GLS060</t>
  </si>
  <si>
    <t>A/C Allocation Base Table. Open</t>
  </si>
  <si>
    <t>GLS062</t>
  </si>
  <si>
    <t>A/C Allocation Target Table. Open</t>
  </si>
  <si>
    <t>GLS064</t>
  </si>
  <si>
    <t>A/C Allocation Select Table. Open</t>
  </si>
  <si>
    <t>GLS070</t>
  </si>
  <si>
    <t>A/C Allocation Template. Open</t>
  </si>
  <si>
    <t>GLS090</t>
  </si>
  <si>
    <t>Line Entry ID. Open</t>
  </si>
  <si>
    <t>GLS095</t>
  </si>
  <si>
    <t>Petty Cash. Open</t>
  </si>
  <si>
    <t>GLS100</t>
  </si>
  <si>
    <t>Journal Voucher. Enter</t>
  </si>
  <si>
    <t>GLS105</t>
  </si>
  <si>
    <t>Journal Voucher. Open for Multi-Entry</t>
  </si>
  <si>
    <t>GLS130</t>
  </si>
  <si>
    <t>A/C Allocation. Update</t>
  </si>
  <si>
    <t>GLS140</t>
  </si>
  <si>
    <t>Period Accounting. Update</t>
  </si>
  <si>
    <t>GLS145</t>
  </si>
  <si>
    <t>Revenue Recognition. Update</t>
  </si>
  <si>
    <t>GLS160</t>
  </si>
  <si>
    <t>Unrealized Exch Rate Variance. Update</t>
  </si>
  <si>
    <t>GLS170</t>
  </si>
  <si>
    <t>Recurring Journal Voucher. Open</t>
  </si>
  <si>
    <t>Standard journal voucher example configured</t>
  </si>
  <si>
    <t>GLS180</t>
  </si>
  <si>
    <t>Account. Reconcile Externally</t>
  </si>
  <si>
    <t>GLS185</t>
  </si>
  <si>
    <t>Account. Reconcile Internally</t>
  </si>
  <si>
    <t>GLS190</t>
  </si>
  <si>
    <t>GL Account. Reconcile Automatically</t>
  </si>
  <si>
    <t>GLS195</t>
  </si>
  <si>
    <t>GL Account. Display Trans for Reconcil</t>
  </si>
  <si>
    <t>GLS200</t>
  </si>
  <si>
    <t>Voucher. Display</t>
  </si>
  <si>
    <t>GLS210</t>
  </si>
  <si>
    <t>General Ledger. Display Transactions</t>
  </si>
  <si>
    <t>GLS215</t>
  </si>
  <si>
    <t>GL Balance File. Display</t>
  </si>
  <si>
    <t>GLS216</t>
  </si>
  <si>
    <t>Column Template - Balance Inquiry. Open</t>
  </si>
  <si>
    <t>Example tempates actual vs budget (using dummy budget header) and opening/closing balances provided</t>
  </si>
  <si>
    <t>GLS218</t>
  </si>
  <si>
    <t>GL Balance. Audit</t>
  </si>
  <si>
    <t>GLS220</t>
  </si>
  <si>
    <t>GL. Display Stmnt of Account</t>
  </si>
  <si>
    <t>GLS250</t>
  </si>
  <si>
    <t>General Ledger. Display Additional Info</t>
  </si>
  <si>
    <t>GLS280</t>
  </si>
  <si>
    <t>General Ledger. Display Detailed</t>
  </si>
  <si>
    <t>GLS310</t>
  </si>
  <si>
    <t>Debt/Liability Report (Z5). Create</t>
  </si>
  <si>
    <t>GLS470</t>
  </si>
  <si>
    <t>Period Accounting Table. Open</t>
  </si>
  <si>
    <t>Refer to Accounts Payable section</t>
  </si>
  <si>
    <t>GLS480</t>
  </si>
  <si>
    <t>Period Accounting Table. Print</t>
  </si>
  <si>
    <t>GLS490</t>
  </si>
  <si>
    <t>Settings - Project Accounting per Proj</t>
  </si>
  <si>
    <t>GLS495</t>
  </si>
  <si>
    <t>Project Accounting. Open</t>
  </si>
  <si>
    <t>GLS496</t>
  </si>
  <si>
    <t>Project Accounting. Open Details</t>
  </si>
  <si>
    <t>GLS500</t>
  </si>
  <si>
    <t>Journal. Print Copy</t>
  </si>
  <si>
    <t>GLS505</t>
  </si>
  <si>
    <t>General Ledger. Print Audit List</t>
  </si>
  <si>
    <t>GLS510</t>
  </si>
  <si>
    <t>General Ledger. Print Balance Lists</t>
  </si>
  <si>
    <t>GLS515</t>
  </si>
  <si>
    <t>Contra Account Entry. Print</t>
  </si>
  <si>
    <t>GLS520</t>
  </si>
  <si>
    <t>General Ledger. Print Stmnt of Income</t>
  </si>
  <si>
    <t>GLS525</t>
  </si>
  <si>
    <t>General Ledger. Print</t>
  </si>
  <si>
    <t>GLS535</t>
  </si>
  <si>
    <t>Account. Print Specification</t>
  </si>
  <si>
    <t>GLS620</t>
  </si>
  <si>
    <t>General Ledger Book. Print</t>
  </si>
  <si>
    <t>GLS635</t>
  </si>
  <si>
    <t>Balance 8 Columns. Print</t>
  </si>
  <si>
    <t>GLS640</t>
  </si>
  <si>
    <t>Ledger. Print</t>
  </si>
  <si>
    <t>GLS680</t>
  </si>
  <si>
    <t>Accounting Structure. Print Analysis</t>
  </si>
  <si>
    <t>GLS690</t>
  </si>
  <si>
    <t>GL Balance File Key. Open</t>
  </si>
  <si>
    <t>GLS800</t>
  </si>
  <si>
    <t>General Ledger. File</t>
  </si>
  <si>
    <t>Part of Transaction Archive Management</t>
  </si>
  <si>
    <t>GLS820</t>
  </si>
  <si>
    <t>Filing Template. Open</t>
  </si>
  <si>
    <t>GLS830</t>
  </si>
  <si>
    <t>Filing Type. Open</t>
  </si>
  <si>
    <t>GLS840</t>
  </si>
  <si>
    <t>FIM Interface. Open</t>
  </si>
  <si>
    <t>GLS850</t>
  </si>
  <si>
    <t>GLS900</t>
  </si>
  <si>
    <t>Voucher. Reverse</t>
  </si>
  <si>
    <t>GLS905</t>
  </si>
  <si>
    <t>GL Balance File. Start Annual Run</t>
  </si>
  <si>
    <t>GLS915</t>
  </si>
  <si>
    <t>GL Balance File. Update with Outcome</t>
  </si>
  <si>
    <t>GLS920</t>
  </si>
  <si>
    <t>GL Balance File. Update with Budget</t>
  </si>
  <si>
    <t>GLS930</t>
  </si>
  <si>
    <t>GL Balance File. Delete Records</t>
  </si>
  <si>
    <t>GLS935</t>
  </si>
  <si>
    <t>Voucher Header. Rebuild</t>
  </si>
  <si>
    <t>GLS940</t>
  </si>
  <si>
    <t>GL Balance File. Analyze</t>
  </si>
  <si>
    <t>GLS950</t>
  </si>
  <si>
    <t>General Ledger. Update Additional Info</t>
  </si>
  <si>
    <t>GLS960</t>
  </si>
  <si>
    <t>Voucher. Check Number</t>
  </si>
  <si>
    <t>GLS965</t>
  </si>
  <si>
    <t>Journal. Check Number</t>
  </si>
  <si>
    <t>GLS970</t>
  </si>
  <si>
    <t>Trans Work File. Print</t>
  </si>
  <si>
    <t>GLS975</t>
  </si>
  <si>
    <t>Journal/Voucher. Print Unbalanced</t>
  </si>
  <si>
    <t>GLS980</t>
  </si>
  <si>
    <t>GL Balance File Control. Print</t>
  </si>
  <si>
    <t>GLS985</t>
  </si>
  <si>
    <t>Fiscal Year. Close Definitively</t>
  </si>
  <si>
    <t>GLS990</t>
  </si>
  <si>
    <t>Period. Open for Transaction Entry</t>
  </si>
  <si>
    <t>GLS995</t>
  </si>
  <si>
    <t>General Ledger. Calculate Profit/Loss</t>
  </si>
  <si>
    <t>GLS</t>
  </si>
  <si>
    <t>GLS032</t>
  </si>
  <si>
    <t>Acc Translation Scenario. Open Details</t>
  </si>
  <si>
    <t>GLS150</t>
  </si>
  <si>
    <t>Official Remuneration of Entries. Create</t>
  </si>
  <si>
    <t>GLS155</t>
  </si>
  <si>
    <t>Official Remuneration Entries. Removed</t>
  </si>
  <si>
    <t>GLS605</t>
  </si>
  <si>
    <t>Trial Balance - GL. Print</t>
  </si>
  <si>
    <t>GLS615</t>
  </si>
  <si>
    <t>Inventory Books. Print</t>
  </si>
  <si>
    <t>GLS625</t>
  </si>
  <si>
    <t>Daily Ledger. Print</t>
  </si>
  <si>
    <t>GLS630</t>
  </si>
  <si>
    <t>Daily Ledger Official Number. Print</t>
  </si>
  <si>
    <t>ICC</t>
  </si>
  <si>
    <t>Standard Numbering System. Open</t>
  </si>
  <si>
    <t>CRS685</t>
  </si>
  <si>
    <t>Item Owner. Open</t>
  </si>
  <si>
    <t>CRS708</t>
  </si>
  <si>
    <t>User Defined Field Equipment. Open</t>
  </si>
  <si>
    <t>CRS781</t>
  </si>
  <si>
    <t>Settings - Equipment Alias Category</t>
  </si>
  <si>
    <t>MMS049</t>
  </si>
  <si>
    <t>Exchange Requirement. Open</t>
  </si>
  <si>
    <t>MMS240</t>
  </si>
  <si>
    <t>Equipment/Serialized Item. Open</t>
  </si>
  <si>
    <t>MMS241</t>
  </si>
  <si>
    <t>Equipment/Ser Item. Open Meter Reading</t>
  </si>
  <si>
    <t>MMS242</t>
  </si>
  <si>
    <t>Equipment. Open Service Status</t>
  </si>
  <si>
    <t>MMS244</t>
  </si>
  <si>
    <t>Equipment. Connect Document</t>
  </si>
  <si>
    <t>MMS252</t>
  </si>
  <si>
    <t>Equipment Class. Open</t>
  </si>
  <si>
    <t>MMS256</t>
  </si>
  <si>
    <t>Settings - ETR Fields</t>
  </si>
  <si>
    <t>MMS258</t>
  </si>
  <si>
    <t>Equipment Type. Open</t>
  </si>
  <si>
    <t>MMS259</t>
  </si>
  <si>
    <t>Equipment Group. Open</t>
  </si>
  <si>
    <t>MMS295</t>
  </si>
  <si>
    <t>Equipment. Connect Warehouse</t>
  </si>
  <si>
    <t>MOS123</t>
  </si>
  <si>
    <t>Removal/Installation Trans Type. Open</t>
  </si>
  <si>
    <t>MOS124</t>
  </si>
  <si>
    <t>Equipment Structure. Display Rem/Inst</t>
  </si>
  <si>
    <t>MOS125</t>
  </si>
  <si>
    <t>As-Built Structure. Update Removal/Inst</t>
  </si>
  <si>
    <t>MOS126</t>
  </si>
  <si>
    <t>Removal Reason. Open</t>
  </si>
  <si>
    <t>MOS160</t>
  </si>
  <si>
    <t>Equipment. Report Meter Reading</t>
  </si>
  <si>
    <t>MOS248</t>
  </si>
  <si>
    <t>As-Built Structure. Re-create</t>
  </si>
  <si>
    <t>MOS250</t>
  </si>
  <si>
    <t>Model/Site Individual. Open</t>
  </si>
  <si>
    <t>MOS251</t>
  </si>
  <si>
    <t>Serialized Item. Display Where Installed</t>
  </si>
  <si>
    <t>MOS252</t>
  </si>
  <si>
    <t>As-Built Structure. Display Indented</t>
  </si>
  <si>
    <t>MOS253</t>
  </si>
  <si>
    <t>As-Built List. Display</t>
  </si>
  <si>
    <t>MOS254</t>
  </si>
  <si>
    <t>As-Built Structure. Display Where-used</t>
  </si>
  <si>
    <t>MOS256</t>
  </si>
  <si>
    <t>As-Built Structure. Open</t>
  </si>
  <si>
    <t>MOS260</t>
  </si>
  <si>
    <t>Equipment. Display Modifications</t>
  </si>
  <si>
    <t>MOS265</t>
  </si>
  <si>
    <t>Equipment. Display Tech Records</t>
  </si>
  <si>
    <t>MOS266</t>
  </si>
  <si>
    <t>Serialized Item. Display Install History</t>
  </si>
  <si>
    <t>MOS268</t>
  </si>
  <si>
    <t>Site. Create</t>
  </si>
  <si>
    <t>MOS270</t>
  </si>
  <si>
    <t>Model/Site Individual. Open Op History</t>
  </si>
  <si>
    <t>MOS272</t>
  </si>
  <si>
    <t>Equipment Address. Open</t>
  </si>
  <si>
    <t>MOS275</t>
  </si>
  <si>
    <t>Equipment. Display Meter Stats</t>
  </si>
  <si>
    <t>MOS276</t>
  </si>
  <si>
    <t>Meter Statistics. Re-create</t>
  </si>
  <si>
    <t>MOS280</t>
  </si>
  <si>
    <t>As-Built Structure. Display Historical</t>
  </si>
  <si>
    <t>MOS285</t>
  </si>
  <si>
    <t>Operating Cycle Type. Open</t>
  </si>
  <si>
    <t>MOS290</t>
  </si>
  <si>
    <t>Equipment. Update History</t>
  </si>
  <si>
    <t>MOS296</t>
  </si>
  <si>
    <t>Operational Environment. Open</t>
  </si>
  <si>
    <t>MOS297</t>
  </si>
  <si>
    <t>Industry Application. Open</t>
  </si>
  <si>
    <t>MOS370</t>
  </si>
  <si>
    <t>Operation Plan. Create</t>
  </si>
  <si>
    <t>MOS380</t>
  </si>
  <si>
    <t>Operation Plan. Open</t>
  </si>
  <si>
    <t>MOS382</t>
  </si>
  <si>
    <t>Operation Schedule. Open</t>
  </si>
  <si>
    <t>MOS383</t>
  </si>
  <si>
    <t>Operation Plan. Open Daily</t>
  </si>
  <si>
    <t>MOS391</t>
  </si>
  <si>
    <t>Equipment. Remove Warranty</t>
  </si>
  <si>
    <t>MOS400</t>
  </si>
  <si>
    <t>Model/Site. Open</t>
  </si>
  <si>
    <t>MOS402</t>
  </si>
  <si>
    <t>Model/Site Individual. Depreciate</t>
  </si>
  <si>
    <t>MOS405</t>
  </si>
  <si>
    <t>Model/Site Subtype. Open</t>
  </si>
  <si>
    <t>MOS406</t>
  </si>
  <si>
    <t>Model/Site Version. Open</t>
  </si>
  <si>
    <t>MOS410</t>
  </si>
  <si>
    <t>Model/Site. Connect Edition &amp; Level</t>
  </si>
  <si>
    <t>MOS420</t>
  </si>
  <si>
    <t>Model/Site. Connect Model Level</t>
  </si>
  <si>
    <t>MOS430</t>
  </si>
  <si>
    <t>Model/Site. Connect Edition</t>
  </si>
  <si>
    <t>MOS435</t>
  </si>
  <si>
    <t>Model/Site Edition. Open List</t>
  </si>
  <si>
    <t>Model/Site. Connect Position</t>
  </si>
  <si>
    <t>MOS445</t>
  </si>
  <si>
    <t>Model/Site. Open Config Structure</t>
  </si>
  <si>
    <t>MOS446</t>
  </si>
  <si>
    <t>Model/Site. Browse</t>
  </si>
  <si>
    <t>MOS447</t>
  </si>
  <si>
    <t>Position. Display Where-used</t>
  </si>
  <si>
    <t>MOS450</t>
  </si>
  <si>
    <t>Position. Connect Components</t>
  </si>
  <si>
    <t>MOS453</t>
  </si>
  <si>
    <t>Model/Site. Open Illustrated Parts Catal</t>
  </si>
  <si>
    <t>MOS455</t>
  </si>
  <si>
    <t>Model/Site Level. Open List</t>
  </si>
  <si>
    <t>MOS456</t>
  </si>
  <si>
    <t>Model. Connect MEL Reference</t>
  </si>
  <si>
    <t>MOS457</t>
  </si>
  <si>
    <t>Model/Site. Connect MEL Reference/Pos</t>
  </si>
  <si>
    <t>MOS460</t>
  </si>
  <si>
    <t>Model/Site. Open Component Combinations</t>
  </si>
  <si>
    <t>MOS461</t>
  </si>
  <si>
    <t>Sales Model. Open</t>
  </si>
  <si>
    <t>MOS462</t>
  </si>
  <si>
    <t>Price Model. Open</t>
  </si>
  <si>
    <t>MOS463</t>
  </si>
  <si>
    <t>Dealer Model. Open</t>
  </si>
  <si>
    <t>MOS464</t>
  </si>
  <si>
    <t>Compatibility Code. Open</t>
  </si>
  <si>
    <t>MOS465</t>
  </si>
  <si>
    <t>Model/Site Edition. Connect Modif Ref</t>
  </si>
  <si>
    <t>MOS466</t>
  </si>
  <si>
    <t>Model/Site Level. Connect Modif Ref</t>
  </si>
  <si>
    <t>MOS467</t>
  </si>
  <si>
    <t>Sales Model. Connect Item</t>
  </si>
  <si>
    <t>MOS470</t>
  </si>
  <si>
    <t>MOS471</t>
  </si>
  <si>
    <t>MOS480</t>
  </si>
  <si>
    <t>Component. Open</t>
  </si>
  <si>
    <t>MOS481</t>
  </si>
  <si>
    <t>Component Type. Open</t>
  </si>
  <si>
    <t>MOS482</t>
  </si>
  <si>
    <t>Warranty Class. Open</t>
  </si>
  <si>
    <t>MOS485</t>
  </si>
  <si>
    <t>Component. Connect Model/Site Type</t>
  </si>
  <si>
    <t>MOS487</t>
  </si>
  <si>
    <t>Component. Connect Warranties</t>
  </si>
  <si>
    <t>MOS488</t>
  </si>
  <si>
    <t>Complex Component. Connect No. of Units</t>
  </si>
  <si>
    <t>MOS492</t>
  </si>
  <si>
    <t>Model/Site Individual. Connect Warranty</t>
  </si>
  <si>
    <t>MOS496</t>
  </si>
  <si>
    <t>Position Group. Open</t>
  </si>
  <si>
    <t>MOS560</t>
  </si>
  <si>
    <t>Model/Site Individual. Def Usage Alarm</t>
  </si>
  <si>
    <t>MOS561</t>
  </si>
  <si>
    <t>Model/Site Individual. Upd Usage Trans</t>
  </si>
  <si>
    <t>MOS565</t>
  </si>
  <si>
    <t>Material Usage Alert. Update</t>
  </si>
  <si>
    <t>MOS630</t>
  </si>
  <si>
    <t>Serialized Item. Print</t>
  </si>
  <si>
    <t>MOS650</t>
  </si>
  <si>
    <t>As-Built Structure. Print</t>
  </si>
  <si>
    <t>MOS664</t>
  </si>
  <si>
    <t>Component. Depreciate Inventory Value</t>
  </si>
  <si>
    <t>IES</t>
  </si>
  <si>
    <t>CMS021</t>
  </si>
  <si>
    <t>Standard Search. Open</t>
  </si>
  <si>
    <t>Infor Enterprise Search</t>
  </si>
  <si>
    <t>CMS022</t>
  </si>
  <si>
    <t>Related Search. Open</t>
  </si>
  <si>
    <t>CMS030</t>
  </si>
  <si>
    <t>Key Search. Open</t>
  </si>
  <si>
    <t>CMS031</t>
  </si>
  <si>
    <t>Field Alias. Open</t>
  </si>
  <si>
    <t>ITI</t>
  </si>
  <si>
    <t>MHS001</t>
  </si>
  <si>
    <t>Interface Item. Open</t>
  </si>
  <si>
    <t>MHS002</t>
  </si>
  <si>
    <t>Interface Item. Connect Warehouse</t>
  </si>
  <si>
    <t>MHS003</t>
  </si>
  <si>
    <t>Interface Item. Connect Facility</t>
  </si>
  <si>
    <t>MHS005</t>
  </si>
  <si>
    <t>Interface Item. Connect Customer</t>
  </si>
  <si>
    <t>MHS015</t>
  </si>
  <si>
    <t>Interface Item. Connect Alternate U/M</t>
  </si>
  <si>
    <t>MHS025</t>
  </si>
  <si>
    <t>Interface Item. Connect Alias Number</t>
  </si>
  <si>
    <t>MHS040</t>
  </si>
  <si>
    <t>Interface Item. Connect Supplier</t>
  </si>
  <si>
    <t>MHS200</t>
  </si>
  <si>
    <t>Interface Item. Open Toolbox</t>
  </si>
  <si>
    <t>MHS210</t>
  </si>
  <si>
    <t>Interface Item Change Log. Open</t>
  </si>
  <si>
    <t>MHS220</t>
  </si>
  <si>
    <t>Interface SKU. Connect Style</t>
  </si>
  <si>
    <t>MHS221</t>
  </si>
  <si>
    <t>Interface Style. Connect Season</t>
  </si>
  <si>
    <t>MHS262</t>
  </si>
  <si>
    <t>Settings - Item Import</t>
  </si>
  <si>
    <t>LIC</t>
  </si>
  <si>
    <t>CRS711</t>
  </si>
  <si>
    <t>Settings - Lab and Inspection Control</t>
  </si>
  <si>
    <t>LIS001</t>
  </si>
  <si>
    <t>Lab Inspection Class. Open</t>
  </si>
  <si>
    <t>LIS005</t>
  </si>
  <si>
    <t>Measurement Unit of Measure. Open</t>
  </si>
  <si>
    <t>LIS010</t>
  </si>
  <si>
    <t>Laboratory. Open</t>
  </si>
  <si>
    <t>LIS015</t>
  </si>
  <si>
    <t>Measurement Method. Open</t>
  </si>
  <si>
    <t>LIS020</t>
  </si>
  <si>
    <t>Measurement Instrument. Open</t>
  </si>
  <si>
    <t>LIS030</t>
  </si>
  <si>
    <t>Range Value. Open</t>
  </si>
  <si>
    <t>LIS035</t>
  </si>
  <si>
    <t>Actual Value. Open</t>
  </si>
  <si>
    <t>LIS040</t>
  </si>
  <si>
    <t>Result Type. Open</t>
  </si>
  <si>
    <t>LIS100</t>
  </si>
  <si>
    <t>Lab Inspection Specification. Open</t>
  </si>
  <si>
    <t>LIS200</t>
  </si>
  <si>
    <t>Lab Inspection Request. Open</t>
  </si>
  <si>
    <t>LIS210</t>
  </si>
  <si>
    <t>Lab Inspection Request. Report Result</t>
  </si>
  <si>
    <t>LIS220</t>
  </si>
  <si>
    <t>Lot Number. Manage LI Request</t>
  </si>
  <si>
    <t>LIS610</t>
  </si>
  <si>
    <t>Lab Inspection Specification. Print</t>
  </si>
  <si>
    <t>LIS650</t>
  </si>
  <si>
    <t>Lab Inspection Request. Print</t>
  </si>
  <si>
    <t>LIS660</t>
  </si>
  <si>
    <t>Lot Certificate. Print</t>
  </si>
  <si>
    <t>LTR</t>
  </si>
  <si>
    <t>LTS020</t>
  </si>
  <si>
    <t>LTR Agreement Order Type. Open</t>
  </si>
  <si>
    <t>LTS100</t>
  </si>
  <si>
    <t>Leasing Agreement. Open</t>
  </si>
  <si>
    <t>LTS109</t>
  </si>
  <si>
    <t>Leasing Agreement. Extend</t>
  </si>
  <si>
    <t>LTS110</t>
  </si>
  <si>
    <t>Leasing Agreement Responsible. Open</t>
  </si>
  <si>
    <t>LTS111</t>
  </si>
  <si>
    <t>Leasing Agreement Condition. Open</t>
  </si>
  <si>
    <t>LTS112</t>
  </si>
  <si>
    <t>Leasing Service Responsible. Open</t>
  </si>
  <si>
    <t>LTS117</t>
  </si>
  <si>
    <t>Crediting Reason. Open</t>
  </si>
  <si>
    <t>LTS200</t>
  </si>
  <si>
    <t>Leasing Funding. Open</t>
  </si>
  <si>
    <t>LTS209</t>
  </si>
  <si>
    <t>Leasing Funding. Extend</t>
  </si>
  <si>
    <t>LTS300</t>
  </si>
  <si>
    <t>Leasing Agreement. Change Customer Site</t>
  </si>
  <si>
    <t>LTS350</t>
  </si>
  <si>
    <t>Leasing Invoice. Display/Credit</t>
  </si>
  <si>
    <t>LTS400</t>
  </si>
  <si>
    <t>Leasing Price Index. Open</t>
  </si>
  <si>
    <t>LTS402</t>
  </si>
  <si>
    <t>Leasing Interest Type. Open</t>
  </si>
  <si>
    <t>LTS450</t>
  </si>
  <si>
    <t>Leasing Agreement Kit. Open</t>
  </si>
  <si>
    <t>LTS610</t>
  </si>
  <si>
    <t>Leasing Agreement. Print Documents</t>
  </si>
  <si>
    <t>LTS670</t>
  </si>
  <si>
    <t>Leasing Statistics. Generate</t>
  </si>
  <si>
    <t>LTS675</t>
  </si>
  <si>
    <t>Leasing Funding. Update Costs</t>
  </si>
  <si>
    <t>LTS676</t>
  </si>
  <si>
    <t>Leasing Statistics. Update Costs</t>
  </si>
  <si>
    <t>LTS684</t>
  </si>
  <si>
    <t>Leasing Statistics. Define Revenue Types</t>
  </si>
  <si>
    <t>LTS685</t>
  </si>
  <si>
    <t>Leasing Statistics. Enter Internal Payer</t>
  </si>
  <si>
    <t>LTS699</t>
  </si>
  <si>
    <t>Settings - Leasing Agreements</t>
  </si>
  <si>
    <t>LTS800</t>
  </si>
  <si>
    <t>Leasing Invoice Proposal. Create</t>
  </si>
  <si>
    <t>LTS810</t>
  </si>
  <si>
    <t>Leasing Invoice Proposal. Open</t>
  </si>
  <si>
    <t>LTS850</t>
  </si>
  <si>
    <t>Info ID for Ind Item Spec. Print</t>
  </si>
  <si>
    <t>MAN</t>
  </si>
  <si>
    <t>MWS950</t>
  </si>
  <si>
    <t>Reservation. Remove</t>
  </si>
  <si>
    <t>MAP</t>
  </si>
  <si>
    <t>Supplier ABC Code. Open</t>
  </si>
  <si>
    <t>CRS121</t>
  </si>
  <si>
    <t>Inventory Segment. Open</t>
  </si>
  <si>
    <t>Supply Chain Policy. Open</t>
  </si>
  <si>
    <t>CRS725</t>
  </si>
  <si>
    <t>Settings - Inventory Cost of Capital</t>
  </si>
  <si>
    <t>CRS730</t>
  </si>
  <si>
    <t>Settings - Ordering Cost</t>
  </si>
  <si>
    <t>CTS090</t>
  </si>
  <si>
    <t>Capable-to-Promise Policy. Open</t>
  </si>
  <si>
    <t>Refer Supply Chain Planning Configuration Information, also Plant maintenance documentation</t>
  </si>
  <si>
    <t>Planning Policy. Open</t>
  </si>
  <si>
    <t>MMS080</t>
  </si>
  <si>
    <t>Material Plan. Open</t>
  </si>
  <si>
    <t>MMS081</t>
  </si>
  <si>
    <t>Availability. Display All Warehouses</t>
  </si>
  <si>
    <t>MMS085</t>
  </si>
  <si>
    <t>Availability. Simulate for Material</t>
  </si>
  <si>
    <t>MMS087</t>
  </si>
  <si>
    <t>Material Plan. Display Delayed Issues</t>
  </si>
  <si>
    <t>MMS092</t>
  </si>
  <si>
    <t>Safety Stock Reason Code. Open</t>
  </si>
  <si>
    <t>MMS093</t>
  </si>
  <si>
    <t>Safety Stock Control Table. Open</t>
  </si>
  <si>
    <t>MMS094</t>
  </si>
  <si>
    <t>Poisson Table. Open</t>
  </si>
  <si>
    <t>MMS192</t>
  </si>
  <si>
    <t>Material Plan. Display Per Alias Number</t>
  </si>
  <si>
    <t>MMS193</t>
  </si>
  <si>
    <t>Material Plan. Print per Style by Matrix</t>
  </si>
  <si>
    <t>MMS215</t>
  </si>
  <si>
    <t>Availability. Display Items Close to RoP</t>
  </si>
  <si>
    <t>MMS220</t>
  </si>
  <si>
    <t>Inventory Control Value. Simulate</t>
  </si>
  <si>
    <t>MMS350</t>
  </si>
  <si>
    <t>Invent Control Value. Mass Update</t>
  </si>
  <si>
    <t>MMS355</t>
  </si>
  <si>
    <t>Planning Time Fence &amp; Horizon. Calculate</t>
  </si>
  <si>
    <t>MMS515</t>
  </si>
  <si>
    <t>Excess Material Calculation. Perform</t>
  </si>
  <si>
    <t>MMS520</t>
  </si>
  <si>
    <t>Excess Material Calculation. Delete</t>
  </si>
  <si>
    <t>MMS525</t>
  </si>
  <si>
    <t>Excess Material Calculation. Print</t>
  </si>
  <si>
    <t>MMS595</t>
  </si>
  <si>
    <t>Invent Control Value. Update Order Qty</t>
  </si>
  <si>
    <t>MMS600</t>
  </si>
  <si>
    <t>ABC Classification Volume. Print</t>
  </si>
  <si>
    <t>MMS610</t>
  </si>
  <si>
    <t>Turnover Rate. Calculate</t>
  </si>
  <si>
    <t>MMS615</t>
  </si>
  <si>
    <t>Safety Stock/Reorder Point. Calculate</t>
  </si>
  <si>
    <t>MMS620</t>
  </si>
  <si>
    <t>Max Stock/Order Quantity. Calculate</t>
  </si>
  <si>
    <t>MMS685</t>
  </si>
  <si>
    <t>Material Plan. Print</t>
  </si>
  <si>
    <t>MMS690</t>
  </si>
  <si>
    <t>Invent Control Value. Calculate/Loc</t>
  </si>
  <si>
    <t>MMS917</t>
  </si>
  <si>
    <t>Planned Order. Remove</t>
  </si>
  <si>
    <t>MMS994</t>
  </si>
  <si>
    <t>Available to Promise. Re-create</t>
  </si>
  <si>
    <t>MMS995</t>
  </si>
  <si>
    <t>Material Plan. Re-create</t>
  </si>
  <si>
    <t>MMS999</t>
  </si>
  <si>
    <t>Material Plan. Re-calculate</t>
  </si>
  <si>
    <t>MPS100</t>
  </si>
  <si>
    <t>MDS. Copy from Forecast</t>
  </si>
  <si>
    <t>MPS110</t>
  </si>
  <si>
    <t>MDS. Copy between Versions</t>
  </si>
  <si>
    <t>MPS130</t>
  </si>
  <si>
    <t>MDS. Copy to Forecast</t>
  </si>
  <si>
    <t>MPS140</t>
  </si>
  <si>
    <t>MDS. Delete Demand</t>
  </si>
  <si>
    <t>MPS300</t>
  </si>
  <si>
    <t>MDS Version. Open</t>
  </si>
  <si>
    <t>MPS400</t>
  </si>
  <si>
    <t>MDS. Print</t>
  </si>
  <si>
    <t>MPS410</t>
  </si>
  <si>
    <t>Forecast Variance. Print</t>
  </si>
  <si>
    <t>PMS965</t>
  </si>
  <si>
    <t>Action Message. Create C2</t>
  </si>
  <si>
    <t>PPS398</t>
  </si>
  <si>
    <t>Surplus Return Settings. Open</t>
  </si>
  <si>
    <t>RPS001</t>
  </si>
  <si>
    <t>Action Message. Change</t>
  </si>
  <si>
    <t>RPS002</t>
  </si>
  <si>
    <t>Action Message. Open per Item</t>
  </si>
  <si>
    <t>RPS005</t>
  </si>
  <si>
    <t>Action Message. Open Exceptions</t>
  </si>
  <si>
    <t>RPS030</t>
  </si>
  <si>
    <t>Production Rate. Open</t>
  </si>
  <si>
    <t>RPS040</t>
  </si>
  <si>
    <t>Safety Stock. Open Time Phased</t>
  </si>
  <si>
    <t>RPS045</t>
  </si>
  <si>
    <t>Planning Entity. Open</t>
  </si>
  <si>
    <t>RPS050</t>
  </si>
  <si>
    <t>Material Plan Vsn. Open</t>
  </si>
  <si>
    <t>RPS070</t>
  </si>
  <si>
    <t>Material Plan Database. Open</t>
  </si>
  <si>
    <t>RPS100</t>
  </si>
  <si>
    <t>Settings - Material Plan Simulation</t>
  </si>
  <si>
    <t>RPS110</t>
  </si>
  <si>
    <t>Production Line. Reschedule</t>
  </si>
  <si>
    <t>RPS115</t>
  </si>
  <si>
    <t>Material Plan. Display Several Items</t>
  </si>
  <si>
    <t>RPS120</t>
  </si>
  <si>
    <t>Demand Order Type. Open</t>
  </si>
  <si>
    <t>RPS170</t>
  </si>
  <si>
    <t>Demand Order. Open</t>
  </si>
  <si>
    <t>RPS175</t>
  </si>
  <si>
    <t>Demand Order Statistics. Generate</t>
  </si>
  <si>
    <t>RPS180</t>
  </si>
  <si>
    <t>Planning Template. Open</t>
  </si>
  <si>
    <t>RPS185</t>
  </si>
  <si>
    <t>Planning Template Rules. Open</t>
  </si>
  <si>
    <t>RPS190</t>
  </si>
  <si>
    <t>Planning Template Simulation. Update</t>
  </si>
  <si>
    <t>RPS195</t>
  </si>
  <si>
    <t>Priority Rules. Open</t>
  </si>
  <si>
    <t>RPS200</t>
  </si>
  <si>
    <t>Supply Chain Header. Open</t>
  </si>
  <si>
    <t>RPS300</t>
  </si>
  <si>
    <t>Macro Order. Open</t>
  </si>
  <si>
    <t>RPS350</t>
  </si>
  <si>
    <t>Macro Order Policy. Open</t>
  </si>
  <si>
    <t>RPS360</t>
  </si>
  <si>
    <t>Macro Order Policy Selection Table. Open</t>
  </si>
  <si>
    <t>RPS370</t>
  </si>
  <si>
    <t>Macro Order Connections. Recreate</t>
  </si>
  <si>
    <t>RPS380</t>
  </si>
  <si>
    <t>Upstream Rules. Open</t>
  </si>
  <si>
    <t>RPS390</t>
  </si>
  <si>
    <t>Macro Order Details. Generate</t>
  </si>
  <si>
    <t>RPS600</t>
  </si>
  <si>
    <t>Master Schedule. Print</t>
  </si>
  <si>
    <t>RPS605</t>
  </si>
  <si>
    <t>Material Requirement. Print</t>
  </si>
  <si>
    <t>RPS610</t>
  </si>
  <si>
    <t>Master Schedule. Print Summary</t>
  </si>
  <si>
    <t>RPS615</t>
  </si>
  <si>
    <t>Inventory Value Projection. Print</t>
  </si>
  <si>
    <t>RPS620</t>
  </si>
  <si>
    <t>Annual Demand &amp; Item Statistics. Update</t>
  </si>
  <si>
    <t>RPS650</t>
  </si>
  <si>
    <t>Material Plan Vsn. Transfer Firm Order</t>
  </si>
  <si>
    <t>RPS660</t>
  </si>
  <si>
    <t>Inventory Build-up. Re-create</t>
  </si>
  <si>
    <t>RPS670</t>
  </si>
  <si>
    <t>Inventory Leveling. Open</t>
  </si>
  <si>
    <t>RPS675</t>
  </si>
  <si>
    <t>Surplus Inventory Return Header. Open</t>
  </si>
  <si>
    <t>RPS680</t>
  </si>
  <si>
    <t>Generate Inventory Sharing File</t>
  </si>
  <si>
    <t>RPS685</t>
  </si>
  <si>
    <t>Inventory Sharing Update</t>
  </si>
  <si>
    <t>RPS800</t>
  </si>
  <si>
    <t>Settings - Macro Order</t>
  </si>
  <si>
    <t>RPS810</t>
  </si>
  <si>
    <t>Settings - Inventory Planning</t>
  </si>
  <si>
    <t>RPS820</t>
  </si>
  <si>
    <t>File Settings - Inventory Sharing. Open</t>
  </si>
  <si>
    <t>RPS920</t>
  </si>
  <si>
    <t>Territorial Rollup. Open</t>
  </si>
  <si>
    <t>RPS999</t>
  </si>
  <si>
    <t>Material Plan. Calculate Regenerative</t>
  </si>
  <si>
    <t>MCM</t>
  </si>
  <si>
    <t>MCS100</t>
  </si>
  <si>
    <t>Option Percentage. Update</t>
  </si>
  <si>
    <t>MCS110</t>
  </si>
  <si>
    <t>Consequence Class. Open</t>
  </si>
  <si>
    <t>MCS115</t>
  </si>
  <si>
    <t>Consequence Subclass. Open</t>
  </si>
  <si>
    <t>MCS120</t>
  </si>
  <si>
    <t>Consequence Analysis. Open</t>
  </si>
  <si>
    <t>MCS130</t>
  </si>
  <si>
    <t>Consequence Analysis. Display</t>
  </si>
  <si>
    <t>MCS150</t>
  </si>
  <si>
    <t>Criticality Factor. Open</t>
  </si>
  <si>
    <t>MCS160</t>
  </si>
  <si>
    <t>Additional Critical Factor. Open</t>
  </si>
  <si>
    <t>MCS170</t>
  </si>
  <si>
    <t>OEE Statistics. Simulate</t>
  </si>
  <si>
    <t>MCS300</t>
  </si>
  <si>
    <t>Maint Stats. Create</t>
  </si>
  <si>
    <t>MCS310</t>
  </si>
  <si>
    <t>WO Statistics. Display</t>
  </si>
  <si>
    <t>MCS311</t>
  </si>
  <si>
    <t>View - WO Statistics. Open</t>
  </si>
  <si>
    <t>MCS315</t>
  </si>
  <si>
    <t>WO Statistics. Display Average</t>
  </si>
  <si>
    <t>MCS316</t>
  </si>
  <si>
    <t>View - WO Average Statistics. Open</t>
  </si>
  <si>
    <t>MCS330</t>
  </si>
  <si>
    <t>WO Operation Stats. Print Deviations</t>
  </si>
  <si>
    <t>MCS333</t>
  </si>
  <si>
    <t>WO Operation Stats. Display</t>
  </si>
  <si>
    <t>MCS334</t>
  </si>
  <si>
    <t>View - WO Op Statistics. Open</t>
  </si>
  <si>
    <t>MCS336</t>
  </si>
  <si>
    <t>WO Operation Stats. Display Average</t>
  </si>
  <si>
    <t>MCS337</t>
  </si>
  <si>
    <t>View - WO Op Average Stats. Open</t>
  </si>
  <si>
    <t>MCS340</t>
  </si>
  <si>
    <t>WO Material Stats. Print Usage Deviation</t>
  </si>
  <si>
    <t>MCS343</t>
  </si>
  <si>
    <t>WO Material Stats. Display</t>
  </si>
  <si>
    <t>MCS344</t>
  </si>
  <si>
    <t>View - WO Mtrl Stats. Open</t>
  </si>
  <si>
    <t>MCS346</t>
  </si>
  <si>
    <t>WO Material Stats. Display Average</t>
  </si>
  <si>
    <t>MCS347</t>
  </si>
  <si>
    <t>View - WO Mtrl Average Stats. Open</t>
  </si>
  <si>
    <t>MCS350</t>
  </si>
  <si>
    <t>WO Work Center Statistics. Display</t>
  </si>
  <si>
    <t>MCS351</t>
  </si>
  <si>
    <t>View - WO Work Center Stats. Open</t>
  </si>
  <si>
    <t>MCS390</t>
  </si>
  <si>
    <t>Settings - Maintenance Statistics</t>
  </si>
  <si>
    <t>MCS395</t>
  </si>
  <si>
    <t>Maintenance Cost Total. Open</t>
  </si>
  <si>
    <t>MCS400</t>
  </si>
  <si>
    <t>Maint Stats. Display/Position Graph</t>
  </si>
  <si>
    <t>MCS410</t>
  </si>
  <si>
    <t>Maint Stats. Display/Sorting Order Graph</t>
  </si>
  <si>
    <t>MCS420</t>
  </si>
  <si>
    <t>Maint Stats. Display/Position</t>
  </si>
  <si>
    <t>MCS430</t>
  </si>
  <si>
    <t>Maint Stats. Display/Sorting Order</t>
  </si>
  <si>
    <t>MCS490</t>
  </si>
  <si>
    <t>Sorting Order - Maintenance Stats. Open</t>
  </si>
  <si>
    <t>MCS600</t>
  </si>
  <si>
    <t>Maint Stats. Print</t>
  </si>
  <si>
    <t>MCS610</t>
  </si>
  <si>
    <t>Service Level - DO/RO Issues. Print</t>
  </si>
  <si>
    <t>MOS600</t>
  </si>
  <si>
    <t>WO Statistics. Print Order Costing</t>
  </si>
  <si>
    <t>MOS605</t>
  </si>
  <si>
    <t>WO Statistics. Print WIP Value</t>
  </si>
  <si>
    <t>MCO</t>
  </si>
  <si>
    <t>COS010</t>
  </si>
  <si>
    <t>Maint CO Type. Open</t>
  </si>
  <si>
    <t>COS014</t>
  </si>
  <si>
    <t>Work Center. Enter Prices</t>
  </si>
  <si>
    <t>COS015</t>
  </si>
  <si>
    <t>Meter. Enter Price Scale</t>
  </si>
  <si>
    <t>COS035</t>
  </si>
  <si>
    <t>Monitoring List. Open</t>
  </si>
  <si>
    <t>COS090</t>
  </si>
  <si>
    <t>Maint CO. File</t>
  </si>
  <si>
    <t>COS100</t>
  </si>
  <si>
    <t>Maintenance Customer Orders. Open</t>
  </si>
  <si>
    <t>COS110</t>
  </si>
  <si>
    <t>Maint CO. Display Totals</t>
  </si>
  <si>
    <t>COS111</t>
  </si>
  <si>
    <t>Maint Invoice. Display Proposal</t>
  </si>
  <si>
    <t>COS113</t>
  </si>
  <si>
    <t>Maint CO. Display Totals per Payer</t>
  </si>
  <si>
    <t>COS115</t>
  </si>
  <si>
    <t>Maint Quotation. Open Information</t>
  </si>
  <si>
    <t>COS120</t>
  </si>
  <si>
    <t>Maint CO. Stop</t>
  </si>
  <si>
    <t>COS130</t>
  </si>
  <si>
    <t>Maint CO. Quick Entry</t>
  </si>
  <si>
    <t>COS160</t>
  </si>
  <si>
    <t>Cost Type. Open for Miscellaneous Costs</t>
  </si>
  <si>
    <t>COS170</t>
  </si>
  <si>
    <t>Maint CO. Check Preliminary Invoice Spec</t>
  </si>
  <si>
    <t>COS173</t>
  </si>
  <si>
    <t>Maint CO. Display Cost per Period</t>
  </si>
  <si>
    <t>COS175</t>
  </si>
  <si>
    <t>Maint Invoice. Print Specification</t>
  </si>
  <si>
    <t>COS177</t>
  </si>
  <si>
    <t>Maint CO. Print Costs/Period</t>
  </si>
  <si>
    <t>COS180</t>
  </si>
  <si>
    <t>Maint Invoice. Print</t>
  </si>
  <si>
    <t>COS196</t>
  </si>
  <si>
    <t>Maint Invoice. Post-process</t>
  </si>
  <si>
    <t>COS200</t>
  </si>
  <si>
    <t>MCO. Open Toolbox</t>
  </si>
  <si>
    <t>COS205</t>
  </si>
  <si>
    <t>Maint CO. Monitor</t>
  </si>
  <si>
    <t>COS210</t>
  </si>
  <si>
    <t>Approval Tag. Open</t>
  </si>
  <si>
    <t>COS212</t>
  </si>
  <si>
    <t>Approval Tag Type. Open</t>
  </si>
  <si>
    <t>COS240</t>
  </si>
  <si>
    <t>Maint CO. Change Currency</t>
  </si>
  <si>
    <t>COS250</t>
  </si>
  <si>
    <t>Maint CO. Confirm</t>
  </si>
  <si>
    <t>COS260</t>
  </si>
  <si>
    <t>Maint CO. Advise Shipment</t>
  </si>
  <si>
    <t>COS280</t>
  </si>
  <si>
    <t>Maintenance CO. Open Toolbox</t>
  </si>
  <si>
    <t>COS281</t>
  </si>
  <si>
    <t>Maintenance CO line. Open Toolbox</t>
  </si>
  <si>
    <t>COS282</t>
  </si>
  <si>
    <t>Maint CO Totals. Open Toolbox</t>
  </si>
  <si>
    <t>COS300</t>
  </si>
  <si>
    <t>Maint CO. Report Component Receipt</t>
  </si>
  <si>
    <t>COS305</t>
  </si>
  <si>
    <t>Receiving Result. Open</t>
  </si>
  <si>
    <t>COS310</t>
  </si>
  <si>
    <t>Maint CO. Report Receiving Results</t>
  </si>
  <si>
    <t>COS320</t>
  </si>
  <si>
    <t>Maint CO. Report Component Delivery</t>
  </si>
  <si>
    <t>COS330</t>
  </si>
  <si>
    <t>Maint CO. Display Transaction Log</t>
  </si>
  <si>
    <t>COS340</t>
  </si>
  <si>
    <t>Maint CO. Change Item/Serial No</t>
  </si>
  <si>
    <t>COS350</t>
  </si>
  <si>
    <t>Maint Invoice. Display</t>
  </si>
  <si>
    <t>COS370</t>
  </si>
  <si>
    <t>Maint Invoice. Print Credit</t>
  </si>
  <si>
    <t>COS400</t>
  </si>
  <si>
    <t>Price Index. Open</t>
  </si>
  <si>
    <t>COS405</t>
  </si>
  <si>
    <t>Maint Agrmnt Type. Open</t>
  </si>
  <si>
    <t>COS410</t>
  </si>
  <si>
    <t>Maint Agrmnt. Open</t>
  </si>
  <si>
    <t>COS420</t>
  </si>
  <si>
    <t>Maint Agrmnt. Connect Misc Price List</t>
  </si>
  <si>
    <t>COS425</t>
  </si>
  <si>
    <t>Model Individual. Dsp Invoice History</t>
  </si>
  <si>
    <t>COS430</t>
  </si>
  <si>
    <t>Settings - User-def Maint Agrmt Fields</t>
  </si>
  <si>
    <t>COS435</t>
  </si>
  <si>
    <t>Maintenance Agreement. Print</t>
  </si>
  <si>
    <t>COS440</t>
  </si>
  <si>
    <t>Settings - User-def MCO Fields</t>
  </si>
  <si>
    <t>COS450</t>
  </si>
  <si>
    <t>Maint Invoice. Open Specification Layout</t>
  </si>
  <si>
    <t>COS493</t>
  </si>
  <si>
    <t>Dynamic Payer Split. Open</t>
  </si>
  <si>
    <t>COS605</t>
  </si>
  <si>
    <t>Maint CO. Print Confirmation</t>
  </si>
  <si>
    <t>COS610</t>
  </si>
  <si>
    <t>Create MCO for Invoicing</t>
  </si>
  <si>
    <t>COS615</t>
  </si>
  <si>
    <t>Invoicing Round. Browse</t>
  </si>
  <si>
    <t>COS650</t>
  </si>
  <si>
    <t>Maint CO. Print Monitoring Report</t>
  </si>
  <si>
    <t>COS660</t>
  </si>
  <si>
    <t>Maint CO. Print</t>
  </si>
  <si>
    <t>COS670</t>
  </si>
  <si>
    <t>Revenue. Print Expected</t>
  </si>
  <si>
    <t>COS680</t>
  </si>
  <si>
    <t>Maint Invoice. Print Copy</t>
  </si>
  <si>
    <t>COS685</t>
  </si>
  <si>
    <t>Maint Invoice. Print Proposal</t>
  </si>
  <si>
    <t>COS690</t>
  </si>
  <si>
    <t>Maint Quotation. Print</t>
  </si>
  <si>
    <t>COS822</t>
  </si>
  <si>
    <t>Settings - Maintenance CO Invoicing</t>
  </si>
  <si>
    <t>COS895</t>
  </si>
  <si>
    <t>Settings - Maintenance Customer Orders</t>
  </si>
  <si>
    <t>COS980</t>
  </si>
  <si>
    <t>Maint Invoice. Restart</t>
  </si>
  <si>
    <t>COS985</t>
  </si>
  <si>
    <t>Maintenance Agreement. Re-create Totals</t>
  </si>
  <si>
    <t>MJS</t>
  </si>
  <si>
    <t>SHS010</t>
  </si>
  <si>
    <t>Job Schedule Entry. Update</t>
  </si>
  <si>
    <t>Required for night run</t>
  </si>
  <si>
    <t>SHS030</t>
  </si>
  <si>
    <t>Job Schedule Function. Open</t>
  </si>
  <si>
    <t>SHS031</t>
  </si>
  <si>
    <t>Job Schedule Program. Open</t>
  </si>
  <si>
    <t>SHS050</t>
  </si>
  <si>
    <t>Job Schedule Category. Open</t>
  </si>
  <si>
    <t>SHS060</t>
  </si>
  <si>
    <t>Job Schedule Calendar. Open</t>
  </si>
  <si>
    <t>SHS231</t>
  </si>
  <si>
    <t>Job Schedule Information. Open</t>
  </si>
  <si>
    <t>MNA</t>
  </si>
  <si>
    <t>COS024</t>
  </si>
  <si>
    <t>Labor Sell Rate. Open</t>
  </si>
  <si>
    <t>COS025</t>
  </si>
  <si>
    <t>Labor Charge Code. Open</t>
  </si>
  <si>
    <t>COS920</t>
  </si>
  <si>
    <t>MCO Agreement. Close</t>
  </si>
  <si>
    <t>MNU</t>
  </si>
  <si>
    <t>CMS965</t>
  </si>
  <si>
    <t>System Update. Open</t>
  </si>
  <si>
    <t>CMS970</t>
  </si>
  <si>
    <t>Product Version. Open</t>
  </si>
  <si>
    <t>CMS973</t>
  </si>
  <si>
    <t>Feature Selection Table. Open</t>
  </si>
  <si>
    <t>CMS975</t>
  </si>
  <si>
    <t>Feature List. Open</t>
  </si>
  <si>
    <t>CMS976</t>
  </si>
  <si>
    <t>Feature List. Select Operation</t>
  </si>
  <si>
    <t xml:space="preserve">Clean-up tool for CMS975. </t>
  </si>
  <si>
    <t>CMS978</t>
  </si>
  <si>
    <t>Feature Status. Open</t>
  </si>
  <si>
    <t>MNS080</t>
  </si>
  <si>
    <t>Menu Version. Open</t>
  </si>
  <si>
    <t>MNS090</t>
  </si>
  <si>
    <t>System Settings. Open</t>
  </si>
  <si>
    <t>Check and update preconfigured settings</t>
  </si>
  <si>
    <t>MNS095</t>
  </si>
  <si>
    <t>Company. Open</t>
  </si>
  <si>
    <t>Company. Connect Division</t>
  </si>
  <si>
    <t>MNS102</t>
  </si>
  <si>
    <t>System Configuration. Open</t>
  </si>
  <si>
    <t>MNS104</t>
  </si>
  <si>
    <t>Configuration Component. Open</t>
  </si>
  <si>
    <t>MNS105</t>
  </si>
  <si>
    <t>System Language. Open</t>
  </si>
  <si>
    <t>MNS110</t>
  </si>
  <si>
    <t>Function. Open</t>
  </si>
  <si>
    <t>User. Open</t>
  </si>
  <si>
    <t xml:space="preserve">Generic user IDs have been setup to copy the start values from. </t>
  </si>
  <si>
    <t>MNS151</t>
  </si>
  <si>
    <t>User. Access per Company &amp; Division</t>
  </si>
  <si>
    <t>MNS155</t>
  </si>
  <si>
    <t>User settings. Open</t>
  </si>
  <si>
    <t>MNS175</t>
  </si>
  <si>
    <t>Table Browse. Open</t>
  </si>
  <si>
    <t>MNS200</t>
  </si>
  <si>
    <t>Configuration Data Jobs. Open</t>
  </si>
  <si>
    <t>MNS910</t>
  </si>
  <si>
    <t>Menu System. Mass Update</t>
  </si>
  <si>
    <t>MNS930</t>
  </si>
  <si>
    <t>MCE Switch. Activate</t>
  </si>
  <si>
    <t>SES500</t>
  </si>
  <si>
    <t>User Access Report. Print</t>
  </si>
  <si>
    <t>MOP</t>
  </si>
  <si>
    <t>CPS940</t>
  </si>
  <si>
    <t>Manufact Order. Update from APP</t>
  </si>
  <si>
    <t>CRS785</t>
  </si>
  <si>
    <t>Settings - Manufacturing Orders</t>
  </si>
  <si>
    <t>CRS797</t>
  </si>
  <si>
    <t>Settings - Parallell Jobs</t>
  </si>
  <si>
    <t>CRS798</t>
  </si>
  <si>
    <t>APS Policy. Open</t>
  </si>
  <si>
    <t>PMS001</t>
  </si>
  <si>
    <t>Manufact Order. Enter</t>
  </si>
  <si>
    <t>PMS010</t>
  </si>
  <si>
    <t>Manufact Order. Reschedule</t>
  </si>
  <si>
    <t>PMS012</t>
  </si>
  <si>
    <t>Manuf Order. Print Style Summary</t>
  </si>
  <si>
    <t>PMS016</t>
  </si>
  <si>
    <t>Manufact Order. Open Aggregated</t>
  </si>
  <si>
    <t>PMS020</t>
  </si>
  <si>
    <t>MO Operation. Reschedule</t>
  </si>
  <si>
    <t>PMS030</t>
  </si>
  <si>
    <t>Manufact Order. Delete</t>
  </si>
  <si>
    <t>PMS040</t>
  </si>
  <si>
    <t>Manufact Order. Check Comp Availability</t>
  </si>
  <si>
    <t>PMS050</t>
  </si>
  <si>
    <t>Manufact Order. Report Receipt</t>
  </si>
  <si>
    <t>PMS055</t>
  </si>
  <si>
    <t>Manufact Order. Split</t>
  </si>
  <si>
    <t>PMS060</t>
  </si>
  <si>
    <t>Manufact Order. Report Issue</t>
  </si>
  <si>
    <t>PMS070</t>
  </si>
  <si>
    <t>MO Operation. Report</t>
  </si>
  <si>
    <t>PMS080</t>
  </si>
  <si>
    <t>Manufact Order. Report By-product</t>
  </si>
  <si>
    <t>PMS085</t>
  </si>
  <si>
    <t>MO Operation. Report Inspection Result</t>
  </si>
  <si>
    <t>PMS086</t>
  </si>
  <si>
    <t>MO Operation. Display Inspection Result</t>
  </si>
  <si>
    <t>PMS090</t>
  </si>
  <si>
    <t>Manufact Order. Report Co-product</t>
  </si>
  <si>
    <t>PMS095</t>
  </si>
  <si>
    <t>MO Operation. Display Transactions</t>
  </si>
  <si>
    <t>PMS100</t>
  </si>
  <si>
    <t>Manufacturing Order. Open</t>
  </si>
  <si>
    <t>Manufacturing Order Type. Open</t>
  </si>
  <si>
    <t>PMS130</t>
  </si>
  <si>
    <t>Quality-Inspected Item. Put-away</t>
  </si>
  <si>
    <t>PMS135</t>
  </si>
  <si>
    <t>MO Operation. Update Tool Transaction</t>
  </si>
  <si>
    <t>PMS136</t>
  </si>
  <si>
    <t>MO Operation. Display Tool Transactions</t>
  </si>
  <si>
    <t>PMS140</t>
  </si>
  <si>
    <t>Manufact Order. Reset Status</t>
  </si>
  <si>
    <t>PMS150</t>
  </si>
  <si>
    <t>Output Balancing</t>
  </si>
  <si>
    <t>PMS155</t>
  </si>
  <si>
    <t>Bulk Redistribution</t>
  </si>
  <si>
    <t>PMS170</t>
  </si>
  <si>
    <t>Planned MO. Open</t>
  </si>
  <si>
    <t>PMS172</t>
  </si>
  <si>
    <t>Planned MO. Consolidate</t>
  </si>
  <si>
    <t>PMS173</t>
  </si>
  <si>
    <t>Planned MO. Combine</t>
  </si>
  <si>
    <t>PMS190</t>
  </si>
  <si>
    <t>Manufact Order. File</t>
  </si>
  <si>
    <t>PMS230</t>
  </si>
  <si>
    <t>Work Center Schedule. Open</t>
  </si>
  <si>
    <t>PMS231</t>
  </si>
  <si>
    <t>View - W/C Schedule. Open</t>
  </si>
  <si>
    <t>PMS240</t>
  </si>
  <si>
    <t>Manufact Order. Print Documents</t>
  </si>
  <si>
    <t>PMS250</t>
  </si>
  <si>
    <t>Manufact Order. Print Separate Documents</t>
  </si>
  <si>
    <t>PMS260</t>
  </si>
  <si>
    <t>Manufact Order. Report Order-less</t>
  </si>
  <si>
    <t>PMS270</t>
  </si>
  <si>
    <t>Schedule Number. Open</t>
  </si>
  <si>
    <t>PMS280</t>
  </si>
  <si>
    <t>MO for Changed Product Structure. Update</t>
  </si>
  <si>
    <t>PMS400</t>
  </si>
  <si>
    <t>MO Operation. Open Reported</t>
  </si>
  <si>
    <t>PMS415</t>
  </si>
  <si>
    <t>MO Operation. Display Outcome</t>
  </si>
  <si>
    <t>PMS420</t>
  </si>
  <si>
    <t>MO Operation. Report Work Start</t>
  </si>
  <si>
    <t>PMS421</t>
  </si>
  <si>
    <t>MO Operation. Report Work Stop</t>
  </si>
  <si>
    <t>PMS422</t>
  </si>
  <si>
    <t>MO Operation. Report Interruption Start</t>
  </si>
  <si>
    <t>PMS423</t>
  </si>
  <si>
    <t>MO Operation. Report Interruption Stop</t>
  </si>
  <si>
    <t>PMS425</t>
  </si>
  <si>
    <t>MO Operation. Report Setup Start</t>
  </si>
  <si>
    <t>PMS426</t>
  </si>
  <si>
    <t>MO Operation. Report Setup Stop</t>
  </si>
  <si>
    <t>PMS430</t>
  </si>
  <si>
    <t>MO Operation. Report Several Starts</t>
  </si>
  <si>
    <t>PMS435</t>
  </si>
  <si>
    <t>MO Operation. Report Several Stops</t>
  </si>
  <si>
    <t>PMS440</t>
  </si>
  <si>
    <t>Work Group. Connect Member</t>
  </si>
  <si>
    <t>PMS445</t>
  </si>
  <si>
    <t>Work Group. Close All Jobs</t>
  </si>
  <si>
    <t>PMS450</t>
  </si>
  <si>
    <t>MO Operation. Print per Day</t>
  </si>
  <si>
    <t>PMS460</t>
  </si>
  <si>
    <t>MO Operation. Transfer to Op Stats/PAY</t>
  </si>
  <si>
    <t>PMS470</t>
  </si>
  <si>
    <t>Work Group. Print</t>
  </si>
  <si>
    <t>PMS480</t>
  </si>
  <si>
    <t>Work Group. Display Members</t>
  </si>
  <si>
    <t>PMS490</t>
  </si>
  <si>
    <t>Settings - MO Reporting</t>
  </si>
  <si>
    <t>PMS500</t>
  </si>
  <si>
    <t>MO Operation. Calculate Time</t>
  </si>
  <si>
    <t>PMS610</t>
  </si>
  <si>
    <t>Work Center Schedule. Print I</t>
  </si>
  <si>
    <t>PMS620</t>
  </si>
  <si>
    <t>Manufact Order. Print Survey</t>
  </si>
  <si>
    <t>PMS625</t>
  </si>
  <si>
    <t>Work Center Schedule. Print II</t>
  </si>
  <si>
    <t>PMS640</t>
  </si>
  <si>
    <t>Manufact Order. Mass Delete</t>
  </si>
  <si>
    <t>PMS650</t>
  </si>
  <si>
    <t>Manufact Order. Mass Change</t>
  </si>
  <si>
    <t>PMS660</t>
  </si>
  <si>
    <t>Mass Change Selection - Released MO</t>
  </si>
  <si>
    <t>PMS665</t>
  </si>
  <si>
    <t>Mass Change Selection - Planned MO</t>
  </si>
  <si>
    <t>PMS670</t>
  </si>
  <si>
    <t>Planned MO. Print</t>
  </si>
  <si>
    <t>PMS680</t>
  </si>
  <si>
    <t>Planned MO. Check Comp Availability</t>
  </si>
  <si>
    <t>PMS990</t>
  </si>
  <si>
    <t>PMS992</t>
  </si>
  <si>
    <t>Macro Orders. Delete Not Used</t>
  </si>
  <si>
    <t>PMS998</t>
  </si>
  <si>
    <t>Restart Interrupted MO Issues PMS065</t>
  </si>
  <si>
    <t>MPC</t>
  </si>
  <si>
    <t>MOS199</t>
  </si>
  <si>
    <t>Maintenance Scheduling Board. Open</t>
  </si>
  <si>
    <t>MSG</t>
  </si>
  <si>
    <t>CMS050</t>
  </si>
  <si>
    <t>Action Log. Open</t>
  </si>
  <si>
    <t>CMS109</t>
  </si>
  <si>
    <t>Action Type Definition. Open</t>
  </si>
  <si>
    <t>CMS421</t>
  </si>
  <si>
    <t>Detailed Mail Message. Open</t>
  </si>
  <si>
    <t>CMS998</t>
  </si>
  <si>
    <t>Action Log Decision. Clean Up</t>
  </si>
  <si>
    <t>CRS420</t>
  </si>
  <si>
    <t>Application Message. Open</t>
  </si>
  <si>
    <t>CRS424</t>
  </si>
  <si>
    <t>Settings - Application Messages</t>
  </si>
  <si>
    <t>CRS425</t>
  </si>
  <si>
    <t>Application Message. Print</t>
  </si>
  <si>
    <t>CRS427</t>
  </si>
  <si>
    <t>Application Message E-mail Param. Open</t>
  </si>
  <si>
    <t>CRS437</t>
  </si>
  <si>
    <t>User Interface Server. Open</t>
  </si>
  <si>
    <t>CRS438</t>
  </si>
  <si>
    <t>Latest User Interface Server. Open</t>
  </si>
  <si>
    <t>MUC</t>
  </si>
  <si>
    <t>MFS001</t>
  </si>
  <si>
    <t>Internal Transfer Price. Open</t>
  </si>
  <si>
    <t>MFS010</t>
  </si>
  <si>
    <t>Settings - Internal Invoicing</t>
  </si>
  <si>
    <t>MFS015</t>
  </si>
  <si>
    <t>Internal Invoice Text. Open</t>
  </si>
  <si>
    <t>MFS025</t>
  </si>
  <si>
    <t>Cash and Loan Pool ID. Open</t>
  </si>
  <si>
    <t>MFS100</t>
  </si>
  <si>
    <t>Internal Invoice. Create</t>
  </si>
  <si>
    <t>Internal Invoice Series. Open</t>
  </si>
  <si>
    <t>MFS167</t>
  </si>
  <si>
    <t>Settings - Invoice Numbering Rule</t>
  </si>
  <si>
    <t>Refer to order to cash invoicing section</t>
  </si>
  <si>
    <t>MFS200</t>
  </si>
  <si>
    <t>Internal Transfer. Display btw Divisions</t>
  </si>
  <si>
    <t>MFS300</t>
  </si>
  <si>
    <t>Cash/Loan Pool Proposal. Open</t>
  </si>
  <si>
    <t>OUT</t>
  </si>
  <si>
    <t>CMS004</t>
  </si>
  <si>
    <t>Printer Files XML Variants. Open</t>
  </si>
  <si>
    <t>CMS006</t>
  </si>
  <si>
    <t>XML Structure. Open</t>
  </si>
  <si>
    <t>CMS014</t>
  </si>
  <si>
    <t>Global sequence number. Display</t>
  </si>
  <si>
    <t>CMS018</t>
  </si>
  <si>
    <t>XML Custom Subtotal Fields. Connect</t>
  </si>
  <si>
    <t>CMS025</t>
  </si>
  <si>
    <t>Report Layout. Open</t>
  </si>
  <si>
    <t>CMS700</t>
  </si>
  <si>
    <t>Settings - Output Management</t>
  </si>
  <si>
    <t>Standard Document. Open</t>
  </si>
  <si>
    <t>CRS029</t>
  </si>
  <si>
    <t>Output Control Selection Table. Open</t>
  </si>
  <si>
    <t>Media Profile. Open</t>
  </si>
  <si>
    <t>CRS116</t>
  </si>
  <si>
    <t>Document Media. Open</t>
  </si>
  <si>
    <t>F14 used to generate the standard list. *XMLout used for e-banking</t>
  </si>
  <si>
    <t>Email Group. Open</t>
  </si>
  <si>
    <t>Email Group. Open Email Address</t>
  </si>
  <si>
    <t>CRS290</t>
  </si>
  <si>
    <t>Printer. Open</t>
  </si>
  <si>
    <t>CRS295</t>
  </si>
  <si>
    <t>Printer. Connect Replacing</t>
  </si>
  <si>
    <t>CRS928</t>
  </si>
  <si>
    <t>M3 Document. Open</t>
  </si>
  <si>
    <t xml:space="preserve">F14 used to generate the standard list. </t>
  </si>
  <si>
    <t>CRS929</t>
  </si>
  <si>
    <t>M3 Document. Connect Media</t>
  </si>
  <si>
    <t>Std Document. Connect Media Ctrl Object</t>
  </si>
  <si>
    <t>CRS947</t>
  </si>
  <si>
    <t>Std Document. Connect Partner Ref Obj</t>
  </si>
  <si>
    <t>MNS204</t>
  </si>
  <si>
    <t>Output Service Selection. Open</t>
  </si>
  <si>
    <t>Output Management is configured to produce IDM documents in version 16 multi-tenant and Streamserve Storyteller in v15 on-premise &amp; ST</t>
  </si>
  <si>
    <t>MNS205</t>
  </si>
  <si>
    <t>Output Media Selection. Open</t>
  </si>
  <si>
    <t>MNS206</t>
  </si>
  <si>
    <t>Output. Manage per Job</t>
  </si>
  <si>
    <t>Note: MNS206 is replaced by MNS270 via NCR 11828</t>
  </si>
  <si>
    <t>MNS207</t>
  </si>
  <si>
    <t>Output. Manage per Partner</t>
  </si>
  <si>
    <t>MNS210</t>
  </si>
  <si>
    <t>Report Layout Selection. Open</t>
  </si>
  <si>
    <t>MNS214</t>
  </si>
  <si>
    <t>Output Service Type. Connect Media</t>
  </si>
  <si>
    <t>MNS216</t>
  </si>
  <si>
    <t>Output Service. Open</t>
  </si>
  <si>
    <t>MNS217</t>
  </si>
  <si>
    <t>Output Service Type. Open</t>
  </si>
  <si>
    <t>MNS218</t>
  </si>
  <si>
    <t>Output Server. Open</t>
  </si>
  <si>
    <t>MNS260</t>
  </si>
  <si>
    <t>MBM Initiator. Open Output</t>
  </si>
  <si>
    <t>MNS270</t>
  </si>
  <si>
    <t>Replaces MNS206 via NCR 11828.</t>
  </si>
  <si>
    <t>MNS420</t>
  </si>
  <si>
    <t>Report Configuration Group. Open</t>
  </si>
  <si>
    <t>MNS425</t>
  </si>
  <si>
    <t>Report User. Open</t>
  </si>
  <si>
    <t>MNS906</t>
  </si>
  <si>
    <t>Output Data. Delete</t>
  </si>
  <si>
    <t>PCC</t>
  </si>
  <si>
    <t>POS300</t>
  </si>
  <si>
    <t>Project Control Board. Open</t>
  </si>
  <si>
    <t>PCO</t>
  </si>
  <si>
    <t>PCS001</t>
  </si>
  <si>
    <t>Settings - Product Costing</t>
  </si>
  <si>
    <t>PCS005</t>
  </si>
  <si>
    <t>Costing Type. Open</t>
  </si>
  <si>
    <t>PCS010</t>
  </si>
  <si>
    <t>Costing Component. Open</t>
  </si>
  <si>
    <t>PCS011</t>
  </si>
  <si>
    <t>Costing Component. Enter Values</t>
  </si>
  <si>
    <t>PCS015</t>
  </si>
  <si>
    <t>Costing Element. Open</t>
  </si>
  <si>
    <t>PCS016</t>
  </si>
  <si>
    <t>Costing Element. Enter Rates</t>
  </si>
  <si>
    <t>PCS020</t>
  </si>
  <si>
    <t>Costing Element. Connect Components</t>
  </si>
  <si>
    <t>Product Costing Model. Open</t>
  </si>
  <si>
    <t>PCS030</t>
  </si>
  <si>
    <t>Costing Toolbox Model. Open</t>
  </si>
  <si>
    <t>PCS100</t>
  </si>
  <si>
    <t>Costing Component. Enter W/C Rates</t>
  </si>
  <si>
    <t>PCS105</t>
  </si>
  <si>
    <t>Costing Component. Enter Tool Cost</t>
  </si>
  <si>
    <t>PCS115</t>
  </si>
  <si>
    <t>Costing Component. Enter Material O/H</t>
  </si>
  <si>
    <t>PCS120</t>
  </si>
  <si>
    <t>Costing Component. Enter Product O/H</t>
  </si>
  <si>
    <t>PCS145</t>
  </si>
  <si>
    <t>Costing Element. Copy Costing Values</t>
  </si>
  <si>
    <t>PCS150</t>
  </si>
  <si>
    <t>Warning Exception. Open</t>
  </si>
  <si>
    <t>PCS155</t>
  </si>
  <si>
    <t>Costing Text. Open</t>
  </si>
  <si>
    <t>PCS160</t>
  </si>
  <si>
    <t>Target Costing. Open</t>
  </si>
  <si>
    <t>PCS165</t>
  </si>
  <si>
    <t>Target Costing. Update</t>
  </si>
  <si>
    <t>PCS200</t>
  </si>
  <si>
    <t>Product Costing. Calculate Selected Item</t>
  </si>
  <si>
    <t>PCS210</t>
  </si>
  <si>
    <t>Product Costing. Calculate All Items</t>
  </si>
  <si>
    <t>PCS220</t>
  </si>
  <si>
    <t>Product Costing. Calculate Wh-used Comp</t>
  </si>
  <si>
    <t>PCS230</t>
  </si>
  <si>
    <t>Product Costing. Calculate Variants</t>
  </si>
  <si>
    <t>PCS235</t>
  </si>
  <si>
    <t>Product Costing. Calculate Service</t>
  </si>
  <si>
    <t>PCS240</t>
  </si>
  <si>
    <t>Product Costing. Calculate MO</t>
  </si>
  <si>
    <t>PCS245</t>
  </si>
  <si>
    <t>Product Costing. Calculate WO</t>
  </si>
  <si>
    <t>View - Product Costing. Open</t>
  </si>
  <si>
    <t>PCS260</t>
  </si>
  <si>
    <t>Product Costing. Update Manually</t>
  </si>
  <si>
    <t>PCS265</t>
  </si>
  <si>
    <t>Actual Cost. Update/Display</t>
  </si>
  <si>
    <t>PCS270</t>
  </si>
  <si>
    <t>Product Costing. Archive/Delete</t>
  </si>
  <si>
    <t>PCS275</t>
  </si>
  <si>
    <t>Product Costing. Copy</t>
  </si>
  <si>
    <t>PCS280</t>
  </si>
  <si>
    <t>Purchase/Distribution Costing. Calculate</t>
  </si>
  <si>
    <t>PCS290</t>
  </si>
  <si>
    <t>Standard Cost/Ordering Cost. Update</t>
  </si>
  <si>
    <t>PCS300</t>
  </si>
  <si>
    <t>Product Costing. Display</t>
  </si>
  <si>
    <t>PCS330</t>
  </si>
  <si>
    <t>Target Costing. Display Follow-up</t>
  </si>
  <si>
    <t>PCS340</t>
  </si>
  <si>
    <t>Costing. Open Toolbox</t>
  </si>
  <si>
    <t>PCS410</t>
  </si>
  <si>
    <t>Product Costing. Analyze</t>
  </si>
  <si>
    <t>PCS420</t>
  </si>
  <si>
    <t>RD Rate. Transfer from Resource Driver</t>
  </si>
  <si>
    <t>PCS440</t>
  </si>
  <si>
    <t>CDU &amp; Rate. Calculate for Mtrl Overhead</t>
  </si>
  <si>
    <t>PCS450</t>
  </si>
  <si>
    <t>CDU &amp; Rate. Calculate for Work Center</t>
  </si>
  <si>
    <t>PCS460</t>
  </si>
  <si>
    <t>CDU &amp; Rate. Calculate for Tool</t>
  </si>
  <si>
    <t>PCS470</t>
  </si>
  <si>
    <t>CDU &amp; Rate. Calculate for Product</t>
  </si>
  <si>
    <t>PCS480</t>
  </si>
  <si>
    <t>Costing Total. Transfer from BUD</t>
  </si>
  <si>
    <t>PCS490</t>
  </si>
  <si>
    <t>Costing Total. Transfer to BUD</t>
  </si>
  <si>
    <t>PCS495</t>
  </si>
  <si>
    <t>Maintenance Budget. Transfer to BUD</t>
  </si>
  <si>
    <t>PCR</t>
  </si>
  <si>
    <t>CRS565</t>
  </si>
  <si>
    <t>Formula. Print</t>
  </si>
  <si>
    <t>Formula. Open</t>
  </si>
  <si>
    <t>CRS580</t>
  </si>
  <si>
    <t>Formula Group. Open</t>
  </si>
  <si>
    <t>CRS581</t>
  </si>
  <si>
    <t>Selection Matrix Group. Open</t>
  </si>
  <si>
    <t>CRS582</t>
  </si>
  <si>
    <t>Feature Group. Open</t>
  </si>
  <si>
    <t>CRS583</t>
  </si>
  <si>
    <t>Drawing Measurement Group. Open</t>
  </si>
  <si>
    <t>CRS584</t>
  </si>
  <si>
    <t>Option Group. Open</t>
  </si>
  <si>
    <t>CRS585</t>
  </si>
  <si>
    <t>Settings - Product Configuration</t>
  </si>
  <si>
    <t>CRS587</t>
  </si>
  <si>
    <t>Settings - PCM Integration</t>
  </si>
  <si>
    <t>CRS760</t>
  </si>
  <si>
    <t>Settings - Create Item</t>
  </si>
  <si>
    <t>CRS761</t>
  </si>
  <si>
    <t>Settings - Options</t>
  </si>
  <si>
    <t>CRS775</t>
  </si>
  <si>
    <t>Settings - Product Variants</t>
  </si>
  <si>
    <t>MMS069</t>
  </si>
  <si>
    <t>Option. Reconnect to Item</t>
  </si>
  <si>
    <t>Option. Open</t>
  </si>
  <si>
    <t>Product Variants - samples configured and documented</t>
  </si>
  <si>
    <t>PDS051</t>
  </si>
  <si>
    <t>Feature/Option Comb. Open Invalid</t>
  </si>
  <si>
    <t>PDS053</t>
  </si>
  <si>
    <t>Feature. Connect Default Options</t>
  </si>
  <si>
    <t>PDS054</t>
  </si>
  <si>
    <t>Feature/Option Comb. Open Obligatory</t>
  </si>
  <si>
    <t>Feature. Open</t>
  </si>
  <si>
    <t>Feature. Connect Options</t>
  </si>
  <si>
    <t>PDS057</t>
  </si>
  <si>
    <t>Feature. Enter Names/Language</t>
  </si>
  <si>
    <t>PDS058</t>
  </si>
  <si>
    <t>Option. Enter Names/Language</t>
  </si>
  <si>
    <t>PDS060</t>
  </si>
  <si>
    <t>Product Variant. Open</t>
  </si>
  <si>
    <t>PDS071</t>
  </si>
  <si>
    <t>Feature. Distribute Option</t>
  </si>
  <si>
    <t>PDS072</t>
  </si>
  <si>
    <t>Feature. Distribute Options/Style</t>
  </si>
  <si>
    <t>Drawing Measurement. Open</t>
  </si>
  <si>
    <t>PDS083</t>
  </si>
  <si>
    <t>Drawing Measurement. Enter Names/Lang</t>
  </si>
  <si>
    <t>Selection Matrix. Open</t>
  </si>
  <si>
    <t>PDS350</t>
  </si>
  <si>
    <t>Option. Calculate/Update Shares</t>
  </si>
  <si>
    <t>PDS364</t>
  </si>
  <si>
    <t>Feature. Connect Substitut Feature</t>
  </si>
  <si>
    <t>PDS510</t>
  </si>
  <si>
    <t>Feature. Print</t>
  </si>
  <si>
    <t>PDS515</t>
  </si>
  <si>
    <t>Selection Matrix. Print</t>
  </si>
  <si>
    <t>PDS540</t>
  </si>
  <si>
    <t>Config &amp; Simulation. Print Result</t>
  </si>
  <si>
    <t>PDS550</t>
  </si>
  <si>
    <t>Config &amp; Simulation. Print Differences</t>
  </si>
  <si>
    <t>PDS605</t>
  </si>
  <si>
    <t>Config &amp; Simulation. Open</t>
  </si>
  <si>
    <t>PDS630</t>
  </si>
  <si>
    <t>Config Comp Analysis. Display Where-used</t>
  </si>
  <si>
    <t>PDS640</t>
  </si>
  <si>
    <t>Config &amp; Simulation. File</t>
  </si>
  <si>
    <t>PDA</t>
  </si>
  <si>
    <t>CRS086</t>
  </si>
  <si>
    <t>Work Zone. Open</t>
  </si>
  <si>
    <t>Product Structure Type. Open</t>
  </si>
  <si>
    <t>Also configured for plant maintenance</t>
  </si>
  <si>
    <t>CRS784</t>
  </si>
  <si>
    <t>Product Structure. Connect to Item No</t>
  </si>
  <si>
    <t>CRS787</t>
  </si>
  <si>
    <t>Settings - Product Structures</t>
  </si>
  <si>
    <t>Product Structure. Open</t>
  </si>
  <si>
    <t>Work Center. Open</t>
  </si>
  <si>
    <t>PDS011</t>
  </si>
  <si>
    <t>Work Center. Update Relationships</t>
  </si>
  <si>
    <t>PDS014</t>
  </si>
  <si>
    <t>Work Center. Connect Shift</t>
  </si>
  <si>
    <t>PDS015</t>
  </si>
  <si>
    <t>Work Center. Change Capacity</t>
  </si>
  <si>
    <t>PDS017</t>
  </si>
  <si>
    <t>Kit. Create</t>
  </si>
  <si>
    <t>PDS020</t>
  </si>
  <si>
    <t>Work Center. Enter Queue &amp; Transit Time</t>
  </si>
  <si>
    <t>PDS022</t>
  </si>
  <si>
    <t>Work Center. Connect Seq Setup Time</t>
  </si>
  <si>
    <t>PDS023</t>
  </si>
  <si>
    <t>Alternate Structures. Open</t>
  </si>
  <si>
    <t>PDS028</t>
  </si>
  <si>
    <t>Product. Version</t>
  </si>
  <si>
    <t>PDS029</t>
  </si>
  <si>
    <t>Output Items. Open</t>
  </si>
  <si>
    <t>Shift. Open</t>
  </si>
  <si>
    <t>PDS031</t>
  </si>
  <si>
    <t>Shift Model. Open</t>
  </si>
  <si>
    <t>PDS033</t>
  </si>
  <si>
    <t>Shift Pattern. Open</t>
  </si>
  <si>
    <t>Alternate Routing. Open</t>
  </si>
  <si>
    <t>PDS036</t>
  </si>
  <si>
    <t>Shift Pattern. Adjust</t>
  </si>
  <si>
    <t>PDS038</t>
  </si>
  <si>
    <t>Work Center. Connect Disturbance Types</t>
  </si>
  <si>
    <t>PDS039</t>
  </si>
  <si>
    <t>Permit Type. Open</t>
  </si>
  <si>
    <t>PDS040</t>
  </si>
  <si>
    <t>Quality Inspection. Open</t>
  </si>
  <si>
    <t>PDS042</t>
  </si>
  <si>
    <t>Quality Inspection Result. Open</t>
  </si>
  <si>
    <t>PDS045</t>
  </si>
  <si>
    <t>Work Center. Connect Alt Capacity U/M</t>
  </si>
  <si>
    <t>PDS046</t>
  </si>
  <si>
    <t>Permit. Open</t>
  </si>
  <si>
    <t>PDS048</t>
  </si>
  <si>
    <t>Lock ID. Open</t>
  </si>
  <si>
    <t>PDS049</t>
  </si>
  <si>
    <t>Isolation Point. Open</t>
  </si>
  <si>
    <t>Product Structure Class. Open</t>
  </si>
  <si>
    <t>PDS100</t>
  </si>
  <si>
    <t>Indented Bill of Material. Display</t>
  </si>
  <si>
    <t>PDS103</t>
  </si>
  <si>
    <t>Summarized Bill of Material. Display</t>
  </si>
  <si>
    <t>PDS105</t>
  </si>
  <si>
    <t>Lead Time. Display Total</t>
  </si>
  <si>
    <t>PDS110</t>
  </si>
  <si>
    <t>Where-used Analysis. Display</t>
  </si>
  <si>
    <t>PDS120</t>
  </si>
  <si>
    <t>Lead Time. Simulate/Update</t>
  </si>
  <si>
    <t>PDS200</t>
  </si>
  <si>
    <t>Lead Time. Calculate</t>
  </si>
  <si>
    <t>PDS210</t>
  </si>
  <si>
    <t>Product Structure. Renumber</t>
  </si>
  <si>
    <t>PDS250</t>
  </si>
  <si>
    <t>Learning Curve. Open</t>
  </si>
  <si>
    <t>PDS251</t>
  </si>
  <si>
    <t>Learning Curve Model. Open</t>
  </si>
  <si>
    <t>PDS500</t>
  </si>
  <si>
    <t>Work Center. Print</t>
  </si>
  <si>
    <t>PDS520</t>
  </si>
  <si>
    <t>Indented Bill of Material. Print</t>
  </si>
  <si>
    <t>PDS525</t>
  </si>
  <si>
    <t>Summarized Bill of Material. Print</t>
  </si>
  <si>
    <t>PDS530</t>
  </si>
  <si>
    <t>Product Structure. Print</t>
  </si>
  <si>
    <t>PDS560</t>
  </si>
  <si>
    <t>Summarized Bill of Material. Create</t>
  </si>
  <si>
    <t>PDS570</t>
  </si>
  <si>
    <t>Lead Time. Print Total</t>
  </si>
  <si>
    <t>PDS804</t>
  </si>
  <si>
    <t>Feature/Option. Import from PCM</t>
  </si>
  <si>
    <t>PDS910</t>
  </si>
  <si>
    <t>Product. Re-create Lowest Levels</t>
  </si>
  <si>
    <t>PDS950</t>
  </si>
  <si>
    <t>Work Center. Re-create Capacity</t>
  </si>
  <si>
    <t>PDS960</t>
  </si>
  <si>
    <t>Work Center. Create Capacity</t>
  </si>
  <si>
    <t>PDS970</t>
  </si>
  <si>
    <t>Material. Recalculate No. of Options</t>
  </si>
  <si>
    <t>PDS975</t>
  </si>
  <si>
    <t>Structure Sequence Number. Generate</t>
  </si>
  <si>
    <t>PDS998</t>
  </si>
  <si>
    <t>Product. Restart Interruption aft PDS001</t>
  </si>
  <si>
    <t>PDS</t>
  </si>
  <si>
    <t>PPS210</t>
  </si>
  <si>
    <t>Purchase Delivery Schedule. Open</t>
  </si>
  <si>
    <t>PPS615</t>
  </si>
  <si>
    <t>Purchase Delivery Schedule. Print</t>
  </si>
  <si>
    <t>PJP</t>
  </si>
  <si>
    <t>CRS551</t>
  </si>
  <si>
    <t>User-def Project Field 1. Open</t>
  </si>
  <si>
    <t>CRS552</t>
  </si>
  <si>
    <t>User-def Project Field 2. Open</t>
  </si>
  <si>
    <t>CRS553</t>
  </si>
  <si>
    <t>User-def Project Field 3. Open</t>
  </si>
  <si>
    <t>CRS554</t>
  </si>
  <si>
    <t>User-def Project Field 4. Open</t>
  </si>
  <si>
    <t>CRS555</t>
  </si>
  <si>
    <t>User-def Project Field 5. Open</t>
  </si>
  <si>
    <t>CRS556</t>
  </si>
  <si>
    <t>User-def Project Field 6. Open</t>
  </si>
  <si>
    <t>CRS590</t>
  </si>
  <si>
    <t>Settings - Project Management</t>
  </si>
  <si>
    <t>CRS591</t>
  </si>
  <si>
    <t>Settings - User-def Project Fields</t>
  </si>
  <si>
    <t>CRS593</t>
  </si>
  <si>
    <t>Project Budget Price Group. Open</t>
  </si>
  <si>
    <t>CRS792</t>
  </si>
  <si>
    <t>Settings - Project Invoicing</t>
  </si>
  <si>
    <t>POS001</t>
  </si>
  <si>
    <t>Project Element. Open</t>
  </si>
  <si>
    <t>POS010</t>
  </si>
  <si>
    <t>Project Type. Open</t>
  </si>
  <si>
    <t>POS015</t>
  </si>
  <si>
    <t>Project Manager. Open</t>
  </si>
  <si>
    <t>POS020</t>
  </si>
  <si>
    <t>Service Proj Templ. Connect Templ/Assign</t>
  </si>
  <si>
    <t>POS030</t>
  </si>
  <si>
    <t>Project Budget Template. Open</t>
  </si>
  <si>
    <t>POS035</t>
  </si>
  <si>
    <t>Project Budget Item. Open</t>
  </si>
  <si>
    <t>POS037</t>
  </si>
  <si>
    <t>Accrual Account Templ. Open</t>
  </si>
  <si>
    <t>POS038</t>
  </si>
  <si>
    <t>Accrual Account Templ. Connect Budg Type</t>
  </si>
  <si>
    <t>POS039</t>
  </si>
  <si>
    <t>Project Budget Type. Open</t>
  </si>
  <si>
    <t>POS040</t>
  </si>
  <si>
    <t>Project Checklist. Open</t>
  </si>
  <si>
    <t>POS042</t>
  </si>
  <si>
    <t>Project Checklist Group. Open</t>
  </si>
  <si>
    <t>POS060</t>
  </si>
  <si>
    <t>Project Element Type. Open</t>
  </si>
  <si>
    <t>POS065</t>
  </si>
  <si>
    <t>Region. Open</t>
  </si>
  <si>
    <t>POS066</t>
  </si>
  <si>
    <t>Competitor. Open</t>
  </si>
  <si>
    <t>POS070</t>
  </si>
  <si>
    <t>Project Info Structure. Open</t>
  </si>
  <si>
    <t>POS072</t>
  </si>
  <si>
    <t>Project Info Block. Open</t>
  </si>
  <si>
    <t>POS074</t>
  </si>
  <si>
    <t>Project Info ID. Open</t>
  </si>
  <si>
    <t>POS078</t>
  </si>
  <si>
    <t>Project Info Value. Open</t>
  </si>
  <si>
    <t>POS080</t>
  </si>
  <si>
    <t>Material Template. Open</t>
  </si>
  <si>
    <t>POS091</t>
  </si>
  <si>
    <t>Project. Open</t>
  </si>
  <si>
    <t>POS093</t>
  </si>
  <si>
    <t>Project Template. Open</t>
  </si>
  <si>
    <t>POS094</t>
  </si>
  <si>
    <t>Project Subtemplate. Open</t>
  </si>
  <si>
    <t>POS117</t>
  </si>
  <si>
    <t>Project Budget. Display Changes</t>
  </si>
  <si>
    <t>POS180</t>
  </si>
  <si>
    <t>Project Invoice. Print</t>
  </si>
  <si>
    <t>POS196</t>
  </si>
  <si>
    <t>Project Invoice. Post-Process</t>
  </si>
  <si>
    <t>POS200</t>
  </si>
  <si>
    <t>Project. Report Checklist Activity</t>
  </si>
  <si>
    <t>POS280</t>
  </si>
  <si>
    <t>Project. Update Recognition Status</t>
  </si>
  <si>
    <t>POS285</t>
  </si>
  <si>
    <t>Project. Update Completion Percentage</t>
  </si>
  <si>
    <t>POS305</t>
  </si>
  <si>
    <t>Project. Display Progress</t>
  </si>
  <si>
    <t>POS306</t>
  </si>
  <si>
    <t>Project Element. Display Progress</t>
  </si>
  <si>
    <t>POS307</t>
  </si>
  <si>
    <t>Project Element. Display Progress/Period</t>
  </si>
  <si>
    <t>POS325</t>
  </si>
  <si>
    <t>Project. Display Actuals</t>
  </si>
  <si>
    <t>POS350</t>
  </si>
  <si>
    <t>Project Invoice. Display</t>
  </si>
  <si>
    <t>POS408</t>
  </si>
  <si>
    <t>Project. File</t>
  </si>
  <si>
    <t>POS410</t>
  </si>
  <si>
    <t>Project. Connect Tasks</t>
  </si>
  <si>
    <t>POS420</t>
  </si>
  <si>
    <t>Project Activity. Open/Report</t>
  </si>
  <si>
    <t>POS425</t>
  </si>
  <si>
    <t>Project Activity. Clock In</t>
  </si>
  <si>
    <t>POS426</t>
  </si>
  <si>
    <t>Project Activity. Clock Out</t>
  </si>
  <si>
    <t>POS427</t>
  </si>
  <si>
    <t>Project Activity. Transfer to TAC</t>
  </si>
  <si>
    <t>POS470</t>
  </si>
  <si>
    <t>Project Recognition.Open</t>
  </si>
  <si>
    <t>POS600</t>
  </si>
  <si>
    <t>Project Element. Print</t>
  </si>
  <si>
    <t>POS630</t>
  </si>
  <si>
    <t>Time Activity. Print</t>
  </si>
  <si>
    <t>POS650</t>
  </si>
  <si>
    <t>Project. Print Report</t>
  </si>
  <si>
    <t>POS680</t>
  </si>
  <si>
    <t>Project Invoice. Print Copy</t>
  </si>
  <si>
    <t>POS800</t>
  </si>
  <si>
    <t>Settings - Projects</t>
  </si>
  <si>
    <t>POS820</t>
  </si>
  <si>
    <t>Settings - Recognition</t>
  </si>
  <si>
    <t>POS825</t>
  </si>
  <si>
    <t>Recognition Account. Open</t>
  </si>
  <si>
    <t>POS830</t>
  </si>
  <si>
    <t>Settings - User-def Mtrl Budget Fields</t>
  </si>
  <si>
    <t>POS831</t>
  </si>
  <si>
    <t>User-def Mtrl Budget Field 1. Open</t>
  </si>
  <si>
    <t>POS832</t>
  </si>
  <si>
    <t>User-def Mtrl Budget Field 2. Open</t>
  </si>
  <si>
    <t>POS833</t>
  </si>
  <si>
    <t>User-def Mtrl Budget Field 3. Open</t>
  </si>
  <si>
    <t>POS834</t>
  </si>
  <si>
    <t>User-def Mtrl Budget Field 4. Open</t>
  </si>
  <si>
    <t>POS835</t>
  </si>
  <si>
    <t>User-def Mtrl Budget Field 5. Open</t>
  </si>
  <si>
    <t>POS836</t>
  </si>
  <si>
    <t>User-def Mtrl Budget Field 6. Open</t>
  </si>
  <si>
    <t>POS840</t>
  </si>
  <si>
    <t>Settings - User-def Budget Item Fields</t>
  </si>
  <si>
    <t>POS841</t>
  </si>
  <si>
    <t>User-def Budget Item Field 1. Open</t>
  </si>
  <si>
    <t>POS842</t>
  </si>
  <si>
    <t>User-def Budget Item Field 2. Open</t>
  </si>
  <si>
    <t>POS843</t>
  </si>
  <si>
    <t>User-def Budget Item Field 3. Open</t>
  </si>
  <si>
    <t>POS844</t>
  </si>
  <si>
    <t>User-def Budget Item Field 4. Open</t>
  </si>
  <si>
    <t>POS845</t>
  </si>
  <si>
    <t>User-def Budget Item Field 5. Open</t>
  </si>
  <si>
    <t>POS846</t>
  </si>
  <si>
    <t>User-def Budget Item Field 6. Open</t>
  </si>
  <si>
    <t>POS980</t>
  </si>
  <si>
    <t>Project Invoice. Restart Processing</t>
  </si>
  <si>
    <t>POS990</t>
  </si>
  <si>
    <t>Project. Generate Actuals from GLR</t>
  </si>
  <si>
    <t>POS994</t>
  </si>
  <si>
    <t>Project. Selective Update</t>
  </si>
  <si>
    <t>POS996</t>
  </si>
  <si>
    <t>Project. Calculate Readiness Degree</t>
  </si>
  <si>
    <t>PJQ</t>
  </si>
  <si>
    <t>POS016</t>
  </si>
  <si>
    <t>Project Quotation. Open Appr Authority</t>
  </si>
  <si>
    <t>POS092</t>
  </si>
  <si>
    <t>Project Quotation. Open</t>
  </si>
  <si>
    <t>POS330</t>
  </si>
  <si>
    <t>Project Costing Template. Open</t>
  </si>
  <si>
    <t>POS409</t>
  </si>
  <si>
    <t>Project Quotation. File</t>
  </si>
  <si>
    <t>POS610</t>
  </si>
  <si>
    <t>Project Quotation. Print</t>
  </si>
  <si>
    <t>POS810</t>
  </si>
  <si>
    <t>Headers - User-defined Costing Fields</t>
  </si>
  <si>
    <t>POB</t>
  </si>
  <si>
    <t>PPS090</t>
  </si>
  <si>
    <t>Purchase Order Batch Origin. Open</t>
  </si>
  <si>
    <t>PPS288</t>
  </si>
  <si>
    <t>Purchase Cost. Connect Supplier Costing</t>
  </si>
  <si>
    <t>PPS370</t>
  </si>
  <si>
    <t>Purchase Order Batch. Open</t>
  </si>
  <si>
    <t>PPS378</t>
  </si>
  <si>
    <t>Purchase Order Batch. Select Operation</t>
  </si>
  <si>
    <t>PPS945</t>
  </si>
  <si>
    <t>Purchase Order Batch. File</t>
  </si>
  <si>
    <t>POP</t>
  </si>
  <si>
    <t>APS370</t>
  </si>
  <si>
    <t>Purchase Order. Reconcile Recd/Not Invd</t>
  </si>
  <si>
    <t>APS580</t>
  </si>
  <si>
    <t>Purchase Order. Print Rcvd/Not Invoiced</t>
  </si>
  <si>
    <t>CRS746</t>
  </si>
  <si>
    <t>Purchase Agreement Selection Field. Open</t>
  </si>
  <si>
    <t>Group 40 (Item number) is setup</t>
  </si>
  <si>
    <t>CRS780</t>
  </si>
  <si>
    <t>Settings - Purchasing</t>
  </si>
  <si>
    <t>MMS450</t>
  </si>
  <si>
    <t>Packing Instruction Header. Open</t>
  </si>
  <si>
    <t>MWS053</t>
  </si>
  <si>
    <t>MWS054</t>
  </si>
  <si>
    <t>Marking Instruction. Open</t>
  </si>
  <si>
    <t>MWS055</t>
  </si>
  <si>
    <t>Item/Packaging Instruction. Open</t>
  </si>
  <si>
    <t>MWS056</t>
  </si>
  <si>
    <t>Packing Instruction. Print</t>
  </si>
  <si>
    <t>PPS012</t>
  </si>
  <si>
    <t>Supplier. Connect Assortment</t>
  </si>
  <si>
    <t>PPS015</t>
  </si>
  <si>
    <t>Agreement Priority. Open</t>
  </si>
  <si>
    <t>PO Consolidation Group. Open</t>
  </si>
  <si>
    <t>Quality Class. Open</t>
  </si>
  <si>
    <t>PPS025</t>
  </si>
  <si>
    <t>Quality Audit Type. Open</t>
  </si>
  <si>
    <t>PPS030</t>
  </si>
  <si>
    <t>PPS032</t>
  </si>
  <si>
    <t>Invoicing Frequency. Open</t>
  </si>
  <si>
    <t>Monitoring Activity List. Open</t>
  </si>
  <si>
    <t>PPS038</t>
  </si>
  <si>
    <t>Costing Model Sel Table. Open</t>
  </si>
  <si>
    <t>PPS042</t>
  </si>
  <si>
    <t>Advanced Manufacturer Control. Open</t>
  </si>
  <si>
    <t>Monitoring Class. Open</t>
  </si>
  <si>
    <t>PPS080</t>
  </si>
  <si>
    <t>Quality Inspection Task. Connect to Item</t>
  </si>
  <si>
    <t>PPS085</t>
  </si>
  <si>
    <t>Quality Inspection Task Group. Open</t>
  </si>
  <si>
    <t>Purchase Order Type. Open</t>
  </si>
  <si>
    <t>PPS098</t>
  </si>
  <si>
    <t>e-Procurement Order Type. Open</t>
  </si>
  <si>
    <t>PPS099</t>
  </si>
  <si>
    <t>Purchase Organization. Open</t>
  </si>
  <si>
    <t>Purchase Agreement. Open</t>
  </si>
  <si>
    <t>PPS110</t>
  </si>
  <si>
    <t>Purchase Agreement Type. Open</t>
  </si>
  <si>
    <t>PPS112</t>
  </si>
  <si>
    <t>Purchase Agreement. Open for Self-Billng</t>
  </si>
  <si>
    <t>PPS116</t>
  </si>
  <si>
    <t>Suppl Inv Proposal. Generate for SB</t>
  </si>
  <si>
    <t>PPS118</t>
  </si>
  <si>
    <t>PO Line. Display Received to Self-Bill</t>
  </si>
  <si>
    <t>PPS120</t>
  </si>
  <si>
    <t>Bonus Agreement. Open</t>
  </si>
  <si>
    <t>Supplier Claim Invoice Settings. Open</t>
  </si>
  <si>
    <t>PPS123</t>
  </si>
  <si>
    <t>Suppl Inv Proposal. Generate for Claim</t>
  </si>
  <si>
    <t>PPS125</t>
  </si>
  <si>
    <t>Purchase Agreement. Mass Update</t>
  </si>
  <si>
    <t>PPS127</t>
  </si>
  <si>
    <t>Supplier Rebate Inv Transaction. Display</t>
  </si>
  <si>
    <t>PPS165</t>
  </si>
  <si>
    <t>Material Request. Approve</t>
  </si>
  <si>
    <t>PPS170</t>
  </si>
  <si>
    <t>Planned Purchase Order. Open</t>
  </si>
  <si>
    <t>PPS180</t>
  </si>
  <si>
    <t>Purchase Requisition. Open</t>
  </si>
  <si>
    <t>PPS190</t>
  </si>
  <si>
    <t>Purchase Planning</t>
  </si>
  <si>
    <t>PPS194</t>
  </si>
  <si>
    <t>Purchase Release History. Open</t>
  </si>
  <si>
    <t>PPS195</t>
  </si>
  <si>
    <t>Purchase Planning Settings</t>
  </si>
  <si>
    <t>PPS197</t>
  </si>
  <si>
    <t>Purchase Planning Priority Rules. Open</t>
  </si>
  <si>
    <t>Purchase Order. Open</t>
  </si>
  <si>
    <t>PPS205</t>
  </si>
  <si>
    <t>Purchase Order. Monitor</t>
  </si>
  <si>
    <t>PPS216</t>
  </si>
  <si>
    <t>Purchase Order. Update Loan</t>
  </si>
  <si>
    <t>PPS218</t>
  </si>
  <si>
    <t>Purchase Order. Update Exchange</t>
  </si>
  <si>
    <t>PPS220</t>
  </si>
  <si>
    <t>Purchase Order. Display Lines</t>
  </si>
  <si>
    <t>PPS230</t>
  </si>
  <si>
    <t>PO Priority. Open</t>
  </si>
  <si>
    <t>PPS235</t>
  </si>
  <si>
    <t>Purchase Authority. Open</t>
  </si>
  <si>
    <t>PPS240</t>
  </si>
  <si>
    <t>Purchase Order. Change Currency/Supplier</t>
  </si>
  <si>
    <t>PPS250</t>
  </si>
  <si>
    <t>Purchase Order. Confirm</t>
  </si>
  <si>
    <t>PPS260</t>
  </si>
  <si>
    <t>Purchase Order. Advise Shipment</t>
  </si>
  <si>
    <t>PPS270</t>
  </si>
  <si>
    <t>Purchase Order. Notify Transportation</t>
  </si>
  <si>
    <t>PPS280</t>
  </si>
  <si>
    <t>Examples configured</t>
  </si>
  <si>
    <t>PPS283</t>
  </si>
  <si>
    <t>Recalculation selection</t>
  </si>
  <si>
    <t>Purchase Costing Model. Open</t>
  </si>
  <si>
    <t>PPS290</t>
  </si>
  <si>
    <t>Purchase Costing. Calculate</t>
  </si>
  <si>
    <t>PPS295</t>
  </si>
  <si>
    <t>Purchase Costing. Simulate</t>
  </si>
  <si>
    <t>PPS300</t>
  </si>
  <si>
    <t>Purchase Order. Receive Goods</t>
  </si>
  <si>
    <t>PPS301</t>
  </si>
  <si>
    <t>Purchase Order. Classify Received Lots</t>
  </si>
  <si>
    <t>PPS310</t>
  </si>
  <si>
    <t>Purchase Order. Inspect Goods</t>
  </si>
  <si>
    <t>PPS320</t>
  </si>
  <si>
    <t>Purchase Order. Put away Goods</t>
  </si>
  <si>
    <t>PPS330</t>
  </si>
  <si>
    <t>Purchase Order. Display Line Trans</t>
  </si>
  <si>
    <t>Sample Table. Open</t>
  </si>
  <si>
    <t>Quality Inspection Plan. Open</t>
  </si>
  <si>
    <t>Goods Receiving Method</t>
  </si>
  <si>
    <t>PPS350</t>
  </si>
  <si>
    <t>Purchase Order. Flag Line Complete</t>
  </si>
  <si>
    <t>PPS360</t>
  </si>
  <si>
    <t>Supplier Delivery Note. Open</t>
  </si>
  <si>
    <t>PPS385</t>
  </si>
  <si>
    <t>Settlement Printing Model. Open</t>
  </si>
  <si>
    <t>PPS390</t>
  </si>
  <si>
    <t>Return To Supplier. Open</t>
  </si>
  <si>
    <t>PPS399</t>
  </si>
  <si>
    <t>Return Order Type. Open</t>
  </si>
  <si>
    <t>PPS500</t>
  </si>
  <si>
    <t>Freight Purchase Transaction. Open</t>
  </si>
  <si>
    <t>PPS520</t>
  </si>
  <si>
    <t>Supplier Claim Reconciliation. Print Doc</t>
  </si>
  <si>
    <t>PPS530</t>
  </si>
  <si>
    <t>Purchase Agreement. Print Document</t>
  </si>
  <si>
    <t>PPS535</t>
  </si>
  <si>
    <t>Purchase Agreement. Print Report</t>
  </si>
  <si>
    <t>PPS540</t>
  </si>
  <si>
    <t>Bonus. Calculate</t>
  </si>
  <si>
    <t>PPS590</t>
  </si>
  <si>
    <t>Planned Purchase Order. Print</t>
  </si>
  <si>
    <t>PPS600</t>
  </si>
  <si>
    <t>Purchase Order. Print Document</t>
  </si>
  <si>
    <t>PPS620</t>
  </si>
  <si>
    <t>Purchase Order. Print Status</t>
  </si>
  <si>
    <t>PPS640</t>
  </si>
  <si>
    <t>Purchase Order. Print Follow-up</t>
  </si>
  <si>
    <t>PPS645</t>
  </si>
  <si>
    <t>Purchase Costing Element. Print</t>
  </si>
  <si>
    <t>PPS650</t>
  </si>
  <si>
    <t>Purchase Order. Print Monitoring Report</t>
  </si>
  <si>
    <t>PPS655</t>
  </si>
  <si>
    <t>Purchase Costing Element. Print Values</t>
  </si>
  <si>
    <t>PPS660</t>
  </si>
  <si>
    <t>Purchase Order. Print Delivery Follow-up</t>
  </si>
  <si>
    <t>PPS665</t>
  </si>
  <si>
    <t>Purchase Order. Print Delivery Reminder</t>
  </si>
  <si>
    <t>PPS670</t>
  </si>
  <si>
    <t>Purchase Order. Print Confirm Reminder</t>
  </si>
  <si>
    <t>PPS680</t>
  </si>
  <si>
    <t>Purchase Order. Print Internal Lead Time</t>
  </si>
  <si>
    <t>PPS685</t>
  </si>
  <si>
    <t>Purchase Order. Print Transp Lead Time</t>
  </si>
  <si>
    <t>PPS810</t>
  </si>
  <si>
    <t>Purchase Order. Print Loan</t>
  </si>
  <si>
    <t>PPS820</t>
  </si>
  <si>
    <t>Return To Supplier. Print Document</t>
  </si>
  <si>
    <t>PPS885</t>
  </si>
  <si>
    <t>Claim. Print</t>
  </si>
  <si>
    <t>PPS920</t>
  </si>
  <si>
    <t>Purchase Order. File</t>
  </si>
  <si>
    <t>PPS925</t>
  </si>
  <si>
    <t>Claim. File</t>
  </si>
  <si>
    <t>PPS940</t>
  </si>
  <si>
    <t>Inspection Result. File</t>
  </si>
  <si>
    <t>PPS950</t>
  </si>
  <si>
    <t>Item. Update from Purchase Agreement</t>
  </si>
  <si>
    <t>PPS955</t>
  </si>
  <si>
    <t>Purchase Order. Update from Agreement</t>
  </si>
  <si>
    <t>PPS970</t>
  </si>
  <si>
    <t>Commitment. Calculate</t>
  </si>
  <si>
    <t>PPS980</t>
  </si>
  <si>
    <t>Purchase Order. Update from APP</t>
  </si>
  <si>
    <t>POQ</t>
  </si>
  <si>
    <t>PPS130</t>
  </si>
  <si>
    <t>Request for Quotation. Open</t>
  </si>
  <si>
    <t>PPS131</t>
  </si>
  <si>
    <t>Request for Quotation. Mass Create</t>
  </si>
  <si>
    <t>PPS140</t>
  </si>
  <si>
    <t>Suppl Quotation. Analyze</t>
  </si>
  <si>
    <t>PPS145</t>
  </si>
  <si>
    <t>Suppl Quotation. Negotiate about Prices</t>
  </si>
  <si>
    <t>PPS292</t>
  </si>
  <si>
    <t>Purchase Inquiry Costing. Calculate</t>
  </si>
  <si>
    <t>PPS550</t>
  </si>
  <si>
    <t>Request for Quotation. Print</t>
  </si>
  <si>
    <t>PPS555</t>
  </si>
  <si>
    <t>Suppl Quotation. Print Analysis</t>
  </si>
  <si>
    <t>PPS560</t>
  </si>
  <si>
    <t>Suppl Quotation. Print Report</t>
  </si>
  <si>
    <t>PPS565</t>
  </si>
  <si>
    <t>Suppl Quotation. Print Negotiation</t>
  </si>
  <si>
    <t>PPS605</t>
  </si>
  <si>
    <t>Purchase Inquiry. Print Document</t>
  </si>
  <si>
    <t>PPS610</t>
  </si>
  <si>
    <t>Purchase Inquiry. Print Reply Document</t>
  </si>
  <si>
    <t>PPS612</t>
  </si>
  <si>
    <t>Request for Quotation. Print Reply Doc</t>
  </si>
  <si>
    <t>PPS630</t>
  </si>
  <si>
    <t>Suppl Quotation. Print Evaluation</t>
  </si>
  <si>
    <t>PPS635</t>
  </si>
  <si>
    <t>Purchase Inquiry. Print Status</t>
  </si>
  <si>
    <t>PPS675</t>
  </si>
  <si>
    <t>Purchase Inquiry. Print Reminder</t>
  </si>
  <si>
    <t>PPS865</t>
  </si>
  <si>
    <t>Suppl Quotation. Print Price Evaluation</t>
  </si>
  <si>
    <t>POS</t>
  </si>
  <si>
    <t>CRS044</t>
  </si>
  <si>
    <t>Postal Codes. Open</t>
  </si>
  <si>
    <t>CRS390</t>
  </si>
  <si>
    <t>User-defined Shop Field. Open</t>
  </si>
  <si>
    <t>CRS490</t>
  </si>
  <si>
    <t>Shop Category. Open</t>
  </si>
  <si>
    <t>CRS491</t>
  </si>
  <si>
    <t>Shop Volume Class. Open</t>
  </si>
  <si>
    <t>CRS492</t>
  </si>
  <si>
    <t>Shop Class. Open</t>
  </si>
  <si>
    <t>CRS612</t>
  </si>
  <si>
    <t>Customer Cards. Open</t>
  </si>
  <si>
    <t>CRS796</t>
  </si>
  <si>
    <t>User-defined Field Heading. Open</t>
  </si>
  <si>
    <t>OPS020</t>
  </si>
  <si>
    <t>Settings - Item Net Transfer Trigger</t>
  </si>
  <si>
    <t>OPS030</t>
  </si>
  <si>
    <t>Settings - Customer Net Transfer Trigger</t>
  </si>
  <si>
    <t>OPS100</t>
  </si>
  <si>
    <t>POS Stock Transaction. Update</t>
  </si>
  <si>
    <t>OPS200</t>
  </si>
  <si>
    <t>Value Coupon Ledger. Open</t>
  </si>
  <si>
    <t>OPS270</t>
  </si>
  <si>
    <t>POS Sales Ticket. Transfer</t>
  </si>
  <si>
    <t>OPS275</t>
  </si>
  <si>
    <t>POS Sales Ticket. Open</t>
  </si>
  <si>
    <t>OPS280</t>
  </si>
  <si>
    <t>POS Sales Ticket. Update</t>
  </si>
  <si>
    <t>OPS500</t>
  </si>
  <si>
    <t>Shop. Open</t>
  </si>
  <si>
    <t>OPS610</t>
  </si>
  <si>
    <t>POS Item. Transfer</t>
  </si>
  <si>
    <t>OPS615</t>
  </si>
  <si>
    <t>POS Customer. Transfer</t>
  </si>
  <si>
    <t>OPS616</t>
  </si>
  <si>
    <t>POS Price. Transfer</t>
  </si>
  <si>
    <t>OPS617</t>
  </si>
  <si>
    <t>POS Promotion. Transfer</t>
  </si>
  <si>
    <t>OPS618</t>
  </si>
  <si>
    <t>POS User. Transfer</t>
  </si>
  <si>
    <t>OPS619</t>
  </si>
  <si>
    <t>POS Table. Transfer</t>
  </si>
  <si>
    <t>OPS620</t>
  </si>
  <si>
    <t>Item. Net Transfer</t>
  </si>
  <si>
    <t>OPS630</t>
  </si>
  <si>
    <t>Customer. Net Transfer</t>
  </si>
  <si>
    <t>OPS650</t>
  </si>
  <si>
    <t>Shelf Labels. Select</t>
  </si>
  <si>
    <t>OPS660</t>
  </si>
  <si>
    <t>Mix &amp; Match. Open</t>
  </si>
  <si>
    <t>OPS690</t>
  </si>
  <si>
    <t>Item/Customer net transfer. Delete</t>
  </si>
  <si>
    <t>OPS700</t>
  </si>
  <si>
    <t>Settings - POS</t>
  </si>
  <si>
    <t>PRM</t>
  </si>
  <si>
    <t>ECS300</t>
  </si>
  <si>
    <t>Service Revision. Open</t>
  </si>
  <si>
    <t>ECS301</t>
  </si>
  <si>
    <t>Service Revision. Connect to Facility</t>
  </si>
  <si>
    <t>Criticality Class. Open</t>
  </si>
  <si>
    <t>Maint/Overhaul/Repair Class. Open</t>
  </si>
  <si>
    <t>MOS200</t>
  </si>
  <si>
    <t>Eng Order. Open</t>
  </si>
  <si>
    <t>MOS202</t>
  </si>
  <si>
    <t>Eng Order. Open Activity List</t>
  </si>
  <si>
    <t>MOS203</t>
  </si>
  <si>
    <t>Eng Order. Approve Activity</t>
  </si>
  <si>
    <t>MOS208</t>
  </si>
  <si>
    <t>Eng Order. Open Analysis</t>
  </si>
  <si>
    <t>MOS211</t>
  </si>
  <si>
    <t>Eng Order. Connect Affected Func Area</t>
  </si>
  <si>
    <t>MOS212</t>
  </si>
  <si>
    <t>Eng Order. Open Component Modif Ref</t>
  </si>
  <si>
    <t>MOS220</t>
  </si>
  <si>
    <t>Eng Order. Update Affected Serial No</t>
  </si>
  <si>
    <t>MOS222</t>
  </si>
  <si>
    <t>Eng Order Type. Open</t>
  </si>
  <si>
    <t>MOS225</t>
  </si>
  <si>
    <t>Eng Order Type. Connect EO Activity</t>
  </si>
  <si>
    <t>MOS230</t>
  </si>
  <si>
    <t>Eng Order Category. Open</t>
  </si>
  <si>
    <t>MOS235</t>
  </si>
  <si>
    <t>Eng Order Class. Open</t>
  </si>
  <si>
    <t>MOS240</t>
  </si>
  <si>
    <t>Eng Order Group. Open</t>
  </si>
  <si>
    <t>MOS245</t>
  </si>
  <si>
    <t>Eng Order Activity. Open</t>
  </si>
  <si>
    <t>Service. Open</t>
  </si>
  <si>
    <t>MOS301</t>
  </si>
  <si>
    <t>Service. Connect to Facility</t>
  </si>
  <si>
    <t>MOS302</t>
  </si>
  <si>
    <t>Service. Connect Specific Requirements</t>
  </si>
  <si>
    <t>MOS303</t>
  </si>
  <si>
    <t>Service. Connect Documents</t>
  </si>
  <si>
    <t>MOS304</t>
  </si>
  <si>
    <t>Service. Connect Authority Certification</t>
  </si>
  <si>
    <t>MOS305</t>
  </si>
  <si>
    <t>Service. Connect Event</t>
  </si>
  <si>
    <t>MOS306</t>
  </si>
  <si>
    <t>Service. Enter Prices</t>
  </si>
  <si>
    <t>MOS307</t>
  </si>
  <si>
    <t>Service. Connect Modif Applicability</t>
  </si>
  <si>
    <t>MOS309</t>
  </si>
  <si>
    <t>Service. Connect Related</t>
  </si>
  <si>
    <t>Maintenance Program. Open</t>
  </si>
  <si>
    <t>MOS311</t>
  </si>
  <si>
    <t>Service. Connect Maintenance Limits</t>
  </si>
  <si>
    <t>MOS316</t>
  </si>
  <si>
    <t>Manual Planning Type. Open</t>
  </si>
  <si>
    <t>MOS317</t>
  </si>
  <si>
    <t>Service. Connect Service Alias</t>
  </si>
  <si>
    <t>MOS320</t>
  </si>
  <si>
    <t>Event Type. Open</t>
  </si>
  <si>
    <t>MOS321</t>
  </si>
  <si>
    <t>Service Type. Open</t>
  </si>
  <si>
    <t>MOS323</t>
  </si>
  <si>
    <t>Maintenance Program. Connect Services</t>
  </si>
  <si>
    <t>MOS325</t>
  </si>
  <si>
    <t>Service Group. Open</t>
  </si>
  <si>
    <t>MOS329</t>
  </si>
  <si>
    <t>Service Flow. Open</t>
  </si>
  <si>
    <t>MOS330</t>
  </si>
  <si>
    <t>Service Price List. Open</t>
  </si>
  <si>
    <t>MOS332</t>
  </si>
  <si>
    <t>Service Activity. Open</t>
  </si>
  <si>
    <t>MOS333</t>
  </si>
  <si>
    <t>Service. Connect Activity</t>
  </si>
  <si>
    <t>MOS335</t>
  </si>
  <si>
    <t>Specific Requirement Category. Open</t>
  </si>
  <si>
    <t>MOS336</t>
  </si>
  <si>
    <t>Specific Requirement. Open</t>
  </si>
  <si>
    <t>MOS339</t>
  </si>
  <si>
    <t>Rel Service. Connect to Spec Reqmnts</t>
  </si>
  <si>
    <t>MOS340</t>
  </si>
  <si>
    <t>Service Motivation. Open</t>
  </si>
  <si>
    <t>MOS341</t>
  </si>
  <si>
    <t>Service Response Time. Open</t>
  </si>
  <si>
    <t>MOS342</t>
  </si>
  <si>
    <t>Transport Distance. Open</t>
  </si>
  <si>
    <t>MOS345</t>
  </si>
  <si>
    <t>Service. Calculate Cost</t>
  </si>
  <si>
    <t>MOS350</t>
  </si>
  <si>
    <t>Failure Protection Concept. Open</t>
  </si>
  <si>
    <t>MOS351</t>
  </si>
  <si>
    <t>MOS360</t>
  </si>
  <si>
    <t>Removal Concept. Open</t>
  </si>
  <si>
    <t>MOS365</t>
  </si>
  <si>
    <t>Inspection Result. Open</t>
  </si>
  <si>
    <t>MOS395</t>
  </si>
  <si>
    <t>Service. Re-create Lowest Levels</t>
  </si>
  <si>
    <t>MOS610</t>
  </si>
  <si>
    <t>Eng Order Activity. Print Reminder</t>
  </si>
  <si>
    <t>MOS612</t>
  </si>
  <si>
    <t>Eng Order. Print</t>
  </si>
  <si>
    <t>MOS617</t>
  </si>
  <si>
    <t>Service. Print</t>
  </si>
  <si>
    <t>MOS635</t>
  </si>
  <si>
    <t>Service. Print Reminder</t>
  </si>
  <si>
    <t>MOS770</t>
  </si>
  <si>
    <t>Create Service Price List</t>
  </si>
  <si>
    <t>MOS980</t>
  </si>
  <si>
    <t>Settings - User-def Service Fields</t>
  </si>
  <si>
    <t>MOS981</t>
  </si>
  <si>
    <t>Settings - User-def Eng Order Fields</t>
  </si>
  <si>
    <t>MOS999</t>
  </si>
  <si>
    <t>Master Schedule. Regenerate</t>
  </si>
  <si>
    <t>PSS</t>
  </si>
  <si>
    <t>PPS430</t>
  </si>
  <si>
    <t>Settings - Supplier Statistics</t>
  </si>
  <si>
    <t>PPS435</t>
  </si>
  <si>
    <t>Supplier Statistics. Create</t>
  </si>
  <si>
    <t>PPS440</t>
  </si>
  <si>
    <t>Supplier Statistics. Display</t>
  </si>
  <si>
    <t>PPS445</t>
  </si>
  <si>
    <t>ABC Classification Supplier</t>
  </si>
  <si>
    <t>PPS450</t>
  </si>
  <si>
    <t>Purchase Statistics. Display</t>
  </si>
  <si>
    <t>PPS460</t>
  </si>
  <si>
    <t>Delivery Time Statistics. Display Detail</t>
  </si>
  <si>
    <t>PPS461</t>
  </si>
  <si>
    <t>Delivery Time Statistics. Display Sum</t>
  </si>
  <si>
    <t>PPS465</t>
  </si>
  <si>
    <t>Inspection Statistics. Display</t>
  </si>
  <si>
    <t>PPS860</t>
  </si>
  <si>
    <t>Supplier Statistics. Print</t>
  </si>
  <si>
    <t>PPS870</t>
  </si>
  <si>
    <t>Delivery Time Statistics. Print</t>
  </si>
  <si>
    <t>PPS875</t>
  </si>
  <si>
    <t>Inspection Statistics. Print Analysis</t>
  </si>
  <si>
    <t>PPS880</t>
  </si>
  <si>
    <t>Inspection Statistics. Print</t>
  </si>
  <si>
    <t>PPS910</t>
  </si>
  <si>
    <t>Purchase Statistics. Re-create</t>
  </si>
  <si>
    <t>PPS930</t>
  </si>
  <si>
    <t>Purchase Statistics. File</t>
  </si>
  <si>
    <t>PPS935</t>
  </si>
  <si>
    <t>Supplier Statistics. File</t>
  </si>
  <si>
    <t>PST</t>
  </si>
  <si>
    <t>PMS300</t>
  </si>
  <si>
    <t>Production Statistics. Create</t>
  </si>
  <si>
    <t>PMS310</t>
  </si>
  <si>
    <t>MO Statistics. Display</t>
  </si>
  <si>
    <t>PMS312</t>
  </si>
  <si>
    <t>MO Statistics. Print</t>
  </si>
  <si>
    <t>PMS315</t>
  </si>
  <si>
    <t>MO Statistics. Display Average</t>
  </si>
  <si>
    <t>PMS317</t>
  </si>
  <si>
    <t>MO Average Statistics. Print</t>
  </si>
  <si>
    <t>PMS320</t>
  </si>
  <si>
    <t>MO Statistics. Print Scrap Analysis</t>
  </si>
  <si>
    <t>PMS330</t>
  </si>
  <si>
    <t>MO Operation Stats. Print Deviation</t>
  </si>
  <si>
    <t>PMS333</t>
  </si>
  <si>
    <t>MO Operation Stats. Display</t>
  </si>
  <si>
    <t>PMS336</t>
  </si>
  <si>
    <t>MO Operation Stats. Display Average</t>
  </si>
  <si>
    <t>PMS338</t>
  </si>
  <si>
    <t>MO Operation Average Statistics. Print</t>
  </si>
  <si>
    <t>PMS340</t>
  </si>
  <si>
    <t>MO Material Stats. Print Usage Deviation</t>
  </si>
  <si>
    <t>PMS343</t>
  </si>
  <si>
    <t>MO Material Stats. Display</t>
  </si>
  <si>
    <t>PMS346</t>
  </si>
  <si>
    <t>MO Material Stats. Display Average</t>
  </si>
  <si>
    <t>PMS348</t>
  </si>
  <si>
    <t>MO Material Average Statistics. Print</t>
  </si>
  <si>
    <t>PMS350</t>
  </si>
  <si>
    <t>MO Work Center Statistics. Display</t>
  </si>
  <si>
    <t>PMS352</t>
  </si>
  <si>
    <t>Work Center Statistics. Print</t>
  </si>
  <si>
    <t>PMS354</t>
  </si>
  <si>
    <t>MO Operation Statistics. Print</t>
  </si>
  <si>
    <t>PMS356</t>
  </si>
  <si>
    <t>MO Material Statistics. Print</t>
  </si>
  <si>
    <t>PMS385</t>
  </si>
  <si>
    <t>Average Wage. Open</t>
  </si>
  <si>
    <t>PMS390</t>
  </si>
  <si>
    <t>Settings - Production Statistics</t>
  </si>
  <si>
    <t>PMS395</t>
  </si>
  <si>
    <t>Production Cost Total. Open</t>
  </si>
  <si>
    <t>PMS600</t>
  </si>
  <si>
    <t>MO Statistics. Print Order Costing</t>
  </si>
  <si>
    <t>PMS605</t>
  </si>
  <si>
    <t>MO Statistics. Print WIP Value</t>
  </si>
  <si>
    <t>QMS</t>
  </si>
  <si>
    <t>QMS001</t>
  </si>
  <si>
    <t>Qualitative Values. Open</t>
  </si>
  <si>
    <t>QMS002</t>
  </si>
  <si>
    <t>Numeric Qualitative Header. Open</t>
  </si>
  <si>
    <t>QMS004</t>
  </si>
  <si>
    <t>Test Classification. Open</t>
  </si>
  <si>
    <t>QMS005</t>
  </si>
  <si>
    <t>Sample Type. Open</t>
  </si>
  <si>
    <t>QMS006</t>
  </si>
  <si>
    <t>Industry Standard. Open</t>
  </si>
  <si>
    <t>QMS007</t>
  </si>
  <si>
    <t>Quality Group. Open</t>
  </si>
  <si>
    <t>QMS008</t>
  </si>
  <si>
    <t>Quality Reason Code. Open</t>
  </si>
  <si>
    <t>QMS009</t>
  </si>
  <si>
    <t>Quality Plan. Open</t>
  </si>
  <si>
    <t>QMS011</t>
  </si>
  <si>
    <t>QMS012</t>
  </si>
  <si>
    <t>QMS013</t>
  </si>
  <si>
    <t>QMS014</t>
  </si>
  <si>
    <t>Quality Reinspection Plan. Open</t>
  </si>
  <si>
    <t>QMS015</t>
  </si>
  <si>
    <t>Quality Plan Item Warehouse. Open</t>
  </si>
  <si>
    <t>QMS100</t>
  </si>
  <si>
    <t>Test Template. Open</t>
  </si>
  <si>
    <t>QMS150</t>
  </si>
  <si>
    <t>Set. Open</t>
  </si>
  <si>
    <t>QMS200</t>
  </si>
  <si>
    <t>Specification. Open</t>
  </si>
  <si>
    <t>QMS201</t>
  </si>
  <si>
    <t>Specification Test. Open</t>
  </si>
  <si>
    <t>QMS210</t>
  </si>
  <si>
    <t>Specification Entities. Open</t>
  </si>
  <si>
    <t>QMS230</t>
  </si>
  <si>
    <t>Specification. View All for Item</t>
  </si>
  <si>
    <t>QMS300</t>
  </si>
  <si>
    <t>QI Request. Open</t>
  </si>
  <si>
    <t>QMS301</t>
  </si>
  <si>
    <t>QI Request Specification. Open</t>
  </si>
  <si>
    <t>QMS400</t>
  </si>
  <si>
    <t>QI Test Results. Open</t>
  </si>
  <si>
    <t>QMS420</t>
  </si>
  <si>
    <t>QI Request. Manage</t>
  </si>
  <si>
    <t>QMS450</t>
  </si>
  <si>
    <t>Test Results. Create Copy</t>
  </si>
  <si>
    <t>QMS600</t>
  </si>
  <si>
    <t>Certificate of Analysis. Print</t>
  </si>
  <si>
    <t>QMS602</t>
  </si>
  <si>
    <t>Certificate of Analysis Preview. Open</t>
  </si>
  <si>
    <t>QMS610</t>
  </si>
  <si>
    <t>Specification. Print</t>
  </si>
  <si>
    <t>QMS620</t>
  </si>
  <si>
    <t>Lab Order Request. Print</t>
  </si>
  <si>
    <t>QMS650</t>
  </si>
  <si>
    <t>Document Layout. Open</t>
  </si>
  <si>
    <t>RCP</t>
  </si>
  <si>
    <t>RCS030</t>
  </si>
  <si>
    <t>Resource Requirements Profile. Open</t>
  </si>
  <si>
    <t>RCS040</t>
  </si>
  <si>
    <t>RCCP Version. Open</t>
  </si>
  <si>
    <t>RCS050</t>
  </si>
  <si>
    <t>Manufacturing Resource Requirmnt. Create</t>
  </si>
  <si>
    <t>RCS060</t>
  </si>
  <si>
    <t>Maintenance Resource Requirmnt. Create</t>
  </si>
  <si>
    <t>RCS100</t>
  </si>
  <si>
    <t>Resource Reqmnt. Display</t>
  </si>
  <si>
    <t>RCS105</t>
  </si>
  <si>
    <t>Resource Reqmnt. Display Detailed</t>
  </si>
  <si>
    <t>RCS110</t>
  </si>
  <si>
    <t>Resource Reqmnt. Display per Prod/Order</t>
  </si>
  <si>
    <t>RCS115</t>
  </si>
  <si>
    <t>Resource Reqmnt. Display per Prod Group</t>
  </si>
  <si>
    <t>RCS120</t>
  </si>
  <si>
    <t>Resource. Display Over/Under Utilization</t>
  </si>
  <si>
    <t>RCS300</t>
  </si>
  <si>
    <t>Resource Requirements Profile. Create</t>
  </si>
  <si>
    <t>RCS600</t>
  </si>
  <si>
    <t>Resource Reqmnt. Print</t>
  </si>
  <si>
    <t>RCS800</t>
  </si>
  <si>
    <t>Settings - RCCP</t>
  </si>
  <si>
    <t>RCS998</t>
  </si>
  <si>
    <t>RCCP. Create</t>
  </si>
  <si>
    <t>RGR</t>
  </si>
  <si>
    <t>RGS010</t>
  </si>
  <si>
    <t>User. Open for Report Distribution</t>
  </si>
  <si>
    <t>RGS200</t>
  </si>
  <si>
    <t>Report. Open PC File</t>
  </si>
  <si>
    <t>RGS220</t>
  </si>
  <si>
    <t>User. Display for Report Distribution</t>
  </si>
  <si>
    <t>RGS600</t>
  </si>
  <si>
    <t>Report. Open</t>
  </si>
  <si>
    <t>RGT</t>
  </si>
  <si>
    <t>STS495</t>
  </si>
  <si>
    <t>Rental Equipment Planning Board. Open</t>
  </si>
  <si>
    <t>RIS</t>
  </si>
  <si>
    <t>RMS010</t>
  </si>
  <si>
    <t>Credit Monitoring Action. Open</t>
  </si>
  <si>
    <t>RMS100</t>
  </si>
  <si>
    <t>Letter of Credit. Open</t>
  </si>
  <si>
    <t>RMS120</t>
  </si>
  <si>
    <t>Future Rate Agreement. Open</t>
  </si>
  <si>
    <t>RMS200</t>
  </si>
  <si>
    <t>Letter of Credit. Display per Order</t>
  </si>
  <si>
    <t>RMS400</t>
  </si>
  <si>
    <t>Credit Monitoring. Calculate DSO</t>
  </si>
  <si>
    <t>RMS410</t>
  </si>
  <si>
    <t>Credit Monitoring. Create Transactions</t>
  </si>
  <si>
    <t>RMS420</t>
  </si>
  <si>
    <t>Credit Monitoring. Process</t>
  </si>
  <si>
    <t>RMS430</t>
  </si>
  <si>
    <t>Credit Monitoring. Display Total</t>
  </si>
  <si>
    <t>RMS440</t>
  </si>
  <si>
    <t>Payer. Connect Tickler Note</t>
  </si>
  <si>
    <t>RMS500</t>
  </si>
  <si>
    <t>Tickler Note. Print</t>
  </si>
  <si>
    <t>RMS530</t>
  </si>
  <si>
    <t>Customer Insurance. Print Days Overdue</t>
  </si>
  <si>
    <t>RMS535</t>
  </si>
  <si>
    <t>Customer Insurance. Print Amount</t>
  </si>
  <si>
    <t>RMS560</t>
  </si>
  <si>
    <t>Currency Exposure. Print AR/AP</t>
  </si>
  <si>
    <t>RMS565</t>
  </si>
  <si>
    <t>Currency Exposure. Print GL</t>
  </si>
  <si>
    <t>RMS900</t>
  </si>
  <si>
    <t>Settings - DSO Calculation</t>
  </si>
  <si>
    <t>RMS905</t>
  </si>
  <si>
    <t>Settings - Credit Monitoring</t>
  </si>
  <si>
    <t>Preconfigured, change as necessary</t>
  </si>
  <si>
    <t>RTM</t>
  </si>
  <si>
    <t>STS910</t>
  </si>
  <si>
    <t>Price List. Convert to Selection Matrix</t>
  </si>
  <si>
    <t>SAG</t>
  </si>
  <si>
    <t>SAS090</t>
  </si>
  <si>
    <t>Service Agrmt. File</t>
  </si>
  <si>
    <t>SAS100</t>
  </si>
  <si>
    <t>Service Agrmt. Open</t>
  </si>
  <si>
    <t>SAS160</t>
  </si>
  <si>
    <t>Period Accounting. Perform</t>
  </si>
  <si>
    <t>SAS170</t>
  </si>
  <si>
    <t>SAS250</t>
  </si>
  <si>
    <t>Service Agrmt Quotation. Open Info</t>
  </si>
  <si>
    <t>SAS260</t>
  </si>
  <si>
    <t>Service Agrmt Quotation. Print</t>
  </si>
  <si>
    <t>SAS270</t>
  </si>
  <si>
    <t>Service Agrmt Quotation. Create Auto</t>
  </si>
  <si>
    <t>SAS400</t>
  </si>
  <si>
    <t>SAS410</t>
  </si>
  <si>
    <t>Service Agrmt Type. Open</t>
  </si>
  <si>
    <t>SAS420</t>
  </si>
  <si>
    <t>Service Agrmt Validity Type. Open</t>
  </si>
  <si>
    <t>SAS430</t>
  </si>
  <si>
    <t>SA Invoicing Method. Open</t>
  </si>
  <si>
    <t>SAS440</t>
  </si>
  <si>
    <t>Travel Type. Open</t>
  </si>
  <si>
    <t>SAS455</t>
  </si>
  <si>
    <t>Service Agrmt Order Type. Open</t>
  </si>
  <si>
    <t>SAS460</t>
  </si>
  <si>
    <t>Contract Item. Connect to Item</t>
  </si>
  <si>
    <t>SAS480</t>
  </si>
  <si>
    <t>Settings - User-def Service Agr Fields</t>
  </si>
  <si>
    <t>SAS500</t>
  </si>
  <si>
    <t>Service Agrmt. Adjust Price by Index</t>
  </si>
  <si>
    <t>SAS510</t>
  </si>
  <si>
    <t>Service Agrmt. Adjust Price by Pct</t>
  </si>
  <si>
    <t>SAS520</t>
  </si>
  <si>
    <t>Service Agrmt. Display Header</t>
  </si>
  <si>
    <t>SAS525</t>
  </si>
  <si>
    <t>Service Agrmt. Display Site</t>
  </si>
  <si>
    <t>SAS530</t>
  </si>
  <si>
    <t>Service Agrmt. Display Lines</t>
  </si>
  <si>
    <t>SAS550</t>
  </si>
  <si>
    <t>Service Agrmt. Print</t>
  </si>
  <si>
    <t>SAS600</t>
  </si>
  <si>
    <t>Service Agrmt. Create SO for Invoice</t>
  </si>
  <si>
    <t>SAS610</t>
  </si>
  <si>
    <t>Service Agrmt. Create SO for Prevent Srv</t>
  </si>
  <si>
    <t>SAS620</t>
  </si>
  <si>
    <t>Service Agrmt. Reset Created SO</t>
  </si>
  <si>
    <t>SAS630</t>
  </si>
  <si>
    <t>Service Agrmt. Update/Renew</t>
  </si>
  <si>
    <t>SOS060</t>
  </si>
  <si>
    <t>Contract Item. Enter Response Time</t>
  </si>
  <si>
    <t>SC</t>
  </si>
  <si>
    <t>CRS756</t>
  </si>
  <si>
    <t>Settings - Script</t>
  </si>
  <si>
    <t>SCS001</t>
  </si>
  <si>
    <t>Script Program. Open</t>
  </si>
  <si>
    <t>SCS100</t>
  </si>
  <si>
    <t>Script Group. Open</t>
  </si>
  <si>
    <t>SCP</t>
  </si>
  <si>
    <t>SPS010</t>
  </si>
  <si>
    <t>Node Type. Open</t>
  </si>
  <si>
    <t>SPS020</t>
  </si>
  <si>
    <t>Node. Open</t>
  </si>
  <si>
    <t>SPS025</t>
  </si>
  <si>
    <t>Sales Node. Open</t>
  </si>
  <si>
    <t>SPS030</t>
  </si>
  <si>
    <t>SCP Item Group. Open</t>
  </si>
  <si>
    <t>SPS100</t>
  </si>
  <si>
    <t>SCP Version. Open</t>
  </si>
  <si>
    <t>SPS120</t>
  </si>
  <si>
    <t>Node Distr Relation. Open</t>
  </si>
  <si>
    <t>SPS125</t>
  </si>
  <si>
    <t>Node Delivery Method. Open</t>
  </si>
  <si>
    <t>SPS200</t>
  </si>
  <si>
    <t>SCP Version. Enter Sourcing Rule/SCP Grp</t>
  </si>
  <si>
    <t>SPS205</t>
  </si>
  <si>
    <t>SCP Version. Display Sourcing Rule/Item</t>
  </si>
  <si>
    <t>SPS210</t>
  </si>
  <si>
    <t>SCP Version. Enter Master Demand</t>
  </si>
  <si>
    <t>SPS215</t>
  </si>
  <si>
    <t>SCP Version. Display Master Demand</t>
  </si>
  <si>
    <t>SPS230</t>
  </si>
  <si>
    <t>SCP Version. Enter Inventory Build-up</t>
  </si>
  <si>
    <t>SPS235</t>
  </si>
  <si>
    <t>SCP Version. Display Inventory Build-up</t>
  </si>
  <si>
    <t>SPS701</t>
  </si>
  <si>
    <t>Settings - Supply Chain Planner</t>
  </si>
  <si>
    <t>SDS</t>
  </si>
  <si>
    <t>CRS216</t>
  </si>
  <si>
    <t>Phrase. Open</t>
  </si>
  <si>
    <t>CRS217</t>
  </si>
  <si>
    <t>MSDS Item. Connect Phrase</t>
  </si>
  <si>
    <t>MSS001</t>
  </si>
  <si>
    <t>Settings - Material Safety Data Sheet</t>
  </si>
  <si>
    <t>MSS002</t>
  </si>
  <si>
    <t>Settings - User-defined MSDS Fields</t>
  </si>
  <si>
    <t>MSS005</t>
  </si>
  <si>
    <t>Fire Fighting Method. Open</t>
  </si>
  <si>
    <t>MSS006</t>
  </si>
  <si>
    <t>Physical/Chemical Property. Open</t>
  </si>
  <si>
    <t>MSS007</t>
  </si>
  <si>
    <t>MSDS Heading. Open Special</t>
  </si>
  <si>
    <t>MSS008</t>
  </si>
  <si>
    <t>MSDS Reference Field. Open</t>
  </si>
  <si>
    <t>MSS050</t>
  </si>
  <si>
    <t>MSDS Item. Open</t>
  </si>
  <si>
    <t>MSS051</t>
  </si>
  <si>
    <t>MSDS Item. Connect Phys/Chem Property</t>
  </si>
  <si>
    <t>MSS052</t>
  </si>
  <si>
    <t>MSDS Item. Enter Trade Name</t>
  </si>
  <si>
    <t>MSS053</t>
  </si>
  <si>
    <t>MSDS Item. Connect Fire Fighting Method</t>
  </si>
  <si>
    <t>MSS100</t>
  </si>
  <si>
    <t>MSDS Template. Open</t>
  </si>
  <si>
    <t>MSS200</t>
  </si>
  <si>
    <t>Bulk Item. Connect Sales Item</t>
  </si>
  <si>
    <t>MSS210</t>
  </si>
  <si>
    <t>MSDS. Open</t>
  </si>
  <si>
    <t>MSS300</t>
  </si>
  <si>
    <t>MSDS. Control Printing per Item/Customer</t>
  </si>
  <si>
    <t>MSS500</t>
  </si>
  <si>
    <t>MSDS. Print</t>
  </si>
  <si>
    <t>MSS600</t>
  </si>
  <si>
    <t>MSDS Item. Print Danger Label</t>
  </si>
  <si>
    <t>MSS950</t>
  </si>
  <si>
    <t>MSDS Standard Text. Open</t>
  </si>
  <si>
    <t>SEC</t>
  </si>
  <si>
    <t>CMS075</t>
  </si>
  <si>
    <t>Data Subject. Connect Search Field</t>
  </si>
  <si>
    <t>CMS076</t>
  </si>
  <si>
    <t>Data Subject. Set Action</t>
  </si>
  <si>
    <t>CMS077</t>
  </si>
  <si>
    <t>Data Subject. Connect Retention Policy</t>
  </si>
  <si>
    <t>CMS210</t>
  </si>
  <si>
    <t>Data Subject Run. Open</t>
  </si>
  <si>
    <t>CMS211</t>
  </si>
  <si>
    <t>Data Subject Run. Open Lines</t>
  </si>
  <si>
    <t>CMS212</t>
  </si>
  <si>
    <t>Data Subject Run. Open Search Result</t>
  </si>
  <si>
    <t>CMS213</t>
  </si>
  <si>
    <t>Data Subject Run. Review Action</t>
  </si>
  <si>
    <t>CMS220</t>
  </si>
  <si>
    <t>Anonymous Data Subject. Open</t>
  </si>
  <si>
    <t>CMS221</t>
  </si>
  <si>
    <t>Data Subject Log. Open</t>
  </si>
  <si>
    <t>CMS225</t>
  </si>
  <si>
    <t>Data Subject Run. Print</t>
  </si>
  <si>
    <t>CMS430</t>
  </si>
  <si>
    <t>Locked Records. Open</t>
  </si>
  <si>
    <t>CMS432</t>
  </si>
  <si>
    <t>Reason Codes. Open</t>
  </si>
  <si>
    <t>CMS920</t>
  </si>
  <si>
    <t>Data Subject Run. Archive/Delete</t>
  </si>
  <si>
    <t>CMS925</t>
  </si>
  <si>
    <t>Anonymous Data Subject. Archive/Delete</t>
  </si>
  <si>
    <t>MNS405</t>
  </si>
  <si>
    <t>Roles. Open</t>
  </si>
  <si>
    <t>MNS410</t>
  </si>
  <si>
    <t>Roles per User. Connect</t>
  </si>
  <si>
    <t>MNS415</t>
  </si>
  <si>
    <t>User Class. Open</t>
  </si>
  <si>
    <t>MNS416</t>
  </si>
  <si>
    <t>Users per User Class. Connect</t>
  </si>
  <si>
    <t>SES003</t>
  </si>
  <si>
    <t>Function. Connect Authority</t>
  </si>
  <si>
    <t>SES005</t>
  </si>
  <si>
    <t>Function. Connect API Authority</t>
  </si>
  <si>
    <t>SES010</t>
  </si>
  <si>
    <t>Field Group. Connect Authority</t>
  </si>
  <si>
    <t>SES100</t>
  </si>
  <si>
    <t>Field Security Group. Open</t>
  </si>
  <si>
    <t>SES200</t>
  </si>
  <si>
    <t>Field. Display per Program</t>
  </si>
  <si>
    <t>SES300</t>
  </si>
  <si>
    <t>Keystore. Open</t>
  </si>
  <si>
    <t>SES400</t>
  </si>
  <si>
    <t>Function. Connect Authority by Role</t>
  </si>
  <si>
    <t>SES401</t>
  </si>
  <si>
    <t>Authority by User. Display</t>
  </si>
  <si>
    <t>SES405</t>
  </si>
  <si>
    <t>API Transaction. Connect Security Option</t>
  </si>
  <si>
    <t>SES410</t>
  </si>
  <si>
    <t>E-Signature Program. Open</t>
  </si>
  <si>
    <t>SES411</t>
  </si>
  <si>
    <t>E-Signature Object. Open</t>
  </si>
  <si>
    <t>SES412</t>
  </si>
  <si>
    <t>E-Signature Exception. Open</t>
  </si>
  <si>
    <t>SES440</t>
  </si>
  <si>
    <t>E-Signature Record. Open</t>
  </si>
  <si>
    <t>SES450</t>
  </si>
  <si>
    <t>E-Signature. Open</t>
  </si>
  <si>
    <t>SES490</t>
  </si>
  <si>
    <t>E-Signature Err Log. Open</t>
  </si>
  <si>
    <t>SES510</t>
  </si>
  <si>
    <t>Security Audit. Open</t>
  </si>
  <si>
    <t>SES511</t>
  </si>
  <si>
    <t>Security Audit. Print</t>
  </si>
  <si>
    <t>SES590</t>
  </si>
  <si>
    <t>Security Audit. Archive/Delete</t>
  </si>
  <si>
    <t>SES990</t>
  </si>
  <si>
    <t>Authority per User. Re-create</t>
  </si>
  <si>
    <t>SEP</t>
  </si>
  <si>
    <t>CRS066</t>
  </si>
  <si>
    <t>Meter Entry Source. Open</t>
  </si>
  <si>
    <t>CRS705</t>
  </si>
  <si>
    <t>Settings - Credit Check for SO</t>
  </si>
  <si>
    <t>CRS790</t>
  </si>
  <si>
    <t>Settings - Service Order Invoicing</t>
  </si>
  <si>
    <t>SAS475</t>
  </si>
  <si>
    <t>Service Expense Type. Open</t>
  </si>
  <si>
    <t>SOS020</t>
  </si>
  <si>
    <t>Serv Price List. Update Contr/Serv Items</t>
  </si>
  <si>
    <t>SOS026</t>
  </si>
  <si>
    <t>Serv Price List. Update Items</t>
  </si>
  <si>
    <t>SOS030</t>
  </si>
  <si>
    <t>Function Area. Open</t>
  </si>
  <si>
    <t>SOS035</t>
  </si>
  <si>
    <t>Individual Item Condition. Open</t>
  </si>
  <si>
    <t>SOS040</t>
  </si>
  <si>
    <t>Service Assignment Type. Open</t>
  </si>
  <si>
    <t>SOS050</t>
  </si>
  <si>
    <t>Brand. Open</t>
  </si>
  <si>
    <t>SOS090</t>
  </si>
  <si>
    <t>Service Order. File</t>
  </si>
  <si>
    <t>SOS095</t>
  </si>
  <si>
    <t>SO Invoice. File</t>
  </si>
  <si>
    <t>SOS100</t>
  </si>
  <si>
    <t>Service Order. Open</t>
  </si>
  <si>
    <t>SOS104</t>
  </si>
  <si>
    <t>Customer Site. Display</t>
  </si>
  <si>
    <t>SOS115</t>
  </si>
  <si>
    <t>Customer Site. Display Assignments</t>
  </si>
  <si>
    <t>SOS135</t>
  </si>
  <si>
    <t>Service Order. Print Confirmation Doc</t>
  </si>
  <si>
    <t>SOS160</t>
  </si>
  <si>
    <t>Individual Item. Create Auto</t>
  </si>
  <si>
    <t>SOS165</t>
  </si>
  <si>
    <t>Template Customer &amp; Indiv Item. Define</t>
  </si>
  <si>
    <t>SOS170</t>
  </si>
  <si>
    <t>Service Assignment. Update Exchanges</t>
  </si>
  <si>
    <t>SOS196</t>
  </si>
  <si>
    <t>SO Invoice. Post-process</t>
  </si>
  <si>
    <t>SOS200</t>
  </si>
  <si>
    <t>Service Info Structure. Open</t>
  </si>
  <si>
    <t>SOS205</t>
  </si>
  <si>
    <t>Service Info Block. Open</t>
  </si>
  <si>
    <t>SOS210</t>
  </si>
  <si>
    <t>Service Info ID. Open</t>
  </si>
  <si>
    <t>SOS215</t>
  </si>
  <si>
    <t>Service Info Value. Open</t>
  </si>
  <si>
    <t>SOS235</t>
  </si>
  <si>
    <t>Service Info Structure. Connect to ID</t>
  </si>
  <si>
    <t>SOS236</t>
  </si>
  <si>
    <t>Service Info ID. Enter Default Values</t>
  </si>
  <si>
    <t>SOS250</t>
  </si>
  <si>
    <t>Service Quotation. Open Info</t>
  </si>
  <si>
    <t>SOS260</t>
  </si>
  <si>
    <t>Service Quotation. Print</t>
  </si>
  <si>
    <t>SOS290</t>
  </si>
  <si>
    <t>Service Assignment. Re-allocate</t>
  </si>
  <si>
    <t>SOS300</t>
  </si>
  <si>
    <t>Individual Item Structure. Open</t>
  </si>
  <si>
    <t>SOS320</t>
  </si>
  <si>
    <t>Meter Event. Open</t>
  </si>
  <si>
    <t>SOS325</t>
  </si>
  <si>
    <t>Meter Entry Source. Open per Customer</t>
  </si>
  <si>
    <t>SOS330</t>
  </si>
  <si>
    <t>Meter. Open Reporting Round</t>
  </si>
  <si>
    <t>SOS335</t>
  </si>
  <si>
    <t>Meter Event. Report Readings</t>
  </si>
  <si>
    <t>SOS340</t>
  </si>
  <si>
    <t>Meter. Display/Update History</t>
  </si>
  <si>
    <t>SOS345</t>
  </si>
  <si>
    <t>Meter. Calculate Average Usage</t>
  </si>
  <si>
    <t>SOS350</t>
  </si>
  <si>
    <t>SO Invoice. Display</t>
  </si>
  <si>
    <t>SOS375</t>
  </si>
  <si>
    <t>Temp Service Batch Order. Open</t>
  </si>
  <si>
    <t>SOS388</t>
  </si>
  <si>
    <t>Service Batch Order Parameter. Open</t>
  </si>
  <si>
    <t>SOS408</t>
  </si>
  <si>
    <t>Service Expense. Open for Task</t>
  </si>
  <si>
    <t>SOS410</t>
  </si>
  <si>
    <t>Error Symptom Text. Open</t>
  </si>
  <si>
    <t>SOS411</t>
  </si>
  <si>
    <t>Error Cause. Open</t>
  </si>
  <si>
    <t>SOS412</t>
  </si>
  <si>
    <t>Service Action. Open</t>
  </si>
  <si>
    <t>SOS413</t>
  </si>
  <si>
    <t>Inquiry Template. Open</t>
  </si>
  <si>
    <t>SOS414</t>
  </si>
  <si>
    <t>Service Action Text. Open</t>
  </si>
  <si>
    <t>SOS415</t>
  </si>
  <si>
    <t>Individual Item Group. Open</t>
  </si>
  <si>
    <t>SOS419</t>
  </si>
  <si>
    <t>Individual Item. Open</t>
  </si>
  <si>
    <t>SOS420</t>
  </si>
  <si>
    <t>Service Zone. Open</t>
  </si>
  <si>
    <t>SOS422</t>
  </si>
  <si>
    <t>Service Manager. Open</t>
  </si>
  <si>
    <t>SOS435</t>
  </si>
  <si>
    <t>Equipment. Open</t>
  </si>
  <si>
    <t>SOS440</t>
  </si>
  <si>
    <t>Payer Control. Open</t>
  </si>
  <si>
    <t>SOS445</t>
  </si>
  <si>
    <t>Additional Equipment ID. Open</t>
  </si>
  <si>
    <t>SOS450</t>
  </si>
  <si>
    <t>Service Kit. Open</t>
  </si>
  <si>
    <t>SOS460</t>
  </si>
  <si>
    <t>SOS461</t>
  </si>
  <si>
    <t>Settings - User-def SO Address Fields</t>
  </si>
  <si>
    <t>SOS465</t>
  </si>
  <si>
    <t>Alias Number SO. Connect Item/Serv Exp</t>
  </si>
  <si>
    <t>SOS475</t>
  </si>
  <si>
    <t>Service Assignment. Plan</t>
  </si>
  <si>
    <t>SOS485</t>
  </si>
  <si>
    <t>Service Assignment. Open Gantt Chart</t>
  </si>
  <si>
    <t>SOS490</t>
  </si>
  <si>
    <t>Serv Qualification. Open</t>
  </si>
  <si>
    <t>SOS491</t>
  </si>
  <si>
    <t>Geographic Area. Open</t>
  </si>
  <si>
    <t>SOS492</t>
  </si>
  <si>
    <t>Technician. Connect Geographic Area</t>
  </si>
  <si>
    <t>SOS493</t>
  </si>
  <si>
    <t>Serv Qualification. Connect to Geo Area</t>
  </si>
  <si>
    <t>SOS494</t>
  </si>
  <si>
    <t>Serv Qualification. Connect to ID</t>
  </si>
  <si>
    <t>SOS495</t>
  </si>
  <si>
    <t>Technician. Connect Serv Qualifications</t>
  </si>
  <si>
    <t>SOS500</t>
  </si>
  <si>
    <t>Individual Item. Display History</t>
  </si>
  <si>
    <t>SOS520</t>
  </si>
  <si>
    <t>Service Order. Display</t>
  </si>
  <si>
    <t>SOS525</t>
  </si>
  <si>
    <t>Service Order. Display Assignment</t>
  </si>
  <si>
    <t>SOS530</t>
  </si>
  <si>
    <t>Service Order. Display Lines</t>
  </si>
  <si>
    <t>SOS540</t>
  </si>
  <si>
    <t>Error Statistics. Print</t>
  </si>
  <si>
    <t>SOS545</t>
  </si>
  <si>
    <t>Service Assignment. Print</t>
  </si>
  <si>
    <t>SOS550</t>
  </si>
  <si>
    <t>Individual Item. Display</t>
  </si>
  <si>
    <t>SOS560</t>
  </si>
  <si>
    <t>Service Assignment. Display Status Hist</t>
  </si>
  <si>
    <t>SOS570</t>
  </si>
  <si>
    <t>Planned Service Order. Open</t>
  </si>
  <si>
    <t>SOS580</t>
  </si>
  <si>
    <t>Warranty. Open per Item/Group</t>
  </si>
  <si>
    <t>SOS585</t>
  </si>
  <si>
    <t>Warranty. Open per Individ Item/Group</t>
  </si>
  <si>
    <t>SOS590</t>
  </si>
  <si>
    <t>Settings - Warranty</t>
  </si>
  <si>
    <t>SOS595</t>
  </si>
  <si>
    <t>Templ for Default Item/Whs Data. Open</t>
  </si>
  <si>
    <t>SOS610</t>
  </si>
  <si>
    <t>Service Order. Print Documents</t>
  </si>
  <si>
    <t>SOS620</t>
  </si>
  <si>
    <t>Planned Service Order. Print</t>
  </si>
  <si>
    <t>SOS625</t>
  </si>
  <si>
    <t>Service Assignment. Print Price Estimate</t>
  </si>
  <si>
    <t>SOS650</t>
  </si>
  <si>
    <t>Service Order. Report</t>
  </si>
  <si>
    <t>SOS660</t>
  </si>
  <si>
    <t>Service Assignment. Report</t>
  </si>
  <si>
    <t>SOS800</t>
  </si>
  <si>
    <t>SOS805</t>
  </si>
  <si>
    <t>Discount Model. Connect Discount Numbers</t>
  </si>
  <si>
    <t>SOS806</t>
  </si>
  <si>
    <t>Discount Model. Open Name/Language</t>
  </si>
  <si>
    <t>SOS811</t>
  </si>
  <si>
    <t>Discount Model. Update Discount Matrix</t>
  </si>
  <si>
    <t>SOS820</t>
  </si>
  <si>
    <t>SOS973</t>
  </si>
  <si>
    <t>Settings - e-mail Messages</t>
  </si>
  <si>
    <t>SOS974</t>
  </si>
  <si>
    <t>Settings - GSM Text Messages</t>
  </si>
  <si>
    <t>SOS975</t>
  </si>
  <si>
    <t>Settings - Auto Technician Allocation</t>
  </si>
  <si>
    <t>STS130</t>
  </si>
  <si>
    <t>Individual Item. Check-in</t>
  </si>
  <si>
    <t>STS135</t>
  </si>
  <si>
    <t>Individual Item. Check-out</t>
  </si>
  <si>
    <t>STS210</t>
  </si>
  <si>
    <t>Individual Item. Display Diary</t>
  </si>
  <si>
    <t>STS325</t>
  </si>
  <si>
    <t>Individual Item. Print Status Report</t>
  </si>
  <si>
    <t>SMS</t>
  </si>
  <si>
    <t>CRS613</t>
  </si>
  <si>
    <t>SMS Information. Create</t>
  </si>
  <si>
    <t>CRS739</t>
  </si>
  <si>
    <t>Settings - SMS</t>
  </si>
  <si>
    <t>CRS850</t>
  </si>
  <si>
    <t>SMS Data. Create from Basic Data</t>
  </si>
  <si>
    <t>CRS852</t>
  </si>
  <si>
    <t>SMS Data. Create from Sales Statistics</t>
  </si>
  <si>
    <t>SPC</t>
  </si>
  <si>
    <t>FLS450</t>
  </si>
  <si>
    <t>SPEC2000 Messages Log. Open</t>
  </si>
  <si>
    <t>FLS470</t>
  </si>
  <si>
    <t>SPEC2000 Message. Open</t>
  </si>
  <si>
    <t>Generic  field descriptions incorporated</t>
  </si>
  <si>
    <t>FLS503</t>
  </si>
  <si>
    <t>Provisioning Table. Open</t>
  </si>
  <si>
    <t>FLS504</t>
  </si>
  <si>
    <t>SPEC2000 Tape. Open</t>
  </si>
  <si>
    <t>FLS510</t>
  </si>
  <si>
    <t>Tape Version. Open SPEC2000 Provisioning</t>
  </si>
  <si>
    <t>FLS540</t>
  </si>
  <si>
    <t>CSN Responsible. Open</t>
  </si>
  <si>
    <t>FLS551</t>
  </si>
  <si>
    <t>Settings - Initial Provisioning</t>
  </si>
  <si>
    <t>FLS553</t>
  </si>
  <si>
    <t>Settings - Purchase</t>
  </si>
  <si>
    <t>FLS554</t>
  </si>
  <si>
    <t>Settings - Distribution</t>
  </si>
  <si>
    <t>Examples configured and documented</t>
  </si>
  <si>
    <t>SST</t>
  </si>
  <si>
    <t>Settings - User-defined Stats Fields</t>
  </si>
  <si>
    <t>F14 to generate standard codes</t>
  </si>
  <si>
    <t>OIS691</t>
  </si>
  <si>
    <t>Sales Statistics. Update</t>
  </si>
  <si>
    <t>OSS080</t>
  </si>
  <si>
    <t>Sales Statistics. File</t>
  </si>
  <si>
    <t>OSS220</t>
  </si>
  <si>
    <t>Sales Budget. Consolidate/Copy</t>
  </si>
  <si>
    <t>OSS230</t>
  </si>
  <si>
    <t>Dataset. Copy/Move</t>
  </si>
  <si>
    <t>OSS250</t>
  </si>
  <si>
    <t>Sales Budget. Supplement</t>
  </si>
  <si>
    <t>OSS270</t>
  </si>
  <si>
    <t>Sales Budget. Transfer to FIM</t>
  </si>
  <si>
    <t>OSS401</t>
  </si>
  <si>
    <t>Dataset. Open</t>
  </si>
  <si>
    <t>OSS405</t>
  </si>
  <si>
    <t>Dataset Transaction Type. Open</t>
  </si>
  <si>
    <t>OSS407</t>
  </si>
  <si>
    <t>Sales Stats/Budget Period Frame. Open</t>
  </si>
  <si>
    <t>OSS412</t>
  </si>
  <si>
    <t>Sales Stats/Budget Report. Open</t>
  </si>
  <si>
    <t>OSS415</t>
  </si>
  <si>
    <t>Sales Stats/Budget. Display</t>
  </si>
  <si>
    <t>OSS417</t>
  </si>
  <si>
    <t>Sales Stats/Budget. Print</t>
  </si>
  <si>
    <t>OSS420</t>
  </si>
  <si>
    <t>Sales Budget. Open</t>
  </si>
  <si>
    <t>OSS421</t>
  </si>
  <si>
    <t>Sales Budget. Enter Values</t>
  </si>
  <si>
    <t>OSS422</t>
  </si>
  <si>
    <t>Sales Budget Distr Template. Open</t>
  </si>
  <si>
    <t>OSS423</t>
  </si>
  <si>
    <t>Sales Budget Distr Percentage. Enter</t>
  </si>
  <si>
    <t>OSS424</t>
  </si>
  <si>
    <t>Sales Budget. Adjust</t>
  </si>
  <si>
    <t>OSS428</t>
  </si>
  <si>
    <t>Sales Budget Year. Open</t>
  </si>
  <si>
    <t>OSS430</t>
  </si>
  <si>
    <t>Sales Forecast Method. Open</t>
  </si>
  <si>
    <t>OSS440</t>
  </si>
  <si>
    <t>Sales Forecast. Generate in Dataset</t>
  </si>
  <si>
    <t>OSS457</t>
  </si>
  <si>
    <t>Lost Sales. Open</t>
  </si>
  <si>
    <t>OSS650</t>
  </si>
  <si>
    <t>Delivery Statistics. Print Service Level</t>
  </si>
  <si>
    <t>OSS930</t>
  </si>
  <si>
    <t>Sales Budget Distr Percentage. Generate</t>
  </si>
  <si>
    <t>OSS935</t>
  </si>
  <si>
    <t>Sales Budget. Distribute</t>
  </si>
  <si>
    <t>OSS940</t>
  </si>
  <si>
    <t>Sales Stats/Budget. Import from PC File</t>
  </si>
  <si>
    <t>OSS970</t>
  </si>
  <si>
    <t>Dataset. Deactivate all</t>
  </si>
  <si>
    <t>OSS985</t>
  </si>
  <si>
    <t>Delivered/Not Invoiced Stats. Re-create</t>
  </si>
  <si>
    <t>OSS990</t>
  </si>
  <si>
    <t>Order Received Stats. Re-create</t>
  </si>
  <si>
    <t>OSS995</t>
  </si>
  <si>
    <t>Sales Statistics. Re-create</t>
  </si>
  <si>
    <t>STR</t>
  </si>
  <si>
    <t>CRS681</t>
  </si>
  <si>
    <t>Insurance ID. Open</t>
  </si>
  <si>
    <t>CRS683</t>
  </si>
  <si>
    <t>Customer Insurance by Product Grp. Open</t>
  </si>
  <si>
    <t>SAS450</t>
  </si>
  <si>
    <t>Contract Item. Open</t>
  </si>
  <si>
    <t>SOS001</t>
  </si>
  <si>
    <t>Item. Open Service Supplement</t>
  </si>
  <si>
    <t>SOS010</t>
  </si>
  <si>
    <t>Service Order Type. Open</t>
  </si>
  <si>
    <t>SOS017</t>
  </si>
  <si>
    <t>Serv Price List. Open</t>
  </si>
  <si>
    <t>SOS180</t>
  </si>
  <si>
    <t>SO Invoice. Print</t>
  </si>
  <si>
    <t>SOS680</t>
  </si>
  <si>
    <t>SO Invoice. Print Copy</t>
  </si>
  <si>
    <t>SOS980</t>
  </si>
  <si>
    <t>SO Invoice. Restart Processing</t>
  </si>
  <si>
    <t>STS017</t>
  </si>
  <si>
    <t>Rental Price List. Open</t>
  </si>
  <si>
    <t>STS020</t>
  </si>
  <si>
    <t>Rental Agreement Order Type. Open</t>
  </si>
  <si>
    <t>STS030</t>
  </si>
  <si>
    <t>Rental Depot. Open</t>
  </si>
  <si>
    <t>STS040</t>
  </si>
  <si>
    <t>Cost and Revenue Allocation Rules. Open</t>
  </si>
  <si>
    <t>STS041</t>
  </si>
  <si>
    <t>Cost Exception Order Types. Define</t>
  </si>
  <si>
    <t>STS045</t>
  </si>
  <si>
    <t>Generic Rental Item. Open</t>
  </si>
  <si>
    <t>STS050</t>
  </si>
  <si>
    <t>STS060</t>
  </si>
  <si>
    <t>Rental Reason. Open</t>
  </si>
  <si>
    <t>STS080</t>
  </si>
  <si>
    <t>Indiv Item Owner. Connect Service Agrmnt</t>
  </si>
  <si>
    <t>STS085</t>
  </si>
  <si>
    <t>Rental Agreement. Create</t>
  </si>
  <si>
    <t>STS090</t>
  </si>
  <si>
    <t>Rental Agreement. Archive</t>
  </si>
  <si>
    <t>STS095</t>
  </si>
  <si>
    <t>Rental Statistics. Archive</t>
  </si>
  <si>
    <t>STS100</t>
  </si>
  <si>
    <t>Rental Agreement. Open</t>
  </si>
  <si>
    <t>STS105</t>
  </si>
  <si>
    <t>Rental Agreement. Simulate Totals</t>
  </si>
  <si>
    <t>STS140</t>
  </si>
  <si>
    <t>Rental Logistics Toolbox. Open</t>
  </si>
  <si>
    <t>STS220</t>
  </si>
  <si>
    <t>Rental Agreement. Display Line Details</t>
  </si>
  <si>
    <t>STS300</t>
  </si>
  <si>
    <t>Rental Equipment. Search</t>
  </si>
  <si>
    <t>STS330</t>
  </si>
  <si>
    <t>STS350</t>
  </si>
  <si>
    <t>Rental Invoice. Display/Credit</t>
  </si>
  <si>
    <t>STS380</t>
  </si>
  <si>
    <t>Revenue Accruals. Update</t>
  </si>
  <si>
    <t>STS390</t>
  </si>
  <si>
    <t>Daily Flash Report</t>
  </si>
  <si>
    <t>STS395</t>
  </si>
  <si>
    <t>Rental Daily Flash. Display</t>
  </si>
  <si>
    <t>STS450</t>
  </si>
  <si>
    <t>Rental Package. Open Header</t>
  </si>
  <si>
    <t>STS455</t>
  </si>
  <si>
    <t>STS460</t>
  </si>
  <si>
    <t>Meter Per Item. Connect Rental Meter</t>
  </si>
  <si>
    <t>STS465</t>
  </si>
  <si>
    <t>Rental Alias Number. Connect Itm/Itm Grp</t>
  </si>
  <si>
    <t>STS480</t>
  </si>
  <si>
    <t>Settings - User-Def Rental Agrmnt Fields</t>
  </si>
  <si>
    <t>STS485</t>
  </si>
  <si>
    <t>Rental Planning Board. Display</t>
  </si>
  <si>
    <t>STS490</t>
  </si>
  <si>
    <t>Rental Transaction. Display</t>
  </si>
  <si>
    <t>STS498</t>
  </si>
  <si>
    <t>Rental Transaction. Display History</t>
  </si>
  <si>
    <t>STS590</t>
  </si>
  <si>
    <t>Additional Charge. Connect to Item</t>
  </si>
  <si>
    <t>STS595</t>
  </si>
  <si>
    <t>Warehouse. Connect Default Location Data</t>
  </si>
  <si>
    <t>STS610</t>
  </si>
  <si>
    <t>Rental Agreement. Print Agreement Docs</t>
  </si>
  <si>
    <t>STS620</t>
  </si>
  <si>
    <t>Rental Agreement. Print Shipping Docs</t>
  </si>
  <si>
    <t>STS650</t>
  </si>
  <si>
    <t>Rental Statistics. Display</t>
  </si>
  <si>
    <t>STS652</t>
  </si>
  <si>
    <t>Rental Statistics. Print</t>
  </si>
  <si>
    <t>STS655</t>
  </si>
  <si>
    <t>Rental Statistics. Update</t>
  </si>
  <si>
    <t>STS660</t>
  </si>
  <si>
    <t>Settings - Service Day Calculation</t>
  </si>
  <si>
    <t>STS672</t>
  </si>
  <si>
    <t>Rental Statistics. Upd Manual Input</t>
  </si>
  <si>
    <t>STS675</t>
  </si>
  <si>
    <t>Fleet Value. Generate</t>
  </si>
  <si>
    <t>STS685</t>
  </si>
  <si>
    <t>Internal Rental Service Payer. Open</t>
  </si>
  <si>
    <t>STS699</t>
  </si>
  <si>
    <t>Settings - Rental Agreements</t>
  </si>
  <si>
    <t>STS800</t>
  </si>
  <si>
    <t>Rental Invoice Proposal. Create</t>
  </si>
  <si>
    <t>STS810</t>
  </si>
  <si>
    <t>Rental Invoice Proposal. Update</t>
  </si>
  <si>
    <t>TAC</t>
  </si>
  <si>
    <t>TAS001</t>
  </si>
  <si>
    <t>TAC Project. Open</t>
  </si>
  <si>
    <t>TAS002</t>
  </si>
  <si>
    <t>TAC Project Activity. Open</t>
  </si>
  <si>
    <t>TAS005</t>
  </si>
  <si>
    <t>Labor Code. Open</t>
  </si>
  <si>
    <t>TAS010</t>
  </si>
  <si>
    <t>Price List. Open</t>
  </si>
  <si>
    <t>TAS015</t>
  </si>
  <si>
    <t>Labor Code Template. Open</t>
  </si>
  <si>
    <t>TAS020</t>
  </si>
  <si>
    <t>Labor Code Group. Open</t>
  </si>
  <si>
    <t>TAS025</t>
  </si>
  <si>
    <t>TAC Employee Group. Open</t>
  </si>
  <si>
    <t>TAS030</t>
  </si>
  <si>
    <t>Labor Code Type. Open</t>
  </si>
  <si>
    <t>TAS040</t>
  </si>
  <si>
    <t>Project Area. Open</t>
  </si>
  <si>
    <t>TAS045</t>
  </si>
  <si>
    <t>Authorized Person. Open for Time Report</t>
  </si>
  <si>
    <t>TAS050</t>
  </si>
  <si>
    <t>Authorized Person. Open for Invoice</t>
  </si>
  <si>
    <t>TAS055</t>
  </si>
  <si>
    <t>Column Template - Time Trans Bal. Open</t>
  </si>
  <si>
    <t>TAS100</t>
  </si>
  <si>
    <t>Time Report. Open</t>
  </si>
  <si>
    <t>TAS110</t>
  </si>
  <si>
    <t>Time Report. Approve</t>
  </si>
  <si>
    <t>TAS115</t>
  </si>
  <si>
    <t>Time Report. Authorize</t>
  </si>
  <si>
    <t>TAS120</t>
  </si>
  <si>
    <t>Time Transaction. Transfer to Gen Ledger</t>
  </si>
  <si>
    <t>TAS130</t>
  </si>
  <si>
    <t>TA Invoice. Create Proposal</t>
  </si>
  <si>
    <t>TAS140</t>
  </si>
  <si>
    <t>Time Transaction. Transfer to Payroll</t>
  </si>
  <si>
    <t>TAS150</t>
  </si>
  <si>
    <t>Time Transaction. Close Internal</t>
  </si>
  <si>
    <t>TAS200</t>
  </si>
  <si>
    <t>Time Transaction. Display Balance</t>
  </si>
  <si>
    <t>TAS210</t>
  </si>
  <si>
    <t>Time Transaction. Display Detailed</t>
  </si>
  <si>
    <t>TAS500</t>
  </si>
  <si>
    <t>Time Report. Print</t>
  </si>
  <si>
    <t>TAS510</t>
  </si>
  <si>
    <t>Time Overview. Print per Employee</t>
  </si>
  <si>
    <t>TAS520</t>
  </si>
  <si>
    <t>Time Overview. Print per Project</t>
  </si>
  <si>
    <t>TAS525</t>
  </si>
  <si>
    <t>Time Overview. Print per Cost Center</t>
  </si>
  <si>
    <t>TAS530</t>
  </si>
  <si>
    <t>Time Report. Print with Voucher Number</t>
  </si>
  <si>
    <t>TAS540</t>
  </si>
  <si>
    <t>Time Report. Print Stopped/Nonapproved</t>
  </si>
  <si>
    <t>TAS680</t>
  </si>
  <si>
    <t>TA Invoice. Print Copy</t>
  </si>
  <si>
    <t>TAS690</t>
  </si>
  <si>
    <t>TA Invoice. Delete Copy</t>
  </si>
  <si>
    <t>TAS800</t>
  </si>
  <si>
    <t>Time Report. File</t>
  </si>
  <si>
    <t>TAS900</t>
  </si>
  <si>
    <t>Settings - Time Accounting</t>
  </si>
  <si>
    <t>TAS901</t>
  </si>
  <si>
    <t>Settings - TA Invoice Level per Customer</t>
  </si>
  <si>
    <t>TAS910</t>
  </si>
  <si>
    <t>Time Transaction. Transfer/Del Balance</t>
  </si>
  <si>
    <t>TAM</t>
  </si>
  <si>
    <t>AMS010</t>
  </si>
  <si>
    <t>Archiving Library. Open</t>
  </si>
  <si>
    <t>MVXARCH preconfigured</t>
  </si>
  <si>
    <t>AMS020</t>
  </si>
  <si>
    <t>Archiving Library. Create Sorting Option</t>
  </si>
  <si>
    <t>AMS100</t>
  </si>
  <si>
    <t>Archiving. Open Toolbox</t>
  </si>
  <si>
    <t>AMS200</t>
  </si>
  <si>
    <t>Archive Viewer. Open</t>
  </si>
  <si>
    <t>AMS300</t>
  </si>
  <si>
    <t>Archiving Log. Open</t>
  </si>
  <si>
    <t>AMS310</t>
  </si>
  <si>
    <t>Archiving Log Tables. Open</t>
  </si>
  <si>
    <t>CRM301</t>
  </si>
  <si>
    <t>Table. Open</t>
  </si>
  <si>
    <t>MNS120</t>
  </si>
  <si>
    <t>TAX</t>
  </si>
  <si>
    <t>APS035</t>
  </si>
  <si>
    <t>Settings - Supplier Tax</t>
  </si>
  <si>
    <t>CRS345</t>
  </si>
  <si>
    <t>EU Quarterly Sales Report. Print</t>
  </si>
  <si>
    <t>CRS600</t>
  </si>
  <si>
    <t>Trade Statistics. Print</t>
  </si>
  <si>
    <t>CRS726</t>
  </si>
  <si>
    <t>Settings - Trade Statistics</t>
  </si>
  <si>
    <t>TXS001</t>
  </si>
  <si>
    <t>VAT Reporting. Connect MI Transactions</t>
  </si>
  <si>
    <t>TXS002</t>
  </si>
  <si>
    <t>Online VAT Report. Create</t>
  </si>
  <si>
    <t>TXS003</t>
  </si>
  <si>
    <t>VAT Reg Number Validation Policy. Open</t>
  </si>
  <si>
    <t>TXS005</t>
  </si>
  <si>
    <t>VAT Report Template. Open</t>
  </si>
  <si>
    <t>TXS011</t>
  </si>
  <si>
    <t>Validation Policy. Open Local Exceptions</t>
  </si>
  <si>
    <t>TXS015</t>
  </si>
  <si>
    <t>TST Business Type. Convert</t>
  </si>
  <si>
    <t>TXS020</t>
  </si>
  <si>
    <t>VAT Exception. Open</t>
  </si>
  <si>
    <t>TXS030</t>
  </si>
  <si>
    <t>Fiscal Representation. Open</t>
  </si>
  <si>
    <t>TXS035</t>
  </si>
  <si>
    <t>Taxation Reporting. Open Report Fields</t>
  </si>
  <si>
    <t>TXS040</t>
  </si>
  <si>
    <t>VAT Registration Number. Open per Shop</t>
  </si>
  <si>
    <t>TXS050</t>
  </si>
  <si>
    <t>Sales Tax Exemption. Open</t>
  </si>
  <si>
    <t>TXS060</t>
  </si>
  <si>
    <t>Sales Tax Nexus. Open</t>
  </si>
  <si>
    <t>TXS070</t>
  </si>
  <si>
    <t>VAT Registration Number. Open</t>
  </si>
  <si>
    <t>TXS100</t>
  </si>
  <si>
    <t>VAT Run. Open</t>
  </si>
  <si>
    <t>TXS115</t>
  </si>
  <si>
    <t>VAT on Payment. Create Voucher</t>
  </si>
  <si>
    <t>TXS130</t>
  </si>
  <si>
    <t>EU Sales/Purchase. Open Proposal</t>
  </si>
  <si>
    <t>TXS140</t>
  </si>
  <si>
    <t>Annual VAT Reporting. Open Proposal</t>
  </si>
  <si>
    <t>TXS160</t>
  </si>
  <si>
    <t>VAT Registration Number. Sel Operation</t>
  </si>
  <si>
    <t>TXS300</t>
  </si>
  <si>
    <t>Trade Statistics. Display Transactions</t>
  </si>
  <si>
    <t>TXS305</t>
  </si>
  <si>
    <t>Freight Adjustment Factor. Open</t>
  </si>
  <si>
    <t>TXS330</t>
  </si>
  <si>
    <t>INTRASTAT. Process Customer Orders</t>
  </si>
  <si>
    <t>TXS340</t>
  </si>
  <si>
    <t>INTRASTAT. Process Purchase Orders</t>
  </si>
  <si>
    <t>TXS350</t>
  </si>
  <si>
    <t>INTRASTAT. Process Distribution Orders</t>
  </si>
  <si>
    <t>TXS500</t>
  </si>
  <si>
    <t>Sales Tax Report. Print</t>
  </si>
  <si>
    <t>TXS510</t>
  </si>
  <si>
    <t>Debt/Liability Report. Create</t>
  </si>
  <si>
    <t>TDO</t>
  </si>
  <si>
    <t>Document. Open</t>
  </si>
  <si>
    <t>CRS231</t>
  </si>
  <si>
    <t>Document. Connect Alias</t>
  </si>
  <si>
    <t>CRS232</t>
  </si>
  <si>
    <t>Document. Connect Related</t>
  </si>
  <si>
    <t>CRS233</t>
  </si>
  <si>
    <t>Document. Revise</t>
  </si>
  <si>
    <t>CRS234</t>
  </si>
  <si>
    <t>CRS236</t>
  </si>
  <si>
    <t>Document Type. Open</t>
  </si>
  <si>
    <t>CRS237</t>
  </si>
  <si>
    <t>Document Revision Reason. Open</t>
  </si>
  <si>
    <t>CRS238</t>
  </si>
  <si>
    <t>Document Subtype. Open</t>
  </si>
  <si>
    <t>CRS239</t>
  </si>
  <si>
    <t>Document. Connect Locations</t>
  </si>
  <si>
    <t>CRS241</t>
  </si>
  <si>
    <t>Document Location. Open</t>
  </si>
  <si>
    <t>CRS242</t>
  </si>
  <si>
    <t>Document Type. Connect Activities</t>
  </si>
  <si>
    <t>CRS246</t>
  </si>
  <si>
    <t>Document Alias Type. Open</t>
  </si>
  <si>
    <t>CRS252</t>
  </si>
  <si>
    <t>Document Application. Open</t>
  </si>
  <si>
    <t>CRS253</t>
  </si>
  <si>
    <t>Document Application. Update Paths</t>
  </si>
  <si>
    <t>CRS254</t>
  </si>
  <si>
    <t>Document. Connect Activities</t>
  </si>
  <si>
    <t>CRS257</t>
  </si>
  <si>
    <t>Document. Update Effectivity</t>
  </si>
  <si>
    <t>CRS259</t>
  </si>
  <si>
    <t>Document. Approve Activity</t>
  </si>
  <si>
    <t>CRS603</t>
  </si>
  <si>
    <t>Document. Print</t>
  </si>
  <si>
    <t>CRS606</t>
  </si>
  <si>
    <t>Document Activity. Print Reminder</t>
  </si>
  <si>
    <t>ECS235</t>
  </si>
  <si>
    <t>Document Group. Open</t>
  </si>
  <si>
    <t>ECS315</t>
  </si>
  <si>
    <t>Document. Display Where-Used</t>
  </si>
  <si>
    <t>ECS405</t>
  </si>
  <si>
    <t>Document. Connect Recipients</t>
  </si>
  <si>
    <t>ECS410</t>
  </si>
  <si>
    <t>Document. Open Structure</t>
  </si>
  <si>
    <t>ECS415</t>
  </si>
  <si>
    <t>Document. Analyze Where-used</t>
  </si>
  <si>
    <t>TEI</t>
  </si>
  <si>
    <t>MWS275</t>
  </si>
  <si>
    <t>TEI Output Control. Open</t>
  </si>
  <si>
    <t>MYS015</t>
  </si>
  <si>
    <t>TEI Partner. Open</t>
  </si>
  <si>
    <t>MYS500</t>
  </si>
  <si>
    <t>TEI Transfer. Open</t>
  </si>
  <si>
    <t>MYS510</t>
  </si>
  <si>
    <t>TEI Transfer. Manually Create</t>
  </si>
  <si>
    <t>TIM</t>
  </si>
  <si>
    <t>TMS001</t>
  </si>
  <si>
    <t>Clock-In/Out Trans. Report</t>
  </si>
  <si>
    <t>TMS002</t>
  </si>
  <si>
    <t>Time Activity. Clock-In</t>
  </si>
  <si>
    <t>TMS003</t>
  </si>
  <si>
    <t>Time Activity. Clock-Out</t>
  </si>
  <si>
    <t>TMS004</t>
  </si>
  <si>
    <t>Absence. Enter Running</t>
  </si>
  <si>
    <t>TMS100</t>
  </si>
  <si>
    <t>Time Type. Open</t>
  </si>
  <si>
    <t>TMS105</t>
  </si>
  <si>
    <t>Absence Type. Open</t>
  </si>
  <si>
    <t>TMS110</t>
  </si>
  <si>
    <t>Work Hour Group. Connect Time Type</t>
  </si>
  <si>
    <t>TMS115</t>
  </si>
  <si>
    <t>Time Balance. Open</t>
  </si>
  <si>
    <t>TMS120</t>
  </si>
  <si>
    <t>TIM Employee Group. Open</t>
  </si>
  <si>
    <t>TMS125</t>
  </si>
  <si>
    <t>Work Hour Group. Open</t>
  </si>
  <si>
    <t>TMS130</t>
  </si>
  <si>
    <t>Reference No for Accounting Dim 2. Open</t>
  </si>
  <si>
    <t>TMS135</t>
  </si>
  <si>
    <t>Time Activity. Open</t>
  </si>
  <si>
    <t>TMS140</t>
  </si>
  <si>
    <t>Absence Type. Connect Time Type</t>
  </si>
  <si>
    <t>TMS200</t>
  </si>
  <si>
    <t>Absence. Clock-In/Out</t>
  </si>
  <si>
    <t>TMS205</t>
  </si>
  <si>
    <t>Absence. Display Clock-In/Out Trans</t>
  </si>
  <si>
    <t>TMS210</t>
  </si>
  <si>
    <t>Clock-In/Out Trans. Open Separate</t>
  </si>
  <si>
    <t>TMS215</t>
  </si>
  <si>
    <t>Clock-In/Out Trans. Open Schedule Day</t>
  </si>
  <si>
    <t>TMS220</t>
  </si>
  <si>
    <t>Calculated Time. Update</t>
  </si>
  <si>
    <t>TMS230</t>
  </si>
  <si>
    <t>Calculated Time. Approve On-screen</t>
  </si>
  <si>
    <t>TMS240</t>
  </si>
  <si>
    <t>Clock-In/Out Trans. Update Incorrect</t>
  </si>
  <si>
    <t>TMS251</t>
  </si>
  <si>
    <t>Time Balance. Update Time YTD</t>
  </si>
  <si>
    <t>TMS256</t>
  </si>
  <si>
    <t>Time Balance. Update per Period</t>
  </si>
  <si>
    <t>TMS260</t>
  </si>
  <si>
    <t>Time Activity. Report</t>
  </si>
  <si>
    <t>TMS300</t>
  </si>
  <si>
    <t>Employee. Display In/Out</t>
  </si>
  <si>
    <t>TMS310</t>
  </si>
  <si>
    <t>Clock-In/Out Trans. Display Sched Day</t>
  </si>
  <si>
    <t>TMS315</t>
  </si>
  <si>
    <t>Work Hour Group. Display Time Types</t>
  </si>
  <si>
    <t>TMS400</t>
  </si>
  <si>
    <t>Calculated Time. Generate</t>
  </si>
  <si>
    <t>TMS405</t>
  </si>
  <si>
    <t>Calculated Time. Generate for Activity</t>
  </si>
  <si>
    <t>TMS420</t>
  </si>
  <si>
    <t>Calculated Time. Reverse</t>
  </si>
  <si>
    <t>TMS430</t>
  </si>
  <si>
    <t>Calculated Time. Display Graphical</t>
  </si>
  <si>
    <t>TMS500</t>
  </si>
  <si>
    <t>Calculated Time. Print Approved</t>
  </si>
  <si>
    <t>TMS510</t>
  </si>
  <si>
    <t>Clock-In/Out Trans. Print</t>
  </si>
  <si>
    <t>TMS555</t>
  </si>
  <si>
    <t>Time Type. Print</t>
  </si>
  <si>
    <t>TMS560</t>
  </si>
  <si>
    <t>Work Hour Group. Print Time Types</t>
  </si>
  <si>
    <t>TMS570</t>
  </si>
  <si>
    <t>Absence Type. Print</t>
  </si>
  <si>
    <t>TMS575</t>
  </si>
  <si>
    <t>Flex Schedule. Print</t>
  </si>
  <si>
    <t>TMS580</t>
  </si>
  <si>
    <t>TMS585</t>
  </si>
  <si>
    <t>Time Type. Print Balance</t>
  </si>
  <si>
    <t>TMS590</t>
  </si>
  <si>
    <t>Calculated Time. Print</t>
  </si>
  <si>
    <t>TMS600</t>
  </si>
  <si>
    <t>Clock-In/Out Trans. Display Copy</t>
  </si>
  <si>
    <t>TMS610</t>
  </si>
  <si>
    <t>Clock-In/Out Trans. Display History</t>
  </si>
  <si>
    <t>TMS615</t>
  </si>
  <si>
    <t>Clock-In/Out Trans. Display Daily Hist</t>
  </si>
  <si>
    <t>TMS620</t>
  </si>
  <si>
    <t>Calculated Time. Display History</t>
  </si>
  <si>
    <t>TMS630</t>
  </si>
  <si>
    <t>Calculated Time. Display Approved</t>
  </si>
  <si>
    <t>TMS690</t>
  </si>
  <si>
    <t>Clock-In/Out Trans. Delete History</t>
  </si>
  <si>
    <t>TMS800</t>
  </si>
  <si>
    <t>Calculated Time. Transfer to PAY/History</t>
  </si>
  <si>
    <t>TMS850</t>
  </si>
  <si>
    <t>Time Balance Field. Transfer</t>
  </si>
  <si>
    <t>see order to cash processes (route handling)</t>
  </si>
  <si>
    <t>TMS950</t>
  </si>
  <si>
    <t>Settings - Time &amp; Attendance</t>
  </si>
  <si>
    <t>TMS955</t>
  </si>
  <si>
    <t>Settings - Manual Reporting</t>
  </si>
  <si>
    <t>TOI</t>
  </si>
  <si>
    <t>MYS410</t>
  </si>
  <si>
    <t>Deliveries. Select Downloads</t>
  </si>
  <si>
    <t>MYS411</t>
  </si>
  <si>
    <t>Selection Sets. Define</t>
  </si>
  <si>
    <t>MYS450</t>
  </si>
  <si>
    <t>Transport Operation Planning. Open</t>
  </si>
  <si>
    <t>TPL</t>
  </si>
  <si>
    <t>CRS727</t>
  </si>
  <si>
    <t>Route Selection Field. Enter</t>
  </si>
  <si>
    <t>CRS728</t>
  </si>
  <si>
    <t>Settings - TPL Standard Values</t>
  </si>
  <si>
    <t>Route. Open</t>
  </si>
  <si>
    <t>DRS006</t>
  </si>
  <si>
    <t>Route. Connect Departures</t>
  </si>
  <si>
    <t>DRS007</t>
  </si>
  <si>
    <t>Route. Connect Departure Exceptions</t>
  </si>
  <si>
    <t>Route Selection Table. Open</t>
  </si>
  <si>
    <t>DRS013</t>
  </si>
  <si>
    <t>Transportation Equipment. Open</t>
  </si>
  <si>
    <t>DRS016</t>
  </si>
  <si>
    <t>Loading Platform. Open</t>
  </si>
  <si>
    <t>DRS017</t>
  </si>
  <si>
    <t>Free Trade Association. Open</t>
  </si>
  <si>
    <t>Unloading Zone. Open</t>
  </si>
  <si>
    <t>Route. Connect Unloading Places</t>
  </si>
  <si>
    <t>DRS022</t>
  </si>
  <si>
    <t>Route. Connect Unloading Sequence</t>
  </si>
  <si>
    <t>DRS025</t>
  </si>
  <si>
    <t>Transportation Service. Open</t>
  </si>
  <si>
    <t>DRS027</t>
  </si>
  <si>
    <t>Forwarder. Open Relations</t>
  </si>
  <si>
    <t>DRS028</t>
  </si>
  <si>
    <t>Delivery Doc Nmbr Formatting Rule. Open</t>
  </si>
  <si>
    <t>DRS029</t>
  </si>
  <si>
    <t>Transportation Interface Indicator. Open</t>
  </si>
  <si>
    <t>DRS030</t>
  </si>
  <si>
    <t>Customer/Warehouse. Connect Tran Service</t>
  </si>
  <si>
    <t>DRS032</t>
  </si>
  <si>
    <t>Freight Cost Zone. Open</t>
  </si>
  <si>
    <t>DRS034</t>
  </si>
  <si>
    <t>Forward Agent. Connect Freight Cost Zone</t>
  </si>
  <si>
    <t>DRS045</t>
  </si>
  <si>
    <t>Time Zone. Open</t>
  </si>
  <si>
    <t>Example configured</t>
  </si>
  <si>
    <t>DRS100</t>
  </si>
  <si>
    <t>Shipment. Open Toolbox</t>
  </si>
  <si>
    <t>DRS102</t>
  </si>
  <si>
    <t>Additional Transportation Info. Open</t>
  </si>
  <si>
    <t>DRS150</t>
  </si>
  <si>
    <t>Shipment Package. Open</t>
  </si>
  <si>
    <t>DRS670</t>
  </si>
  <si>
    <t>Loading List. Print</t>
  </si>
  <si>
    <t>DRS680</t>
  </si>
  <si>
    <t>Transport Booking List. Print</t>
  </si>
  <si>
    <t>MMS475</t>
  </si>
  <si>
    <t>Dispatch Advice. Edit/Send</t>
  </si>
  <si>
    <t>MWS140</t>
  </si>
  <si>
    <t>Loading Platform. Define Outbound</t>
  </si>
  <si>
    <t xml:space="preserve">Program not normally used, blank record with not applicable provided </t>
  </si>
  <si>
    <t>MWS145</t>
  </si>
  <si>
    <t>Delivery Process Document Control. Open</t>
  </si>
  <si>
    <t>MWS240</t>
  </si>
  <si>
    <t>Delivery Document Set. Open</t>
  </si>
  <si>
    <t>MWS245</t>
  </si>
  <si>
    <t>Delivery Document Set. Connect Documents</t>
  </si>
  <si>
    <t>MWS250</t>
  </si>
  <si>
    <t>Delivery Document Selection Table. Open</t>
  </si>
  <si>
    <t>MWS265</t>
  </si>
  <si>
    <t>Delivery. Search and Reprint Document</t>
  </si>
  <si>
    <t>MWS270</t>
  </si>
  <si>
    <t>Delivery Document Output. Define</t>
  </si>
  <si>
    <t>TST</t>
  </si>
  <si>
    <t>CRS047</t>
  </si>
  <si>
    <t>TST Country Code. Open</t>
  </si>
  <si>
    <t>Typical values provided</t>
  </si>
  <si>
    <t>Customs Procedure. Open for Export</t>
  </si>
  <si>
    <t>Program not normally required</t>
  </si>
  <si>
    <t>Customs Procedure. Open for Import</t>
  </si>
  <si>
    <t>CRS067</t>
  </si>
  <si>
    <t>Extrastat Delivery Term. Open</t>
  </si>
  <si>
    <t>CRS068</t>
  </si>
  <si>
    <t>Sender Location. Open</t>
  </si>
  <si>
    <t>CRS069</t>
  </si>
  <si>
    <t>Receiver Location. Open</t>
  </si>
  <si>
    <t>Harbor/Airport. Open</t>
  </si>
  <si>
    <t>CRS081</t>
  </si>
  <si>
    <t>Customs Office. Open</t>
  </si>
  <si>
    <t>TST Business Type. Open</t>
  </si>
  <si>
    <t>CRS243</t>
  </si>
  <si>
    <t>Customs Preference. Connect to Item</t>
  </si>
  <si>
    <t>CRS245</t>
  </si>
  <si>
    <t>Trade Statistics. Open</t>
  </si>
  <si>
    <t>TST Labor Code. Open</t>
  </si>
  <si>
    <t>TST Consumption Code. Open</t>
  </si>
  <si>
    <t>CRS350</t>
  </si>
  <si>
    <t>User-defined TST Field 1. Open</t>
  </si>
  <si>
    <t>CRS355</t>
  </si>
  <si>
    <t>User-defined TST Field 2. Open</t>
  </si>
  <si>
    <t>CRS360</t>
  </si>
  <si>
    <t>User-defined TST Field 3. Open</t>
  </si>
  <si>
    <t>CRS365</t>
  </si>
  <si>
    <t>User-defined TST Field 4. Open</t>
  </si>
  <si>
    <t>CRS370</t>
  </si>
  <si>
    <t>User-defined TST Field 5. Open</t>
  </si>
  <si>
    <t>OIS685</t>
  </si>
  <si>
    <t>EU Sales. Calculate</t>
  </si>
  <si>
    <t>OIS686</t>
  </si>
  <si>
    <t>Trade Statistics. Calculate</t>
  </si>
  <si>
    <t>VOM</t>
  </si>
  <si>
    <t>FLS001</t>
  </si>
  <si>
    <t>Operational Log. Open</t>
  </si>
  <si>
    <t>FLS008</t>
  </si>
  <si>
    <t>Delay. Report</t>
  </si>
  <si>
    <t>FLS009</t>
  </si>
  <si>
    <t>Scheduled Departure. Open</t>
  </si>
  <si>
    <t>FLS010</t>
  </si>
  <si>
    <t>Crew. Open</t>
  </si>
  <si>
    <t>FLS040</t>
  </si>
  <si>
    <t>Concession. Open</t>
  </si>
  <si>
    <t>FLS110</t>
  </si>
  <si>
    <t>Training Period. Open</t>
  </si>
  <si>
    <t>FLS115</t>
  </si>
  <si>
    <t>Crew Position. Open</t>
  </si>
  <si>
    <t>FLS125</t>
  </si>
  <si>
    <t>Loading Position. Open</t>
  </si>
  <si>
    <t>FLS130</t>
  </si>
  <si>
    <t>Load. Open Reason for Remaining Units</t>
  </si>
  <si>
    <t>FLS135</t>
  </si>
  <si>
    <t>Station. Open</t>
  </si>
  <si>
    <t>FLS140</t>
  </si>
  <si>
    <t>Operation Type. Open</t>
  </si>
  <si>
    <t>FLS155</t>
  </si>
  <si>
    <t>Concession Type. Open</t>
  </si>
  <si>
    <t>FLS160</t>
  </si>
  <si>
    <t>Delay Type. Open</t>
  </si>
  <si>
    <t>FLS161</t>
  </si>
  <si>
    <t>Delay Reason. Open</t>
  </si>
  <si>
    <t>FLS600</t>
  </si>
  <si>
    <t>Operational Log. Print</t>
  </si>
  <si>
    <t>FLS788</t>
  </si>
  <si>
    <t>Settings - Operational Log</t>
  </si>
  <si>
    <t>FLS815</t>
  </si>
  <si>
    <t>FLS818</t>
  </si>
  <si>
    <t>Removal Class. Enter Service Level</t>
  </si>
  <si>
    <t>FLS830</t>
  </si>
  <si>
    <t>FLS835</t>
  </si>
  <si>
    <t>Optimal Float. Open SP Selection</t>
  </si>
  <si>
    <t>FLS850</t>
  </si>
  <si>
    <t>Optimal Float. Print SP Result</t>
  </si>
  <si>
    <t>FLS860</t>
  </si>
  <si>
    <t>Optimal Float. Open SP Result</t>
  </si>
  <si>
    <t>FLS930</t>
  </si>
  <si>
    <t>Line Station Planning. Open</t>
  </si>
  <si>
    <t>FLS935</t>
  </si>
  <si>
    <t>Line Station Planning. Update Data</t>
  </si>
  <si>
    <t>FLS940</t>
  </si>
  <si>
    <t>Material Request. Open</t>
  </si>
  <si>
    <t>WAM</t>
  </si>
  <si>
    <t>COS470</t>
  </si>
  <si>
    <t>Content Type. Open</t>
  </si>
  <si>
    <t>MOS390</t>
  </si>
  <si>
    <t>Equipment. Connect Warranty</t>
  </si>
  <si>
    <t>MOS394</t>
  </si>
  <si>
    <t>Equipment Warranty. Create</t>
  </si>
  <si>
    <t>MOS700</t>
  </si>
  <si>
    <t>Warranty Hierarchy. Open</t>
  </si>
  <si>
    <t>MOS710</t>
  </si>
  <si>
    <t>Warranty Type. Open</t>
  </si>
  <si>
    <t>MOS720</t>
  </si>
  <si>
    <t>Warranty Ticket. Open</t>
  </si>
  <si>
    <t>MOS721</t>
  </si>
  <si>
    <t>Warranty Storage Settings. Open</t>
  </si>
  <si>
    <t>MOS722</t>
  </si>
  <si>
    <t>Warranty Ticket. Print</t>
  </si>
  <si>
    <t>MOS750</t>
  </si>
  <si>
    <t>Warranty Claim. Open</t>
  </si>
  <si>
    <t>MOS755</t>
  </si>
  <si>
    <t>Settings - Claim Settlements</t>
  </si>
  <si>
    <t>WHI</t>
  </si>
  <si>
    <t>MHS090</t>
  </si>
  <si>
    <t>Download Data. Mass Delete</t>
  </si>
  <si>
    <t>MHS177</t>
  </si>
  <si>
    <t>Movement Task. Create</t>
  </si>
  <si>
    <t>MHS630</t>
  </si>
  <si>
    <t>Item Master File. Export</t>
  </si>
  <si>
    <t>MHS635</t>
  </si>
  <si>
    <t>Item Alias File. Export</t>
  </si>
  <si>
    <t>MHS640</t>
  </si>
  <si>
    <t>Supplier Master File. Export</t>
  </si>
  <si>
    <t>MHS800</t>
  </si>
  <si>
    <t>Expected Receipt. Display</t>
  </si>
  <si>
    <t>MHS803</t>
  </si>
  <si>
    <t>Package Details Download. Display</t>
  </si>
  <si>
    <t>MHS805</t>
  </si>
  <si>
    <t>Preallocation. Display</t>
  </si>
  <si>
    <t>MHS810</t>
  </si>
  <si>
    <t>Picking List. Display</t>
  </si>
  <si>
    <t>MHS815</t>
  </si>
  <si>
    <t>Expected Receipt. Create MBM-Initiators</t>
  </si>
  <si>
    <t>MHS820</t>
  </si>
  <si>
    <t>Stock Transaction Task. Display</t>
  </si>
  <si>
    <t>MHS850</t>
  </si>
  <si>
    <t>Order Init Stock Msg. Manage</t>
  </si>
  <si>
    <t>MHS860</t>
  </si>
  <si>
    <t>Order Init Stock Trans Qualif. Open</t>
  </si>
  <si>
    <t>MHS890</t>
  </si>
  <si>
    <t>Order Init Stock Msg. Display Filed</t>
  </si>
  <si>
    <t>MMS850</t>
  </si>
  <si>
    <t>Internal Stock Msg. Manage</t>
  </si>
  <si>
    <t>MMS860</t>
  </si>
  <si>
    <t>Internal Stock Trans Qualif. Open</t>
  </si>
  <si>
    <t>MMS865</t>
  </si>
  <si>
    <t>Stock Msg Partner. Open</t>
  </si>
  <si>
    <t>MMS890</t>
  </si>
  <si>
    <t>Internal Stock Msg. Display Filed</t>
  </si>
  <si>
    <t>WHM</t>
  </si>
  <si>
    <t>CMS476</t>
  </si>
  <si>
    <t>Custom Field. Query Item</t>
  </si>
  <si>
    <t>CRS005</t>
  </si>
  <si>
    <t>Picking Skill. Open</t>
  </si>
  <si>
    <t>ABC Class. Open</t>
  </si>
  <si>
    <t>CRS018</t>
  </si>
  <si>
    <t>Picking Activity. Open</t>
  </si>
  <si>
    <t>Item Group. Open</t>
  </si>
  <si>
    <t>Product Group. Open</t>
  </si>
  <si>
    <t>Procurement Group. Open</t>
  </si>
  <si>
    <t>Environment Group. Open</t>
  </si>
  <si>
    <t>Item Type. Open</t>
  </si>
  <si>
    <t>Example configured and documented in physical inventory process.</t>
  </si>
  <si>
    <t>Unit of Measure. Open</t>
  </si>
  <si>
    <t>CRS051</t>
  </si>
  <si>
    <t>Unit of Measure. Open Conversion Table</t>
  </si>
  <si>
    <t>CRS098</t>
  </si>
  <si>
    <t>Interchangeability. Open</t>
  </si>
  <si>
    <t>Product Line. Open</t>
  </si>
  <si>
    <t>Distribution Group. Open</t>
  </si>
  <si>
    <t>Physical Inventory Cycle. Open</t>
  </si>
  <si>
    <t>Item Bonus Group. Open</t>
  </si>
  <si>
    <t>CRS136</t>
  </si>
  <si>
    <t>Item Commission Group. Open</t>
  </si>
  <si>
    <t>CRS158</t>
  </si>
  <si>
    <t>Physical Inventory Selection Table. Open</t>
  </si>
  <si>
    <t>UN Number. Open</t>
  </si>
  <si>
    <t>Decide with customer how free fields are to be used and assign appropriate descriptions. Check that capacity UOMs are appropriate</t>
  </si>
  <si>
    <t>User-defined Field 5. Open</t>
  </si>
  <si>
    <t>CRS205</t>
  </si>
  <si>
    <t>Stock Transaction Type. Open</t>
  </si>
  <si>
    <t>Company UCC/EAN number needs to be set up for customer</t>
  </si>
  <si>
    <t>Danger Class. Open</t>
  </si>
  <si>
    <t>Difference percentage: 5, amount 100 USD</t>
  </si>
  <si>
    <t>CRS212</t>
  </si>
  <si>
    <t>Item. Connect Danger Class</t>
  </si>
  <si>
    <t>Statistics Storage Group. Open</t>
  </si>
  <si>
    <t>Item Discount Group. Open</t>
  </si>
  <si>
    <t>CRS678</t>
  </si>
  <si>
    <t>Style. Print Tags</t>
  </si>
  <si>
    <t>CRS703</t>
  </si>
  <si>
    <t>Settings - User-def Item Fields</t>
  </si>
  <si>
    <t>CRS704</t>
  </si>
  <si>
    <t>Settings - Item Hierarchy</t>
  </si>
  <si>
    <t>CRS706</t>
  </si>
  <si>
    <t>Settings - Packing</t>
  </si>
  <si>
    <t>CRS717</t>
  </si>
  <si>
    <t>Settings - Physical Inventory</t>
  </si>
  <si>
    <t>CRS729</t>
  </si>
  <si>
    <t>Settings - Export Documents</t>
  </si>
  <si>
    <t>CRS759</t>
  </si>
  <si>
    <t>Settings - User-def Style Fld Headings</t>
  </si>
  <si>
    <t>CRS782</t>
  </si>
  <si>
    <t>Settings - Distr of Nonapproved Bal ID</t>
  </si>
  <si>
    <t>CRS783</t>
  </si>
  <si>
    <t>Settings - Location Replenishment</t>
  </si>
  <si>
    <t>DRS080</t>
  </si>
  <si>
    <t>Packaging Type. Open</t>
  </si>
  <si>
    <t>Item. Open</t>
  </si>
  <si>
    <t>Item. Connect Warehouse</t>
  </si>
  <si>
    <t>Item. Connect Facility</t>
  </si>
  <si>
    <t>MMS004</t>
  </si>
  <si>
    <t>Item. Connect Meter</t>
  </si>
  <si>
    <t>Warehouse. Open</t>
  </si>
  <si>
    <t>Warehouse Type. Open</t>
  </si>
  <si>
    <t>Warehouse Subtype. Open</t>
  </si>
  <si>
    <t>MMS009</t>
  </si>
  <si>
    <t>Warehouse. Connect to Whs Group</t>
  </si>
  <si>
    <t>Stock Location. Open</t>
  </si>
  <si>
    <t>MMS011</t>
  </si>
  <si>
    <t>Stock Location. Connect Location Groups</t>
  </si>
  <si>
    <t>MMS014</t>
  </si>
  <si>
    <t>Item. Connect Authority</t>
  </si>
  <si>
    <t>Item. Connect Alternate U/M</t>
  </si>
  <si>
    <t>Style. Open</t>
  </si>
  <si>
    <t>MMS017</t>
  </si>
  <si>
    <t>Style. Connect Feature</t>
  </si>
  <si>
    <t>MMS018</t>
  </si>
  <si>
    <t>Style. Connect Composition</t>
  </si>
  <si>
    <t>MMS020</t>
  </si>
  <si>
    <t>Item. Define Relations</t>
  </si>
  <si>
    <t>MMS021</t>
  </si>
  <si>
    <t>Item Hierarchy. Open</t>
  </si>
  <si>
    <t>MMS022</t>
  </si>
  <si>
    <t>Item Search Group. Open</t>
  </si>
  <si>
    <t>MMS023</t>
  </si>
  <si>
    <t>Item Pack. Connect</t>
  </si>
  <si>
    <t>MMS024</t>
  </si>
  <si>
    <t>Alias Type. Open</t>
  </si>
  <si>
    <t>Item. Connect Alias Number</t>
  </si>
  <si>
    <t>MMS028</t>
  </si>
  <si>
    <t>Composition. Open</t>
  </si>
  <si>
    <t>MMS030</t>
  </si>
  <si>
    <t>Item. Enter Names/Language</t>
  </si>
  <si>
    <t>MMS033</t>
  </si>
  <si>
    <t>Warehouse Selection Table. Open</t>
  </si>
  <si>
    <t>Stock Location Type. Open</t>
  </si>
  <si>
    <t>MMS036</t>
  </si>
  <si>
    <t>Location Group. Open</t>
  </si>
  <si>
    <t>MMS038</t>
  </si>
  <si>
    <t>Commodity Code Selection Table. Open</t>
  </si>
  <si>
    <t>Stock Zone. Open</t>
  </si>
  <si>
    <t>MMS041</t>
  </si>
  <si>
    <t>Commodity Code. Open</t>
  </si>
  <si>
    <t>Group Technology Class. Open</t>
  </si>
  <si>
    <t>Refer to order to cash processes</t>
  </si>
  <si>
    <t>Distribution Group Technology. Open</t>
  </si>
  <si>
    <t>Provided example connected to provided WHS layout. Pick rules and pick face replenishment.</t>
  </si>
  <si>
    <t>MMS044</t>
  </si>
  <si>
    <t>Package Number. Create Formatting ID</t>
  </si>
  <si>
    <t>MMS045</t>
  </si>
  <si>
    <t>Weight Limit. Open</t>
  </si>
  <si>
    <t>Storage Requirement. Open</t>
  </si>
  <si>
    <t>MMS047</t>
  </si>
  <si>
    <t>Packaging Group. Open</t>
  </si>
  <si>
    <t>Packaging. Open</t>
  </si>
  <si>
    <t>MMS053</t>
  </si>
  <si>
    <t>Item. Connect Packaging</t>
  </si>
  <si>
    <t>MMS055</t>
  </si>
  <si>
    <t>Item. Connect Standard Packaging</t>
  </si>
  <si>
    <t>MMS057</t>
  </si>
  <si>
    <t>Item. Connect Location Type</t>
  </si>
  <si>
    <t>MMS058</t>
  </si>
  <si>
    <t>Delivery Warehouse. Open Default</t>
  </si>
  <si>
    <t>MMS060</t>
  </si>
  <si>
    <t>Balance Identity. Display</t>
  </si>
  <si>
    <t>MMS065</t>
  </si>
  <si>
    <t>Item. Connect Location</t>
  </si>
  <si>
    <t>Lot Restricted Release. Open</t>
  </si>
  <si>
    <t>Composition Group. Open</t>
  </si>
  <si>
    <t>MMS075</t>
  </si>
  <si>
    <t>Composition Group Selection Table. Open</t>
  </si>
  <si>
    <t>MMS076</t>
  </si>
  <si>
    <t>Style. Create Item</t>
  </si>
  <si>
    <t>MMS077</t>
  </si>
  <si>
    <t>Style. Create Items by Matrix</t>
  </si>
  <si>
    <t>Period Frame. Open</t>
  </si>
  <si>
    <t>MMS105</t>
  </si>
  <si>
    <t>Movement. Change Loc - Container</t>
  </si>
  <si>
    <t>MMS130</t>
  </si>
  <si>
    <t>Balance Identity. Reclassify</t>
  </si>
  <si>
    <t>External Instruction. Open</t>
  </si>
  <si>
    <t>Internal Instruction. Open</t>
  </si>
  <si>
    <t>refer to warehouse management process documentation</t>
  </si>
  <si>
    <t>MMS162</t>
  </si>
  <si>
    <t>On-hand. Display Style by Matrix</t>
  </si>
  <si>
    <t>MMS163</t>
  </si>
  <si>
    <t>On-hand. Display Summarized per Style</t>
  </si>
  <si>
    <t>MMS170</t>
  </si>
  <si>
    <t>Planned Move Order. Process</t>
  </si>
  <si>
    <t>Documented in warehouse management documentation</t>
  </si>
  <si>
    <t>MMS175</t>
  </si>
  <si>
    <t>Movement. Change Loc - Item</t>
  </si>
  <si>
    <t>Documentation in warehouse management inventory count supporting functions</t>
  </si>
  <si>
    <t>MMS177</t>
  </si>
  <si>
    <t>Movement. Change Loc - Balance ID</t>
  </si>
  <si>
    <t>MMS180</t>
  </si>
  <si>
    <t>Movement. Change Loc - All Items</t>
  </si>
  <si>
    <t>MMS195</t>
  </si>
  <si>
    <t>Stock Transaction. File</t>
  </si>
  <si>
    <t>Item. Open Toolbox</t>
  </si>
  <si>
    <t>MMS230</t>
  </si>
  <si>
    <t>Container. Open</t>
  </si>
  <si>
    <t>MMS245</t>
  </si>
  <si>
    <t>Item. Connect External Owner</t>
  </si>
  <si>
    <t>MMS276</t>
  </si>
  <si>
    <t>MMS277</t>
  </si>
  <si>
    <t>Style. List Created Items by Matrix</t>
  </si>
  <si>
    <t>MMS300</t>
  </si>
  <si>
    <t>Physical Inventory. Perform</t>
  </si>
  <si>
    <t>MMS307</t>
  </si>
  <si>
    <t>Physical Inventory. Variances</t>
  </si>
  <si>
    <t>MMS309</t>
  </si>
  <si>
    <t>Settings - Physical Inventory Line</t>
  </si>
  <si>
    <t>MMS310</t>
  </si>
  <si>
    <t>Physical Inventory. Quick Entry</t>
  </si>
  <si>
    <t>MMS360</t>
  </si>
  <si>
    <t>Catch Weight Item. Update Weight</t>
  </si>
  <si>
    <t>MMS405</t>
  </si>
  <si>
    <t>Item. Connect Picking Time</t>
  </si>
  <si>
    <t>MMS425</t>
  </si>
  <si>
    <t>Item. Connect Order Line Compl Limit</t>
  </si>
  <si>
    <t>MMS460</t>
  </si>
  <si>
    <t>Package Definition. Open Header</t>
  </si>
  <si>
    <t>MMS465</t>
  </si>
  <si>
    <t>Unpack Kit. Open</t>
  </si>
  <si>
    <t>MMS470</t>
  </si>
  <si>
    <t>Packages in Stock. Open</t>
  </si>
  <si>
    <t>MMS471</t>
  </si>
  <si>
    <t>Package in Stock. Open Details</t>
  </si>
  <si>
    <t>Sublot policy. Open</t>
  </si>
  <si>
    <t>MMS490</t>
  </si>
  <si>
    <t>Delivery Demand. Print</t>
  </si>
  <si>
    <t>MMS499</t>
  </si>
  <si>
    <t>Settings - Delivery Notes</t>
  </si>
  <si>
    <t>MMS530</t>
  </si>
  <si>
    <t>Item. Calculate Status</t>
  </si>
  <si>
    <t>MMS625</t>
  </si>
  <si>
    <t>Stock Location. Print</t>
  </si>
  <si>
    <t>MMS630</t>
  </si>
  <si>
    <t>Item. Print</t>
  </si>
  <si>
    <t>MMS635</t>
  </si>
  <si>
    <t>On-hand Balance. Print Total</t>
  </si>
  <si>
    <t>MMS640</t>
  </si>
  <si>
    <t>On-hand Balance. Print Detailed</t>
  </si>
  <si>
    <t>MMS655</t>
  </si>
  <si>
    <t>Stock Transaction. Print History</t>
  </si>
  <si>
    <t>MMS695</t>
  </si>
  <si>
    <t>Kanban Card. Print</t>
  </si>
  <si>
    <t>MMS820</t>
  </si>
  <si>
    <t>Movement. Change Loc - Single Loc Items</t>
  </si>
  <si>
    <t>MMS822</t>
  </si>
  <si>
    <t>Item. Change Lot Control Method</t>
  </si>
  <si>
    <t>MMS824</t>
  </si>
  <si>
    <t>Item. Change Container Management</t>
  </si>
  <si>
    <t>MMS830</t>
  </si>
  <si>
    <t>Item. Update Fixed Annual Demand</t>
  </si>
  <si>
    <t>MMS925</t>
  </si>
  <si>
    <t>Allocated Quantity. Re-create</t>
  </si>
  <si>
    <t>MMS967</t>
  </si>
  <si>
    <t>On-hand. Re-create per Function Number</t>
  </si>
  <si>
    <t>MMS981</t>
  </si>
  <si>
    <t>Inventory Record. Delete Out of Stock</t>
  </si>
  <si>
    <t>MMS983</t>
  </si>
  <si>
    <t>Location Replenishment. Re-create</t>
  </si>
  <si>
    <t>MMS984</t>
  </si>
  <si>
    <t>On-hand. Re-create in MITFAC via MITBAL</t>
  </si>
  <si>
    <t>MMS987</t>
  </si>
  <si>
    <t>Lead Time. Mass Update</t>
  </si>
  <si>
    <t>MMS996</t>
  </si>
  <si>
    <t>Weight and Volume. Re-create</t>
  </si>
  <si>
    <t>MMS997</t>
  </si>
  <si>
    <t>Location Statistic. Re-create</t>
  </si>
  <si>
    <t>MMS998</t>
  </si>
  <si>
    <t>On-hand. Re-create in MITBAL via MITLOC</t>
  </si>
  <si>
    <t>MWS006</t>
  </si>
  <si>
    <t>Leveling Settings. Open</t>
  </si>
  <si>
    <t>MWS007</t>
  </si>
  <si>
    <t>Leveling Policy. Open</t>
  </si>
  <si>
    <t>MWS008</t>
  </si>
  <si>
    <t>Co-Planning group. Open</t>
  </si>
  <si>
    <t>Dispatch Policy. Open</t>
  </si>
  <si>
    <t>Pre-configured sorting orders and views</t>
  </si>
  <si>
    <t>MWS015</t>
  </si>
  <si>
    <t>Unit of Measure. Convert per Item</t>
  </si>
  <si>
    <t>MWS020</t>
  </si>
  <si>
    <t>Consignment Owner Quantities. Open</t>
  </si>
  <si>
    <t>MWS023</t>
  </si>
  <si>
    <t>Warehouse Equipment. Open</t>
  </si>
  <si>
    <t>MWS024</t>
  </si>
  <si>
    <t>Override Equipment. Open</t>
  </si>
  <si>
    <t>MWS025</t>
  </si>
  <si>
    <t>Pending Consignment Transactions. Open</t>
  </si>
  <si>
    <t>MWS030</t>
  </si>
  <si>
    <t>Stock Zone. Connect Picker</t>
  </si>
  <si>
    <t>MWS038</t>
  </si>
  <si>
    <t>Picking Team. Open</t>
  </si>
  <si>
    <t>MWS039</t>
  </si>
  <si>
    <t>Picking Team. Connect Pickers</t>
  </si>
  <si>
    <t>MWS050</t>
  </si>
  <si>
    <t>Item Numbering Rule. Open</t>
  </si>
  <si>
    <t>MWS060</t>
  </si>
  <si>
    <t>Balance Identity. Open Toolbox</t>
  </si>
  <si>
    <t>Replaced by MWS068.</t>
  </si>
  <si>
    <t>MWS068</t>
  </si>
  <si>
    <t>Pre-configured sorting orders and views (replaces MWS060)</t>
  </si>
  <si>
    <t>MWS070</t>
  </si>
  <si>
    <t>Stock Transaction. Display History</t>
  </si>
  <si>
    <t>MWS072</t>
  </si>
  <si>
    <t>Sublot Transaction. Display</t>
  </si>
  <si>
    <t>MWS075</t>
  </si>
  <si>
    <t>Cross-dock Transaction. Display History</t>
  </si>
  <si>
    <t>MWS080</t>
  </si>
  <si>
    <t>Packaging. Open Ledger</t>
  </si>
  <si>
    <t>MWS081</t>
  </si>
  <si>
    <t>Packaging. Enter Ledger Transactions</t>
  </si>
  <si>
    <t>MWS130</t>
  </si>
  <si>
    <t>Cross-Dock Put-away Location. Define</t>
  </si>
  <si>
    <t>MWS135</t>
  </si>
  <si>
    <t>Packaging Charges Selection Table. Open</t>
  </si>
  <si>
    <t>MWS150</t>
  </si>
  <si>
    <t>Active Supply Chain. Display</t>
  </si>
  <si>
    <t>MWS155</t>
  </si>
  <si>
    <t>Blending Lot. Open</t>
  </si>
  <si>
    <t>MWS156</t>
  </si>
  <si>
    <t>Clean Tank. Open</t>
  </si>
  <si>
    <t>MWS157</t>
  </si>
  <si>
    <t>Location Activity Log. Open</t>
  </si>
  <si>
    <t>MWS170</t>
  </si>
  <si>
    <t>Picking Guidelines. Open</t>
  </si>
  <si>
    <t>MWS175</t>
  </si>
  <si>
    <t>Picking List Capacity. Open</t>
  </si>
  <si>
    <t>MWS185</t>
  </si>
  <si>
    <t>Cartonization Selection Table. Open</t>
  </si>
  <si>
    <t>MWS320</t>
  </si>
  <si>
    <t>Balance Identity. Analyze per Date Type</t>
  </si>
  <si>
    <t>MWS350</t>
  </si>
  <si>
    <t>Delivery. Display Totals</t>
  </si>
  <si>
    <t>MWS410</t>
  </si>
  <si>
    <t>Delivery. Open Toolbox</t>
  </si>
  <si>
    <t>MWS411</t>
  </si>
  <si>
    <t>Delivery. Open Line Toolbox</t>
  </si>
  <si>
    <t>MWS415</t>
  </si>
  <si>
    <t>Picking List. Plan Pickers</t>
  </si>
  <si>
    <t>MWS420</t>
  </si>
  <si>
    <t>Picking List. Report</t>
  </si>
  <si>
    <t>MWS423</t>
  </si>
  <si>
    <t>Delivery. Connect Packages</t>
  </si>
  <si>
    <t>MWS425</t>
  </si>
  <si>
    <t>Picking List. Open Entry Template</t>
  </si>
  <si>
    <t>MWS426</t>
  </si>
  <si>
    <t>Package. Move Contents</t>
  </si>
  <si>
    <t>MWS427</t>
  </si>
  <si>
    <t>Pick Workload. Overview</t>
  </si>
  <si>
    <t>MWS428</t>
  </si>
  <si>
    <t>Pick Workload. Disaggregated View</t>
  </si>
  <si>
    <t>MWS440</t>
  </si>
  <si>
    <t>Goods Receipt DO/RO. Report</t>
  </si>
  <si>
    <t>MWS441</t>
  </si>
  <si>
    <t>Goods Receipt DO/RO. Open Entry Template</t>
  </si>
  <si>
    <t>MWS442</t>
  </si>
  <si>
    <t>Goods Receipt DO/RO. Open Toolbox</t>
  </si>
  <si>
    <t>MWS443</t>
  </si>
  <si>
    <t>Goods Receipt DO/RO. Report Packages</t>
  </si>
  <si>
    <t>MWS444</t>
  </si>
  <si>
    <t>Goods Receipt DO/RO. Report Packages Det</t>
  </si>
  <si>
    <t>MWS46</t>
  </si>
  <si>
    <t>Pending Put-away. Perform</t>
  </si>
  <si>
    <t>MWS460</t>
  </si>
  <si>
    <t>MWS490</t>
  </si>
  <si>
    <t>Inbound and Outbound Deliveries. Open</t>
  </si>
  <si>
    <t>Nothing pre-configured but documentation but details in product shortages section of CO supporting documents</t>
  </si>
  <si>
    <t>MWS810</t>
  </si>
  <si>
    <t>Item. Qualify for Filing/Deletion</t>
  </si>
  <si>
    <t>MWS815</t>
  </si>
  <si>
    <t>Settings - Item Filing/Deletion</t>
  </si>
  <si>
    <t>MWS820</t>
  </si>
  <si>
    <t>Delivery. File/Delete</t>
  </si>
  <si>
    <t>MWS980</t>
  </si>
  <si>
    <t>Item per Warehouse. Analyze and Repair</t>
  </si>
  <si>
    <t>MWS990</t>
  </si>
  <si>
    <t>Balance ID. Reset for MITPCE via MITLOC</t>
  </si>
  <si>
    <t>PCS310</t>
  </si>
  <si>
    <t>Item. Enter Default Attribute Cost</t>
  </si>
  <si>
    <t>Point of Time Table. Open</t>
  </si>
  <si>
    <t>RPS090</t>
  </si>
  <si>
    <t>Item. Define Sourcing Rules</t>
  </si>
  <si>
    <t>STS070</t>
  </si>
  <si>
    <t>Warehouse. Define Check-In Address</t>
  </si>
  <si>
    <t>WIS</t>
  </si>
  <si>
    <t>CRS716</t>
  </si>
  <si>
    <t>Settings - Summary Inventory Stats</t>
  </si>
  <si>
    <t>MMS012</t>
  </si>
  <si>
    <t>Stock Location Statistics. Display</t>
  </si>
  <si>
    <t>MMS090</t>
  </si>
  <si>
    <t>Item Statistics. Display</t>
  </si>
  <si>
    <t>MMS095</t>
  </si>
  <si>
    <t>Item Statistics. Copy</t>
  </si>
  <si>
    <t>MMS280</t>
  </si>
  <si>
    <t>Item Statistics. File</t>
  </si>
  <si>
    <t>MMS290</t>
  </si>
  <si>
    <t>Item Statistics. Display Summarized</t>
  </si>
  <si>
    <t>MMS665</t>
  </si>
  <si>
    <t>Item Statistics. Print Date Analysis</t>
  </si>
  <si>
    <t>MMS670</t>
  </si>
  <si>
    <t>ABC Classification Contribution. Print</t>
  </si>
  <si>
    <t>MMS675</t>
  </si>
  <si>
    <t>ABC Classification Frequency. Print</t>
  </si>
  <si>
    <t>MMS680</t>
  </si>
  <si>
    <t>Item Statistics. Print</t>
  </si>
  <si>
    <t>MMS805</t>
  </si>
  <si>
    <t>Item Statistics. Period Run</t>
  </si>
  <si>
    <t>MMS810</t>
  </si>
  <si>
    <t>Item Statistics. Create Summary</t>
  </si>
  <si>
    <t>MWS805</t>
  </si>
  <si>
    <t>Item Statistics. Create from History</t>
  </si>
  <si>
    <t>WLA</t>
  </si>
  <si>
    <t>CRS701</t>
  </si>
  <si>
    <t>Settings - Warehouse &amp; Planning Control</t>
  </si>
  <si>
    <t>CRS733</t>
  </si>
  <si>
    <t>Settings - Reservation</t>
  </si>
  <si>
    <t>Meter. Open</t>
  </si>
  <si>
    <t>MMS052</t>
  </si>
  <si>
    <t>Meter Calculation Program. Open</t>
  </si>
  <si>
    <t>MMS120</t>
  </si>
  <si>
    <t>Allocation. Perform</t>
  </si>
  <si>
    <t>MMS122</t>
  </si>
  <si>
    <t>Allocation. Stop</t>
  </si>
  <si>
    <t>MMS123</t>
  </si>
  <si>
    <t>Alloc Control Selection Field. Enter</t>
  </si>
  <si>
    <t>MMS124</t>
  </si>
  <si>
    <t>Alloc Control Selection Table. Open</t>
  </si>
  <si>
    <t>MMS127</t>
  </si>
  <si>
    <t>Allocation. Deallocate Tool</t>
  </si>
  <si>
    <t>MMS128</t>
  </si>
  <si>
    <t>Allocations. Display</t>
  </si>
  <si>
    <t>MMS140</t>
  </si>
  <si>
    <t>Lot. Trace</t>
  </si>
  <si>
    <t>MMS154</t>
  </si>
  <si>
    <t>Alloc Min/Max Limits Sel Table. Open</t>
  </si>
  <si>
    <t>MMS156</t>
  </si>
  <si>
    <t>Settings - Allocation Priority</t>
  </si>
  <si>
    <t>MMS157</t>
  </si>
  <si>
    <t>Allocation Priority. Calculate</t>
  </si>
  <si>
    <t>MMS159</t>
  </si>
  <si>
    <t>Allocation Priority. Open</t>
  </si>
  <si>
    <t>MMS181</t>
  </si>
  <si>
    <t>Allocation Prio Model. Open</t>
  </si>
  <si>
    <t>MMS182</t>
  </si>
  <si>
    <t>Alloc Prio Model Selection Table. Open</t>
  </si>
  <si>
    <t>MMS189</t>
  </si>
  <si>
    <t>Allocation. Distribute Quantities</t>
  </si>
  <si>
    <t>MMS235</t>
  </si>
  <si>
    <t>Lot/Serial Number. Open/Connect to Item</t>
  </si>
  <si>
    <t>MMS236</t>
  </si>
  <si>
    <t>Serial Number. Open Specification</t>
  </si>
  <si>
    <t>MMS660</t>
  </si>
  <si>
    <t>Lot. Print Tracing</t>
  </si>
  <si>
    <t>MWS084</t>
  </si>
  <si>
    <t>Allocation. Analyze</t>
  </si>
  <si>
    <t>MWS120</t>
  </si>
  <si>
    <t>Preallocation. Perform</t>
  </si>
  <si>
    <t>MWS122</t>
  </si>
  <si>
    <t>Preallocation. Enter Msg Requirements</t>
  </si>
  <si>
    <t>MWS125</t>
  </si>
  <si>
    <t>Joint Delivery Rule. Open</t>
  </si>
  <si>
    <t>MWS180</t>
  </si>
  <si>
    <t>Delivery. Test for Joint Delivery Rules</t>
  </si>
  <si>
    <t>MWS330</t>
  </si>
  <si>
    <t>Reservation Toolbox. Open</t>
  </si>
  <si>
    <t>MWS930</t>
  </si>
  <si>
    <t>Preallocation. Re-crt MITPLO via MPREAL</t>
  </si>
  <si>
    <t>WOP</t>
  </si>
  <si>
    <t>CPS960</t>
  </si>
  <si>
    <t>Work Order. Update From APP</t>
  </si>
  <si>
    <t>CRS788</t>
  </si>
  <si>
    <t>Settings - Maintenance 1</t>
  </si>
  <si>
    <t>CRS789</t>
  </si>
  <si>
    <t>Settings - Maintenance 2</t>
  </si>
  <si>
    <t>MOS001</t>
  </si>
  <si>
    <t>Work Order. Enter</t>
  </si>
  <si>
    <t>MOS010</t>
  </si>
  <si>
    <t>Work Order. Reschedule</t>
  </si>
  <si>
    <t>MOS020</t>
  </si>
  <si>
    <t>WO Operation. Reschedule</t>
  </si>
  <si>
    <t>MOS030</t>
  </si>
  <si>
    <t>Work Order. Delete</t>
  </si>
  <si>
    <t>MOS040</t>
  </si>
  <si>
    <t>Work Order. Check Component Availability</t>
  </si>
  <si>
    <t>MOS049</t>
  </si>
  <si>
    <t>Orderless Reporting. Open</t>
  </si>
  <si>
    <t>MOS050</t>
  </si>
  <si>
    <t>Work Order. Close</t>
  </si>
  <si>
    <t>MOS055</t>
  </si>
  <si>
    <t>Work Order. Split</t>
  </si>
  <si>
    <t>MOS057</t>
  </si>
  <si>
    <t>Service Error Report. Open</t>
  </si>
  <si>
    <t>MOS060</t>
  </si>
  <si>
    <t>Work Order. Report Issue</t>
  </si>
  <si>
    <t>MOS070</t>
  </si>
  <si>
    <t>WO Operation. Report</t>
  </si>
  <si>
    <t>MOS085</t>
  </si>
  <si>
    <t>WO Operation. Report Inspection Result</t>
  </si>
  <si>
    <t>MOS086</t>
  </si>
  <si>
    <t>WO Operation. Display Insp Result/Order</t>
  </si>
  <si>
    <t>MOS089</t>
  </si>
  <si>
    <t>WO Operation. Display Insp Result/Item</t>
  </si>
  <si>
    <t>MOS095</t>
  </si>
  <si>
    <t>WO Operation. Display Transactions</t>
  </si>
  <si>
    <t>MOS100</t>
  </si>
  <si>
    <t>Work Order. Open</t>
  </si>
  <si>
    <t>MOS102</t>
  </si>
  <si>
    <t>Event Log</t>
  </si>
  <si>
    <t>MOS116</t>
  </si>
  <si>
    <t>Work Order. Display Network</t>
  </si>
  <si>
    <t>Work Order Type. Open</t>
  </si>
  <si>
    <t>MOS127</t>
  </si>
  <si>
    <t>Tool. Allocate</t>
  </si>
  <si>
    <t>MOS129</t>
  </si>
  <si>
    <t>Cost Types. Require Approval</t>
  </si>
  <si>
    <t>MOS130</t>
  </si>
  <si>
    <t>MOS131</t>
  </si>
  <si>
    <t>View - Work Schedule. Open</t>
  </si>
  <si>
    <t>MOS133</t>
  </si>
  <si>
    <t>Work Order. Open Tool Requirements</t>
  </si>
  <si>
    <t>MOS135</t>
  </si>
  <si>
    <t>WO Operation. Update Tool Transaction</t>
  </si>
  <si>
    <t>MOS136</t>
  </si>
  <si>
    <t>WO Operation. Display Tool Transaction</t>
  </si>
  <si>
    <t>MOS137</t>
  </si>
  <si>
    <t>Request Schedule. Open</t>
  </si>
  <si>
    <t>MOS138</t>
  </si>
  <si>
    <t>View - Planned Work Schedule. Open</t>
  </si>
  <si>
    <t>MOS140</t>
  </si>
  <si>
    <t>Work Order. Print Documents</t>
  </si>
  <si>
    <t>MOS145</t>
  </si>
  <si>
    <t>Workscope. Open</t>
  </si>
  <si>
    <t>MOS146</t>
  </si>
  <si>
    <t>MOS150</t>
  </si>
  <si>
    <t>Work Order. Print Separate Documents</t>
  </si>
  <si>
    <t>MOS152</t>
  </si>
  <si>
    <t>Work Schedule View. Open</t>
  </si>
  <si>
    <t>MOS165</t>
  </si>
  <si>
    <t>Work Order Priority. Open</t>
  </si>
  <si>
    <t>MOS170</t>
  </si>
  <si>
    <t>Work Request. Open</t>
  </si>
  <si>
    <t>MOS175</t>
  </si>
  <si>
    <t>Work Order Authorization. Open</t>
  </si>
  <si>
    <t>MOS176</t>
  </si>
  <si>
    <t>Work Request. Display As-Built</t>
  </si>
  <si>
    <t>MOS180</t>
  </si>
  <si>
    <t>Equipment. Open Service History</t>
  </si>
  <si>
    <t>MOS185</t>
  </si>
  <si>
    <t>Work Request. Quick Entry</t>
  </si>
  <si>
    <t>MOS187</t>
  </si>
  <si>
    <t>Item. Display Query Selected</t>
  </si>
  <si>
    <t>MOS190</t>
  </si>
  <si>
    <t>Work Order. File</t>
  </si>
  <si>
    <t>MOS195</t>
  </si>
  <si>
    <t>Work Schedule. Open Toolbox</t>
  </si>
  <si>
    <t>MOS197</t>
  </si>
  <si>
    <t>Work Request. Open Toolbox</t>
  </si>
  <si>
    <t>MOS326</t>
  </si>
  <si>
    <t>Work Request. Create</t>
  </si>
  <si>
    <t>MOS615</t>
  </si>
  <si>
    <t>MOS620</t>
  </si>
  <si>
    <t>Work Order. Print Survey</t>
  </si>
  <si>
    <t>MOS625</t>
  </si>
  <si>
    <t>Request Schedule. Print</t>
  </si>
  <si>
    <t>MOS640</t>
  </si>
  <si>
    <t>Work Order. Mass Delete</t>
  </si>
  <si>
    <t>MOS670</t>
  </si>
  <si>
    <t>Work Request. Print</t>
  </si>
  <si>
    <t>MOS680</t>
  </si>
  <si>
    <t>Shop Visit Report. Print</t>
  </si>
  <si>
    <t>MOS800</t>
  </si>
  <si>
    <t>WO Operation. Open Reported</t>
  </si>
  <si>
    <t>MOS815</t>
  </si>
  <si>
    <t>WO Operation. Display Outcome</t>
  </si>
  <si>
    <t>MOS833</t>
  </si>
  <si>
    <t>MOS840</t>
  </si>
  <si>
    <t>MOS845</t>
  </si>
  <si>
    <t>MOS862</t>
  </si>
  <si>
    <t>MOS865</t>
  </si>
  <si>
    <t>MOS866</t>
  </si>
  <si>
    <t>Work Order. Calculate Time</t>
  </si>
  <si>
    <t>MOS965</t>
  </si>
  <si>
    <t>Action Message. Create for Work Order</t>
  </si>
  <si>
    <t>MOS983</t>
  </si>
  <si>
    <t>Settings - User-def Work Order Fields</t>
  </si>
  <si>
    <t>MOS984</t>
  </si>
  <si>
    <t>Work Request. Delete Canceled</t>
  </si>
  <si>
    <t>MOS986</t>
  </si>
  <si>
    <t>OEM Code Connect Numbering System. Open</t>
  </si>
  <si>
    <t>MOS989</t>
  </si>
  <si>
    <t>Settings - Tools Allocation</t>
  </si>
  <si>
    <t>MOS990</t>
  </si>
  <si>
    <t>Settings - Operation Reporting/Facility</t>
  </si>
  <si>
    <t>MOS991</t>
  </si>
  <si>
    <t>Settings - WO Operation Reporting</t>
  </si>
  <si>
    <t>MOS992</t>
  </si>
  <si>
    <t>MOS998</t>
  </si>
  <si>
    <t>WO. Restart Interrupted Issues - MOS065</t>
  </si>
  <si>
    <t>WOR</t>
  </si>
  <si>
    <t>CBS120</t>
  </si>
  <si>
    <t>Available Technician. Open</t>
  </si>
  <si>
    <t>MOS077</t>
  </si>
  <si>
    <t>Report Single Timesheet Transaction</t>
  </si>
  <si>
    <t>MOS810</t>
  </si>
  <si>
    <t>WO Operation. Time Transactions</t>
  </si>
  <si>
    <t>MOS820</t>
  </si>
  <si>
    <t>WO Operation. Report Work Start</t>
  </si>
  <si>
    <t>MOS821</t>
  </si>
  <si>
    <t>WO Operation. Report Work Stop</t>
  </si>
  <si>
    <t>MOS822</t>
  </si>
  <si>
    <t>WO Operation. Report Interruption Start</t>
  </si>
  <si>
    <t>MOS823</t>
  </si>
  <si>
    <t>WO Operation. Report Interruption Stop</t>
  </si>
  <si>
    <t>MOS825</t>
  </si>
  <si>
    <t>WO Operation. Report Setup Start</t>
  </si>
  <si>
    <t>MOS826</t>
  </si>
  <si>
    <t>WO Operation. Report Setup Stop</t>
  </si>
  <si>
    <t>MOS830</t>
  </si>
  <si>
    <t>WO Operation. Report Several Starts</t>
  </si>
  <si>
    <t>MOS835</t>
  </si>
  <si>
    <t>WO Operation. Report Several Stops</t>
  </si>
  <si>
    <t>MOS850</t>
  </si>
  <si>
    <t>WO Operation. Print per Day</t>
  </si>
  <si>
    <t>MOS860</t>
  </si>
  <si>
    <t>WO Operation. Transfer to Op Stats &amp; PAY</t>
  </si>
  <si>
    <t>MOS870</t>
  </si>
  <si>
    <t>WO Operation. Calculate Time</t>
  </si>
  <si>
    <t>Item Files</t>
  </si>
  <si>
    <t>This spreadsheet details the fields used to define items.</t>
  </si>
  <si>
    <t>Filters have been applied to each column heading.</t>
  </si>
  <si>
    <t>File</t>
  </si>
  <si>
    <t>Panels</t>
  </si>
  <si>
    <t>MITMAS</t>
  </si>
  <si>
    <t>Item Master</t>
  </si>
  <si>
    <t>E,F,G,H,I,J,K,M,Q</t>
  </si>
  <si>
    <t>MITBAL</t>
  </si>
  <si>
    <t>Item Warehouse</t>
  </si>
  <si>
    <t>E,F,G,H,I</t>
  </si>
  <si>
    <t>MITFAC</t>
  </si>
  <si>
    <t>Item Facility</t>
  </si>
  <si>
    <t>E,F</t>
  </si>
  <si>
    <t>MITVEN</t>
  </si>
  <si>
    <t>Item Supplier</t>
  </si>
  <si>
    <t>This column identifies the configuration level for the IPC solution. 1 = PreConfigured, 2 = Consultant,3 = Customer, NI = Not Included, Auto - Auto-populated</t>
  </si>
  <si>
    <t>Where relevant, this contains the value or the valid range of the pre-configured settings</t>
  </si>
  <si>
    <t>Comment</t>
  </si>
  <si>
    <t>Where relevant, this contains additional information about the pre-configured settings</t>
  </si>
  <si>
    <t>Configuration Level Additional Information</t>
  </si>
  <si>
    <t>Level 1 – This is a program or field which has been preconfigured and we would not recommend changing it if you need the pre-configured processes to operate in the way we described them in the supporting documentation. Examples are the standard accounting events, general ledger settings and numerous fields on the customer order types.</t>
  </si>
  <si>
    <t>Level 2 – This is something that has been pre-configured in the database to operate in the best way we can for the particular industry but an experienced consultant can make the final decision about how it should be configured for this customer. The pre-configured settings can of course be retained but if a consultant identifies a requirement for the customer which needs an alteration then they can resolve this during prototyping. Examples are order types and numerous settings functions and things like planning policies on the template items.</t>
  </si>
  <si>
    <t>Level 3 – This means it is very much up to the customer to set up after they fully understand the functionality. Obvious examples are the customers and suppliers, salesperson codes, default item order quantities etc.</t>
  </si>
  <si>
    <t>INC – This applies to functions in the program master list which are either included within the scope of the IPC solution but not something you necessarily configure (such as customer return entry, manufacturing order entry etc) or they are something that has been set up and included in scope but not specifically documented in the supporting material (e.g. the shipment toolbox, calculation of trade statistics, displaying item statistics).</t>
  </si>
  <si>
    <t>NI - This applies to functions and fields which are not included within the scope of the IPC solution and are not documented. This is typically because that functionality is not relevant for the specific industry (e.g. setting up styles or rental functionality in a F&amp;B solution) or is simply some of the less popular functionality which we decided not to include in a generic good practice industry solution (e.g. time reporting, supplier quotations, standing customer orders).</t>
  </si>
  <si>
    <t>Auto – This is a setting used on the FIELD master lists only to represent fields which can be seen on the screen or exist on the file but cannot be configured because they are automatically calculated. Examples are the credit balances on the customer file, stock balances on the item file, calculated average cost etc.</t>
  </si>
  <si>
    <t>CSYTAB - CRS181 will be loaded into gold company 900 as backend table</t>
  </si>
  <si>
    <t>CRS181MI Lst</t>
  </si>
  <si>
    <t>CTDIVI</t>
  </si>
  <si>
    <t>CRS181MI</t>
  </si>
  <si>
    <t>CRS181MI_Add.xlsx</t>
  </si>
  <si>
    <t>CTSTCO</t>
  </si>
  <si>
    <t>Constant value</t>
  </si>
  <si>
    <t>CTSTKY</t>
  </si>
  <si>
    <t>Key value</t>
  </si>
  <si>
    <t>CTLNCD</t>
  </si>
  <si>
    <t>CTTX40</t>
  </si>
  <si>
    <t>CTTX15</t>
  </si>
  <si>
    <t>CTPARM</t>
  </si>
  <si>
    <t>CTTXID</t>
  </si>
  <si>
    <t>CTRGDT</t>
  </si>
  <si>
    <t>CTRGTM</t>
  </si>
  <si>
    <t>CTLMDT</t>
  </si>
  <si>
    <t>CTCHNO</t>
  </si>
  <si>
    <t>CTCHID</t>
  </si>
  <si>
    <t>CTLMTS</t>
  </si>
  <si>
    <t>CTDTID</t>
  </si>
  <si>
    <t>CTMGSQ</t>
  </si>
  <si>
    <t>Migration sequence</t>
  </si>
  <si>
    <t>File CSYTAB System Tables File - will be loaded into Gold 900 as backend table</t>
  </si>
  <si>
    <t>CRS181MI List</t>
  </si>
  <si>
    <t>CRS183MI</t>
  </si>
  <si>
    <t>CRS183MI_Add.xlsx</t>
  </si>
  <si>
    <t>Adding 01 as user defined field 3</t>
  </si>
  <si>
    <t>File CSYTAB System Tables File - Will loaded into Gold Company 900 as backend table</t>
  </si>
  <si>
    <t>CRS184MI</t>
  </si>
  <si>
    <t>CRS184MI_Add.xlsx</t>
  </si>
  <si>
    <t>FILE</t>
  </si>
  <si>
    <t>Value = MITMAS</t>
  </si>
  <si>
    <t>To list existing user defined field 1 from AX1</t>
  </si>
  <si>
    <t>Transaction Name</t>
  </si>
  <si>
    <t>AddItmBasic</t>
  </si>
  <si>
    <t>ITNE</t>
  </si>
  <si>
    <t>23</t>
  </si>
  <si>
    <t>ITDS</t>
  </si>
  <si>
    <t>24</t>
  </si>
  <si>
    <t>33</t>
  </si>
  <si>
    <t>FUDS</t>
  </si>
  <si>
    <t>34</t>
  </si>
  <si>
    <t>DWNO</t>
  </si>
  <si>
    <t>105</t>
  </si>
  <si>
    <t>RESP</t>
  </si>
  <si>
    <t>106</t>
  </si>
  <si>
    <t>141</t>
  </si>
  <si>
    <t>UNMS</t>
  </si>
  <si>
    <t>142</t>
  </si>
  <si>
    <t>177</t>
  </si>
  <si>
    <t>ITGR</t>
  </si>
  <si>
    <t>178</t>
  </si>
  <si>
    <t>213</t>
  </si>
  <si>
    <t>ITCL</t>
  </si>
  <si>
    <t>214</t>
  </si>
  <si>
    <t>223</t>
  </si>
  <si>
    <t>BUAR</t>
  </si>
  <si>
    <t>224</t>
  </si>
  <si>
    <t>239</t>
  </si>
  <si>
    <t>ITTY</t>
  </si>
  <si>
    <t>240</t>
  </si>
  <si>
    <t>255</t>
  </si>
  <si>
    <t>MABU</t>
  </si>
  <si>
    <t>271</t>
  </si>
  <si>
    <t>STCD</t>
  </si>
  <si>
    <t>272</t>
  </si>
  <si>
    <t>BACD</t>
  </si>
  <si>
    <t>273</t>
  </si>
  <si>
    <t>282</t>
  </si>
  <si>
    <t>283</t>
  </si>
  <si>
    <t>312</t>
  </si>
  <si>
    <t>ECMA</t>
  </si>
  <si>
    <t>313</t>
  </si>
  <si>
    <t>342</t>
  </si>
  <si>
    <t>PRGP</t>
  </si>
  <si>
    <t>343</t>
  </si>
  <si>
    <t>395</t>
  </si>
  <si>
    <t>INDI</t>
  </si>
  <si>
    <t>396</t>
  </si>
  <si>
    <t>397</t>
  </si>
  <si>
    <t>ALUC</t>
  </si>
  <si>
    <t>398</t>
  </si>
  <si>
    <t>407</t>
  </si>
  <si>
    <t>PDLN</t>
  </si>
  <si>
    <t>422</t>
  </si>
  <si>
    <t>DCCD</t>
  </si>
  <si>
    <t>423</t>
  </si>
  <si>
    <t>VOL3</t>
  </si>
  <si>
    <t>430</t>
  </si>
  <si>
    <t>NEWE</t>
  </si>
  <si>
    <t>431</t>
  </si>
  <si>
    <t>GRWE</t>
  </si>
  <si>
    <t>432</t>
  </si>
  <si>
    <t>441</t>
  </si>
  <si>
    <t>442</t>
  </si>
  <si>
    <t>456</t>
  </si>
  <si>
    <t>QACD</t>
  </si>
  <si>
    <t>459</t>
  </si>
  <si>
    <t>HVMT</t>
  </si>
  <si>
    <t>460</t>
  </si>
  <si>
    <t>464</t>
  </si>
  <si>
    <t>465</t>
  </si>
  <si>
    <t>497</t>
  </si>
  <si>
    <t>AUTC</t>
  </si>
  <si>
    <t>498</t>
  </si>
  <si>
    <t>499</t>
  </si>
  <si>
    <t>PDCC</t>
  </si>
  <si>
    <t>509</t>
  </si>
  <si>
    <t>GRTI</t>
  </si>
  <si>
    <t>510</t>
  </si>
  <si>
    <t>519</t>
  </si>
  <si>
    <t>GRTS</t>
  </si>
  <si>
    <t>520</t>
  </si>
  <si>
    <t>529</t>
  </si>
  <si>
    <t>EXPD</t>
  </si>
  <si>
    <t>530</t>
  </si>
  <si>
    <t>549</t>
  </si>
  <si>
    <t>ITRF</t>
  </si>
  <si>
    <t>550</t>
  </si>
  <si>
    <t>559</t>
  </si>
  <si>
    <t>560</t>
  </si>
  <si>
    <t>FRAG</t>
  </si>
  <si>
    <t>579</t>
  </si>
  <si>
    <t>FCU1</t>
  </si>
  <si>
    <t>580</t>
  </si>
  <si>
    <t>589</t>
  </si>
  <si>
    <t>RNRI</t>
  </si>
  <si>
    <t>590</t>
  </si>
  <si>
    <t>599</t>
  </si>
  <si>
    <t>RMSG</t>
  </si>
  <si>
    <t>607</t>
  </si>
  <si>
    <t>ILEN</t>
  </si>
  <si>
    <t>608</t>
  </si>
  <si>
    <t>615</t>
  </si>
  <si>
    <t>IWID</t>
  </si>
  <si>
    <t>616</t>
  </si>
  <si>
    <t>625</t>
  </si>
  <si>
    <t>IHEI</t>
  </si>
  <si>
    <t>626</t>
  </si>
  <si>
    <t>631</t>
  </si>
  <si>
    <t>SPGV</t>
  </si>
  <si>
    <t>632</t>
  </si>
  <si>
    <t>640</t>
  </si>
  <si>
    <t>SUME</t>
  </si>
  <si>
    <t>641</t>
  </si>
  <si>
    <t>SUMP</t>
  </si>
  <si>
    <t>642</t>
  </si>
  <si>
    <t>644</t>
  </si>
  <si>
    <t xml:space="preserve"> Trans stops if number entered and not same as in table.</t>
  </si>
  <si>
    <t>EVGR</t>
  </si>
  <si>
    <t>TPCD</t>
  </si>
  <si>
    <t>CHCD</t>
  </si>
  <si>
    <t>BYPR</t>
  </si>
  <si>
    <t>WAPC</t>
  </si>
  <si>
    <t>EPCD</t>
  </si>
  <si>
    <t>80</t>
  </si>
  <si>
    <t>POCY</t>
  </si>
  <si>
    <t>81</t>
  </si>
  <si>
    <t>91</t>
  </si>
  <si>
    <t>ACTI</t>
  </si>
  <si>
    <t>92</t>
  </si>
  <si>
    <t>94</t>
  </si>
  <si>
    <t>CFI1</t>
  </si>
  <si>
    <t>95</t>
  </si>
  <si>
    <t>96</t>
  </si>
  <si>
    <t>CFI2</t>
  </si>
  <si>
    <t>97</t>
  </si>
  <si>
    <t>CFI3</t>
  </si>
  <si>
    <t>113</t>
  </si>
  <si>
    <t>127</t>
  </si>
  <si>
    <t>CFI4</t>
  </si>
  <si>
    <t>CFI5</t>
  </si>
  <si>
    <t>143</t>
  </si>
  <si>
    <t>157</t>
  </si>
  <si>
    <t>ECCC</t>
  </si>
  <si>
    <t>158</t>
  </si>
  <si>
    <t>160</t>
  </si>
  <si>
    <t>RIDE</t>
  </si>
  <si>
    <t>161</t>
  </si>
  <si>
    <t>175</t>
  </si>
  <si>
    <t>RIDC</t>
  </si>
  <si>
    <t>176</t>
  </si>
  <si>
    <t>185</t>
  </si>
  <si>
    <t>HAZI</t>
  </si>
  <si>
    <t>186</t>
  </si>
  <si>
    <t>205</t>
  </si>
  <si>
    <t>SALE</t>
  </si>
  <si>
    <t>206</t>
  </si>
  <si>
    <t>221</t>
  </si>
  <si>
    <t>238</t>
  </si>
  <si>
    <t>ATMO</t>
  </si>
  <si>
    <t>243</t>
  </si>
  <si>
    <t>ATMN</t>
  </si>
  <si>
    <t>244</t>
  </si>
  <si>
    <t>TPLI</t>
  </si>
  <si>
    <t>VTCP</t>
  </si>
  <si>
    <t>274</t>
  </si>
  <si>
    <t>278</t>
  </si>
  <si>
    <t>VTCS</t>
  </si>
  <si>
    <t>279</t>
  </si>
  <si>
    <t>290</t>
  </si>
  <si>
    <t>TANK</t>
  </si>
  <si>
    <t>291</t>
  </si>
  <si>
    <t>CAWT</t>
  </si>
  <si>
    <t>310</t>
  </si>
  <si>
    <t>ITRU</t>
  </si>
  <si>
    <t>311</t>
  </si>
  <si>
    <t>RUID</t>
  </si>
  <si>
    <t>CPGR</t>
  </si>
  <si>
    <t>314</t>
  </si>
  <si>
    <t>322</t>
  </si>
  <si>
    <t>323</t>
  </si>
  <si>
    <t>352</t>
  </si>
  <si>
    <t>353</t>
  </si>
  <si>
    <t>355</t>
  </si>
  <si>
    <t>356</t>
  </si>
  <si>
    <t>365</t>
  </si>
  <si>
    <t>PPDT</t>
  </si>
  <si>
    <t>366</t>
  </si>
  <si>
    <t>368</t>
  </si>
  <si>
    <t>369</t>
  </si>
  <si>
    <t>STUN</t>
  </si>
  <si>
    <t>373</t>
  </si>
  <si>
    <t>CUCS</t>
  </si>
  <si>
    <t>374</t>
  </si>
  <si>
    <t>SPDT</t>
  </si>
  <si>
    <t>375</t>
  </si>
  <si>
    <t>377</t>
  </si>
  <si>
    <t>DIGI</t>
  </si>
  <si>
    <t>378</t>
  </si>
  <si>
    <t>BGRP</t>
  </si>
  <si>
    <t>381</t>
  </si>
  <si>
    <t>PRVG</t>
  </si>
  <si>
    <t>382</t>
  </si>
  <si>
    <t>384</t>
  </si>
  <si>
    <t>FRE3</t>
  </si>
  <si>
    <t>385</t>
  </si>
  <si>
    <t>394</t>
  </si>
  <si>
    <t>FRE4</t>
  </si>
  <si>
    <t>OTDI</t>
  </si>
  <si>
    <t>BOGR</t>
  </si>
  <si>
    <t>399</t>
  </si>
  <si>
    <t>401</t>
  </si>
  <si>
    <t>PRGR</t>
  </si>
  <si>
    <t>402</t>
  </si>
  <si>
    <t>403</t>
  </si>
  <si>
    <t>ACHK</t>
  </si>
  <si>
    <t>404</t>
  </si>
  <si>
    <t>405</t>
  </si>
  <si>
    <t>BPEY</t>
  </si>
  <si>
    <t>406</t>
  </si>
  <si>
    <t>SPUC</t>
  </si>
  <si>
    <t>410</t>
  </si>
  <si>
    <t>ALUN</t>
  </si>
  <si>
    <t>CWUN</t>
  </si>
  <si>
    <t>414</t>
  </si>
  <si>
    <t>CPUN</t>
  </si>
  <si>
    <t>415</t>
  </si>
  <si>
    <t>416</t>
  </si>
  <si>
    <t>UNNN</t>
  </si>
  <si>
    <t>UNPA</t>
  </si>
  <si>
    <t>419</t>
  </si>
  <si>
    <t>428</t>
  </si>
  <si>
    <t>HAC1</t>
  </si>
  <si>
    <t>429</t>
  </si>
  <si>
    <t>HAC2</t>
  </si>
  <si>
    <t>446</t>
  </si>
  <si>
    <t>HAC3</t>
  </si>
  <si>
    <t>447</t>
  </si>
  <si>
    <t>449</t>
  </si>
  <si>
    <t>DIM1</t>
  </si>
  <si>
    <t>450</t>
  </si>
  <si>
    <t>DIM2</t>
  </si>
  <si>
    <t>451</t>
  </si>
  <si>
    <t>DIM3</t>
  </si>
  <si>
    <t>452</t>
  </si>
  <si>
    <t>SPE1</t>
  </si>
  <si>
    <t>SPE2</t>
  </si>
  <si>
    <t>SPE3</t>
  </si>
  <si>
    <t>SPE4</t>
  </si>
  <si>
    <t>SPE5</t>
  </si>
  <si>
    <t>CETY</t>
  </si>
  <si>
    <t>72</t>
  </si>
  <si>
    <t>STCN</t>
  </si>
  <si>
    <t>73</t>
  </si>
  <si>
    <t>102</t>
  </si>
  <si>
    <t>SPAC</t>
  </si>
  <si>
    <t>103</t>
  </si>
  <si>
    <t>TRPA</t>
  </si>
  <si>
    <t>115</t>
  </si>
  <si>
    <t>116</t>
  </si>
  <si>
    <t>118</t>
  </si>
  <si>
    <t>SMFI</t>
  </si>
  <si>
    <t>119</t>
  </si>
  <si>
    <t>SAFC</t>
  </si>
  <si>
    <t>121</t>
  </si>
  <si>
    <t>130</t>
  </si>
  <si>
    <t>ARPA</t>
  </si>
  <si>
    <t>131</t>
  </si>
  <si>
    <t>133</t>
  </si>
  <si>
    <t>ARPR</t>
  </si>
  <si>
    <t>134</t>
  </si>
  <si>
    <t>136</t>
  </si>
  <si>
    <t>AMPT</t>
  </si>
  <si>
    <t>137</t>
  </si>
  <si>
    <t>139</t>
  </si>
  <si>
    <t>AWDY</t>
  </si>
  <si>
    <t>140</t>
  </si>
  <si>
    <t>149</t>
  </si>
  <si>
    <t>NPTO</t>
  </si>
  <si>
    <t>150</t>
  </si>
  <si>
    <t>151</t>
  </si>
  <si>
    <t>MES1</t>
  </si>
  <si>
    <t>152</t>
  </si>
  <si>
    <t>156</t>
  </si>
  <si>
    <t>MES2</t>
  </si>
  <si>
    <t>159</t>
  </si>
  <si>
    <t>MES3</t>
  </si>
  <si>
    <t>MES4</t>
  </si>
  <si>
    <t>162</t>
  </si>
  <si>
    <t>163</t>
  </si>
  <si>
    <t>MVA1</t>
  </si>
  <si>
    <t>164</t>
  </si>
  <si>
    <t>166</t>
  </si>
  <si>
    <t>MVA2</t>
  </si>
  <si>
    <t>167</t>
  </si>
  <si>
    <t>MVA3</t>
  </si>
  <si>
    <t>179</t>
  </si>
  <si>
    <t>MVA4</t>
  </si>
  <si>
    <t>180</t>
  </si>
  <si>
    <t>189</t>
  </si>
  <si>
    <t>PEQ1</t>
  </si>
  <si>
    <t>190</t>
  </si>
  <si>
    <t>PEQ2</t>
  </si>
  <si>
    <t>191</t>
  </si>
  <si>
    <t>193</t>
  </si>
  <si>
    <t>PEQ3</t>
  </si>
  <si>
    <t>194</t>
  </si>
  <si>
    <t>PEQ4</t>
  </si>
  <si>
    <t>195</t>
  </si>
  <si>
    <t>PET1</t>
  </si>
  <si>
    <t>201</t>
  </si>
  <si>
    <t>PET2</t>
  </si>
  <si>
    <t>210</t>
  </si>
  <si>
    <t>PET3</t>
  </si>
  <si>
    <t>211</t>
  </si>
  <si>
    <t>PET4</t>
  </si>
  <si>
    <t>MPGM</t>
  </si>
  <si>
    <t>231</t>
  </si>
  <si>
    <t>233</t>
  </si>
  <si>
    <t>ORTY</t>
  </si>
  <si>
    <t>234</t>
  </si>
  <si>
    <t>PLCD</t>
  </si>
  <si>
    <t>MAPL</t>
  </si>
  <si>
    <t>TOHI</t>
  </si>
  <si>
    <t>TORE</t>
  </si>
  <si>
    <t>FEBA</t>
  </si>
  <si>
    <t>MAPN</t>
  </si>
  <si>
    <t>NESA</t>
  </si>
  <si>
    <t>264</t>
  </si>
  <si>
    <t>NSUF</t>
  </si>
  <si>
    <t>FCCM</t>
  </si>
  <si>
    <t>DPID</t>
  </si>
  <si>
    <t>CONC</t>
  </si>
  <si>
    <t>280</t>
  </si>
  <si>
    <t>PLMZ</t>
  </si>
  <si>
    <t>281</t>
  </si>
  <si>
    <t>WADY</t>
  </si>
  <si>
    <t>WAL1</t>
  </si>
  <si>
    <t>284</t>
  </si>
  <si>
    <t>WAL2</t>
  </si>
  <si>
    <t>285</t>
  </si>
  <si>
    <t>WAL3</t>
  </si>
  <si>
    <t>315</t>
  </si>
  <si>
    <t>WAL4</t>
  </si>
  <si>
    <t>316</t>
  </si>
  <si>
    <t>CCO1</t>
  </si>
  <si>
    <t>CCO2</t>
  </si>
  <si>
    <t>CCO3</t>
  </si>
  <si>
    <t>319</t>
  </si>
  <si>
    <t>TBSR</t>
  </si>
  <si>
    <t>320</t>
  </si>
  <si>
    <t>MBSR</t>
  </si>
  <si>
    <t>321</t>
  </si>
  <si>
    <t>330</t>
  </si>
  <si>
    <t>TBUR</t>
  </si>
  <si>
    <t>331</t>
  </si>
  <si>
    <t>340</t>
  </si>
  <si>
    <t>MBUR</t>
  </si>
  <si>
    <t>341</t>
  </si>
  <si>
    <t>TBFR</t>
  </si>
  <si>
    <t>MBFR</t>
  </si>
  <si>
    <t>AESC</t>
  </si>
  <si>
    <t>344</t>
  </si>
  <si>
    <t>AES2</t>
  </si>
  <si>
    <t>345</t>
  </si>
  <si>
    <t>AMOR</t>
  </si>
  <si>
    <t>346</t>
  </si>
  <si>
    <t>FUNC</t>
  </si>
  <si>
    <t>347</t>
  </si>
  <si>
    <t>349</t>
  </si>
  <si>
    <t>STNC</t>
  </si>
  <si>
    <t>350</t>
  </si>
  <si>
    <t>DIRR</t>
  </si>
  <si>
    <t>351</t>
  </si>
  <si>
    <t>MDIR</t>
  </si>
  <si>
    <t>354</t>
  </si>
  <si>
    <t>SCGR</t>
  </si>
  <si>
    <t>ARR1</t>
  </si>
  <si>
    <t>357</t>
  </si>
  <si>
    <t>359</t>
  </si>
  <si>
    <t>AEQY</t>
  </si>
  <si>
    <t>360</t>
  </si>
  <si>
    <t>LEAI</t>
  </si>
  <si>
    <t>361</t>
  </si>
  <si>
    <t>370</t>
  </si>
  <si>
    <t>TECR</t>
  </si>
  <si>
    <t>EXCA</t>
  </si>
  <si>
    <t>MOTP</t>
  </si>
  <si>
    <t>ACMC</t>
  </si>
  <si>
    <t>ACCG</t>
  </si>
  <si>
    <t>CCI1</t>
  </si>
  <si>
    <t>CCCM</t>
  </si>
  <si>
    <t>CRI1</t>
  </si>
  <si>
    <t>HIE1</t>
  </si>
  <si>
    <t>HIE2</t>
  </si>
  <si>
    <t>HIE3</t>
  </si>
  <si>
    <t>HIE4</t>
  </si>
  <si>
    <t>HIE5</t>
  </si>
  <si>
    <t>GRP1</t>
  </si>
  <si>
    <t>GRP2</t>
  </si>
  <si>
    <t>GRP3</t>
  </si>
  <si>
    <t>GRP4</t>
  </si>
  <si>
    <t>GRP5</t>
  </si>
  <si>
    <t>QIRQ</t>
  </si>
  <si>
    <t>QMGP</t>
  </si>
  <si>
    <t>SPIH</t>
  </si>
  <si>
    <t>Customer Order Type Files</t>
  </si>
  <si>
    <t>This spreadsheet details the fields used to define customer order types.</t>
  </si>
  <si>
    <t>OOTYPE</t>
  </si>
  <si>
    <t>Customer Order Types</t>
  </si>
  <si>
    <t>E,F,G,H,I,J</t>
  </si>
  <si>
    <t>OODFLT</t>
  </si>
  <si>
    <t>Customer Order Type Defaults</t>
  </si>
  <si>
    <t>E,F,G,H,I,J,K,L,M,N</t>
  </si>
  <si>
    <t>Supplier Files</t>
  </si>
  <si>
    <t>This spreadsheet details the fields used to define suppliers</t>
  </si>
  <si>
    <t>CIDMAS</t>
  </si>
  <si>
    <t>Suppliers</t>
  </si>
  <si>
    <t>CIDADR</t>
  </si>
  <si>
    <t>Supplier Addresses</t>
  </si>
  <si>
    <t>CIDVEN</t>
  </si>
  <si>
    <t>Supplier Purchase Accounting</t>
  </si>
  <si>
    <t>E,F,G</t>
  </si>
  <si>
    <t>424</t>
  </si>
  <si>
    <t>440</t>
  </si>
  <si>
    <t>455</t>
  </si>
  <si>
    <t>471</t>
  </si>
  <si>
    <t>488</t>
  </si>
  <si>
    <t>489</t>
  </si>
  <si>
    <t>503</t>
  </si>
  <si>
    <t>504</t>
  </si>
  <si>
    <t>513</t>
  </si>
  <si>
    <t>514</t>
  </si>
  <si>
    <t>533</t>
  </si>
  <si>
    <t>534</t>
  </si>
  <si>
    <t>548</t>
  </si>
  <si>
    <t>571</t>
  </si>
  <si>
    <t>572</t>
  </si>
  <si>
    <t>601</t>
  </si>
  <si>
    <t>602</t>
  </si>
  <si>
    <t>606</t>
  </si>
  <si>
    <t>618</t>
  </si>
  <si>
    <t>628</t>
  </si>
  <si>
    <t>629</t>
  </si>
  <si>
    <t>638</t>
  </si>
  <si>
    <t>639</t>
  </si>
  <si>
    <t>671</t>
  </si>
  <si>
    <t>672</t>
  </si>
  <si>
    <t>681</t>
  </si>
  <si>
    <t>682</t>
  </si>
  <si>
    <t>684</t>
  </si>
  <si>
    <t>685</t>
  </si>
  <si>
    <t>687</t>
  </si>
  <si>
    <t>688</t>
  </si>
  <si>
    <t>689</t>
  </si>
  <si>
    <t>690</t>
  </si>
  <si>
    <t>699</t>
  </si>
  <si>
    <t>702</t>
  </si>
  <si>
    <t>703</t>
  </si>
  <si>
    <t>705</t>
  </si>
  <si>
    <t>706</t>
  </si>
  <si>
    <t>708</t>
  </si>
  <si>
    <t>709</t>
  </si>
  <si>
    <t>718</t>
  </si>
  <si>
    <t>719</t>
  </si>
  <si>
    <t>720</t>
  </si>
  <si>
    <t>721</t>
  </si>
  <si>
    <t>725</t>
  </si>
  <si>
    <t>726</t>
  </si>
  <si>
    <t>728</t>
  </si>
  <si>
    <t>729</t>
  </si>
  <si>
    <t>730</t>
  </si>
  <si>
    <t>731</t>
  </si>
  <si>
    <t>732</t>
  </si>
  <si>
    <t>733</t>
  </si>
  <si>
    <t>735</t>
  </si>
  <si>
    <t>736</t>
  </si>
  <si>
    <t>745</t>
  </si>
  <si>
    <t>746</t>
  </si>
  <si>
    <t>760</t>
  </si>
  <si>
    <t>761</t>
  </si>
  <si>
    <t>763</t>
  </si>
  <si>
    <t>764</t>
  </si>
  <si>
    <t>768</t>
  </si>
  <si>
    <t>769</t>
  </si>
  <si>
    <t>770</t>
  </si>
  <si>
    <t>779</t>
  </si>
  <si>
    <t>780</t>
  </si>
  <si>
    <t>794</t>
  </si>
  <si>
    <t>795</t>
  </si>
  <si>
    <t>797</t>
  </si>
  <si>
    <t>798</t>
  </si>
  <si>
    <t>802</t>
  </si>
  <si>
    <t>803</t>
  </si>
  <si>
    <t>804</t>
  </si>
  <si>
    <t>835</t>
  </si>
  <si>
    <t>836</t>
  </si>
  <si>
    <t>845</t>
  </si>
  <si>
    <t>846</t>
  </si>
  <si>
    <t>847</t>
  </si>
  <si>
    <t>848</t>
  </si>
  <si>
    <t>850</t>
  </si>
  <si>
    <t>851</t>
  </si>
  <si>
    <t>852</t>
  </si>
  <si>
    <t>853</t>
  </si>
  <si>
    <t>862</t>
  </si>
  <si>
    <t>863</t>
  </si>
  <si>
    <t>868</t>
  </si>
  <si>
    <t>869</t>
  </si>
  <si>
    <t>888</t>
  </si>
  <si>
    <t>889</t>
  </si>
  <si>
    <t>895</t>
  </si>
  <si>
    <t>896</t>
  </si>
  <si>
    <t>905</t>
  </si>
  <si>
    <t>906</t>
  </si>
  <si>
    <t>907</t>
  </si>
  <si>
    <t>909</t>
  </si>
  <si>
    <t>910</t>
  </si>
  <si>
    <t>919</t>
  </si>
  <si>
    <t>920</t>
  </si>
  <si>
    <t>929</t>
  </si>
  <si>
    <t>930</t>
  </si>
  <si>
    <t>931</t>
  </si>
  <si>
    <t>MBLNCD</t>
  </si>
  <si>
    <t>Language Code</t>
  </si>
  <si>
    <t>Customer Files</t>
  </si>
  <si>
    <t>This spreadsheet details the fields used to define customers.</t>
  </si>
  <si>
    <t>Customers</t>
  </si>
  <si>
    <t>E,F,G,H,I,J,K,L</t>
  </si>
  <si>
    <t>Customer Addresses</t>
  </si>
  <si>
    <t>Customer Items</t>
  </si>
  <si>
    <t>Len</t>
  </si>
  <si>
    <t>Being Used Y/N</t>
  </si>
  <si>
    <t>WHSI</t>
  </si>
  <si>
    <t>ORCONO</t>
  </si>
  <si>
    <t>ORDIVI</t>
  </si>
  <si>
    <t>Only for customers that have special labels - Carton &amp; Core Labels entered as Text boxes</t>
  </si>
  <si>
    <t>used for the customer part number, print on labels and paperwork</t>
  </si>
  <si>
    <t>Strcuture &amp; Size</t>
  </si>
  <si>
    <t>We utilize this field to identify any new item that have never been printed.</t>
  </si>
  <si>
    <t>ORAGCD</t>
  </si>
  <si>
    <t>Agreement active</t>
  </si>
  <si>
    <t>ORVANO</t>
  </si>
  <si>
    <t>Product variant</t>
  </si>
  <si>
    <t>ORCUCD</t>
  </si>
  <si>
    <t>ORSACD</t>
  </si>
  <si>
    <t>ORNTCD</t>
  </si>
  <si>
    <t>ORAGR1</t>
  </si>
  <si>
    <t>Agreement 1</t>
  </si>
  <si>
    <t>ORFDT1</t>
  </si>
  <si>
    <t>ORTDT1</t>
  </si>
  <si>
    <t>To date agreement 1</t>
  </si>
  <si>
    <t>ORSAP1</t>
  </si>
  <si>
    <t>Price agreement 1</t>
  </si>
  <si>
    <t>ORDIS1</t>
  </si>
  <si>
    <t>Discount % agreement 1</t>
  </si>
  <si>
    <t>ORAQT1</t>
  </si>
  <si>
    <t>Agreed quantity 1</t>
  </si>
  <si>
    <t>ORAQD1</t>
  </si>
  <si>
    <t>Called off quantity agreement 1</t>
  </si>
  <si>
    <t>ORAGR2</t>
  </si>
  <si>
    <t>Agreement 2</t>
  </si>
  <si>
    <t>ORFDT2</t>
  </si>
  <si>
    <t>ORTDT2</t>
  </si>
  <si>
    <t>To date agreement 2</t>
  </si>
  <si>
    <t>ORSAP2</t>
  </si>
  <si>
    <t>Price agreement 2</t>
  </si>
  <si>
    <t>ORDIS2</t>
  </si>
  <si>
    <t>Discount % agreement 2</t>
  </si>
  <si>
    <t>ORAQT2</t>
  </si>
  <si>
    <t>Agreed quantity 2</t>
  </si>
  <si>
    <t>ORAQD2</t>
  </si>
  <si>
    <t>Called off quantity agreement 2</t>
  </si>
  <si>
    <t>OREPR1</t>
  </si>
  <si>
    <t>External price 1</t>
  </si>
  <si>
    <t>OREPR2</t>
  </si>
  <si>
    <t>External price 2</t>
  </si>
  <si>
    <t>OREPR3</t>
  </si>
  <si>
    <t>External price 3</t>
  </si>
  <si>
    <t>OREPR4</t>
  </si>
  <si>
    <t>External price 4</t>
  </si>
  <si>
    <t>OREPR5</t>
  </si>
  <si>
    <t>External price 5</t>
  </si>
  <si>
    <t>OREPR6</t>
  </si>
  <si>
    <t>External price 6</t>
  </si>
  <si>
    <t>OREFD1</t>
  </si>
  <si>
    <t>From date 1</t>
  </si>
  <si>
    <t>Has 99999999's for all</t>
  </si>
  <si>
    <t>-99999999</t>
  </si>
  <si>
    <t>OREFD2</t>
  </si>
  <si>
    <t>From date 2</t>
  </si>
  <si>
    <t>OREFD3</t>
  </si>
  <si>
    <t>From date 3</t>
  </si>
  <si>
    <t>OREFD4</t>
  </si>
  <si>
    <t>From date 4</t>
  </si>
  <si>
    <t>OREFD5</t>
  </si>
  <si>
    <t>From date 5</t>
  </si>
  <si>
    <t>OREFD6</t>
  </si>
  <si>
    <t>From date 6</t>
  </si>
  <si>
    <t>OREVD1</t>
  </si>
  <si>
    <t>To date 1</t>
  </si>
  <si>
    <t>99999999</t>
  </si>
  <si>
    <t>OREVD2</t>
  </si>
  <si>
    <t>To date 2</t>
  </si>
  <si>
    <t>OREVD3</t>
  </si>
  <si>
    <t>To date 3</t>
  </si>
  <si>
    <t>OREVD4</t>
  </si>
  <si>
    <t>To date 4</t>
  </si>
  <si>
    <t>OREVD5</t>
  </si>
  <si>
    <t>To date 5</t>
  </si>
  <si>
    <t>OREVD6</t>
  </si>
  <si>
    <t>To date 6</t>
  </si>
  <si>
    <t>ORLFL1</t>
  </si>
  <si>
    <t>Label flag 1</t>
  </si>
  <si>
    <t>ORLFL2</t>
  </si>
  <si>
    <t>Label flag 2</t>
  </si>
  <si>
    <t>ORLFL3</t>
  </si>
  <si>
    <t>Label flag 3</t>
  </si>
  <si>
    <t>ORLFL4</t>
  </si>
  <si>
    <t>Label flag 4</t>
  </si>
  <si>
    <t>ORLFL5</t>
  </si>
  <si>
    <t>Label flag 5</t>
  </si>
  <si>
    <t>ORLFL6</t>
  </si>
  <si>
    <t>Label flag 6</t>
  </si>
  <si>
    <t>Hazardous goods indicator</t>
  </si>
  <si>
    <t>Partner´s design revision number</t>
  </si>
  <si>
    <t>ORTXID</t>
  </si>
  <si>
    <t>ORPRTX</t>
  </si>
  <si>
    <t>ORPOTX</t>
  </si>
  <si>
    <t>ORDTID</t>
  </si>
  <si>
    <t>ORRGDT</t>
  </si>
  <si>
    <t>ORRGTM</t>
  </si>
  <si>
    <t>ORLMDT</t>
  </si>
  <si>
    <t>ORCHNO</t>
  </si>
  <si>
    <t>ORCHID</t>
  </si>
  <si>
    <t>System Table Information</t>
  </si>
  <si>
    <t>The following spreadsheet details the fields used to define records that share table CSYTAB</t>
  </si>
  <si>
    <t>Many programs create CSYTAB records following a standard mapping of the key fields:  CTCONO, CTDIVI, CTSTCO, CTSTKY
TSTCO = a constant key value usually identifying a field name or program name
TSTKY  = actual value the field represents.</t>
  </si>
  <si>
    <t>Example of User Defined Field 1 on Item Master using data field MMCFI1</t>
  </si>
  <si>
    <t>User defined field MMCFI1 on MITMAS</t>
  </si>
  <si>
    <t>TSTCO = CFI1</t>
  </si>
  <si>
    <t>Value of MMCFI1 field</t>
  </si>
  <si>
    <t>TSTKY = 1022</t>
  </si>
  <si>
    <t>Example of Item Group on Item Master using data field MMITGR</t>
  </si>
  <si>
    <t>Item Group field on MITMAS</t>
  </si>
  <si>
    <t>TSTCO = ITGR</t>
  </si>
  <si>
    <t>Value of MMITGR field raw materials</t>
  </si>
  <si>
    <t>TSTKY = RM</t>
  </si>
  <si>
    <t>PRNO</t>
  </si>
  <si>
    <t>Product Number</t>
  </si>
  <si>
    <t>Structure Type</t>
  </si>
  <si>
    <t>Load Features and Options Master Records</t>
  </si>
  <si>
    <t>Add Product Option</t>
  </si>
  <si>
    <t>Successful load AX1</t>
  </si>
  <si>
    <t>Add Product Feature</t>
  </si>
  <si>
    <t>Add new option to Feature</t>
  </si>
  <si>
    <t xml:space="preserve">AddWorkCenter </t>
  </si>
  <si>
    <t>Add Work Center</t>
  </si>
  <si>
    <t xml:space="preserve">AddShiftInfo </t>
  </si>
  <si>
    <t>Add Work Center Shift Information</t>
  </si>
  <si>
    <t>Create Product Structure Header</t>
  </si>
  <si>
    <t>Attach Feature to Product Header</t>
  </si>
  <si>
    <t>Custom API</t>
  </si>
  <si>
    <t>Attach Drawing Measurement to Product Header</t>
  </si>
  <si>
    <t>Create Product Structure Material Line</t>
  </si>
  <si>
    <t>Create Product Structure Operation Line</t>
  </si>
  <si>
    <t>Connect Feature and Option to a Material Line  Or Operation Line</t>
  </si>
  <si>
    <t>PDS035MI</t>
  </si>
  <si>
    <t>Alternate Routing Master</t>
  </si>
  <si>
    <t>Add Alternate Structure</t>
  </si>
  <si>
    <t>Add Alternate Routing</t>
  </si>
  <si>
    <t>Add Disturbance Type</t>
  </si>
  <si>
    <t>API Development to use Winpak Variants</t>
  </si>
  <si>
    <t>PDS061MI</t>
  </si>
  <si>
    <t>CrtConfig</t>
  </si>
  <si>
    <t>Create Configuration - configuration # will restart from 1</t>
  </si>
  <si>
    <t xml:space="preserve">GetVariant </t>
  </si>
  <si>
    <t>Get next variant number - must use Winpak variant numbering scheme as input to IPS API</t>
  </si>
  <si>
    <t>AnswerFeature</t>
  </si>
  <si>
    <t>Answer Feature for a new configuration</t>
  </si>
  <si>
    <t>ConfirmConfig</t>
  </si>
  <si>
    <t>Confirm configuration</t>
  </si>
  <si>
    <t>Purchase Orders</t>
  </si>
  <si>
    <t>This spreadsheet details the fields used to define purchase order types</t>
  </si>
  <si>
    <t>MPORDT</t>
  </si>
  <si>
    <t>Purchase Order Type</t>
  </si>
  <si>
    <t>E,F,G,H,I,J,K</t>
  </si>
  <si>
    <t>MPGRMT</t>
  </si>
  <si>
    <t>E, F, G</t>
  </si>
  <si>
    <t>Product Structures</t>
  </si>
  <si>
    <t>This spreadsheet details the fields used to define product structures</t>
  </si>
  <si>
    <t>MPDHED</t>
  </si>
  <si>
    <t>Product Structure Header</t>
  </si>
  <si>
    <t>MPDMAT</t>
  </si>
  <si>
    <t>Product Materials</t>
  </si>
  <si>
    <t>MPDOPE</t>
  </si>
  <si>
    <t>Product Operations</t>
  </si>
  <si>
    <t>G,H</t>
  </si>
  <si>
    <t>Frp</t>
  </si>
  <si>
    <t>Tps</t>
  </si>
  <si>
    <t>Lngth</t>
  </si>
  <si>
    <t>Ftp</t>
  </si>
  <si>
    <t>Res</t>
  </si>
  <si>
    <t>Data</t>
  </si>
  <si>
    <t>520 - Remittance Advice</t>
  </si>
  <si>
    <t>Enter Supplier ID</t>
  </si>
  <si>
    <t>not applicable</t>
  </si>
  <si>
    <t>Enter Supplier Name</t>
  </si>
  <si>
    <t>Doc #</t>
  </si>
  <si>
    <t>Doc V.</t>
  </si>
  <si>
    <t>Copies</t>
  </si>
  <si>
    <t>E/I</t>
  </si>
  <si>
    <t>Prt</t>
  </si>
  <si>
    <t>Doc Cat</t>
  </si>
  <si>
    <t>Sales Price Report</t>
  </si>
  <si>
    <t>MOS059</t>
  </si>
  <si>
    <t>Service Error Report</t>
  </si>
  <si>
    <t>PPS606</t>
  </si>
  <si>
    <t>Purchase inquiry</t>
  </si>
  <si>
    <t>PPS601</t>
  </si>
  <si>
    <t>Purchase order, compressed</t>
  </si>
  <si>
    <t>Purchase order, full</t>
  </si>
  <si>
    <t>PPS608</t>
  </si>
  <si>
    <t>Purchase order, matrix full</t>
  </si>
  <si>
    <t>Purchase order, matrix, compre</t>
  </si>
  <si>
    <t>PPS616</t>
  </si>
  <si>
    <t>Delivery schedule</t>
  </si>
  <si>
    <t>PPS536</t>
  </si>
  <si>
    <t>Purchase Agreement. Print Repo</t>
  </si>
  <si>
    <t>PPS551</t>
  </si>
  <si>
    <t>Request for quotation</t>
  </si>
  <si>
    <t>PPS531</t>
  </si>
  <si>
    <t>Purchase agreement</t>
  </si>
  <si>
    <t>PPS666</t>
  </si>
  <si>
    <t>Purchase delivery reminder</t>
  </si>
  <si>
    <t>PPS671</t>
  </si>
  <si>
    <t>Purchase confirmation reminder</t>
  </si>
  <si>
    <t>PPS821</t>
  </si>
  <si>
    <t>Claim note</t>
  </si>
  <si>
    <t>PPS546</t>
  </si>
  <si>
    <t>Consignment stock usage</t>
  </si>
  <si>
    <t>MWS435</t>
  </si>
  <si>
    <t>Generic pickinglist</t>
  </si>
  <si>
    <t>SOS615</t>
  </si>
  <si>
    <t>Material list SO</t>
  </si>
  <si>
    <t>MWS438</t>
  </si>
  <si>
    <t>Generic pickinglist, label</t>
  </si>
  <si>
    <t>MWS436</t>
  </si>
  <si>
    <t>Generic picking list, matrix</t>
  </si>
  <si>
    <t>MWS437</t>
  </si>
  <si>
    <t>Generic wave picking list</t>
  </si>
  <si>
    <t>Generic pickinglist, download</t>
  </si>
  <si>
    <t>Generic picking list, list und</t>
  </si>
  <si>
    <t>SOS613</t>
  </si>
  <si>
    <t>Service order list type 1</t>
  </si>
  <si>
    <t>SOS614</t>
  </si>
  <si>
    <t>Service order list type 2</t>
  </si>
  <si>
    <t>SOS825</t>
  </si>
  <si>
    <t>Service order Assignm labels</t>
  </si>
  <si>
    <t>SOS826</t>
  </si>
  <si>
    <t>SOS827</t>
  </si>
  <si>
    <t>Worksheet Subcontractor</t>
  </si>
  <si>
    <t>SOS828</t>
  </si>
  <si>
    <t>Internal delivery note</t>
  </si>
  <si>
    <t>SOS829</t>
  </si>
  <si>
    <t>Service report</t>
  </si>
  <si>
    <t>SOS830</t>
  </si>
  <si>
    <t>OIS6O6</t>
  </si>
  <si>
    <t>Order confirmation (OI)</t>
  </si>
  <si>
    <t>SOS136</t>
  </si>
  <si>
    <t>Order confirmation (SO)</t>
  </si>
  <si>
    <t>POS620</t>
  </si>
  <si>
    <t>Order confirmation (PJ)</t>
  </si>
  <si>
    <t>Order confirmation  (MCO)</t>
  </si>
  <si>
    <t>OIS611</t>
  </si>
  <si>
    <t>Order confirmation, matrix (OI</t>
  </si>
  <si>
    <t>OIS189</t>
  </si>
  <si>
    <t>Delivery time change</t>
  </si>
  <si>
    <t>SOS824</t>
  </si>
  <si>
    <t>Notification of delay</t>
  </si>
  <si>
    <t>MWS057</t>
  </si>
  <si>
    <t>Packing Instructions</t>
  </si>
  <si>
    <t>MMS455</t>
  </si>
  <si>
    <t>Packing instructions, how to p</t>
  </si>
  <si>
    <t>Packing instructions, mark-for</t>
  </si>
  <si>
    <t>OIS621</t>
  </si>
  <si>
    <t>Packing note</t>
  </si>
  <si>
    <t>Packinglist (deliverynote) TPL</t>
  </si>
  <si>
    <t>OIS623</t>
  </si>
  <si>
    <t>Packing note, matrix</t>
  </si>
  <si>
    <t>OIS199</t>
  </si>
  <si>
    <t>Valued packing note</t>
  </si>
  <si>
    <t>OIS193</t>
  </si>
  <si>
    <t>Valued packing note (Matrix)</t>
  </si>
  <si>
    <t>QPS601</t>
  </si>
  <si>
    <t>Quotation (OI/SA)</t>
  </si>
  <si>
    <t>SOS261</t>
  </si>
  <si>
    <t>Project Quotation</t>
  </si>
  <si>
    <t>COS184</t>
  </si>
  <si>
    <t>Quotation (MCO)</t>
  </si>
  <si>
    <t>S0S261</t>
  </si>
  <si>
    <t>Quotation (SO)</t>
  </si>
  <si>
    <t>SAS551</t>
  </si>
  <si>
    <t>COS185</t>
  </si>
  <si>
    <t>Quotation specification (MCO)</t>
  </si>
  <si>
    <t>SOS546</t>
  </si>
  <si>
    <t>Agreement</t>
  </si>
  <si>
    <t>Price estimation</t>
  </si>
  <si>
    <t>OIS641</t>
  </si>
  <si>
    <t>Pro forma invoice</t>
  </si>
  <si>
    <t>Proforma invoice TPL</t>
  </si>
  <si>
    <t>OIS643</t>
  </si>
  <si>
    <t>Pro forma invoice (Matrix)</t>
  </si>
  <si>
    <t>Preliminary Invoice (OI)</t>
  </si>
  <si>
    <t>Preliminary Invoice, Matrix (O</t>
  </si>
  <si>
    <t>CMS357</t>
  </si>
  <si>
    <t>Payment document (OI)</t>
  </si>
  <si>
    <t>Payment document, Matrix (OI)</t>
  </si>
  <si>
    <t>Invoice (OI)</t>
  </si>
  <si>
    <t>POS189</t>
  </si>
  <si>
    <t>Invoice (SO/OI)</t>
  </si>
  <si>
    <t>Project Invoice</t>
  </si>
  <si>
    <t>Invoice (MCO)</t>
  </si>
  <si>
    <t>Invoice, matrix (OI)</t>
  </si>
  <si>
    <t>Invoice specification (COS)</t>
  </si>
  <si>
    <t>POS198</t>
  </si>
  <si>
    <t>Project Invoice specification</t>
  </si>
  <si>
    <t>Invoice specification (MCO)</t>
  </si>
  <si>
    <t>OIS127</t>
  </si>
  <si>
    <t>Prepayment</t>
  </si>
  <si>
    <t>OIS128</t>
  </si>
  <si>
    <t>Final payment</t>
  </si>
  <si>
    <t>OIS213</t>
  </si>
  <si>
    <t>OIPRTR</t>
  </si>
  <si>
    <t>OIS395</t>
  </si>
  <si>
    <t>Customer returns</t>
  </si>
  <si>
    <t>OIS606</t>
  </si>
  <si>
    <t>MSDS Connection. Confirm</t>
  </si>
  <si>
    <t>MSDS connection to packing not</t>
  </si>
  <si>
    <t>MSDS connection to invoice</t>
  </si>
  <si>
    <t>APS161</t>
  </si>
  <si>
    <t>Manual Bank Transfer</t>
  </si>
  <si>
    <t>ARS311</t>
  </si>
  <si>
    <t>ARS313</t>
  </si>
  <si>
    <t>Payer debiting statement</t>
  </si>
  <si>
    <t>CRS601</t>
  </si>
  <si>
    <t>INTRASTAT file transfer</t>
  </si>
  <si>
    <t>ARS199</t>
  </si>
  <si>
    <t>Customer Group Invoice</t>
  </si>
  <si>
    <t>APS141</t>
  </si>
  <si>
    <t>External printout of check</t>
  </si>
  <si>
    <t>ARS462</t>
  </si>
  <si>
    <t>Direct Debiting Agreement Tran</t>
  </si>
  <si>
    <t>APS171</t>
  </si>
  <si>
    <t>Supplier Draft</t>
  </si>
  <si>
    <t>APS434</t>
  </si>
  <si>
    <t>Supplier tax reporting</t>
  </si>
  <si>
    <t>ARS149</t>
  </si>
  <si>
    <t>Statement of account</t>
  </si>
  <si>
    <t>ARS159</t>
  </si>
  <si>
    <t>Payment reminders</t>
  </si>
  <si>
    <t>TXS521</t>
  </si>
  <si>
    <t>Year listing revenue and VAT p</t>
  </si>
  <si>
    <t>TXS534</t>
  </si>
  <si>
    <t>Quarterly listing of EU sales</t>
  </si>
  <si>
    <t>GLBE35</t>
  </si>
  <si>
    <t>Accon - Annual account report</t>
  </si>
  <si>
    <t>EU sales/purchase reporting</t>
  </si>
  <si>
    <t>Electronic VAT reporting</t>
  </si>
  <si>
    <t>Annual VAT reporting</t>
  </si>
  <si>
    <t>ARS121</t>
  </si>
  <si>
    <t>Manual Customer Invoice</t>
  </si>
  <si>
    <t>ARS169</t>
  </si>
  <si>
    <t>Interest invoice</t>
  </si>
  <si>
    <t>ARS189</t>
  </si>
  <si>
    <t>Payment advice</t>
  </si>
  <si>
    <t>ARS116</t>
  </si>
  <si>
    <t>AR Standard Letter</t>
  </si>
  <si>
    <t>APS162</t>
  </si>
  <si>
    <t>Giro Remittance Advice</t>
  </si>
  <si>
    <t>APS456</t>
  </si>
  <si>
    <t>AP Batch Invoice</t>
  </si>
  <si>
    <t>ARS512</t>
  </si>
  <si>
    <t>Detailed Statement of Account</t>
  </si>
  <si>
    <t>Online VAT reporting</t>
  </si>
  <si>
    <t>MFS109</t>
  </si>
  <si>
    <t>Multi Unit Coordination - Inte</t>
  </si>
  <si>
    <t>GLS041</t>
  </si>
  <si>
    <t>GL - Voucher</t>
  </si>
  <si>
    <t>Transfer GL trans to S3</t>
  </si>
  <si>
    <t>Electronic Report for Accounti</t>
  </si>
  <si>
    <t>Lab Order Request</t>
  </si>
  <si>
    <t>60A</t>
  </si>
  <si>
    <t>MOS141</t>
  </si>
  <si>
    <t>Put-away document</t>
  </si>
  <si>
    <t>60B</t>
  </si>
  <si>
    <t>Material requisition</t>
  </si>
  <si>
    <t>60C</t>
  </si>
  <si>
    <t>Labor ticket</t>
  </si>
  <si>
    <t>60D</t>
  </si>
  <si>
    <t>Shop traveler</t>
  </si>
  <si>
    <t>60E</t>
  </si>
  <si>
    <t>Routing card</t>
  </si>
  <si>
    <t>60F</t>
  </si>
  <si>
    <t>Permits</t>
  </si>
  <si>
    <t>60G</t>
  </si>
  <si>
    <t>Skill</t>
  </si>
  <si>
    <t>60H</t>
  </si>
  <si>
    <t>Tools</t>
  </si>
  <si>
    <t>60I</t>
  </si>
  <si>
    <t>Manuals</t>
  </si>
  <si>
    <t>60J</t>
  </si>
  <si>
    <t>Inspections</t>
  </si>
  <si>
    <t>60K</t>
  </si>
  <si>
    <t>Approval tag</t>
  </si>
  <si>
    <t>60L</t>
  </si>
  <si>
    <t>Core attrition</t>
  </si>
  <si>
    <t>60M</t>
  </si>
  <si>
    <t>Warranty claim validation</t>
  </si>
  <si>
    <t>60N</t>
  </si>
  <si>
    <t>OOLINEPI</t>
  </si>
  <si>
    <t>Auto closing</t>
  </si>
  <si>
    <t>CMR TPL (crossing border)</t>
  </si>
  <si>
    <t>CMR TPL (within one country)</t>
  </si>
  <si>
    <t>70A</t>
  </si>
  <si>
    <t>CRS670</t>
  </si>
  <si>
    <t>Dangerous goods label</t>
  </si>
  <si>
    <t>70B</t>
  </si>
  <si>
    <t>PPS306</t>
  </si>
  <si>
    <t>Quality inspection specificati</t>
  </si>
  <si>
    <t>70C</t>
  </si>
  <si>
    <t>PPS308</t>
  </si>
  <si>
    <t>Receipt document</t>
  </si>
  <si>
    <t>70D</t>
  </si>
  <si>
    <t>PPS307</t>
  </si>
  <si>
    <t>70E</t>
  </si>
  <si>
    <t>CRS672</t>
  </si>
  <si>
    <t>Receipt item/container</t>
  </si>
  <si>
    <t>70H</t>
  </si>
  <si>
    <t>CRS674</t>
  </si>
  <si>
    <t>Marking label</t>
  </si>
  <si>
    <t>70I</t>
  </si>
  <si>
    <t>PPS312</t>
  </si>
  <si>
    <t>Quality inspection results</t>
  </si>
  <si>
    <t>70J</t>
  </si>
  <si>
    <t>PPS313</t>
  </si>
  <si>
    <t>Picking list (PO)</t>
  </si>
  <si>
    <t>70L</t>
  </si>
  <si>
    <t>CRS676</t>
  </si>
  <si>
    <t>70N</t>
  </si>
  <si>
    <t>PO receipt</t>
  </si>
  <si>
    <t>70O</t>
  </si>
  <si>
    <t>71A</t>
  </si>
  <si>
    <t>RPMNGSUR</t>
  </si>
  <si>
    <t>Surplus return, send for appro</t>
  </si>
  <si>
    <t>71B</t>
  </si>
  <si>
    <t>Surplus return, send reported</t>
  </si>
  <si>
    <t>71C</t>
  </si>
  <si>
    <t>CSS300</t>
  </si>
  <si>
    <t>Point of use</t>
  </si>
  <si>
    <t>72A</t>
  </si>
  <si>
    <t>73A</t>
  </si>
  <si>
    <t>QMS601</t>
  </si>
  <si>
    <t>Certificate of analysis</t>
  </si>
  <si>
    <t>MOS753</t>
  </si>
  <si>
    <t>Warranty Claim</t>
  </si>
  <si>
    <t>PRS611</t>
  </si>
  <si>
    <t>CSR Inquiry (SE)</t>
  </si>
  <si>
    <t>PRS481</t>
  </si>
  <si>
    <t>KU Annual Income Statement (SE</t>
  </si>
  <si>
    <t>PRS489</t>
  </si>
  <si>
    <t>FORA Report (SE)</t>
  </si>
  <si>
    <t>KU Annual Income Statement #2</t>
  </si>
  <si>
    <t>PRS391</t>
  </si>
  <si>
    <t>SCB Sick Leave Period Report (</t>
  </si>
  <si>
    <t>PRS496</t>
  </si>
  <si>
    <t>FORA Social security fee  (SE)</t>
  </si>
  <si>
    <t>PRS473</t>
  </si>
  <si>
    <t>SCB AM/SLP(SE)</t>
  </si>
  <si>
    <t>PRS475</t>
  </si>
  <si>
    <t>Conf of Sw Enterprise St(SE)</t>
  </si>
  <si>
    <t>PRS531</t>
  </si>
  <si>
    <t>ALECTA Report(SE)</t>
  </si>
  <si>
    <t>PRS461</t>
  </si>
  <si>
    <t>SCB AM/KSP(SE)</t>
  </si>
  <si>
    <t>MMS480</t>
  </si>
  <si>
    <t>Delivery note</t>
  </si>
  <si>
    <t>MWS620</t>
  </si>
  <si>
    <t>Dispatch advice</t>
  </si>
  <si>
    <t>MWS610</t>
  </si>
  <si>
    <t>CMR document</t>
  </si>
  <si>
    <t>MWS612</t>
  </si>
  <si>
    <t>CMR document (SE)</t>
  </si>
  <si>
    <t>MWS614</t>
  </si>
  <si>
    <t>EUR1 document</t>
  </si>
  <si>
    <t>DRS672</t>
  </si>
  <si>
    <t>Unloading list</t>
  </si>
  <si>
    <t>Loading list</t>
  </si>
  <si>
    <t>MWS616</t>
  </si>
  <si>
    <t>Unit document</t>
  </si>
  <si>
    <t>MMS485</t>
  </si>
  <si>
    <t>Odette Transport Label</t>
  </si>
  <si>
    <t>MWS485</t>
  </si>
  <si>
    <t>Package Label</t>
  </si>
  <si>
    <t>Logistics Label</t>
  </si>
  <si>
    <t>MMS486</t>
  </si>
  <si>
    <t>Address label</t>
  </si>
  <si>
    <t>MYS625</t>
  </si>
  <si>
    <t>TEI transfer</t>
  </si>
  <si>
    <t>MWS640</t>
  </si>
  <si>
    <t>Bill of Lading</t>
  </si>
  <si>
    <t>Master Bill of Lading</t>
  </si>
  <si>
    <t>MWS630</t>
  </si>
  <si>
    <t>EUR-1 Certificate</t>
  </si>
  <si>
    <t>Unit document TPL</t>
  </si>
  <si>
    <t>A01</t>
  </si>
  <si>
    <t>Package label</t>
  </si>
  <si>
    <t>C01</t>
  </si>
  <si>
    <t>RSS601</t>
  </si>
  <si>
    <t>Customer delivery schedule</t>
  </si>
  <si>
    <t>C30</t>
  </si>
  <si>
    <t>RSS608</t>
  </si>
  <si>
    <t>Item label JIT</t>
  </si>
  <si>
    <t>C31</t>
  </si>
  <si>
    <t>Transport label JIT</t>
  </si>
  <si>
    <t>C32</t>
  </si>
  <si>
    <t>Pack proposal list JIT</t>
  </si>
  <si>
    <t>C33</t>
  </si>
  <si>
    <t>Picking list JIT</t>
  </si>
  <si>
    <t>E01</t>
  </si>
  <si>
    <t>MHS631</t>
  </si>
  <si>
    <t>Export item data</t>
  </si>
  <si>
    <t>E02</t>
  </si>
  <si>
    <t>MHS816</t>
  </si>
  <si>
    <t>Expected receipt</t>
  </si>
  <si>
    <t>E03</t>
  </si>
  <si>
    <t>MHS641</t>
  </si>
  <si>
    <t>E04</t>
  </si>
  <si>
    <t>MMS636</t>
  </si>
  <si>
    <t>Quantity-on-hand total</t>
  </si>
  <si>
    <t>E05</t>
  </si>
  <si>
    <t>MMS631</t>
  </si>
  <si>
    <t>Item List</t>
  </si>
  <si>
    <t>IB</t>
  </si>
  <si>
    <t>Invoice BOD</t>
  </si>
  <si>
    <t>L20</t>
  </si>
  <si>
    <t>LST613</t>
  </si>
  <si>
    <t>Agreement LTR</t>
  </si>
  <si>
    <t>L22</t>
  </si>
  <si>
    <t>LST614</t>
  </si>
  <si>
    <t>Machine specification</t>
  </si>
  <si>
    <t>L90</t>
  </si>
  <si>
    <t>LTS189</t>
  </si>
  <si>
    <t>Invoice LTR</t>
  </si>
  <si>
    <t>M01</t>
  </si>
  <si>
    <t>Item list</t>
  </si>
  <si>
    <t>M03</t>
  </si>
  <si>
    <t>MBM</t>
  </si>
  <si>
    <t>Generic M3 Business Message</t>
  </si>
  <si>
    <t>P01</t>
  </si>
  <si>
    <t>Q10</t>
  </si>
  <si>
    <t>Quotation document</t>
  </si>
  <si>
    <t>R20</t>
  </si>
  <si>
    <t>SOS831</t>
  </si>
  <si>
    <t>Reminder send loaner back</t>
  </si>
  <si>
    <t>S10</t>
  </si>
  <si>
    <t>STS615</t>
  </si>
  <si>
    <t>Quotation STR</t>
  </si>
  <si>
    <t>S15</t>
  </si>
  <si>
    <t>STS616</t>
  </si>
  <si>
    <t>Full Quotation STR</t>
  </si>
  <si>
    <t>S20</t>
  </si>
  <si>
    <t>STS613</t>
  </si>
  <si>
    <t>Agreement STR</t>
  </si>
  <si>
    <t>S30</t>
  </si>
  <si>
    <t>STS623</t>
  </si>
  <si>
    <t>Picking list STR</t>
  </si>
  <si>
    <t>S40</t>
  </si>
  <si>
    <t>STS614</t>
  </si>
  <si>
    <t>Termination note</t>
  </si>
  <si>
    <t>S45</t>
  </si>
  <si>
    <t>STS625</t>
  </si>
  <si>
    <t>Delivery note STR</t>
  </si>
  <si>
    <t>S50</t>
  </si>
  <si>
    <t>STS624</t>
  </si>
  <si>
    <t>S60</t>
  </si>
  <si>
    <t>STS643</t>
  </si>
  <si>
    <t>Transport request, delivery ST</t>
  </si>
  <si>
    <t>S61</t>
  </si>
  <si>
    <t>STS644</t>
  </si>
  <si>
    <t>Transport request, return STR</t>
  </si>
  <si>
    <t>S62</t>
  </si>
  <si>
    <t>STS645</t>
  </si>
  <si>
    <t>Transport request, transfer ST</t>
  </si>
  <si>
    <t>S70</t>
  </si>
  <si>
    <t>STS633</t>
  </si>
  <si>
    <t>Picking list, transfer STR</t>
  </si>
  <si>
    <t>S80</t>
  </si>
  <si>
    <t>STS634</t>
  </si>
  <si>
    <t>Delivery note, transfer STR</t>
  </si>
  <si>
    <t>S90</t>
  </si>
  <si>
    <t>STS189</t>
  </si>
  <si>
    <t>Invoice STR</t>
  </si>
  <si>
    <t xml:space="preserve">Manufacturing, Requisition and Distribution Order Types </t>
  </si>
  <si>
    <t xml:space="preserve">This spreadsheet details the fields used to define Manufacturing, Requisition and Distribution Order Types </t>
  </si>
  <si>
    <t>MWORDT</t>
  </si>
  <si>
    <t>Manufacturing Order Types</t>
  </si>
  <si>
    <t>MGTYPE</t>
  </si>
  <si>
    <t>Requisition &amp; Distribution Order Types</t>
  </si>
  <si>
    <t>OOCONO</t>
  </si>
  <si>
    <t>OOORTP</t>
  </si>
  <si>
    <t>OOORTK</t>
  </si>
  <si>
    <t>OONEXT</t>
  </si>
  <si>
    <t>WINPAK REGULAR ORDER STOCK</t>
  </si>
  <si>
    <t>WINPAK SAMPLE ORDER</t>
  </si>
  <si>
    <t>REGULAR ORDER S</t>
  </si>
  <si>
    <t>SAMPLE ORDER</t>
  </si>
  <si>
    <t>IK58</t>
  </si>
  <si>
    <t>OODIPO</t>
  </si>
  <si>
    <t>skip</t>
  </si>
  <si>
    <t>HRICE</t>
  </si>
  <si>
    <t>SKIP</t>
  </si>
  <si>
    <t>Y39</t>
  </si>
  <si>
    <t>PHN2</t>
  </si>
  <si>
    <t>CUTP</t>
  </si>
  <si>
    <t>ALCU</t>
  </si>
  <si>
    <t>YRE2</t>
  </si>
  <si>
    <t>E-mail address</t>
  </si>
  <si>
    <t>Country code</t>
  </si>
  <si>
    <t>CORG</t>
  </si>
  <si>
    <t>COR2</t>
  </si>
  <si>
    <t>CRLM</t>
  </si>
  <si>
    <t>Credit limit 1 - max overdue invoices</t>
  </si>
  <si>
    <t>CRL2</t>
  </si>
  <si>
    <t>Credit limit 2 - max out.invoices</t>
  </si>
  <si>
    <t>CRL3</t>
  </si>
  <si>
    <t>Credit limit 3 - max out.invoices + ord.</t>
  </si>
  <si>
    <t>ODUD</t>
  </si>
  <si>
    <t>Credit limit 4 - max days on invoices</t>
  </si>
  <si>
    <t>TDIN</t>
  </si>
  <si>
    <t>INCO</t>
  </si>
  <si>
    <t>INSN</t>
  </si>
  <si>
    <t>INLI</t>
  </si>
  <si>
    <t>AGPY</t>
  </si>
  <si>
    <t>Payer - post giro</t>
  </si>
  <si>
    <t>AGCP</t>
  </si>
  <si>
    <t>Clearing number -  post giro</t>
  </si>
  <si>
    <t>AGAC</t>
  </si>
  <si>
    <t>Account number - post giro</t>
  </si>
  <si>
    <t>AGBP</t>
  </si>
  <si>
    <t>ACLB</t>
  </si>
  <si>
    <t>Clearing number - bank giro</t>
  </si>
  <si>
    <t>AACB</t>
  </si>
  <si>
    <t>Account number - bank giro</t>
  </si>
  <si>
    <t>AGBG</t>
  </si>
  <si>
    <t>AGPG</t>
  </si>
  <si>
    <t>Post giro number</t>
  </si>
  <si>
    <t>CUCL</t>
  </si>
  <si>
    <t>OREF</t>
  </si>
  <si>
    <t>SMCD</t>
  </si>
  <si>
    <t>SDST</t>
  </si>
  <si>
    <t>ORTP</t>
  </si>
  <si>
    <t>EXCD</t>
  </si>
  <si>
    <t>Service model</t>
  </si>
  <si>
    <t>CHSY</t>
  </si>
  <si>
    <t>Charge model</t>
  </si>
  <si>
    <t>DISY</t>
  </si>
  <si>
    <t>DIGC</t>
  </si>
  <si>
    <t>DIPC</t>
  </si>
  <si>
    <t>Discount - percentage</t>
  </si>
  <si>
    <t>Term of payment</t>
  </si>
  <si>
    <t>CFC1</t>
  </si>
  <si>
    <t>free field 1</t>
  </si>
  <si>
    <t>CFC2</t>
  </si>
  <si>
    <t>Free field 2</t>
  </si>
  <si>
    <t>CFC3</t>
  </si>
  <si>
    <t>Free field 3</t>
  </si>
  <si>
    <t>CFC4</t>
  </si>
  <si>
    <t>Free field 4</t>
  </si>
  <si>
    <t>CFC5</t>
  </si>
  <si>
    <t>Free field 5</t>
  </si>
  <si>
    <t>CFC6</t>
  </si>
  <si>
    <t>Free field 6</t>
  </si>
  <si>
    <t>CFC7</t>
  </si>
  <si>
    <t>Free field 7</t>
  </si>
  <si>
    <t>CFC8</t>
  </si>
  <si>
    <t>Free field 8</t>
  </si>
  <si>
    <t>CFC9</t>
  </si>
  <si>
    <t>Free field 9</t>
  </si>
  <si>
    <t>CFC0</t>
  </si>
  <si>
    <t>Free field 10</t>
  </si>
  <si>
    <t>SMS id</t>
  </si>
  <si>
    <t>PYNO</t>
  </si>
  <si>
    <t>Customer status</t>
  </si>
  <si>
    <t>IVGP</t>
  </si>
  <si>
    <t>QUCK</t>
  </si>
  <si>
    <t>TXAP</t>
  </si>
  <si>
    <t>Ship-via</t>
  </si>
  <si>
    <t>CUST</t>
  </si>
  <si>
    <t>PYGR</t>
  </si>
  <si>
    <t>Credit group</t>
  </si>
  <si>
    <t>TAGY</t>
  </si>
  <si>
    <t>Trade agreement model ID</t>
  </si>
  <si>
    <t>OPAY</t>
  </si>
  <si>
    <t>Accounts payable payout</t>
  </si>
  <si>
    <t>CASC</t>
  </si>
  <si>
    <t>Cash customer</t>
  </si>
  <si>
    <t>PWM1</t>
  </si>
  <si>
    <t>Old password</t>
  </si>
  <si>
    <t>PWM2</t>
  </si>
  <si>
    <t>New password</t>
  </si>
  <si>
    <t>CUSU</t>
  </si>
  <si>
    <t>PYOP</t>
  </si>
  <si>
    <t>CHNO</t>
  </si>
  <si>
    <t>AGLB</t>
  </si>
  <si>
    <t>TECN</t>
  </si>
  <si>
    <t>TEEC</t>
  </si>
  <si>
    <t>CDRC</t>
  </si>
  <si>
    <t>Payment method AR</t>
  </si>
  <si>
    <t>TECD</t>
  </si>
  <si>
    <t>BLCD</t>
  </si>
  <si>
    <t>CLCD</t>
  </si>
  <si>
    <t>BLPR</t>
  </si>
  <si>
    <t>RMCT</t>
  </si>
  <si>
    <t>BLAC</t>
  </si>
  <si>
    <t>ADCA</t>
  </si>
  <si>
    <t>PYDI</t>
  </si>
  <si>
    <t>CCUS</t>
  </si>
  <si>
    <t>STMR</t>
  </si>
  <si>
    <t>BLII</t>
  </si>
  <si>
    <t>IICT</t>
  </si>
  <si>
    <t>RAN1</t>
  </si>
  <si>
    <t>RAN2</t>
  </si>
  <si>
    <t>RAN3</t>
  </si>
  <si>
    <t>RAN4</t>
  </si>
  <si>
    <t>DUCD</t>
  </si>
  <si>
    <t>STMS</t>
  </si>
  <si>
    <t>ENCD</t>
  </si>
  <si>
    <t>Use code</t>
  </si>
  <si>
    <t>SERC</t>
  </si>
  <si>
    <t>CUIC</t>
  </si>
  <si>
    <t>INSS</t>
  </si>
  <si>
    <t>NALI</t>
  </si>
  <si>
    <t>SETA</t>
  </si>
  <si>
    <t>Service tax code</t>
  </si>
  <si>
    <t>RCPP</t>
  </si>
  <si>
    <t>Payment receipt document</t>
  </si>
  <si>
    <t>BUSE</t>
  </si>
  <si>
    <t>Bonus/Commission Active</t>
  </si>
  <si>
    <t>Assortment Check</t>
  </si>
  <si>
    <t>FRE1</t>
  </si>
  <si>
    <t>Statistic identity 1 customer</t>
  </si>
  <si>
    <t>FRE2</t>
  </si>
  <si>
    <t>Statistic identity 2 customer</t>
  </si>
  <si>
    <t>INRC</t>
  </si>
  <si>
    <t>DOGR</t>
  </si>
  <si>
    <t>ADBO</t>
  </si>
  <si>
    <t>AICD</t>
  </si>
  <si>
    <t>AGCH</t>
  </si>
  <si>
    <t>AGCT</t>
  </si>
  <si>
    <t>GRPY</t>
  </si>
  <si>
    <t>TINC</t>
  </si>
  <si>
    <t>ALWT</t>
  </si>
  <si>
    <t>POPN</t>
  </si>
  <si>
    <t>PRDL</t>
  </si>
  <si>
    <t>MCOS</t>
  </si>
  <si>
    <t>BCKO</t>
  </si>
  <si>
    <t>PADL</t>
  </si>
  <si>
    <t>SCED</t>
  </si>
  <si>
    <t>BOP1</t>
  </si>
  <si>
    <t>OOTP</t>
  </si>
  <si>
    <t>Override order type</t>
  </si>
  <si>
    <t>DPCD</t>
  </si>
  <si>
    <t>Pricing and discount check date</t>
  </si>
  <si>
    <t>HIFD</t>
  </si>
  <si>
    <t>Hold invoice until fully delivered</t>
  </si>
  <si>
    <t>VDLA</t>
  </si>
  <si>
    <t>ATPR</t>
  </si>
  <si>
    <t>DTFM</t>
  </si>
  <si>
    <t>EDIT</t>
  </si>
  <si>
    <t>PRIC</t>
  </si>
  <si>
    <t>ININ</t>
  </si>
  <si>
    <t>End date - invoicing range</t>
  </si>
  <si>
    <t>DESV</t>
  </si>
  <si>
    <t>OT89</t>
  </si>
  <si>
    <t>TRSU</t>
  </si>
  <si>
    <t>Trade-in supplier</t>
  </si>
  <si>
    <t>OT86</t>
  </si>
  <si>
    <t>File CIDADR Supplier Address File - Movex Query from CIDADR</t>
  </si>
  <si>
    <t>Custom List API of all addresses all customers required</t>
  </si>
  <si>
    <t>Movex Data Extract from CIDADR</t>
  </si>
  <si>
    <t>Address type 5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</si>
</sst>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7">
    <font>
      <sz val="11"/>
      <color theme="1"/>
      <name val="Calibri"/>
      <family val="2"/>
      <scheme val="minor"/>
    </font>
    <font>
      <sz val="11"/>
      <color theme="1"/>
      <name val="Calibri"/>
      <scheme val="minor"/>
    </font>
    <font>
      <b/>
      <sz val="11"/>
      <color theme="1"/>
      <name val="Calibri"/>
      <family val="2"/>
      <scheme val="minor"/>
    </font>
    <font>
      <sz val="11"/>
      <color rgb="FFFF0000"/>
      <name val="Calibri"/>
      <family val="2"/>
      <scheme val="minor"/>
    </font>
    <font>
      <sz val="10"/>
      <name val="Arial"/>
      <family val="2"/>
    </font>
    <font>
      <u/>
      <sz val="10"/>
      <color indexed="12"/>
      <name val="Arial"/>
      <family val="2"/>
    </font>
    <font>
      <sz val="10"/>
      <name val="Arial"/>
      <family val="2"/>
    </font>
    <font>
      <sz val="9"/>
      <color indexed="61"/>
      <name val="Arial"/>
      <family val="2"/>
    </font>
    <font>
      <b/>
      <sz val="18"/>
      <name val="Arial"/>
      <family val="2"/>
    </font>
    <font>
      <b/>
      <sz val="14"/>
      <name val="Arial"/>
      <family val="2"/>
    </font>
    <font>
      <b/>
      <sz val="9"/>
      <color theme="0"/>
      <name val="Arial"/>
      <family val="2"/>
    </font>
    <font>
      <sz val="9"/>
      <color indexed="8"/>
      <name val="Arial"/>
      <family val="2"/>
    </font>
    <font>
      <sz val="9"/>
      <name val="Arial"/>
      <family val="2"/>
    </font>
    <font>
      <b/>
      <sz val="18"/>
      <color theme="1"/>
      <name val="Arial"/>
      <family val="2"/>
    </font>
    <font>
      <sz val="9"/>
      <color theme="1"/>
      <name val="Arial"/>
      <family val="2"/>
    </font>
    <font>
      <b/>
      <sz val="16"/>
      <color theme="1"/>
      <name val="Arial"/>
      <family val="2"/>
    </font>
    <font>
      <sz val="9"/>
      <color theme="0"/>
      <name val="Arial"/>
      <family val="2"/>
    </font>
    <font>
      <sz val="10"/>
      <color theme="1"/>
      <name val="Arial"/>
      <family val="2"/>
    </font>
    <font>
      <sz val="8"/>
      <color theme="1"/>
      <name val="Arial"/>
      <family val="2"/>
    </font>
    <font>
      <sz val="8"/>
      <color theme="1"/>
      <name val="Calibri"/>
      <family val="2"/>
      <scheme val="minor"/>
    </font>
    <font>
      <b/>
      <sz val="10"/>
      <name val="Arial"/>
      <family val="2"/>
    </font>
    <font>
      <b/>
      <sz val="10"/>
      <color rgb="FF000000"/>
      <name val="Arial"/>
      <family val="2"/>
    </font>
    <font>
      <sz val="12"/>
      <color theme="1"/>
      <name val="Arial"/>
      <family val="2"/>
    </font>
    <font>
      <sz val="11"/>
      <name val="Calibri"/>
      <family val="2"/>
      <scheme val="minor"/>
    </font>
    <font>
      <sz val="9.5"/>
      <name val="Segoe UI"/>
      <family val="2"/>
    </font>
    <font>
      <b/>
      <sz val="20"/>
      <name val="Arial"/>
      <family val="2"/>
    </font>
    <font>
      <b/>
      <sz val="20"/>
      <color theme="1"/>
      <name val="Arial"/>
      <family val="2"/>
    </font>
    <font>
      <b/>
      <sz val="16"/>
      <name val="Arial"/>
      <family val="2"/>
    </font>
    <font>
      <b/>
      <sz val="10"/>
      <color theme="1"/>
      <name val="Arial"/>
      <family val="2"/>
    </font>
    <font>
      <b/>
      <sz val="11"/>
      <name val="Arial"/>
      <family val="2"/>
    </font>
    <font>
      <u/>
      <sz val="10"/>
      <name val="Arial"/>
      <family val="2"/>
    </font>
    <font>
      <sz val="11"/>
      <name val="Calibri"/>
      <family val="2"/>
    </font>
    <font>
      <sz val="11"/>
      <color rgb="FF1A1A1A"/>
      <name val="Arial"/>
      <family val="2"/>
    </font>
    <font>
      <b/>
      <sz val="11"/>
      <color theme="1"/>
      <name val="Arial"/>
      <family val="2"/>
    </font>
    <font>
      <sz val="11"/>
      <color rgb="FF000000"/>
      <name val="Calibri"/>
      <family val="2"/>
    </font>
    <font>
      <b/>
      <sz val="11"/>
      <name val="Calibri"/>
      <family val="2"/>
    </font>
    <font>
      <strike/>
      <sz val="11"/>
      <color theme="1"/>
      <name val="Calibri"/>
      <family val="2"/>
      <scheme val="minor"/>
    </font>
    <font>
      <sz val="9"/>
      <color theme="1"/>
      <name val="Calibri"/>
      <family val="2"/>
      <scheme val="minor"/>
    </font>
    <font>
      <strike/>
      <sz val="9"/>
      <color theme="1"/>
      <name val="Calibri"/>
      <family val="2"/>
      <scheme val="minor"/>
    </font>
    <font>
      <b/>
      <sz val="11"/>
      <color indexed="8"/>
      <name val="Calibri"/>
      <family val="2"/>
      <scheme val="minor"/>
    </font>
    <font>
      <b/>
      <sz val="14"/>
      <color indexed="8"/>
      <name val="Calibri"/>
      <family val="2"/>
      <scheme val="minor"/>
    </font>
    <font>
      <sz val="11"/>
      <color indexed="8"/>
      <name val="Calibri"/>
      <family val="2"/>
      <charset val="1"/>
    </font>
    <font>
      <sz val="11"/>
      <color rgb="FF000000"/>
      <name val="Aptos Narrow"/>
      <family val="2"/>
    </font>
    <font>
      <b/>
      <sz val="18"/>
      <color theme="1"/>
      <name val="Calibri"/>
      <family val="2"/>
    </font>
    <font>
      <b/>
      <sz val="11"/>
      <color rgb="FFFF0000"/>
      <name val="Calibri"/>
      <family val="2"/>
      <scheme val="minor"/>
    </font>
    <font>
      <sz val="11"/>
      <color rgb="FF000000"/>
      <name val="Calibri"/>
      <family val="2"/>
      <scheme val="minor"/>
    </font>
    <font>
      <sz val="12"/>
      <color theme="1"/>
      <name val="Calibri"/>
      <family val="2"/>
      <scheme val="minor"/>
    </font>
    <font>
      <b/>
      <sz val="12"/>
      <color theme="1"/>
      <name val="Calibri"/>
      <family val="2"/>
      <scheme val="minor"/>
    </font>
    <font>
      <b/>
      <sz val="11"/>
      <name val="Calibri"/>
      <family val="2"/>
      <scheme val="minor"/>
    </font>
    <font>
      <sz val="11"/>
      <color theme="1"/>
      <name val="Calibri"/>
      <family val="2"/>
    </font>
    <font>
      <sz val="11"/>
      <color theme="1"/>
      <name val="Aptos Narrow"/>
      <family val="2"/>
    </font>
    <font>
      <b/>
      <sz val="11"/>
      <color rgb="FF000000"/>
      <name val="Aptos Narrow"/>
      <family val="2"/>
    </font>
    <font>
      <sz val="11"/>
      <color rgb="FFFFFFFF"/>
      <name val="Aptos Narrow"/>
      <family val="2"/>
    </font>
    <font>
      <b/>
      <sz val="11"/>
      <color rgb="FFFF0000"/>
      <name val="Calibri"/>
      <family val="2"/>
    </font>
    <font>
      <sz val="11.5"/>
      <color rgb="FF555555"/>
      <name val="Arial"/>
      <family val="2"/>
    </font>
    <font>
      <sz val="7"/>
      <color rgb="FF6F6F76"/>
      <name val="Source Sans Pro"/>
      <family val="2"/>
    </font>
    <font>
      <b/>
      <sz val="11"/>
      <name val="Arial"/>
    </font>
    <font>
      <u/>
      <sz val="11"/>
      <color theme="10"/>
      <name val="Calibri"/>
      <family val="2"/>
      <scheme val="minor"/>
    </font>
    <font>
      <b/>
      <sz val="14"/>
      <color theme="1"/>
      <name val="Calibri"/>
      <family val="2"/>
      <scheme val="minor"/>
    </font>
    <font>
      <sz val="11"/>
      <color rgb="FF000000"/>
      <name val="Calibri"/>
    </font>
    <font>
      <sz val="11"/>
      <color rgb="FFFF0000"/>
      <name val="Calibri"/>
      <scheme val="minor"/>
    </font>
    <font>
      <sz val="11"/>
      <color rgb="FF000000"/>
      <name val="Calibri"/>
      <scheme val="minor"/>
    </font>
    <font>
      <sz val="11"/>
      <color rgb="FF404040"/>
      <name val="Aptos Narrow"/>
      <family val="2"/>
    </font>
    <font>
      <b/>
      <sz val="10"/>
      <color theme="1"/>
      <name val="Arial"/>
    </font>
    <font>
      <b/>
      <sz val="16"/>
      <color rgb="FFFF0000"/>
      <name val="Arial"/>
      <family val="2"/>
    </font>
    <font>
      <sz val="11"/>
      <color theme="1"/>
      <name val="Calibri"/>
    </font>
    <font>
      <b/>
      <sz val="16"/>
      <color theme="1"/>
      <name val="Arial"/>
    </font>
    <font>
      <b/>
      <sz val="11"/>
      <color theme="1"/>
      <name val="Arial"/>
    </font>
    <font>
      <sz val="11"/>
      <color theme="1"/>
      <name val="Aptos Narrow"/>
    </font>
    <font>
      <sz val="8"/>
      <name val="Calibri"/>
      <family val="2"/>
      <scheme val="minor"/>
    </font>
    <font>
      <i/>
      <sz val="11"/>
      <color theme="1"/>
      <name val="Calibri"/>
      <family val="2"/>
      <scheme val="minor"/>
    </font>
    <font>
      <sz val="12"/>
      <color rgb="FFEE0000"/>
      <name val="Calibri"/>
      <family val="2"/>
      <charset val="1"/>
    </font>
    <font>
      <b/>
      <sz val="11"/>
      <color rgb="FF000000"/>
      <name val="Calibri"/>
      <scheme val="minor"/>
    </font>
    <font>
      <b/>
      <sz val="16"/>
      <name val="Arial"/>
    </font>
    <font>
      <sz val="11"/>
      <color theme="1"/>
      <name val="Aptos"/>
      <family val="2"/>
    </font>
    <font>
      <sz val="11"/>
      <name val="Arial"/>
      <family val="2"/>
    </font>
    <font>
      <sz val="11"/>
      <color theme="1"/>
      <name val="Arial"/>
      <family val="2"/>
    </font>
  </fonts>
  <fills count="24">
    <fill>
      <patternFill patternType="none"/>
    </fill>
    <fill>
      <patternFill patternType="gray125"/>
    </fill>
    <fill>
      <patternFill patternType="solid">
        <fgColor rgb="FFE8E8E8"/>
        <bgColor indexed="64"/>
      </patternFill>
    </fill>
    <fill>
      <patternFill patternType="solid">
        <fgColor rgb="FF13A3F7"/>
        <bgColor indexed="64"/>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rgb="FFF0F0F0"/>
        <bgColor indexed="64"/>
      </patternFill>
    </fill>
    <fill>
      <patternFill patternType="solid">
        <fgColor rgb="FFFFFF00"/>
        <bgColor indexed="64"/>
      </patternFill>
    </fill>
    <fill>
      <patternFill patternType="solid">
        <fgColor theme="9"/>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92D050"/>
        <bgColor indexed="64"/>
      </patternFill>
    </fill>
    <fill>
      <patternFill patternType="solid">
        <fgColor theme="0"/>
        <bgColor indexed="64"/>
      </patternFill>
    </fill>
    <fill>
      <patternFill patternType="solid">
        <fgColor rgb="FFD9D9D9"/>
        <bgColor rgb="FF000000"/>
      </patternFill>
    </fill>
    <fill>
      <patternFill patternType="solid">
        <fgColor rgb="FFFF0000"/>
        <bgColor rgb="FF000000"/>
      </patternFill>
    </fill>
    <fill>
      <patternFill patternType="solid">
        <fgColor rgb="FFFFFF00"/>
        <bgColor rgb="FF000000"/>
      </patternFill>
    </fill>
    <fill>
      <patternFill patternType="solid">
        <fgColor theme="5" tint="-0.249977111117893"/>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0" tint="-0.14996795556505021"/>
        <bgColor indexed="64"/>
      </patternFill>
    </fill>
    <fill>
      <patternFill patternType="solid">
        <fgColor theme="4" tint="0.79998168889431442"/>
        <bgColor indexed="64"/>
      </patternFill>
    </fill>
  </fills>
  <borders count="30">
    <border>
      <left/>
      <right/>
      <top/>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bottom style="medium">
        <color rgb="FFBDBDBD"/>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right/>
      <top/>
      <bottom style="double">
        <color indexed="64"/>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indexed="64"/>
      </top>
      <bottom/>
      <diagonal/>
    </border>
    <border>
      <left style="thick">
        <color auto="1"/>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rgb="FF000000"/>
      </right>
      <top style="thin">
        <color indexed="64"/>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indexed="64"/>
      </left>
      <right style="thin">
        <color indexed="64"/>
      </right>
      <top/>
      <bottom style="thin">
        <color indexed="64"/>
      </bottom>
      <diagonal/>
    </border>
    <border>
      <left style="thin">
        <color rgb="FF000000"/>
      </left>
      <right style="thin">
        <color rgb="FF000000"/>
      </right>
      <top/>
      <bottom style="thin">
        <color rgb="FF000000"/>
      </bottom>
      <diagonal/>
    </border>
    <border>
      <left/>
      <right style="thin">
        <color rgb="FF000000"/>
      </right>
      <top style="thin">
        <color rgb="FF000000"/>
      </top>
      <bottom/>
      <diagonal/>
    </border>
    <border>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s>
  <cellStyleXfs count="9">
    <xf numFmtId="0" fontId="0" fillId="0" borderId="0"/>
    <xf numFmtId="0" fontId="6" fillId="0" borderId="0"/>
    <xf numFmtId="0" fontId="5" fillId="0" borderId="0">
      <alignment vertical="top"/>
      <protection locked="0"/>
    </xf>
    <xf numFmtId="0" fontId="6" fillId="0" borderId="0"/>
    <xf numFmtId="0" fontId="6" fillId="0" borderId="0"/>
    <xf numFmtId="0" fontId="6" fillId="0" borderId="0"/>
    <xf numFmtId="0" fontId="6" fillId="0" borderId="0"/>
    <xf numFmtId="0" fontId="6" fillId="0" borderId="0"/>
    <xf numFmtId="0" fontId="57" fillId="0" borderId="0" applyNumberFormat="0" applyFill="0" applyBorder="0" applyAlignment="0" applyProtection="0"/>
  </cellStyleXfs>
  <cellXfs count="672">
    <xf numFmtId="0" fontId="0" fillId="0" borderId="0" xfId="0"/>
    <xf numFmtId="0" fontId="0" fillId="0" borderId="0" xfId="0" applyAlignment="1">
      <alignment horizontal="center"/>
    </xf>
    <xf numFmtId="49" fontId="0" fillId="0" borderId="0" xfId="0" applyNumberFormat="1" applyAlignment="1">
      <alignment horizontal="left" vertical="top"/>
    </xf>
    <xf numFmtId="0" fontId="0" fillId="0" borderId="0" xfId="0" applyAlignment="1">
      <alignment vertical="top"/>
    </xf>
    <xf numFmtId="0" fontId="0" fillId="0" borderId="0" xfId="0" applyAlignment="1">
      <alignment horizontal="center" vertical="top"/>
    </xf>
    <xf numFmtId="49" fontId="0" fillId="0" borderId="0" xfId="0" applyNumberFormat="1" applyAlignment="1">
      <alignment horizontal="center" vertical="top"/>
    </xf>
    <xf numFmtId="0" fontId="3" fillId="0" borderId="0" xfId="0" applyFont="1" applyAlignment="1">
      <alignment horizontal="center" vertical="top"/>
    </xf>
    <xf numFmtId="49" fontId="7" fillId="2" borderId="0" xfId="3" applyNumberFormat="1" applyFont="1" applyFill="1" applyAlignment="1">
      <alignment horizontal="center"/>
    </xf>
    <xf numFmtId="0" fontId="7" fillId="2" borderId="0" xfId="3" applyFont="1" applyFill="1"/>
    <xf numFmtId="0" fontId="6" fillId="0" borderId="0" xfId="3"/>
    <xf numFmtId="49" fontId="8" fillId="2" borderId="0" xfId="3" applyNumberFormat="1" applyFont="1" applyFill="1" applyAlignment="1">
      <alignment horizontal="left"/>
    </xf>
    <xf numFmtId="49" fontId="9" fillId="2" borderId="0" xfId="3" applyNumberFormat="1" applyFont="1" applyFill="1" applyAlignment="1">
      <alignment horizontal="left"/>
    </xf>
    <xf numFmtId="0" fontId="10" fillId="3" borderId="1" xfId="3" applyFont="1" applyFill="1" applyBorder="1" applyAlignment="1" applyProtection="1">
      <alignment horizontal="center" vertical="top" wrapText="1"/>
      <protection locked="0"/>
    </xf>
    <xf numFmtId="0" fontId="6" fillId="0" borderId="0" xfId="3" applyAlignment="1">
      <alignment vertical="center"/>
    </xf>
    <xf numFmtId="14" fontId="7" fillId="2" borderId="0" xfId="3" applyNumberFormat="1" applyFont="1" applyFill="1" applyAlignment="1">
      <alignment horizontal="center"/>
    </xf>
    <xf numFmtId="164" fontId="7" fillId="2" borderId="0" xfId="3" applyNumberFormat="1" applyFont="1" applyFill="1" applyAlignment="1">
      <alignment horizontal="left"/>
    </xf>
    <xf numFmtId="49" fontId="6" fillId="0" borderId="0" xfId="3" applyNumberFormat="1" applyAlignment="1">
      <alignment horizontal="center"/>
    </xf>
    <xf numFmtId="0" fontId="14" fillId="2" borderId="0" xfId="3" applyFont="1" applyFill="1"/>
    <xf numFmtId="0" fontId="16" fillId="3" borderId="1" xfId="3" applyFont="1" applyFill="1" applyBorder="1" applyAlignment="1" applyProtection="1">
      <alignment vertical="center" wrapText="1"/>
      <protection locked="0"/>
    </xf>
    <xf numFmtId="49" fontId="11" fillId="4" borderId="1" xfId="3" applyNumberFormat="1" applyFont="1" applyFill="1" applyBorder="1" applyAlignment="1" applyProtection="1">
      <alignment vertical="center" wrapText="1"/>
      <protection locked="0"/>
    </xf>
    <xf numFmtId="0" fontId="14" fillId="0" borderId="1" xfId="3" applyFont="1" applyBorder="1" applyAlignment="1" applyProtection="1">
      <alignment vertical="center" wrapText="1"/>
      <protection locked="0"/>
    </xf>
    <xf numFmtId="0" fontId="16" fillId="0" borderId="1" xfId="3" applyFont="1" applyBorder="1" applyAlignment="1" applyProtection="1">
      <alignment vertical="center" wrapText="1"/>
      <protection locked="0"/>
    </xf>
    <xf numFmtId="0" fontId="17" fillId="0" borderId="0" xfId="0" applyFont="1" applyAlignment="1">
      <alignment horizontal="center"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19" fillId="0" borderId="0" xfId="0" applyFont="1" applyAlignment="1">
      <alignment vertical="top"/>
    </xf>
    <xf numFmtId="49" fontId="0" fillId="0" borderId="0" xfId="0" applyNumberFormat="1" applyAlignment="1">
      <alignment horizontal="center"/>
    </xf>
    <xf numFmtId="49" fontId="0" fillId="0" borderId="0" xfId="0" applyNumberFormat="1" applyAlignment="1">
      <alignment horizontal="center" wrapText="1"/>
    </xf>
    <xf numFmtId="49" fontId="0" fillId="0" borderId="0" xfId="0" applyNumberFormat="1" applyAlignment="1">
      <alignment wrapText="1"/>
    </xf>
    <xf numFmtId="49" fontId="0" fillId="0" borderId="0" xfId="0" applyNumberFormat="1"/>
    <xf numFmtId="0" fontId="0" fillId="0" borderId="0" xfId="0" applyAlignment="1">
      <alignment horizontal="center" vertical="center"/>
    </xf>
    <xf numFmtId="0" fontId="0" fillId="0" borderId="0" xfId="0" applyAlignment="1">
      <alignment wrapText="1"/>
    </xf>
    <xf numFmtId="49" fontId="0" fillId="0" borderId="0" xfId="0" applyNumberFormat="1" applyAlignment="1">
      <alignment horizontal="center" vertical="center" wrapText="1"/>
    </xf>
    <xf numFmtId="49" fontId="0" fillId="0" borderId="0" xfId="0" applyNumberFormat="1" applyAlignment="1">
      <alignment vertical="center" wrapText="1"/>
    </xf>
    <xf numFmtId="49" fontId="0" fillId="0" borderId="0" xfId="0" applyNumberFormat="1" applyAlignment="1">
      <alignment horizontal="left" vertical="center" wrapText="1"/>
    </xf>
    <xf numFmtId="0" fontId="9" fillId="0" borderId="0" xfId="4" applyFont="1" applyAlignment="1">
      <alignment vertical="top"/>
    </xf>
    <xf numFmtId="0" fontId="4" fillId="0" borderId="0" xfId="4" applyFont="1" applyAlignment="1">
      <alignment vertical="top"/>
    </xf>
    <xf numFmtId="0" fontId="20" fillId="5" borderId="2" xfId="4" applyFont="1" applyFill="1" applyBorder="1" applyAlignment="1">
      <alignment horizontal="center" vertical="top"/>
    </xf>
    <xf numFmtId="0" fontId="4" fillId="0" borderId="0" xfId="4" applyFont="1" applyAlignment="1">
      <alignment vertical="center"/>
    </xf>
    <xf numFmtId="0" fontId="4" fillId="0" borderId="0" xfId="1" applyFont="1" applyAlignment="1">
      <alignment vertical="top"/>
    </xf>
    <xf numFmtId="49" fontId="20" fillId="0" borderId="0" xfId="6" applyNumberFormat="1" applyFont="1" applyAlignment="1">
      <alignment horizontal="right" vertical="top" wrapText="1"/>
    </xf>
    <xf numFmtId="0" fontId="17" fillId="0" borderId="0" xfId="0" applyFont="1"/>
    <xf numFmtId="49" fontId="0" fillId="0" borderId="0" xfId="0" applyNumberFormat="1" applyAlignment="1">
      <alignment horizontal="left"/>
    </xf>
    <xf numFmtId="0" fontId="22" fillId="0" borderId="0" xfId="0" applyFont="1" applyAlignment="1">
      <alignment wrapText="1"/>
    </xf>
    <xf numFmtId="49" fontId="23" fillId="0" borderId="0" xfId="0" applyNumberFormat="1" applyFont="1" applyAlignment="1">
      <alignment wrapText="1"/>
    </xf>
    <xf numFmtId="49" fontId="0" fillId="0" borderId="0" xfId="0" applyNumberFormat="1" applyAlignment="1">
      <alignment horizontal="left" wrapText="1"/>
    </xf>
    <xf numFmtId="0" fontId="23" fillId="0" borderId="0" xfId="0" applyFont="1" applyAlignment="1">
      <alignment wrapText="1"/>
    </xf>
    <xf numFmtId="0" fontId="0" fillId="0" borderId="0" xfId="0" applyAlignment="1">
      <alignment horizontal="center" wrapText="1"/>
    </xf>
    <xf numFmtId="49" fontId="3" fillId="0" borderId="0" xfId="0" applyNumberFormat="1" applyFont="1" applyAlignment="1">
      <alignment horizontal="center" wrapText="1"/>
    </xf>
    <xf numFmtId="49" fontId="0" fillId="0" borderId="0" xfId="0" applyNumberFormat="1" applyAlignment="1">
      <alignment horizontal="left" vertical="top" wrapText="1"/>
    </xf>
    <xf numFmtId="49" fontId="0" fillId="0" borderId="0" xfId="0" quotePrefix="1" applyNumberFormat="1" applyAlignment="1">
      <alignment horizontal="left" vertical="top" wrapText="1"/>
    </xf>
    <xf numFmtId="49" fontId="23" fillId="0" borderId="0" xfId="0" applyNumberFormat="1" applyFont="1" applyAlignment="1">
      <alignment horizontal="center" wrapText="1"/>
    </xf>
    <xf numFmtId="49" fontId="23" fillId="0" borderId="0" xfId="0" applyNumberFormat="1" applyFont="1"/>
    <xf numFmtId="49" fontId="0" fillId="0" borderId="0" xfId="0" quotePrefix="1" applyNumberFormat="1" applyAlignment="1">
      <alignment horizontal="left" wrapText="1"/>
    </xf>
    <xf numFmtId="0" fontId="25" fillId="2" borderId="0" xfId="3" applyFont="1" applyFill="1" applyAlignment="1">
      <alignment vertical="center"/>
    </xf>
    <xf numFmtId="49" fontId="26" fillId="2" borderId="0" xfId="3" applyNumberFormat="1" applyFont="1" applyFill="1" applyAlignment="1">
      <alignment horizontal="left"/>
    </xf>
    <xf numFmtId="14" fontId="11" fillId="4" borderId="1" xfId="0" applyNumberFormat="1" applyFont="1" applyFill="1" applyBorder="1" applyAlignment="1" applyProtection="1">
      <alignment vertical="center" wrapText="1"/>
      <protection locked="0"/>
    </xf>
    <xf numFmtId="0" fontId="11" fillId="4" borderId="1" xfId="0" applyFont="1" applyFill="1" applyBorder="1" applyAlignment="1" applyProtection="1">
      <alignment vertical="center" wrapText="1"/>
      <protection locked="0"/>
    </xf>
    <xf numFmtId="0" fontId="20" fillId="6" borderId="2" xfId="0" applyFont="1" applyFill="1" applyBorder="1" applyAlignment="1">
      <alignment horizontal="center" vertical="center" wrapText="1"/>
    </xf>
    <xf numFmtId="0" fontId="2" fillId="6" borderId="2" xfId="0" applyFont="1" applyFill="1" applyBorder="1" applyAlignment="1">
      <alignment horizontal="center" vertical="top" wrapText="1"/>
    </xf>
    <xf numFmtId="0" fontId="2" fillId="6" borderId="2" xfId="0" applyFont="1" applyFill="1" applyBorder="1" applyAlignment="1">
      <alignment horizontal="center" vertical="top"/>
    </xf>
    <xf numFmtId="0" fontId="0" fillId="6" borderId="0" xfId="0" applyFill="1" applyAlignment="1">
      <alignment horizontal="center"/>
    </xf>
    <xf numFmtId="49" fontId="0" fillId="6" borderId="0" xfId="0" applyNumberFormat="1" applyFill="1"/>
    <xf numFmtId="0" fontId="0" fillId="6" borderId="0" xfId="0" applyFill="1" applyAlignment="1">
      <alignment horizontal="center" vertical="top"/>
    </xf>
    <xf numFmtId="0" fontId="0" fillId="6" borderId="0" xfId="0" applyFill="1"/>
    <xf numFmtId="49" fontId="0" fillId="6" borderId="0" xfId="0" applyNumberFormat="1" applyFill="1" applyAlignment="1">
      <alignment horizontal="left"/>
    </xf>
    <xf numFmtId="49" fontId="28" fillId="6" borderId="0" xfId="0" applyNumberFormat="1" applyFont="1" applyFill="1" applyAlignment="1">
      <alignment horizontal="center"/>
    </xf>
    <xf numFmtId="0" fontId="28" fillId="6" borderId="2" xfId="0" applyFont="1" applyFill="1" applyBorder="1" applyAlignment="1">
      <alignment horizontal="center"/>
    </xf>
    <xf numFmtId="49" fontId="28" fillId="6" borderId="2" xfId="0" applyNumberFormat="1" applyFont="1" applyFill="1" applyBorder="1" applyAlignment="1">
      <alignment horizontal="center"/>
    </xf>
    <xf numFmtId="49" fontId="28" fillId="6" borderId="2" xfId="0" applyNumberFormat="1" applyFont="1" applyFill="1" applyBorder="1" applyAlignment="1">
      <alignment horizontal="center" wrapText="1"/>
    </xf>
    <xf numFmtId="49" fontId="28" fillId="6" borderId="2" xfId="0" applyNumberFormat="1" applyFont="1" applyFill="1" applyBorder="1" applyAlignment="1">
      <alignment wrapText="1"/>
    </xf>
    <xf numFmtId="49" fontId="28" fillId="6" borderId="4" xfId="0" applyNumberFormat="1" applyFont="1" applyFill="1" applyBorder="1" applyAlignment="1">
      <alignment horizontal="center" wrapText="1"/>
    </xf>
    <xf numFmtId="0" fontId="29" fillId="6" borderId="2" xfId="0" applyFont="1" applyFill="1" applyBorder="1" applyAlignment="1">
      <alignment horizontal="center" wrapText="1"/>
    </xf>
    <xf numFmtId="0" fontId="29" fillId="6" borderId="2" xfId="0" applyFont="1" applyFill="1" applyBorder="1" applyAlignment="1">
      <alignment horizontal="left" wrapText="1"/>
    </xf>
    <xf numFmtId="49" fontId="29" fillId="6" borderId="2" xfId="0" applyNumberFormat="1" applyFont="1" applyFill="1" applyBorder="1" applyAlignment="1">
      <alignment horizontal="center" wrapText="1"/>
    </xf>
    <xf numFmtId="49" fontId="29" fillId="6" borderId="2" xfId="0" applyNumberFormat="1" applyFont="1" applyFill="1" applyBorder="1" applyAlignment="1">
      <alignment horizontal="center"/>
    </xf>
    <xf numFmtId="0" fontId="15" fillId="6" borderId="0" xfId="0" applyFont="1" applyFill="1" applyAlignment="1">
      <alignment horizontal="left"/>
    </xf>
    <xf numFmtId="49" fontId="0" fillId="0" borderId="0" xfId="0" applyNumberFormat="1" applyAlignment="1">
      <alignment vertical="top"/>
    </xf>
    <xf numFmtId="49" fontId="23" fillId="0" borderId="0" xfId="0" applyNumberFormat="1" applyFont="1" applyAlignment="1">
      <alignment horizontal="center" vertical="top" wrapText="1"/>
    </xf>
    <xf numFmtId="49" fontId="23" fillId="0" borderId="0" xfId="0" applyNumberFormat="1" applyFont="1" applyAlignment="1">
      <alignment vertical="top" wrapText="1"/>
    </xf>
    <xf numFmtId="49" fontId="0" fillId="0" borderId="0" xfId="0" applyNumberFormat="1" applyAlignment="1">
      <alignment horizontal="center" vertical="top" wrapText="1"/>
    </xf>
    <xf numFmtId="0" fontId="0" fillId="0" borderId="0" xfId="0" applyAlignment="1">
      <alignment horizontal="center" vertical="top" wrapText="1"/>
    </xf>
    <xf numFmtId="0" fontId="4" fillId="0" borderId="2" xfId="5" applyFont="1" applyBorder="1" applyAlignment="1">
      <alignment horizontal="center" vertical="center" wrapText="1"/>
    </xf>
    <xf numFmtId="0" fontId="4" fillId="0" borderId="2" xfId="5" applyFont="1" applyBorder="1" applyAlignment="1">
      <alignment vertical="center" wrapText="1"/>
    </xf>
    <xf numFmtId="49" fontId="23" fillId="0" borderId="0" xfId="0" applyNumberFormat="1" applyFont="1" applyAlignment="1">
      <alignment horizontal="center"/>
    </xf>
    <xf numFmtId="49" fontId="0" fillId="0" borderId="0" xfId="0" applyNumberFormat="1" applyAlignment="1">
      <alignment horizontal="center" vertical="center"/>
    </xf>
    <xf numFmtId="0" fontId="24" fillId="0" borderId="0" xfId="0" applyFont="1" applyAlignment="1">
      <alignment horizontal="left" vertical="center" wrapText="1"/>
    </xf>
    <xf numFmtId="0" fontId="4" fillId="0" borderId="0" xfId="3" applyFont="1"/>
    <xf numFmtId="0" fontId="28" fillId="6" borderId="2" xfId="0" applyFont="1" applyFill="1" applyBorder="1" applyAlignment="1">
      <alignment horizontal="center" wrapText="1"/>
    </xf>
    <xf numFmtId="0" fontId="31" fillId="0" borderId="0" xfId="0" applyFont="1"/>
    <xf numFmtId="0" fontId="0" fillId="0" borderId="0" xfId="0" applyAlignment="1">
      <alignment horizontal="left" vertical="top"/>
    </xf>
    <xf numFmtId="0" fontId="32" fillId="7" borderId="5" xfId="0" applyFont="1" applyFill="1" applyBorder="1" applyAlignment="1">
      <alignment vertical="center"/>
    </xf>
    <xf numFmtId="0" fontId="32" fillId="8" borderId="5" xfId="0" applyFont="1" applyFill="1" applyBorder="1" applyAlignment="1">
      <alignment vertical="center"/>
    </xf>
    <xf numFmtId="0" fontId="0" fillId="0" borderId="0" xfId="0" applyAlignment="1">
      <alignment horizontal="left"/>
    </xf>
    <xf numFmtId="0" fontId="20" fillId="6" borderId="2" xfId="0" applyFont="1" applyFill="1" applyBorder="1" applyAlignment="1">
      <alignment horizontal="center" wrapText="1"/>
    </xf>
    <xf numFmtId="0" fontId="20" fillId="6" borderId="2" xfId="0" applyFont="1" applyFill="1" applyBorder="1" applyAlignment="1">
      <alignment horizontal="left" wrapText="1"/>
    </xf>
    <xf numFmtId="49" fontId="20" fillId="6" borderId="2" xfId="0" applyNumberFormat="1" applyFont="1" applyFill="1" applyBorder="1" applyAlignment="1">
      <alignment horizontal="center" wrapText="1"/>
    </xf>
    <xf numFmtId="49" fontId="20" fillId="6" borderId="2" xfId="0" applyNumberFormat="1" applyFont="1" applyFill="1" applyBorder="1" applyAlignment="1">
      <alignment horizontal="center"/>
    </xf>
    <xf numFmtId="49" fontId="17" fillId="0" borderId="0" xfId="0" applyNumberFormat="1" applyFont="1"/>
    <xf numFmtId="49" fontId="20" fillId="8" borderId="2" xfId="0" applyNumberFormat="1" applyFont="1" applyFill="1" applyBorder="1" applyAlignment="1">
      <alignment horizontal="center"/>
    </xf>
    <xf numFmtId="49" fontId="0" fillId="10" borderId="0" xfId="0" applyNumberFormat="1" applyFill="1"/>
    <xf numFmtId="49" fontId="33" fillId="6" borderId="2" xfId="0" applyNumberFormat="1" applyFont="1" applyFill="1" applyBorder="1" applyAlignment="1">
      <alignment wrapText="1"/>
    </xf>
    <xf numFmtId="49" fontId="0" fillId="0" borderId="6" xfId="0" applyNumberFormat="1" applyBorder="1" applyAlignment="1">
      <alignment wrapText="1"/>
    </xf>
    <xf numFmtId="49" fontId="0" fillId="10" borderId="6" xfId="0" applyNumberFormat="1" applyFill="1" applyBorder="1" applyAlignment="1">
      <alignment wrapText="1"/>
    </xf>
    <xf numFmtId="0" fontId="34" fillId="10" borderId="6" xfId="0" applyFont="1" applyFill="1" applyBorder="1" applyAlignment="1">
      <alignment wrapText="1"/>
    </xf>
    <xf numFmtId="0" fontId="34" fillId="10" borderId="0" xfId="0" applyFont="1" applyFill="1" applyAlignment="1">
      <alignment wrapText="1"/>
    </xf>
    <xf numFmtId="0" fontId="0" fillId="0" borderId="0" xfId="0" applyAlignment="1">
      <alignment horizontal="left" wrapText="1"/>
    </xf>
    <xf numFmtId="49" fontId="0" fillId="0" borderId="2" xfId="0" applyNumberFormat="1" applyBorder="1"/>
    <xf numFmtId="0" fontId="0" fillId="0" borderId="2" xfId="0" applyBorder="1"/>
    <xf numFmtId="0" fontId="0" fillId="0" borderId="2" xfId="0" applyBorder="1" applyAlignment="1">
      <alignment wrapText="1"/>
    </xf>
    <xf numFmtId="49" fontId="0" fillId="10" borderId="2" xfId="0" applyNumberFormat="1" applyFill="1" applyBorder="1"/>
    <xf numFmtId="0" fontId="36" fillId="0" borderId="0" xfId="0" applyFont="1" applyAlignment="1">
      <alignment horizontal="left"/>
    </xf>
    <xf numFmtId="0" fontId="36" fillId="0" borderId="0" xfId="0" applyFont="1" applyAlignment="1">
      <alignment horizontal="left" wrapText="1"/>
    </xf>
    <xf numFmtId="0" fontId="37" fillId="0" borderId="0" xfId="0" applyFont="1" applyAlignment="1">
      <alignment horizontal="left"/>
    </xf>
    <xf numFmtId="0" fontId="37" fillId="0" borderId="0" xfId="0" applyFont="1" applyAlignment="1">
      <alignment horizontal="left" wrapText="1"/>
    </xf>
    <xf numFmtId="0" fontId="38" fillId="0" borderId="0" xfId="0" applyFont="1" applyAlignment="1">
      <alignment horizontal="left"/>
    </xf>
    <xf numFmtId="0" fontId="35" fillId="0" borderId="0" xfId="0" applyFont="1" applyAlignment="1">
      <alignment horizontal="left"/>
    </xf>
    <xf numFmtId="0" fontId="31" fillId="0" borderId="0" xfId="0" applyFont="1" applyAlignment="1">
      <alignment horizontal="left"/>
    </xf>
    <xf numFmtId="49" fontId="0" fillId="0" borderId="7" xfId="0" applyNumberFormat="1" applyBorder="1" applyAlignment="1">
      <alignment wrapText="1"/>
    </xf>
    <xf numFmtId="49" fontId="0" fillId="10" borderId="7" xfId="0" applyNumberFormat="1" applyFill="1" applyBorder="1" applyAlignment="1">
      <alignment wrapText="1"/>
    </xf>
    <xf numFmtId="0" fontId="0" fillId="12" borderId="0" xfId="0" applyFill="1"/>
    <xf numFmtId="49" fontId="0" fillId="10" borderId="0" xfId="0" applyNumberFormat="1" applyFill="1" applyAlignment="1">
      <alignment wrapText="1"/>
    </xf>
    <xf numFmtId="0" fontId="0" fillId="0" borderId="0" xfId="0" quotePrefix="1"/>
    <xf numFmtId="49" fontId="0" fillId="0" borderId="0" xfId="0" applyNumberFormat="1" applyAlignment="1">
      <alignment vertical="top" wrapText="1"/>
    </xf>
    <xf numFmtId="0" fontId="32" fillId="0" borderId="5" xfId="0" applyFont="1" applyBorder="1" applyAlignment="1">
      <alignment vertical="center"/>
    </xf>
    <xf numFmtId="49" fontId="0" fillId="10" borderId="0" xfId="0" applyNumberFormat="1" applyFill="1" applyAlignment="1">
      <alignment horizontal="left"/>
    </xf>
    <xf numFmtId="49" fontId="0" fillId="10" borderId="2" xfId="0" applyNumberFormat="1" applyFill="1" applyBorder="1" applyAlignment="1">
      <alignment vertical="top"/>
    </xf>
    <xf numFmtId="49" fontId="0" fillId="10" borderId="2" xfId="0" applyNumberFormat="1" applyFill="1" applyBorder="1" applyAlignment="1">
      <alignment vertical="top" wrapText="1"/>
    </xf>
    <xf numFmtId="49" fontId="0" fillId="0" borderId="2" xfId="0" applyNumberFormat="1" applyBorder="1" applyAlignment="1">
      <alignment vertical="top"/>
    </xf>
    <xf numFmtId="0" fontId="0" fillId="0" borderId="2" xfId="0" applyBorder="1" applyAlignment="1">
      <alignment vertical="top"/>
    </xf>
    <xf numFmtId="0" fontId="0" fillId="0" borderId="2" xfId="0" applyBorder="1" applyAlignment="1">
      <alignment vertical="top" wrapText="1"/>
    </xf>
    <xf numFmtId="0" fontId="0" fillId="0" borderId="0" xfId="0" applyAlignment="1">
      <alignment vertical="top" wrapText="1"/>
    </xf>
    <xf numFmtId="0" fontId="15" fillId="6" borderId="0" xfId="0" applyFont="1" applyFill="1" applyAlignment="1">
      <alignment horizontal="left" vertical="top"/>
    </xf>
    <xf numFmtId="0" fontId="0" fillId="6" borderId="0" xfId="0" applyFill="1" applyAlignment="1">
      <alignment horizontal="left" vertical="top"/>
    </xf>
    <xf numFmtId="0" fontId="28" fillId="6" borderId="2" xfId="0" applyFont="1" applyFill="1" applyBorder="1" applyAlignment="1">
      <alignment horizontal="left" vertical="top"/>
    </xf>
    <xf numFmtId="49" fontId="0" fillId="6" borderId="0" xfId="0" applyNumberFormat="1" applyFill="1" applyAlignment="1">
      <alignment horizontal="left" vertical="top"/>
    </xf>
    <xf numFmtId="49" fontId="28" fillId="6" borderId="0" xfId="0" applyNumberFormat="1" applyFont="1" applyFill="1" applyAlignment="1">
      <alignment horizontal="left" vertical="top"/>
    </xf>
    <xf numFmtId="49" fontId="28" fillId="6" borderId="2" xfId="0" applyNumberFormat="1" applyFont="1" applyFill="1" applyBorder="1" applyAlignment="1">
      <alignment horizontal="left" vertical="top"/>
    </xf>
    <xf numFmtId="49" fontId="28" fillId="6" borderId="2" xfId="0" applyNumberFormat="1" applyFont="1" applyFill="1" applyBorder="1" applyAlignment="1">
      <alignment horizontal="left" vertical="top" wrapText="1"/>
    </xf>
    <xf numFmtId="49" fontId="28" fillId="6" borderId="4" xfId="0" applyNumberFormat="1" applyFont="1" applyFill="1" applyBorder="1" applyAlignment="1">
      <alignment horizontal="left" vertical="top" wrapText="1"/>
    </xf>
    <xf numFmtId="0" fontId="29" fillId="6" borderId="2" xfId="0" applyFont="1" applyFill="1" applyBorder="1" applyAlignment="1">
      <alignment horizontal="left" vertical="top" wrapText="1"/>
    </xf>
    <xf numFmtId="49" fontId="29" fillId="6" borderId="2" xfId="0" applyNumberFormat="1" applyFont="1" applyFill="1" applyBorder="1" applyAlignment="1">
      <alignment horizontal="left" vertical="top" wrapText="1"/>
    </xf>
    <xf numFmtId="0" fontId="0" fillId="0" borderId="2" xfId="0" applyBorder="1" applyAlignment="1">
      <alignment horizontal="center" vertical="top"/>
    </xf>
    <xf numFmtId="0" fontId="42" fillId="0" borderId="0" xfId="0" applyFont="1"/>
    <xf numFmtId="0" fontId="15" fillId="6" borderId="0" xfId="0" applyFont="1" applyFill="1" applyAlignment="1">
      <alignment horizontal="center"/>
    </xf>
    <xf numFmtId="0" fontId="42" fillId="0" borderId="0" xfId="0" applyFont="1" applyAlignment="1">
      <alignment horizontal="center"/>
    </xf>
    <xf numFmtId="0" fontId="15" fillId="6" borderId="0" xfId="0" applyFont="1" applyFill="1"/>
    <xf numFmtId="49" fontId="28" fillId="6" borderId="2" xfId="0" applyNumberFormat="1" applyFont="1" applyFill="1" applyBorder="1"/>
    <xf numFmtId="49" fontId="0" fillId="14" borderId="0" xfId="0" applyNumberFormat="1" applyFill="1" applyAlignment="1">
      <alignment horizontal="center"/>
    </xf>
    <xf numFmtId="0" fontId="0" fillId="14" borderId="6" xfId="0" applyFill="1" applyBorder="1" applyAlignment="1">
      <alignment horizontal="left"/>
    </xf>
    <xf numFmtId="0" fontId="0" fillId="14" borderId="6" xfId="0" applyFill="1" applyBorder="1" applyAlignment="1">
      <alignment horizontal="center"/>
    </xf>
    <xf numFmtId="49" fontId="0" fillId="14" borderId="6" xfId="0" applyNumberFormat="1" applyFill="1" applyBorder="1"/>
    <xf numFmtId="49" fontId="0" fillId="14" borderId="6" xfId="0" applyNumberFormat="1" applyFill="1" applyBorder="1" applyAlignment="1">
      <alignment horizontal="center"/>
    </xf>
    <xf numFmtId="0" fontId="3" fillId="0" borderId="0" xfId="0" applyFont="1"/>
    <xf numFmtId="49" fontId="0" fillId="15" borderId="7" xfId="0" applyNumberFormat="1" applyFill="1" applyBorder="1" applyAlignment="1">
      <alignment wrapText="1"/>
    </xf>
    <xf numFmtId="49" fontId="0" fillId="15" borderId="6" xfId="0" applyNumberFormat="1" applyFill="1" applyBorder="1" applyAlignment="1">
      <alignment wrapText="1"/>
    </xf>
    <xf numFmtId="49" fontId="0" fillId="15" borderId="0" xfId="0" applyNumberFormat="1" applyFill="1"/>
    <xf numFmtId="49" fontId="0" fillId="15" borderId="0" xfId="0" applyNumberFormat="1" applyFill="1" applyAlignment="1">
      <alignment horizontal="left"/>
    </xf>
    <xf numFmtId="0" fontId="0" fillId="0" borderId="0" xfId="0" applyAlignment="1">
      <alignment horizontal="left" vertical="center"/>
    </xf>
    <xf numFmtId="49" fontId="0" fillId="0" borderId="7" xfId="0" applyNumberFormat="1" applyBorder="1" applyAlignment="1">
      <alignment vertical="top" wrapText="1"/>
    </xf>
    <xf numFmtId="49" fontId="0" fillId="0" borderId="6" xfId="0" applyNumberFormat="1" applyBorder="1" applyAlignment="1">
      <alignment vertical="top" wrapText="1"/>
    </xf>
    <xf numFmtId="0" fontId="44" fillId="0" borderId="0" xfId="0" applyFont="1"/>
    <xf numFmtId="49" fontId="44" fillId="0" borderId="0" xfId="0" applyNumberFormat="1" applyFont="1" applyAlignment="1">
      <alignment wrapText="1"/>
    </xf>
    <xf numFmtId="0" fontId="46" fillId="0" borderId="0" xfId="0" applyFont="1" applyAlignment="1">
      <alignment horizontal="left"/>
    </xf>
    <xf numFmtId="0" fontId="46" fillId="0" borderId="0" xfId="0" applyFont="1" applyAlignment="1">
      <alignment horizontal="left" wrapText="1"/>
    </xf>
    <xf numFmtId="0" fontId="46" fillId="0" borderId="0" xfId="0" applyFont="1"/>
    <xf numFmtId="0" fontId="47" fillId="0" borderId="0" xfId="0" applyFont="1" applyAlignment="1">
      <alignment horizontal="left"/>
    </xf>
    <xf numFmtId="0" fontId="47" fillId="0" borderId="0" xfId="0" applyFont="1" applyAlignment="1">
      <alignment horizontal="left" wrapText="1"/>
    </xf>
    <xf numFmtId="0" fontId="47" fillId="0" borderId="0" xfId="0" applyFont="1"/>
    <xf numFmtId="0" fontId="0" fillId="8" borderId="0" xfId="0" applyFill="1" applyAlignment="1">
      <alignment horizontal="center"/>
    </xf>
    <xf numFmtId="0" fontId="0" fillId="8" borderId="0" xfId="0" applyFill="1"/>
    <xf numFmtId="49" fontId="23" fillId="14" borderId="0" xfId="0" applyNumberFormat="1" applyFont="1" applyFill="1" applyAlignment="1">
      <alignment wrapText="1"/>
    </xf>
    <xf numFmtId="0" fontId="15" fillId="16" borderId="0" xfId="0" applyFont="1" applyFill="1"/>
    <xf numFmtId="0" fontId="49" fillId="16" borderId="0" xfId="0" applyFont="1" applyFill="1"/>
    <xf numFmtId="0" fontId="15" fillId="16" borderId="0" xfId="0" applyFont="1" applyFill="1" applyAlignment="1">
      <alignment horizontal="center"/>
    </xf>
    <xf numFmtId="0" fontId="28" fillId="16" borderId="0" xfId="0" applyFont="1" applyFill="1"/>
    <xf numFmtId="0" fontId="0" fillId="0" borderId="6" xfId="0" applyBorder="1"/>
    <xf numFmtId="0" fontId="42" fillId="0" borderId="6" xfId="0" applyFont="1" applyBorder="1"/>
    <xf numFmtId="0" fontId="42" fillId="0" borderId="9" xfId="0" applyFont="1" applyBorder="1"/>
    <xf numFmtId="0" fontId="51" fillId="0" borderId="6" xfId="0" applyFont="1" applyBorder="1"/>
    <xf numFmtId="0" fontId="51" fillId="0" borderId="9" xfId="0" applyFont="1" applyBorder="1"/>
    <xf numFmtId="0" fontId="2" fillId="0" borderId="0" xfId="0" applyFont="1"/>
    <xf numFmtId="0" fontId="0" fillId="8" borderId="6" xfId="0" applyFill="1" applyBorder="1"/>
    <xf numFmtId="0" fontId="42" fillId="8" borderId="9" xfId="0" applyFont="1" applyFill="1" applyBorder="1"/>
    <xf numFmtId="0" fontId="0" fillId="0" borderId="6" xfId="0" applyBorder="1" applyAlignment="1">
      <alignment horizontal="left"/>
    </xf>
    <xf numFmtId="0" fontId="52" fillId="17" borderId="0" xfId="0" applyFont="1" applyFill="1"/>
    <xf numFmtId="0" fontId="42" fillId="0" borderId="0" xfId="0" applyFont="1" applyAlignment="1">
      <alignment textRotation="70" wrapText="1"/>
    </xf>
    <xf numFmtId="0" fontId="42" fillId="0" borderId="0" xfId="0" applyFont="1" applyAlignment="1">
      <alignment textRotation="70"/>
    </xf>
    <xf numFmtId="0" fontId="42" fillId="0" borderId="10" xfId="0" applyFont="1" applyBorder="1"/>
    <xf numFmtId="0" fontId="42" fillId="18" borderId="0" xfId="0" applyFont="1" applyFill="1"/>
    <xf numFmtId="0" fontId="42" fillId="18" borderId="0" xfId="0" applyFont="1" applyFill="1" applyAlignment="1">
      <alignment textRotation="70"/>
    </xf>
    <xf numFmtId="0" fontId="42" fillId="18" borderId="10" xfId="0" applyFont="1" applyFill="1" applyBorder="1"/>
    <xf numFmtId="0" fontId="29" fillId="6" borderId="8" xfId="0" applyFont="1" applyFill="1" applyBorder="1" applyAlignment="1">
      <alignment horizontal="center" wrapText="1"/>
    </xf>
    <xf numFmtId="49" fontId="33" fillId="6" borderId="8" xfId="0" applyNumberFormat="1" applyFont="1" applyFill="1" applyBorder="1" applyAlignment="1">
      <alignment wrapText="1"/>
    </xf>
    <xf numFmtId="0" fontId="0" fillId="14" borderId="0" xfId="0" applyFill="1" applyAlignment="1">
      <alignment horizontal="left"/>
    </xf>
    <xf numFmtId="0" fontId="36" fillId="14" borderId="0" xfId="0" applyFont="1" applyFill="1" applyAlignment="1">
      <alignment horizontal="left"/>
    </xf>
    <xf numFmtId="0" fontId="46" fillId="14" borderId="0" xfId="0" applyFont="1" applyFill="1" applyAlignment="1">
      <alignment horizontal="left"/>
    </xf>
    <xf numFmtId="0" fontId="46" fillId="14" borderId="0" xfId="0" applyFont="1" applyFill="1"/>
    <xf numFmtId="0" fontId="0" fillId="8" borderId="0" xfId="0" applyFill="1" applyAlignment="1">
      <alignment horizontal="left"/>
    </xf>
    <xf numFmtId="0" fontId="44" fillId="0" borderId="0" xfId="0" applyFont="1" applyAlignment="1">
      <alignment wrapText="1"/>
    </xf>
    <xf numFmtId="0" fontId="0" fillId="0" borderId="11" xfId="0" applyBorder="1"/>
    <xf numFmtId="0" fontId="23" fillId="19" borderId="0" xfId="0" applyFont="1" applyFill="1" applyAlignment="1">
      <alignment wrapText="1"/>
    </xf>
    <xf numFmtId="0" fontId="54" fillId="0" borderId="0" xfId="0" applyFont="1"/>
    <xf numFmtId="14" fontId="12" fillId="0" borderId="12" xfId="0" applyNumberFormat="1" applyFont="1" applyBorder="1" applyAlignment="1" applyProtection="1">
      <alignment horizontal="center" vertical="top" wrapText="1"/>
      <protection locked="0"/>
    </xf>
    <xf numFmtId="49" fontId="30" fillId="0" borderId="12" xfId="2" applyNumberFormat="1" applyFont="1" applyBorder="1" applyAlignment="1">
      <alignment vertical="top" wrapText="1"/>
      <protection locked="0"/>
    </xf>
    <xf numFmtId="164" fontId="12" fillId="0" borderId="12" xfId="0" applyNumberFormat="1" applyFont="1" applyBorder="1" applyAlignment="1" applyProtection="1">
      <alignment horizontal="left" vertical="top" wrapText="1"/>
      <protection locked="0"/>
    </xf>
    <xf numFmtId="49" fontId="12" fillId="0" borderId="12" xfId="0" applyNumberFormat="1" applyFont="1" applyBorder="1" applyAlignment="1" applyProtection="1">
      <alignment vertical="top" wrapText="1"/>
      <protection locked="0"/>
    </xf>
    <xf numFmtId="14" fontId="11" fillId="0" borderId="12" xfId="3" applyNumberFormat="1" applyFont="1" applyBorder="1" applyAlignment="1" applyProtection="1">
      <alignment horizontal="center" vertical="top" wrapText="1"/>
      <protection locked="0"/>
    </xf>
    <xf numFmtId="49" fontId="11" fillId="0" borderId="12" xfId="3" applyNumberFormat="1" applyFont="1" applyBorder="1" applyAlignment="1" applyProtection="1">
      <alignment vertical="top" wrapText="1"/>
      <protection locked="0"/>
    </xf>
    <xf numFmtId="164" fontId="11" fillId="0" borderId="12" xfId="3" applyNumberFormat="1" applyFont="1" applyBorder="1" applyAlignment="1" applyProtection="1">
      <alignment horizontal="left" vertical="top" wrapText="1"/>
      <protection locked="0"/>
    </xf>
    <xf numFmtId="0" fontId="29" fillId="6" borderId="15" xfId="0" applyFont="1" applyFill="1" applyBorder="1" applyAlignment="1">
      <alignment horizontal="center" wrapText="1"/>
    </xf>
    <xf numFmtId="0" fontId="55" fillId="0" borderId="0" xfId="0" applyFont="1" applyAlignment="1">
      <alignment horizontal="justify" vertical="center" wrapText="1"/>
    </xf>
    <xf numFmtId="49" fontId="27" fillId="6" borderId="13" xfId="0" applyNumberFormat="1" applyFont="1" applyFill="1" applyBorder="1" applyAlignment="1">
      <alignment horizontal="center" wrapText="1"/>
    </xf>
    <xf numFmtId="0" fontId="4" fillId="0" borderId="0" xfId="4" applyFont="1" applyAlignment="1">
      <alignment vertical="top" wrapText="1"/>
    </xf>
    <xf numFmtId="49" fontId="56" fillId="6" borderId="2" xfId="0" applyNumberFormat="1" applyFont="1" applyFill="1" applyBorder="1" applyAlignment="1">
      <alignment wrapText="1"/>
    </xf>
    <xf numFmtId="49" fontId="58" fillId="6" borderId="20" xfId="0" applyNumberFormat="1" applyFont="1" applyFill="1" applyBorder="1"/>
    <xf numFmtId="49" fontId="0" fillId="6" borderId="0" xfId="0" applyNumberFormat="1" applyFill="1" applyAlignment="1">
      <alignment wrapText="1"/>
    </xf>
    <xf numFmtId="49" fontId="58" fillId="0" borderId="0" xfId="0" applyNumberFormat="1" applyFont="1"/>
    <xf numFmtId="0" fontId="0" fillId="0" borderId="6" xfId="0" applyBorder="1" applyAlignment="1">
      <alignment horizontal="left" vertical="top"/>
    </xf>
    <xf numFmtId="49" fontId="0" fillId="0" borderId="6" xfId="0" applyNumberFormat="1" applyBorder="1" applyAlignment="1">
      <alignment horizontal="left" vertical="top"/>
    </xf>
    <xf numFmtId="49" fontId="0" fillId="0" borderId="6" xfId="0" applyNumberFormat="1" applyBorder="1" applyAlignment="1">
      <alignment horizontal="left" vertical="top" wrapText="1"/>
    </xf>
    <xf numFmtId="0" fontId="0" fillId="0" borderId="6" xfId="0" applyBorder="1" applyAlignment="1">
      <alignment horizontal="left" vertical="top" wrapText="1"/>
    </xf>
    <xf numFmtId="0" fontId="34" fillId="0" borderId="6" xfId="0" applyFont="1" applyBorder="1" applyAlignment="1">
      <alignment wrapText="1"/>
    </xf>
    <xf numFmtId="49" fontId="0" fillId="8" borderId="6" xfId="0" applyNumberFormat="1" applyFill="1" applyBorder="1" applyAlignment="1">
      <alignment horizontal="left" vertical="top"/>
    </xf>
    <xf numFmtId="0" fontId="34" fillId="0" borderId="6" xfId="0" applyFont="1" applyBorder="1" applyAlignment="1">
      <alignment horizontal="left" vertical="top" wrapText="1"/>
    </xf>
    <xf numFmtId="0" fontId="28" fillId="6" borderId="15" xfId="0" applyFont="1" applyFill="1" applyBorder="1" applyAlignment="1">
      <alignment horizontal="left" vertical="top"/>
    </xf>
    <xf numFmtId="49" fontId="28" fillId="6" borderId="15" xfId="0" applyNumberFormat="1" applyFont="1" applyFill="1" applyBorder="1" applyAlignment="1">
      <alignment horizontal="left" vertical="top"/>
    </xf>
    <xf numFmtId="49" fontId="28" fillId="6" borderId="15" xfId="0" applyNumberFormat="1" applyFont="1" applyFill="1" applyBorder="1" applyAlignment="1">
      <alignment horizontal="left" vertical="top" wrapText="1"/>
    </xf>
    <xf numFmtId="49" fontId="28" fillId="6" borderId="21" xfId="0" applyNumberFormat="1" applyFont="1" applyFill="1" applyBorder="1" applyAlignment="1">
      <alignment horizontal="left" vertical="top" wrapText="1"/>
    </xf>
    <xf numFmtId="0" fontId="29" fillId="6" borderId="15" xfId="0" applyFont="1" applyFill="1" applyBorder="1" applyAlignment="1">
      <alignment horizontal="left" vertical="top" wrapText="1"/>
    </xf>
    <xf numFmtId="49" fontId="29" fillId="6" borderId="15" xfId="0" applyNumberFormat="1" applyFont="1" applyFill="1" applyBorder="1" applyAlignment="1">
      <alignment horizontal="left" vertical="top" wrapText="1"/>
    </xf>
    <xf numFmtId="49" fontId="29" fillId="6" borderId="15" xfId="0" applyNumberFormat="1" applyFont="1" applyFill="1" applyBorder="1" applyAlignment="1">
      <alignment horizontal="left" vertical="top"/>
    </xf>
    <xf numFmtId="0" fontId="0" fillId="0" borderId="6" xfId="0" applyBorder="1" applyAlignment="1">
      <alignment horizontal="center"/>
    </xf>
    <xf numFmtId="49" fontId="0" fillId="0" borderId="6" xfId="0" applyNumberFormat="1" applyBorder="1" applyAlignment="1">
      <alignment horizontal="center"/>
    </xf>
    <xf numFmtId="49" fontId="0" fillId="0" borderId="6" xfId="0" applyNumberFormat="1" applyBorder="1"/>
    <xf numFmtId="49" fontId="23" fillId="0" borderId="6" xfId="0" applyNumberFormat="1" applyFont="1" applyBorder="1" applyAlignment="1">
      <alignment horizontal="center" wrapText="1"/>
    </xf>
    <xf numFmtId="49" fontId="23" fillId="0" borderId="6" xfId="0" applyNumberFormat="1" applyFont="1" applyBorder="1" applyAlignment="1">
      <alignment wrapText="1"/>
    </xf>
    <xf numFmtId="49" fontId="0" fillId="0" borderId="6" xfId="0" applyNumberFormat="1" applyBorder="1" applyAlignment="1">
      <alignment horizontal="center" wrapText="1"/>
    </xf>
    <xf numFmtId="49" fontId="0" fillId="0" borderId="6" xfId="0" applyNumberFormat="1" applyBorder="1" applyAlignment="1">
      <alignment horizontal="left" wrapText="1"/>
    </xf>
    <xf numFmtId="0" fontId="0" fillId="0" borderId="6" xfId="0" applyBorder="1" applyAlignment="1">
      <alignment wrapText="1"/>
    </xf>
    <xf numFmtId="0" fontId="57" fillId="0" borderId="6" xfId="8" applyBorder="1"/>
    <xf numFmtId="49" fontId="0" fillId="0" borderId="6" xfId="0" applyNumberFormat="1" applyBorder="1" applyAlignment="1">
      <alignment horizontal="left"/>
    </xf>
    <xf numFmtId="0" fontId="28" fillId="6" borderId="6" xfId="0" applyFont="1" applyFill="1" applyBorder="1" applyAlignment="1">
      <alignment horizontal="left" vertical="top"/>
    </xf>
    <xf numFmtId="49" fontId="28" fillId="6" borderId="6" xfId="0" applyNumberFormat="1" applyFont="1" applyFill="1" applyBorder="1" applyAlignment="1">
      <alignment horizontal="left" vertical="top"/>
    </xf>
    <xf numFmtId="49" fontId="28" fillId="6" borderId="6" xfId="0" applyNumberFormat="1" applyFont="1" applyFill="1" applyBorder="1" applyAlignment="1">
      <alignment horizontal="left" vertical="top" wrapText="1"/>
    </xf>
    <xf numFmtId="0" fontId="29" fillId="6" borderId="6" xfId="0" applyFont="1" applyFill="1" applyBorder="1" applyAlignment="1">
      <alignment horizontal="left" vertical="top" wrapText="1"/>
    </xf>
    <xf numFmtId="49" fontId="29" fillId="6" borderId="6" xfId="0" applyNumberFormat="1" applyFont="1" applyFill="1" applyBorder="1" applyAlignment="1">
      <alignment horizontal="left" vertical="top" wrapText="1"/>
    </xf>
    <xf numFmtId="49" fontId="29" fillId="6" borderId="6" xfId="0" applyNumberFormat="1" applyFont="1" applyFill="1" applyBorder="1" applyAlignment="1">
      <alignment horizontal="left" vertical="top"/>
    </xf>
    <xf numFmtId="0" fontId="39" fillId="11" borderId="6" xfId="0" applyFont="1" applyFill="1" applyBorder="1" applyAlignment="1">
      <alignment horizontal="left" vertical="top"/>
    </xf>
    <xf numFmtId="0" fontId="39" fillId="12" borderId="6" xfId="0" applyFont="1" applyFill="1" applyBorder="1" applyAlignment="1">
      <alignment horizontal="left" vertical="top"/>
    </xf>
    <xf numFmtId="0" fontId="39" fillId="13" borderId="6" xfId="0" applyFont="1" applyFill="1" applyBorder="1" applyAlignment="1">
      <alignment horizontal="left" vertical="top"/>
    </xf>
    <xf numFmtId="0" fontId="41" fillId="0" borderId="6" xfId="0" applyFont="1" applyBorder="1" applyAlignment="1">
      <alignment horizontal="left" vertical="top"/>
    </xf>
    <xf numFmtId="0" fontId="0" fillId="0" borderId="6" xfId="0" quotePrefix="1" applyBorder="1" applyAlignment="1">
      <alignment horizontal="left" vertical="top"/>
    </xf>
    <xf numFmtId="49" fontId="23" fillId="0" borderId="6" xfId="0" applyNumberFormat="1" applyFont="1" applyBorder="1" applyAlignment="1">
      <alignment horizontal="left" vertical="top" wrapText="1"/>
    </xf>
    <xf numFmtId="0" fontId="31" fillId="0" borderId="6" xfId="0" applyFont="1" applyBorder="1" applyAlignment="1">
      <alignment horizontal="left" vertical="top"/>
    </xf>
    <xf numFmtId="49" fontId="0" fillId="9" borderId="6" xfId="0" applyNumberFormat="1" applyFill="1" applyBorder="1" applyAlignment="1">
      <alignment horizontal="left" vertical="top"/>
    </xf>
    <xf numFmtId="0" fontId="32" fillId="0" borderId="6" xfId="0" applyFont="1" applyBorder="1" applyAlignment="1">
      <alignment horizontal="left" vertical="top"/>
    </xf>
    <xf numFmtId="0" fontId="28" fillId="6" borderId="15" xfId="0" applyFont="1" applyFill="1" applyBorder="1" applyAlignment="1">
      <alignment horizontal="center"/>
    </xf>
    <xf numFmtId="49" fontId="28" fillId="6" borderId="15" xfId="0" applyNumberFormat="1" applyFont="1" applyFill="1" applyBorder="1" applyAlignment="1">
      <alignment horizontal="center"/>
    </xf>
    <xf numFmtId="49" fontId="28" fillId="6" borderId="15" xfId="0" applyNumberFormat="1" applyFont="1" applyFill="1" applyBorder="1" applyAlignment="1">
      <alignment horizontal="center" wrapText="1"/>
    </xf>
    <xf numFmtId="49" fontId="28" fillId="6" borderId="15" xfId="0" applyNumberFormat="1" applyFont="1" applyFill="1" applyBorder="1" applyAlignment="1">
      <alignment wrapText="1"/>
    </xf>
    <xf numFmtId="49" fontId="28" fillId="6" borderId="21" xfId="0" applyNumberFormat="1" applyFont="1" applyFill="1" applyBorder="1" applyAlignment="1">
      <alignment horizontal="center" wrapText="1"/>
    </xf>
    <xf numFmtId="0" fontId="29" fillId="6" borderId="15" xfId="0" applyFont="1" applyFill="1" applyBorder="1" applyAlignment="1">
      <alignment horizontal="left" wrapText="1"/>
    </xf>
    <xf numFmtId="49" fontId="29" fillId="6" borderId="15" xfId="0" applyNumberFormat="1" applyFont="1" applyFill="1" applyBorder="1" applyAlignment="1">
      <alignment horizontal="center" wrapText="1"/>
    </xf>
    <xf numFmtId="49" fontId="29" fillId="6" borderId="15" xfId="0" applyNumberFormat="1" applyFont="1" applyFill="1" applyBorder="1" applyAlignment="1">
      <alignment horizontal="center"/>
    </xf>
    <xf numFmtId="0" fontId="43" fillId="0" borderId="0" xfId="0" applyFont="1" applyAlignment="1">
      <alignment horizontal="left" vertical="top"/>
    </xf>
    <xf numFmtId="0" fontId="28" fillId="6" borderId="2" xfId="0" applyFont="1" applyFill="1" applyBorder="1" applyAlignment="1">
      <alignment horizontal="center" vertical="top"/>
    </xf>
    <xf numFmtId="49" fontId="28" fillId="6" borderId="2" xfId="0" applyNumberFormat="1" applyFont="1" applyFill="1" applyBorder="1" applyAlignment="1">
      <alignment horizontal="center" vertical="top"/>
    </xf>
    <xf numFmtId="49" fontId="28" fillId="6" borderId="2" xfId="0" applyNumberFormat="1" applyFont="1" applyFill="1" applyBorder="1" applyAlignment="1">
      <alignment horizontal="center" vertical="top" wrapText="1"/>
    </xf>
    <xf numFmtId="49" fontId="28" fillId="6" borderId="2" xfId="0" applyNumberFormat="1" applyFont="1" applyFill="1" applyBorder="1" applyAlignment="1">
      <alignment vertical="top" wrapText="1"/>
    </xf>
    <xf numFmtId="49" fontId="28" fillId="6" borderId="4" xfId="0" applyNumberFormat="1" applyFont="1" applyFill="1" applyBorder="1" applyAlignment="1">
      <alignment horizontal="center" vertical="top" wrapText="1"/>
    </xf>
    <xf numFmtId="0" fontId="29" fillId="6" borderId="2" xfId="0" applyFont="1" applyFill="1" applyBorder="1" applyAlignment="1">
      <alignment horizontal="center" vertical="top" wrapText="1"/>
    </xf>
    <xf numFmtId="49" fontId="29" fillId="6" borderId="2" xfId="0" applyNumberFormat="1" applyFont="1" applyFill="1" applyBorder="1" applyAlignment="1">
      <alignment horizontal="center" vertical="top" wrapText="1"/>
    </xf>
    <xf numFmtId="49" fontId="29" fillId="6" borderId="2" xfId="0" applyNumberFormat="1" applyFont="1" applyFill="1" applyBorder="1" applyAlignment="1">
      <alignment horizontal="center" vertical="top"/>
    </xf>
    <xf numFmtId="49" fontId="29" fillId="6" borderId="4" xfId="0" applyNumberFormat="1" applyFont="1" applyFill="1" applyBorder="1" applyAlignment="1">
      <alignment horizontal="center" vertical="top"/>
    </xf>
    <xf numFmtId="49" fontId="0" fillId="0" borderId="2" xfId="0" applyNumberFormat="1" applyBorder="1" applyAlignment="1">
      <alignment horizontal="left" vertical="top"/>
    </xf>
    <xf numFmtId="0" fontId="0" fillId="0" borderId="2" xfId="0" quotePrefix="1" applyBorder="1" applyAlignment="1">
      <alignment vertical="top" wrapText="1"/>
    </xf>
    <xf numFmtId="0" fontId="31" fillId="0" borderId="2" xfId="0" applyFont="1" applyBorder="1" applyAlignment="1">
      <alignment horizontal="left" vertical="top"/>
    </xf>
    <xf numFmtId="0" fontId="31" fillId="0" borderId="0" xfId="0" applyFont="1" applyAlignment="1">
      <alignment horizontal="left" vertical="top"/>
    </xf>
    <xf numFmtId="0" fontId="0" fillId="0" borderId="15" xfId="0" applyBorder="1" applyAlignment="1">
      <alignment vertical="top"/>
    </xf>
    <xf numFmtId="0" fontId="31" fillId="0" borderId="15" xfId="0" applyFont="1" applyBorder="1" applyAlignment="1">
      <alignment horizontal="left" vertical="top"/>
    </xf>
    <xf numFmtId="49" fontId="0" fillId="20" borderId="6" xfId="0" applyNumberFormat="1" applyFill="1" applyBorder="1" applyAlignment="1">
      <alignment horizontal="left" vertical="top"/>
    </xf>
    <xf numFmtId="0" fontId="0" fillId="0" borderId="15" xfId="0" applyBorder="1" applyAlignment="1">
      <alignment vertical="top" wrapText="1"/>
    </xf>
    <xf numFmtId="0" fontId="0" fillId="0" borderId="6" xfId="0" applyBorder="1" applyAlignment="1">
      <alignment horizontal="center" vertical="top"/>
    </xf>
    <xf numFmtId="0" fontId="0" fillId="0" borderId="6" xfId="0" applyBorder="1" applyAlignment="1">
      <alignment vertical="top"/>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quotePrefix="1" applyBorder="1" applyAlignment="1">
      <alignment vertical="top"/>
    </xf>
    <xf numFmtId="0" fontId="0" fillId="0" borderId="8" xfId="0" applyBorder="1" applyAlignment="1">
      <alignment vertical="top"/>
    </xf>
    <xf numFmtId="0" fontId="0" fillId="0" borderId="14" xfId="0" applyBorder="1" applyAlignment="1">
      <alignment vertical="top"/>
    </xf>
    <xf numFmtId="0" fontId="28" fillId="6" borderId="15" xfId="0" applyFont="1" applyFill="1" applyBorder="1" applyAlignment="1">
      <alignment horizontal="center" vertical="top"/>
    </xf>
    <xf numFmtId="49" fontId="28" fillId="6" borderId="15" xfId="0" applyNumberFormat="1" applyFont="1" applyFill="1" applyBorder="1" applyAlignment="1">
      <alignment horizontal="center" vertical="top"/>
    </xf>
    <xf numFmtId="49" fontId="28" fillId="6" borderId="15" xfId="0" applyNumberFormat="1" applyFont="1" applyFill="1" applyBorder="1" applyAlignment="1">
      <alignment horizontal="center" vertical="top" wrapText="1"/>
    </xf>
    <xf numFmtId="49" fontId="28" fillId="6" borderId="15" xfId="0" applyNumberFormat="1" applyFont="1" applyFill="1" applyBorder="1" applyAlignment="1">
      <alignment vertical="top" wrapText="1"/>
    </xf>
    <xf numFmtId="49" fontId="28" fillId="6" borderId="21" xfId="0" applyNumberFormat="1" applyFont="1" applyFill="1" applyBorder="1" applyAlignment="1">
      <alignment horizontal="center" vertical="top" wrapText="1"/>
    </xf>
    <xf numFmtId="0" fontId="29" fillId="6" borderId="15" xfId="0" applyFont="1" applyFill="1" applyBorder="1" applyAlignment="1">
      <alignment horizontal="center" vertical="top" wrapText="1"/>
    </xf>
    <xf numFmtId="0" fontId="0" fillId="0" borderId="15" xfId="0" applyBorder="1" applyAlignment="1">
      <alignment horizontal="center" vertical="top"/>
    </xf>
    <xf numFmtId="49" fontId="0" fillId="0" borderId="22" xfId="0" applyNumberFormat="1" applyBorder="1" applyAlignment="1">
      <alignment horizontal="left" vertical="top"/>
    </xf>
    <xf numFmtId="0" fontId="0" fillId="0" borderId="23" xfId="0" applyBorder="1" applyAlignment="1">
      <alignment horizontal="center" vertical="top"/>
    </xf>
    <xf numFmtId="0" fontId="0" fillId="0" borderId="23" xfId="0" applyBorder="1" applyAlignment="1">
      <alignment vertical="top"/>
    </xf>
    <xf numFmtId="0" fontId="0" fillId="0" borderId="23" xfId="0" applyBorder="1" applyAlignment="1">
      <alignment vertical="top" wrapText="1"/>
    </xf>
    <xf numFmtId="49" fontId="0" fillId="0" borderId="24" xfId="0" applyNumberFormat="1" applyBorder="1" applyAlignment="1">
      <alignment horizontal="left" vertical="top"/>
    </xf>
    <xf numFmtId="0" fontId="31" fillId="0" borderId="23" xfId="0" applyFont="1" applyBorder="1" applyAlignment="1">
      <alignment horizontal="left" vertical="top"/>
    </xf>
    <xf numFmtId="0" fontId="0" fillId="20" borderId="6" xfId="0" applyFill="1" applyBorder="1" applyAlignment="1">
      <alignment horizontal="left" vertical="top"/>
    </xf>
    <xf numFmtId="0" fontId="32" fillId="20" borderId="6" xfId="0" applyFont="1" applyFill="1" applyBorder="1" applyAlignment="1">
      <alignment horizontal="left" vertical="top"/>
    </xf>
    <xf numFmtId="49" fontId="0" fillId="20" borderId="6" xfId="0" applyNumberFormat="1" applyFill="1" applyBorder="1" applyAlignment="1">
      <alignment horizontal="left" vertical="top" wrapText="1"/>
    </xf>
    <xf numFmtId="49" fontId="0" fillId="0" borderId="6" xfId="0" applyNumberFormat="1" applyBorder="1" applyAlignment="1">
      <alignment vertical="top"/>
    </xf>
    <xf numFmtId="49" fontId="34" fillId="10" borderId="7" xfId="0" applyNumberFormat="1" applyFont="1" applyFill="1" applyBorder="1" applyAlignment="1">
      <alignment wrapText="1"/>
    </xf>
    <xf numFmtId="49" fontId="23" fillId="0" borderId="6" xfId="0" applyNumberFormat="1" applyFont="1" applyBorder="1" applyAlignment="1">
      <alignment vertical="top" wrapText="1"/>
    </xf>
    <xf numFmtId="0" fontId="31" fillId="0" borderId="6" xfId="0" applyFont="1" applyBorder="1" applyAlignment="1">
      <alignment vertical="top"/>
    </xf>
    <xf numFmtId="0" fontId="62" fillId="0" borderId="6" xfId="0" applyFont="1" applyBorder="1" applyAlignment="1">
      <alignment vertical="top" wrapText="1"/>
    </xf>
    <xf numFmtId="0" fontId="57" fillId="0" borderId="6" xfId="8" applyBorder="1" applyAlignment="1">
      <alignment vertical="top"/>
    </xf>
    <xf numFmtId="49" fontId="0" fillId="6" borderId="0" xfId="0" applyNumberFormat="1" applyFill="1" applyAlignment="1">
      <alignment vertical="top"/>
    </xf>
    <xf numFmtId="49" fontId="0" fillId="6" borderId="6" xfId="0" applyNumberFormat="1" applyFill="1" applyBorder="1"/>
    <xf numFmtId="49" fontId="33" fillId="6" borderId="6" xfId="0" applyNumberFormat="1" applyFont="1" applyFill="1" applyBorder="1" applyAlignment="1">
      <alignment horizontal="left" vertical="top" wrapText="1"/>
    </xf>
    <xf numFmtId="49" fontId="56" fillId="6" borderId="6" xfId="0" applyNumberFormat="1" applyFont="1" applyFill="1" applyBorder="1" applyAlignment="1">
      <alignment horizontal="left" vertical="top" wrapText="1"/>
    </xf>
    <xf numFmtId="49" fontId="2" fillId="6" borderId="6" xfId="0" applyNumberFormat="1" applyFont="1" applyFill="1" applyBorder="1" applyAlignment="1">
      <alignment horizontal="left" vertical="top"/>
    </xf>
    <xf numFmtId="49" fontId="0" fillId="6" borderId="6" xfId="0" applyNumberFormat="1" applyFill="1" applyBorder="1" applyAlignment="1">
      <alignment horizontal="left" vertical="top"/>
    </xf>
    <xf numFmtId="49" fontId="0" fillId="0" borderId="2" xfId="0" applyNumberFormat="1" applyBorder="1" applyAlignment="1">
      <alignment vertical="top" wrapText="1"/>
    </xf>
    <xf numFmtId="0" fontId="57" fillId="0" borderId="0" xfId="8" applyFill="1" applyAlignment="1">
      <alignment vertical="top"/>
    </xf>
    <xf numFmtId="49" fontId="0" fillId="0" borderId="9" xfId="0" applyNumberFormat="1" applyBorder="1" applyAlignment="1">
      <alignment horizontal="left" wrapText="1"/>
    </xf>
    <xf numFmtId="49" fontId="0" fillId="0" borderId="7" xfId="0" applyNumberFormat="1" applyBorder="1"/>
    <xf numFmtId="49" fontId="0" fillId="0" borderId="22" xfId="0" applyNumberFormat="1" applyBorder="1" applyAlignment="1">
      <alignment horizontal="left" wrapText="1"/>
    </xf>
    <xf numFmtId="49" fontId="0" fillId="0" borderId="24" xfId="0" applyNumberFormat="1" applyBorder="1" applyAlignment="1">
      <alignment horizontal="left" wrapText="1"/>
    </xf>
    <xf numFmtId="0" fontId="57" fillId="0" borderId="2" xfId="8" applyFill="1" applyBorder="1"/>
    <xf numFmtId="49" fontId="0" fillId="0" borderId="9" xfId="0" applyNumberFormat="1" applyBorder="1" applyAlignment="1">
      <alignment horizontal="left" vertical="top"/>
    </xf>
    <xf numFmtId="49" fontId="2" fillId="6" borderId="2" xfId="0" applyNumberFormat="1" applyFont="1" applyFill="1" applyBorder="1" applyAlignment="1">
      <alignment horizontal="left" vertical="top"/>
    </xf>
    <xf numFmtId="0" fontId="29" fillId="6" borderId="14" xfId="0" applyFont="1" applyFill="1" applyBorder="1" applyAlignment="1">
      <alignment horizontal="center" wrapText="1"/>
    </xf>
    <xf numFmtId="49" fontId="33" fillId="6" borderId="14" xfId="0" applyNumberFormat="1" applyFont="1" applyFill="1" applyBorder="1" applyAlignment="1">
      <alignment wrapText="1"/>
    </xf>
    <xf numFmtId="49" fontId="33" fillId="6" borderId="15" xfId="0" applyNumberFormat="1" applyFont="1" applyFill="1" applyBorder="1" applyAlignment="1">
      <alignment wrapText="1"/>
    </xf>
    <xf numFmtId="0" fontId="0" fillId="0" borderId="2" xfId="0" applyBorder="1" applyAlignment="1">
      <alignment horizontal="center"/>
    </xf>
    <xf numFmtId="49" fontId="0" fillId="0" borderId="2" xfId="0" applyNumberFormat="1" applyBorder="1" applyAlignment="1">
      <alignment horizontal="center"/>
    </xf>
    <xf numFmtId="49" fontId="0" fillId="0" borderId="2" xfId="0" applyNumberFormat="1" applyBorder="1" applyAlignment="1">
      <alignment horizontal="left" wrapText="1"/>
    </xf>
    <xf numFmtId="49" fontId="0" fillId="0" borderId="2" xfId="0" applyNumberFormat="1" applyBorder="1" applyAlignment="1">
      <alignment wrapText="1"/>
    </xf>
    <xf numFmtId="49" fontId="0" fillId="8" borderId="2" xfId="0" applyNumberFormat="1" applyFill="1" applyBorder="1" applyAlignment="1">
      <alignment horizontal="left" wrapText="1"/>
    </xf>
    <xf numFmtId="49" fontId="0" fillId="8" borderId="2" xfId="0" applyNumberFormat="1" applyFill="1" applyBorder="1" applyAlignment="1">
      <alignment wrapText="1"/>
    </xf>
    <xf numFmtId="49" fontId="0" fillId="0" borderId="2" xfId="0" applyNumberFormat="1" applyBorder="1" applyAlignment="1">
      <alignment horizontal="left" vertical="top" wrapText="1"/>
    </xf>
    <xf numFmtId="49" fontId="2" fillId="6" borderId="15" xfId="0" applyNumberFormat="1" applyFont="1" applyFill="1" applyBorder="1" applyAlignment="1">
      <alignment horizontal="left" vertical="top"/>
    </xf>
    <xf numFmtId="49" fontId="2" fillId="6" borderId="25" xfId="0" applyNumberFormat="1" applyFont="1" applyFill="1" applyBorder="1" applyAlignment="1">
      <alignment horizontal="left" vertical="top"/>
    </xf>
    <xf numFmtId="49" fontId="2" fillId="6" borderId="22" xfId="0" applyNumberFormat="1" applyFont="1" applyFill="1" applyBorder="1" applyAlignment="1">
      <alignment horizontal="left" vertical="top"/>
    </xf>
    <xf numFmtId="49" fontId="0" fillId="6" borderId="22" xfId="0" applyNumberFormat="1" applyFill="1" applyBorder="1" applyAlignment="1">
      <alignment horizontal="left" vertical="top"/>
    </xf>
    <xf numFmtId="0" fontId="0" fillId="0" borderId="9" xfId="0" applyBorder="1" applyAlignment="1">
      <alignment horizontal="left" vertical="top"/>
    </xf>
    <xf numFmtId="49" fontId="0" fillId="9" borderId="9" xfId="0" applyNumberFormat="1" applyFill="1" applyBorder="1" applyAlignment="1">
      <alignment horizontal="left" vertical="top"/>
    </xf>
    <xf numFmtId="0" fontId="0" fillId="0" borderId="9" xfId="0" applyBorder="1" applyAlignment="1">
      <alignment horizontal="left" vertical="top" wrapText="1"/>
    </xf>
    <xf numFmtId="49" fontId="0" fillId="6" borderId="2" xfId="0" applyNumberFormat="1" applyFill="1" applyBorder="1" applyAlignment="1">
      <alignment horizontal="left" vertical="top"/>
    </xf>
    <xf numFmtId="49" fontId="0" fillId="0" borderId="9" xfId="0" applyNumberFormat="1" applyBorder="1" applyAlignment="1">
      <alignment horizontal="left" vertical="top" wrapText="1"/>
    </xf>
    <xf numFmtId="49" fontId="0" fillId="0" borderId="9" xfId="0" applyNumberFormat="1" applyBorder="1" applyAlignment="1">
      <alignment horizontal="left"/>
    </xf>
    <xf numFmtId="0" fontId="0" fillId="0" borderId="9" xfId="0" applyBorder="1"/>
    <xf numFmtId="0" fontId="0" fillId="0" borderId="9" xfId="0" applyBorder="1" applyAlignment="1">
      <alignment wrapText="1"/>
    </xf>
    <xf numFmtId="49" fontId="0" fillId="0" borderId="9" xfId="0" applyNumberFormat="1" applyBorder="1"/>
    <xf numFmtId="0" fontId="29" fillId="6" borderId="9" xfId="0" applyFont="1" applyFill="1" applyBorder="1" applyAlignment="1">
      <alignment horizontal="left" vertical="top" wrapText="1"/>
    </xf>
    <xf numFmtId="0" fontId="0" fillId="0" borderId="2" xfId="0" applyBorder="1" applyAlignment="1">
      <alignment horizontal="left" vertical="top"/>
    </xf>
    <xf numFmtId="0" fontId="0" fillId="0" borderId="15" xfId="0" applyBorder="1"/>
    <xf numFmtId="49" fontId="45" fillId="0" borderId="0" xfId="0" applyNumberFormat="1" applyFont="1"/>
    <xf numFmtId="0" fontId="34" fillId="0" borderId="6" xfId="0" applyFont="1" applyBorder="1"/>
    <xf numFmtId="49" fontId="48" fillId="0" borderId="6" xfId="0" applyNumberFormat="1" applyFont="1" applyBorder="1" applyAlignment="1">
      <alignment horizontal="center" wrapText="1"/>
    </xf>
    <xf numFmtId="0" fontId="53" fillId="0" borderId="6" xfId="0" applyFont="1" applyBorder="1" applyAlignment="1">
      <alignment wrapText="1"/>
    </xf>
    <xf numFmtId="49" fontId="44" fillId="0" borderId="6" xfId="0" applyNumberFormat="1" applyFont="1" applyBorder="1" applyAlignment="1">
      <alignment horizontal="center" wrapText="1"/>
    </xf>
    <xf numFmtId="49" fontId="44" fillId="0" borderId="6" xfId="0" applyNumberFormat="1" applyFont="1" applyBorder="1" applyAlignment="1">
      <alignment wrapText="1"/>
    </xf>
    <xf numFmtId="0" fontId="45" fillId="0" borderId="6" xfId="0" applyFont="1" applyBorder="1" applyAlignment="1">
      <alignment horizontal="center"/>
    </xf>
    <xf numFmtId="49" fontId="45" fillId="0" borderId="6" xfId="0" applyNumberFormat="1" applyFont="1" applyBorder="1" applyAlignment="1">
      <alignment horizontal="center"/>
    </xf>
    <xf numFmtId="49" fontId="45" fillId="0" borderId="6" xfId="0" applyNumberFormat="1" applyFont="1" applyBorder="1"/>
    <xf numFmtId="49" fontId="45" fillId="0" borderId="6" xfId="0" applyNumberFormat="1" applyFont="1" applyBorder="1" applyAlignment="1">
      <alignment horizontal="center" wrapText="1"/>
    </xf>
    <xf numFmtId="49" fontId="45" fillId="0" borderId="6" xfId="0" applyNumberFormat="1" applyFont="1" applyBorder="1" applyAlignment="1">
      <alignment wrapText="1"/>
    </xf>
    <xf numFmtId="0" fontId="45" fillId="0" borderId="6" xfId="0" applyFont="1" applyBorder="1"/>
    <xf numFmtId="49" fontId="56" fillId="6" borderId="15" xfId="0" applyNumberFormat="1" applyFont="1" applyFill="1" applyBorder="1" applyAlignment="1">
      <alignment wrapText="1"/>
    </xf>
    <xf numFmtId="49" fontId="0" fillId="9" borderId="0" xfId="0" applyNumberFormat="1" applyFill="1" applyAlignment="1">
      <alignment horizontal="left" vertical="top"/>
    </xf>
    <xf numFmtId="49" fontId="29" fillId="6" borderId="9" xfId="0" applyNumberFormat="1" applyFont="1" applyFill="1" applyBorder="1" applyAlignment="1">
      <alignment horizontal="left" vertical="top"/>
    </xf>
    <xf numFmtId="49" fontId="29" fillId="6" borderId="21" xfId="0" applyNumberFormat="1" applyFont="1" applyFill="1" applyBorder="1" applyAlignment="1">
      <alignment horizontal="left" vertical="top"/>
    </xf>
    <xf numFmtId="0" fontId="54" fillId="0" borderId="6" xfId="0" applyFont="1" applyBorder="1"/>
    <xf numFmtId="0" fontId="0" fillId="8" borderId="6" xfId="0" applyFill="1" applyBorder="1" applyAlignment="1">
      <alignment horizontal="center"/>
    </xf>
    <xf numFmtId="49" fontId="0" fillId="0" borderId="6" xfId="0" quotePrefix="1" applyNumberFormat="1" applyBorder="1" applyAlignment="1">
      <alignment horizontal="left" wrapText="1"/>
    </xf>
    <xf numFmtId="49" fontId="0" fillId="8" borderId="6" xfId="0" applyNumberFormat="1" applyFill="1" applyBorder="1"/>
    <xf numFmtId="49" fontId="0" fillId="0" borderId="2" xfId="0" applyNumberFormat="1" applyBorder="1" applyAlignment="1">
      <alignment horizontal="center" wrapText="1"/>
    </xf>
    <xf numFmtId="49" fontId="23" fillId="0" borderId="2" xfId="0" applyNumberFormat="1" applyFont="1" applyBorder="1" applyAlignment="1">
      <alignment wrapText="1"/>
    </xf>
    <xf numFmtId="49" fontId="0" fillId="0" borderId="2" xfId="0" applyNumberFormat="1" applyBorder="1" applyAlignment="1">
      <alignment horizontal="left"/>
    </xf>
    <xf numFmtId="0" fontId="0" fillId="8" borderId="2" xfId="0" applyFill="1" applyBorder="1"/>
    <xf numFmtId="49" fontId="2" fillId="8" borderId="6" xfId="0" applyNumberFormat="1" applyFont="1" applyFill="1" applyBorder="1" applyAlignment="1">
      <alignment wrapText="1"/>
    </xf>
    <xf numFmtId="0" fontId="49" fillId="0" borderId="6" xfId="0" applyFont="1" applyBorder="1"/>
    <xf numFmtId="0" fontId="50" fillId="0" borderId="6" xfId="0" applyFont="1" applyBorder="1"/>
    <xf numFmtId="0" fontId="49" fillId="0" borderId="6" xfId="0" applyFont="1" applyBorder="1" applyAlignment="1">
      <alignment horizontal="center"/>
    </xf>
    <xf numFmtId="0" fontId="49" fillId="8" borderId="6" xfId="0" applyFont="1" applyFill="1" applyBorder="1"/>
    <xf numFmtId="0" fontId="50" fillId="8" borderId="6" xfId="0" applyFont="1" applyFill="1" applyBorder="1"/>
    <xf numFmtId="0" fontId="49" fillId="8" borderId="6" xfId="0" applyFont="1" applyFill="1" applyBorder="1" applyAlignment="1">
      <alignment horizontal="center"/>
    </xf>
    <xf numFmtId="0" fontId="49" fillId="8" borderId="6" xfId="0" applyFont="1" applyFill="1" applyBorder="1" applyAlignment="1">
      <alignment wrapText="1"/>
    </xf>
    <xf numFmtId="0" fontId="49" fillId="0" borderId="6" xfId="0" applyFont="1" applyBorder="1" applyAlignment="1">
      <alignment wrapText="1"/>
    </xf>
    <xf numFmtId="0" fontId="28" fillId="16" borderId="15" xfId="0" applyFont="1" applyFill="1" applyBorder="1"/>
    <xf numFmtId="0" fontId="28" fillId="16" borderId="26" xfId="0" applyFont="1" applyFill="1" applyBorder="1"/>
    <xf numFmtId="0" fontId="28" fillId="16" borderId="26" xfId="0" applyFont="1" applyFill="1" applyBorder="1" applyAlignment="1">
      <alignment wrapText="1"/>
    </xf>
    <xf numFmtId="0" fontId="28" fillId="16" borderId="26" xfId="0" applyFont="1" applyFill="1" applyBorder="1" applyAlignment="1">
      <alignment horizontal="center" wrapText="1"/>
    </xf>
    <xf numFmtId="0" fontId="28" fillId="16" borderId="0" xfId="0" applyFont="1" applyFill="1" applyAlignment="1">
      <alignment wrapText="1"/>
    </xf>
    <xf numFmtId="0" fontId="33" fillId="16" borderId="15" xfId="0" applyFont="1" applyFill="1" applyBorder="1" applyAlignment="1">
      <alignment wrapText="1"/>
    </xf>
    <xf numFmtId="0" fontId="33" fillId="16" borderId="14" xfId="0" applyFont="1" applyFill="1" applyBorder="1" applyAlignment="1">
      <alignment wrapText="1"/>
    </xf>
    <xf numFmtId="0" fontId="33" fillId="16" borderId="14" xfId="0" applyFont="1" applyFill="1" applyBorder="1"/>
    <xf numFmtId="49" fontId="0" fillId="8" borderId="6" xfId="0" applyNumberFormat="1" applyFill="1" applyBorder="1" applyAlignment="1">
      <alignment horizontal="left" wrapText="1"/>
    </xf>
    <xf numFmtId="0" fontId="57" fillId="0" borderId="0" xfId="8" applyAlignment="1">
      <alignment horizontal="left" wrapText="1"/>
    </xf>
    <xf numFmtId="0" fontId="0" fillId="0" borderId="6" xfId="0" applyBorder="1" applyAlignment="1">
      <alignment horizontal="left" wrapText="1"/>
    </xf>
    <xf numFmtId="0" fontId="45" fillId="0" borderId="6" xfId="0" applyFont="1" applyBorder="1" applyAlignment="1">
      <alignment horizontal="left" wrapText="1"/>
    </xf>
    <xf numFmtId="0" fontId="57" fillId="0" borderId="0" xfId="8" applyAlignment="1">
      <alignment wrapText="1"/>
    </xf>
    <xf numFmtId="0" fontId="57" fillId="0" borderId="6" xfId="8" applyBorder="1" applyAlignment="1">
      <alignment wrapText="1"/>
    </xf>
    <xf numFmtId="0" fontId="0" fillId="0" borderId="9" xfId="0" applyBorder="1" applyAlignment="1">
      <alignment horizontal="center"/>
    </xf>
    <xf numFmtId="0" fontId="0" fillId="0" borderId="22" xfId="0" applyBorder="1"/>
    <xf numFmtId="0" fontId="34" fillId="0" borderId="22" xfId="0" applyFont="1" applyBorder="1"/>
    <xf numFmtId="0" fontId="0" fillId="0" borderId="24" xfId="0" applyBorder="1"/>
    <xf numFmtId="49" fontId="23" fillId="0" borderId="24" xfId="0" applyNumberFormat="1" applyFont="1" applyBorder="1" applyAlignment="1">
      <alignment wrapText="1"/>
    </xf>
    <xf numFmtId="49" fontId="23" fillId="0" borderId="24" xfId="0" applyNumberFormat="1" applyFont="1" applyBorder="1" applyAlignment="1">
      <alignment horizontal="left" wrapText="1"/>
    </xf>
    <xf numFmtId="0" fontId="57" fillId="0" borderId="6" xfId="8" applyBorder="1" applyAlignment="1">
      <alignment horizontal="left" wrapText="1"/>
    </xf>
    <xf numFmtId="49" fontId="0" fillId="0" borderId="9" xfId="0" applyNumberFormat="1" applyBorder="1" applyAlignment="1">
      <alignment horizontal="center" wrapText="1"/>
    </xf>
    <xf numFmtId="0" fontId="0" fillId="0" borderId="22" xfId="0" applyBorder="1" applyAlignment="1">
      <alignment horizontal="center"/>
    </xf>
    <xf numFmtId="0" fontId="0" fillId="0" borderId="24" xfId="0" applyBorder="1" applyAlignment="1">
      <alignment horizontal="center"/>
    </xf>
    <xf numFmtId="0" fontId="0" fillId="0" borderId="24" xfId="0" applyBorder="1" applyAlignment="1">
      <alignment wrapText="1"/>
    </xf>
    <xf numFmtId="0" fontId="0" fillId="0" borderId="4" xfId="0" applyBorder="1"/>
    <xf numFmtId="49" fontId="0" fillId="0" borderId="15" xfId="0" applyNumberFormat="1" applyBorder="1" applyAlignment="1">
      <alignment wrapText="1"/>
    </xf>
    <xf numFmtId="49" fontId="63" fillId="6" borderId="6" xfId="0" applyNumberFormat="1" applyFont="1" applyFill="1" applyBorder="1" applyAlignment="1">
      <alignment horizontal="left" vertical="top"/>
    </xf>
    <xf numFmtId="0" fontId="57" fillId="0" borderId="0" xfId="8"/>
    <xf numFmtId="0" fontId="42" fillId="0" borderId="6" xfId="0" applyFont="1" applyBorder="1" applyAlignment="1">
      <alignment horizontal="left"/>
    </xf>
    <xf numFmtId="0" fontId="31" fillId="0" borderId="6" xfId="0" applyFont="1" applyBorder="1" applyAlignment="1">
      <alignment vertical="top" wrapText="1"/>
    </xf>
    <xf numFmtId="0" fontId="35" fillId="0" borderId="6" xfId="0" applyFont="1" applyBorder="1" applyAlignment="1">
      <alignment vertical="top"/>
    </xf>
    <xf numFmtId="0" fontId="57" fillId="0" borderId="6" xfId="8" applyFill="1" applyBorder="1" applyAlignment="1">
      <alignment vertical="top"/>
    </xf>
    <xf numFmtId="49" fontId="0" fillId="0" borderId="22" xfId="0" applyNumberFormat="1" applyBorder="1" applyAlignment="1">
      <alignment vertical="top"/>
    </xf>
    <xf numFmtId="49" fontId="0" fillId="0" borderId="9" xfId="0" applyNumberFormat="1" applyBorder="1" applyAlignment="1">
      <alignment vertical="top"/>
    </xf>
    <xf numFmtId="49" fontId="0" fillId="0" borderId="24" xfId="0" applyNumberFormat="1" applyBorder="1" applyAlignment="1">
      <alignment vertical="top"/>
    </xf>
    <xf numFmtId="0" fontId="34" fillId="0" borderId="6" xfId="0" applyFont="1" applyBorder="1" applyAlignment="1">
      <alignment vertical="top" wrapText="1"/>
    </xf>
    <xf numFmtId="0" fontId="59" fillId="0" borderId="6" xfId="0" applyFont="1" applyBorder="1" applyAlignment="1">
      <alignment vertical="top"/>
    </xf>
    <xf numFmtId="0" fontId="62" fillId="0" borderId="22" xfId="0" applyFont="1" applyBorder="1" applyAlignment="1">
      <alignment vertical="top" wrapText="1"/>
    </xf>
    <xf numFmtId="0" fontId="31" fillId="0" borderId="22" xfId="0" applyFont="1" applyBorder="1" applyAlignment="1">
      <alignment vertical="top"/>
    </xf>
    <xf numFmtId="0" fontId="0" fillId="0" borderId="9" xfId="0" applyBorder="1" applyAlignment="1">
      <alignment vertical="top" wrapText="1"/>
    </xf>
    <xf numFmtId="0" fontId="31" fillId="0" borderId="2" xfId="0" applyFont="1" applyBorder="1" applyAlignment="1">
      <alignment vertical="top"/>
    </xf>
    <xf numFmtId="0" fontId="0" fillId="0" borderId="7" xfId="0" applyBorder="1" applyAlignment="1">
      <alignment vertical="top"/>
    </xf>
    <xf numFmtId="0" fontId="0" fillId="0" borderId="24" xfId="0" applyBorder="1" applyAlignment="1">
      <alignment vertical="top"/>
    </xf>
    <xf numFmtId="0" fontId="31" fillId="0" borderId="24" xfId="0" applyFont="1" applyBorder="1" applyAlignment="1">
      <alignment vertical="top"/>
    </xf>
    <xf numFmtId="0" fontId="23" fillId="0" borderId="6" xfId="0" applyFont="1" applyBorder="1" applyAlignment="1">
      <alignment vertical="top" wrapText="1"/>
    </xf>
    <xf numFmtId="49" fontId="57" fillId="0" borderId="0" xfId="8" applyNumberFormat="1" applyFill="1" applyAlignment="1">
      <alignment vertical="top"/>
    </xf>
    <xf numFmtId="49" fontId="57" fillId="0" borderId="6" xfId="8" applyNumberFormat="1" applyFill="1" applyBorder="1" applyAlignment="1">
      <alignment vertical="top"/>
    </xf>
    <xf numFmtId="49" fontId="62" fillId="0" borderId="6" xfId="0" applyNumberFormat="1" applyFont="1" applyBorder="1" applyAlignment="1">
      <alignment vertical="top" wrapText="1"/>
    </xf>
    <xf numFmtId="0" fontId="0" fillId="0" borderId="22" xfId="0" applyBorder="1" applyAlignment="1">
      <alignment vertical="top"/>
    </xf>
    <xf numFmtId="0" fontId="0" fillId="0" borderId="9" xfId="0" applyBorder="1" applyAlignment="1">
      <alignment vertical="top"/>
    </xf>
    <xf numFmtId="0" fontId="57" fillId="0" borderId="23" xfId="8" applyFill="1" applyBorder="1" applyAlignment="1">
      <alignment vertical="top"/>
    </xf>
    <xf numFmtId="0" fontId="31" fillId="0" borderId="23" xfId="0" applyFont="1" applyBorder="1" applyAlignment="1">
      <alignment vertical="top"/>
    </xf>
    <xf numFmtId="0" fontId="0" fillId="0" borderId="24" xfId="0" applyBorder="1" applyAlignment="1">
      <alignment vertical="top" wrapText="1"/>
    </xf>
    <xf numFmtId="0" fontId="0" fillId="0" borderId="22" xfId="0" applyBorder="1" applyAlignment="1">
      <alignment vertical="top" wrapText="1"/>
    </xf>
    <xf numFmtId="49" fontId="23" fillId="0" borderId="22" xfId="0" applyNumberFormat="1" applyFont="1" applyBorder="1" applyAlignment="1">
      <alignment vertical="top" wrapText="1"/>
    </xf>
    <xf numFmtId="49" fontId="0" fillId="0" borderId="22" xfId="0" applyNumberFormat="1" applyBorder="1" applyAlignment="1">
      <alignment vertical="top" wrapText="1"/>
    </xf>
    <xf numFmtId="0" fontId="65" fillId="16" borderId="0" xfId="0" applyFont="1" applyFill="1"/>
    <xf numFmtId="0" fontId="66" fillId="16" borderId="0" xfId="0" applyFont="1" applyFill="1"/>
    <xf numFmtId="0" fontId="66" fillId="16" borderId="0" xfId="0" applyFont="1" applyFill="1" applyAlignment="1">
      <alignment horizontal="center"/>
    </xf>
    <xf numFmtId="0" fontId="63" fillId="16" borderId="0" xfId="0" applyFont="1" applyFill="1"/>
    <xf numFmtId="0" fontId="63" fillId="16" borderId="15" xfId="0" applyFont="1" applyFill="1" applyBorder="1"/>
    <xf numFmtId="0" fontId="63" fillId="16" borderId="26" xfId="0" applyFont="1" applyFill="1" applyBorder="1"/>
    <xf numFmtId="0" fontId="63" fillId="16" borderId="26" xfId="0" applyFont="1" applyFill="1" applyBorder="1" applyAlignment="1">
      <alignment wrapText="1"/>
    </xf>
    <xf numFmtId="0" fontId="63" fillId="16" borderId="26" xfId="0" applyFont="1" applyFill="1" applyBorder="1" applyAlignment="1">
      <alignment horizontal="center" wrapText="1"/>
    </xf>
    <xf numFmtId="0" fontId="63" fillId="16" borderId="0" xfId="0" applyFont="1" applyFill="1" applyAlignment="1">
      <alignment wrapText="1"/>
    </xf>
    <xf numFmtId="0" fontId="67" fillId="16" borderId="15" xfId="0" applyFont="1" applyFill="1" applyBorder="1" applyAlignment="1">
      <alignment wrapText="1"/>
    </xf>
    <xf numFmtId="0" fontId="67" fillId="16" borderId="14" xfId="0" applyFont="1" applyFill="1" applyBorder="1" applyAlignment="1">
      <alignment wrapText="1"/>
    </xf>
    <xf numFmtId="0" fontId="67" fillId="16" borderId="14" xfId="0" applyFont="1" applyFill="1" applyBorder="1"/>
    <xf numFmtId="0" fontId="65" fillId="0" borderId="6" xfId="0" applyFont="1" applyBorder="1"/>
    <xf numFmtId="0" fontId="68" fillId="0" borderId="6" xfId="0" applyFont="1" applyBorder="1"/>
    <xf numFmtId="0" fontId="65" fillId="0" borderId="6" xfId="0" applyFont="1" applyBorder="1" applyAlignment="1">
      <alignment horizontal="center"/>
    </xf>
    <xf numFmtId="0" fontId="65" fillId="8" borderId="6" xfId="0" applyFont="1" applyFill="1" applyBorder="1"/>
    <xf numFmtId="0" fontId="68" fillId="8" borderId="6" xfId="0" applyFont="1" applyFill="1" applyBorder="1"/>
    <xf numFmtId="0" fontId="65" fillId="8" borderId="6" xfId="0" applyFont="1" applyFill="1" applyBorder="1" applyAlignment="1">
      <alignment horizontal="center"/>
    </xf>
    <xf numFmtId="0" fontId="65" fillId="8" borderId="6" xfId="0" applyFont="1" applyFill="1" applyBorder="1" applyAlignment="1">
      <alignment wrapText="1"/>
    </xf>
    <xf numFmtId="0" fontId="65" fillId="0" borderId="6" xfId="0" applyFont="1" applyBorder="1" applyAlignment="1">
      <alignment wrapText="1"/>
    </xf>
    <xf numFmtId="0" fontId="65" fillId="8" borderId="6" xfId="0" quotePrefix="1" applyFont="1" applyFill="1" applyBorder="1" applyAlignment="1">
      <alignment horizontal="center"/>
    </xf>
    <xf numFmtId="0" fontId="28" fillId="6" borderId="22" xfId="0" applyFont="1" applyFill="1" applyBorder="1" applyAlignment="1">
      <alignment horizontal="left" vertical="top"/>
    </xf>
    <xf numFmtId="49" fontId="28" fillId="6" borderId="22" xfId="0" applyNumberFormat="1" applyFont="1" applyFill="1" applyBorder="1" applyAlignment="1">
      <alignment horizontal="left" vertical="top"/>
    </xf>
    <xf numFmtId="49" fontId="28" fillId="6" borderId="22" xfId="0" applyNumberFormat="1" applyFont="1" applyFill="1" applyBorder="1" applyAlignment="1">
      <alignment horizontal="left" vertical="top" wrapText="1"/>
    </xf>
    <xf numFmtId="0" fontId="29" fillId="6" borderId="22" xfId="0" applyFont="1" applyFill="1" applyBorder="1" applyAlignment="1">
      <alignment horizontal="left" vertical="top" wrapText="1"/>
    </xf>
    <xf numFmtId="49" fontId="29" fillId="6" borderId="22" xfId="0" applyNumberFormat="1" applyFont="1" applyFill="1" applyBorder="1" applyAlignment="1">
      <alignment horizontal="left" vertical="top" wrapText="1"/>
    </xf>
    <xf numFmtId="49" fontId="29" fillId="6" borderId="22" xfId="0" applyNumberFormat="1" applyFont="1" applyFill="1" applyBorder="1" applyAlignment="1">
      <alignment horizontal="left" vertical="top"/>
    </xf>
    <xf numFmtId="49" fontId="0" fillId="6" borderId="15" xfId="0" applyNumberFormat="1" applyFill="1" applyBorder="1" applyAlignment="1">
      <alignment horizontal="left" vertical="top"/>
    </xf>
    <xf numFmtId="49" fontId="49" fillId="16" borderId="0" xfId="0" applyNumberFormat="1" applyFont="1" applyFill="1"/>
    <xf numFmtId="49" fontId="33" fillId="16" borderId="14" xfId="0" applyNumberFormat="1" applyFont="1" applyFill="1" applyBorder="1" applyAlignment="1">
      <alignment wrapText="1"/>
    </xf>
    <xf numFmtId="49" fontId="49" fillId="0" borderId="6" xfId="0" applyNumberFormat="1" applyFont="1" applyBorder="1"/>
    <xf numFmtId="49" fontId="49" fillId="8" borderId="6" xfId="0" applyNumberFormat="1" applyFont="1" applyFill="1" applyBorder="1"/>
    <xf numFmtId="0" fontId="49" fillId="0" borderId="6" xfId="0" quotePrefix="1" applyFont="1" applyBorder="1" applyAlignment="1">
      <alignment horizontal="center"/>
    </xf>
    <xf numFmtId="49" fontId="49" fillId="0" borderId="6" xfId="0" quotePrefix="1" applyNumberFormat="1" applyFont="1" applyBorder="1"/>
    <xf numFmtId="49" fontId="0" fillId="8" borderId="2" xfId="0" applyNumberFormat="1" applyFill="1" applyBorder="1"/>
    <xf numFmtId="49" fontId="0" fillId="0" borderId="2" xfId="0" quotePrefix="1" applyNumberFormat="1" applyBorder="1" applyAlignment="1">
      <alignment horizontal="center" wrapText="1"/>
    </xf>
    <xf numFmtId="49" fontId="0" fillId="8" borderId="2" xfId="0" quotePrefix="1" applyNumberFormat="1" applyFill="1" applyBorder="1" applyAlignment="1">
      <alignment wrapText="1"/>
    </xf>
    <xf numFmtId="49" fontId="0" fillId="8" borderId="2" xfId="0" applyNumberFormat="1" applyFill="1" applyBorder="1" applyAlignment="1">
      <alignment horizontal="left" vertical="top" wrapText="1"/>
    </xf>
    <xf numFmtId="0" fontId="36" fillId="0" borderId="2" xfId="0" applyFont="1" applyBorder="1" applyAlignment="1">
      <alignment horizontal="center"/>
    </xf>
    <xf numFmtId="49" fontId="36" fillId="0" borderId="2" xfId="0" applyNumberFormat="1" applyFont="1" applyBorder="1" applyAlignment="1">
      <alignment horizontal="center"/>
    </xf>
    <xf numFmtId="49" fontId="36" fillId="0" borderId="2" xfId="0" applyNumberFormat="1" applyFont="1" applyBorder="1"/>
    <xf numFmtId="49" fontId="36" fillId="0" borderId="2" xfId="0" applyNumberFormat="1" applyFont="1" applyBorder="1" applyAlignment="1">
      <alignment horizontal="center" wrapText="1"/>
    </xf>
    <xf numFmtId="0" fontId="36" fillId="0" borderId="2" xfId="0" applyFont="1" applyBorder="1" applyAlignment="1">
      <alignment wrapText="1"/>
    </xf>
    <xf numFmtId="49" fontId="36" fillId="8" borderId="2" xfId="0" applyNumberFormat="1" applyFont="1" applyFill="1" applyBorder="1" applyAlignment="1">
      <alignment horizontal="left" wrapText="1"/>
    </xf>
    <xf numFmtId="49" fontId="36" fillId="0" borderId="2" xfId="0" applyNumberFormat="1" applyFont="1" applyBorder="1" applyAlignment="1">
      <alignment wrapText="1"/>
    </xf>
    <xf numFmtId="0" fontId="36" fillId="0" borderId="2" xfId="0" applyFont="1" applyBorder="1"/>
    <xf numFmtId="49" fontId="36" fillId="0" borderId="0" xfId="0" applyNumberFormat="1" applyFont="1"/>
    <xf numFmtId="49" fontId="0" fillId="0" borderId="21" xfId="0" applyNumberFormat="1" applyBorder="1" applyAlignment="1">
      <alignment wrapText="1"/>
    </xf>
    <xf numFmtId="49" fontId="0" fillId="8" borderId="2" xfId="0" applyNumberFormat="1" applyFill="1" applyBorder="1" applyAlignment="1">
      <alignment horizontal="left"/>
    </xf>
    <xf numFmtId="0" fontId="0" fillId="8" borderId="2" xfId="0" applyFill="1" applyBorder="1" applyAlignment="1">
      <alignment wrapText="1"/>
    </xf>
    <xf numFmtId="0" fontId="3" fillId="0" borderId="6" xfId="0" applyFont="1" applyBorder="1"/>
    <xf numFmtId="49" fontId="0" fillId="0" borderId="0" xfId="0" applyNumberFormat="1" applyAlignment="1">
      <alignment vertical="top" wrapText="1" readingOrder="1"/>
    </xf>
    <xf numFmtId="49" fontId="0" fillId="21" borderId="0" xfId="0" applyNumberFormat="1" applyFill="1"/>
    <xf numFmtId="49" fontId="0" fillId="21" borderId="0" xfId="0" applyNumberFormat="1" applyFill="1" applyAlignment="1">
      <alignment horizontal="center"/>
    </xf>
    <xf numFmtId="49" fontId="0" fillId="21" borderId="0" xfId="0" applyNumberFormat="1" applyFill="1" applyAlignment="1">
      <alignment wrapText="1"/>
    </xf>
    <xf numFmtId="49" fontId="57" fillId="0" borderId="0" xfId="8" applyNumberFormat="1"/>
    <xf numFmtId="49" fontId="0" fillId="8" borderId="0" xfId="0" applyNumberFormat="1" applyFill="1" applyAlignment="1">
      <alignment horizontal="center"/>
    </xf>
    <xf numFmtId="49" fontId="0" fillId="8" borderId="0" xfId="0" applyNumberFormat="1" applyFill="1"/>
    <xf numFmtId="49" fontId="0" fillId="8" borderId="0" xfId="0" applyNumberFormat="1" applyFill="1" applyAlignment="1">
      <alignment horizontal="center" wrapText="1"/>
    </xf>
    <xf numFmtId="49" fontId="23" fillId="8" borderId="0" xfId="0" applyNumberFormat="1" applyFont="1" applyFill="1" applyAlignment="1">
      <alignment wrapText="1"/>
    </xf>
    <xf numFmtId="0" fontId="57" fillId="8" borderId="0" xfId="8" applyFill="1"/>
    <xf numFmtId="0" fontId="71" fillId="0" borderId="0" xfId="0" applyFont="1" applyAlignment="1">
      <alignment vertical="top" wrapText="1"/>
    </xf>
    <xf numFmtId="49" fontId="61" fillId="0" borderId="2" xfId="0" applyNumberFormat="1" applyFont="1" applyBorder="1" applyAlignment="1">
      <alignment wrapText="1"/>
    </xf>
    <xf numFmtId="49" fontId="2" fillId="0" borderId="2" xfId="0" applyNumberFormat="1" applyFont="1" applyBorder="1" applyAlignment="1">
      <alignment wrapText="1"/>
    </xf>
    <xf numFmtId="49" fontId="23" fillId="8" borderId="2" xfId="0" applyNumberFormat="1" applyFont="1" applyFill="1" applyBorder="1" applyAlignment="1">
      <alignment wrapText="1"/>
    </xf>
    <xf numFmtId="0" fontId="34" fillId="0" borderId="27" xfId="0" applyFont="1" applyBorder="1"/>
    <xf numFmtId="0" fontId="0" fillId="0" borderId="22" xfId="0" applyBorder="1" applyAlignment="1">
      <alignment wrapText="1"/>
    </xf>
    <xf numFmtId="0" fontId="36" fillId="0" borderId="15" xfId="0" applyFont="1" applyBorder="1" applyAlignment="1">
      <alignment horizontal="center"/>
    </xf>
    <xf numFmtId="49" fontId="36" fillId="0" borderId="15" xfId="0" applyNumberFormat="1" applyFont="1" applyBorder="1" applyAlignment="1">
      <alignment horizontal="center"/>
    </xf>
    <xf numFmtId="49" fontId="36" fillId="0" borderId="15" xfId="0" applyNumberFormat="1" applyFont="1" applyBorder="1"/>
    <xf numFmtId="49" fontId="36" fillId="0" borderId="15" xfId="0" applyNumberFormat="1" applyFont="1" applyBorder="1" applyAlignment="1">
      <alignment horizontal="center" wrapText="1"/>
    </xf>
    <xf numFmtId="0" fontId="36" fillId="0" borderId="15" xfId="0" applyFont="1" applyBorder="1" applyAlignment="1">
      <alignment wrapText="1"/>
    </xf>
    <xf numFmtId="49" fontId="36" fillId="8" borderId="15" xfId="0" applyNumberFormat="1" applyFont="1" applyFill="1" applyBorder="1" applyAlignment="1">
      <alignment horizontal="left" wrapText="1"/>
    </xf>
    <xf numFmtId="49" fontId="36" fillId="0" borderId="15" xfId="0" applyNumberFormat="1" applyFont="1" applyBorder="1" applyAlignment="1">
      <alignment wrapText="1"/>
    </xf>
    <xf numFmtId="0" fontId="36" fillId="0" borderId="15" xfId="0" applyFont="1" applyBorder="1"/>
    <xf numFmtId="0" fontId="36" fillId="0" borderId="6" xfId="0" applyFont="1" applyBorder="1" applyAlignment="1">
      <alignment horizontal="center"/>
    </xf>
    <xf numFmtId="49" fontId="36" fillId="0" borderId="6" xfId="0" applyNumberFormat="1" applyFont="1" applyBorder="1" applyAlignment="1">
      <alignment horizontal="center"/>
    </xf>
    <xf numFmtId="49" fontId="36" fillId="0" borderId="6" xfId="0" applyNumberFormat="1" applyFont="1" applyBorder="1"/>
    <xf numFmtId="49" fontId="36" fillId="0" borderId="6" xfId="0" applyNumberFormat="1" applyFont="1" applyBorder="1" applyAlignment="1">
      <alignment horizontal="center" wrapText="1"/>
    </xf>
    <xf numFmtId="0" fontId="36" fillId="0" borderId="6" xfId="0" applyFont="1" applyBorder="1" applyAlignment="1">
      <alignment wrapText="1"/>
    </xf>
    <xf numFmtId="49" fontId="36" fillId="8" borderId="6" xfId="0" applyNumberFormat="1" applyFont="1" applyFill="1" applyBorder="1" applyAlignment="1">
      <alignment horizontal="left" wrapText="1"/>
    </xf>
    <xf numFmtId="49" fontId="36" fillId="0" borderId="6" xfId="0" applyNumberFormat="1" applyFont="1" applyBorder="1" applyAlignment="1">
      <alignment wrapText="1"/>
    </xf>
    <xf numFmtId="0" fontId="36" fillId="0" borderId="6" xfId="0" applyFont="1" applyBorder="1"/>
    <xf numFmtId="49" fontId="0" fillId="0" borderId="8" xfId="0" applyNumberFormat="1" applyBorder="1"/>
    <xf numFmtId="49" fontId="65" fillId="0" borderId="6" xfId="0" applyNumberFormat="1" applyFont="1" applyBorder="1"/>
    <xf numFmtId="49" fontId="65" fillId="8" borderId="6" xfId="0" applyNumberFormat="1" applyFont="1" applyFill="1" applyBorder="1"/>
    <xf numFmtId="0" fontId="57" fillId="8" borderId="0" xfId="8" applyFill="1" applyAlignment="1">
      <alignment wrapText="1"/>
    </xf>
    <xf numFmtId="49" fontId="65" fillId="8" borderId="6" xfId="0" quotePrefix="1" applyNumberFormat="1" applyFont="1" applyFill="1" applyBorder="1"/>
    <xf numFmtId="0" fontId="65" fillId="8" borderId="6" xfId="0" applyFont="1" applyFill="1" applyBorder="1" applyAlignment="1">
      <alignment horizontal="left"/>
    </xf>
    <xf numFmtId="0" fontId="29" fillId="6" borderId="14" xfId="0" applyFont="1" applyFill="1" applyBorder="1" applyAlignment="1">
      <alignment horizontal="left" vertical="top" wrapText="1"/>
    </xf>
    <xf numFmtId="49" fontId="0" fillId="0" borderId="24" xfId="0" applyNumberFormat="1" applyBorder="1"/>
    <xf numFmtId="49" fontId="56" fillId="6" borderId="6" xfId="0" applyNumberFormat="1" applyFont="1" applyFill="1" applyBorder="1" applyAlignment="1">
      <alignment horizontal="left" vertical="top"/>
    </xf>
    <xf numFmtId="0" fontId="56" fillId="6" borderId="6" xfId="0" applyFont="1" applyFill="1" applyBorder="1" applyAlignment="1">
      <alignment horizontal="left" vertical="top"/>
    </xf>
    <xf numFmtId="49" fontId="73" fillId="6" borderId="6" xfId="0" applyNumberFormat="1" applyFont="1" applyFill="1" applyBorder="1" applyAlignment="1">
      <alignment horizontal="center"/>
    </xf>
    <xf numFmtId="0" fontId="67" fillId="16" borderId="13" xfId="0" applyFont="1" applyFill="1" applyBorder="1"/>
    <xf numFmtId="0" fontId="65" fillId="8" borderId="9" xfId="0" applyFont="1" applyFill="1" applyBorder="1"/>
    <xf numFmtId="0" fontId="65" fillId="0" borderId="9" xfId="0" applyFont="1" applyBorder="1"/>
    <xf numFmtId="0" fontId="0" fillId="8" borderId="6" xfId="0" applyFill="1" applyBorder="1" applyAlignment="1">
      <alignment wrapText="1"/>
    </xf>
    <xf numFmtId="11" fontId="42" fillId="0" borderId="0" xfId="0" applyNumberFormat="1" applyFont="1"/>
    <xf numFmtId="0" fontId="42" fillId="8" borderId="0" xfId="0" applyFont="1" applyFill="1"/>
    <xf numFmtId="0" fontId="42" fillId="8" borderId="0" xfId="0" applyFont="1" applyFill="1" applyAlignment="1">
      <alignment textRotation="70"/>
    </xf>
    <xf numFmtId="0" fontId="42" fillId="8" borderId="10" xfId="0" applyFont="1" applyFill="1" applyBorder="1"/>
    <xf numFmtId="49" fontId="67" fillId="6" borderId="8" xfId="0" applyNumberFormat="1" applyFont="1" applyFill="1" applyBorder="1" applyAlignment="1">
      <alignment wrapText="1"/>
    </xf>
    <xf numFmtId="49" fontId="67" fillId="6" borderId="2" xfId="0" applyNumberFormat="1" applyFont="1" applyFill="1" applyBorder="1" applyAlignment="1">
      <alignment wrapText="1"/>
    </xf>
    <xf numFmtId="49" fontId="2" fillId="6" borderId="6" xfId="0" applyNumberFormat="1" applyFont="1" applyFill="1" applyBorder="1" applyAlignment="1">
      <alignment horizontal="center" vertical="center"/>
    </xf>
    <xf numFmtId="0" fontId="28" fillId="6" borderId="15" xfId="0" applyFont="1" applyFill="1" applyBorder="1" applyAlignment="1">
      <alignment horizontal="center" vertical="center"/>
    </xf>
    <xf numFmtId="49" fontId="28" fillId="6" borderId="15" xfId="0" applyNumberFormat="1" applyFont="1" applyFill="1" applyBorder="1" applyAlignment="1">
      <alignment horizontal="center" vertical="center"/>
    </xf>
    <xf numFmtId="49" fontId="28" fillId="6" borderId="15" xfId="0" applyNumberFormat="1" applyFont="1" applyFill="1" applyBorder="1" applyAlignment="1">
      <alignment horizontal="center" vertical="center" wrapText="1"/>
    </xf>
    <xf numFmtId="49" fontId="28" fillId="6" borderId="21" xfId="0" applyNumberFormat="1" applyFont="1" applyFill="1" applyBorder="1" applyAlignment="1">
      <alignment horizontal="center" vertical="center" wrapText="1"/>
    </xf>
    <xf numFmtId="0" fontId="29" fillId="6" borderId="15" xfId="0" applyFont="1" applyFill="1" applyBorder="1" applyAlignment="1">
      <alignment horizontal="center" vertical="center" wrapText="1"/>
    </xf>
    <xf numFmtId="49" fontId="29" fillId="6" borderId="15" xfId="0" applyNumberFormat="1" applyFont="1" applyFill="1" applyBorder="1" applyAlignment="1">
      <alignment horizontal="center" vertical="center" wrapText="1"/>
    </xf>
    <xf numFmtId="49" fontId="29" fillId="6" borderId="15" xfId="0" applyNumberFormat="1" applyFont="1" applyFill="1" applyBorder="1" applyAlignment="1">
      <alignment horizontal="center" vertical="center"/>
    </xf>
    <xf numFmtId="0" fontId="29" fillId="6" borderId="14" xfId="0" applyFont="1" applyFill="1" applyBorder="1" applyAlignment="1">
      <alignment horizontal="center" vertical="center" wrapText="1"/>
    </xf>
    <xf numFmtId="49" fontId="33" fillId="6" borderId="14" xfId="0" applyNumberFormat="1" applyFont="1" applyFill="1" applyBorder="1" applyAlignment="1">
      <alignment horizontal="center" vertical="center" wrapText="1"/>
    </xf>
    <xf numFmtId="49" fontId="33" fillId="6" borderId="15" xfId="0" applyNumberFormat="1" applyFont="1" applyFill="1" applyBorder="1" applyAlignment="1">
      <alignment horizontal="center" vertical="center" wrapText="1"/>
    </xf>
    <xf numFmtId="49" fontId="56" fillId="6" borderId="2" xfId="0" applyNumberFormat="1" applyFont="1" applyFill="1" applyBorder="1" applyAlignment="1">
      <alignment horizontal="center" vertical="center" wrapText="1"/>
    </xf>
    <xf numFmtId="49" fontId="0" fillId="0" borderId="2" xfId="0" applyNumberFormat="1" applyBorder="1" applyAlignment="1">
      <alignment horizontal="center" vertical="center"/>
    </xf>
    <xf numFmtId="0" fontId="29" fillId="6" borderId="2" xfId="0" applyFont="1" applyFill="1" applyBorder="1" applyAlignment="1">
      <alignment horizontal="center" vertical="center" wrapText="1"/>
    </xf>
    <xf numFmtId="49" fontId="0" fillId="0" borderId="4" xfId="0" applyNumberFormat="1" applyBorder="1" applyAlignment="1">
      <alignment horizontal="left"/>
    </xf>
    <xf numFmtId="49" fontId="36" fillId="0" borderId="4" xfId="0" applyNumberFormat="1" applyFont="1" applyBorder="1" applyAlignment="1">
      <alignment horizontal="left"/>
    </xf>
    <xf numFmtId="49" fontId="36" fillId="0" borderId="21" xfId="0" applyNumberFormat="1" applyFont="1" applyBorder="1" applyAlignment="1">
      <alignment horizontal="left"/>
    </xf>
    <xf numFmtId="49" fontId="36" fillId="0" borderId="9" xfId="0" applyNumberFormat="1" applyFont="1" applyBorder="1" applyAlignment="1">
      <alignment horizontal="left"/>
    </xf>
    <xf numFmtId="0" fontId="29" fillId="6" borderId="4" xfId="0" applyFont="1" applyFill="1" applyBorder="1" applyAlignment="1">
      <alignment horizontal="center" vertical="center" wrapText="1"/>
    </xf>
    <xf numFmtId="49" fontId="0" fillId="0" borderId="4" xfId="0" applyNumberFormat="1" applyBorder="1" applyAlignment="1">
      <alignment vertical="top"/>
    </xf>
    <xf numFmtId="49" fontId="73" fillId="6" borderId="13" xfId="0" applyNumberFormat="1" applyFont="1" applyFill="1" applyBorder="1" applyAlignment="1">
      <alignment horizontal="center" wrapText="1"/>
    </xf>
    <xf numFmtId="0" fontId="56" fillId="6" borderId="14" xfId="0" applyFont="1" applyFill="1" applyBorder="1" applyAlignment="1">
      <alignment horizontal="center" vertical="center" wrapText="1"/>
    </xf>
    <xf numFmtId="49" fontId="67" fillId="6" borderId="14" xfId="0" applyNumberFormat="1" applyFont="1" applyFill="1" applyBorder="1" applyAlignment="1">
      <alignment horizontal="center" vertical="center" wrapText="1"/>
    </xf>
    <xf numFmtId="49" fontId="67" fillId="6" borderId="15" xfId="0" applyNumberFormat="1" applyFont="1" applyFill="1" applyBorder="1" applyAlignment="1">
      <alignment horizontal="center" vertical="center" wrapText="1"/>
    </xf>
    <xf numFmtId="0" fontId="0" fillId="8" borderId="9" xfId="0" applyFill="1" applyBorder="1"/>
    <xf numFmtId="49" fontId="56" fillId="6" borderId="15" xfId="0" applyNumberFormat="1" applyFont="1" applyFill="1" applyBorder="1" applyAlignment="1">
      <alignment horizontal="center" vertical="center" wrapText="1"/>
    </xf>
    <xf numFmtId="49" fontId="0" fillId="0" borderId="15" xfId="0" applyNumberFormat="1" applyBorder="1" applyAlignment="1">
      <alignment horizontal="center" vertical="center"/>
    </xf>
    <xf numFmtId="0" fontId="56" fillId="6" borderId="21" xfId="0" applyFont="1" applyFill="1" applyBorder="1" applyAlignment="1">
      <alignment horizontal="center" vertical="center" wrapText="1"/>
    </xf>
    <xf numFmtId="49" fontId="2" fillId="6" borderId="22" xfId="0" applyNumberFormat="1" applyFont="1" applyFill="1" applyBorder="1" applyAlignment="1">
      <alignment horizontal="center" vertical="center"/>
    </xf>
    <xf numFmtId="0" fontId="28" fillId="6" borderId="2" xfId="0" applyFont="1" applyFill="1" applyBorder="1" applyAlignment="1">
      <alignment horizontal="center" vertical="center"/>
    </xf>
    <xf numFmtId="49" fontId="28" fillId="6" borderId="2" xfId="0" applyNumberFormat="1" applyFont="1" applyFill="1" applyBorder="1" applyAlignment="1">
      <alignment horizontal="center" vertical="center"/>
    </xf>
    <xf numFmtId="49" fontId="28" fillId="6" borderId="2" xfId="0" applyNumberFormat="1" applyFont="1" applyFill="1" applyBorder="1" applyAlignment="1">
      <alignment horizontal="center" vertical="center" wrapText="1"/>
    </xf>
    <xf numFmtId="49" fontId="28" fillId="6" borderId="4" xfId="0" applyNumberFormat="1" applyFont="1" applyFill="1" applyBorder="1" applyAlignment="1">
      <alignment horizontal="center" vertical="center" wrapText="1"/>
    </xf>
    <xf numFmtId="49" fontId="29" fillId="6" borderId="2" xfId="0" applyNumberFormat="1" applyFont="1" applyFill="1" applyBorder="1" applyAlignment="1">
      <alignment horizontal="center" vertical="center" wrapText="1"/>
    </xf>
    <xf numFmtId="49" fontId="29" fillId="6" borderId="2" xfId="0" applyNumberFormat="1" applyFont="1" applyFill="1" applyBorder="1" applyAlignment="1">
      <alignment horizontal="center" vertical="center"/>
    </xf>
    <xf numFmtId="49" fontId="0" fillId="0" borderId="0" xfId="0" applyNumberFormat="1" applyAlignment="1">
      <alignment vertical="center"/>
    </xf>
    <xf numFmtId="0" fontId="0" fillId="6" borderId="0" xfId="0" applyFill="1" applyAlignment="1">
      <alignment vertical="center"/>
    </xf>
    <xf numFmtId="49" fontId="0" fillId="6" borderId="0" xfId="0" applyNumberFormat="1" applyFill="1" applyAlignment="1">
      <alignment vertical="center"/>
    </xf>
    <xf numFmtId="0" fontId="0" fillId="0" borderId="0" xfId="0" applyAlignment="1">
      <alignment vertical="center" wrapText="1"/>
    </xf>
    <xf numFmtId="0" fontId="0" fillId="0" borderId="0" xfId="0" applyAlignment="1">
      <alignment vertical="center"/>
    </xf>
    <xf numFmtId="0" fontId="15" fillId="6" borderId="0" xfId="0" applyFont="1" applyFill="1" applyAlignment="1">
      <alignment vertical="center"/>
    </xf>
    <xf numFmtId="49" fontId="28" fillId="6" borderId="0" xfId="0" applyNumberFormat="1" applyFont="1" applyFill="1" applyAlignment="1">
      <alignment vertical="center"/>
    </xf>
    <xf numFmtId="0" fontId="42" fillId="0" borderId="0" xfId="0" applyFont="1" applyAlignment="1">
      <alignment horizontal="center" vertical="center"/>
    </xf>
    <xf numFmtId="0" fontId="74" fillId="0" borderId="0" xfId="0" applyFont="1" applyAlignment="1">
      <alignment horizontal="center"/>
    </xf>
    <xf numFmtId="0" fontId="0" fillId="15" borderId="6" xfId="0" applyFill="1" applyBorder="1"/>
    <xf numFmtId="0" fontId="45" fillId="15" borderId="6" xfId="0" applyFont="1" applyFill="1" applyBorder="1"/>
    <xf numFmtId="0" fontId="57" fillId="15" borderId="0" xfId="8" applyFill="1" applyAlignment="1">
      <alignment horizontal="left" wrapText="1"/>
    </xf>
    <xf numFmtId="49" fontId="0" fillId="0" borderId="28" xfId="0" applyNumberFormat="1" applyBorder="1" applyAlignment="1">
      <alignment horizontal="left" wrapText="1"/>
    </xf>
    <xf numFmtId="0" fontId="34" fillId="0" borderId="28" xfId="0" applyFont="1" applyBorder="1"/>
    <xf numFmtId="0" fontId="17" fillId="0" borderId="6" xfId="0" applyFont="1" applyBorder="1" applyAlignment="1">
      <alignment horizontal="left" vertical="top"/>
    </xf>
    <xf numFmtId="49" fontId="17" fillId="0" borderId="6" xfId="0" applyNumberFormat="1" applyFont="1" applyBorder="1" applyAlignment="1">
      <alignment horizontal="left" vertical="top"/>
    </xf>
    <xf numFmtId="49" fontId="17" fillId="0" borderId="6" xfId="0" applyNumberFormat="1" applyFont="1" applyBorder="1" applyAlignment="1">
      <alignment horizontal="left" vertical="top" wrapText="1"/>
    </xf>
    <xf numFmtId="0" fontId="75" fillId="0" borderId="6" xfId="0" applyFont="1" applyBorder="1" applyAlignment="1">
      <alignment horizontal="left" vertical="top" wrapText="1"/>
    </xf>
    <xf numFmtId="49" fontId="75" fillId="0" borderId="6" xfId="0" applyNumberFormat="1" applyFont="1" applyBorder="1" applyAlignment="1">
      <alignment horizontal="left" vertical="top" wrapText="1"/>
    </xf>
    <xf numFmtId="49" fontId="75" fillId="0" borderId="6" xfId="0" applyNumberFormat="1" applyFont="1" applyBorder="1" applyAlignment="1">
      <alignment horizontal="left" vertical="top"/>
    </xf>
    <xf numFmtId="49" fontId="76" fillId="0" borderId="6" xfId="0" applyNumberFormat="1" applyFont="1" applyBorder="1" applyAlignment="1">
      <alignment horizontal="left" vertical="top" wrapText="1"/>
    </xf>
    <xf numFmtId="49" fontId="0" fillId="0" borderId="22" xfId="0" applyNumberFormat="1" applyBorder="1" applyAlignment="1">
      <alignment horizontal="center"/>
    </xf>
    <xf numFmtId="49" fontId="0" fillId="0" borderId="22" xfId="0" applyNumberFormat="1" applyBorder="1"/>
    <xf numFmtId="49" fontId="23" fillId="0" borderId="22" xfId="0" applyNumberFormat="1" applyFont="1" applyBorder="1" applyAlignment="1">
      <alignment horizontal="center" wrapText="1"/>
    </xf>
    <xf numFmtId="49" fontId="23" fillId="0" borderId="22" xfId="0" applyNumberFormat="1" applyFont="1" applyBorder="1" applyAlignment="1">
      <alignment wrapText="1"/>
    </xf>
    <xf numFmtId="49" fontId="0" fillId="0" borderId="22" xfId="0" applyNumberFormat="1" applyBorder="1" applyAlignment="1">
      <alignment horizontal="center" wrapText="1"/>
    </xf>
    <xf numFmtId="0" fontId="0" fillId="0" borderId="22" xfId="0" applyBorder="1" applyAlignment="1">
      <alignment horizontal="left"/>
    </xf>
    <xf numFmtId="49" fontId="0" fillId="0" borderId="22" xfId="0" applyNumberFormat="1" applyBorder="1" applyAlignment="1">
      <alignment horizontal="left"/>
    </xf>
    <xf numFmtId="49" fontId="0" fillId="0" borderId="29" xfId="0" applyNumberFormat="1" applyBorder="1"/>
    <xf numFmtId="49" fontId="0" fillId="0" borderId="15" xfId="0" applyNumberFormat="1" applyBorder="1"/>
    <xf numFmtId="0" fontId="57" fillId="0" borderId="0" xfId="8" applyAlignment="1">
      <alignment vertical="top"/>
    </xf>
    <xf numFmtId="49" fontId="0" fillId="6" borderId="6" xfId="0" applyNumberFormat="1" applyFill="1" applyBorder="1" applyAlignment="1">
      <alignment vertical="top"/>
    </xf>
    <xf numFmtId="49" fontId="0" fillId="0" borderId="15" xfId="0" applyNumberFormat="1" applyBorder="1" applyAlignment="1">
      <alignment vertical="top"/>
    </xf>
    <xf numFmtId="0" fontId="23" fillId="0" borderId="0" xfId="8" applyFont="1" applyAlignment="1">
      <alignment vertical="top"/>
    </xf>
    <xf numFmtId="49" fontId="2" fillId="22" borderId="6" xfId="0" applyNumberFormat="1" applyFont="1" applyFill="1" applyBorder="1" applyAlignment="1">
      <alignment horizontal="left" vertical="top"/>
    </xf>
    <xf numFmtId="49" fontId="0" fillId="23" borderId="0" xfId="0" applyNumberFormat="1" applyFill="1" applyAlignment="1">
      <alignment horizontal="left" vertical="center" wrapText="1"/>
    </xf>
    <xf numFmtId="49" fontId="0" fillId="23" borderId="0" xfId="0" applyNumberFormat="1" applyFill="1" applyAlignment="1">
      <alignment horizontal="left"/>
    </xf>
    <xf numFmtId="49" fontId="0" fillId="23" borderId="0" xfId="0" applyNumberFormat="1" applyFill="1" applyAlignment="1">
      <alignment horizontal="left" vertical="top"/>
    </xf>
    <xf numFmtId="49" fontId="0" fillId="23" borderId="0" xfId="0" applyNumberFormat="1" applyFill="1" applyAlignment="1">
      <alignment horizontal="left" vertical="top" wrapText="1"/>
    </xf>
    <xf numFmtId="49" fontId="3" fillId="0" borderId="0" xfId="0" applyNumberFormat="1" applyFont="1"/>
    <xf numFmtId="49" fontId="0" fillId="23" borderId="0" xfId="0" applyNumberFormat="1" applyFill="1" applyAlignment="1">
      <alignment horizontal="left" wrapText="1"/>
    </xf>
    <xf numFmtId="49" fontId="0" fillId="23" borderId="0" xfId="0" applyNumberFormat="1" applyFill="1" applyAlignment="1">
      <alignment horizontal="center" vertical="center" wrapText="1"/>
    </xf>
    <xf numFmtId="49" fontId="27" fillId="6" borderId="15" xfId="0" applyNumberFormat="1" applyFont="1" applyFill="1" applyBorder="1" applyAlignment="1">
      <alignment horizontal="center" wrapText="1"/>
    </xf>
    <xf numFmtId="0" fontId="27" fillId="6" borderId="2" xfId="0" applyFont="1" applyFill="1" applyBorder="1" applyAlignment="1">
      <alignment horizontal="center" wrapText="1"/>
    </xf>
    <xf numFmtId="49" fontId="15" fillId="6" borderId="3" xfId="0" applyNumberFormat="1" applyFont="1" applyFill="1" applyBorder="1" applyAlignment="1">
      <alignment horizontal="left"/>
    </xf>
    <xf numFmtId="0" fontId="27" fillId="6" borderId="15" xfId="0" applyFont="1" applyFill="1" applyBorder="1" applyAlignment="1">
      <alignment horizontal="center" wrapText="1"/>
    </xf>
    <xf numFmtId="49" fontId="15" fillId="6" borderId="6" xfId="0" applyNumberFormat="1" applyFont="1" applyFill="1" applyBorder="1" applyAlignment="1">
      <alignment horizontal="center"/>
    </xf>
    <xf numFmtId="49" fontId="0" fillId="6" borderId="6" xfId="0" applyNumberFormat="1" applyFill="1" applyBorder="1" applyAlignment="1">
      <alignment horizontal="center"/>
    </xf>
    <xf numFmtId="0" fontId="27" fillId="6" borderId="18" xfId="0" applyFont="1" applyFill="1" applyBorder="1" applyAlignment="1">
      <alignment horizontal="center" wrapText="1"/>
    </xf>
    <xf numFmtId="49" fontId="15" fillId="6" borderId="6" xfId="0" applyNumberFormat="1" applyFont="1" applyFill="1" applyBorder="1" applyAlignment="1">
      <alignment horizontal="center" vertical="top"/>
    </xf>
    <xf numFmtId="49" fontId="64" fillId="6" borderId="0" xfId="0" applyNumberFormat="1" applyFont="1" applyFill="1" applyAlignment="1">
      <alignment horizontal="left"/>
    </xf>
    <xf numFmtId="49" fontId="0" fillId="0" borderId="14" xfId="0" applyNumberFormat="1" applyBorder="1" applyAlignment="1">
      <alignment wrapText="1"/>
    </xf>
    <xf numFmtId="49" fontId="64" fillId="6" borderId="3" xfId="0" applyNumberFormat="1" applyFont="1" applyFill="1" applyBorder="1" applyAlignment="1">
      <alignment horizontal="left"/>
    </xf>
    <xf numFmtId="49" fontId="0" fillId="6" borderId="22" xfId="0" applyNumberFormat="1" applyFill="1" applyBorder="1" applyAlignment="1">
      <alignment horizontal="center"/>
    </xf>
    <xf numFmtId="49" fontId="15" fillId="6" borderId="3" xfId="0" applyNumberFormat="1" applyFont="1" applyFill="1" applyBorder="1" applyAlignment="1">
      <alignment vertical="center"/>
    </xf>
    <xf numFmtId="0" fontId="0" fillId="0" borderId="3" xfId="0" applyBorder="1" applyAlignment="1">
      <alignment vertical="center"/>
    </xf>
    <xf numFmtId="0" fontId="27" fillId="6" borderId="15" xfId="0" applyFont="1" applyFill="1" applyBorder="1" applyAlignment="1">
      <alignment vertical="center" wrapText="1"/>
    </xf>
    <xf numFmtId="0" fontId="0" fillId="0" borderId="13" xfId="0" applyBorder="1" applyAlignment="1">
      <alignment vertical="center"/>
    </xf>
    <xf numFmtId="0" fontId="0" fillId="0" borderId="14" xfId="0" applyBorder="1" applyAlignment="1">
      <alignment vertical="center"/>
    </xf>
    <xf numFmtId="49" fontId="27" fillId="6" borderId="15" xfId="0" applyNumberFormat="1" applyFont="1" applyFill="1" applyBorder="1" applyAlignment="1">
      <alignment vertical="center" wrapText="1"/>
    </xf>
    <xf numFmtId="49" fontId="15" fillId="6" borderId="3" xfId="0" applyNumberFormat="1" applyFont="1" applyFill="1" applyBorder="1" applyAlignment="1">
      <alignment horizontal="left" vertical="top"/>
    </xf>
    <xf numFmtId="49" fontId="27" fillId="6" borderId="15" xfId="0" applyNumberFormat="1" applyFont="1" applyFill="1" applyBorder="1" applyAlignment="1">
      <alignment horizontal="left" vertical="top" wrapText="1"/>
    </xf>
    <xf numFmtId="0" fontId="27" fillId="6" borderId="15" xfId="0" applyFont="1" applyFill="1" applyBorder="1" applyAlignment="1">
      <alignment horizontal="left" vertical="top" wrapText="1"/>
    </xf>
    <xf numFmtId="0" fontId="15" fillId="16" borderId="16" xfId="0" applyFont="1" applyFill="1" applyBorder="1" applyAlignment="1">
      <alignment wrapText="1"/>
    </xf>
    <xf numFmtId="0" fontId="15" fillId="16" borderId="19" xfId="0" applyFont="1" applyFill="1" applyBorder="1" applyAlignment="1">
      <alignment wrapText="1"/>
    </xf>
    <xf numFmtId="0" fontId="66" fillId="16" borderId="19" xfId="0" applyFont="1" applyFill="1" applyBorder="1" applyAlignment="1">
      <alignment wrapText="1"/>
    </xf>
    <xf numFmtId="0" fontId="66" fillId="16" borderId="16" xfId="0" applyFont="1" applyFill="1" applyBorder="1" applyAlignment="1">
      <alignment wrapText="1"/>
    </xf>
    <xf numFmtId="0" fontId="73" fillId="6" borderId="2" xfId="0" applyFont="1" applyFill="1" applyBorder="1" applyAlignment="1">
      <alignment horizontal="center" wrapText="1"/>
    </xf>
    <xf numFmtId="0" fontId="13" fillId="2" borderId="0" xfId="3" applyFont="1" applyFill="1" applyAlignment="1">
      <alignment horizontal="left" vertical="center" wrapText="1"/>
    </xf>
    <xf numFmtId="0" fontId="27" fillId="6" borderId="17" xfId="0" applyFont="1" applyFill="1" applyBorder="1" applyAlignment="1">
      <alignment horizontal="center" vertical="center"/>
    </xf>
    <xf numFmtId="0" fontId="4" fillId="0" borderId="0" xfId="4" applyFont="1" applyAlignment="1">
      <alignment vertical="top" wrapText="1"/>
    </xf>
    <xf numFmtId="0" fontId="4" fillId="0" borderId="0" xfId="4" applyFont="1" applyAlignment="1">
      <alignment vertical="top"/>
    </xf>
    <xf numFmtId="0" fontId="21" fillId="0" borderId="0" xfId="0" applyFont="1" applyAlignment="1">
      <alignment horizontal="left" vertical="center" wrapText="1"/>
    </xf>
    <xf numFmtId="49" fontId="4" fillId="0" borderId="0" xfId="6" applyNumberFormat="1" applyFont="1" applyAlignment="1">
      <alignment vertical="top" wrapText="1"/>
    </xf>
    <xf numFmtId="0" fontId="40" fillId="11" borderId="6" xfId="0" applyFont="1" applyFill="1" applyBorder="1" applyAlignment="1">
      <alignment horizontal="left" vertical="top"/>
    </xf>
    <xf numFmtId="0" fontId="0" fillId="0" borderId="6" xfId="0" applyBorder="1" applyAlignment="1">
      <alignment horizontal="left" vertical="top"/>
    </xf>
    <xf numFmtId="0" fontId="0" fillId="0" borderId="3" xfId="0" applyBorder="1" applyAlignment="1"/>
    <xf numFmtId="0" fontId="0" fillId="0" borderId="13" xfId="0" applyBorder="1" applyAlignment="1"/>
    <xf numFmtId="0" fontId="0" fillId="0" borderId="14" xfId="0" applyBorder="1" applyAlignment="1"/>
    <xf numFmtId="0" fontId="0" fillId="0" borderId="18" xfId="0" applyBorder="1" applyAlignment="1"/>
    <xf numFmtId="0" fontId="0" fillId="0" borderId="8" xfId="0" applyBorder="1" applyAlignment="1"/>
    <xf numFmtId="0" fontId="3" fillId="0" borderId="0" xfId="0" applyFont="1" applyAlignment="1"/>
    <xf numFmtId="0" fontId="0" fillId="0" borderId="0" xfId="0" applyAlignment="1"/>
    <xf numFmtId="0" fontId="3" fillId="0" borderId="3" xfId="0" applyFont="1" applyBorder="1" applyAlignment="1"/>
    <xf numFmtId="0" fontId="1" fillId="0" borderId="2" xfId="0" applyFont="1" applyBorder="1" applyAlignment="1">
      <alignment vertical="top" wrapText="1"/>
    </xf>
    <xf numFmtId="0" fontId="15" fillId="16" borderId="3" xfId="0" applyFont="1" applyFill="1" applyBorder="1" applyAlignment="1"/>
    <xf numFmtId="0" fontId="0" fillId="0" borderId="16" xfId="0" applyBorder="1" applyAlignment="1"/>
    <xf numFmtId="0" fontId="66" fillId="16" borderId="3" xfId="0" applyFont="1" applyFill="1" applyBorder="1" applyAlignment="1"/>
    <xf numFmtId="0" fontId="6" fillId="0" borderId="0" xfId="3" applyAlignment="1"/>
  </cellXfs>
  <cellStyles count="9">
    <cellStyle name="Hyperlink" xfId="8" builtinId="8"/>
    <cellStyle name="Hyperlink 2" xfId="2" xr:uid="{00000000-0005-0000-0000-000002000000}"/>
    <cellStyle name="Normal" xfId="0" builtinId="0"/>
    <cellStyle name="Normal 2" xfId="1" xr:uid="{00000000-0005-0000-0000-000001000000}"/>
    <cellStyle name="Normal 3" xfId="3" xr:uid="{00000000-0005-0000-0000-000003000000}"/>
    <cellStyle name="Normal 3 2" xfId="7" xr:uid="{00000000-0005-0000-0000-000007000000}"/>
    <cellStyle name="Normal_Imp24212 Supplier V11" xfId="5" xr:uid="{00000000-0005-0000-0000-000005000000}"/>
    <cellStyle name="Normal_Imp24213 Item R11" xfId="4" xr:uid="{00000000-0005-0000-0000-000004000000}"/>
    <cellStyle name="Normal_IMP34312 V10.9 UK" xfId="6" xr:uid="{00000000-0005-0000-0000-000006000000}"/>
  </cellStyles>
  <dxfs count="65">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microsoft.com/office/2017/10/relationships/person" Target="persons/perso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1.xml"/><Relationship Id="rId108" Type="http://schemas.openxmlformats.org/officeDocument/2006/relationships/calcChain" Target="calcChain.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5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55.xml.rels><?xml version="1.0" encoding="UTF-8" standalone="yes"?>
<Relationships xmlns="http://schemas.openxmlformats.org/package/2006/relationships"><Relationship Id="rId1" Type="http://schemas.openxmlformats.org/officeDocument/2006/relationships/image" Target="../media/image5.png"/></Relationships>
</file>

<file path=xl/drawings/_rels/drawing56.xml.rels><?xml version="1.0" encoding="UTF-8" standalone="yes"?>
<Relationships xmlns="http://schemas.openxmlformats.org/package/2006/relationships"><Relationship Id="rId1" Type="http://schemas.openxmlformats.org/officeDocument/2006/relationships/image" Target="../media/image6.png"/></Relationships>
</file>

<file path=xl/drawings/_rels/drawing57.xml.rels><?xml version="1.0" encoding="UTF-8" standalone="yes"?>
<Relationships xmlns="http://schemas.openxmlformats.org/package/2006/relationships"><Relationship Id="rId1" Type="http://schemas.openxmlformats.org/officeDocument/2006/relationships/image" Target="../media/image1.png"/></Relationships>
</file>

<file path=xl/drawings/_rels/drawing58.xml.rels><?xml version="1.0" encoding="UTF-8" standalone="yes"?>
<Relationships xmlns="http://schemas.openxmlformats.org/package/2006/relationships"><Relationship Id="rId1" Type="http://schemas.openxmlformats.org/officeDocument/2006/relationships/image" Target="../media/image7.png"/></Relationships>
</file>

<file path=xl/drawings/_rels/drawing5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1</xdr:row>
      <xdr:rowOff>23601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7625" y="226218"/>
          <a:ext cx="409524" cy="419048"/>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2" name="Picture 2">
          <a:extLst>
            <a:ext uri="{FF2B5EF4-FFF2-40B4-BE49-F238E27FC236}">
              <a16:creationId xmlns:a16="http://schemas.microsoft.com/office/drawing/2014/main" id="{A472BE82-2832-41DC-B02F-19B7D4B609D7}"/>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2" name="Picture 2">
          <a:extLst>
            <a:ext uri="{FF2B5EF4-FFF2-40B4-BE49-F238E27FC236}">
              <a16:creationId xmlns:a16="http://schemas.microsoft.com/office/drawing/2014/main" id="{39E33718-AFFB-42A6-B295-1F995926AF11}"/>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2" name="Picture 2">
          <a:extLst>
            <a:ext uri="{FF2B5EF4-FFF2-40B4-BE49-F238E27FC236}">
              <a16:creationId xmlns:a16="http://schemas.microsoft.com/office/drawing/2014/main" id="{3E66DC59-62D0-416E-A5ED-6C82864D33B7}"/>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FB80E949-F447-4C8A-8009-FE7B0C53670D}"/>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twoCellAnchor editAs="oneCell">
    <xdr:from>
      <xdr:col>0</xdr:col>
      <xdr:colOff>11906</xdr:colOff>
      <xdr:row>0</xdr:row>
      <xdr:rowOff>0</xdr:rowOff>
    </xdr:from>
    <xdr:to>
      <xdr:col>0</xdr:col>
      <xdr:colOff>421430</xdr:colOff>
      <xdr:row>0</xdr:row>
      <xdr:rowOff>419048</xdr:rowOff>
    </xdr:to>
    <xdr:pic>
      <xdr:nvPicPr>
        <xdr:cNvPr id="2" name="Picture 1">
          <a:extLst>
            <a:ext uri="{FF2B5EF4-FFF2-40B4-BE49-F238E27FC236}">
              <a16:creationId xmlns:a16="http://schemas.microsoft.com/office/drawing/2014/main" id="{1C235168-AC15-4682-B5FA-C39FD7096338}"/>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C04697EB-FB71-4A4B-8FFF-90400E88B32B}"/>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2" name="Picture 1">
          <a:extLst>
            <a:ext uri="{FF2B5EF4-FFF2-40B4-BE49-F238E27FC236}">
              <a16:creationId xmlns:a16="http://schemas.microsoft.com/office/drawing/2014/main" id="{FDCF362F-71C9-4294-AC0E-29944143F658}"/>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2" name="Picture 1">
          <a:extLst>
            <a:ext uri="{FF2B5EF4-FFF2-40B4-BE49-F238E27FC236}">
              <a16:creationId xmlns:a16="http://schemas.microsoft.com/office/drawing/2014/main" id="{C7678788-8E13-496F-8BFB-A22BBC8B6ED9}"/>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2" name="Picture 1">
          <a:extLst>
            <a:ext uri="{FF2B5EF4-FFF2-40B4-BE49-F238E27FC236}">
              <a16:creationId xmlns:a16="http://schemas.microsoft.com/office/drawing/2014/main" id="{1E7029BB-C764-454E-80AC-6B87CE82C8C6}"/>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00000000-0008-0000-2800-000004000000}"/>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83343</xdr:colOff>
      <xdr:row>0</xdr:row>
      <xdr:rowOff>59531</xdr:rowOff>
    </xdr:from>
    <xdr:to>
      <xdr:col>0</xdr:col>
      <xdr:colOff>492867</xdr:colOff>
      <xdr:row>1</xdr:row>
      <xdr:rowOff>210291</xdr:rowOff>
    </xdr:to>
    <xdr:pic>
      <xdr:nvPicPr>
        <xdr:cNvPr id="4" name="Picture 3">
          <a:extLst>
            <a:ext uri="{FF2B5EF4-FFF2-40B4-BE49-F238E27FC236}">
              <a16:creationId xmlns:a16="http://schemas.microsoft.com/office/drawing/2014/main" id="{00000000-0008-0000-2E00-000004000000}"/>
            </a:ext>
          </a:extLst>
        </xdr:cNvPr>
        <xdr:cNvPicPr>
          <a:picLocks noChangeAspect="1"/>
        </xdr:cNvPicPr>
      </xdr:nvPicPr>
      <xdr:blipFill>
        <a:blip xmlns:r="http://schemas.openxmlformats.org/officeDocument/2006/relationships" r:embed="rId1"/>
        <a:stretch>
          <a:fillRect/>
        </a:stretch>
      </xdr:blipFill>
      <xdr:spPr>
        <a:xfrm>
          <a:off x="83343" y="59531"/>
          <a:ext cx="409524" cy="419048"/>
        </a:xfrm>
        <a:prstGeom prst="rect">
          <a:avLst/>
        </a:prstGeom>
        <a:ln>
          <a:prstDash val="solid"/>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403174</xdr:colOff>
      <xdr:row>1</xdr:row>
      <xdr:rowOff>139965</xdr:rowOff>
    </xdr:to>
    <xdr:pic>
      <xdr:nvPicPr>
        <xdr:cNvPr id="4" name="Picture 3">
          <a:extLst>
            <a:ext uri="{FF2B5EF4-FFF2-40B4-BE49-F238E27FC236}">
              <a16:creationId xmlns:a16="http://schemas.microsoft.com/office/drawing/2014/main" id="{00000000-0008-0000-2F00-000004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twoCellAnchor editAs="oneCell">
    <xdr:from>
      <xdr:col>0</xdr:col>
      <xdr:colOff>0</xdr:colOff>
      <xdr:row>0</xdr:row>
      <xdr:rowOff>0</xdr:rowOff>
    </xdr:from>
    <xdr:to>
      <xdr:col>0</xdr:col>
      <xdr:colOff>409524</xdr:colOff>
      <xdr:row>1</xdr:row>
      <xdr:rowOff>1535</xdr:rowOff>
    </xdr:to>
    <xdr:pic>
      <xdr:nvPicPr>
        <xdr:cNvPr id="2" name="Picture 2">
          <a:extLst>
            <a:ext uri="{FF2B5EF4-FFF2-40B4-BE49-F238E27FC236}">
              <a16:creationId xmlns:a16="http://schemas.microsoft.com/office/drawing/2014/main" id="{8C9503C2-9B6A-4AEC-8A30-178250A23773}"/>
            </a:ext>
          </a:extLst>
        </xdr:cNvPr>
        <xdr:cNvPicPr>
          <a:picLocks noChangeAspect="1"/>
        </xdr:cNvPicPr>
      </xdr:nvPicPr>
      <xdr:blipFill>
        <a:blip xmlns:r="http://schemas.openxmlformats.org/officeDocument/2006/relationships" r:embed="rId1"/>
        <a:stretch>
          <a:fillRect/>
        </a:stretch>
      </xdr:blipFill>
      <xdr:spPr>
        <a:xfrm>
          <a:off x="0" y="0"/>
          <a:ext cx="409524" cy="417460"/>
        </a:xfrm>
        <a:prstGeom prst="rect">
          <a:avLst/>
        </a:prstGeom>
        <a:ln>
          <a:prstDash val="soli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401904</xdr:colOff>
      <xdr:row>1</xdr:row>
      <xdr:rowOff>160920</xdr:rowOff>
    </xdr:to>
    <xdr:pic>
      <xdr:nvPicPr>
        <xdr:cNvPr id="4" name="Picture 3">
          <a:extLst>
            <a:ext uri="{FF2B5EF4-FFF2-40B4-BE49-F238E27FC236}">
              <a16:creationId xmlns:a16="http://schemas.microsoft.com/office/drawing/2014/main" id="{00000000-0008-0000-3000-000004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404444</xdr:colOff>
      <xdr:row>1</xdr:row>
      <xdr:rowOff>145045</xdr:rowOff>
    </xdr:to>
    <xdr:pic>
      <xdr:nvPicPr>
        <xdr:cNvPr id="2" name="Picture 3">
          <a:extLst>
            <a:ext uri="{FF2B5EF4-FFF2-40B4-BE49-F238E27FC236}">
              <a16:creationId xmlns:a16="http://schemas.microsoft.com/office/drawing/2014/main" id="{00000000-0008-0000-3200-000002000000}"/>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a:ln>
          <a:prstDash val="solid"/>
        </a:ln>
      </xdr:spPr>
    </xdr:pic>
    <xdr:clientData/>
  </xdr:twoCellAnchor>
  <xdr:twoCellAnchor editAs="oneCell">
    <xdr:from>
      <xdr:col>0</xdr:col>
      <xdr:colOff>0</xdr:colOff>
      <xdr:row>0</xdr:row>
      <xdr:rowOff>0</xdr:rowOff>
    </xdr:from>
    <xdr:to>
      <xdr:col>0</xdr:col>
      <xdr:colOff>409524</xdr:colOff>
      <xdr:row>1</xdr:row>
      <xdr:rowOff>1535</xdr:rowOff>
    </xdr:to>
    <xdr:pic>
      <xdr:nvPicPr>
        <xdr:cNvPr id="3" name="Picture 2">
          <a:extLst>
            <a:ext uri="{FF2B5EF4-FFF2-40B4-BE49-F238E27FC236}">
              <a16:creationId xmlns:a16="http://schemas.microsoft.com/office/drawing/2014/main" id="{0919E134-CA85-4A59-95C7-C1446DA31778}"/>
            </a:ext>
          </a:extLst>
        </xdr:cNvPr>
        <xdr:cNvPicPr>
          <a:picLocks noChangeAspect="1"/>
        </xdr:cNvPicPr>
      </xdr:nvPicPr>
      <xdr:blipFill>
        <a:blip xmlns:r="http://schemas.openxmlformats.org/officeDocument/2006/relationships" r:embed="rId1"/>
        <a:stretch>
          <a:fillRect/>
        </a:stretch>
      </xdr:blipFill>
      <xdr:spPr>
        <a:xfrm>
          <a:off x="0" y="0"/>
          <a:ext cx="409524" cy="417460"/>
        </a:xfrm>
        <a:prstGeom prst="rect">
          <a:avLst/>
        </a:prstGeom>
        <a:ln>
          <a:prstDash val="solid"/>
        </a:ln>
      </xdr:spPr>
    </xdr:pic>
    <xdr:clientData/>
  </xdr:twoCellAnchor>
</xdr:wsDr>
</file>

<file path=xl/drawings/drawing22.xml><?xml version="1.0" encoding="utf-8"?>
<xdr:wsDr xmlns:xdr="http://schemas.openxmlformats.org/drawingml/2006/spreadsheetDrawing" xmlns:a="http://schemas.openxmlformats.org/drawingml/2006/main">
  <xdr:oneCellAnchor>
    <xdr:from>
      <xdr:col>0</xdr:col>
      <xdr:colOff>11906</xdr:colOff>
      <xdr:row>0</xdr:row>
      <xdr:rowOff>0</xdr:rowOff>
    </xdr:from>
    <xdr:ext cx="409524" cy="764669"/>
    <xdr:pic>
      <xdr:nvPicPr>
        <xdr:cNvPr id="2" name="Picture 1">
          <a:extLst>
            <a:ext uri="{FF2B5EF4-FFF2-40B4-BE49-F238E27FC236}">
              <a16:creationId xmlns:a16="http://schemas.microsoft.com/office/drawing/2014/main" id="{00000000-0008-0000-3300-000002000000}"/>
            </a:ext>
          </a:extLst>
        </xdr:cNvPr>
        <xdr:cNvPicPr>
          <a:picLocks noChangeAspect="1"/>
        </xdr:cNvPicPr>
      </xdr:nvPicPr>
      <xdr:blipFill>
        <a:blip xmlns:r="http://schemas.openxmlformats.org/officeDocument/2006/relationships" r:embed="rId1"/>
        <a:stretch>
          <a:fillRect/>
        </a:stretch>
      </xdr:blipFill>
      <xdr:spPr>
        <a:xfrm>
          <a:off x="11906" y="0"/>
          <a:ext cx="409524" cy="764669"/>
        </a:xfrm>
        <a:prstGeom prst="rect">
          <a:avLst/>
        </a:prstGeom>
        <a:ln>
          <a:prstDash val="solid"/>
        </a:ln>
      </xdr:spPr>
    </xdr:pic>
    <xdr:clientData/>
  </xdr:one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3">
          <a:extLst>
            <a:ext uri="{FF2B5EF4-FFF2-40B4-BE49-F238E27FC236}">
              <a16:creationId xmlns:a16="http://schemas.microsoft.com/office/drawing/2014/main" id="{00000000-0008-0000-3400-000002000000}"/>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a:ln>
          <a:prstDash val="solid"/>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407619</xdr:colOff>
      <xdr:row>1</xdr:row>
      <xdr:rowOff>145680</xdr:rowOff>
    </xdr:to>
    <xdr:pic>
      <xdr:nvPicPr>
        <xdr:cNvPr id="2" name="Picture 3">
          <a:extLst>
            <a:ext uri="{FF2B5EF4-FFF2-40B4-BE49-F238E27FC236}">
              <a16:creationId xmlns:a16="http://schemas.microsoft.com/office/drawing/2014/main" id="{00000000-0008-0000-3500-000002000000}"/>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a:ln>
          <a:prstDash val="solid"/>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406349</xdr:colOff>
      <xdr:row>1</xdr:row>
      <xdr:rowOff>138060</xdr:rowOff>
    </xdr:to>
    <xdr:pic>
      <xdr:nvPicPr>
        <xdr:cNvPr id="2" name="Picture 3">
          <a:extLst>
            <a:ext uri="{FF2B5EF4-FFF2-40B4-BE49-F238E27FC236}">
              <a16:creationId xmlns:a16="http://schemas.microsoft.com/office/drawing/2014/main" id="{4C63726D-69D9-4E2E-89F8-E0A666CB667F}"/>
            </a:ext>
          </a:extLst>
        </xdr:cNvPr>
        <xdr:cNvPicPr>
          <a:picLocks noChangeAspect="1"/>
        </xdr:cNvPicPr>
      </xdr:nvPicPr>
      <xdr:blipFill>
        <a:blip xmlns:r="http://schemas.openxmlformats.org/officeDocument/2006/relationships" r:embed="rId1"/>
        <a:stretch>
          <a:fillRect/>
        </a:stretch>
      </xdr:blipFill>
      <xdr:spPr>
        <a:xfrm>
          <a:off x="0" y="0"/>
          <a:ext cx="407619" cy="406030"/>
        </a:xfrm>
        <a:prstGeom prst="rect">
          <a:avLst/>
        </a:prstGeom>
        <a:ln>
          <a:prstDash val="solid"/>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2">
          <a:extLst>
            <a:ext uri="{FF2B5EF4-FFF2-40B4-BE49-F238E27FC236}">
              <a16:creationId xmlns:a16="http://schemas.microsoft.com/office/drawing/2014/main" id="{C99DAF8F-D7B6-414C-A619-184F731F258B}"/>
            </a:ext>
          </a:extLst>
        </xdr:cNvPr>
        <xdr:cNvPicPr>
          <a:picLocks noChangeAspect="1"/>
        </xdr:cNvPicPr>
      </xdr:nvPicPr>
      <xdr:blipFill>
        <a:blip xmlns:r="http://schemas.openxmlformats.org/officeDocument/2006/relationships" r:embed="rId1"/>
        <a:stretch>
          <a:fillRect/>
        </a:stretch>
      </xdr:blipFill>
      <xdr:spPr>
        <a:xfrm>
          <a:off x="0" y="0"/>
          <a:ext cx="409524" cy="414285"/>
        </a:xfrm>
        <a:prstGeom prst="rect">
          <a:avLst/>
        </a:prstGeom>
        <a:ln>
          <a:prstDash val="solid"/>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2">
          <a:extLst>
            <a:ext uri="{FF2B5EF4-FFF2-40B4-BE49-F238E27FC236}">
              <a16:creationId xmlns:a16="http://schemas.microsoft.com/office/drawing/2014/main" id="{A1A0E0EE-6A4E-4E6B-AA1F-50773F0A0284}"/>
            </a:ext>
          </a:extLst>
        </xdr:cNvPr>
        <xdr:cNvPicPr>
          <a:picLocks noChangeAspect="1"/>
        </xdr:cNvPicPr>
      </xdr:nvPicPr>
      <xdr:blipFill>
        <a:blip xmlns:r="http://schemas.openxmlformats.org/officeDocument/2006/relationships" r:embed="rId1"/>
        <a:stretch>
          <a:fillRect/>
        </a:stretch>
      </xdr:blipFill>
      <xdr:spPr>
        <a:xfrm>
          <a:off x="0" y="0"/>
          <a:ext cx="409524" cy="417460"/>
        </a:xfrm>
        <a:prstGeom prst="rect">
          <a:avLst/>
        </a:prstGeom>
        <a:ln>
          <a:prstDash val="solid"/>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00000000-0008-0000-3A00-000004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00000000-0008-0000-3B00-000004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00000000-0008-0000-3D00-000005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00000000-0008-0000-3E00-000003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00000000-0008-0000-3F00-000002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6" name="Picture 5">
          <a:extLst>
            <a:ext uri="{FF2B5EF4-FFF2-40B4-BE49-F238E27FC236}">
              <a16:creationId xmlns:a16="http://schemas.microsoft.com/office/drawing/2014/main" id="{00000000-0008-0000-4000-000006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00000000-0008-0000-4100-000003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00000000-0008-0000-4200-000003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00000000-0008-0000-4300-000004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00000000-0008-0000-4400-000003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00000000-0008-0000-4500-000002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00000000-0008-0000-4600-000002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00000000-0008-0000-4700-000002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00000000-0008-0000-4800-000002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00000000-0008-0000-4D00-000002000000}"/>
            </a:ext>
          </a:extLst>
        </xdr:cNvPr>
        <xdr:cNvPicPr>
          <a:picLocks noChangeAspect="1"/>
        </xdr:cNvPicPr>
      </xdr:nvPicPr>
      <xdr:blipFill>
        <a:blip xmlns:r="http://schemas.openxmlformats.org/officeDocument/2006/relationships" r:embed="rId1"/>
        <a:stretch>
          <a:fillRect/>
        </a:stretch>
      </xdr:blipFill>
      <xdr:spPr>
        <a:xfrm>
          <a:off x="47625" y="35718"/>
          <a:ext cx="409524" cy="415873"/>
        </a:xfrm>
        <a:prstGeom prst="rect">
          <a:avLst/>
        </a:prstGeom>
        <a:ln>
          <a:prstDash val="solid"/>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00000000-0008-0000-4E00-000002000000}"/>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a:ln>
          <a:prstDash val="solid"/>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00000000-0008-0000-4F00-000002000000}"/>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a:ln>
          <a:prstDash val="solid"/>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00000000-0008-0000-5000-000002000000}"/>
            </a:ext>
          </a:extLst>
        </xdr:cNvPr>
        <xdr:cNvPicPr>
          <a:picLocks noChangeAspect="1"/>
        </xdr:cNvPicPr>
      </xdr:nvPicPr>
      <xdr:blipFill>
        <a:blip xmlns:r="http://schemas.openxmlformats.org/officeDocument/2006/relationships" r:embed="rId1"/>
        <a:stretch>
          <a:fillRect/>
        </a:stretch>
      </xdr:blipFill>
      <xdr:spPr>
        <a:xfrm>
          <a:off x="47625" y="35718"/>
          <a:ext cx="409524" cy="558748"/>
        </a:xfrm>
        <a:prstGeom prst="rect">
          <a:avLst/>
        </a:prstGeom>
        <a:ln>
          <a:prstDash val="solid"/>
        </a:ln>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00000000-0008-0000-5100-000002000000}"/>
            </a:ext>
          </a:extLst>
        </xdr:cNvPr>
        <xdr:cNvPicPr>
          <a:picLocks noChangeAspect="1"/>
        </xdr:cNvPicPr>
      </xdr:nvPicPr>
      <xdr:blipFill>
        <a:blip xmlns:r="http://schemas.openxmlformats.org/officeDocument/2006/relationships" r:embed="rId1"/>
        <a:stretch>
          <a:fillRect/>
        </a:stretch>
      </xdr:blipFill>
      <xdr:spPr>
        <a:xfrm>
          <a:off x="47625" y="35718"/>
          <a:ext cx="409524" cy="558748"/>
        </a:xfrm>
        <a:prstGeom prst="rect">
          <a:avLst/>
        </a:prstGeom>
        <a:ln>
          <a:prstDash val="solid"/>
        </a:ln>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00000000-0008-0000-5300-000005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00000000-0008-0000-5400-000005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2">
          <a:extLst>
            <a:ext uri="{FF2B5EF4-FFF2-40B4-BE49-F238E27FC236}">
              <a16:creationId xmlns:a16="http://schemas.microsoft.com/office/drawing/2014/main" id="{00000000-0008-0000-5500-000002000000}"/>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a:ln>
          <a:prstDash val="solid"/>
        </a:ln>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9524</xdr:colOff>
      <xdr:row>0</xdr:row>
      <xdr:rowOff>0</xdr:rowOff>
    </xdr:from>
    <xdr:to>
      <xdr:col>2</xdr:col>
      <xdr:colOff>118628</xdr:colOff>
      <xdr:row>3</xdr:row>
      <xdr:rowOff>149225</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9524" y="0"/>
          <a:ext cx="632979" cy="647700"/>
        </a:xfrm>
        <a:prstGeom prst="rect">
          <a:avLst/>
        </a:prstGeom>
        <a:ln>
          <a:prstDash val="solid"/>
        </a:ln>
      </xdr:spPr>
    </xdr:pic>
    <xdr:clientData/>
  </xdr:twoCellAnchor>
  <xdr:twoCellAnchor editAs="oneCell">
    <xdr:from>
      <xdr:col>3</xdr:col>
      <xdr:colOff>923925</xdr:colOff>
      <xdr:row>0</xdr:row>
      <xdr:rowOff>66674</xdr:rowOff>
    </xdr:from>
    <xdr:to>
      <xdr:col>3</xdr:col>
      <xdr:colOff>1412240</xdr:colOff>
      <xdr:row>3</xdr:row>
      <xdr:rowOff>182879</xdr:rowOff>
    </xdr:to>
    <xdr:pic>
      <xdr:nvPicPr>
        <xdr:cNvPr id="7" name="Picture 3">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srcRect t="1" r="83929" b="-18505"/>
        <a:stretch>
          <a:fillRect/>
        </a:stretch>
      </xdr:blipFill>
      <xdr:spPr bwMode="auto">
        <a:xfrm>
          <a:off x="2945765" y="66674"/>
          <a:ext cx="488315" cy="614045"/>
        </a:xfrm>
        <a:prstGeom prst="rect">
          <a:avLst/>
        </a:prstGeom>
        <a:noFill/>
        <a:ln>
          <a:noFill/>
          <a:prstDash val="solid"/>
        </a:ln>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0</xdr:col>
      <xdr:colOff>439458</xdr:colOff>
      <xdr:row>1</xdr:row>
      <xdr:rowOff>401</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19050" y="9525"/>
          <a:ext cx="409524" cy="419048"/>
        </a:xfrm>
        <a:prstGeom prst="rect">
          <a:avLst/>
        </a:prstGeom>
        <a:ln>
          <a:prstDash val="solid"/>
        </a:ln>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47625</xdr:colOff>
      <xdr:row>0</xdr:row>
      <xdr:rowOff>0</xdr:rowOff>
    </xdr:from>
    <xdr:to>
      <xdr:col>0</xdr:col>
      <xdr:colOff>457149</xdr:colOff>
      <xdr:row>1</xdr:row>
      <xdr:rowOff>142823</xdr:rowOff>
    </xdr:to>
    <xdr:pic>
      <xdr:nvPicPr>
        <xdr:cNvPr id="2" name="Picture 1">
          <a:extLst>
            <a:ext uri="{FF2B5EF4-FFF2-40B4-BE49-F238E27FC236}">
              <a16:creationId xmlns:a16="http://schemas.microsoft.com/office/drawing/2014/main" id="{00000000-0008-0000-5700-000002000000}"/>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a:ln>
          <a:prstDash val="solid"/>
        </a:ln>
      </xdr:spPr>
    </xdr:pic>
    <xdr:clientData/>
  </xdr:twoCellAnchor>
  <xdr:twoCellAnchor editAs="oneCell">
    <xdr:from>
      <xdr:col>0</xdr:col>
      <xdr:colOff>406400</xdr:colOff>
      <xdr:row>21</xdr:row>
      <xdr:rowOff>12700</xdr:rowOff>
    </xdr:from>
    <xdr:to>
      <xdr:col>3</xdr:col>
      <xdr:colOff>739505</xdr:colOff>
      <xdr:row>42</xdr:row>
      <xdr:rowOff>145550</xdr:rowOff>
    </xdr:to>
    <xdr:pic>
      <xdr:nvPicPr>
        <xdr:cNvPr id="4" name="Picture 3">
          <a:extLst>
            <a:ext uri="{FF2B5EF4-FFF2-40B4-BE49-F238E27FC236}">
              <a16:creationId xmlns:a16="http://schemas.microsoft.com/office/drawing/2014/main" id="{00000000-0008-0000-5700-000004000000}"/>
            </a:ext>
          </a:extLst>
        </xdr:cNvPr>
        <xdr:cNvPicPr>
          <a:picLocks noChangeAspect="1"/>
        </xdr:cNvPicPr>
      </xdr:nvPicPr>
      <xdr:blipFill>
        <a:blip xmlns:r="http://schemas.openxmlformats.org/officeDocument/2006/relationships" r:embed="rId2"/>
        <a:stretch>
          <a:fillRect/>
        </a:stretch>
      </xdr:blipFill>
      <xdr:spPr>
        <a:xfrm>
          <a:off x="406400" y="5086350"/>
          <a:ext cx="2161905" cy="4000000"/>
        </a:xfrm>
        <a:prstGeom prst="rect">
          <a:avLst/>
        </a:prstGeom>
        <a:ln>
          <a:prstDash val="solid"/>
        </a:ln>
      </xdr:spPr>
    </xdr:pic>
    <xdr:clientData/>
  </xdr:twoCellAnchor>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B712C733-A1FB-436E-9ED4-5C8B8ACE5DBF}"/>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a:ln>
          <a:prstDash val="solid"/>
        </a:ln>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00000000-0008-0000-5900-000002000000}"/>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a:ln>
          <a:prstDash val="solid"/>
        </a:ln>
      </xdr:spPr>
    </xdr:pic>
    <xdr:clientData/>
  </xdr:twoCellAnchor>
  <xdr:twoCellAnchor editAs="oneCell">
    <xdr:from>
      <xdr:col>1</xdr:col>
      <xdr:colOff>577850</xdr:colOff>
      <xdr:row>20</xdr:row>
      <xdr:rowOff>177800</xdr:rowOff>
    </xdr:from>
    <xdr:to>
      <xdr:col>3</xdr:col>
      <xdr:colOff>1606264</xdr:colOff>
      <xdr:row>42</xdr:row>
      <xdr:rowOff>31262</xdr:rowOff>
    </xdr:to>
    <xdr:pic>
      <xdr:nvPicPr>
        <xdr:cNvPr id="4" name="Picture 3">
          <a:extLst>
            <a:ext uri="{FF2B5EF4-FFF2-40B4-BE49-F238E27FC236}">
              <a16:creationId xmlns:a16="http://schemas.microsoft.com/office/drawing/2014/main" id="{00000000-0008-0000-5900-000004000000}"/>
            </a:ext>
          </a:extLst>
        </xdr:cNvPr>
        <xdr:cNvPicPr>
          <a:picLocks noChangeAspect="1"/>
        </xdr:cNvPicPr>
      </xdr:nvPicPr>
      <xdr:blipFill>
        <a:blip xmlns:r="http://schemas.openxmlformats.org/officeDocument/2006/relationships" r:embed="rId2"/>
        <a:stretch>
          <a:fillRect/>
        </a:stretch>
      </xdr:blipFill>
      <xdr:spPr>
        <a:xfrm>
          <a:off x="1187450" y="5067300"/>
          <a:ext cx="2285714" cy="3904762"/>
        </a:xfrm>
        <a:prstGeom prst="rect">
          <a:avLst/>
        </a:prstGeom>
        <a:ln>
          <a:prstDash val="solid"/>
        </a:ln>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00000000-0008-0000-5B00-000002000000}"/>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a:ln>
          <a:prstDash val="solid"/>
        </a:ln>
      </xdr:spPr>
    </xdr:pic>
    <xdr:clientData/>
  </xdr:twoCellAnchor>
  <xdr:twoCellAnchor editAs="oneCell">
    <xdr:from>
      <xdr:col>1</xdr:col>
      <xdr:colOff>577850</xdr:colOff>
      <xdr:row>20</xdr:row>
      <xdr:rowOff>177800</xdr:rowOff>
    </xdr:from>
    <xdr:to>
      <xdr:col>3</xdr:col>
      <xdr:colOff>1606264</xdr:colOff>
      <xdr:row>42</xdr:row>
      <xdr:rowOff>31262</xdr:rowOff>
    </xdr:to>
    <xdr:pic>
      <xdr:nvPicPr>
        <xdr:cNvPr id="4" name="Picture 3">
          <a:extLst>
            <a:ext uri="{FF2B5EF4-FFF2-40B4-BE49-F238E27FC236}">
              <a16:creationId xmlns:a16="http://schemas.microsoft.com/office/drawing/2014/main" id="{00000000-0008-0000-5B00-000004000000}"/>
            </a:ext>
          </a:extLst>
        </xdr:cNvPr>
        <xdr:cNvPicPr>
          <a:picLocks noChangeAspect="1"/>
        </xdr:cNvPicPr>
      </xdr:nvPicPr>
      <xdr:blipFill>
        <a:blip xmlns:r="http://schemas.openxmlformats.org/officeDocument/2006/relationships" r:embed="rId2"/>
        <a:stretch>
          <a:fillRect/>
        </a:stretch>
      </xdr:blipFill>
      <xdr:spPr>
        <a:xfrm>
          <a:off x="1187450" y="5067300"/>
          <a:ext cx="2285714" cy="3904762"/>
        </a:xfrm>
        <a:prstGeom prst="rect">
          <a:avLst/>
        </a:prstGeom>
        <a:ln>
          <a:prstDash val="solid"/>
        </a:ln>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13</xdr:col>
      <xdr:colOff>217893</xdr:colOff>
      <xdr:row>19</xdr:row>
      <xdr:rowOff>88567</xdr:rowOff>
    </xdr:to>
    <xdr:pic>
      <xdr:nvPicPr>
        <xdr:cNvPr id="2" name="Picture 1">
          <a:extLst>
            <a:ext uri="{FF2B5EF4-FFF2-40B4-BE49-F238E27FC236}">
              <a16:creationId xmlns:a16="http://schemas.microsoft.com/office/drawing/2014/main" id="{00000000-0008-0000-5800-000002000000}"/>
            </a:ext>
          </a:extLst>
        </xdr:cNvPr>
        <xdr:cNvPicPr>
          <a:picLocks noChangeAspect="1"/>
        </xdr:cNvPicPr>
      </xdr:nvPicPr>
      <xdr:blipFill>
        <a:blip xmlns:r="http://schemas.openxmlformats.org/officeDocument/2006/relationships" r:embed="rId1"/>
        <a:stretch>
          <a:fillRect/>
        </a:stretch>
      </xdr:blipFill>
      <xdr:spPr>
        <a:xfrm>
          <a:off x="0" y="920750"/>
          <a:ext cx="9457143" cy="2666667"/>
        </a:xfrm>
        <a:prstGeom prst="rect">
          <a:avLst/>
        </a:prstGeom>
        <a:ln>
          <a:prstDash val="solid"/>
        </a:ln>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603250</xdr:colOff>
      <xdr:row>4</xdr:row>
      <xdr:rowOff>120650</xdr:rowOff>
    </xdr:from>
    <xdr:to>
      <xdr:col>15</xdr:col>
      <xdr:colOff>30514</xdr:colOff>
      <xdr:row>22</xdr:row>
      <xdr:rowOff>129759</xdr:rowOff>
    </xdr:to>
    <xdr:pic>
      <xdr:nvPicPr>
        <xdr:cNvPr id="3" name="Picture 2">
          <a:extLst>
            <a:ext uri="{FF2B5EF4-FFF2-40B4-BE49-F238E27FC236}">
              <a16:creationId xmlns:a16="http://schemas.microsoft.com/office/drawing/2014/main" id="{00000000-0008-0000-5A00-000003000000}"/>
            </a:ext>
          </a:extLst>
        </xdr:cNvPr>
        <xdr:cNvPicPr>
          <a:picLocks noChangeAspect="1"/>
        </xdr:cNvPicPr>
      </xdr:nvPicPr>
      <xdr:blipFill>
        <a:blip xmlns:r="http://schemas.openxmlformats.org/officeDocument/2006/relationships" r:embed="rId1"/>
        <a:stretch>
          <a:fillRect/>
        </a:stretch>
      </xdr:blipFill>
      <xdr:spPr>
        <a:xfrm>
          <a:off x="603250" y="857250"/>
          <a:ext cx="9885714" cy="3323809"/>
        </a:xfrm>
        <a:prstGeom prst="rect">
          <a:avLst/>
        </a:prstGeom>
        <a:ln>
          <a:prstDash val="solid"/>
        </a:ln>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00000000-0008-0000-5D00-000003000000}"/>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a:ln>
          <a:prstDash val="solid"/>
        </a:ln>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0</xdr:colOff>
      <xdr:row>23</xdr:row>
      <xdr:rowOff>0</xdr:rowOff>
    </xdr:from>
    <xdr:to>
      <xdr:col>12</xdr:col>
      <xdr:colOff>408445</xdr:colOff>
      <xdr:row>40</xdr:row>
      <xdr:rowOff>98021</xdr:rowOff>
    </xdr:to>
    <xdr:pic>
      <xdr:nvPicPr>
        <xdr:cNvPr id="3" name="Picture 2">
          <a:extLst>
            <a:ext uri="{FF2B5EF4-FFF2-40B4-BE49-F238E27FC236}">
              <a16:creationId xmlns:a16="http://schemas.microsoft.com/office/drawing/2014/main" id="{00000000-0008-0000-5C00-000003000000}"/>
            </a:ext>
          </a:extLst>
        </xdr:cNvPr>
        <xdr:cNvPicPr>
          <a:picLocks noChangeAspect="1"/>
        </xdr:cNvPicPr>
      </xdr:nvPicPr>
      <xdr:blipFill>
        <a:blip xmlns:r="http://schemas.openxmlformats.org/officeDocument/2006/relationships" r:embed="rId1"/>
        <a:stretch>
          <a:fillRect/>
        </a:stretch>
      </xdr:blipFill>
      <xdr:spPr>
        <a:xfrm>
          <a:off x="0" y="4235450"/>
          <a:ext cx="9038095" cy="3228571"/>
        </a:xfrm>
        <a:prstGeom prst="rect">
          <a:avLst/>
        </a:prstGeom>
        <a:ln>
          <a:prstDash val="solid"/>
        </a:ln>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a:ln>
          <a:prstDash val="solid"/>
        </a:ln>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coveredExternalLin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Title Page"/>
      <sheetName val="Document Control"/>
      <sheetName val="CS Manufacturing IPC Functions"/>
      <sheetName val="Read Me (Items)"/>
      <sheetName val="Item Master"/>
      <sheetName val="Item Warehouse"/>
      <sheetName val="Item Facility"/>
      <sheetName val="REF_MMS200MI_AddItem"/>
      <sheetName val="REF_MMS200MI_LstItmByItm"/>
      <sheetName val="REF_MMS200MI_LstItmWhsByWhs"/>
      <sheetName val="Load Sequence "/>
      <sheetName val="Item Supplier"/>
      <sheetName val="Read Me (Customer)"/>
      <sheetName val="Sheet1"/>
      <sheetName val="Customers"/>
      <sheetName val="Customer - CDF"/>
      <sheetName val="Customer Addresses"/>
      <sheetName val="Customer Address - CDF"/>
      <sheetName val="Movex OCUSIT"/>
      <sheetName val="Customer Items"/>
      <sheetName val="Customer Items - CDF"/>
      <sheetName val="Text - OE Message"/>
      <sheetName val="Text - Configuratble Text"/>
      <sheetName val="Document Media"/>
      <sheetName val="AddPriceList"/>
      <sheetName val="AddBasePrice"/>
      <sheetName val="AddGradSlsPrc"/>
      <sheetName val="AddPriceLstMtrx"/>
      <sheetName val="Business Chain"/>
      <sheetName val="Business Chain Customer"/>
      <sheetName val="Read Me (CO Types)"/>
      <sheetName val="CRS610MI LstByNumber"/>
      <sheetName val="REF_CRS610MI"/>
      <sheetName val="API_CRS610_AddAddress"/>
      <sheetName val="Notes"/>
      <sheetName val="Sequence"/>
      <sheetName val="CO Types"/>
      <sheetName val="CO Type Defaults"/>
      <sheetName val="CO Head"/>
      <sheetName val="CO Line"/>
      <sheetName val="Sheet"/>
      <sheetName val="Read Me (Suppliers)"/>
      <sheetName val="SUPP_Sequence"/>
      <sheetName val="Suppliers"/>
      <sheetName val="Supplier Purchase Accounting"/>
      <sheetName val="Supplier Addresses"/>
      <sheetName val="Supplier - Reference"/>
      <sheetName val="Supplier - CDF"/>
      <sheetName val="Supplier Email"/>
      <sheetName val="Supplier Bank Accounts"/>
      <sheetName val="REF_CRS945MI_AddPartnerRef"/>
      <sheetName val="API_CRS111MI_Add"/>
      <sheetName val="API_CRS692MI_AddBankAccount2"/>
      <sheetName val="Read Me (PO Types)"/>
      <sheetName val="Purchase Order Types"/>
      <sheetName val="Goods Receiving Methods"/>
      <sheetName val="Read Me (Product Structures)"/>
      <sheetName val="Product Header"/>
      <sheetName val="Product Materials"/>
      <sheetName val="Product Operations"/>
      <sheetName val="API Sequence PDA"/>
      <sheetName val="REF_PDS001MI_ListByItem"/>
      <sheetName val="REF_PDS002MI_LstComponent"/>
      <sheetName val="REF_PDS002MI_LstOperation"/>
      <sheetName val="Product Options"/>
      <sheetName val="REF_PDS050MI_List"/>
      <sheetName val="PDS055 Product Features"/>
      <sheetName val="REF_PDS055MI_List"/>
      <sheetName val="PDS056 Connect Option Feature"/>
      <sheetName val="Read Me (MO, RO, DO Types)"/>
      <sheetName val="MO Types"/>
      <sheetName val="RO-DO Types"/>
      <sheetName val="PO and Lines"/>
      <sheetName val="Read Me Backend Tables"/>
      <sheetName val="Item Master User Defined Field1"/>
      <sheetName val="REF_CRS181_List"/>
      <sheetName val="Item Master User Defined Field3"/>
      <sheetName val="REF_CRS183_List"/>
      <sheetName val="Item Master User Defined Field4"/>
      <sheetName val="REF_CRS184_List"/>
      <sheetName val="Template"/>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persons/person.xml><?xml version="1.0" encoding="utf-8"?>
<personList xmlns="http://schemas.microsoft.com/office/spreadsheetml/2018/threadedcomments" xmlns:x="http://schemas.openxmlformats.org/spreadsheetml/2006/main">
  <person displayName="Legare, Lise" id="{829294DA-D8A1-427A-ACEB-F7348F4A7D0B}" userId="Lise.Legare@winpak.com" providerId="PeoplePicker"/>
  <person displayName="Legare, Lise" id="{1ADB72D0-3915-453F-85AB-C2A8E62620FA}" userId="S::lise.legare@winpak.com::6f4ca6c5-cce9-4108-bfd5-7b1fa0add5ec" providerId="AD"/>
  <person displayName="Vicente, Andres" id="{97B6AA54-B21F-4F82-BFA7-524E60226E5D}" userId="S::andres.vicente@winpak.com::0b32d518-baa3-41c6-a7d2-54bdb7e1fcdb" providerId="AD"/>
  <person displayName="Kaleeswaran Srinivasan" id="{023FC821-BA89-44A6-8958-8F13D21033F3}" userId="S::kaleeswaran.srinivasan@infor.com::718924a9-2618-4840-aeb5-00c04d41de22"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P36" dT="2026-09-04T05:58:39.89" personId="{023FC821-BA89-44A6-8958-8F13D21033F3}" id="{40B29627-2B2C-4AE6-AF76-4D133C08F6BF}">
    <text xml:space="preserve">This field is only for classifying items and as order quantity/ABC Classification is not automatically calculated, it doesn't make any impact </text>
  </threadedComment>
  <threadedComment ref="P37" dT="2026-09-04T05:58:39.89" personId="{023FC821-BA89-44A6-8958-8F13D21033F3}" id="{EF275EF8-DC7F-43D2-B472-5E3549E06AA8}">
    <text xml:space="preserve">This field is only for classifying items and as order quantity/ABC Classification is not automatically calculated, it doesn't make any impact </text>
  </threadedComment>
  <threadedComment ref="P39" dT="2026-09-04T05:58:39.89" personId="{023FC821-BA89-44A6-8958-8F13D21033F3}" id="{B8DEC4FD-FF00-426B-BAF6-3E158162AF13}">
    <text xml:space="preserve">This field is only for classifying items and as order quantity/ABC Classification is not automatically calculated, it doesn't make any impact </text>
  </threadedComment>
  <threadedComment ref="P41" dT="2026-09-04T05:58:43.80" personId="{023FC821-BA89-44A6-8958-8F13D21033F3}" id="{49976E9C-16D7-4C7A-80AE-C62D757C38BE}">
    <text xml:space="preserve">This field is only for classifying items and as order quantity/ABC Classification is not automatically calculated, it doesn't make any impact </text>
  </threadedComment>
</ThreadedComments>
</file>

<file path=xl/threadedComments/threadedComment2.xml><?xml version="1.0" encoding="utf-8"?>
<ThreadedComments xmlns="http://schemas.microsoft.com/office/spreadsheetml/2018/threadedcomments" xmlns:x="http://schemas.openxmlformats.org/spreadsheetml/2006/main">
  <threadedComment ref="P7" dT="2026-09-16T16:30:10.89" personId="{97B6AA54-B21F-4F82-BFA7-524E60226E5D}" id="{9986486E-AD6E-4609-BD1E-593A5C2C02F4}" done="1">
    <text>@Legare, Lise it shows 0, does it need to be 'Constant'?</text>
    <mentions>
      <mention mentionpersonId="{829294DA-D8A1-427A-ACEB-F7348F4A7D0B}" mentionId="{1DB3B2D2-5321-42B2-B52B-CC2EB139BF26}" startIndex="0" length="13"/>
    </mentions>
  </threadedComment>
  <threadedComment ref="P7" dT="2026-09-17T13:23:00.58" personId="{1ADB72D0-3915-453F-85AB-C2A8E62620FA}" id="{6E25B9CE-1EFA-4395-9144-270F90B99B04}" parentId="{9986486E-AD6E-4609-BD1E-593A5C2C02F4}">
    <text xml:space="preserve">You are right- it needs to be constant. I upated column AN accordingly.
</text>
  </threadedComment>
  <threadedComment ref="P7" dT="2026-09-21T14:47:20.04" personId="{97B6AA54-B21F-4F82-BFA7-524E60226E5D}" id="{30F7AD53-3CC7-4201-90CD-35C6CD625A45}" parentId="{9986486E-AD6E-4609-BD1E-593A5C2C02F4}">
    <text>Tks Lise</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winpakltd.sharepoint.com/:x:/r/sites/OneWinpakInforImplementation/Shared%20Documents/Deliverables/Data%20Migration%20(DCO)/Transformation/CRS038-Environment%20Group.open-EVGR.xlsx?d=w65bf3c3965c9421fb2898b86c334ce1f&amp;csf=1&amp;web=1&amp;e=BztZb9" TargetMode="External"/><Relationship Id="rId3" Type="http://schemas.openxmlformats.org/officeDocument/2006/relationships/hyperlink" Target="https://winpakltd.sharepoint.com/:x:/r/sites/OneWinpakInforImplementation/Shared%20Documents/Deliverables/Data%20Migration%20(DCO)/Transformation/CRS035-Product%20group.open-ITCL.xlsx?d=w5711d37bc01c41bab1bdbb27bc2a2440&amp;csf=1&amp;web=1&amp;e=3oS4PS" TargetMode="External"/><Relationship Id="rId7" Type="http://schemas.openxmlformats.org/officeDocument/2006/relationships/hyperlink" Target="https://winpakltd.sharepoint.com/:x:/r/sites/OneWinpakInforImplementation/Shared%20Documents/Deliverables/Data%20Migration%20(DCO)/Transformation/CRS037-Procurement%20group.open-PRGP.xlsx?d=w65dd33de800b4292adeddb2607b830ba&amp;csf=1&amp;web=1&amp;e=ArChzp" TargetMode="External"/><Relationship Id="rId12" Type="http://schemas.openxmlformats.org/officeDocument/2006/relationships/comments" Target="../comments1.xml"/><Relationship Id="rId2" Type="http://schemas.openxmlformats.org/officeDocument/2006/relationships/hyperlink" Target="https://winpakltd.sharepoint.com/:x:/r/sites/OneWinpakInforImplementation/Shared%20Documents/Deliverables/Data%20Migration%20(DCO)/Transformation/CRS025-Item%20group.open-ITGR.xlsx?d=w68f36fbb51c9428eacafd50dc1c6afba&amp;csf=1&amp;web=1&amp;e=X3DRit" TargetMode="External"/><Relationship Id="rId1" Type="http://schemas.openxmlformats.org/officeDocument/2006/relationships/hyperlink" Target="https://winpakltd.sharepoint.com/:x:/r/sites/OneWinpakInforImplementation/Shared%20Documents/Deliverables/Data%20Migration%20(DCO)/Transformation/CRS050-Unit%20of%20measure%20open-UNMS-ALUN.xlsx?d=w43aab44ee0d249a2aeb4dbd4048aa5bc&amp;csf=1&amp;web=1&amp;e=dV6dt2" TargetMode="External"/><Relationship Id="rId6" Type="http://schemas.openxmlformats.org/officeDocument/2006/relationships/hyperlink" Target="https://winpakltd.sharepoint.com/:x:/r/sites/OneWinpakInforImplementation/Shared%20Documents/Deliverables/Data%20Migration%20(DCO)/Transformation/CRS040-Item%20type.open-ITTY.xlsx?d=wff2f6c9acb2545639b819e1c4add480a&amp;csf=1&amp;web=1&amp;e=fCHNa3" TargetMode="External"/><Relationship Id="rId11" Type="http://schemas.openxmlformats.org/officeDocument/2006/relationships/vmlDrawing" Target="../drawings/vmlDrawing1.vml"/><Relationship Id="rId5" Type="http://schemas.openxmlformats.org/officeDocument/2006/relationships/hyperlink" Target="https://winpakltd.sharepoint.com/:x:/r/sites/OneWinpakInforImplementation/Shared%20Documents/Deliverables/Data%20Migration%20(DCO)/Transformation/CRS335-Control%20object.open%20user-defined-ACRF.xlsx?d=w05e1ac5419824f798716967876157afc&amp;csf=1&amp;web=1&amp;e=axpXA8" TargetMode="External"/><Relationship Id="rId10" Type="http://schemas.openxmlformats.org/officeDocument/2006/relationships/drawing" Target="../drawings/drawing1.xml"/><Relationship Id="rId4" Type="http://schemas.openxmlformats.org/officeDocument/2006/relationships/hyperlink" Target="https://winpakltd.sharepoint.com/:x:/r/sites/OneWinpakInforImplementation/Shared%20Documents/Deliverables/Data%20Migration%20(DCO)/Transformation/CRS036-Business%20area.open-BUAR.xlsx?d=wea4f341bd6464a338698ab92ebb68e9b&amp;csf=1&amp;web=1&amp;e=2kn5yp" TargetMode="External"/><Relationship Id="rId9" Type="http://schemas.openxmlformats.org/officeDocument/2006/relationships/hyperlink" Target="https://winpakltd.sharepoint.com/:x:/r/sites/OneWinpakInforImplementation/Shared%20Documents/Deliverables/Data%20Migration%20(DCO)/Transformation/MMS022-Item%20Search%20group.open-GRP1.xlsx?d=wc8702341ddb04bad9f8b4f02c32e4132&amp;csf=1&amp;web=1&amp;e=9FTasL" TargetMode="Externa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hyperlink" Target="https://winpakltd.sharepoint.com/:x:/r/sites/OneWinpakInforImplementation/Shared%20Documents/Deliverables/Data%20Migration%20(DCO)/Transformation/CRS015-ABC%20Class.open-ABCD-ABFC-ACOC-MABC.xlsx?d=w84a389f0a3e24f3d90156912417587a6&amp;csf=1&amp;web=1&amp;e=1isuvB" TargetMode="External"/><Relationship Id="rId7" Type="http://schemas.openxmlformats.org/officeDocument/2006/relationships/hyperlink" Target="https://winpakltd.sharepoint.com/:x:/r/sites/OneWinpakInforImplementation/Shared%20Documents/Deliverables/Data%20Migration%20(DCO)/Transformation/CRS030-VAT%20Code-VTCD.xlsx?d=wf097e842a86f4580a385e83225447247&amp;csf=1&amp;web=1&amp;e=eVvbZa" TargetMode="External"/><Relationship Id="rId2" Type="http://schemas.openxmlformats.org/officeDocument/2006/relationships/hyperlink" Target="https://winpakltd.sharepoint.com/:x:/r/sites/OneWinpakInforImplementation/Shared%20Documents/Deliverables/Data%20Migration%20(DCO)/Transformation/CRS015-ABC%20Class.open-ABCD-ABFC-ACOC-MABC.xlsx?d=w84a389f0a3e24f3d90156912417587a6&amp;csf=1&amp;web=1&amp;e=1isuvB" TargetMode="External"/><Relationship Id="rId1" Type="http://schemas.openxmlformats.org/officeDocument/2006/relationships/hyperlink" Target="https://winpakltd.sharepoint.com/:x:/r/sites/OneWinpakInforImplementation/Shared%20Documents/Deliverables/Data%20Migration%20(DCO)/Transformation/CRS015-ABC%20Class.open-ABCD-ABFC-ACOC-MABC.xlsx?d=w84a389f0a3e24f3d90156912417587a6&amp;csf=1&amp;web=1&amp;e=1isuvB" TargetMode="External"/><Relationship Id="rId6" Type="http://schemas.openxmlformats.org/officeDocument/2006/relationships/hyperlink" Target="https://winpakltd.sharepoint.com/:x:/r/sites/OneWinpakInforImplementation/Shared%20Documents/Deliverables/Data%20Migration%20(DCO)/Transformation/CRS030-VAT%20Code-VTCD.xlsx?d=wf097e842a86f4580a385e83225447247&amp;csf=1&amp;web=1&amp;e=eVvbZa" TargetMode="External"/><Relationship Id="rId11" Type="http://schemas.microsoft.com/office/2017/10/relationships/threadedComment" Target="../threadedComments/threadedComment1.xml"/><Relationship Id="rId5" Type="http://schemas.openxmlformats.org/officeDocument/2006/relationships/hyperlink" Target="https://winpakltd.sharepoint.com/:x:/r/sites/OneWinpakInforImplementation/Shared%20Documents/Deliverables/Data%20Migration%20(DCO)/Transformation/CRS110-Physical%20Inventory%20Cycle-INCD.xlsx?d=w1618a130bfe14f7abd561570c9e50e12&amp;csf=1&amp;web=1&amp;e=p8OeOl" TargetMode="External"/><Relationship Id="rId10" Type="http://schemas.openxmlformats.org/officeDocument/2006/relationships/comments" Target="../comments2.xml"/><Relationship Id="rId4" Type="http://schemas.openxmlformats.org/officeDocument/2006/relationships/hyperlink" Target="https://winpakltd.sharepoint.com/:x:/r/sites/OneWinpakInforImplementation/Shared%20Documents/Deliverables/Data%20Migration%20(DCO)/Transformation/CRS015-ABC%20Class.open-ABCD-ABFC-ACOC-MABC.xlsx?d=w84a389f0a3e24f3d90156912417587a6&amp;csf=1&amp;web=1&amp;e=1isuvB" TargetMode="External"/><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winpakltd.sharepoint.com/:x:/r/sites/OneWinpakInforImplementation/Shared%20Documents/Deliverables/Data%20Migration%20(DCO)/Transformation/CRS335-Control%20object.open%20user-defined-ACRF.xlsx?d=w05e1ac5419824f798716967876157afc&amp;csf=1&amp;web=1&amp;e=axpXA8" TargetMode="External"/><Relationship Id="rId1" Type="http://schemas.openxmlformats.org/officeDocument/2006/relationships/hyperlink" Target="https://winpakltd.sharepoint.com/:x:/r/sites/OneWinpakInforImplementation/Shared%20Documents/Deliverables/Data%20Migration%20(DCO)/Transformation/CRS045-Country-CSCD.xlsx?d=w4ebf75de9dbe47ea8912a2dfdb5b65e5&amp;csf=1&amp;web=1&amp;e=AX2Rxv"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winpakltd.sharepoint.com/:x:/r/sites/OneWinpakInforImplementation/Shared%20Documents/Deliverables/Data%20Migration%20(DCO)/Transformation/CRS050-Unit%20of%20measure%20open-UNMS-ALUN.xlsx?d=w43aab44ee0d249a2aeb4dbd4048aa5bc&amp;csf=1&amp;web=1&amp;e=dV6dt2" TargetMode="External"/><Relationship Id="rId1" Type="http://schemas.openxmlformats.org/officeDocument/2006/relationships/hyperlink" Target="https://winpakltd.sharepoint.com/:x:/r/sites/OneWinpakInforImplementation/Shared%20Documents/Deliverables/Data%20Migration%20(DCO)/Transformation/MMS050-Packaging%20.open-PACT.xlsx?d=wea57735f73314b48ae4ebbed0312701d&amp;csf=1&amp;web=1&amp;e=Ri77w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f:/r/sites/OneWinpakInforImplementation/Shared%20Documents/Deliverables/Data%20Migration%20(DCO)/Logistics%20Data/Stock%20Locations/Winpak%20Portions?d=wf228ae75effc4ec6ac4dd11d8a32fca6&amp;csf=1&amp;web=1&amp;e=pwdV7R" TargetMode="Externa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3"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18"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26"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9" Type="http://schemas.microsoft.com/office/2017/10/relationships/threadedComment" Target="../threadedComments/threadedComment2.xml"/><Relationship Id="rId21"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4"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7" Type="http://schemas.openxmlformats.org/officeDocument/2006/relationships/hyperlink" Target="https://winpakltd.sharepoint.com/:x:/r/sites/OneWinpakInforImplementation/Shared%20Documents/Deliverables/Data%20Migration%20(DCO)/Transformation/CRS137-Geographic%20Code-GEOC.xlsx?d=w24fc7f6e56c043c1b08664098b7f2b39&amp;csf=1&amp;web=1&amp;e=wfaq1G" TargetMode="External"/><Relationship Id="rId12"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17"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25"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3"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8" Type="http://schemas.openxmlformats.org/officeDocument/2006/relationships/comments" Target="../comments10.xml"/><Relationship Id="rId2" Type="http://schemas.openxmlformats.org/officeDocument/2006/relationships/hyperlink" Target="https://winpakltd.sharepoint.com/:x:/r/sites/OneWinpakInforImplementation/Shared%20Documents/Deliverables/Data%20Migration%20(DCO)/Transformation/CRS125-Packaging%20Term-TEPA.xlsx?d=w34290ade9e2e475aaebe99a293983b5f&amp;csf=1&amp;web=1&amp;e=E9CYzg" TargetMode="External"/><Relationship Id="rId16"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20"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29"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1" Type="http://schemas.openxmlformats.org/officeDocument/2006/relationships/hyperlink" Target="https://winpakltd.sharepoint.com/:x:/r/sites/OneWinpakInforImplementation/Shared%20Documents/Deliverables/Data%20Migration%20(DCO)/Transformation/CRS076-AR%20Payment%20Method%20(for%20customers)-PYCD.xlsx?d=w3a42e62aa9c146b398246731207cdc09&amp;csf=1&amp;web=1&amp;e=EbAqLJ" TargetMode="External"/><Relationship Id="rId6" Type="http://schemas.openxmlformats.org/officeDocument/2006/relationships/hyperlink" Target="https://winpakltd.sharepoint.com/:x:/r/sites/OneWinpakInforImplementation/Shared%20Documents/Deliverables/Data%20Migration%20(DCO)/Transformation/CRS130-Tax%20Code-TAXC.xlsx?d=w6b0bc15322854d7a847e0ed7409e48d0&amp;csf=1&amp;web=1&amp;e=QP1YaQ" TargetMode="External"/><Relationship Id="rId11"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24"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2"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7" Type="http://schemas.openxmlformats.org/officeDocument/2006/relationships/vmlDrawing" Target="../drawings/vmlDrawing10.vml"/><Relationship Id="rId5" Type="http://schemas.openxmlformats.org/officeDocument/2006/relationships/hyperlink" Target="https://winpakltd.sharepoint.com/:x:/r/sites/OneWinpakInforImplementation/Shared%20Documents/Deliverables/Data%20Migration%20(DCO)/Transformation/CRS335-Account%20Cross%20Reference-ACRF.xlsx?d=w3f72db6983f64d75ae656b00bd012922&amp;csf=1&amp;web=1&amp;e=WWyq7S" TargetMode="External"/><Relationship Id="rId15"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23"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28"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6" Type="http://schemas.openxmlformats.org/officeDocument/2006/relationships/drawing" Target="../drawings/drawing10.xml"/><Relationship Id="rId10"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19"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1"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4" Type="http://schemas.openxmlformats.org/officeDocument/2006/relationships/hyperlink" Target="https://winpakltd.sharepoint.com/:x:/r/sites/OneWinpakInforImplementation/Shared%20Documents/Deliverables/Data%20Migration%20(DCO)/Transformation/CRS055-Currency-CUCD.xlsx?d=wfa3b965f72e64f44b673f19e3faa4829&amp;csf=1&amp;web=1&amp;e=0MDXt9" TargetMode="External"/><Relationship Id="rId9"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14"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22"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27"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0"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5" Type="http://schemas.openxmlformats.org/officeDocument/2006/relationships/printerSettings" Target="../printerSettings/printerSettings1.bin"/><Relationship Id="rId8" Type="http://schemas.openxmlformats.org/officeDocument/2006/relationships/hyperlink" Target="https://winpakltd.sharepoint.com/:x:/r/sites/OneWinpakInforImplementation/Shared%20Documents/Deliverables/Data%20Migration%20(DCO)/customer%20service%20data/Winpak%20Portion/OCUSMA.xlsx?d=wde3005a4413d48c4af1a7f6b143fe7de&amp;csf=1&amp;web=1&amp;e=vuFAWc" TargetMode="External"/><Relationship Id="rId3" Type="http://schemas.openxmlformats.org/officeDocument/2006/relationships/hyperlink" Target="https://winpakltd.sharepoint.com/:x:/r/sites/OneWinpakInforImplementation/Shared%20Documents/Deliverables/Data%20Migration%20(DCO)/Transformation/CRS030-VAT%20Code-VTCD.xlsx?d=wf097e842a86f4580a385e83225447247&amp;csf=1&amp;web=1&amp;e=lJCATO"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8"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13"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18"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3"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21" Type="http://schemas.openxmlformats.org/officeDocument/2006/relationships/drawing" Target="../drawings/drawing12.xml"/><Relationship Id="rId7"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12"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17"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2"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16"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20" Type="http://schemas.openxmlformats.org/officeDocument/2006/relationships/printerSettings" Target="../printerSettings/printerSettings3.bin"/><Relationship Id="rId1" Type="http://schemas.openxmlformats.org/officeDocument/2006/relationships/hyperlink" Target="https://winpakltd.sharepoint.com/:x:/r/sites/OneWinpakInforImplementation/Shared%20Documents/Deliverables/Data%20Migration%20(DCO)/Transformation/CRS137-Geographic%20Code-GEOC.xlsx?d=w24fc7f6e56c043c1b08664098b7f2b39&amp;csf=1&amp;web=1&amp;e=wfaq1G" TargetMode="External"/><Relationship Id="rId6"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11"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5"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15"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23" Type="http://schemas.openxmlformats.org/officeDocument/2006/relationships/comments" Target="../comments12.xml"/><Relationship Id="rId10"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19"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4"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9"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14" Type="http://schemas.openxmlformats.org/officeDocument/2006/relationships/hyperlink" Target="https://winpakltd.sharepoint.com/:x:/r/sites/OneWinpakInforImplementation/Shared%20Documents/Deliverables/Data%20Migration%20(DCO)/customer%20service%20data/Winpak%20Portion/OCUSAD.xlsx?d=w7f1b761b2c644d6a8426c09e8ee00421&amp;csf=1&amp;web=1&amp;e=9WocA0" TargetMode="External"/><Relationship Id="rId22"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4.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5.bin"/><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drawing" Target="../drawings/drawing16.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drawing" Target="../drawings/drawing17.x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4.xml.rels><?xml version="1.0" encoding="UTF-8" standalone="yes"?>
<Relationships xmlns="http://schemas.openxmlformats.org/package/2006/relationships"><Relationship Id="rId8" Type="http://schemas.openxmlformats.org/officeDocument/2006/relationships/comments" Target="../comments31.xml"/><Relationship Id="rId3" Type="http://schemas.openxmlformats.org/officeDocument/2006/relationships/hyperlink" Target="https://winpakltd.sharepoint.com/:x:/r/sites/OneWinpakInforImplementation/Shared%20Documents/Deliverables/Data%20Migration%20(DCO)/Transformation/CRS010-Language-LNCD.xlsx?d=wcf64f7ec0f894ee1a64516345b52c4d7&amp;csf=1&amp;web=1&amp;e=Gewq3x" TargetMode="External"/><Relationship Id="rId7" Type="http://schemas.openxmlformats.org/officeDocument/2006/relationships/vmlDrawing" Target="../drawings/vmlDrawing31.vml"/><Relationship Id="rId2" Type="http://schemas.openxmlformats.org/officeDocument/2006/relationships/hyperlink" Target="https://winpakltd.sharepoint.com/:x:/r/sites/OneWinpakInforImplementation/Shared%20Documents/Deliverables/Data%20Migration%20(DCO)/Transformation/CRS046-State-ECAR.xlsx?d=wea6e874c95f84c34ba97b88c55a72036&amp;csf=1&amp;web=1&amp;e=34Jc5d" TargetMode="External"/><Relationship Id="rId1" Type="http://schemas.openxmlformats.org/officeDocument/2006/relationships/hyperlink" Target="https://winpakltd.sharepoint.com/:x:/r/sites/OneWinpakInforImplementation/Shared%20Documents/Deliverables/Data%20Migration%20(DCO)/Transformation/CRS045-Country-CSCD.xlsx?d=w4ebf75de9dbe47ea8912a2dfdb5b65e5&amp;csf=1&amp;web=1&amp;e=5JKcxt" TargetMode="External"/><Relationship Id="rId6" Type="http://schemas.openxmlformats.org/officeDocument/2006/relationships/drawing" Target="../drawings/drawing18.xml"/><Relationship Id="rId5" Type="http://schemas.openxmlformats.org/officeDocument/2006/relationships/hyperlink" Target="https://winpakltd.sharepoint.com/:x:/r/sites/OneWinpakInforImplementation/Shared%20Documents/Deliverables/Data%20Migration%20(DCO)/Transformation/CRS620-Renumber%20Supplier-SUNO.xlsx?d=w82a8db8d297e47dabdbe01549f694298&amp;csf=1&amp;web=1&amp;e=jdZ3X4" TargetMode="External"/><Relationship Id="rId4" Type="http://schemas.openxmlformats.org/officeDocument/2006/relationships/hyperlink" Target="https://winpakltd.sharepoint.com/:x:/r/sites/OneWinpakInforImplementation/Shared%20Documents/Deliverables/Data%20Migration%20(DCO)/Transformation/CRS620-Renumber%20Supplier-SUNO.xlsx?d=w82a8db8d297e47dabdbe01549f694298&amp;csf=1&amp;web=1&amp;e=jdZ3X4" TargetMode="External"/></Relationships>
</file>

<file path=xl/worksheets/_rels/sheet35.xml.rels><?xml version="1.0" encoding="UTF-8" standalone="yes"?>
<Relationships xmlns="http://schemas.openxmlformats.org/package/2006/relationships"><Relationship Id="rId8" Type="http://schemas.openxmlformats.org/officeDocument/2006/relationships/hyperlink" Target="https://winpakltd.sharepoint.com/:x:/r/sites/OneWinpakInforImplementation/Shared%20Documents/Deliverables/Data%20Migration%20(DCO)/Transformation/CRS071-AP%20Payment%20Method%20(Suppliers)-PYME.xlsx?d=w748e95f7b0914604b82a5a6022da4363&amp;csf=1&amp;web=1&amp;e=YhoGu4" TargetMode="External"/><Relationship Id="rId13" Type="http://schemas.openxmlformats.org/officeDocument/2006/relationships/hyperlink" Target="https://winpakltd.sharepoint.com/:x:/r/sites/OneWinpakInforImplementation/Shared%20Documents/Deliverables/Data%20Migration%20(DCO)/Transformation/CRS620-Renumber%20Supplier-SUNO.xlsx?d=w82a8db8d297e47dabdbe01549f694298&amp;csf=1&amp;web=1&amp;e=jdZ3X4" TargetMode="External"/><Relationship Id="rId3" Type="http://schemas.openxmlformats.org/officeDocument/2006/relationships/hyperlink" Target="https://winpakltd.sharepoint.com/:x:/r/sites/OneWinpakInforImplementation/Shared%20Documents/Deliverables/Data%20Migration%20(DCO)/Transformation/MNS150-Responsible-RESP.xlsx?d=w17dc2f8729c344faa7988237c61160af&amp;csf=1&amp;web=1&amp;e=bfEUJu" TargetMode="External"/><Relationship Id="rId7" Type="http://schemas.openxmlformats.org/officeDocument/2006/relationships/hyperlink" Target="https://winpakltd.sharepoint.com/:x:/r/sites/OneWinpakInforImplementation/Shared%20Documents/Deliverables/Data%20Migration%20(DCO)/Transformation/CRS075-Payment%20Term-TEPY.xlsx?d=wa2f4231e50dc43cd90c49479c49bac1c&amp;csf=1&amp;web=1&amp;e=UnPkgB" TargetMode="External"/><Relationship Id="rId12" Type="http://schemas.openxmlformats.org/officeDocument/2006/relationships/hyperlink" Target="https://winpakltd.sharepoint.com/:x:/r/sites/OneWinpakInforImplementation/Shared%20Documents/Deliverables/Data%20Migration%20(DCO)/Transformation/CRS130-Tax%20Code-TAXC.xlsx?d=w6b0bc15322854d7a847e0ed7409e48d0&amp;csf=1&amp;web=1&amp;e=ujYYf5" TargetMode="External"/><Relationship Id="rId2" Type="http://schemas.openxmlformats.org/officeDocument/2006/relationships/hyperlink" Target="https://winpakltd.sharepoint.com/:x:/r/sites/OneWinpakInforImplementation/Shared%20Documents/Deliverables/Data%20Migration%20(DCO)/Transformation/CRS063-Service%20Code-SERS.xlsx?d=w0f9b547debcf4d5c8b673082d03d60ef&amp;csf=1&amp;web=1&amp;e=UbSTvb" TargetMode="External"/><Relationship Id="rId16" Type="http://schemas.openxmlformats.org/officeDocument/2006/relationships/comments" Target="../comments32.xml"/><Relationship Id="rId1" Type="http://schemas.openxmlformats.org/officeDocument/2006/relationships/hyperlink" Target="https://winpakltd.sharepoint.com/:x:/r/sites/OneWinpakInforImplementation/Shared%20Documents/Deliverables/Data%20Migration%20(DCO)/Transformation/CRS130-Tax%20Code-TAXC.xlsx?d=w6b0bc15322854d7a847e0ed7409e48d0&amp;csf=1&amp;web=1&amp;e=ujYYf5" TargetMode="External"/><Relationship Id="rId6" Type="http://schemas.openxmlformats.org/officeDocument/2006/relationships/hyperlink" Target="https://winpakltd.sharepoint.com/:x:/r/sites/OneWinpakInforImplementation/Shared%20Documents/Deliverables/Data%20Migration%20(DCO)/Transformation/CRS030-VAT%20Code-VTCD.xlsx?d=wf097e842a86f4580a385e83225447247&amp;csf=1&amp;web=1&amp;e=9IJx93" TargetMode="External"/><Relationship Id="rId11" Type="http://schemas.openxmlformats.org/officeDocument/2006/relationships/hyperlink" Target="https://winpakltd.sharepoint.com/:x:/r/sites/OneWinpakInforImplementation/Shared%20Documents/Deliverables/Data%20Migration%20(DCO)/Transformation/CRS065-Delivery%20Terms-TEDL.xlsx?d=w459d285bb0f64e55871c69db0bf6139c&amp;csf=1&amp;web=1&amp;e=f1DkfM" TargetMode="External"/><Relationship Id="rId5" Type="http://schemas.openxmlformats.org/officeDocument/2006/relationships/hyperlink" Target="https://winpakltd.sharepoint.com/:x:/r/sites/OneWinpakInforImplementation/Shared%20Documents/Deliverables/Data%20Migration%20(DCO)/Transformation/CRS055-Currency-CUCD.xlsx?d=wfa3b965f72e64f44b673f19e3faa4829&amp;csf=1&amp;web=1&amp;e=IFBjw3" TargetMode="External"/><Relationship Id="rId15" Type="http://schemas.openxmlformats.org/officeDocument/2006/relationships/vmlDrawing" Target="../drawings/vmlDrawing32.vml"/><Relationship Id="rId10" Type="http://schemas.openxmlformats.org/officeDocument/2006/relationships/hyperlink" Target="https://winpakltd.sharepoint.com/:x:/r/sites/OneWinpakInforImplementation/Shared%20Documents/Deliverables/Data%20Migration%20(DCO)/Transformation/CRS150-Supplier%20Group-SUCL.xlsx?d=w8cdf24e10f9b4df0920974f67b61b05a&amp;csf=1&amp;web=1&amp;e=Vma8f7" TargetMode="External"/><Relationship Id="rId4" Type="http://schemas.openxmlformats.org/officeDocument/2006/relationships/hyperlink" Target="https://winpakltd.sharepoint.com/:x:/r/sites/OneWinpakInforImplementation/Shared%20Documents/Deliverables/Data%20Migration%20(DCO)/Transformation/MNS150-Responsible-RESP.xlsx?d=w17dc2f8729c344faa7988237c61160af&amp;csf=1&amp;web=1&amp;e=bfEUJu" TargetMode="External"/><Relationship Id="rId9" Type="http://schemas.openxmlformats.org/officeDocument/2006/relationships/hyperlink" Target="https://winpakltd.sharepoint.com/:x:/r/sites/OneWinpakInforImplementation/Shared%20Documents/Deliverables/Data%20Migration%20(DCO)/Transformation/CRS077-Cash%20Discount-TECD.xlsx?d=w71b88a189c9b4f88b146f2be816d17e2&amp;csf=1&amp;web=1&amp;e=cYNJJM" TargetMode="External"/><Relationship Id="rId14" Type="http://schemas.openxmlformats.org/officeDocument/2006/relationships/drawing" Target="../drawings/drawing19.xml"/></Relationships>
</file>

<file path=xl/worksheets/_rels/sheet36.xml.rels><?xml version="1.0" encoding="UTF-8" standalone="yes"?>
<Relationships xmlns="http://schemas.openxmlformats.org/package/2006/relationships"><Relationship Id="rId3" Type="http://schemas.openxmlformats.org/officeDocument/2006/relationships/hyperlink" Target="https://winpakltd.sharepoint.com/:x:/r/sites/OneWinpakInforImplementation/Shared%20Documents/Deliverables/Data%20Migration%20(DCO)/Transformation/MMS008%20-%20Place%20MOVEX%20Vs%20M3.xlsx?d=wb95c1aebeb16475f8c132ff92c85428e&amp;csf=1&amp;web=1&amp;e=TsYm2w" TargetMode="External"/><Relationship Id="rId7" Type="http://schemas.openxmlformats.org/officeDocument/2006/relationships/comments" Target="../comments33.xml"/><Relationship Id="rId2" Type="http://schemas.openxmlformats.org/officeDocument/2006/relationships/hyperlink" Target="https://winpakltd.sharepoint.com/:x:/r/sites/OneWinpakInforImplementation/Shared%20Documents/Deliverables/Data%20Migration%20(DCO)/Transformation/CRS045-Country-CSCD.xlsx?d=w4ebf75de9dbe47ea8912a2dfdb5b65e5&amp;csf=1&amp;web=1&amp;e=x3RvwF" TargetMode="External"/><Relationship Id="rId1" Type="http://schemas.openxmlformats.org/officeDocument/2006/relationships/hyperlink" Target="https://winpakltd.sharepoint.com/:x:/r/sites/OneWinpakInforImplementation/Shared%20Documents/Deliverables/Data%20Migration%20(DCO)/Transformation/CRS046-State-ECAR.xlsx?d=wea6e874c95f84c34ba97b88c55a72036&amp;csf=1&amp;web=1&amp;e=yaIepu" TargetMode="External"/><Relationship Id="rId6" Type="http://schemas.openxmlformats.org/officeDocument/2006/relationships/vmlDrawing" Target="../drawings/vmlDrawing33.vml"/><Relationship Id="rId5" Type="http://schemas.openxmlformats.org/officeDocument/2006/relationships/drawing" Target="../drawings/drawing20.xml"/><Relationship Id="rId4" Type="http://schemas.openxmlformats.org/officeDocument/2006/relationships/hyperlink" Target="https://winpakltd.sharepoint.com/:x:/r/sites/OneWinpakInforImplementation/Shared%20Documents/Deliverables/Data%20Migration%20(DCO)/Transformation/CRS620-Renumber%20Supplier-SUNO.xlsx?d=w82a8db8d297e47dabdbe01549f694298&amp;csf=1&amp;web=1&amp;e=jdZ3X4"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1.xml"/><Relationship Id="rId1" Type="http://schemas.openxmlformats.org/officeDocument/2006/relationships/hyperlink" Target="https://winpakltd.sharepoint.com/:x:/r/sites/OneWinpakInforImplementation/Shared%20Documents/Deliverables/Data%20Migration%20(DCO)/Transformation/CRS620-Renumber%20Supplier-SUNO.xlsx?d=w82a8db8d297e47dabdbe01549f694298&amp;csf=1&amp;web=1&amp;e=jdZ3X4" TargetMode="External"/><Relationship Id="rId4" Type="http://schemas.openxmlformats.org/officeDocument/2006/relationships/comments" Target="../comments3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drawing" Target="../drawings/drawing2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3.xml"/><Relationship Id="rId1" Type="http://schemas.openxmlformats.org/officeDocument/2006/relationships/hyperlink" Target="https://winpakltd.sharepoint.com/:x:/r/sites/OneWinpakInforImplementation/Shared%20Documents/Deliverables/Data%20Migration%20(DCO)/Transformation/CRS620-Renumber%20Supplier-SUNO.xlsx?d=w82a8db8d297e47dabdbe01549f694298&amp;csf=1&amp;web=1&amp;e=jdZ3X4" TargetMode="External"/><Relationship Id="rId4" Type="http://schemas.openxmlformats.org/officeDocument/2006/relationships/comments" Target="../comments3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4.xml"/><Relationship Id="rId1" Type="http://schemas.openxmlformats.org/officeDocument/2006/relationships/hyperlink" Target="https://winpakltd.sharepoint.com/:x:/r/sites/OneWinpakInforImplementation/Shared%20Documents/Deliverables/Data%20Migration%20(DCO)/Transformation/CRS620-Renumber%20Supplier-SUNO.xlsx?d=w82a8db8d297e47dabdbe01549f694298&amp;csf=1&amp;web=1&amp;e=jdZ3X4" TargetMode="External"/><Relationship Id="rId4" Type="http://schemas.openxmlformats.org/officeDocument/2006/relationships/comments" Target="../comments37.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hyperlink" Target="https://winpakltd.sharepoint.com/:x:/r/sites/OneWinpakInforImplementation/Shared%20Documents/Deliverables/Data%20Migration%20(DCO)/Transformation/CRS620-Renumber%20Supplier-SUNO.xlsx?d=w82a8db8d297e47dabdbe01549f694298&amp;csf=1&amp;web=1&amp;e=jdZ3X4" TargetMode="External"/><Relationship Id="rId1" Type="http://schemas.openxmlformats.org/officeDocument/2006/relationships/hyperlink" Target="https://winpakltd.sharepoint.com/:x:/r/sites/OneWinpakInforImplementation/Shared%20Documents/Deliverables/Data%20Migration%20(DCO)/Transformation/CRS620-Renumber%20Supplier-SUNO.xlsx?d=w82a8db8d297e47dabdbe01549f694298&amp;csf=1&amp;web=1&amp;e=jdZ3X4" TargetMode="External"/><Relationship Id="rId5" Type="http://schemas.openxmlformats.org/officeDocument/2006/relationships/comments" Target="../comments38.xml"/><Relationship Id="rId4" Type="http://schemas.openxmlformats.org/officeDocument/2006/relationships/vmlDrawing" Target="../drawings/vmlDrawing38.v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drawing" Target="../drawings/drawing2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drawing" Target="../drawings/drawing27.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drawing" Target="../drawings/drawing28.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drawing" Target="../drawings/drawing29.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drawing" Target="../drawings/drawing30.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1.xml"/><Relationship Id="rId1" Type="http://schemas.openxmlformats.org/officeDocument/2006/relationships/hyperlink" Target="https://winpakltd.sharepoint.com/:x:/r/sites/OneWinpakInforImplementation/Shared%20Documents/Deliverables/Mapping%20and%20Configuration%20(MCO)/MCO-060A_Business_Data_Definitions_M3_CS_Global_Winpak.xlsm?d=wfa021e5704e4422fb49eba70004d46c4&amp;csf=1&amp;web=1&amp;e=iG2G7t&amp;nav=MTVfezAwMDAwMDAwLTAwMDEtMDAwMC00RTAwLTAwMDAwMDAwMDAwMH0" TargetMode="External"/><Relationship Id="rId4" Type="http://schemas.openxmlformats.org/officeDocument/2006/relationships/comments" Target="../comments44.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drawing" Target="../drawings/drawing32.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drawing" Target="../drawings/drawing33.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drawing" Target="../drawings/drawing34.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drawing" Target="../drawings/drawing35.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drawing" Target="../drawings/drawing36.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drawing" Target="../drawings/drawing37.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drawing" Target="../drawings/drawing38.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drawing" Target="../drawings/drawing39.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drawing" Target="../drawings/drawing40.xml"/></Relationships>
</file>

<file path=xl/worksheets/_rels/sheet59.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drawing" Target="../drawings/drawing41.xml"/></Relationships>
</file>

<file path=xl/worksheets/_rels/sheet60.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drawing" Target="../drawings/drawing42.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drawing" Target="../drawings/drawing43.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drawing" Target="../drawings/drawing44.xml"/></Relationships>
</file>

<file path=xl/worksheets/_rels/sheet63.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drawing" Target="../drawings/drawing45.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drawing" Target="../drawings/drawing46.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drawing" Target="../drawings/drawing47.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drawing" Target="../drawings/drawing48.xml"/></Relationships>
</file>

<file path=xl/worksheets/_rels/sheet67.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drawing" Target="../drawings/drawing49.xml"/></Relationships>
</file>

<file path=xl/worksheets/_rels/sheet71.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drawing" Target="../drawings/drawing50.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drawing" Target="../drawings/drawing51.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drawing" Target="../drawings/drawing52.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drawing" Target="../drawings/drawing53.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drawing" Target="../drawings/drawing54.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drawing" Target="../drawings/drawing57.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102.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drawing" Target="../drawings/drawing5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9" tint="0.79998168889431442"/>
  </sheetPr>
  <dimension ref="A1:XFD209"/>
  <sheetViews>
    <sheetView zoomScale="80" zoomScaleNormal="80" workbookViewId="0">
      <pane xSplit="7" ySplit="3" topLeftCell="L6" activePane="bottomRight" state="frozen"/>
      <selection pane="bottomRight" activeCell="P11" sqref="P11"/>
      <selection pane="bottomLeft" activeCell="A4" sqref="A4"/>
      <selection pane="topRight" activeCell="H1" sqref="H1"/>
    </sheetView>
  </sheetViews>
  <sheetFormatPr defaultColWidth="9.140625" defaultRowHeight="14.45" outlineLevelCol="1"/>
  <cols>
    <col min="1" max="1" width="12.140625" style="1" bestFit="1" customWidth="1"/>
    <col min="2" max="2" width="9.140625" style="1" customWidth="1"/>
    <col min="3" max="3" width="15.42578125" style="27" bestFit="1" customWidth="1"/>
    <col min="4" max="4" width="31.5703125" style="30" customWidth="1"/>
    <col min="5" max="5" width="10.140625" style="27" customWidth="1" outlineLevel="1"/>
    <col min="6" max="6" width="8.140625" style="27" customWidth="1" outlineLevel="1"/>
    <col min="7" max="7" width="6.5703125" style="27" customWidth="1" outlineLevel="1"/>
    <col min="8" max="8" width="11.85546875" style="27" customWidth="1" outlineLevel="1"/>
    <col min="9" max="9" width="16" style="27" customWidth="1" outlineLevel="1"/>
    <col min="10" max="10" width="9.42578125" style="28" customWidth="1" outlineLevel="1"/>
    <col min="11" max="11" width="80.5703125" style="29" customWidth="1" outlineLevel="1"/>
    <col min="12" max="12" width="12.42578125" style="28" customWidth="1" outlineLevel="1"/>
    <col min="13" max="13" width="14.42578125" style="4" customWidth="1" outlineLevel="1"/>
    <col min="14" max="14" width="12.85546875" customWidth="1" outlineLevel="1"/>
    <col min="15" max="15" width="17" style="43" customWidth="1"/>
    <col min="16" max="16" width="51.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5703125" style="30" customWidth="1"/>
    <col min="38" max="38" width="15.42578125" style="30" customWidth="1"/>
    <col min="39" max="39" width="15.5703125" style="78" customWidth="1"/>
    <col min="40" max="40" width="12.140625" style="30" bestFit="1" customWidth="1"/>
    <col min="41"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99.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99.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99.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99.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99.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99.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99.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99.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99.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99.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99.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99.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99.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99.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99.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99.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99.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99.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99.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99.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99.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99.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99.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99.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99.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99.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99.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99.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99.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99.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99.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99.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99.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99.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99.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99.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99.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99.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99.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99.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99.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99.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99.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99.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99.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99.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99.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99.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99.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99.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99.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99.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99.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99.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99.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99.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99.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99.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99.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99.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99.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99.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99.140625" style="30" customWidth="1"/>
    <col min="16141" max="16384" width="9.140625" style="30" customWidth="1"/>
  </cols>
  <sheetData>
    <row r="1" spans="1:50 16384:16384" ht="33.7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O1" s="313"/>
      <c r="AP1" s="314"/>
      <c r="AQ1" s="314"/>
      <c r="AR1" s="314"/>
      <c r="AS1" s="314"/>
      <c r="AT1" s="314"/>
      <c r="AU1" s="314"/>
      <c r="AV1" s="314"/>
      <c r="AW1" s="314"/>
      <c r="AX1" s="314"/>
      <c r="XFD1" s="30" t="s">
        <v>1</v>
      </c>
    </row>
    <row r="2" spans="1:50 16384:16384" ht="45.75" customHeight="1">
      <c r="A2" s="67"/>
      <c r="B2" s="627" t="s">
        <v>2</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N2" s="216" t="s">
        <v>7</v>
      </c>
      <c r="AO2" s="313"/>
      <c r="AP2" s="629" t="s">
        <v>8</v>
      </c>
      <c r="AQ2" s="630"/>
      <c r="AR2" s="630"/>
      <c r="AS2" s="630"/>
      <c r="AT2" s="630"/>
      <c r="AU2" s="630"/>
      <c r="AV2" s="630"/>
      <c r="AW2" s="630"/>
      <c r="AX2" s="630"/>
      <c r="XFD2" s="30" t="s">
        <v>9</v>
      </c>
    </row>
    <row r="3" spans="1:50 16384:16384"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5" t="s">
        <v>25</v>
      </c>
      <c r="Q3" s="73" t="s">
        <v>26</v>
      </c>
      <c r="R3" s="73" t="s">
        <v>27</v>
      </c>
      <c r="S3" s="73" t="s">
        <v>28</v>
      </c>
      <c r="T3" s="75" t="s">
        <v>29</v>
      </c>
      <c r="U3" s="76" t="s">
        <v>30</v>
      </c>
      <c r="V3" s="76" t="s">
        <v>31</v>
      </c>
      <c r="W3" s="76" t="s">
        <v>32</v>
      </c>
      <c r="X3" s="76" t="s">
        <v>33</v>
      </c>
      <c r="Y3" s="76" t="s">
        <v>34</v>
      </c>
      <c r="Z3" s="73" t="s">
        <v>35</v>
      </c>
      <c r="AA3" s="193" t="s">
        <v>36</v>
      </c>
      <c r="AB3" s="194" t="s">
        <v>37</v>
      </c>
      <c r="AC3" s="102" t="s">
        <v>38</v>
      </c>
      <c r="AD3" s="102" t="s">
        <v>39</v>
      </c>
      <c r="AE3" s="102" t="s">
        <v>40</v>
      </c>
      <c r="AF3" s="102" t="s">
        <v>41</v>
      </c>
      <c r="AG3" s="102" t="s">
        <v>42</v>
      </c>
      <c r="AH3" s="102" t="s">
        <v>43</v>
      </c>
      <c r="AI3" s="215" t="s">
        <v>44</v>
      </c>
      <c r="AJ3" s="30" t="s">
        <v>45</v>
      </c>
      <c r="AK3" s="30" t="s">
        <v>46</v>
      </c>
      <c r="AL3" s="30" t="s">
        <v>47</v>
      </c>
      <c r="AM3" s="73" t="s">
        <v>48</v>
      </c>
      <c r="AO3" s="246" t="s">
        <v>48</v>
      </c>
      <c r="AP3" s="317" t="s">
        <v>49</v>
      </c>
      <c r="AQ3" s="317" t="s">
        <v>50</v>
      </c>
      <c r="AR3" s="317" t="s">
        <v>51</v>
      </c>
      <c r="AS3" s="317" t="s">
        <v>52</v>
      </c>
      <c r="AT3" s="317" t="s">
        <v>53</v>
      </c>
      <c r="AU3" s="317" t="s">
        <v>41</v>
      </c>
      <c r="AV3" s="317" t="s">
        <v>54</v>
      </c>
      <c r="AW3" s="317" t="s">
        <v>55</v>
      </c>
      <c r="AX3" s="318" t="s">
        <v>56</v>
      </c>
      <c r="XFD3" s="30" t="s">
        <v>57</v>
      </c>
    </row>
    <row r="4" spans="1:50 16384:16384">
      <c r="A4" s="1" t="s">
        <v>58</v>
      </c>
      <c r="B4" s="1" t="s">
        <v>59</v>
      </c>
      <c r="C4" s="27" t="s">
        <v>60</v>
      </c>
      <c r="D4" s="30" t="s">
        <v>48</v>
      </c>
      <c r="E4" s="27" t="s">
        <v>61</v>
      </c>
      <c r="F4" s="27" t="s">
        <v>62</v>
      </c>
      <c r="I4" s="27">
        <v>3</v>
      </c>
      <c r="K4" s="45" t="s">
        <v>63</v>
      </c>
      <c r="L4" s="28" t="s">
        <v>64</v>
      </c>
      <c r="M4" s="1">
        <v>1</v>
      </c>
      <c r="N4" s="33" t="s">
        <v>1</v>
      </c>
      <c r="O4" s="35" t="s">
        <v>65</v>
      </c>
      <c r="P4" s="34"/>
      <c r="Q4" s="43"/>
      <c r="R4" s="30" t="s">
        <v>66</v>
      </c>
      <c r="W4" s="108" t="s">
        <v>67</v>
      </c>
      <c r="X4" s="109" t="str">
        <f t="array" ref="X4:X200">VLOOKUP(C4:C200,REF_MMS200MI_AddItem!A:K,11,FALSE)</f>
        <v>AddItmBasic</v>
      </c>
      <c r="Y4" s="108" t="s">
        <v>68</v>
      </c>
      <c r="Z4" s="110"/>
      <c r="AA4" s="32" t="str">
        <f t="array" ref="AA4">VLOOKUP(C4:C178,REF_MMS200MI_LstItmByItm!B:C,2,FALSE)</f>
        <v>Status</v>
      </c>
      <c r="AB4" s="119"/>
      <c r="AC4" s="103"/>
      <c r="AD4" s="103"/>
      <c r="AE4" s="103"/>
      <c r="AF4" s="103"/>
      <c r="AG4" s="103"/>
      <c r="AH4" s="103"/>
      <c r="AI4" s="103" t="s">
        <v>69</v>
      </c>
      <c r="AM4" s="43"/>
      <c r="AN4" s="30" t="s">
        <v>64</v>
      </c>
      <c r="XFD4" s="30" t="s">
        <v>70</v>
      </c>
    </row>
    <row r="5" spans="1:50 16384:16384" ht="57.95">
      <c r="A5" s="1" t="s">
        <v>58</v>
      </c>
      <c r="B5" s="1" t="s">
        <v>59</v>
      </c>
      <c r="C5" s="27" t="s">
        <v>71</v>
      </c>
      <c r="D5" s="30" t="s">
        <v>72</v>
      </c>
      <c r="E5" s="27" t="s">
        <v>61</v>
      </c>
      <c r="F5" s="27" t="s">
        <v>73</v>
      </c>
      <c r="I5" s="27">
        <v>3</v>
      </c>
      <c r="K5" s="45" t="s">
        <v>74</v>
      </c>
      <c r="L5" s="28" t="s">
        <v>64</v>
      </c>
      <c r="M5" s="1">
        <v>1</v>
      </c>
      <c r="N5" s="33" t="s">
        <v>1</v>
      </c>
      <c r="O5" s="35" t="s">
        <v>65</v>
      </c>
      <c r="P5" s="34" t="s">
        <v>75</v>
      </c>
      <c r="Q5" s="43"/>
      <c r="R5" s="29" t="s">
        <v>76</v>
      </c>
      <c r="S5" s="30" t="s">
        <v>77</v>
      </c>
      <c r="W5" s="108" t="s">
        <v>67</v>
      </c>
      <c r="X5" s="109" t="str">
        <v>AddItmBasic</v>
      </c>
      <c r="Y5" s="108" t="s">
        <v>68</v>
      </c>
      <c r="Z5" s="110"/>
      <c r="AA5" s="32"/>
      <c r="AB5" s="119"/>
      <c r="AC5" s="103"/>
      <c r="AD5" s="103"/>
      <c r="AE5" s="103"/>
      <c r="AF5" s="103"/>
      <c r="AG5" s="103"/>
      <c r="AH5" s="103"/>
      <c r="AI5" s="103" t="s">
        <v>78</v>
      </c>
      <c r="AM5" s="43"/>
      <c r="AN5" s="30" t="s">
        <v>64</v>
      </c>
    </row>
    <row r="6" spans="1:50 16384:16384" ht="29.1" customHeight="1">
      <c r="A6" s="1" t="s">
        <v>58</v>
      </c>
      <c r="B6" s="1" t="s">
        <v>59</v>
      </c>
      <c r="C6" s="27" t="s">
        <v>79</v>
      </c>
      <c r="D6" s="30" t="s">
        <v>80</v>
      </c>
      <c r="E6" s="27" t="s">
        <v>61</v>
      </c>
      <c r="F6" s="27" t="s">
        <v>81</v>
      </c>
      <c r="I6" s="27" t="s">
        <v>82</v>
      </c>
      <c r="K6" s="45" t="s">
        <v>83</v>
      </c>
      <c r="M6" s="1">
        <v>0</v>
      </c>
      <c r="N6" s="33" t="s">
        <v>70</v>
      </c>
      <c r="O6" s="35" t="s">
        <v>84</v>
      </c>
      <c r="P6" s="33"/>
      <c r="Q6" s="43"/>
      <c r="R6" s="30" t="s">
        <v>85</v>
      </c>
      <c r="S6" s="30" t="s">
        <v>77</v>
      </c>
      <c r="W6" s="108" t="s">
        <v>67</v>
      </c>
      <c r="X6" s="109" t="str">
        <v>AddItmBasic</v>
      </c>
      <c r="Y6" s="108" t="s">
        <v>68</v>
      </c>
      <c r="Z6" s="110"/>
      <c r="AA6" s="32"/>
      <c r="AB6" s="119"/>
      <c r="AC6" s="103"/>
      <c r="AD6" s="103"/>
      <c r="AE6" s="103"/>
      <c r="AF6" s="103"/>
      <c r="AG6" s="103"/>
      <c r="AH6" s="103"/>
      <c r="AI6" s="103" t="s">
        <v>69</v>
      </c>
      <c r="AM6" s="43"/>
      <c r="AN6" s="30" t="s">
        <v>64</v>
      </c>
    </row>
    <row r="7" spans="1:50 16384:16384">
      <c r="A7" s="1" t="s">
        <v>58</v>
      </c>
      <c r="B7" s="1" t="s">
        <v>59</v>
      </c>
      <c r="C7" s="27" t="s">
        <v>86</v>
      </c>
      <c r="D7" s="30" t="s">
        <v>87</v>
      </c>
      <c r="E7" s="27" t="s">
        <v>61</v>
      </c>
      <c r="F7" s="27" t="s">
        <v>88</v>
      </c>
      <c r="I7" s="27">
        <v>3</v>
      </c>
      <c r="K7" s="45"/>
      <c r="L7" s="28" t="s">
        <v>64</v>
      </c>
      <c r="M7" s="1">
        <v>1</v>
      </c>
      <c r="N7" s="33" t="s">
        <v>1</v>
      </c>
      <c r="O7" s="35" t="s">
        <v>65</v>
      </c>
      <c r="P7" s="33"/>
      <c r="Q7" s="43"/>
      <c r="R7" s="30" t="s">
        <v>85</v>
      </c>
      <c r="S7" s="30" t="s">
        <v>77</v>
      </c>
      <c r="W7" s="108" t="s">
        <v>67</v>
      </c>
      <c r="X7" s="109" t="str">
        <v>AddItmBasic</v>
      </c>
      <c r="Y7" s="108" t="s">
        <v>68</v>
      </c>
      <c r="Z7" s="110"/>
      <c r="AA7" s="32"/>
      <c r="AB7" s="155" t="s">
        <v>63</v>
      </c>
      <c r="AC7" s="156" t="s">
        <v>63</v>
      </c>
      <c r="AD7" s="156" t="s">
        <v>63</v>
      </c>
      <c r="AE7" s="156"/>
      <c r="AF7" s="156"/>
      <c r="AG7" s="156"/>
      <c r="AH7" s="156"/>
      <c r="AI7" s="156" t="s">
        <v>69</v>
      </c>
      <c r="AJ7" s="157"/>
      <c r="AK7" s="157"/>
      <c r="AL7" s="157"/>
      <c r="AM7" s="158"/>
      <c r="AN7" s="30" t="s">
        <v>64</v>
      </c>
    </row>
    <row r="8" spans="1:50 16384:16384">
      <c r="A8" s="1" t="s">
        <v>58</v>
      </c>
      <c r="B8" s="1" t="s">
        <v>59</v>
      </c>
      <c r="C8" s="27" t="s">
        <v>89</v>
      </c>
      <c r="D8" s="30" t="s">
        <v>90</v>
      </c>
      <c r="E8" s="27" t="s">
        <v>61</v>
      </c>
      <c r="F8" s="27" t="s">
        <v>91</v>
      </c>
      <c r="I8" s="27">
        <v>3</v>
      </c>
      <c r="K8" s="45"/>
      <c r="M8" s="1">
        <v>1</v>
      </c>
      <c r="N8" s="33" t="s">
        <v>1</v>
      </c>
      <c r="O8" s="35" t="s">
        <v>65</v>
      </c>
      <c r="P8" s="34"/>
      <c r="Q8" s="43"/>
      <c r="R8" s="30" t="s">
        <v>85</v>
      </c>
      <c r="S8" s="30" t="s">
        <v>77</v>
      </c>
      <c r="W8" s="108" t="s">
        <v>67</v>
      </c>
      <c r="X8" s="109" t="str">
        <v>AddItmBasic</v>
      </c>
      <c r="Y8" s="108" t="s">
        <v>68</v>
      </c>
      <c r="Z8" s="110"/>
      <c r="AA8" s="32"/>
      <c r="AB8" s="119"/>
      <c r="AC8" s="103"/>
      <c r="AD8" s="103"/>
      <c r="AE8" s="103"/>
      <c r="AF8" s="103"/>
      <c r="AG8" s="103"/>
      <c r="AH8" s="103"/>
      <c r="AI8" s="103"/>
      <c r="AM8" s="43"/>
      <c r="AN8" s="30" t="s">
        <v>64</v>
      </c>
    </row>
    <row r="9" spans="1:50 16384:16384">
      <c r="A9" s="1" t="s">
        <v>58</v>
      </c>
      <c r="B9" s="1" t="s">
        <v>59</v>
      </c>
      <c r="C9" s="27" t="s">
        <v>92</v>
      </c>
      <c r="D9" s="30" t="s">
        <v>93</v>
      </c>
      <c r="E9" s="27" t="s">
        <v>61</v>
      </c>
      <c r="F9" s="27" t="s">
        <v>94</v>
      </c>
      <c r="H9" s="27" t="s">
        <v>95</v>
      </c>
      <c r="I9" s="27">
        <v>3</v>
      </c>
      <c r="K9" s="45" t="s">
        <v>63</v>
      </c>
      <c r="M9" s="1">
        <v>0</v>
      </c>
      <c r="N9" s="33" t="s">
        <v>70</v>
      </c>
      <c r="O9" s="35" t="s">
        <v>84</v>
      </c>
      <c r="P9" s="35"/>
      <c r="Q9" s="43" t="s">
        <v>96</v>
      </c>
      <c r="W9" s="108" t="s">
        <v>67</v>
      </c>
      <c r="X9" s="109" t="str">
        <v>AddItmBasic</v>
      </c>
      <c r="Y9" s="108" t="s">
        <v>68</v>
      </c>
      <c r="Z9" s="110"/>
      <c r="AA9" s="32"/>
      <c r="AB9" s="119"/>
      <c r="AC9" s="103"/>
      <c r="AD9" s="103"/>
      <c r="AE9" s="103"/>
      <c r="AF9" s="103"/>
      <c r="AG9" s="103"/>
      <c r="AH9" s="103"/>
      <c r="AI9" s="103" t="s">
        <v>69</v>
      </c>
      <c r="AM9" s="43"/>
      <c r="AN9" s="30" t="s">
        <v>97</v>
      </c>
    </row>
    <row r="10" spans="1:50 16384:16384" ht="23.45" customHeight="1">
      <c r="A10" s="1" t="s">
        <v>58</v>
      </c>
      <c r="B10" s="1" t="s">
        <v>59</v>
      </c>
      <c r="C10" s="27" t="s">
        <v>98</v>
      </c>
      <c r="D10" s="30" t="s">
        <v>99</v>
      </c>
      <c r="E10" s="27" t="s">
        <v>61</v>
      </c>
      <c r="F10" s="27" t="s">
        <v>100</v>
      </c>
      <c r="H10" s="27" t="s">
        <v>101</v>
      </c>
      <c r="I10" s="27">
        <v>3</v>
      </c>
      <c r="K10" s="45" t="s">
        <v>102</v>
      </c>
      <c r="L10" s="28" t="s">
        <v>64</v>
      </c>
      <c r="M10" s="1">
        <v>1</v>
      </c>
      <c r="N10" s="33" t="s">
        <v>1</v>
      </c>
      <c r="O10" s="35" t="s">
        <v>65</v>
      </c>
      <c r="P10" s="33"/>
      <c r="Q10" s="43"/>
      <c r="R10" s="30" t="s">
        <v>103</v>
      </c>
      <c r="S10" s="30" t="s">
        <v>104</v>
      </c>
      <c r="W10" s="108" t="s">
        <v>67</v>
      </c>
      <c r="X10" s="109" t="str">
        <v>AddItmBasic</v>
      </c>
      <c r="Y10" s="108" t="s">
        <v>68</v>
      </c>
      <c r="Z10" s="110"/>
      <c r="AA10" s="32"/>
      <c r="AB10" s="119"/>
      <c r="AC10" s="103"/>
      <c r="AD10" s="103"/>
      <c r="AE10" s="103"/>
      <c r="AF10" s="103"/>
      <c r="AG10" s="103"/>
      <c r="AH10" s="103"/>
      <c r="AI10" s="103" t="s">
        <v>69</v>
      </c>
      <c r="AM10" s="43"/>
      <c r="AN10" s="30" t="s">
        <v>64</v>
      </c>
    </row>
    <row r="11" spans="1:50 16384:16384">
      <c r="A11" s="1" t="s">
        <v>58</v>
      </c>
      <c r="B11" s="1" t="s">
        <v>59</v>
      </c>
      <c r="C11" s="27" t="s">
        <v>105</v>
      </c>
      <c r="D11" s="30" t="s">
        <v>106</v>
      </c>
      <c r="E11" s="27" t="s">
        <v>61</v>
      </c>
      <c r="F11" s="27" t="s">
        <v>107</v>
      </c>
      <c r="H11" s="27" t="s">
        <v>108</v>
      </c>
      <c r="I11" s="27">
        <v>3</v>
      </c>
      <c r="K11" s="45" t="s">
        <v>63</v>
      </c>
      <c r="L11" s="28" t="s">
        <v>64</v>
      </c>
      <c r="M11" s="1">
        <v>1</v>
      </c>
      <c r="N11" s="33" t="s">
        <v>1</v>
      </c>
      <c r="O11" s="35" t="s">
        <v>109</v>
      </c>
      <c r="P11" s="415" t="s">
        <v>110</v>
      </c>
      <c r="Q11" s="43" t="s">
        <v>105</v>
      </c>
      <c r="R11" s="30" t="s">
        <v>111</v>
      </c>
      <c r="S11" s="30" t="s">
        <v>104</v>
      </c>
      <c r="W11" s="108" t="s">
        <v>67</v>
      </c>
      <c r="X11" s="109" t="str">
        <v>AddItmBasic</v>
      </c>
      <c r="Y11" s="108" t="s">
        <v>68</v>
      </c>
      <c r="AB11" s="119"/>
      <c r="AC11" s="103"/>
      <c r="AD11" s="103"/>
      <c r="AE11" s="103"/>
      <c r="AF11" s="103"/>
      <c r="AG11" s="103"/>
      <c r="AH11" s="103"/>
      <c r="AI11" s="103" t="s">
        <v>69</v>
      </c>
      <c r="AM11" s="43"/>
      <c r="AN11" s="30" t="s">
        <v>64</v>
      </c>
    </row>
    <row r="12" spans="1:50 16384:16384">
      <c r="A12" s="1" t="s">
        <v>58</v>
      </c>
      <c r="B12" s="1" t="s">
        <v>59</v>
      </c>
      <c r="C12" s="27" t="s">
        <v>112</v>
      </c>
      <c r="D12" s="30" t="s">
        <v>113</v>
      </c>
      <c r="E12" s="27" t="s">
        <v>61</v>
      </c>
      <c r="F12" s="27" t="s">
        <v>114</v>
      </c>
      <c r="H12" s="27" t="s">
        <v>115</v>
      </c>
      <c r="I12" s="27">
        <v>3</v>
      </c>
      <c r="K12" s="45" t="s">
        <v>116</v>
      </c>
      <c r="L12" s="28" t="s">
        <v>64</v>
      </c>
      <c r="M12" s="1">
        <v>1</v>
      </c>
      <c r="N12" s="33" t="s">
        <v>1</v>
      </c>
      <c r="O12" s="35" t="s">
        <v>109</v>
      </c>
      <c r="P12" s="415" t="s">
        <v>117</v>
      </c>
      <c r="Q12" s="43" t="s">
        <v>112</v>
      </c>
      <c r="W12" s="108" t="s">
        <v>67</v>
      </c>
      <c r="X12" s="109" t="str">
        <v>AddItmBasic</v>
      </c>
      <c r="Y12" s="108" t="s">
        <v>68</v>
      </c>
      <c r="AB12" s="119"/>
      <c r="AC12" s="103"/>
      <c r="AD12" s="103"/>
      <c r="AE12" s="103"/>
      <c r="AF12" s="103"/>
      <c r="AG12" s="103"/>
      <c r="AH12" s="103"/>
      <c r="AI12" s="103" t="s">
        <v>69</v>
      </c>
      <c r="AM12" s="43"/>
      <c r="AN12" s="30" t="s">
        <v>64</v>
      </c>
    </row>
    <row r="13" spans="1:50 16384:16384">
      <c r="A13" s="1" t="s">
        <v>58</v>
      </c>
      <c r="B13" s="1" t="s">
        <v>59</v>
      </c>
      <c r="C13" s="27" t="s">
        <v>118</v>
      </c>
      <c r="D13" s="30" t="s">
        <v>119</v>
      </c>
      <c r="E13" s="27" t="s">
        <v>61</v>
      </c>
      <c r="F13" s="27" t="s">
        <v>120</v>
      </c>
      <c r="H13" s="27" t="s">
        <v>121</v>
      </c>
      <c r="I13" s="27">
        <v>3</v>
      </c>
      <c r="K13" s="45" t="s">
        <v>116</v>
      </c>
      <c r="L13" s="28" t="s">
        <v>64</v>
      </c>
      <c r="M13" s="1">
        <v>1</v>
      </c>
      <c r="N13" s="33" t="s">
        <v>1</v>
      </c>
      <c r="O13" s="35" t="s">
        <v>109</v>
      </c>
      <c r="P13" s="415" t="s">
        <v>122</v>
      </c>
      <c r="Q13" s="43" t="s">
        <v>118</v>
      </c>
      <c r="W13" s="108" t="s">
        <v>67</v>
      </c>
      <c r="X13" s="109" t="str">
        <v>AddItmBasic</v>
      </c>
      <c r="Y13" s="108" t="s">
        <v>68</v>
      </c>
      <c r="Z13" s="110"/>
      <c r="AA13" s="32"/>
      <c r="AB13" s="119"/>
      <c r="AC13" s="103"/>
      <c r="AD13" s="103"/>
      <c r="AE13" s="103"/>
      <c r="AF13" s="103"/>
      <c r="AG13" s="103"/>
      <c r="AH13" s="103"/>
      <c r="AI13" s="103" t="s">
        <v>69</v>
      </c>
      <c r="AM13" s="43"/>
      <c r="AN13" s="30" t="s">
        <v>64</v>
      </c>
    </row>
    <row r="14" spans="1:50 16384:16384">
      <c r="A14" s="1" t="s">
        <v>58</v>
      </c>
      <c r="B14" s="1" t="s">
        <v>59</v>
      </c>
      <c r="C14" s="27" t="s">
        <v>123</v>
      </c>
      <c r="D14" s="30" t="s">
        <v>124</v>
      </c>
      <c r="E14" s="27" t="s">
        <v>61</v>
      </c>
      <c r="F14" s="27" t="s">
        <v>107</v>
      </c>
      <c r="H14" s="27" t="s">
        <v>125</v>
      </c>
      <c r="I14" s="27">
        <v>3</v>
      </c>
      <c r="K14" s="45" t="s">
        <v>116</v>
      </c>
      <c r="M14" s="1">
        <v>1</v>
      </c>
      <c r="N14" s="33" t="s">
        <v>1</v>
      </c>
      <c r="O14" s="35" t="s">
        <v>109</v>
      </c>
      <c r="P14" s="415" t="s">
        <v>126</v>
      </c>
      <c r="Q14" s="43" t="s">
        <v>123</v>
      </c>
      <c r="W14" s="108" t="s">
        <v>67</v>
      </c>
      <c r="X14" s="109" t="str">
        <v>AddItmBasic</v>
      </c>
      <c r="Y14" s="108" t="s">
        <v>68</v>
      </c>
      <c r="Z14" s="110"/>
      <c r="AA14" s="32"/>
      <c r="AB14" s="119"/>
      <c r="AC14" s="103"/>
      <c r="AD14" s="103"/>
      <c r="AE14" s="103"/>
      <c r="AF14" s="103"/>
      <c r="AG14" s="103"/>
      <c r="AH14" s="103"/>
      <c r="AI14" s="103" t="s">
        <v>69</v>
      </c>
      <c r="AM14" s="43"/>
      <c r="AN14" s="30" t="s">
        <v>64</v>
      </c>
    </row>
    <row r="15" spans="1:50 16384:16384" ht="57.6" customHeight="1">
      <c r="A15" s="1" t="s">
        <v>58</v>
      </c>
      <c r="B15" s="1" t="s">
        <v>59</v>
      </c>
      <c r="C15" s="27" t="s">
        <v>127</v>
      </c>
      <c r="D15" s="30" t="s">
        <v>128</v>
      </c>
      <c r="E15" s="27" t="s">
        <v>61</v>
      </c>
      <c r="F15" s="27" t="s">
        <v>107</v>
      </c>
      <c r="H15" s="27" t="s">
        <v>129</v>
      </c>
      <c r="I15" s="27">
        <v>1</v>
      </c>
      <c r="J15" s="28" t="s">
        <v>130</v>
      </c>
      <c r="K15" s="45" t="s">
        <v>131</v>
      </c>
      <c r="L15" s="28" t="s">
        <v>64</v>
      </c>
      <c r="M15" s="1">
        <v>1</v>
      </c>
      <c r="N15" s="33" t="s">
        <v>1</v>
      </c>
      <c r="O15" s="35" t="s">
        <v>109</v>
      </c>
      <c r="P15" s="415" t="s">
        <v>132</v>
      </c>
      <c r="Q15" s="43" t="s">
        <v>127</v>
      </c>
      <c r="R15" s="29"/>
      <c r="W15" s="108" t="s">
        <v>67</v>
      </c>
      <c r="X15" s="109" t="str">
        <v>AddItmBasic</v>
      </c>
      <c r="Y15" s="108" t="s">
        <v>68</v>
      </c>
      <c r="Z15" s="110"/>
      <c r="AA15" s="32"/>
      <c r="AB15" s="119"/>
      <c r="AC15" s="103"/>
      <c r="AD15" s="103"/>
      <c r="AE15" s="103"/>
      <c r="AF15" s="103"/>
      <c r="AG15" s="103"/>
      <c r="AH15" s="103"/>
      <c r="AI15" s="103"/>
      <c r="AM15" s="43"/>
      <c r="AN15" s="30" t="s">
        <v>64</v>
      </c>
    </row>
    <row r="16" spans="1:50 16384:16384" ht="29.1">
      <c r="A16" s="1" t="s">
        <v>58</v>
      </c>
      <c r="B16" s="1" t="s">
        <v>59</v>
      </c>
      <c r="C16" s="27" t="s">
        <v>133</v>
      </c>
      <c r="D16" s="30" t="s">
        <v>134</v>
      </c>
      <c r="E16" s="27" t="s">
        <v>135</v>
      </c>
      <c r="F16" s="27" t="s">
        <v>136</v>
      </c>
      <c r="G16" s="27" t="s">
        <v>137</v>
      </c>
      <c r="I16" s="27">
        <v>1</v>
      </c>
      <c r="J16" s="28" t="s">
        <v>63</v>
      </c>
      <c r="K16" s="45" t="s">
        <v>63</v>
      </c>
      <c r="L16" s="28" t="s">
        <v>64</v>
      </c>
      <c r="M16" s="1">
        <v>1</v>
      </c>
      <c r="N16" s="33" t="s">
        <v>1</v>
      </c>
      <c r="O16" s="35" t="s">
        <v>65</v>
      </c>
      <c r="P16" s="34" t="s">
        <v>138</v>
      </c>
      <c r="Q16" s="43" t="s">
        <v>133</v>
      </c>
      <c r="R16" s="34" t="s">
        <v>138</v>
      </c>
      <c r="W16" s="108" t="s">
        <v>67</v>
      </c>
      <c r="X16" s="130" t="str">
        <v>AddItmBasic</v>
      </c>
      <c r="Y16" s="108" t="s">
        <v>68</v>
      </c>
      <c r="Z16" s="131"/>
      <c r="AA16" s="132"/>
      <c r="AB16" s="160"/>
      <c r="AC16" s="161"/>
      <c r="AD16" s="161"/>
      <c r="AE16" s="161"/>
      <c r="AF16" s="161"/>
      <c r="AG16" s="161"/>
      <c r="AH16" s="161"/>
      <c r="AI16" s="161" t="s">
        <v>69</v>
      </c>
      <c r="AJ16" s="78"/>
      <c r="AK16" s="78"/>
      <c r="AL16" s="78"/>
      <c r="AN16" s="30" t="s">
        <v>64</v>
      </c>
    </row>
    <row r="17" spans="1:40" ht="101.45">
      <c r="A17" s="1" t="s">
        <v>58</v>
      </c>
      <c r="B17" s="1" t="s">
        <v>59</v>
      </c>
      <c r="C17" s="27" t="s">
        <v>139</v>
      </c>
      <c r="D17" s="30" t="s">
        <v>140</v>
      </c>
      <c r="E17" s="27" t="s">
        <v>135</v>
      </c>
      <c r="F17" s="27" t="s">
        <v>136</v>
      </c>
      <c r="G17" s="27" t="s">
        <v>137</v>
      </c>
      <c r="I17" s="27">
        <v>1</v>
      </c>
      <c r="J17" s="28" t="s">
        <v>63</v>
      </c>
      <c r="K17" s="45" t="s">
        <v>63</v>
      </c>
      <c r="M17" s="1">
        <v>1</v>
      </c>
      <c r="N17" s="33" t="s">
        <v>1</v>
      </c>
      <c r="O17" s="35" t="s">
        <v>65</v>
      </c>
      <c r="P17" s="34" t="s">
        <v>141</v>
      </c>
      <c r="Q17" s="43" t="s">
        <v>139</v>
      </c>
      <c r="R17" s="29" t="s">
        <v>142</v>
      </c>
      <c r="W17" s="108" t="s">
        <v>67</v>
      </c>
      <c r="X17" s="109" t="str">
        <v>AddItmBasic</v>
      </c>
      <c r="Y17" s="108" t="s">
        <v>68</v>
      </c>
      <c r="Z17" s="110"/>
      <c r="AA17" s="32"/>
      <c r="AB17" s="119"/>
      <c r="AC17" s="103"/>
      <c r="AD17" s="103"/>
      <c r="AE17" s="103"/>
      <c r="AF17" s="103"/>
      <c r="AG17" s="103"/>
      <c r="AH17" s="103"/>
      <c r="AI17" s="103" t="s">
        <v>69</v>
      </c>
      <c r="AM17" s="43"/>
      <c r="AN17" s="30" t="s">
        <v>64</v>
      </c>
    </row>
    <row r="18" spans="1:40">
      <c r="A18" s="1" t="s">
        <v>58</v>
      </c>
      <c r="B18" s="1" t="s">
        <v>59</v>
      </c>
      <c r="C18" s="27" t="s">
        <v>143</v>
      </c>
      <c r="D18" s="30" t="s">
        <v>144</v>
      </c>
      <c r="E18" s="27" t="s">
        <v>135</v>
      </c>
      <c r="F18" s="27" t="s">
        <v>136</v>
      </c>
      <c r="G18" s="27" t="s">
        <v>137</v>
      </c>
      <c r="I18" s="27">
        <v>2</v>
      </c>
      <c r="K18" s="45"/>
      <c r="M18" s="1">
        <v>1</v>
      </c>
      <c r="N18" s="33" t="s">
        <v>1</v>
      </c>
      <c r="O18" s="35" t="s">
        <v>145</v>
      </c>
      <c r="P18" s="34" t="s">
        <v>146</v>
      </c>
      <c r="Q18" s="43" t="s">
        <v>143</v>
      </c>
      <c r="R18" s="34" t="s">
        <v>147</v>
      </c>
      <c r="W18" s="108" t="s">
        <v>67</v>
      </c>
      <c r="X18" s="109" t="str">
        <v>AddItmBasic</v>
      </c>
      <c r="Y18" s="108" t="s">
        <v>68</v>
      </c>
      <c r="AB18" s="119"/>
      <c r="AC18" s="103"/>
      <c r="AD18" s="103"/>
      <c r="AE18" s="103"/>
      <c r="AF18" s="103"/>
      <c r="AG18" s="103"/>
      <c r="AH18" s="103"/>
      <c r="AI18" s="103" t="s">
        <v>69</v>
      </c>
      <c r="AM18" s="43"/>
      <c r="AN18" s="30" t="s">
        <v>97</v>
      </c>
    </row>
    <row r="19" spans="1:40">
      <c r="A19" s="1" t="s">
        <v>58</v>
      </c>
      <c r="B19" s="1" t="s">
        <v>59</v>
      </c>
      <c r="C19" s="27" t="s">
        <v>148</v>
      </c>
      <c r="D19" s="30" t="s">
        <v>149</v>
      </c>
      <c r="E19" s="27" t="s">
        <v>61</v>
      </c>
      <c r="F19" s="27" t="s">
        <v>150</v>
      </c>
      <c r="I19" s="27" t="s">
        <v>82</v>
      </c>
      <c r="J19" s="28" t="s">
        <v>63</v>
      </c>
      <c r="K19" s="45" t="s">
        <v>63</v>
      </c>
      <c r="M19" s="1">
        <v>0</v>
      </c>
      <c r="N19" s="33" t="s">
        <v>70</v>
      </c>
      <c r="O19" s="35" t="s">
        <v>84</v>
      </c>
      <c r="P19" s="34"/>
      <c r="Q19" s="43" t="s">
        <v>148</v>
      </c>
      <c r="W19" s="108" t="s">
        <v>67</v>
      </c>
      <c r="X19" s="109" t="str">
        <v>AddItmBasic</v>
      </c>
      <c r="Y19" s="108" t="s">
        <v>68</v>
      </c>
      <c r="AB19" s="119"/>
      <c r="AC19" s="103"/>
      <c r="AD19" s="103"/>
      <c r="AE19" s="103"/>
      <c r="AF19" s="103"/>
      <c r="AG19" s="103"/>
      <c r="AH19" s="103"/>
      <c r="AI19" s="103"/>
      <c r="AM19" s="43"/>
      <c r="AN19" s="30" t="s">
        <v>97</v>
      </c>
    </row>
    <row r="20" spans="1:40">
      <c r="A20" s="1" t="s">
        <v>58</v>
      </c>
      <c r="B20" s="1" t="s">
        <v>59</v>
      </c>
      <c r="C20" s="27" t="s">
        <v>151</v>
      </c>
      <c r="D20" s="30" t="s">
        <v>152</v>
      </c>
      <c r="E20" s="27" t="s">
        <v>135</v>
      </c>
      <c r="F20" s="27" t="s">
        <v>136</v>
      </c>
      <c r="G20" s="27" t="s">
        <v>137</v>
      </c>
      <c r="I20" s="27" t="s">
        <v>82</v>
      </c>
      <c r="J20" s="28">
        <v>0</v>
      </c>
      <c r="K20" s="45" t="s">
        <v>63</v>
      </c>
      <c r="M20" s="1">
        <v>0</v>
      </c>
      <c r="N20" s="33" t="s">
        <v>70</v>
      </c>
      <c r="O20" s="35" t="s">
        <v>84</v>
      </c>
      <c r="P20" s="34"/>
      <c r="Q20" s="43" t="s">
        <v>151</v>
      </c>
      <c r="W20" s="108" t="s">
        <v>67</v>
      </c>
      <c r="X20" s="109" t="str">
        <v>AddItmBasic</v>
      </c>
      <c r="Y20" s="108" t="s">
        <v>68</v>
      </c>
      <c r="AB20" s="119"/>
      <c r="AC20" s="103"/>
      <c r="AD20" s="103"/>
      <c r="AE20" s="103"/>
      <c r="AF20" s="103"/>
      <c r="AG20" s="103"/>
      <c r="AH20" s="103"/>
      <c r="AI20" s="103"/>
      <c r="AM20" s="43"/>
      <c r="AN20" s="30" t="s">
        <v>97</v>
      </c>
    </row>
    <row r="21" spans="1:40">
      <c r="A21" s="1" t="s">
        <v>58</v>
      </c>
      <c r="B21" s="1" t="s">
        <v>59</v>
      </c>
      <c r="C21" s="27" t="s">
        <v>153</v>
      </c>
      <c r="D21" s="30" t="s">
        <v>154</v>
      </c>
      <c r="E21" s="27" t="s">
        <v>61</v>
      </c>
      <c r="F21" s="27" t="s">
        <v>107</v>
      </c>
      <c r="H21" s="27" t="s">
        <v>155</v>
      </c>
      <c r="I21" s="27">
        <v>3</v>
      </c>
      <c r="K21" s="45" t="s">
        <v>156</v>
      </c>
      <c r="M21" s="1">
        <v>1</v>
      </c>
      <c r="N21" s="33" t="s">
        <v>1</v>
      </c>
      <c r="O21" s="35" t="s">
        <v>109</v>
      </c>
      <c r="P21" s="415" t="s">
        <v>157</v>
      </c>
      <c r="Q21" s="43" t="s">
        <v>153</v>
      </c>
      <c r="W21" s="108" t="s">
        <v>67</v>
      </c>
      <c r="X21" s="109" t="str">
        <v>AddItmBasic</v>
      </c>
      <c r="Y21" s="108" t="s">
        <v>68</v>
      </c>
      <c r="Z21" s="29"/>
      <c r="AA21" s="29"/>
      <c r="AB21" s="119"/>
      <c r="AC21" s="103"/>
      <c r="AD21" s="103"/>
      <c r="AE21" s="103"/>
      <c r="AF21" s="103"/>
      <c r="AG21" s="103"/>
      <c r="AH21" s="103"/>
      <c r="AI21" s="103" t="s">
        <v>69</v>
      </c>
      <c r="AM21" s="43"/>
      <c r="AN21" s="30" t="s">
        <v>64</v>
      </c>
    </row>
    <row r="22" spans="1:40">
      <c r="A22" s="1" t="s">
        <v>58</v>
      </c>
      <c r="B22" s="1" t="s">
        <v>59</v>
      </c>
      <c r="C22" s="27" t="s">
        <v>158</v>
      </c>
      <c r="D22" s="30" t="s">
        <v>159</v>
      </c>
      <c r="E22" s="27" t="s">
        <v>61</v>
      </c>
      <c r="F22" s="27" t="s">
        <v>114</v>
      </c>
      <c r="H22" s="27" t="s">
        <v>160</v>
      </c>
      <c r="I22" s="27">
        <v>3</v>
      </c>
      <c r="K22" s="45" t="s">
        <v>63</v>
      </c>
      <c r="M22" s="1">
        <v>1</v>
      </c>
      <c r="N22" s="33" t="s">
        <v>1</v>
      </c>
      <c r="O22" s="35" t="s">
        <v>109</v>
      </c>
      <c r="P22" s="415" t="s">
        <v>161</v>
      </c>
      <c r="Q22" s="43" t="s">
        <v>158</v>
      </c>
      <c r="W22" s="108" t="s">
        <v>67</v>
      </c>
      <c r="X22" s="109" t="str">
        <v>AddItmBasic</v>
      </c>
      <c r="Y22" s="108" t="s">
        <v>68</v>
      </c>
      <c r="AB22" s="119"/>
      <c r="AC22" s="103"/>
      <c r="AD22" s="103"/>
      <c r="AE22" s="103"/>
      <c r="AF22" s="103"/>
      <c r="AG22" s="103"/>
      <c r="AH22" s="103"/>
      <c r="AI22" s="103" t="s">
        <v>69</v>
      </c>
      <c r="AM22" s="43"/>
      <c r="AN22" s="30" t="s">
        <v>64</v>
      </c>
    </row>
    <row r="23" spans="1:40" ht="29.1">
      <c r="A23" s="1" t="s">
        <v>58</v>
      </c>
      <c r="B23" s="1" t="s">
        <v>59</v>
      </c>
      <c r="C23" s="27" t="s">
        <v>162</v>
      </c>
      <c r="D23" s="30" t="s">
        <v>163</v>
      </c>
      <c r="E23" s="27" t="s">
        <v>135</v>
      </c>
      <c r="F23" s="27" t="s">
        <v>136</v>
      </c>
      <c r="G23" s="27" t="s">
        <v>137</v>
      </c>
      <c r="I23" s="27">
        <v>1</v>
      </c>
      <c r="J23" s="28" t="s">
        <v>63</v>
      </c>
      <c r="K23" s="45" t="s">
        <v>63</v>
      </c>
      <c r="M23" s="1">
        <v>1</v>
      </c>
      <c r="N23" s="33" t="s">
        <v>1</v>
      </c>
      <c r="O23" s="35" t="s">
        <v>164</v>
      </c>
      <c r="P23" s="34" t="s">
        <v>165</v>
      </c>
      <c r="Q23" s="43" t="s">
        <v>162</v>
      </c>
      <c r="R23" s="34" t="s">
        <v>165</v>
      </c>
      <c r="W23" s="108" t="s">
        <v>67</v>
      </c>
      <c r="X23" s="109" t="str">
        <v>AddItmBasic</v>
      </c>
      <c r="Y23" s="108" t="s">
        <v>68</v>
      </c>
      <c r="Z23" s="29"/>
      <c r="AA23" s="29"/>
      <c r="AB23" s="119"/>
      <c r="AC23" s="103"/>
      <c r="AD23" s="103"/>
      <c r="AE23" s="103"/>
      <c r="AF23" s="103"/>
      <c r="AG23" s="103"/>
      <c r="AH23" s="103"/>
      <c r="AI23" s="103" t="s">
        <v>69</v>
      </c>
      <c r="AM23" s="43"/>
      <c r="AN23" s="30" t="s">
        <v>64</v>
      </c>
    </row>
    <row r="24" spans="1:40" ht="29.1">
      <c r="A24" s="1" t="s">
        <v>58</v>
      </c>
      <c r="B24" s="1" t="s">
        <v>59</v>
      </c>
      <c r="C24" s="27" t="s">
        <v>166</v>
      </c>
      <c r="D24" s="30" t="s">
        <v>167</v>
      </c>
      <c r="E24" s="27" t="s">
        <v>135</v>
      </c>
      <c r="F24" s="27" t="s">
        <v>136</v>
      </c>
      <c r="G24" s="27" t="s">
        <v>137</v>
      </c>
      <c r="I24" s="27">
        <v>3</v>
      </c>
      <c r="K24" s="45" t="s">
        <v>63</v>
      </c>
      <c r="M24" s="1">
        <v>1</v>
      </c>
      <c r="N24" s="33" t="s">
        <v>1</v>
      </c>
      <c r="O24" s="35" t="s">
        <v>65</v>
      </c>
      <c r="P24" s="34" t="s">
        <v>168</v>
      </c>
      <c r="Q24" s="43" t="s">
        <v>166</v>
      </c>
      <c r="R24" s="34" t="s">
        <v>168</v>
      </c>
      <c r="W24" s="108" t="s">
        <v>67</v>
      </c>
      <c r="X24" s="109" t="str">
        <v>AddItmBasic</v>
      </c>
      <c r="Y24" s="108" t="s">
        <v>68</v>
      </c>
      <c r="Z24" s="29"/>
      <c r="AA24" s="29"/>
      <c r="AB24" s="119"/>
      <c r="AC24" s="103"/>
      <c r="AD24" s="103"/>
      <c r="AE24" s="103"/>
      <c r="AF24" s="103"/>
      <c r="AG24" s="103"/>
      <c r="AH24" s="103"/>
      <c r="AI24" s="103" t="s">
        <v>69</v>
      </c>
      <c r="AM24" s="43"/>
      <c r="AN24" s="30" t="s">
        <v>64</v>
      </c>
    </row>
    <row r="25" spans="1:40">
      <c r="A25" s="1" t="s">
        <v>58</v>
      </c>
      <c r="B25" s="1" t="s">
        <v>59</v>
      </c>
      <c r="C25" s="27" t="s">
        <v>169</v>
      </c>
      <c r="D25" s="30" t="s">
        <v>170</v>
      </c>
      <c r="E25" s="27" t="s">
        <v>61</v>
      </c>
      <c r="F25" s="27" t="s">
        <v>100</v>
      </c>
      <c r="H25" s="27" t="s">
        <v>171</v>
      </c>
      <c r="I25" s="27" t="s">
        <v>82</v>
      </c>
      <c r="K25" s="45" t="s">
        <v>172</v>
      </c>
      <c r="M25" s="1">
        <v>0</v>
      </c>
      <c r="N25" s="33" t="s">
        <v>70</v>
      </c>
      <c r="O25" s="35" t="s">
        <v>84</v>
      </c>
      <c r="P25" s="34"/>
      <c r="Q25" s="43" t="s">
        <v>169</v>
      </c>
      <c r="W25" s="108" t="s">
        <v>67</v>
      </c>
      <c r="X25" s="109" t="str">
        <v>AddItmBasic</v>
      </c>
      <c r="Y25" s="108" t="s">
        <v>68</v>
      </c>
      <c r="Z25" s="29"/>
      <c r="AA25" s="29"/>
      <c r="AB25" s="119"/>
      <c r="AC25" s="103"/>
      <c r="AD25" s="103"/>
      <c r="AE25" s="103"/>
      <c r="AF25" s="103"/>
      <c r="AG25" s="103"/>
      <c r="AH25" s="103"/>
      <c r="AI25" s="103"/>
      <c r="AM25" s="43"/>
      <c r="AN25" s="30" t="s">
        <v>64</v>
      </c>
    </row>
    <row r="26" spans="1:40" ht="29.1">
      <c r="A26" s="1" t="s">
        <v>58</v>
      </c>
      <c r="B26" s="1" t="s">
        <v>173</v>
      </c>
      <c r="C26" s="27" t="s">
        <v>174</v>
      </c>
      <c r="D26" s="30" t="s">
        <v>175</v>
      </c>
      <c r="E26" s="27" t="s">
        <v>135</v>
      </c>
      <c r="F26" s="27" t="s">
        <v>136</v>
      </c>
      <c r="G26" s="27" t="s">
        <v>137</v>
      </c>
      <c r="I26" s="27">
        <v>3</v>
      </c>
      <c r="K26" s="45" t="s">
        <v>63</v>
      </c>
      <c r="M26" s="1">
        <v>1</v>
      </c>
      <c r="N26" s="33" t="s">
        <v>1</v>
      </c>
      <c r="O26" s="35" t="s">
        <v>65</v>
      </c>
      <c r="P26" s="34" t="s">
        <v>176</v>
      </c>
      <c r="Q26" s="43" t="s">
        <v>174</v>
      </c>
      <c r="R26" s="34" t="s">
        <v>176</v>
      </c>
      <c r="W26" s="108" t="s">
        <v>67</v>
      </c>
      <c r="X26" s="109" t="str">
        <v>AddItmBasic</v>
      </c>
      <c r="Y26" s="108" t="s">
        <v>68</v>
      </c>
      <c r="AB26" s="119"/>
      <c r="AC26" s="103"/>
      <c r="AD26" s="103"/>
      <c r="AE26" s="103"/>
      <c r="AF26" s="103"/>
      <c r="AG26" s="103"/>
      <c r="AH26" s="103"/>
      <c r="AI26" s="103" t="s">
        <v>69</v>
      </c>
      <c r="AM26" s="43"/>
      <c r="AN26" s="30" t="s">
        <v>64</v>
      </c>
    </row>
    <row r="27" spans="1:40">
      <c r="A27" s="1" t="s">
        <v>58</v>
      </c>
      <c r="B27" s="1" t="s">
        <v>173</v>
      </c>
      <c r="C27" s="27" t="s">
        <v>177</v>
      </c>
      <c r="D27" s="30" t="s">
        <v>178</v>
      </c>
      <c r="E27" s="27" t="s">
        <v>135</v>
      </c>
      <c r="F27" s="27" t="s">
        <v>179</v>
      </c>
      <c r="G27" s="27" t="s">
        <v>107</v>
      </c>
      <c r="I27" s="27">
        <v>3</v>
      </c>
      <c r="K27" s="45" t="s">
        <v>63</v>
      </c>
      <c r="M27" s="1">
        <v>1</v>
      </c>
      <c r="N27" s="33" t="s">
        <v>1</v>
      </c>
      <c r="O27" s="35" t="s">
        <v>65</v>
      </c>
      <c r="P27" s="35"/>
      <c r="Q27" s="43" t="s">
        <v>177</v>
      </c>
      <c r="W27" s="108" t="s">
        <v>67</v>
      </c>
      <c r="X27" s="109" t="str">
        <v>AddItmBasic</v>
      </c>
      <c r="Y27" s="108" t="s">
        <v>68</v>
      </c>
      <c r="AB27" s="119"/>
      <c r="AC27" s="103"/>
      <c r="AD27" s="103"/>
      <c r="AE27" s="103"/>
      <c r="AF27" s="103"/>
      <c r="AG27" s="103"/>
      <c r="AH27" s="103"/>
      <c r="AI27" s="103" t="s">
        <v>69</v>
      </c>
      <c r="AM27" s="43"/>
      <c r="AN27" s="30" t="s">
        <v>97</v>
      </c>
    </row>
    <row r="28" spans="1:40">
      <c r="A28" s="1" t="s">
        <v>58</v>
      </c>
      <c r="B28" s="1" t="s">
        <v>173</v>
      </c>
      <c r="C28" s="27" t="s">
        <v>180</v>
      </c>
      <c r="D28" s="30" t="s">
        <v>181</v>
      </c>
      <c r="E28" s="27" t="s">
        <v>135</v>
      </c>
      <c r="F28" s="27" t="s">
        <v>179</v>
      </c>
      <c r="G28" s="27" t="s">
        <v>107</v>
      </c>
      <c r="I28" s="27">
        <v>3</v>
      </c>
      <c r="K28" s="45" t="s">
        <v>63</v>
      </c>
      <c r="M28" s="1">
        <v>1</v>
      </c>
      <c r="N28" s="33" t="s">
        <v>1</v>
      </c>
      <c r="O28" s="35" t="s">
        <v>65</v>
      </c>
      <c r="P28" s="34"/>
      <c r="Q28" s="43" t="s">
        <v>180</v>
      </c>
      <c r="W28" s="108" t="s">
        <v>67</v>
      </c>
      <c r="X28" s="109" t="str">
        <v>AddItmBasic</v>
      </c>
      <c r="Y28" s="108" t="s">
        <v>68</v>
      </c>
      <c r="AB28" s="119"/>
      <c r="AC28" s="103"/>
      <c r="AD28" s="103"/>
      <c r="AE28" s="103"/>
      <c r="AF28" s="103"/>
      <c r="AG28" s="103"/>
      <c r="AH28" s="103"/>
      <c r="AI28" s="103" t="s">
        <v>69</v>
      </c>
      <c r="AM28" s="43"/>
      <c r="AN28" s="30" t="s">
        <v>97</v>
      </c>
    </row>
    <row r="29" spans="1:40">
      <c r="A29" s="1" t="s">
        <v>58</v>
      </c>
      <c r="B29" s="1" t="s">
        <v>173</v>
      </c>
      <c r="C29" s="27" t="s">
        <v>182</v>
      </c>
      <c r="D29" s="30" t="s">
        <v>183</v>
      </c>
      <c r="E29" s="27" t="s">
        <v>135</v>
      </c>
      <c r="F29" s="27" t="s">
        <v>179</v>
      </c>
      <c r="G29" s="27" t="s">
        <v>107</v>
      </c>
      <c r="I29" s="27">
        <v>3</v>
      </c>
      <c r="K29" s="45" t="s">
        <v>63</v>
      </c>
      <c r="M29" s="1">
        <v>1</v>
      </c>
      <c r="N29" s="33" t="s">
        <v>1</v>
      </c>
      <c r="O29" s="35" t="s">
        <v>65</v>
      </c>
      <c r="P29" s="34"/>
      <c r="Q29" s="43" t="s">
        <v>182</v>
      </c>
      <c r="W29" s="108" t="s">
        <v>67</v>
      </c>
      <c r="X29" s="109" t="str">
        <v>AddItmBasic</v>
      </c>
      <c r="Y29" s="108" t="s">
        <v>68</v>
      </c>
      <c r="AB29" s="119"/>
      <c r="AC29" s="103"/>
      <c r="AD29" s="103"/>
      <c r="AE29" s="103"/>
      <c r="AF29" s="103"/>
      <c r="AG29" s="103"/>
      <c r="AH29" s="103"/>
      <c r="AI29" s="103" t="s">
        <v>69</v>
      </c>
      <c r="AM29" s="43"/>
      <c r="AN29" s="30" t="s">
        <v>97</v>
      </c>
    </row>
    <row r="30" spans="1:40">
      <c r="A30" s="1" t="s">
        <v>58</v>
      </c>
      <c r="B30" s="1" t="s">
        <v>173</v>
      </c>
      <c r="C30" s="27" t="s">
        <v>184</v>
      </c>
      <c r="D30" s="30" t="s">
        <v>185</v>
      </c>
      <c r="E30" s="27" t="s">
        <v>61</v>
      </c>
      <c r="F30" s="27" t="s">
        <v>107</v>
      </c>
      <c r="H30" s="27" t="s">
        <v>186</v>
      </c>
      <c r="I30" s="27">
        <v>3</v>
      </c>
      <c r="K30" s="45" t="s">
        <v>63</v>
      </c>
      <c r="M30" s="1">
        <v>0</v>
      </c>
      <c r="N30" s="33" t="s">
        <v>1</v>
      </c>
      <c r="O30" s="35" t="s">
        <v>84</v>
      </c>
      <c r="P30" s="415"/>
      <c r="Q30" s="43" t="s">
        <v>184</v>
      </c>
      <c r="W30" s="108" t="s">
        <v>67</v>
      </c>
      <c r="X30" s="109" t="str">
        <v>AddItmBasic</v>
      </c>
      <c r="Y30" s="108" t="s">
        <v>68</v>
      </c>
      <c r="AB30" s="119"/>
      <c r="AC30" s="103"/>
      <c r="AD30" s="103"/>
      <c r="AE30" s="103"/>
      <c r="AF30" s="103"/>
      <c r="AG30" s="103"/>
      <c r="AH30" s="103"/>
      <c r="AI30" s="103" t="s">
        <v>69</v>
      </c>
      <c r="AM30" s="43"/>
      <c r="AN30" s="30" t="s">
        <v>64</v>
      </c>
    </row>
    <row r="31" spans="1:40" ht="29.1">
      <c r="A31" s="1" t="s">
        <v>58</v>
      </c>
      <c r="B31" s="1" t="s">
        <v>173</v>
      </c>
      <c r="C31" s="27" t="s">
        <v>187</v>
      </c>
      <c r="D31" s="30" t="s">
        <v>188</v>
      </c>
      <c r="E31" s="27" t="s">
        <v>135</v>
      </c>
      <c r="F31" s="27" t="s">
        <v>136</v>
      </c>
      <c r="G31" s="27" t="s">
        <v>137</v>
      </c>
      <c r="I31" s="27" t="s">
        <v>62</v>
      </c>
      <c r="K31" s="45"/>
      <c r="M31" s="1">
        <v>1</v>
      </c>
      <c r="N31" s="33" t="s">
        <v>1</v>
      </c>
      <c r="O31" s="35" t="s">
        <v>145</v>
      </c>
      <c r="P31" s="34" t="s">
        <v>189</v>
      </c>
      <c r="Q31" s="43" t="s">
        <v>187</v>
      </c>
      <c r="R31" s="34" t="s">
        <v>189</v>
      </c>
      <c r="W31" s="108" t="s">
        <v>67</v>
      </c>
      <c r="X31" s="109" t="str">
        <v>AddItmBasic</v>
      </c>
      <c r="Y31" s="108" t="s">
        <v>68</v>
      </c>
      <c r="AB31" s="119"/>
      <c r="AC31" s="103"/>
      <c r="AD31" s="103"/>
      <c r="AE31" s="103"/>
      <c r="AF31" s="103"/>
      <c r="AG31" s="103"/>
      <c r="AH31" s="103"/>
      <c r="AI31" s="103" t="s">
        <v>69</v>
      </c>
      <c r="AM31" s="43"/>
      <c r="AN31" s="30" t="s">
        <v>97</v>
      </c>
    </row>
    <row r="32" spans="1:40" ht="115.35" customHeight="1">
      <c r="A32" s="1" t="s">
        <v>58</v>
      </c>
      <c r="B32" s="1" t="s">
        <v>173</v>
      </c>
      <c r="C32" s="27" t="s">
        <v>190</v>
      </c>
      <c r="D32" s="30" t="s">
        <v>191</v>
      </c>
      <c r="E32" s="27" t="s">
        <v>135</v>
      </c>
      <c r="F32" s="27" t="s">
        <v>136</v>
      </c>
      <c r="G32" s="27" t="s">
        <v>137</v>
      </c>
      <c r="I32" s="27" t="s">
        <v>82</v>
      </c>
      <c r="K32" s="45" t="s">
        <v>192</v>
      </c>
      <c r="M32" s="1">
        <v>0</v>
      </c>
      <c r="N32" s="33" t="s">
        <v>70</v>
      </c>
      <c r="O32" s="43" t="s">
        <v>84</v>
      </c>
      <c r="P32" s="34"/>
      <c r="Q32" s="43" t="s">
        <v>190</v>
      </c>
      <c r="W32" s="108" t="s">
        <v>67</v>
      </c>
      <c r="X32" s="109" t="str">
        <v>AddItmBasic</v>
      </c>
      <c r="Y32" s="108" t="s">
        <v>68</v>
      </c>
      <c r="Z32" s="101"/>
      <c r="AA32" s="101"/>
      <c r="AB32" s="120" t="s">
        <v>193</v>
      </c>
      <c r="AC32" s="104"/>
      <c r="AD32" s="104" t="s">
        <v>194</v>
      </c>
      <c r="AE32" s="104"/>
      <c r="AF32" s="104"/>
      <c r="AG32" s="104"/>
      <c r="AH32" s="104"/>
      <c r="AI32" s="104"/>
      <c r="AJ32" s="101"/>
      <c r="AK32" s="101"/>
      <c r="AL32" s="101"/>
      <c r="AM32" s="126"/>
      <c r="AN32" s="30" t="s">
        <v>97</v>
      </c>
    </row>
    <row r="33" spans="1:40">
      <c r="A33" s="1" t="s">
        <v>58</v>
      </c>
      <c r="B33" s="1" t="s">
        <v>173</v>
      </c>
      <c r="C33" s="27" t="s">
        <v>195</v>
      </c>
      <c r="D33" s="30" t="s">
        <v>196</v>
      </c>
      <c r="E33" s="27" t="s">
        <v>61</v>
      </c>
      <c r="F33" s="27" t="s">
        <v>107</v>
      </c>
      <c r="H33" s="27" t="s">
        <v>197</v>
      </c>
      <c r="I33" s="27">
        <v>3</v>
      </c>
      <c r="K33" s="45"/>
      <c r="M33" s="1">
        <v>0</v>
      </c>
      <c r="N33" s="33" t="s">
        <v>70</v>
      </c>
      <c r="O33" s="35" t="s">
        <v>84</v>
      </c>
      <c r="P33" s="34"/>
      <c r="Q33" s="43" t="s">
        <v>195</v>
      </c>
      <c r="W33" s="108" t="s">
        <v>67</v>
      </c>
      <c r="X33" s="109" t="str">
        <v>AddItmBasic</v>
      </c>
      <c r="Y33" s="108" t="s">
        <v>68</v>
      </c>
      <c r="AB33" s="119"/>
      <c r="AC33" s="103"/>
      <c r="AD33" s="103"/>
      <c r="AE33" s="103"/>
      <c r="AF33" s="103"/>
      <c r="AG33" s="103"/>
      <c r="AH33" s="103"/>
      <c r="AI33" s="103" t="s">
        <v>69</v>
      </c>
      <c r="AM33" s="43"/>
      <c r="AN33" s="30" t="s">
        <v>97</v>
      </c>
    </row>
    <row r="34" spans="1:40">
      <c r="A34" s="1" t="s">
        <v>58</v>
      </c>
      <c r="B34" s="1" t="s">
        <v>173</v>
      </c>
      <c r="C34" s="27" t="s">
        <v>198</v>
      </c>
      <c r="D34" s="30" t="s">
        <v>199</v>
      </c>
      <c r="E34" s="27" t="s">
        <v>61</v>
      </c>
      <c r="F34" s="27" t="s">
        <v>107</v>
      </c>
      <c r="H34" s="27" t="s">
        <v>186</v>
      </c>
      <c r="I34" s="27">
        <v>3</v>
      </c>
      <c r="K34" s="45" t="s">
        <v>63</v>
      </c>
      <c r="M34" s="1">
        <v>0</v>
      </c>
      <c r="N34" s="33" t="s">
        <v>70</v>
      </c>
      <c r="O34" s="35" t="s">
        <v>84</v>
      </c>
      <c r="P34" s="34"/>
      <c r="Q34" s="43" t="s">
        <v>198</v>
      </c>
      <c r="W34" s="108" t="s">
        <v>67</v>
      </c>
      <c r="X34" s="109" t="str">
        <v>AddItmBasic</v>
      </c>
      <c r="Y34" s="108" t="s">
        <v>68</v>
      </c>
      <c r="AB34" s="119"/>
      <c r="AC34" s="103"/>
      <c r="AD34" s="103"/>
      <c r="AE34" s="103"/>
      <c r="AF34" s="103"/>
      <c r="AG34" s="103"/>
      <c r="AH34" s="103"/>
      <c r="AI34" s="103" t="s">
        <v>69</v>
      </c>
      <c r="AM34" s="43"/>
      <c r="AN34" s="30" t="s">
        <v>64</v>
      </c>
    </row>
    <row r="35" spans="1:40" ht="13.15" customHeight="1">
      <c r="A35" s="1" t="s">
        <v>58</v>
      </c>
      <c r="B35" s="1" t="s">
        <v>173</v>
      </c>
      <c r="C35" s="27" t="s">
        <v>200</v>
      </c>
      <c r="D35" s="30" t="s">
        <v>201</v>
      </c>
      <c r="E35" s="27" t="s">
        <v>135</v>
      </c>
      <c r="F35" s="27" t="s">
        <v>136</v>
      </c>
      <c r="G35" s="27" t="s">
        <v>137</v>
      </c>
      <c r="I35" s="27" t="s">
        <v>82</v>
      </c>
      <c r="K35" s="45" t="s">
        <v>202</v>
      </c>
      <c r="M35" s="1">
        <v>0</v>
      </c>
      <c r="N35" s="33" t="s">
        <v>70</v>
      </c>
      <c r="O35" s="35" t="s">
        <v>84</v>
      </c>
      <c r="P35" s="34"/>
      <c r="Q35" s="43" t="s">
        <v>200</v>
      </c>
      <c r="W35" s="108" t="s">
        <v>67</v>
      </c>
      <c r="X35" s="109" t="str">
        <v>AddItmBasic</v>
      </c>
      <c r="Y35" s="108" t="s">
        <v>68</v>
      </c>
      <c r="Z35" s="29"/>
      <c r="AA35" s="29" t="s">
        <v>63</v>
      </c>
      <c r="AB35" s="120" t="s">
        <v>63</v>
      </c>
      <c r="AC35" s="104"/>
      <c r="AD35" s="104" t="s">
        <v>63</v>
      </c>
      <c r="AE35" s="104"/>
      <c r="AF35" s="104"/>
      <c r="AG35" s="104"/>
      <c r="AH35" s="104"/>
      <c r="AI35" s="104"/>
      <c r="AJ35" s="101"/>
      <c r="AK35" s="101"/>
      <c r="AL35" s="101"/>
      <c r="AM35" s="126"/>
      <c r="AN35" s="30" t="s">
        <v>97</v>
      </c>
    </row>
    <row r="36" spans="1:40" ht="43.35" customHeight="1">
      <c r="A36" s="1" t="s">
        <v>58</v>
      </c>
      <c r="B36" s="1" t="s">
        <v>173</v>
      </c>
      <c r="C36" s="27" t="s">
        <v>203</v>
      </c>
      <c r="D36" s="30" t="s">
        <v>204</v>
      </c>
      <c r="E36" s="27" t="s">
        <v>135</v>
      </c>
      <c r="F36" s="27" t="s">
        <v>136</v>
      </c>
      <c r="G36" s="27" t="s">
        <v>137</v>
      </c>
      <c r="I36" s="27">
        <v>3</v>
      </c>
      <c r="K36" s="45" t="s">
        <v>63</v>
      </c>
      <c r="M36" s="1">
        <v>1</v>
      </c>
      <c r="N36" s="33" t="s">
        <v>1</v>
      </c>
      <c r="O36" s="35" t="s">
        <v>145</v>
      </c>
      <c r="P36" s="34" t="s">
        <v>205</v>
      </c>
      <c r="Q36" s="43" t="s">
        <v>203</v>
      </c>
      <c r="R36" s="34" t="s">
        <v>205</v>
      </c>
      <c r="W36" s="108" t="s">
        <v>67</v>
      </c>
      <c r="X36" s="109" t="str">
        <v>AddItmBasic</v>
      </c>
      <c r="Y36" s="108" t="s">
        <v>68</v>
      </c>
      <c r="Z36" s="101"/>
      <c r="AA36" s="101"/>
      <c r="AB36" s="120" t="s">
        <v>206</v>
      </c>
      <c r="AC36" s="104"/>
      <c r="AD36" s="104" t="s">
        <v>207</v>
      </c>
      <c r="AE36" s="104"/>
      <c r="AF36" s="104"/>
      <c r="AG36" s="104"/>
      <c r="AH36" s="104"/>
      <c r="AI36" s="104" t="s">
        <v>69</v>
      </c>
      <c r="AJ36" s="101"/>
      <c r="AK36" s="101"/>
      <c r="AL36" s="101"/>
      <c r="AM36" s="126"/>
      <c r="AN36" s="30" t="s">
        <v>64</v>
      </c>
    </row>
    <row r="37" spans="1:40">
      <c r="A37" s="1" t="s">
        <v>58</v>
      </c>
      <c r="B37" s="1" t="s">
        <v>173</v>
      </c>
      <c r="C37" s="27" t="s">
        <v>208</v>
      </c>
      <c r="D37" s="30" t="s">
        <v>209</v>
      </c>
      <c r="E37" s="27" t="s">
        <v>61</v>
      </c>
      <c r="F37" s="27" t="s">
        <v>100</v>
      </c>
      <c r="H37" s="27" t="s">
        <v>210</v>
      </c>
      <c r="I37" s="27">
        <v>3</v>
      </c>
      <c r="K37" s="45"/>
      <c r="M37" s="1">
        <v>0</v>
      </c>
      <c r="N37" s="33" t="s">
        <v>70</v>
      </c>
      <c r="O37" s="35" t="s">
        <v>84</v>
      </c>
      <c r="P37" s="34"/>
      <c r="Q37" s="43" t="s">
        <v>208</v>
      </c>
      <c r="W37" s="108" t="s">
        <v>67</v>
      </c>
      <c r="X37" s="109" t="str">
        <v>AddItmBasic</v>
      </c>
      <c r="Y37" s="108" t="s">
        <v>68</v>
      </c>
      <c r="AB37" s="119"/>
      <c r="AC37" s="103"/>
      <c r="AD37" s="103"/>
      <c r="AE37" s="103"/>
      <c r="AF37" s="103"/>
      <c r="AG37" s="103"/>
      <c r="AH37" s="103"/>
      <c r="AI37" s="103" t="s">
        <v>69</v>
      </c>
      <c r="AM37" s="43"/>
      <c r="AN37" s="30" t="s">
        <v>97</v>
      </c>
    </row>
    <row r="38" spans="1:40">
      <c r="A38" s="1" t="s">
        <v>58</v>
      </c>
      <c r="B38" s="1" t="s">
        <v>173</v>
      </c>
      <c r="C38" s="27" t="s">
        <v>211</v>
      </c>
      <c r="D38" s="30" t="s">
        <v>212</v>
      </c>
      <c r="E38" s="27" t="s">
        <v>61</v>
      </c>
      <c r="F38" s="27" t="s">
        <v>120</v>
      </c>
      <c r="H38" s="27" t="s">
        <v>213</v>
      </c>
      <c r="I38" s="27">
        <v>3</v>
      </c>
      <c r="K38" s="45"/>
      <c r="M38" s="1">
        <v>0</v>
      </c>
      <c r="N38" s="33" t="s">
        <v>1</v>
      </c>
      <c r="O38" s="35" t="s">
        <v>84</v>
      </c>
      <c r="P38" s="34"/>
      <c r="Q38" s="43" t="s">
        <v>211</v>
      </c>
      <c r="W38" s="108" t="s">
        <v>67</v>
      </c>
      <c r="X38" s="109" t="str">
        <v>AddItmBasic</v>
      </c>
      <c r="Y38" s="108" t="s">
        <v>68</v>
      </c>
      <c r="AB38" s="119"/>
      <c r="AC38" s="103"/>
      <c r="AD38" s="103"/>
      <c r="AE38" s="103"/>
      <c r="AF38" s="103"/>
      <c r="AG38" s="103"/>
      <c r="AH38" s="103"/>
      <c r="AI38" s="103" t="s">
        <v>69</v>
      </c>
      <c r="AM38" s="43"/>
      <c r="AN38" s="30" t="s">
        <v>97</v>
      </c>
    </row>
    <row r="39" spans="1:40">
      <c r="A39" s="1" t="s">
        <v>58</v>
      </c>
      <c r="B39" s="1" t="s">
        <v>173</v>
      </c>
      <c r="C39" s="27" t="s">
        <v>214</v>
      </c>
      <c r="D39" s="30" t="s">
        <v>215</v>
      </c>
      <c r="E39" s="27" t="s">
        <v>135</v>
      </c>
      <c r="F39" s="27" t="s">
        <v>136</v>
      </c>
      <c r="G39" s="27" t="s">
        <v>137</v>
      </c>
      <c r="I39" s="27">
        <v>2</v>
      </c>
      <c r="K39" s="45"/>
      <c r="M39" s="1">
        <v>1</v>
      </c>
      <c r="N39" s="33" t="s">
        <v>1</v>
      </c>
      <c r="O39" s="35" t="s">
        <v>145</v>
      </c>
      <c r="P39" s="34"/>
      <c r="Q39" s="43" t="s">
        <v>214</v>
      </c>
      <c r="W39" s="108" t="s">
        <v>67</v>
      </c>
      <c r="X39" s="109" t="str">
        <v>AddItmBasic</v>
      </c>
      <c r="Y39" s="108" t="s">
        <v>68</v>
      </c>
      <c r="AB39" s="119"/>
      <c r="AC39" s="103"/>
      <c r="AD39" s="103"/>
      <c r="AE39" s="103"/>
      <c r="AF39" s="103"/>
      <c r="AG39" s="103"/>
      <c r="AH39" s="103"/>
      <c r="AI39" s="103" t="s">
        <v>69</v>
      </c>
      <c r="AM39" s="43"/>
      <c r="AN39" s="30" t="s">
        <v>97</v>
      </c>
    </row>
    <row r="40" spans="1:40">
      <c r="A40" s="1" t="s">
        <v>58</v>
      </c>
      <c r="B40" s="1" t="s">
        <v>173</v>
      </c>
      <c r="C40" s="27" t="s">
        <v>216</v>
      </c>
      <c r="D40" s="30" t="s">
        <v>217</v>
      </c>
      <c r="E40" s="27" t="s">
        <v>61</v>
      </c>
      <c r="F40" s="27" t="s">
        <v>107</v>
      </c>
      <c r="H40" s="27" t="s">
        <v>218</v>
      </c>
      <c r="I40" s="27">
        <v>3</v>
      </c>
      <c r="K40" s="45"/>
      <c r="M40" s="1">
        <v>0</v>
      </c>
      <c r="N40" s="33" t="s">
        <v>70</v>
      </c>
      <c r="O40" s="35" t="s">
        <v>84</v>
      </c>
      <c r="P40" s="34"/>
      <c r="Q40" s="43" t="s">
        <v>216</v>
      </c>
      <c r="W40" s="108" t="s">
        <v>67</v>
      </c>
      <c r="X40" s="109" t="str">
        <v>AddItmBasic</v>
      </c>
      <c r="Y40" s="108" t="s">
        <v>68</v>
      </c>
      <c r="AB40" s="119"/>
      <c r="AC40" s="103"/>
      <c r="AD40" s="103"/>
      <c r="AE40" s="103"/>
      <c r="AF40" s="103"/>
      <c r="AG40" s="103"/>
      <c r="AH40" s="103"/>
      <c r="AI40" s="103" t="s">
        <v>69</v>
      </c>
      <c r="AM40" s="43"/>
      <c r="AN40" s="30" t="s">
        <v>97</v>
      </c>
    </row>
    <row r="41" spans="1:40">
      <c r="A41" s="1" t="s">
        <v>58</v>
      </c>
      <c r="B41" s="1" t="s">
        <v>173</v>
      </c>
      <c r="C41" s="27" t="s">
        <v>219</v>
      </c>
      <c r="D41" s="30" t="s">
        <v>220</v>
      </c>
      <c r="E41" s="27" t="s">
        <v>61</v>
      </c>
      <c r="F41" s="27" t="s">
        <v>107</v>
      </c>
      <c r="H41" s="27" t="s">
        <v>221</v>
      </c>
      <c r="I41" s="27" t="s">
        <v>62</v>
      </c>
      <c r="K41" s="45" t="s">
        <v>63</v>
      </c>
      <c r="M41" s="1">
        <v>0</v>
      </c>
      <c r="N41" s="33" t="s">
        <v>70</v>
      </c>
      <c r="O41" s="35" t="s">
        <v>84</v>
      </c>
      <c r="P41" s="33"/>
      <c r="Q41" s="43" t="s">
        <v>219</v>
      </c>
      <c r="W41" s="108" t="s">
        <v>67</v>
      </c>
      <c r="X41" s="109" t="str">
        <v>AddItmBasic</v>
      </c>
      <c r="Y41" s="108" t="s">
        <v>68</v>
      </c>
      <c r="AB41" s="119"/>
      <c r="AC41" s="103"/>
      <c r="AD41" s="103"/>
      <c r="AE41" s="103"/>
      <c r="AF41" s="103"/>
      <c r="AG41" s="103"/>
      <c r="AH41" s="103"/>
      <c r="AI41" s="103" t="s">
        <v>69</v>
      </c>
      <c r="AM41" s="43"/>
      <c r="AN41" s="30" t="s">
        <v>64</v>
      </c>
    </row>
    <row r="42" spans="1:40">
      <c r="A42" s="1" t="s">
        <v>58</v>
      </c>
      <c r="B42" s="1" t="s">
        <v>173</v>
      </c>
      <c r="C42" s="27" t="s">
        <v>222</v>
      </c>
      <c r="D42" s="30" t="s">
        <v>223</v>
      </c>
      <c r="E42" s="27" t="s">
        <v>135</v>
      </c>
      <c r="F42" s="27" t="s">
        <v>62</v>
      </c>
      <c r="G42" s="27" t="s">
        <v>137</v>
      </c>
      <c r="I42" s="27">
        <v>3</v>
      </c>
      <c r="K42" s="45" t="s">
        <v>63</v>
      </c>
      <c r="M42" s="1">
        <v>0</v>
      </c>
      <c r="N42" s="33" t="s">
        <v>70</v>
      </c>
      <c r="O42" s="35" t="s">
        <v>84</v>
      </c>
      <c r="P42" s="33"/>
      <c r="Q42" s="43" t="s">
        <v>222</v>
      </c>
      <c r="W42" s="108" t="s">
        <v>67</v>
      </c>
      <c r="X42" s="109" t="str">
        <v>AddItmBasic</v>
      </c>
      <c r="Y42" s="108" t="s">
        <v>68</v>
      </c>
      <c r="AB42" s="119"/>
      <c r="AC42" s="103"/>
      <c r="AD42" s="103"/>
      <c r="AE42" s="103"/>
      <c r="AF42" s="103"/>
      <c r="AG42" s="103"/>
      <c r="AH42" s="103"/>
      <c r="AI42" s="103" t="s">
        <v>69</v>
      </c>
      <c r="AM42" s="43"/>
      <c r="AN42" s="30" t="s">
        <v>97</v>
      </c>
    </row>
    <row r="43" spans="1:40">
      <c r="A43" s="1" t="s">
        <v>58</v>
      </c>
      <c r="B43" s="1" t="s">
        <v>173</v>
      </c>
      <c r="C43" s="27" t="s">
        <v>224</v>
      </c>
      <c r="D43" s="30" t="s">
        <v>225</v>
      </c>
      <c r="E43" s="27" t="s">
        <v>135</v>
      </c>
      <c r="F43" s="27" t="s">
        <v>226</v>
      </c>
      <c r="G43" s="27" t="s">
        <v>107</v>
      </c>
      <c r="I43" s="27" t="s">
        <v>82</v>
      </c>
      <c r="K43" s="45" t="s">
        <v>63</v>
      </c>
      <c r="M43" s="1">
        <v>0</v>
      </c>
      <c r="N43" s="33" t="s">
        <v>70</v>
      </c>
      <c r="O43" s="35" t="s">
        <v>84</v>
      </c>
      <c r="P43" s="34"/>
      <c r="Q43" s="43" t="s">
        <v>224</v>
      </c>
      <c r="W43" s="108" t="s">
        <v>67</v>
      </c>
      <c r="X43" s="109" t="str">
        <v>AddItmBasic</v>
      </c>
      <c r="Y43" s="108" t="s">
        <v>68</v>
      </c>
      <c r="AB43" s="119"/>
      <c r="AC43" s="103"/>
      <c r="AD43" s="103"/>
      <c r="AE43" s="103"/>
      <c r="AF43" s="103"/>
      <c r="AG43" s="103"/>
      <c r="AH43" s="103"/>
      <c r="AI43" s="103"/>
      <c r="AM43" s="43"/>
      <c r="AN43" s="30" t="s">
        <v>97</v>
      </c>
    </row>
    <row r="44" spans="1:40">
      <c r="A44" s="1" t="s">
        <v>58</v>
      </c>
      <c r="B44" s="1" t="s">
        <v>173</v>
      </c>
      <c r="C44" s="27" t="s">
        <v>227</v>
      </c>
      <c r="D44" s="30" t="s">
        <v>228</v>
      </c>
      <c r="E44" s="27" t="s">
        <v>135</v>
      </c>
      <c r="F44" s="27" t="s">
        <v>136</v>
      </c>
      <c r="G44" s="27" t="s">
        <v>137</v>
      </c>
      <c r="I44" s="27" t="s">
        <v>82</v>
      </c>
      <c r="K44" s="45" t="s">
        <v>63</v>
      </c>
      <c r="M44" s="1">
        <v>0</v>
      </c>
      <c r="N44" s="33" t="s">
        <v>70</v>
      </c>
      <c r="O44" s="35" t="s">
        <v>84</v>
      </c>
      <c r="P44" s="34"/>
      <c r="Q44" s="43" t="s">
        <v>227</v>
      </c>
      <c r="W44" s="108" t="s">
        <v>67</v>
      </c>
      <c r="X44" s="109" t="str">
        <v>AddItmBasic</v>
      </c>
      <c r="Y44" s="108" t="s">
        <v>68</v>
      </c>
      <c r="AB44" s="119"/>
      <c r="AC44" s="103"/>
      <c r="AD44" s="103"/>
      <c r="AE44" s="103"/>
      <c r="AF44" s="103"/>
      <c r="AG44" s="103"/>
      <c r="AH44" s="103"/>
      <c r="AI44" s="103"/>
      <c r="AM44" s="43"/>
      <c r="AN44" s="30" t="s">
        <v>97</v>
      </c>
    </row>
    <row r="45" spans="1:40">
      <c r="A45" s="1" t="s">
        <v>58</v>
      </c>
      <c r="B45" s="1" t="s">
        <v>173</v>
      </c>
      <c r="C45" s="27" t="s">
        <v>229</v>
      </c>
      <c r="D45" s="30" t="s">
        <v>230</v>
      </c>
      <c r="E45" s="27" t="s">
        <v>135</v>
      </c>
      <c r="F45" s="27" t="s">
        <v>136</v>
      </c>
      <c r="G45" s="27" t="s">
        <v>137</v>
      </c>
      <c r="I45" s="27" t="s">
        <v>82</v>
      </c>
      <c r="K45" s="45" t="s">
        <v>63</v>
      </c>
      <c r="M45" s="1">
        <v>0</v>
      </c>
      <c r="N45" s="33" t="s">
        <v>70</v>
      </c>
      <c r="O45" s="35" t="s">
        <v>84</v>
      </c>
      <c r="P45" s="33"/>
      <c r="Q45" s="43" t="s">
        <v>229</v>
      </c>
      <c r="W45" s="108" t="s">
        <v>67</v>
      </c>
      <c r="X45" s="109" t="str">
        <v>AddItmBasic</v>
      </c>
      <c r="Y45" s="108" t="s">
        <v>68</v>
      </c>
      <c r="AB45" s="119"/>
      <c r="AC45" s="103"/>
      <c r="AD45" s="103"/>
      <c r="AE45" s="103"/>
      <c r="AF45" s="103"/>
      <c r="AG45" s="103"/>
      <c r="AH45" s="103"/>
      <c r="AI45" s="103"/>
      <c r="AM45" s="43"/>
      <c r="AN45" s="30" t="s">
        <v>97</v>
      </c>
    </row>
    <row r="46" spans="1:40">
      <c r="A46" s="1" t="s">
        <v>58</v>
      </c>
      <c r="B46" s="1" t="s">
        <v>173</v>
      </c>
      <c r="C46" s="31" t="s">
        <v>231</v>
      </c>
      <c r="D46" t="s">
        <v>15</v>
      </c>
      <c r="E46" s="27" t="s">
        <v>135</v>
      </c>
      <c r="F46" s="27" t="s">
        <v>120</v>
      </c>
      <c r="G46" s="27" t="s">
        <v>107</v>
      </c>
      <c r="I46" s="27" t="s">
        <v>82</v>
      </c>
      <c r="K46" s="45" t="s">
        <v>63</v>
      </c>
      <c r="M46" s="1">
        <v>0</v>
      </c>
      <c r="N46" s="33" t="s">
        <v>70</v>
      </c>
      <c r="O46" s="35" t="s">
        <v>84</v>
      </c>
      <c r="P46" s="33"/>
      <c r="Q46" s="159" t="s">
        <v>231</v>
      </c>
      <c r="W46" s="108" t="s">
        <v>67</v>
      </c>
      <c r="X46" s="109" t="str">
        <v>AddItmBasic</v>
      </c>
      <c r="Y46" s="108" t="s">
        <v>68</v>
      </c>
      <c r="AB46" s="119"/>
      <c r="AC46" s="103"/>
      <c r="AD46" s="103"/>
      <c r="AE46" s="103"/>
      <c r="AF46" s="103"/>
      <c r="AG46" s="103"/>
      <c r="AH46" s="103"/>
      <c r="AI46" s="103"/>
      <c r="AM46" s="43"/>
      <c r="AN46" s="30" t="s">
        <v>97</v>
      </c>
    </row>
    <row r="47" spans="1:40">
      <c r="A47" s="1" t="s">
        <v>58</v>
      </c>
      <c r="B47" s="1" t="s">
        <v>173</v>
      </c>
      <c r="C47" s="31" t="s">
        <v>232</v>
      </c>
      <c r="D47" t="s">
        <v>233</v>
      </c>
      <c r="E47" s="27" t="s">
        <v>135</v>
      </c>
      <c r="F47" s="27" t="s">
        <v>120</v>
      </c>
      <c r="G47" s="27" t="s">
        <v>107</v>
      </c>
      <c r="I47" s="27" t="s">
        <v>82</v>
      </c>
      <c r="K47" s="45" t="s">
        <v>234</v>
      </c>
      <c r="M47" s="1">
        <v>0</v>
      </c>
      <c r="N47" s="33" t="s">
        <v>70</v>
      </c>
      <c r="O47" s="35" t="s">
        <v>84</v>
      </c>
      <c r="P47" s="34"/>
      <c r="Q47" s="159" t="s">
        <v>232</v>
      </c>
      <c r="W47" s="108" t="s">
        <v>67</v>
      </c>
      <c r="X47" s="108" t="str">
        <v>AddItmBasic</v>
      </c>
      <c r="Y47" s="108" t="s">
        <v>68</v>
      </c>
      <c r="AB47" s="119"/>
      <c r="AC47" s="103"/>
      <c r="AD47" s="103"/>
      <c r="AE47" s="103"/>
      <c r="AF47" s="103"/>
      <c r="AG47" s="103"/>
      <c r="AH47" s="103"/>
      <c r="AI47" s="103"/>
      <c r="AM47" s="43"/>
      <c r="AN47" s="30" t="s">
        <v>97</v>
      </c>
    </row>
    <row r="48" spans="1:40">
      <c r="A48" s="1" t="s">
        <v>58</v>
      </c>
      <c r="B48" s="1" t="s">
        <v>173</v>
      </c>
      <c r="C48" s="31" t="s">
        <v>235</v>
      </c>
      <c r="D48" t="s">
        <v>236</v>
      </c>
      <c r="E48" s="27" t="s">
        <v>135</v>
      </c>
      <c r="F48" s="27" t="s">
        <v>120</v>
      </c>
      <c r="G48" s="27" t="s">
        <v>107</v>
      </c>
      <c r="I48" s="27" t="s">
        <v>82</v>
      </c>
      <c r="K48" s="45" t="s">
        <v>63</v>
      </c>
      <c r="M48" s="1">
        <v>0</v>
      </c>
      <c r="N48" s="33" t="s">
        <v>70</v>
      </c>
      <c r="O48" s="35" t="s">
        <v>84</v>
      </c>
      <c r="Q48" s="159" t="s">
        <v>235</v>
      </c>
      <c r="W48" s="108" t="s">
        <v>67</v>
      </c>
      <c r="X48" s="108" t="str">
        <v>AddItmBasic</v>
      </c>
      <c r="Y48" s="108" t="s">
        <v>68</v>
      </c>
      <c r="AB48" s="119"/>
      <c r="AC48" s="103"/>
      <c r="AD48" s="103"/>
      <c r="AE48" s="103"/>
      <c r="AF48" s="103"/>
      <c r="AG48" s="103"/>
      <c r="AH48" s="103"/>
      <c r="AI48" s="103"/>
      <c r="AM48" s="43"/>
      <c r="AN48" s="30" t="s">
        <v>97</v>
      </c>
    </row>
    <row r="49" spans="1:40">
      <c r="A49" s="1" t="s">
        <v>58</v>
      </c>
      <c r="B49" s="1" t="s">
        <v>173</v>
      </c>
      <c r="C49" s="31" t="s">
        <v>237</v>
      </c>
      <c r="D49" t="s">
        <v>238</v>
      </c>
      <c r="E49" s="27" t="s">
        <v>135</v>
      </c>
      <c r="F49" s="27" t="s">
        <v>179</v>
      </c>
      <c r="G49" s="27" t="s">
        <v>239</v>
      </c>
      <c r="I49" s="27" t="s">
        <v>82</v>
      </c>
      <c r="K49" s="45" t="s">
        <v>63</v>
      </c>
      <c r="M49" s="1">
        <v>0</v>
      </c>
      <c r="N49" s="33" t="s">
        <v>70</v>
      </c>
      <c r="O49" s="35" t="s">
        <v>84</v>
      </c>
      <c r="P49" s="34"/>
      <c r="Q49" s="159" t="s">
        <v>237</v>
      </c>
      <c r="W49" s="108" t="s">
        <v>67</v>
      </c>
      <c r="X49" s="108" t="str">
        <v>AddItmBasic</v>
      </c>
      <c r="Y49" s="108" t="s">
        <v>68</v>
      </c>
      <c r="AB49" s="119"/>
      <c r="AC49" s="103"/>
      <c r="AD49" s="103"/>
      <c r="AE49" s="103"/>
      <c r="AF49" s="103"/>
      <c r="AG49" s="103"/>
      <c r="AH49" s="103"/>
      <c r="AI49" s="103"/>
      <c r="AM49" s="43"/>
      <c r="AN49" s="30" t="s">
        <v>97</v>
      </c>
    </row>
    <row r="50" spans="1:40">
      <c r="A50" s="1" t="s">
        <v>58</v>
      </c>
      <c r="B50" s="1" t="s">
        <v>173</v>
      </c>
      <c r="C50" s="27" t="s">
        <v>240</v>
      </c>
      <c r="D50" s="30" t="s">
        <v>241</v>
      </c>
      <c r="E50" s="27" t="s">
        <v>135</v>
      </c>
      <c r="F50" s="27" t="s">
        <v>136</v>
      </c>
      <c r="G50" s="27" t="s">
        <v>137</v>
      </c>
      <c r="I50" s="27" t="s">
        <v>82</v>
      </c>
      <c r="J50" s="28" t="s">
        <v>137</v>
      </c>
      <c r="K50" s="45" t="s">
        <v>63</v>
      </c>
      <c r="M50" s="1">
        <v>0</v>
      </c>
      <c r="N50" s="33" t="s">
        <v>70</v>
      </c>
      <c r="O50" s="35" t="s">
        <v>84</v>
      </c>
      <c r="P50" s="34"/>
      <c r="Q50" s="43" t="s">
        <v>240</v>
      </c>
      <c r="W50" s="108" t="s">
        <v>67</v>
      </c>
      <c r="X50" s="108" t="str">
        <v>AddItmBasic</v>
      </c>
      <c r="Y50" s="108" t="s">
        <v>68</v>
      </c>
      <c r="AB50" s="119"/>
      <c r="AC50" s="103"/>
      <c r="AD50" s="103"/>
      <c r="AE50" s="103"/>
      <c r="AF50" s="103"/>
      <c r="AG50" s="103"/>
      <c r="AH50" s="103"/>
      <c r="AI50" s="103"/>
      <c r="AM50" s="43"/>
      <c r="AN50" s="30" t="s">
        <v>97</v>
      </c>
    </row>
    <row r="51" spans="1:40">
      <c r="A51" s="1" t="s">
        <v>58</v>
      </c>
      <c r="B51" s="1" t="s">
        <v>173</v>
      </c>
      <c r="C51" s="27" t="s">
        <v>242</v>
      </c>
      <c r="D51" s="30" t="s">
        <v>243</v>
      </c>
      <c r="E51" s="27" t="s">
        <v>61</v>
      </c>
      <c r="F51" s="27" t="s">
        <v>107</v>
      </c>
      <c r="H51" s="27" t="s">
        <v>244</v>
      </c>
      <c r="I51" s="27" t="s">
        <v>82</v>
      </c>
      <c r="K51" s="45"/>
      <c r="M51" s="1">
        <v>0</v>
      </c>
      <c r="N51" s="33" t="s">
        <v>70</v>
      </c>
      <c r="O51" s="35" t="s">
        <v>84</v>
      </c>
      <c r="P51" s="34"/>
      <c r="Q51" s="43" t="s">
        <v>242</v>
      </c>
      <c r="W51" s="108" t="s">
        <v>67</v>
      </c>
      <c r="X51" s="108" t="str">
        <v>AddItmBasic</v>
      </c>
      <c r="Y51" s="108" t="s">
        <v>68</v>
      </c>
      <c r="AB51" s="119"/>
      <c r="AC51" s="103"/>
      <c r="AD51" s="103"/>
      <c r="AE51" s="103"/>
      <c r="AF51" s="103"/>
      <c r="AG51" s="103"/>
      <c r="AH51" s="103"/>
      <c r="AI51" s="103"/>
      <c r="AM51" s="43"/>
      <c r="AN51" s="30" t="s">
        <v>97</v>
      </c>
    </row>
    <row r="52" spans="1:40">
      <c r="A52" s="1" t="s">
        <v>58</v>
      </c>
      <c r="B52" s="1" t="s">
        <v>245</v>
      </c>
      <c r="C52" s="27" t="s">
        <v>246</v>
      </c>
      <c r="D52" s="30" t="s">
        <v>247</v>
      </c>
      <c r="E52" s="27" t="s">
        <v>61</v>
      </c>
      <c r="F52" s="27" t="s">
        <v>62</v>
      </c>
      <c r="H52" s="27" t="s">
        <v>248</v>
      </c>
      <c r="I52" s="27">
        <v>3</v>
      </c>
      <c r="K52" s="45" t="s">
        <v>63</v>
      </c>
      <c r="M52" s="1">
        <v>1</v>
      </c>
      <c r="N52" s="33" t="s">
        <v>1</v>
      </c>
      <c r="O52" s="35" t="s">
        <v>109</v>
      </c>
      <c r="P52" s="415" t="s">
        <v>249</v>
      </c>
      <c r="Q52" s="43" t="s">
        <v>246</v>
      </c>
      <c r="W52" s="108" t="s">
        <v>67</v>
      </c>
      <c r="X52" s="108" t="str">
        <v>AddItmBasic</v>
      </c>
      <c r="Y52" s="108" t="s">
        <v>68</v>
      </c>
      <c r="AB52" s="119"/>
      <c r="AC52" s="103"/>
      <c r="AD52" s="103"/>
      <c r="AE52" s="103"/>
      <c r="AF52" s="103"/>
      <c r="AG52" s="103"/>
      <c r="AH52" s="103"/>
      <c r="AI52" s="103" t="s">
        <v>69</v>
      </c>
      <c r="AM52" s="43"/>
      <c r="AN52" s="30" t="s">
        <v>97</v>
      </c>
    </row>
    <row r="53" spans="1:40" ht="87">
      <c r="A53" s="1" t="s">
        <v>58</v>
      </c>
      <c r="B53" s="1" t="s">
        <v>245</v>
      </c>
      <c r="C53" s="27" t="s">
        <v>250</v>
      </c>
      <c r="D53" s="30" t="s">
        <v>251</v>
      </c>
      <c r="E53" s="27" t="s">
        <v>135</v>
      </c>
      <c r="F53" s="27" t="s">
        <v>62</v>
      </c>
      <c r="G53" s="27" t="s">
        <v>137</v>
      </c>
      <c r="I53" s="27">
        <v>1</v>
      </c>
      <c r="K53" s="45" t="s">
        <v>63</v>
      </c>
      <c r="M53" s="1">
        <v>1</v>
      </c>
      <c r="N53" s="33" t="s">
        <v>1</v>
      </c>
      <c r="O53" s="35" t="s">
        <v>164</v>
      </c>
      <c r="P53" s="34" t="s">
        <v>252</v>
      </c>
      <c r="Q53" s="43" t="s">
        <v>250</v>
      </c>
      <c r="R53" s="29" t="s">
        <v>253</v>
      </c>
      <c r="W53" s="108" t="s">
        <v>67</v>
      </c>
      <c r="X53" s="108" t="str">
        <v>AddItmBasic</v>
      </c>
      <c r="Y53" s="108" t="s">
        <v>68</v>
      </c>
      <c r="AB53" s="119"/>
      <c r="AC53" s="103"/>
      <c r="AD53" s="103"/>
      <c r="AE53" s="103"/>
      <c r="AF53" s="103"/>
      <c r="AG53" s="103"/>
      <c r="AH53" s="103"/>
      <c r="AI53" s="103" t="s">
        <v>69</v>
      </c>
      <c r="AM53" s="43"/>
      <c r="AN53" s="30" t="s">
        <v>97</v>
      </c>
    </row>
    <row r="54" spans="1:40" ht="43.5">
      <c r="A54" s="1" t="s">
        <v>58</v>
      </c>
      <c r="B54" s="1" t="s">
        <v>245</v>
      </c>
      <c r="C54" s="27" t="s">
        <v>254</v>
      </c>
      <c r="D54" s="30" t="s">
        <v>255</v>
      </c>
      <c r="E54" s="27" t="s">
        <v>135</v>
      </c>
      <c r="F54" s="27" t="s">
        <v>136</v>
      </c>
      <c r="G54" s="27" t="s">
        <v>137</v>
      </c>
      <c r="I54" s="27">
        <v>2</v>
      </c>
      <c r="K54" s="45" t="s">
        <v>256</v>
      </c>
      <c r="M54" s="1">
        <v>1</v>
      </c>
      <c r="N54" s="33" t="s">
        <v>1</v>
      </c>
      <c r="O54" s="35" t="s">
        <v>164</v>
      </c>
      <c r="P54" s="34" t="s">
        <v>257</v>
      </c>
      <c r="Q54" s="43" t="s">
        <v>254</v>
      </c>
      <c r="R54" s="29" t="s">
        <v>258</v>
      </c>
      <c r="W54" s="108" t="s">
        <v>67</v>
      </c>
      <c r="X54" s="108" t="str">
        <v>AddItmBasic</v>
      </c>
      <c r="Y54" s="108" t="s">
        <v>68</v>
      </c>
      <c r="AB54" s="119"/>
      <c r="AC54" s="103"/>
      <c r="AD54" s="103"/>
      <c r="AE54" s="103"/>
      <c r="AF54" s="103"/>
      <c r="AG54" s="103"/>
      <c r="AH54" s="103"/>
      <c r="AI54" s="103" t="s">
        <v>69</v>
      </c>
      <c r="AM54" s="43"/>
      <c r="AN54" s="30" t="s">
        <v>97</v>
      </c>
    </row>
    <row r="55" spans="1:40">
      <c r="A55" s="1" t="s">
        <v>58</v>
      </c>
      <c r="B55" s="1" t="s">
        <v>245</v>
      </c>
      <c r="C55" s="27" t="s">
        <v>259</v>
      </c>
      <c r="D55" s="30" t="s">
        <v>260</v>
      </c>
      <c r="E55" s="27" t="s">
        <v>135</v>
      </c>
      <c r="F55" s="27" t="s">
        <v>136</v>
      </c>
      <c r="G55" s="27" t="s">
        <v>137</v>
      </c>
      <c r="I55" s="27">
        <v>1</v>
      </c>
      <c r="K55" s="45"/>
      <c r="M55" s="1">
        <v>0</v>
      </c>
      <c r="N55" s="33" t="s">
        <v>70</v>
      </c>
      <c r="O55" s="35" t="s">
        <v>84</v>
      </c>
      <c r="P55" s="33"/>
      <c r="Q55" s="43" t="s">
        <v>259</v>
      </c>
      <c r="W55" s="108" t="s">
        <v>67</v>
      </c>
      <c r="X55" s="108" t="str">
        <v>AddItmBasic</v>
      </c>
      <c r="Y55" s="108" t="s">
        <v>68</v>
      </c>
      <c r="AB55" s="119"/>
      <c r="AC55" s="103"/>
      <c r="AD55" s="103"/>
      <c r="AE55" s="103"/>
      <c r="AF55" s="103"/>
      <c r="AG55" s="103"/>
      <c r="AH55" s="103"/>
      <c r="AI55" s="103" t="s">
        <v>69</v>
      </c>
      <c r="AM55" s="43"/>
      <c r="AN55" s="30" t="s">
        <v>97</v>
      </c>
    </row>
    <row r="56" spans="1:40">
      <c r="A56" s="1" t="s">
        <v>58</v>
      </c>
      <c r="B56" s="1" t="s">
        <v>245</v>
      </c>
      <c r="C56" s="27" t="s">
        <v>261</v>
      </c>
      <c r="D56" s="30" t="s">
        <v>262</v>
      </c>
      <c r="E56" s="27" t="s">
        <v>135</v>
      </c>
      <c r="F56" s="27" t="s">
        <v>120</v>
      </c>
      <c r="G56" s="27" t="s">
        <v>62</v>
      </c>
      <c r="I56" s="27">
        <v>3</v>
      </c>
      <c r="K56" s="45"/>
      <c r="M56" s="1">
        <v>0</v>
      </c>
      <c r="N56" s="33" t="s">
        <v>70</v>
      </c>
      <c r="O56" s="35" t="s">
        <v>84</v>
      </c>
      <c r="P56" s="34"/>
      <c r="Q56" s="43" t="s">
        <v>261</v>
      </c>
      <c r="W56" s="108" t="s">
        <v>67</v>
      </c>
      <c r="X56" s="108" t="str">
        <v>AddItmBasic</v>
      </c>
      <c r="Y56" s="108" t="s">
        <v>68</v>
      </c>
      <c r="AB56" s="119"/>
      <c r="AC56" s="103"/>
      <c r="AD56" s="103"/>
      <c r="AE56" s="103"/>
      <c r="AF56" s="103"/>
      <c r="AG56" s="103"/>
      <c r="AH56" s="103"/>
      <c r="AI56" s="103" t="s">
        <v>69</v>
      </c>
      <c r="AM56" s="43"/>
      <c r="AN56" s="30" t="s">
        <v>97</v>
      </c>
    </row>
    <row r="57" spans="1:40">
      <c r="A57" s="1" t="s">
        <v>58</v>
      </c>
      <c r="B57" s="1" t="s">
        <v>245</v>
      </c>
      <c r="C57" s="27" t="s">
        <v>263</v>
      </c>
      <c r="D57" s="30" t="s">
        <v>264</v>
      </c>
      <c r="E57" s="27" t="s">
        <v>135</v>
      </c>
      <c r="F57" s="27" t="s">
        <v>136</v>
      </c>
      <c r="G57" s="27" t="s">
        <v>137</v>
      </c>
      <c r="I57" s="27">
        <v>2</v>
      </c>
      <c r="K57" s="45"/>
      <c r="M57" s="1">
        <v>0</v>
      </c>
      <c r="N57" s="33" t="s">
        <v>70</v>
      </c>
      <c r="O57" s="35" t="s">
        <v>84</v>
      </c>
      <c r="P57" s="34"/>
      <c r="Q57" s="43" t="s">
        <v>263</v>
      </c>
      <c r="W57" s="108" t="s">
        <v>67</v>
      </c>
      <c r="X57" s="108" t="str">
        <v>AddItmBasic</v>
      </c>
      <c r="Y57" s="108" t="s">
        <v>68</v>
      </c>
      <c r="AB57" s="119"/>
      <c r="AC57" s="103"/>
      <c r="AD57" s="103"/>
      <c r="AE57" s="103"/>
      <c r="AF57" s="103"/>
      <c r="AG57" s="103"/>
      <c r="AH57" s="103"/>
      <c r="AI57" s="103" t="s">
        <v>69</v>
      </c>
      <c r="AM57" s="43"/>
      <c r="AN57" s="30" t="s">
        <v>97</v>
      </c>
    </row>
    <row r="58" spans="1:40">
      <c r="A58" s="1" t="s">
        <v>58</v>
      </c>
      <c r="B58" s="1" t="s">
        <v>245</v>
      </c>
      <c r="C58" s="27" t="s">
        <v>265</v>
      </c>
      <c r="D58" s="30" t="s">
        <v>266</v>
      </c>
      <c r="E58" s="27" t="s">
        <v>135</v>
      </c>
      <c r="F58" s="27" t="s">
        <v>120</v>
      </c>
      <c r="G58" s="27" t="s">
        <v>62</v>
      </c>
      <c r="I58" s="27" t="s">
        <v>82</v>
      </c>
      <c r="K58" s="45"/>
      <c r="M58" s="1">
        <v>0</v>
      </c>
      <c r="N58" s="33" t="s">
        <v>70</v>
      </c>
      <c r="O58" s="35" t="s">
        <v>84</v>
      </c>
      <c r="P58" s="34"/>
      <c r="Q58" s="43" t="s">
        <v>265</v>
      </c>
      <c r="W58" s="108" t="s">
        <v>67</v>
      </c>
      <c r="X58" s="108" t="str">
        <v>AddItmBasic</v>
      </c>
      <c r="Y58" s="108" t="s">
        <v>68</v>
      </c>
      <c r="AB58" s="119"/>
      <c r="AC58" s="103"/>
      <c r="AD58" s="103"/>
      <c r="AE58" s="103"/>
      <c r="AF58" s="103"/>
      <c r="AG58" s="103"/>
      <c r="AH58" s="103"/>
      <c r="AI58" s="103"/>
      <c r="AM58" s="43"/>
      <c r="AN58" s="30" t="s">
        <v>97</v>
      </c>
    </row>
    <row r="59" spans="1:40">
      <c r="A59" s="1" t="s">
        <v>58</v>
      </c>
      <c r="B59" s="1" t="s">
        <v>245</v>
      </c>
      <c r="C59" s="27" t="s">
        <v>267</v>
      </c>
      <c r="D59" s="30" t="s">
        <v>268</v>
      </c>
      <c r="E59" s="27" t="s">
        <v>135</v>
      </c>
      <c r="F59" s="27" t="s">
        <v>136</v>
      </c>
      <c r="G59" s="27" t="s">
        <v>137</v>
      </c>
      <c r="I59" s="27" t="s">
        <v>82</v>
      </c>
      <c r="K59" s="45" t="s">
        <v>63</v>
      </c>
      <c r="M59" s="1">
        <v>0</v>
      </c>
      <c r="N59" s="33" t="s">
        <v>70</v>
      </c>
      <c r="O59" s="35" t="s">
        <v>84</v>
      </c>
      <c r="P59" s="34"/>
      <c r="Q59" s="43" t="s">
        <v>267</v>
      </c>
      <c r="W59" s="108" t="s">
        <v>67</v>
      </c>
      <c r="X59" s="108" t="str">
        <v>AddItmBasic</v>
      </c>
      <c r="Y59" s="108" t="s">
        <v>68</v>
      </c>
      <c r="AB59" s="119"/>
      <c r="AC59" s="103"/>
      <c r="AD59" s="103"/>
      <c r="AE59" s="103"/>
      <c r="AF59" s="103"/>
      <c r="AG59" s="103"/>
      <c r="AH59" s="103"/>
      <c r="AI59" s="103"/>
      <c r="AM59" s="43"/>
      <c r="AN59" s="30" t="s">
        <v>97</v>
      </c>
    </row>
    <row r="60" spans="1:40">
      <c r="A60" s="1" t="s">
        <v>58</v>
      </c>
      <c r="B60" s="1" t="s">
        <v>245</v>
      </c>
      <c r="C60" s="27" t="s">
        <v>269</v>
      </c>
      <c r="D60" s="30" t="s">
        <v>270</v>
      </c>
      <c r="E60" s="27" t="s">
        <v>61</v>
      </c>
      <c r="F60" s="27" t="s">
        <v>100</v>
      </c>
      <c r="H60" s="27" t="s">
        <v>271</v>
      </c>
      <c r="I60" s="27">
        <v>3</v>
      </c>
      <c r="K60" s="45" t="s">
        <v>63</v>
      </c>
      <c r="M60" s="1">
        <v>1</v>
      </c>
      <c r="N60" s="33" t="s">
        <v>1</v>
      </c>
      <c r="O60" s="618" t="s">
        <v>65</v>
      </c>
      <c r="Q60" s="43" t="s">
        <v>269</v>
      </c>
      <c r="W60" s="108" t="s">
        <v>67</v>
      </c>
      <c r="X60" s="108" t="str">
        <v>AddItmBasic</v>
      </c>
      <c r="Y60" s="108" t="s">
        <v>68</v>
      </c>
      <c r="AB60" s="119"/>
      <c r="AC60" s="103"/>
      <c r="AD60" s="103"/>
      <c r="AE60" s="103"/>
      <c r="AF60" s="103"/>
      <c r="AG60" s="103"/>
      <c r="AH60" s="103"/>
      <c r="AI60" s="103" t="s">
        <v>63</v>
      </c>
      <c r="AM60" s="43"/>
      <c r="AN60" s="30" t="s">
        <v>97</v>
      </c>
    </row>
    <row r="61" spans="1:40">
      <c r="A61" s="1" t="s">
        <v>58</v>
      </c>
      <c r="B61" s="1" t="s">
        <v>245</v>
      </c>
      <c r="C61" s="27" t="s">
        <v>272</v>
      </c>
      <c r="D61" s="30" t="s">
        <v>273</v>
      </c>
      <c r="E61" s="27" t="s">
        <v>135</v>
      </c>
      <c r="F61" s="27" t="s">
        <v>73</v>
      </c>
      <c r="G61" s="27" t="s">
        <v>62</v>
      </c>
      <c r="I61" s="27">
        <v>3</v>
      </c>
      <c r="K61" s="45" t="s">
        <v>63</v>
      </c>
      <c r="M61" s="1">
        <v>1</v>
      </c>
      <c r="N61" s="33" t="s">
        <v>1</v>
      </c>
      <c r="O61" s="618" t="s">
        <v>65</v>
      </c>
      <c r="Q61" s="43" t="s">
        <v>272</v>
      </c>
      <c r="W61" s="108" t="s">
        <v>67</v>
      </c>
      <c r="X61" s="108" t="str">
        <v>AddItmBasic</v>
      </c>
      <c r="Y61" s="108" t="s">
        <v>68</v>
      </c>
      <c r="AB61" s="119"/>
      <c r="AC61" s="103"/>
      <c r="AD61" s="103"/>
      <c r="AE61" s="103"/>
      <c r="AF61" s="103"/>
      <c r="AG61" s="103"/>
      <c r="AH61" s="103"/>
      <c r="AI61" s="103" t="s">
        <v>63</v>
      </c>
      <c r="AM61" s="43"/>
      <c r="AN61" s="30" t="s">
        <v>97</v>
      </c>
    </row>
    <row r="62" spans="1:40">
      <c r="A62" s="1" t="s">
        <v>58</v>
      </c>
      <c r="B62" s="1" t="s">
        <v>245</v>
      </c>
      <c r="C62" s="27" t="s">
        <v>274</v>
      </c>
      <c r="D62" s="30" t="s">
        <v>275</v>
      </c>
      <c r="E62" s="27" t="s">
        <v>61</v>
      </c>
      <c r="F62" s="27" t="s">
        <v>107</v>
      </c>
      <c r="H62" s="27" t="s">
        <v>276</v>
      </c>
      <c r="I62" s="27">
        <v>3</v>
      </c>
      <c r="K62" s="45" t="s">
        <v>63</v>
      </c>
      <c r="M62" s="1">
        <v>1</v>
      </c>
      <c r="N62" s="33" t="s">
        <v>1</v>
      </c>
      <c r="O62" s="618" t="s">
        <v>65</v>
      </c>
      <c r="P62" s="29"/>
      <c r="Q62" s="43" t="s">
        <v>274</v>
      </c>
      <c r="W62" s="108" t="s">
        <v>67</v>
      </c>
      <c r="X62" s="108" t="str">
        <v>AddItmBasic</v>
      </c>
      <c r="Y62" s="108" t="s">
        <v>68</v>
      </c>
      <c r="Z62" s="29"/>
      <c r="AB62" s="119"/>
      <c r="AC62" s="103"/>
      <c r="AD62" s="103"/>
      <c r="AE62" s="103"/>
      <c r="AF62" s="103"/>
      <c r="AG62" s="103"/>
      <c r="AH62" s="103"/>
      <c r="AI62" s="103" t="s">
        <v>63</v>
      </c>
      <c r="AM62" s="43"/>
      <c r="AN62" s="30" t="s">
        <v>97</v>
      </c>
    </row>
    <row r="63" spans="1:40">
      <c r="A63" s="1" t="s">
        <v>58</v>
      </c>
      <c r="B63" s="1" t="s">
        <v>245</v>
      </c>
      <c r="C63" s="27" t="s">
        <v>277</v>
      </c>
      <c r="D63" s="30" t="s">
        <v>278</v>
      </c>
      <c r="E63" s="27" t="s">
        <v>61</v>
      </c>
      <c r="F63" s="27" t="s">
        <v>120</v>
      </c>
      <c r="H63" s="27" t="s">
        <v>279</v>
      </c>
      <c r="I63" s="27">
        <v>3</v>
      </c>
      <c r="K63" s="45" t="s">
        <v>63</v>
      </c>
      <c r="M63" s="1">
        <v>1</v>
      </c>
      <c r="N63" s="33" t="s">
        <v>1</v>
      </c>
      <c r="O63" s="618" t="s">
        <v>65</v>
      </c>
      <c r="P63" s="33"/>
      <c r="Q63" s="43" t="s">
        <v>277</v>
      </c>
      <c r="W63" s="108" t="s">
        <v>67</v>
      </c>
      <c r="X63" s="108" t="str">
        <v>AddItmBasic</v>
      </c>
      <c r="Y63" s="108" t="s">
        <v>68</v>
      </c>
      <c r="AB63" s="119"/>
      <c r="AC63" s="103"/>
      <c r="AD63" s="103"/>
      <c r="AE63" s="103"/>
      <c r="AF63" s="103"/>
      <c r="AG63" s="103"/>
      <c r="AH63" s="103"/>
      <c r="AI63" s="103" t="s">
        <v>63</v>
      </c>
      <c r="AM63" s="43"/>
      <c r="AN63" s="30" t="s">
        <v>97</v>
      </c>
    </row>
    <row r="64" spans="1:40">
      <c r="A64" s="1" t="s">
        <v>58</v>
      </c>
      <c r="B64" s="1" t="s">
        <v>245</v>
      </c>
      <c r="C64" s="27" t="s">
        <v>280</v>
      </c>
      <c r="D64" s="30" t="s">
        <v>281</v>
      </c>
      <c r="E64" s="27" t="s">
        <v>61</v>
      </c>
      <c r="F64" s="27" t="s">
        <v>136</v>
      </c>
      <c r="H64" s="27" t="s">
        <v>282</v>
      </c>
      <c r="I64" s="27">
        <v>3</v>
      </c>
      <c r="K64" s="45" t="s">
        <v>63</v>
      </c>
      <c r="M64" s="1">
        <v>1</v>
      </c>
      <c r="N64" s="33" t="s">
        <v>1</v>
      </c>
      <c r="O64" s="618" t="s">
        <v>65</v>
      </c>
      <c r="P64" s="34"/>
      <c r="Q64" s="43" t="s">
        <v>280</v>
      </c>
      <c r="W64" s="108" t="s">
        <v>67</v>
      </c>
      <c r="X64" s="108" t="str">
        <v>AddItmBasic</v>
      </c>
      <c r="Y64" s="108" t="s">
        <v>68</v>
      </c>
      <c r="AB64" s="119"/>
      <c r="AC64" s="103"/>
      <c r="AD64" s="103"/>
      <c r="AE64" s="103"/>
      <c r="AF64" s="103"/>
      <c r="AG64" s="103"/>
      <c r="AH64" s="103"/>
      <c r="AI64" s="103" t="s">
        <v>63</v>
      </c>
      <c r="AM64" s="43"/>
      <c r="AN64" s="30" t="s">
        <v>97</v>
      </c>
    </row>
    <row r="65" spans="1:40">
      <c r="A65" s="1" t="s">
        <v>58</v>
      </c>
      <c r="B65" s="1" t="s">
        <v>245</v>
      </c>
      <c r="C65" s="27" t="s">
        <v>283</v>
      </c>
      <c r="D65" s="30" t="s">
        <v>284</v>
      </c>
      <c r="E65" s="27" t="s">
        <v>61</v>
      </c>
      <c r="F65" s="27" t="s">
        <v>150</v>
      </c>
      <c r="H65" s="27" t="s">
        <v>285</v>
      </c>
      <c r="I65" s="27">
        <v>2</v>
      </c>
      <c r="K65" s="45"/>
      <c r="M65" s="1">
        <v>0</v>
      </c>
      <c r="N65" s="33" t="s">
        <v>70</v>
      </c>
      <c r="O65" s="35" t="s">
        <v>84</v>
      </c>
      <c r="P65" s="34"/>
      <c r="Q65" s="43" t="s">
        <v>283</v>
      </c>
      <c r="W65" s="108" t="s">
        <v>67</v>
      </c>
      <c r="X65" s="108" t="str">
        <v>AddItmBasic</v>
      </c>
      <c r="Y65" s="108" t="s">
        <v>68</v>
      </c>
      <c r="AB65" s="119"/>
      <c r="AC65" s="103"/>
      <c r="AD65" s="103"/>
      <c r="AE65" s="103"/>
      <c r="AF65" s="103"/>
      <c r="AG65" s="103"/>
      <c r="AH65" s="103"/>
      <c r="AI65" s="103" t="s">
        <v>69</v>
      </c>
      <c r="AM65" s="43"/>
      <c r="AN65" s="30" t="s">
        <v>97</v>
      </c>
    </row>
    <row r="66" spans="1:40">
      <c r="A66" s="1" t="s">
        <v>58</v>
      </c>
      <c r="B66" s="1" t="s">
        <v>245</v>
      </c>
      <c r="C66" s="27" t="s">
        <v>286</v>
      </c>
      <c r="D66" s="30" t="s">
        <v>287</v>
      </c>
      <c r="E66" s="27" t="s">
        <v>61</v>
      </c>
      <c r="F66" s="27" t="s">
        <v>100</v>
      </c>
      <c r="I66" s="27">
        <v>2</v>
      </c>
      <c r="K66" s="45" t="s">
        <v>63</v>
      </c>
      <c r="M66" s="1">
        <v>0</v>
      </c>
      <c r="N66" s="33" t="s">
        <v>1</v>
      </c>
      <c r="O66" s="35" t="s">
        <v>84</v>
      </c>
      <c r="P66" s="34"/>
      <c r="Q66" s="43" t="s">
        <v>286</v>
      </c>
      <c r="W66" s="108" t="s">
        <v>67</v>
      </c>
      <c r="X66" s="108" t="str">
        <v>AddItmBasic</v>
      </c>
      <c r="Y66" s="108" t="s">
        <v>68</v>
      </c>
      <c r="AB66" s="119"/>
      <c r="AC66" s="103"/>
      <c r="AD66" s="103"/>
      <c r="AE66" s="103"/>
      <c r="AF66" s="103"/>
      <c r="AG66" s="103"/>
      <c r="AH66" s="103"/>
      <c r="AI66" s="103" t="s">
        <v>63</v>
      </c>
      <c r="AM66" s="43"/>
      <c r="AN66" s="30" t="s">
        <v>97</v>
      </c>
    </row>
    <row r="67" spans="1:40">
      <c r="A67" s="1" t="s">
        <v>58</v>
      </c>
      <c r="B67" s="1" t="s">
        <v>245</v>
      </c>
      <c r="C67" s="27" t="s">
        <v>288</v>
      </c>
      <c r="D67" s="30" t="s">
        <v>289</v>
      </c>
      <c r="E67" s="27" t="s">
        <v>135</v>
      </c>
      <c r="F67" s="27" t="s">
        <v>136</v>
      </c>
      <c r="G67" s="27" t="s">
        <v>137</v>
      </c>
      <c r="I67" s="27">
        <v>2</v>
      </c>
      <c r="K67" s="45"/>
      <c r="M67" s="1">
        <v>0</v>
      </c>
      <c r="N67" s="33" t="s">
        <v>1</v>
      </c>
      <c r="O67" s="35" t="s">
        <v>84</v>
      </c>
      <c r="P67" s="34"/>
      <c r="Q67" s="43" t="s">
        <v>288</v>
      </c>
      <c r="W67" s="108" t="s">
        <v>67</v>
      </c>
      <c r="X67" s="108" t="str">
        <v>AddItmBasic</v>
      </c>
      <c r="Y67" s="108" t="s">
        <v>68</v>
      </c>
      <c r="AB67" s="119"/>
      <c r="AC67" s="103"/>
      <c r="AD67" s="103"/>
      <c r="AE67" s="103"/>
      <c r="AF67" s="103"/>
      <c r="AG67" s="103"/>
      <c r="AH67" s="103"/>
      <c r="AI67" s="103" t="s">
        <v>63</v>
      </c>
      <c r="AM67" s="43"/>
      <c r="AN67" s="30" t="s">
        <v>97</v>
      </c>
    </row>
    <row r="68" spans="1:40">
      <c r="A68" s="1" t="s">
        <v>58</v>
      </c>
      <c r="B68" s="1" t="s">
        <v>245</v>
      </c>
      <c r="C68" s="27" t="s">
        <v>290</v>
      </c>
      <c r="D68" s="30" t="s">
        <v>291</v>
      </c>
      <c r="E68" s="27" t="s">
        <v>135</v>
      </c>
      <c r="F68" s="27" t="s">
        <v>136</v>
      </c>
      <c r="G68" s="27" t="s">
        <v>137</v>
      </c>
      <c r="I68" s="27" t="s">
        <v>82</v>
      </c>
      <c r="K68" s="45"/>
      <c r="M68" s="1">
        <v>0</v>
      </c>
      <c r="N68" s="33" t="s">
        <v>1</v>
      </c>
      <c r="O68" s="35" t="s">
        <v>84</v>
      </c>
      <c r="P68" s="34"/>
      <c r="Q68" s="43" t="s">
        <v>290</v>
      </c>
      <c r="W68" s="108" t="s">
        <v>67</v>
      </c>
      <c r="X68" s="108" t="str">
        <v>AddItmBasic</v>
      </c>
      <c r="Y68" s="108" t="s">
        <v>68</v>
      </c>
      <c r="AB68" s="119"/>
      <c r="AC68" s="103"/>
      <c r="AD68" s="103"/>
      <c r="AE68" s="103"/>
      <c r="AF68" s="103"/>
      <c r="AG68" s="103"/>
      <c r="AH68" s="103"/>
      <c r="AI68" s="103"/>
      <c r="AM68" s="43"/>
      <c r="AN68" s="30" t="s">
        <v>97</v>
      </c>
    </row>
    <row r="69" spans="1:40" ht="57.95">
      <c r="A69" s="1" t="s">
        <v>58</v>
      </c>
      <c r="B69" s="1" t="s">
        <v>245</v>
      </c>
      <c r="C69" s="27" t="s">
        <v>292</v>
      </c>
      <c r="D69" s="30" t="s">
        <v>293</v>
      </c>
      <c r="E69" s="27" t="s">
        <v>135</v>
      </c>
      <c r="F69" s="27" t="s">
        <v>136</v>
      </c>
      <c r="G69" s="27" t="s">
        <v>137</v>
      </c>
      <c r="I69" s="27">
        <v>2</v>
      </c>
      <c r="K69" s="45"/>
      <c r="M69" s="1">
        <v>1</v>
      </c>
      <c r="N69" s="33" t="s">
        <v>1</v>
      </c>
      <c r="O69" s="35" t="s">
        <v>65</v>
      </c>
      <c r="P69" s="34" t="s">
        <v>294</v>
      </c>
      <c r="Q69" s="43" t="s">
        <v>292</v>
      </c>
      <c r="R69" s="30" t="s">
        <v>295</v>
      </c>
      <c r="W69" s="108" t="s">
        <v>67</v>
      </c>
      <c r="X69" s="108" t="str">
        <v>AddItmBasic</v>
      </c>
      <c r="Y69" s="108" t="s">
        <v>68</v>
      </c>
      <c r="AB69" s="119"/>
      <c r="AC69" s="103"/>
      <c r="AD69" s="103"/>
      <c r="AE69" s="103"/>
      <c r="AF69" s="103"/>
      <c r="AG69" s="103"/>
      <c r="AH69" s="103"/>
      <c r="AI69" s="103" t="s">
        <v>63</v>
      </c>
      <c r="AM69" s="43"/>
      <c r="AN69" s="30" t="s">
        <v>97</v>
      </c>
    </row>
    <row r="70" spans="1:40">
      <c r="A70" s="1" t="s">
        <v>58</v>
      </c>
      <c r="B70" s="1" t="s">
        <v>245</v>
      </c>
      <c r="C70" s="27" t="s">
        <v>296</v>
      </c>
      <c r="D70" s="30" t="s">
        <v>297</v>
      </c>
      <c r="E70" s="27" t="s">
        <v>61</v>
      </c>
      <c r="F70" s="27" t="s">
        <v>107</v>
      </c>
      <c r="H70" s="27" t="s">
        <v>298</v>
      </c>
      <c r="I70" s="27">
        <v>2</v>
      </c>
      <c r="K70" s="45" t="s">
        <v>63</v>
      </c>
      <c r="M70" s="1">
        <v>1</v>
      </c>
      <c r="N70" s="33" t="s">
        <v>1</v>
      </c>
      <c r="O70" s="35" t="s">
        <v>164</v>
      </c>
      <c r="P70" s="34" t="s">
        <v>299</v>
      </c>
      <c r="Q70" s="43" t="s">
        <v>296</v>
      </c>
      <c r="W70" s="108" t="s">
        <v>67</v>
      </c>
      <c r="X70" s="108" t="str">
        <v>AddItmBasic</v>
      </c>
      <c r="Y70" s="108" t="s">
        <v>68</v>
      </c>
      <c r="AB70" s="119"/>
      <c r="AC70" s="103"/>
      <c r="AD70" s="103"/>
      <c r="AE70" s="103"/>
      <c r="AF70" s="103"/>
      <c r="AG70" s="103"/>
      <c r="AH70" s="103"/>
      <c r="AI70" s="103" t="s">
        <v>63</v>
      </c>
      <c r="AM70" s="43"/>
      <c r="AN70" s="30" t="s">
        <v>97</v>
      </c>
    </row>
    <row r="71" spans="1:40" ht="29.1" customHeight="1">
      <c r="A71" s="1" t="s">
        <v>58</v>
      </c>
      <c r="B71" s="1" t="s">
        <v>245</v>
      </c>
      <c r="C71" s="27" t="s">
        <v>300</v>
      </c>
      <c r="D71" s="30" t="s">
        <v>301</v>
      </c>
      <c r="E71" s="27" t="s">
        <v>61</v>
      </c>
      <c r="F71" s="27" t="s">
        <v>100</v>
      </c>
      <c r="I71" s="27" t="s">
        <v>62</v>
      </c>
      <c r="K71" s="45" t="s">
        <v>302</v>
      </c>
      <c r="M71" s="1">
        <v>1</v>
      </c>
      <c r="N71" s="33" t="s">
        <v>1</v>
      </c>
      <c r="O71" s="35" t="s">
        <v>65</v>
      </c>
      <c r="P71" s="34"/>
      <c r="Q71" s="43" t="s">
        <v>300</v>
      </c>
      <c r="W71" s="108" t="s">
        <v>67</v>
      </c>
      <c r="X71" s="108" t="str">
        <v>AddItmBasic</v>
      </c>
      <c r="Y71" s="108" t="s">
        <v>68</v>
      </c>
      <c r="AB71" s="119"/>
      <c r="AC71" s="103"/>
      <c r="AD71" s="103"/>
      <c r="AE71" s="103"/>
      <c r="AF71" s="103"/>
      <c r="AG71" s="103"/>
      <c r="AH71" s="103"/>
      <c r="AI71" s="103" t="s">
        <v>63</v>
      </c>
      <c r="AM71" s="43"/>
      <c r="AN71" s="30" t="s">
        <v>97</v>
      </c>
    </row>
    <row r="72" spans="1:40">
      <c r="A72" s="1" t="s">
        <v>58</v>
      </c>
      <c r="B72" s="1" t="s">
        <v>245</v>
      </c>
      <c r="C72" s="27" t="s">
        <v>303</v>
      </c>
      <c r="D72" s="30" t="s">
        <v>304</v>
      </c>
      <c r="E72" s="27" t="s">
        <v>135</v>
      </c>
      <c r="F72" s="27" t="s">
        <v>136</v>
      </c>
      <c r="G72" s="27" t="s">
        <v>137</v>
      </c>
      <c r="I72" s="27" t="s">
        <v>62</v>
      </c>
      <c r="K72" s="45" t="s">
        <v>305</v>
      </c>
      <c r="M72" s="1">
        <v>1</v>
      </c>
      <c r="N72" s="33" t="s">
        <v>1</v>
      </c>
      <c r="O72" s="35" t="s">
        <v>65</v>
      </c>
      <c r="P72" s="34"/>
      <c r="Q72" s="43" t="s">
        <v>303</v>
      </c>
      <c r="W72" s="108" t="s">
        <v>67</v>
      </c>
      <c r="X72" s="108" t="str">
        <v>AddItmBasic</v>
      </c>
      <c r="Y72" s="108" t="s">
        <v>68</v>
      </c>
      <c r="AB72" s="119"/>
      <c r="AC72" s="103"/>
      <c r="AD72" s="103"/>
      <c r="AE72" s="103"/>
      <c r="AF72" s="103"/>
      <c r="AG72" s="103"/>
      <c r="AH72" s="103"/>
      <c r="AI72" s="103" t="s">
        <v>63</v>
      </c>
      <c r="AM72" s="43"/>
      <c r="AN72" s="30" t="s">
        <v>97</v>
      </c>
    </row>
    <row r="73" spans="1:40">
      <c r="A73" s="1" t="s">
        <v>58</v>
      </c>
      <c r="B73" s="1" t="s">
        <v>245</v>
      </c>
      <c r="C73" s="27" t="s">
        <v>306</v>
      </c>
      <c r="D73" s="30" t="s">
        <v>307</v>
      </c>
      <c r="E73" s="27" t="s">
        <v>61</v>
      </c>
      <c r="F73" s="27" t="s">
        <v>73</v>
      </c>
      <c r="I73" s="27">
        <v>1</v>
      </c>
      <c r="K73" s="45" t="s">
        <v>308</v>
      </c>
      <c r="M73" s="1">
        <v>0</v>
      </c>
      <c r="N73" s="33" t="s">
        <v>1</v>
      </c>
      <c r="O73" s="35" t="s">
        <v>84</v>
      </c>
      <c r="P73" s="34"/>
      <c r="Q73" s="43" t="s">
        <v>306</v>
      </c>
      <c r="W73" s="108" t="s">
        <v>67</v>
      </c>
      <c r="X73" s="108" t="str">
        <v>AddItmBasic</v>
      </c>
      <c r="Y73" s="108" t="s">
        <v>68</v>
      </c>
      <c r="AB73" s="119"/>
      <c r="AC73" s="103"/>
      <c r="AD73" s="103"/>
      <c r="AE73" s="103"/>
      <c r="AF73" s="103"/>
      <c r="AG73" s="103"/>
      <c r="AH73" s="103"/>
      <c r="AI73" s="103" t="s">
        <v>63</v>
      </c>
      <c r="AM73" s="43"/>
      <c r="AN73" s="30" t="s">
        <v>97</v>
      </c>
    </row>
    <row r="74" spans="1:40">
      <c r="A74" s="1" t="s">
        <v>58</v>
      </c>
      <c r="B74" s="1" t="s">
        <v>245</v>
      </c>
      <c r="C74" s="27" t="s">
        <v>309</v>
      </c>
      <c r="D74" s="30" t="s">
        <v>310</v>
      </c>
      <c r="E74" s="27" t="s">
        <v>135</v>
      </c>
      <c r="F74" s="27" t="s">
        <v>62</v>
      </c>
      <c r="G74" s="27" t="s">
        <v>137</v>
      </c>
      <c r="I74" s="27">
        <v>2</v>
      </c>
      <c r="K74" s="45"/>
      <c r="M74" s="1">
        <v>1</v>
      </c>
      <c r="N74" s="33" t="s">
        <v>1</v>
      </c>
      <c r="O74" s="35" t="s">
        <v>84</v>
      </c>
      <c r="P74" s="34" t="s">
        <v>311</v>
      </c>
      <c r="Q74" s="43" t="s">
        <v>309</v>
      </c>
      <c r="W74" s="108" t="s">
        <v>67</v>
      </c>
      <c r="X74" s="108" t="str">
        <v>AddItmBasic</v>
      </c>
      <c r="Y74" s="108" t="s">
        <v>68</v>
      </c>
      <c r="AB74" s="119"/>
      <c r="AC74" s="103"/>
      <c r="AD74" s="103"/>
      <c r="AE74" s="103"/>
      <c r="AF74" s="103"/>
      <c r="AG74" s="103"/>
      <c r="AH74" s="103"/>
      <c r="AI74" s="103" t="s">
        <v>69</v>
      </c>
      <c r="AM74" s="43"/>
      <c r="AN74" s="30" t="s">
        <v>97</v>
      </c>
    </row>
    <row r="75" spans="1:40">
      <c r="A75" s="1" t="s">
        <v>58</v>
      </c>
      <c r="B75" s="1" t="s">
        <v>245</v>
      </c>
      <c r="C75" s="27" t="s">
        <v>312</v>
      </c>
      <c r="D75" s="30" t="s">
        <v>313</v>
      </c>
      <c r="E75" s="27" t="s">
        <v>135</v>
      </c>
      <c r="F75" s="27" t="s">
        <v>62</v>
      </c>
      <c r="G75" s="27" t="s">
        <v>137</v>
      </c>
      <c r="I75" s="27">
        <v>2</v>
      </c>
      <c r="K75" s="45"/>
      <c r="M75" s="1">
        <v>1</v>
      </c>
      <c r="N75" s="33" t="s">
        <v>1</v>
      </c>
      <c r="O75" s="35" t="s">
        <v>84</v>
      </c>
      <c r="P75" s="34" t="s">
        <v>311</v>
      </c>
      <c r="Q75" s="43" t="s">
        <v>312</v>
      </c>
      <c r="W75" s="108" t="s">
        <v>67</v>
      </c>
      <c r="X75" s="108" t="str">
        <v>AddItmBasic</v>
      </c>
      <c r="Y75" s="108" t="s">
        <v>68</v>
      </c>
      <c r="AB75" s="119"/>
      <c r="AC75" s="103"/>
      <c r="AD75" s="103"/>
      <c r="AE75" s="103"/>
      <c r="AF75" s="103"/>
      <c r="AG75" s="103"/>
      <c r="AH75" s="103"/>
      <c r="AI75" s="103" t="s">
        <v>69</v>
      </c>
      <c r="AM75" s="43"/>
      <c r="AN75" s="30" t="s">
        <v>97</v>
      </c>
    </row>
    <row r="76" spans="1:40">
      <c r="A76" s="1" t="s">
        <v>58</v>
      </c>
      <c r="B76" s="1" t="s">
        <v>245</v>
      </c>
      <c r="C76" s="27" t="s">
        <v>314</v>
      </c>
      <c r="D76" s="30" t="s">
        <v>315</v>
      </c>
      <c r="E76" s="27" t="s">
        <v>135</v>
      </c>
      <c r="F76" s="27" t="s">
        <v>62</v>
      </c>
      <c r="G76" s="27" t="s">
        <v>137</v>
      </c>
      <c r="I76" s="27" t="s">
        <v>82</v>
      </c>
      <c r="K76" s="45" t="s">
        <v>63</v>
      </c>
      <c r="M76" s="1">
        <v>0</v>
      </c>
      <c r="N76" s="33" t="s">
        <v>70</v>
      </c>
      <c r="O76" s="35" t="s">
        <v>84</v>
      </c>
      <c r="P76" s="34" t="s">
        <v>316</v>
      </c>
      <c r="Q76" s="43" t="s">
        <v>314</v>
      </c>
      <c r="R76" s="30" t="s">
        <v>317</v>
      </c>
      <c r="W76" s="108" t="s">
        <v>67</v>
      </c>
      <c r="X76" s="108" t="str">
        <v>AddItmBasic</v>
      </c>
      <c r="Y76" s="108" t="s">
        <v>68</v>
      </c>
      <c r="AB76" s="119"/>
      <c r="AC76" s="103"/>
      <c r="AD76" s="103"/>
      <c r="AE76" s="103"/>
      <c r="AF76" s="103"/>
      <c r="AG76" s="103"/>
      <c r="AH76" s="103"/>
      <c r="AI76" s="103"/>
      <c r="AM76" s="43"/>
      <c r="AN76" s="30" t="s">
        <v>97</v>
      </c>
    </row>
    <row r="77" spans="1:40">
      <c r="A77" s="1" t="s">
        <v>58</v>
      </c>
      <c r="B77" s="1" t="s">
        <v>245</v>
      </c>
      <c r="C77" s="27" t="s">
        <v>318</v>
      </c>
      <c r="D77" s="30" t="s">
        <v>319</v>
      </c>
      <c r="E77" s="27" t="s">
        <v>135</v>
      </c>
      <c r="F77" s="27" t="s">
        <v>136</v>
      </c>
      <c r="G77" s="27" t="s">
        <v>137</v>
      </c>
      <c r="I77" s="27" t="s">
        <v>82</v>
      </c>
      <c r="K77" s="45" t="s">
        <v>63</v>
      </c>
      <c r="M77" s="1">
        <v>0</v>
      </c>
      <c r="N77" s="33" t="s">
        <v>70</v>
      </c>
      <c r="O77" s="35" t="s">
        <v>84</v>
      </c>
      <c r="P77" s="34"/>
      <c r="Q77" s="43" t="s">
        <v>318</v>
      </c>
      <c r="W77" s="108" t="s">
        <v>67</v>
      </c>
      <c r="X77" s="108" t="str">
        <v>AddItmBasic</v>
      </c>
      <c r="Y77" s="108" t="s">
        <v>68</v>
      </c>
      <c r="AB77" s="119"/>
      <c r="AC77" s="103"/>
      <c r="AD77" s="103"/>
      <c r="AE77" s="103"/>
      <c r="AF77" s="103"/>
      <c r="AG77" s="103"/>
      <c r="AH77" s="103"/>
      <c r="AI77" s="103"/>
      <c r="AM77" s="43"/>
      <c r="AN77" s="30" t="s">
        <v>97</v>
      </c>
    </row>
    <row r="78" spans="1:40">
      <c r="A78" s="1" t="s">
        <v>58</v>
      </c>
      <c r="B78" s="1" t="s">
        <v>245</v>
      </c>
      <c r="C78" s="27" t="s">
        <v>320</v>
      </c>
      <c r="D78" t="s">
        <v>321</v>
      </c>
      <c r="E78" s="27" t="s">
        <v>135</v>
      </c>
      <c r="F78" s="27" t="s">
        <v>136</v>
      </c>
      <c r="G78" s="27" t="s">
        <v>137</v>
      </c>
      <c r="I78" s="27" t="s">
        <v>82</v>
      </c>
      <c r="K78" s="45" t="s">
        <v>63</v>
      </c>
      <c r="M78" s="1">
        <v>0</v>
      </c>
      <c r="N78" s="33" t="s">
        <v>70</v>
      </c>
      <c r="O78" s="35" t="s">
        <v>84</v>
      </c>
      <c r="P78" s="34"/>
      <c r="Q78" s="43" t="s">
        <v>320</v>
      </c>
      <c r="W78" s="108" t="s">
        <v>67</v>
      </c>
      <c r="X78" s="108" t="str">
        <v>AddItmBasic</v>
      </c>
      <c r="Y78" s="108" t="s">
        <v>68</v>
      </c>
      <c r="AB78" s="119"/>
      <c r="AC78" s="103"/>
      <c r="AD78" s="103"/>
      <c r="AE78" s="103"/>
      <c r="AF78" s="103"/>
      <c r="AG78" s="103"/>
      <c r="AH78" s="103"/>
      <c r="AI78" s="103"/>
      <c r="AM78" s="43"/>
      <c r="AN78" s="30" t="s">
        <v>97</v>
      </c>
    </row>
    <row r="79" spans="1:40">
      <c r="A79" s="1" t="s">
        <v>58</v>
      </c>
      <c r="B79" s="1" t="s">
        <v>245</v>
      </c>
      <c r="C79" s="27" t="s">
        <v>322</v>
      </c>
      <c r="D79" t="s">
        <v>323</v>
      </c>
      <c r="E79" s="27" t="s">
        <v>61</v>
      </c>
      <c r="F79" s="27" t="s">
        <v>73</v>
      </c>
      <c r="I79" s="27" t="s">
        <v>82</v>
      </c>
      <c r="K79" s="45"/>
      <c r="M79" s="1">
        <v>0</v>
      </c>
      <c r="N79" s="33" t="s">
        <v>70</v>
      </c>
      <c r="O79" s="35" t="s">
        <v>84</v>
      </c>
      <c r="P79" s="33"/>
      <c r="Q79" s="43" t="s">
        <v>322</v>
      </c>
      <c r="W79" s="108" t="s">
        <v>67</v>
      </c>
      <c r="X79" s="108" t="str">
        <v>AddItmBasic</v>
      </c>
      <c r="Y79" s="108" t="s">
        <v>68</v>
      </c>
      <c r="AB79" s="119"/>
      <c r="AC79" s="103"/>
      <c r="AD79" s="103"/>
      <c r="AE79" s="103"/>
      <c r="AF79" s="103"/>
      <c r="AG79" s="103"/>
      <c r="AH79" s="103"/>
      <c r="AI79" s="103"/>
      <c r="AM79" s="43"/>
      <c r="AN79" s="30" t="s">
        <v>97</v>
      </c>
    </row>
    <row r="80" spans="1:40">
      <c r="A80" s="1" t="s">
        <v>58</v>
      </c>
      <c r="B80" s="1" t="s">
        <v>245</v>
      </c>
      <c r="C80" s="27" t="s">
        <v>324</v>
      </c>
      <c r="D80" t="s">
        <v>325</v>
      </c>
      <c r="E80" s="27" t="s">
        <v>61</v>
      </c>
      <c r="F80" s="27" t="s">
        <v>73</v>
      </c>
      <c r="H80" s="27" t="s">
        <v>326</v>
      </c>
      <c r="I80" s="27" t="s">
        <v>82</v>
      </c>
      <c r="K80" s="45"/>
      <c r="M80" s="1">
        <v>0</v>
      </c>
      <c r="N80" s="33" t="s">
        <v>70</v>
      </c>
      <c r="O80" s="35" t="s">
        <v>84</v>
      </c>
      <c r="P80" s="34"/>
      <c r="Q80" s="43" t="s">
        <v>324</v>
      </c>
      <c r="W80" s="108" t="s">
        <v>67</v>
      </c>
      <c r="X80" s="108" t="str">
        <v>AddItmBasic</v>
      </c>
      <c r="Y80" s="108" t="s">
        <v>68</v>
      </c>
      <c r="AB80" s="119"/>
      <c r="AC80" s="103"/>
      <c r="AD80" s="103"/>
      <c r="AE80" s="103"/>
      <c r="AF80" s="103"/>
      <c r="AG80" s="103"/>
      <c r="AH80" s="103"/>
      <c r="AI80" s="103"/>
      <c r="AM80" s="43"/>
      <c r="AN80" s="30" t="s">
        <v>97</v>
      </c>
    </row>
    <row r="81" spans="1:40" ht="29.1" customHeight="1">
      <c r="A81" s="1" t="s">
        <v>58</v>
      </c>
      <c r="B81" s="1" t="s">
        <v>327</v>
      </c>
      <c r="C81" s="27" t="s">
        <v>328</v>
      </c>
      <c r="D81" s="30" t="s">
        <v>329</v>
      </c>
      <c r="E81" s="27" t="s">
        <v>61</v>
      </c>
      <c r="F81" s="27" t="s">
        <v>100</v>
      </c>
      <c r="H81" s="27" t="s">
        <v>330</v>
      </c>
      <c r="I81" s="27">
        <v>3</v>
      </c>
      <c r="K81" s="45" t="s">
        <v>63</v>
      </c>
      <c r="M81" s="1">
        <v>1</v>
      </c>
      <c r="N81" s="33" t="s">
        <v>70</v>
      </c>
      <c r="O81" s="35" t="s">
        <v>84</v>
      </c>
      <c r="P81" s="34"/>
      <c r="Q81" s="43" t="s">
        <v>328</v>
      </c>
      <c r="W81" s="108" t="s">
        <v>67</v>
      </c>
      <c r="X81" s="111" t="str">
        <v>AddItmBasic</v>
      </c>
      <c r="Y81" s="108" t="s">
        <v>68</v>
      </c>
      <c r="Z81" s="101"/>
      <c r="AA81" s="101"/>
      <c r="AB81" s="120" t="s">
        <v>331</v>
      </c>
      <c r="AC81" s="104"/>
      <c r="AD81" s="104" t="s">
        <v>332</v>
      </c>
      <c r="AE81" s="104"/>
      <c r="AF81" s="104"/>
      <c r="AG81" s="104"/>
      <c r="AH81" s="104"/>
      <c r="AI81" s="104" t="s">
        <v>63</v>
      </c>
      <c r="AJ81" s="101"/>
      <c r="AK81" s="101"/>
      <c r="AL81" s="101"/>
      <c r="AM81" s="126"/>
      <c r="AN81" s="30" t="s">
        <v>97</v>
      </c>
    </row>
    <row r="82" spans="1:40">
      <c r="A82" s="1" t="s">
        <v>58</v>
      </c>
      <c r="B82" s="1" t="s">
        <v>327</v>
      </c>
      <c r="C82" s="27" t="s">
        <v>333</v>
      </c>
      <c r="D82" s="30" t="s">
        <v>334</v>
      </c>
      <c r="E82" s="27" t="s">
        <v>135</v>
      </c>
      <c r="F82" s="27" t="s">
        <v>335</v>
      </c>
      <c r="G82" s="27" t="s">
        <v>239</v>
      </c>
      <c r="I82" s="27">
        <v>2</v>
      </c>
      <c r="K82" s="47" t="s">
        <v>336</v>
      </c>
      <c r="L82" s="48"/>
      <c r="M82" s="1">
        <v>0</v>
      </c>
      <c r="N82" s="33" t="s">
        <v>70</v>
      </c>
      <c r="O82" s="35" t="s">
        <v>84</v>
      </c>
      <c r="P82" s="34"/>
      <c r="Q82" s="43" t="s">
        <v>333</v>
      </c>
      <c r="W82" s="108" t="s">
        <v>67</v>
      </c>
      <c r="X82" s="108" t="str">
        <v>AddItmBasic</v>
      </c>
      <c r="Y82" s="108" t="s">
        <v>68</v>
      </c>
      <c r="AB82" s="119"/>
      <c r="AC82" s="103"/>
      <c r="AD82" s="103"/>
      <c r="AE82" s="103"/>
      <c r="AF82" s="103"/>
      <c r="AG82" s="103"/>
      <c r="AH82" s="103"/>
      <c r="AI82" s="103" t="s">
        <v>63</v>
      </c>
      <c r="AM82" s="43"/>
      <c r="AN82" s="30" t="s">
        <v>97</v>
      </c>
    </row>
    <row r="83" spans="1:40">
      <c r="A83" s="1" t="s">
        <v>58</v>
      </c>
      <c r="B83" s="1" t="s">
        <v>327</v>
      </c>
      <c r="C83" s="27" t="s">
        <v>337</v>
      </c>
      <c r="D83" s="30" t="s">
        <v>338</v>
      </c>
      <c r="E83" s="27" t="s">
        <v>135</v>
      </c>
      <c r="F83" s="27" t="s">
        <v>120</v>
      </c>
      <c r="G83" s="27" t="s">
        <v>137</v>
      </c>
      <c r="I83" s="27" t="s">
        <v>62</v>
      </c>
      <c r="K83" s="47" t="s">
        <v>336</v>
      </c>
      <c r="M83" s="1">
        <v>0</v>
      </c>
      <c r="N83" s="33" t="s">
        <v>70</v>
      </c>
      <c r="O83" s="35" t="s">
        <v>84</v>
      </c>
      <c r="P83" s="34"/>
      <c r="Q83" s="43" t="s">
        <v>337</v>
      </c>
      <c r="W83" s="108" t="s">
        <v>67</v>
      </c>
      <c r="X83" s="108" t="str">
        <v>AddItmBasic</v>
      </c>
      <c r="Y83" s="108" t="s">
        <v>68</v>
      </c>
      <c r="AB83" s="119"/>
      <c r="AC83" s="103"/>
      <c r="AD83" s="103"/>
      <c r="AE83" s="103"/>
      <c r="AF83" s="103"/>
      <c r="AG83" s="103"/>
      <c r="AH83" s="103"/>
      <c r="AI83" s="103" t="s">
        <v>63</v>
      </c>
      <c r="AM83" s="43"/>
      <c r="AN83" s="30" t="s">
        <v>97</v>
      </c>
    </row>
    <row r="84" spans="1:40">
      <c r="A84" s="1" t="s">
        <v>58</v>
      </c>
      <c r="B84" s="1" t="s">
        <v>327</v>
      </c>
      <c r="C84" s="27" t="s">
        <v>339</v>
      </c>
      <c r="D84" s="30" t="s">
        <v>340</v>
      </c>
      <c r="E84" s="27" t="s">
        <v>61</v>
      </c>
      <c r="F84" s="27" t="s">
        <v>107</v>
      </c>
      <c r="H84" s="27" t="s">
        <v>341</v>
      </c>
      <c r="I84" s="27">
        <v>3</v>
      </c>
      <c r="K84" s="47" t="s">
        <v>336</v>
      </c>
      <c r="M84" s="1">
        <v>0</v>
      </c>
      <c r="N84" s="33" t="s">
        <v>70</v>
      </c>
      <c r="O84" s="35" t="s">
        <v>84</v>
      </c>
      <c r="P84" s="34"/>
      <c r="Q84" s="43" t="s">
        <v>339</v>
      </c>
      <c r="W84" s="108" t="s">
        <v>67</v>
      </c>
      <c r="X84" s="108" t="str">
        <v>AddItmBasic</v>
      </c>
      <c r="Y84" s="108" t="s">
        <v>68</v>
      </c>
      <c r="AB84" s="119"/>
      <c r="AC84" s="103"/>
      <c r="AD84" s="103"/>
      <c r="AE84" s="103"/>
      <c r="AF84" s="103"/>
      <c r="AG84" s="103"/>
      <c r="AH84" s="103"/>
      <c r="AI84" s="103" t="s">
        <v>63</v>
      </c>
      <c r="AM84" s="43"/>
      <c r="AN84" s="30" t="s">
        <v>97</v>
      </c>
    </row>
    <row r="85" spans="1:40">
      <c r="A85" s="1" t="s">
        <v>58</v>
      </c>
      <c r="B85" s="1" t="s">
        <v>327</v>
      </c>
      <c r="C85" s="27" t="s">
        <v>342</v>
      </c>
      <c r="D85" s="30" t="s">
        <v>343</v>
      </c>
      <c r="E85" s="27" t="s">
        <v>135</v>
      </c>
      <c r="F85" s="27" t="s">
        <v>114</v>
      </c>
      <c r="G85" s="27" t="s">
        <v>137</v>
      </c>
      <c r="I85" s="27" t="s">
        <v>344</v>
      </c>
      <c r="K85" s="47" t="s">
        <v>336</v>
      </c>
      <c r="M85" s="1">
        <v>0</v>
      </c>
      <c r="N85" s="33" t="s">
        <v>70</v>
      </c>
      <c r="O85" s="35" t="s">
        <v>84</v>
      </c>
      <c r="P85" s="34"/>
      <c r="Q85" s="43" t="s">
        <v>342</v>
      </c>
      <c r="W85" s="108" t="s">
        <v>67</v>
      </c>
      <c r="X85" s="108" t="str">
        <v>AddItmBasic</v>
      </c>
      <c r="Y85" s="108" t="s">
        <v>68</v>
      </c>
      <c r="AB85" s="119"/>
      <c r="AC85" s="103"/>
      <c r="AD85" s="103"/>
      <c r="AE85" s="103"/>
      <c r="AF85" s="103"/>
      <c r="AG85" s="103"/>
      <c r="AH85" s="103"/>
      <c r="AI85" s="103" t="s">
        <v>63</v>
      </c>
      <c r="AM85" s="43"/>
      <c r="AN85" s="30" t="s">
        <v>97</v>
      </c>
    </row>
    <row r="86" spans="1:40" ht="57.6" customHeight="1">
      <c r="A86" s="1" t="s">
        <v>58</v>
      </c>
      <c r="B86" s="1" t="s">
        <v>327</v>
      </c>
      <c r="C86" s="27" t="s">
        <v>345</v>
      </c>
      <c r="D86" s="30" t="s">
        <v>346</v>
      </c>
      <c r="E86" s="27" t="s">
        <v>135</v>
      </c>
      <c r="F86" s="27" t="s">
        <v>335</v>
      </c>
      <c r="G86" s="27" t="s">
        <v>239</v>
      </c>
      <c r="I86" s="27">
        <v>1</v>
      </c>
      <c r="J86" s="28" t="s">
        <v>347</v>
      </c>
      <c r="K86" s="47" t="s">
        <v>336</v>
      </c>
      <c r="M86" s="1">
        <v>0</v>
      </c>
      <c r="N86" s="33" t="s">
        <v>70</v>
      </c>
      <c r="O86" s="35" t="s">
        <v>84</v>
      </c>
      <c r="P86" s="34"/>
      <c r="Q86" s="43" t="s">
        <v>345</v>
      </c>
      <c r="W86" s="108" t="s">
        <v>67</v>
      </c>
      <c r="X86" s="111" t="str">
        <v>AddItmBasic</v>
      </c>
      <c r="Y86" s="108" t="s">
        <v>68</v>
      </c>
      <c r="Z86" s="101"/>
      <c r="AA86" s="101"/>
      <c r="AB86" s="120" t="s">
        <v>331</v>
      </c>
      <c r="AC86" s="104"/>
      <c r="AD86" s="104" t="s">
        <v>332</v>
      </c>
      <c r="AE86" s="104"/>
      <c r="AF86" s="104"/>
      <c r="AG86" s="104"/>
      <c r="AH86" s="104"/>
      <c r="AI86" s="104" t="s">
        <v>63</v>
      </c>
      <c r="AJ86" s="101"/>
      <c r="AK86" s="101"/>
      <c r="AL86" s="101"/>
      <c r="AM86" s="126"/>
      <c r="AN86" s="30" t="s">
        <v>97</v>
      </c>
    </row>
    <row r="87" spans="1:40">
      <c r="A87" s="1" t="s">
        <v>58</v>
      </c>
      <c r="B87" s="1" t="s">
        <v>327</v>
      </c>
      <c r="C87" s="27" t="s">
        <v>348</v>
      </c>
      <c r="D87" s="30" t="s">
        <v>349</v>
      </c>
      <c r="E87" s="27" t="s">
        <v>61</v>
      </c>
      <c r="F87" s="27" t="s">
        <v>107</v>
      </c>
      <c r="H87" s="27" t="s">
        <v>186</v>
      </c>
      <c r="I87" s="27">
        <v>3</v>
      </c>
      <c r="K87" s="47" t="s">
        <v>336</v>
      </c>
      <c r="M87" s="1">
        <v>0</v>
      </c>
      <c r="N87" s="33" t="s">
        <v>70</v>
      </c>
      <c r="O87" s="35" t="s">
        <v>84</v>
      </c>
      <c r="P87" s="34"/>
      <c r="Q87" s="43" t="s">
        <v>348</v>
      </c>
      <c r="W87" s="108" t="s">
        <v>67</v>
      </c>
      <c r="X87" s="108" t="str">
        <v>AddItmBasic</v>
      </c>
      <c r="Y87" s="108" t="s">
        <v>68</v>
      </c>
      <c r="AB87" s="119"/>
      <c r="AC87" s="103"/>
      <c r="AD87" s="103"/>
      <c r="AE87" s="103"/>
      <c r="AF87" s="103"/>
      <c r="AG87" s="103"/>
      <c r="AH87" s="103"/>
      <c r="AI87" s="103" t="s">
        <v>63</v>
      </c>
      <c r="AM87" s="43"/>
      <c r="AN87" s="30" t="s">
        <v>97</v>
      </c>
    </row>
    <row r="88" spans="1:40">
      <c r="A88" s="1" t="s">
        <v>58</v>
      </c>
      <c r="B88" s="1" t="s">
        <v>327</v>
      </c>
      <c r="C88" s="27" t="s">
        <v>350</v>
      </c>
      <c r="D88" s="30" t="s">
        <v>351</v>
      </c>
      <c r="E88" s="27" t="s">
        <v>135</v>
      </c>
      <c r="F88" s="27" t="s">
        <v>120</v>
      </c>
      <c r="G88" s="27" t="s">
        <v>137</v>
      </c>
      <c r="I88" s="27" t="s">
        <v>136</v>
      </c>
      <c r="K88" s="47" t="s">
        <v>336</v>
      </c>
      <c r="L88" s="48"/>
      <c r="M88" s="1">
        <v>0</v>
      </c>
      <c r="N88" s="33" t="s">
        <v>70</v>
      </c>
      <c r="O88" s="35" t="s">
        <v>84</v>
      </c>
      <c r="P88" s="34"/>
      <c r="Q88" s="43" t="s">
        <v>350</v>
      </c>
      <c r="W88" s="108" t="s">
        <v>67</v>
      </c>
      <c r="X88" s="108" t="str">
        <v>AddItmBasic</v>
      </c>
      <c r="Y88" s="108" t="s">
        <v>68</v>
      </c>
      <c r="AB88" s="119"/>
      <c r="AC88" s="103"/>
      <c r="AD88" s="103"/>
      <c r="AE88" s="103"/>
      <c r="AF88" s="103"/>
      <c r="AG88" s="103"/>
      <c r="AH88" s="103"/>
      <c r="AI88" s="103"/>
      <c r="AM88" s="43"/>
      <c r="AN88" s="30" t="s">
        <v>97</v>
      </c>
    </row>
    <row r="89" spans="1:40">
      <c r="A89" s="1" t="s">
        <v>58</v>
      </c>
      <c r="B89" s="1" t="s">
        <v>327</v>
      </c>
      <c r="C89" s="27" t="s">
        <v>352</v>
      </c>
      <c r="D89" s="30" t="s">
        <v>353</v>
      </c>
      <c r="E89" s="27" t="s">
        <v>61</v>
      </c>
      <c r="F89" s="27" t="s">
        <v>107</v>
      </c>
      <c r="H89" s="27" t="s">
        <v>341</v>
      </c>
      <c r="I89" s="27">
        <v>3</v>
      </c>
      <c r="K89" s="47" t="s">
        <v>336</v>
      </c>
      <c r="M89" s="1">
        <v>0</v>
      </c>
      <c r="N89" s="33" t="s">
        <v>70</v>
      </c>
      <c r="O89" s="35" t="s">
        <v>84</v>
      </c>
      <c r="P89" s="34"/>
      <c r="Q89" s="43" t="s">
        <v>352</v>
      </c>
      <c r="W89" s="108" t="s">
        <v>67</v>
      </c>
      <c r="X89" s="108" t="str">
        <v>AddItmBasic</v>
      </c>
      <c r="Y89" s="108" t="s">
        <v>68</v>
      </c>
      <c r="AB89" s="119"/>
      <c r="AC89" s="103"/>
      <c r="AD89" s="103"/>
      <c r="AE89" s="103"/>
      <c r="AF89" s="103"/>
      <c r="AG89" s="103"/>
      <c r="AH89" s="103"/>
      <c r="AI89" s="103"/>
      <c r="AM89" s="43"/>
      <c r="AN89" s="30" t="s">
        <v>97</v>
      </c>
    </row>
    <row r="90" spans="1:40" ht="29.1" customHeight="1">
      <c r="A90" s="1" t="s">
        <v>58</v>
      </c>
      <c r="B90" s="1" t="s">
        <v>327</v>
      </c>
      <c r="C90" s="27" t="s">
        <v>354</v>
      </c>
      <c r="D90" s="30" t="s">
        <v>355</v>
      </c>
      <c r="E90" s="27" t="s">
        <v>135</v>
      </c>
      <c r="F90" s="27" t="s">
        <v>114</v>
      </c>
      <c r="G90" s="27" t="s">
        <v>137</v>
      </c>
      <c r="I90" s="27" t="s">
        <v>344</v>
      </c>
      <c r="K90" s="47" t="s">
        <v>336</v>
      </c>
      <c r="M90" s="1">
        <v>0</v>
      </c>
      <c r="N90" s="33" t="s">
        <v>70</v>
      </c>
      <c r="O90" s="35" t="s">
        <v>84</v>
      </c>
      <c r="P90" s="34"/>
      <c r="Q90" s="43" t="s">
        <v>354</v>
      </c>
      <c r="W90" s="108" t="s">
        <v>67</v>
      </c>
      <c r="X90" s="111" t="str">
        <v>AddItmBasic</v>
      </c>
      <c r="Y90" s="108" t="s">
        <v>68</v>
      </c>
      <c r="Z90" s="101"/>
      <c r="AA90" s="101"/>
      <c r="AB90" s="308" t="s">
        <v>356</v>
      </c>
      <c r="AC90" s="104"/>
      <c r="AD90" s="105" t="s">
        <v>356</v>
      </c>
      <c r="AE90" s="105" t="s">
        <v>356</v>
      </c>
      <c r="AF90" s="104"/>
      <c r="AG90" s="105" t="s">
        <v>356</v>
      </c>
      <c r="AH90" s="104"/>
      <c r="AI90" s="104"/>
      <c r="AJ90" s="101"/>
      <c r="AK90" s="101"/>
      <c r="AL90" s="101"/>
      <c r="AM90" s="126"/>
      <c r="AN90" s="30" t="s">
        <v>97</v>
      </c>
    </row>
    <row r="91" spans="1:40" ht="30" customHeight="1">
      <c r="A91" s="1" t="s">
        <v>58</v>
      </c>
      <c r="B91" s="1" t="s">
        <v>327</v>
      </c>
      <c r="C91" s="27" t="s">
        <v>357</v>
      </c>
      <c r="D91" s="30" t="s">
        <v>358</v>
      </c>
      <c r="E91" s="27" t="s">
        <v>61</v>
      </c>
      <c r="F91" s="27" t="s">
        <v>62</v>
      </c>
      <c r="H91" s="27" t="s">
        <v>359</v>
      </c>
      <c r="I91" s="27">
        <v>3</v>
      </c>
      <c r="K91" s="47" t="s">
        <v>336</v>
      </c>
      <c r="M91" s="1">
        <v>0</v>
      </c>
      <c r="N91" s="33" t="s">
        <v>70</v>
      </c>
      <c r="O91" s="35" t="s">
        <v>84</v>
      </c>
      <c r="P91" s="34"/>
      <c r="Q91" s="43" t="s">
        <v>357</v>
      </c>
      <c r="W91" s="108" t="s">
        <v>67</v>
      </c>
      <c r="X91" s="111" t="str">
        <v>AddItmBasic</v>
      </c>
      <c r="Y91" s="108" t="s">
        <v>68</v>
      </c>
      <c r="Z91" s="101"/>
      <c r="AA91" s="101"/>
      <c r="AB91" s="308" t="s">
        <v>360</v>
      </c>
      <c r="AC91" s="104"/>
      <c r="AD91" s="105" t="s">
        <v>360</v>
      </c>
      <c r="AE91" s="105" t="s">
        <v>360</v>
      </c>
      <c r="AF91" s="104"/>
      <c r="AG91" s="105" t="s">
        <v>360</v>
      </c>
      <c r="AH91" s="104"/>
      <c r="AI91" s="104"/>
      <c r="AJ91" s="101"/>
      <c r="AK91" s="101"/>
      <c r="AL91" s="101"/>
      <c r="AM91" s="126"/>
      <c r="AN91" s="30" t="s">
        <v>97</v>
      </c>
    </row>
    <row r="92" spans="1:40" ht="29.1" customHeight="1">
      <c r="A92" s="1" t="s">
        <v>58</v>
      </c>
      <c r="B92" s="1" t="s">
        <v>327</v>
      </c>
      <c r="C92" s="27" t="s">
        <v>361</v>
      </c>
      <c r="D92" s="30" t="s">
        <v>362</v>
      </c>
      <c r="E92" s="27" t="s">
        <v>61</v>
      </c>
      <c r="F92" s="27" t="s">
        <v>62</v>
      </c>
      <c r="H92" s="27" t="s">
        <v>363</v>
      </c>
      <c r="I92" s="27">
        <v>3</v>
      </c>
      <c r="K92" s="47" t="s">
        <v>336</v>
      </c>
      <c r="M92" s="1">
        <v>0</v>
      </c>
      <c r="N92" s="33" t="s">
        <v>70</v>
      </c>
      <c r="O92" s="35" t="s">
        <v>84</v>
      </c>
      <c r="P92" s="34"/>
      <c r="Q92" s="43" t="s">
        <v>361</v>
      </c>
      <c r="W92" s="108" t="s">
        <v>67</v>
      </c>
      <c r="X92" s="111" t="str">
        <v>AddItmBasic</v>
      </c>
      <c r="Y92" s="108" t="s">
        <v>68</v>
      </c>
      <c r="AB92" s="120" t="s">
        <v>331</v>
      </c>
      <c r="AC92" s="104"/>
      <c r="AD92" s="104" t="s">
        <v>332</v>
      </c>
      <c r="AE92" s="104"/>
      <c r="AF92" s="104"/>
      <c r="AG92" s="104"/>
      <c r="AH92" s="104"/>
      <c r="AI92" s="104"/>
      <c r="AJ92" s="101"/>
      <c r="AK92" s="101"/>
      <c r="AL92" s="101"/>
      <c r="AM92" s="126"/>
      <c r="AN92" s="30" t="s">
        <v>97</v>
      </c>
    </row>
    <row r="93" spans="1:40" ht="86.45" customHeight="1">
      <c r="A93" s="1" t="s">
        <v>58</v>
      </c>
      <c r="B93" s="1" t="s">
        <v>327</v>
      </c>
      <c r="C93" s="27" t="s">
        <v>364</v>
      </c>
      <c r="D93" s="30" t="s">
        <v>365</v>
      </c>
      <c r="E93" s="27" t="s">
        <v>61</v>
      </c>
      <c r="F93" s="27" t="s">
        <v>62</v>
      </c>
      <c r="H93" s="27" t="s">
        <v>366</v>
      </c>
      <c r="I93" s="27">
        <v>3</v>
      </c>
      <c r="K93" s="47" t="s">
        <v>336</v>
      </c>
      <c r="M93" s="1">
        <v>1</v>
      </c>
      <c r="N93" s="33" t="s">
        <v>1</v>
      </c>
      <c r="O93" s="35" t="s">
        <v>145</v>
      </c>
      <c r="P93" s="34" t="s">
        <v>367</v>
      </c>
      <c r="Q93" s="43" t="s">
        <v>364</v>
      </c>
      <c r="R93" s="34" t="s">
        <v>367</v>
      </c>
      <c r="W93" s="108" t="s">
        <v>67</v>
      </c>
      <c r="X93" s="111" t="str">
        <v>AddItmBasic</v>
      </c>
      <c r="Y93" s="108" t="s">
        <v>68</v>
      </c>
      <c r="Z93" s="101"/>
      <c r="AA93" s="101"/>
      <c r="AB93" s="308" t="s">
        <v>368</v>
      </c>
      <c r="AC93" s="104"/>
      <c r="AD93" s="105" t="s">
        <v>369</v>
      </c>
      <c r="AE93" s="104"/>
      <c r="AF93" s="104"/>
      <c r="AG93" s="105" t="s">
        <v>369</v>
      </c>
      <c r="AH93" s="104"/>
      <c r="AI93" s="104"/>
      <c r="AJ93" s="101"/>
      <c r="AK93" s="101"/>
      <c r="AL93" s="101"/>
      <c r="AM93" s="126"/>
      <c r="AN93" s="30" t="s">
        <v>97</v>
      </c>
    </row>
    <row r="94" spans="1:40">
      <c r="A94" s="1" t="s">
        <v>58</v>
      </c>
      <c r="B94" s="1" t="s">
        <v>327</v>
      </c>
      <c r="C94" s="27" t="s">
        <v>370</v>
      </c>
      <c r="D94" s="30" t="s">
        <v>371</v>
      </c>
      <c r="E94" s="27" t="s">
        <v>61</v>
      </c>
      <c r="F94" s="27" t="s">
        <v>120</v>
      </c>
      <c r="H94" s="27" t="s">
        <v>372</v>
      </c>
      <c r="I94" s="27">
        <v>3</v>
      </c>
      <c r="K94" s="47" t="s">
        <v>336</v>
      </c>
      <c r="M94" s="1">
        <v>0</v>
      </c>
      <c r="N94" s="33" t="s">
        <v>70</v>
      </c>
      <c r="O94" s="35" t="s">
        <v>84</v>
      </c>
      <c r="P94" s="34"/>
      <c r="Q94" s="43" t="s">
        <v>370</v>
      </c>
      <c r="W94" s="108" t="s">
        <v>67</v>
      </c>
      <c r="X94" s="108" t="str">
        <v>AddItmBasic</v>
      </c>
      <c r="Y94" s="108" t="s">
        <v>68</v>
      </c>
      <c r="AB94" s="119"/>
      <c r="AC94" s="103"/>
      <c r="AD94" s="103"/>
      <c r="AE94" s="103"/>
      <c r="AF94" s="103"/>
      <c r="AG94" s="103"/>
      <c r="AH94" s="103"/>
      <c r="AI94" s="103"/>
      <c r="AM94" s="43"/>
      <c r="AN94" s="30" t="s">
        <v>97</v>
      </c>
    </row>
    <row r="95" spans="1:40">
      <c r="A95" s="1" t="s">
        <v>58</v>
      </c>
      <c r="B95" s="1" t="s">
        <v>327</v>
      </c>
      <c r="C95" s="27" t="s">
        <v>373</v>
      </c>
      <c r="D95" s="30" t="s">
        <v>374</v>
      </c>
      <c r="E95" s="27" t="s">
        <v>61</v>
      </c>
      <c r="F95" s="27" t="s">
        <v>120</v>
      </c>
      <c r="H95" s="27" t="s">
        <v>372</v>
      </c>
      <c r="I95" s="27">
        <v>3</v>
      </c>
      <c r="K95" s="47" t="s">
        <v>336</v>
      </c>
      <c r="M95" s="1">
        <v>0</v>
      </c>
      <c r="N95" s="33" t="s">
        <v>70</v>
      </c>
      <c r="O95" s="35" t="s">
        <v>84</v>
      </c>
      <c r="P95" s="34"/>
      <c r="Q95" s="43" t="s">
        <v>373</v>
      </c>
      <c r="W95" s="108" t="s">
        <v>67</v>
      </c>
      <c r="X95" s="108" t="str">
        <v>AddItmBasic</v>
      </c>
      <c r="Y95" s="108" t="s">
        <v>68</v>
      </c>
      <c r="AB95" s="119"/>
      <c r="AC95" s="103"/>
      <c r="AD95" s="103"/>
      <c r="AE95" s="103"/>
      <c r="AF95" s="103"/>
      <c r="AG95" s="103"/>
      <c r="AH95" s="103"/>
      <c r="AI95" s="103"/>
      <c r="AM95" s="43"/>
      <c r="AN95" s="30" t="s">
        <v>97</v>
      </c>
    </row>
    <row r="96" spans="1:40">
      <c r="A96" s="1" t="s">
        <v>58</v>
      </c>
      <c r="B96" s="1" t="s">
        <v>327</v>
      </c>
      <c r="C96" s="27" t="s">
        <v>375</v>
      </c>
      <c r="D96" s="30" t="s">
        <v>376</v>
      </c>
      <c r="E96" s="27" t="s">
        <v>135</v>
      </c>
      <c r="F96" s="27" t="s">
        <v>136</v>
      </c>
      <c r="G96" s="27" t="s">
        <v>137</v>
      </c>
      <c r="I96" s="27">
        <v>3</v>
      </c>
      <c r="K96" s="47" t="s">
        <v>336</v>
      </c>
      <c r="M96" s="1">
        <v>0</v>
      </c>
      <c r="N96" s="33" t="s">
        <v>70</v>
      </c>
      <c r="O96" s="35" t="s">
        <v>84</v>
      </c>
      <c r="P96" s="34"/>
      <c r="Q96" s="43" t="s">
        <v>375</v>
      </c>
      <c r="W96" s="108" t="s">
        <v>67</v>
      </c>
      <c r="X96" s="108" t="str">
        <v>AddItmBasic</v>
      </c>
      <c r="Y96" s="108" t="s">
        <v>68</v>
      </c>
      <c r="AB96" s="119"/>
      <c r="AC96" s="103"/>
      <c r="AD96" s="103"/>
      <c r="AE96" s="103"/>
      <c r="AF96" s="103"/>
      <c r="AG96" s="103"/>
      <c r="AH96" s="103"/>
      <c r="AI96" s="103"/>
      <c r="AM96" s="43"/>
      <c r="AN96" s="30" t="s">
        <v>97</v>
      </c>
    </row>
    <row r="97" spans="1:40">
      <c r="A97" s="1" t="s">
        <v>58</v>
      </c>
      <c r="B97" s="1" t="s">
        <v>327</v>
      </c>
      <c r="C97" s="27" t="s">
        <v>377</v>
      </c>
      <c r="D97" s="30" t="s">
        <v>378</v>
      </c>
      <c r="E97" s="27" t="s">
        <v>135</v>
      </c>
      <c r="F97" s="27" t="s">
        <v>136</v>
      </c>
      <c r="G97" s="27" t="s">
        <v>137</v>
      </c>
      <c r="I97" s="27">
        <v>3</v>
      </c>
      <c r="K97" s="47" t="s">
        <v>336</v>
      </c>
      <c r="M97" s="1">
        <v>0</v>
      </c>
      <c r="N97" s="33" t="s">
        <v>70</v>
      </c>
      <c r="O97" s="35" t="s">
        <v>84</v>
      </c>
      <c r="P97" s="34"/>
      <c r="Q97" s="43" t="s">
        <v>377</v>
      </c>
      <c r="W97" s="108" t="s">
        <v>67</v>
      </c>
      <c r="X97" s="108" t="str">
        <v>AddItmBasic</v>
      </c>
      <c r="Y97" s="108" t="s">
        <v>68</v>
      </c>
      <c r="AM97" s="43"/>
      <c r="AN97" s="30" t="s">
        <v>97</v>
      </c>
    </row>
    <row r="98" spans="1:40" ht="29.1" customHeight="1">
      <c r="A98" s="1" t="s">
        <v>58</v>
      </c>
      <c r="B98" s="1" t="s">
        <v>327</v>
      </c>
      <c r="C98" s="27" t="s">
        <v>379</v>
      </c>
      <c r="D98" s="30" t="s">
        <v>380</v>
      </c>
      <c r="E98" s="27" t="s">
        <v>135</v>
      </c>
      <c r="F98" s="27" t="s">
        <v>136</v>
      </c>
      <c r="G98" s="27" t="s">
        <v>137</v>
      </c>
      <c r="I98" s="27">
        <v>3</v>
      </c>
      <c r="K98" s="47" t="s">
        <v>336</v>
      </c>
      <c r="M98" s="1">
        <v>0</v>
      </c>
      <c r="N98" s="33" t="s">
        <v>70</v>
      </c>
      <c r="O98" s="35" t="s">
        <v>84</v>
      </c>
      <c r="P98" s="33"/>
      <c r="Q98" s="43" t="s">
        <v>379</v>
      </c>
      <c r="W98" s="108" t="s">
        <v>67</v>
      </c>
      <c r="X98" s="111" t="str">
        <v>AddItmBasic</v>
      </c>
      <c r="Y98" s="108" t="s">
        <v>68</v>
      </c>
      <c r="Z98" s="101"/>
      <c r="AA98" s="101"/>
      <c r="AB98" s="120" t="s">
        <v>381</v>
      </c>
      <c r="AC98" s="104"/>
      <c r="AD98" s="104" t="s">
        <v>382</v>
      </c>
      <c r="AE98" s="104"/>
      <c r="AF98" s="104"/>
      <c r="AG98" s="104"/>
      <c r="AH98" s="104"/>
      <c r="AI98" s="104"/>
      <c r="AJ98" s="101"/>
      <c r="AK98" s="101"/>
      <c r="AL98" s="101"/>
      <c r="AM98" s="127" t="s">
        <v>383</v>
      </c>
      <c r="AN98" s="30" t="s">
        <v>97</v>
      </c>
    </row>
    <row r="99" spans="1:40" ht="45.75" customHeight="1">
      <c r="A99" s="1" t="s">
        <v>58</v>
      </c>
      <c r="B99" s="1" t="s">
        <v>327</v>
      </c>
      <c r="C99" s="27" t="s">
        <v>384</v>
      </c>
      <c r="D99" s="30" t="s">
        <v>385</v>
      </c>
      <c r="E99" s="27" t="s">
        <v>135</v>
      </c>
      <c r="F99" s="27" t="s">
        <v>136</v>
      </c>
      <c r="G99" s="27" t="s">
        <v>137</v>
      </c>
      <c r="I99" s="27">
        <v>3</v>
      </c>
      <c r="K99" s="47" t="s">
        <v>336</v>
      </c>
      <c r="M99" s="1">
        <v>0</v>
      </c>
      <c r="N99" s="33" t="s">
        <v>70</v>
      </c>
      <c r="O99" s="35" t="s">
        <v>84</v>
      </c>
      <c r="P99" s="34"/>
      <c r="Q99" s="43" t="s">
        <v>384</v>
      </c>
      <c r="W99" s="108" t="s">
        <v>67</v>
      </c>
      <c r="X99" s="111" t="str">
        <v>AddItmBasic</v>
      </c>
      <c r="Y99" s="108" t="s">
        <v>68</v>
      </c>
      <c r="Z99" s="101"/>
      <c r="AA99" s="101"/>
      <c r="AB99" s="120" t="s">
        <v>331</v>
      </c>
      <c r="AC99" s="104"/>
      <c r="AD99" s="104"/>
      <c r="AE99" s="104"/>
      <c r="AF99" s="104"/>
      <c r="AG99" s="104"/>
      <c r="AH99" s="104"/>
      <c r="AI99" s="104"/>
      <c r="AJ99" s="101"/>
      <c r="AK99" s="101"/>
      <c r="AL99" s="101"/>
      <c r="AM99" s="127" t="s">
        <v>383</v>
      </c>
      <c r="AN99" s="30" t="s">
        <v>97</v>
      </c>
    </row>
    <row r="100" spans="1:40" ht="29.1" customHeight="1">
      <c r="A100" s="1" t="s">
        <v>58</v>
      </c>
      <c r="B100" s="1" t="s">
        <v>327</v>
      </c>
      <c r="C100" s="27" t="s">
        <v>386</v>
      </c>
      <c r="D100" s="30" t="s">
        <v>387</v>
      </c>
      <c r="E100" s="27" t="s">
        <v>135</v>
      </c>
      <c r="F100" s="27" t="s">
        <v>136</v>
      </c>
      <c r="G100" s="27" t="s">
        <v>137</v>
      </c>
      <c r="I100" s="27" t="s">
        <v>82</v>
      </c>
      <c r="K100" s="47" t="s">
        <v>336</v>
      </c>
      <c r="M100" s="1">
        <v>0</v>
      </c>
      <c r="N100" s="33" t="s">
        <v>70</v>
      </c>
      <c r="O100" s="35" t="s">
        <v>84</v>
      </c>
      <c r="P100" s="34"/>
      <c r="Q100" s="43" t="s">
        <v>386</v>
      </c>
      <c r="W100" s="108" t="s">
        <v>67</v>
      </c>
      <c r="X100" s="111" t="str">
        <v>AddItmBasic</v>
      </c>
      <c r="Y100" s="108" t="s">
        <v>68</v>
      </c>
      <c r="Z100" s="101"/>
      <c r="AA100" s="101"/>
      <c r="AB100" s="120" t="s">
        <v>331</v>
      </c>
      <c r="AC100" s="104"/>
      <c r="AD100" s="104" t="s">
        <v>388</v>
      </c>
      <c r="AE100" s="104" t="s">
        <v>388</v>
      </c>
      <c r="AF100" s="104"/>
      <c r="AG100" s="104"/>
      <c r="AH100" s="104"/>
      <c r="AI100" s="104"/>
      <c r="AJ100" s="101"/>
      <c r="AK100" s="101"/>
      <c r="AL100" s="101"/>
      <c r="AM100" s="127" t="s">
        <v>383</v>
      </c>
      <c r="AN100" s="30" t="s">
        <v>97</v>
      </c>
    </row>
    <row r="101" spans="1:40" ht="29.1" customHeight="1">
      <c r="A101" s="1" t="s">
        <v>58</v>
      </c>
      <c r="B101" s="1" t="s">
        <v>327</v>
      </c>
      <c r="C101" s="27" t="s">
        <v>389</v>
      </c>
      <c r="D101" s="30" t="s">
        <v>390</v>
      </c>
      <c r="E101" s="27" t="s">
        <v>61</v>
      </c>
      <c r="F101" s="27" t="s">
        <v>107</v>
      </c>
      <c r="H101" s="27" t="s">
        <v>186</v>
      </c>
      <c r="I101" s="27">
        <v>3</v>
      </c>
      <c r="K101" s="45" t="s">
        <v>63</v>
      </c>
      <c r="M101" s="1">
        <v>0</v>
      </c>
      <c r="N101" s="33" t="s">
        <v>70</v>
      </c>
      <c r="O101" s="35" t="s">
        <v>84</v>
      </c>
      <c r="P101" s="34"/>
      <c r="Q101" s="43" t="s">
        <v>389</v>
      </c>
      <c r="W101" s="108" t="s">
        <v>67</v>
      </c>
      <c r="X101" s="111" t="str">
        <v>AddItmBasic</v>
      </c>
      <c r="Y101" s="108" t="s">
        <v>68</v>
      </c>
      <c r="Z101" s="101"/>
      <c r="AA101" s="101"/>
      <c r="AB101" s="120" t="s">
        <v>391</v>
      </c>
      <c r="AC101" s="104"/>
      <c r="AD101" s="104" t="s">
        <v>392</v>
      </c>
      <c r="AE101" s="104"/>
      <c r="AF101" s="104"/>
      <c r="AG101" s="104"/>
      <c r="AH101" s="104"/>
      <c r="AI101" s="104"/>
      <c r="AJ101" s="101"/>
      <c r="AK101" s="101"/>
      <c r="AL101" s="101"/>
      <c r="AM101" s="127" t="s">
        <v>383</v>
      </c>
      <c r="AN101" s="30" t="s">
        <v>97</v>
      </c>
    </row>
    <row r="102" spans="1:40" ht="29.1" customHeight="1">
      <c r="A102" s="1" t="s">
        <v>58</v>
      </c>
      <c r="B102" s="1" t="s">
        <v>327</v>
      </c>
      <c r="C102" s="27" t="s">
        <v>393</v>
      </c>
      <c r="D102" s="30" t="s">
        <v>394</v>
      </c>
      <c r="E102" s="27" t="s">
        <v>135</v>
      </c>
      <c r="F102" s="27" t="s">
        <v>136</v>
      </c>
      <c r="G102" s="27" t="s">
        <v>137</v>
      </c>
      <c r="H102" s="27" t="s">
        <v>395</v>
      </c>
      <c r="I102" s="27" t="s">
        <v>62</v>
      </c>
      <c r="K102" s="47" t="s">
        <v>336</v>
      </c>
      <c r="L102" s="48"/>
      <c r="M102" s="1">
        <v>1</v>
      </c>
      <c r="N102" s="33" t="s">
        <v>1</v>
      </c>
      <c r="O102" s="35" t="s">
        <v>164</v>
      </c>
      <c r="P102" s="34" t="s">
        <v>396</v>
      </c>
      <c r="Q102" s="43" t="s">
        <v>397</v>
      </c>
      <c r="R102" s="34" t="s">
        <v>396</v>
      </c>
      <c r="W102" s="108" t="s">
        <v>67</v>
      </c>
      <c r="X102" s="111" t="str">
        <v>AddItmBasic</v>
      </c>
      <c r="Y102" s="108" t="s">
        <v>68</v>
      </c>
      <c r="Z102" s="101"/>
      <c r="AA102" s="101"/>
      <c r="AB102" s="120"/>
      <c r="AC102" s="104"/>
      <c r="AD102" s="104" t="s">
        <v>398</v>
      </c>
      <c r="AE102" s="104"/>
      <c r="AF102" s="104"/>
      <c r="AG102" s="104"/>
      <c r="AH102" s="104"/>
      <c r="AI102" s="104"/>
      <c r="AJ102" s="101"/>
      <c r="AK102" s="101"/>
      <c r="AL102" s="101"/>
      <c r="AM102" s="127" t="s">
        <v>383</v>
      </c>
      <c r="AN102" s="30" t="s">
        <v>97</v>
      </c>
    </row>
    <row r="103" spans="1:40">
      <c r="A103" s="1" t="s">
        <v>58</v>
      </c>
      <c r="B103" s="1" t="s">
        <v>327</v>
      </c>
      <c r="C103" s="27" t="s">
        <v>399</v>
      </c>
      <c r="D103" s="30" t="s">
        <v>400</v>
      </c>
      <c r="E103" s="27" t="s">
        <v>61</v>
      </c>
      <c r="F103" s="27" t="s">
        <v>107</v>
      </c>
      <c r="H103" s="27" t="s">
        <v>186</v>
      </c>
      <c r="I103" s="27">
        <v>3</v>
      </c>
      <c r="K103" s="47" t="s">
        <v>336</v>
      </c>
      <c r="M103" s="1">
        <v>0</v>
      </c>
      <c r="N103" s="33" t="s">
        <v>70</v>
      </c>
      <c r="O103" s="35" t="s">
        <v>84</v>
      </c>
      <c r="P103" s="34"/>
      <c r="Q103" s="43" t="s">
        <v>399</v>
      </c>
      <c r="W103" s="108" t="s">
        <v>67</v>
      </c>
      <c r="X103" s="111" t="str">
        <v>AddItmBasic</v>
      </c>
      <c r="Y103" s="108" t="s">
        <v>68</v>
      </c>
      <c r="Z103" s="101"/>
      <c r="AA103" s="101"/>
      <c r="AB103" s="120" t="s">
        <v>113</v>
      </c>
      <c r="AC103" s="104"/>
      <c r="AD103" s="106" t="s">
        <v>401</v>
      </c>
      <c r="AE103" s="104"/>
      <c r="AF103" s="104"/>
      <c r="AG103" s="104"/>
      <c r="AH103" s="104"/>
      <c r="AI103" s="104"/>
      <c r="AJ103" s="101"/>
      <c r="AK103" s="101"/>
      <c r="AL103" s="101"/>
      <c r="AM103" s="128"/>
      <c r="AN103" s="30" t="s">
        <v>97</v>
      </c>
    </row>
    <row r="104" spans="1:40" ht="29.1" customHeight="1">
      <c r="A104" s="1" t="s">
        <v>58</v>
      </c>
      <c r="B104" s="1" t="s">
        <v>327</v>
      </c>
      <c r="C104" s="27" t="s">
        <v>402</v>
      </c>
      <c r="D104" t="s">
        <v>403</v>
      </c>
      <c r="E104" s="27" t="s">
        <v>61</v>
      </c>
      <c r="F104" s="27" t="s">
        <v>107</v>
      </c>
      <c r="H104" s="27" t="s">
        <v>186</v>
      </c>
      <c r="I104" s="27" t="s">
        <v>82</v>
      </c>
      <c r="K104" s="47" t="s">
        <v>336</v>
      </c>
      <c r="M104" s="1">
        <v>0</v>
      </c>
      <c r="N104" s="33" t="s">
        <v>70</v>
      </c>
      <c r="O104" s="35" t="s">
        <v>84</v>
      </c>
      <c r="P104" s="34"/>
      <c r="Q104" s="43" t="s">
        <v>402</v>
      </c>
      <c r="W104" s="108" t="s">
        <v>67</v>
      </c>
      <c r="X104" s="111" t="str">
        <v>AddItmBasic</v>
      </c>
      <c r="Y104" s="108" t="s">
        <v>68</v>
      </c>
      <c r="Z104" s="101"/>
      <c r="AA104" s="101"/>
      <c r="AB104" s="120" t="s">
        <v>331</v>
      </c>
      <c r="AC104" s="104"/>
      <c r="AD104" s="104"/>
      <c r="AE104" s="104"/>
      <c r="AF104" s="104"/>
      <c r="AG104" s="104"/>
      <c r="AH104" s="104"/>
      <c r="AI104" s="104"/>
      <c r="AJ104" s="101"/>
      <c r="AK104" s="101"/>
      <c r="AL104" s="101"/>
      <c r="AM104" s="127" t="s">
        <v>383</v>
      </c>
      <c r="AN104" s="30" t="s">
        <v>97</v>
      </c>
    </row>
    <row r="105" spans="1:40">
      <c r="A105" s="1" t="s">
        <v>58</v>
      </c>
      <c r="B105" s="1" t="s">
        <v>327</v>
      </c>
      <c r="C105" s="27" t="s">
        <v>404</v>
      </c>
      <c r="D105" t="s">
        <v>405</v>
      </c>
      <c r="E105" s="27" t="s">
        <v>61</v>
      </c>
      <c r="F105" s="27" t="s">
        <v>107</v>
      </c>
      <c r="H105" s="27" t="s">
        <v>186</v>
      </c>
      <c r="I105" s="27" t="s">
        <v>62</v>
      </c>
      <c r="K105" s="47" t="s">
        <v>336</v>
      </c>
      <c r="M105" s="1">
        <v>0</v>
      </c>
      <c r="N105" s="33" t="s">
        <v>70</v>
      </c>
      <c r="O105" s="618" t="s">
        <v>84</v>
      </c>
      <c r="P105" s="34"/>
      <c r="Q105" s="43" t="s">
        <v>404</v>
      </c>
      <c r="W105" s="108" t="s">
        <v>67</v>
      </c>
      <c r="X105" s="111" t="str">
        <v>AddItmBasic</v>
      </c>
      <c r="Y105" s="108" t="s">
        <v>68</v>
      </c>
      <c r="Z105" s="101"/>
      <c r="AA105" s="101"/>
      <c r="AB105" s="120" t="s">
        <v>406</v>
      </c>
      <c r="AC105" s="104"/>
      <c r="AD105" s="106" t="s">
        <v>407</v>
      </c>
      <c r="AE105" s="104"/>
      <c r="AF105" s="104"/>
      <c r="AG105" s="104"/>
      <c r="AH105" s="104"/>
      <c r="AI105" s="104"/>
      <c r="AJ105" s="101"/>
      <c r="AK105" s="101"/>
      <c r="AL105" s="101"/>
      <c r="AM105" s="127" t="s">
        <v>383</v>
      </c>
      <c r="AN105" s="30" t="s">
        <v>97</v>
      </c>
    </row>
    <row r="106" spans="1:40" ht="57.6" customHeight="1">
      <c r="A106" s="1" t="s">
        <v>58</v>
      </c>
      <c r="B106" s="1" t="s">
        <v>408</v>
      </c>
      <c r="C106" s="27" t="s">
        <v>409</v>
      </c>
      <c r="D106" s="30" t="s">
        <v>410</v>
      </c>
      <c r="E106" s="27" t="s">
        <v>135</v>
      </c>
      <c r="F106" s="27" t="s">
        <v>150</v>
      </c>
      <c r="G106" s="27" t="s">
        <v>137</v>
      </c>
      <c r="H106" s="27" t="s">
        <v>411</v>
      </c>
      <c r="I106" s="27" t="s">
        <v>82</v>
      </c>
      <c r="K106" s="47" t="s">
        <v>412</v>
      </c>
      <c r="M106" s="1">
        <v>0</v>
      </c>
      <c r="N106" s="33" t="s">
        <v>70</v>
      </c>
      <c r="O106" s="35" t="s">
        <v>84</v>
      </c>
      <c r="P106" s="34"/>
      <c r="Q106" s="43" t="s">
        <v>409</v>
      </c>
      <c r="W106" s="108" t="s">
        <v>67</v>
      </c>
      <c r="X106" s="111" t="str">
        <v>AddItmBasic</v>
      </c>
      <c r="Y106" s="108" t="s">
        <v>68</v>
      </c>
      <c r="Z106" s="101"/>
      <c r="AA106" s="101"/>
      <c r="AB106" s="120" t="s">
        <v>413</v>
      </c>
      <c r="AC106" s="104"/>
      <c r="AD106" s="104" t="s">
        <v>414</v>
      </c>
      <c r="AE106" s="104"/>
      <c r="AF106" s="104"/>
      <c r="AG106" s="104" t="s">
        <v>413</v>
      </c>
      <c r="AH106" s="104"/>
      <c r="AI106" s="104"/>
      <c r="AJ106" s="101"/>
      <c r="AK106" s="101"/>
      <c r="AL106" s="101"/>
      <c r="AM106" s="127" t="s">
        <v>383</v>
      </c>
      <c r="AN106" s="30" t="s">
        <v>97</v>
      </c>
    </row>
    <row r="107" spans="1:40" ht="29.1" customHeight="1">
      <c r="A107" s="1" t="s">
        <v>58</v>
      </c>
      <c r="B107" s="1" t="s">
        <v>408</v>
      </c>
      <c r="C107" s="27" t="s">
        <v>415</v>
      </c>
      <c r="D107" s="30" t="s">
        <v>416</v>
      </c>
      <c r="E107" s="27" t="s">
        <v>61</v>
      </c>
      <c r="F107" s="27" t="s">
        <v>107</v>
      </c>
      <c r="I107" s="27" t="s">
        <v>82</v>
      </c>
      <c r="K107" s="47" t="s">
        <v>412</v>
      </c>
      <c r="M107" s="1">
        <v>0</v>
      </c>
      <c r="N107" s="33" t="s">
        <v>70</v>
      </c>
      <c r="O107" s="35" t="s">
        <v>84</v>
      </c>
      <c r="P107" s="34"/>
      <c r="Q107" s="43" t="s">
        <v>415</v>
      </c>
      <c r="W107" s="108" t="s">
        <v>67</v>
      </c>
      <c r="X107" s="111" t="str">
        <v>AddItmBasic</v>
      </c>
      <c r="Y107" s="108" t="s">
        <v>68</v>
      </c>
      <c r="Z107" s="101"/>
      <c r="AA107" s="101"/>
      <c r="AB107" s="120" t="s">
        <v>331</v>
      </c>
      <c r="AC107" s="104"/>
      <c r="AD107" s="104" t="s">
        <v>417</v>
      </c>
      <c r="AE107" s="104" t="s">
        <v>417</v>
      </c>
      <c r="AF107" s="104"/>
      <c r="AG107" s="104"/>
      <c r="AH107" s="104"/>
      <c r="AI107" s="104"/>
      <c r="AJ107" s="101"/>
      <c r="AK107" s="101"/>
      <c r="AL107" s="101"/>
      <c r="AM107" s="127" t="s">
        <v>383</v>
      </c>
      <c r="AN107" s="30" t="s">
        <v>97</v>
      </c>
    </row>
    <row r="108" spans="1:40" ht="29.1" customHeight="1">
      <c r="A108" s="1" t="s">
        <v>58</v>
      </c>
      <c r="B108" s="1" t="s">
        <v>408</v>
      </c>
      <c r="C108" s="27" t="s">
        <v>418</v>
      </c>
      <c r="D108" s="30" t="s">
        <v>419</v>
      </c>
      <c r="E108" s="27" t="s">
        <v>61</v>
      </c>
      <c r="F108" s="27" t="s">
        <v>150</v>
      </c>
      <c r="H108" s="27" t="s">
        <v>420</v>
      </c>
      <c r="I108" s="27" t="s">
        <v>82</v>
      </c>
      <c r="K108" s="47" t="s">
        <v>412</v>
      </c>
      <c r="M108" s="1">
        <v>0</v>
      </c>
      <c r="N108" s="33" t="s">
        <v>70</v>
      </c>
      <c r="O108" s="35" t="s">
        <v>84</v>
      </c>
      <c r="P108" s="34"/>
      <c r="Q108" s="43" t="s">
        <v>418</v>
      </c>
      <c r="W108" s="108" t="s">
        <v>67</v>
      </c>
      <c r="X108" s="111" t="str">
        <v>AddItmBasic</v>
      </c>
      <c r="Y108" s="108" t="s">
        <v>68</v>
      </c>
      <c r="Z108" s="101"/>
      <c r="AA108" s="101"/>
      <c r="AB108" s="120" t="s">
        <v>421</v>
      </c>
      <c r="AC108" s="104"/>
      <c r="AD108" s="104" t="s">
        <v>422</v>
      </c>
      <c r="AE108" s="104"/>
      <c r="AF108" s="104"/>
      <c r="AG108" s="104"/>
      <c r="AH108" s="104"/>
      <c r="AI108" s="104"/>
      <c r="AJ108" s="101"/>
      <c r="AK108" s="101"/>
      <c r="AL108" s="101"/>
      <c r="AM108" s="126"/>
      <c r="AN108" s="30" t="s">
        <v>97</v>
      </c>
    </row>
    <row r="109" spans="1:40" ht="29.1" customHeight="1">
      <c r="A109" s="1" t="s">
        <v>58</v>
      </c>
      <c r="B109" s="1" t="s">
        <v>408</v>
      </c>
      <c r="C109" s="27" t="s">
        <v>423</v>
      </c>
      <c r="D109" s="30" t="s">
        <v>424</v>
      </c>
      <c r="E109" s="27" t="s">
        <v>61</v>
      </c>
      <c r="F109" s="27" t="s">
        <v>150</v>
      </c>
      <c r="H109" s="27" t="s">
        <v>420</v>
      </c>
      <c r="I109" s="27" t="s">
        <v>82</v>
      </c>
      <c r="K109" s="47" t="s">
        <v>412</v>
      </c>
      <c r="M109" s="1">
        <v>0</v>
      </c>
      <c r="N109" s="33" t="s">
        <v>70</v>
      </c>
      <c r="O109" s="35" t="s">
        <v>84</v>
      </c>
      <c r="P109" s="34"/>
      <c r="Q109" s="43" t="s">
        <v>423</v>
      </c>
      <c r="W109" s="108" t="s">
        <v>67</v>
      </c>
      <c r="X109" s="111" t="str">
        <v>AddItmBasic</v>
      </c>
      <c r="Y109" s="108" t="s">
        <v>68</v>
      </c>
      <c r="Z109" s="101"/>
      <c r="AA109" s="101"/>
      <c r="AB109" s="120" t="s">
        <v>421</v>
      </c>
      <c r="AC109" s="104"/>
      <c r="AD109" s="104" t="s">
        <v>425</v>
      </c>
      <c r="AE109" s="104"/>
      <c r="AF109" s="104"/>
      <c r="AG109" s="104"/>
      <c r="AH109" s="104"/>
      <c r="AI109" s="104"/>
      <c r="AJ109" s="101"/>
      <c r="AK109" s="101"/>
      <c r="AL109" s="101"/>
      <c r="AM109" s="126"/>
      <c r="AN109" s="30" t="s">
        <v>97</v>
      </c>
    </row>
    <row r="110" spans="1:40">
      <c r="A110" s="1" t="s">
        <v>58</v>
      </c>
      <c r="B110" s="1" t="s">
        <v>408</v>
      </c>
      <c r="C110" s="27" t="s">
        <v>426</v>
      </c>
      <c r="D110" s="30" t="s">
        <v>427</v>
      </c>
      <c r="E110" s="27" t="s">
        <v>61</v>
      </c>
      <c r="F110" s="27" t="s">
        <v>150</v>
      </c>
      <c r="H110" s="27" t="s">
        <v>420</v>
      </c>
      <c r="I110" s="27" t="s">
        <v>82</v>
      </c>
      <c r="K110" s="47" t="s">
        <v>412</v>
      </c>
      <c r="M110" s="1">
        <v>0</v>
      </c>
      <c r="N110" s="33" t="s">
        <v>70</v>
      </c>
      <c r="O110" s="35" t="s">
        <v>84</v>
      </c>
      <c r="P110" s="34"/>
      <c r="Q110" s="43" t="s">
        <v>426</v>
      </c>
      <c r="W110" s="108" t="s">
        <v>67</v>
      </c>
      <c r="X110" s="108" t="str">
        <v>AddItmBasic</v>
      </c>
      <c r="Y110" s="108" t="s">
        <v>68</v>
      </c>
      <c r="AB110" s="120"/>
      <c r="AC110" s="103"/>
      <c r="AD110" s="103"/>
      <c r="AE110" s="103"/>
      <c r="AF110" s="103"/>
      <c r="AG110" s="103"/>
      <c r="AH110" s="103"/>
      <c r="AI110" s="103"/>
      <c r="AM110" s="43"/>
      <c r="AN110" s="30" t="s">
        <v>97</v>
      </c>
    </row>
    <row r="111" spans="1:40">
      <c r="A111" s="1" t="s">
        <v>58</v>
      </c>
      <c r="B111" s="1" t="s">
        <v>408</v>
      </c>
      <c r="C111" s="27" t="s">
        <v>428</v>
      </c>
      <c r="D111" s="30" t="s">
        <v>429</v>
      </c>
      <c r="E111" s="27" t="s">
        <v>61</v>
      </c>
      <c r="F111" s="27" t="s">
        <v>73</v>
      </c>
      <c r="I111" s="27" t="s">
        <v>82</v>
      </c>
      <c r="K111" s="47" t="s">
        <v>412</v>
      </c>
      <c r="M111" s="1">
        <v>0</v>
      </c>
      <c r="N111" s="33" t="s">
        <v>70</v>
      </c>
      <c r="O111" s="35" t="s">
        <v>84</v>
      </c>
      <c r="P111" s="34"/>
      <c r="Q111" s="43" t="s">
        <v>428</v>
      </c>
      <c r="W111" s="108" t="s">
        <v>67</v>
      </c>
      <c r="X111" s="108" t="str">
        <v>AddItmBasic</v>
      </c>
      <c r="Y111" s="108" t="s">
        <v>68</v>
      </c>
      <c r="AB111" s="120"/>
      <c r="AC111" s="103"/>
      <c r="AD111" s="103"/>
      <c r="AE111" s="103"/>
      <c r="AF111" s="103"/>
      <c r="AG111" s="103"/>
      <c r="AH111" s="103"/>
      <c r="AI111" s="103"/>
      <c r="AM111" s="43"/>
      <c r="AN111" s="30" t="s">
        <v>97</v>
      </c>
    </row>
    <row r="112" spans="1:40">
      <c r="A112" s="1" t="s">
        <v>58</v>
      </c>
      <c r="B112" s="1" t="s">
        <v>408</v>
      </c>
      <c r="C112" s="27" t="s">
        <v>430</v>
      </c>
      <c r="D112" s="30" t="s">
        <v>431</v>
      </c>
      <c r="E112" s="27" t="s">
        <v>61</v>
      </c>
      <c r="F112" s="27" t="s">
        <v>73</v>
      </c>
      <c r="I112" s="27" t="s">
        <v>82</v>
      </c>
      <c r="K112" s="47" t="s">
        <v>412</v>
      </c>
      <c r="M112" s="1">
        <v>0</v>
      </c>
      <c r="N112" s="33" t="s">
        <v>70</v>
      </c>
      <c r="O112" s="35" t="s">
        <v>84</v>
      </c>
      <c r="P112" s="34"/>
      <c r="Q112" s="43" t="s">
        <v>430</v>
      </c>
      <c r="W112" s="108" t="s">
        <v>67</v>
      </c>
      <c r="X112" s="108" t="str">
        <v>AddItmBasic</v>
      </c>
      <c r="Y112" s="108" t="s">
        <v>68</v>
      </c>
      <c r="AB112" s="120"/>
      <c r="AC112" s="103"/>
      <c r="AD112" s="103"/>
      <c r="AE112" s="103"/>
      <c r="AF112" s="103"/>
      <c r="AG112" s="103"/>
      <c r="AH112" s="103"/>
      <c r="AI112" s="103"/>
      <c r="AM112" s="43"/>
      <c r="AN112" s="30" t="s">
        <v>97</v>
      </c>
    </row>
    <row r="113" spans="1:40">
      <c r="A113" s="1" t="s">
        <v>58</v>
      </c>
      <c r="B113" s="1" t="s">
        <v>408</v>
      </c>
      <c r="C113" s="27" t="s">
        <v>432</v>
      </c>
      <c r="D113" s="30" t="s">
        <v>433</v>
      </c>
      <c r="E113" s="27" t="s">
        <v>61</v>
      </c>
      <c r="F113" s="27" t="s">
        <v>73</v>
      </c>
      <c r="I113" s="27" t="s">
        <v>82</v>
      </c>
      <c r="K113" s="47" t="s">
        <v>412</v>
      </c>
      <c r="M113" s="1">
        <v>0</v>
      </c>
      <c r="N113" s="33" t="s">
        <v>70</v>
      </c>
      <c r="O113" s="35" t="s">
        <v>84</v>
      </c>
      <c r="P113" s="34"/>
      <c r="Q113" s="43" t="s">
        <v>432</v>
      </c>
      <c r="W113" s="108" t="s">
        <v>67</v>
      </c>
      <c r="X113" s="108" t="str">
        <v>AddItmBasic</v>
      </c>
      <c r="Y113" s="108" t="s">
        <v>68</v>
      </c>
      <c r="AB113" s="120"/>
      <c r="AC113" s="103"/>
      <c r="AD113" s="103"/>
      <c r="AE113" s="103"/>
      <c r="AF113" s="103"/>
      <c r="AG113" s="103"/>
      <c r="AH113" s="103"/>
      <c r="AI113" s="103"/>
      <c r="AM113" s="43"/>
      <c r="AN113" s="30" t="s">
        <v>97</v>
      </c>
    </row>
    <row r="114" spans="1:40">
      <c r="A114" s="1" t="s">
        <v>58</v>
      </c>
      <c r="B114" s="1" t="s">
        <v>408</v>
      </c>
      <c r="C114" s="27" t="s">
        <v>434</v>
      </c>
      <c r="D114" s="30" t="s">
        <v>435</v>
      </c>
      <c r="E114" s="27" t="s">
        <v>61</v>
      </c>
      <c r="F114" s="27" t="s">
        <v>436</v>
      </c>
      <c r="I114" s="27" t="s">
        <v>82</v>
      </c>
      <c r="K114" s="47" t="s">
        <v>412</v>
      </c>
      <c r="M114" s="1">
        <v>0</v>
      </c>
      <c r="N114" s="33" t="s">
        <v>70</v>
      </c>
      <c r="O114" s="35" t="s">
        <v>84</v>
      </c>
      <c r="P114" s="34"/>
      <c r="Q114" s="43" t="s">
        <v>434</v>
      </c>
      <c r="W114" s="108" t="s">
        <v>67</v>
      </c>
      <c r="X114" s="108" t="str">
        <v>AddItmBasic</v>
      </c>
      <c r="Y114" s="108" t="s">
        <v>68</v>
      </c>
      <c r="AB114" s="120"/>
      <c r="AC114" s="103"/>
      <c r="AD114" s="103"/>
      <c r="AE114" s="103"/>
      <c r="AF114" s="103"/>
      <c r="AG114" s="103"/>
      <c r="AH114" s="103"/>
      <c r="AI114" s="103"/>
      <c r="AM114" s="43"/>
      <c r="AN114" s="30" t="s">
        <v>97</v>
      </c>
    </row>
    <row r="115" spans="1:40">
      <c r="A115" s="1" t="s">
        <v>58</v>
      </c>
      <c r="B115" s="1" t="s">
        <v>408</v>
      </c>
      <c r="C115" s="27" t="s">
        <v>437</v>
      </c>
      <c r="D115" s="30" t="s">
        <v>438</v>
      </c>
      <c r="E115" s="27" t="s">
        <v>61</v>
      </c>
      <c r="F115" s="27" t="s">
        <v>436</v>
      </c>
      <c r="I115" s="27" t="s">
        <v>82</v>
      </c>
      <c r="K115" s="47" t="s">
        <v>412</v>
      </c>
      <c r="M115" s="1">
        <v>0</v>
      </c>
      <c r="N115" s="33" t="s">
        <v>70</v>
      </c>
      <c r="O115" s="35" t="s">
        <v>84</v>
      </c>
      <c r="P115" s="34"/>
      <c r="Q115" s="43" t="s">
        <v>437</v>
      </c>
      <c r="W115" s="108" t="s">
        <v>67</v>
      </c>
      <c r="X115" s="108" t="str">
        <v>AddItmBasic</v>
      </c>
      <c r="Y115" s="108" t="s">
        <v>68</v>
      </c>
      <c r="AB115" s="120"/>
      <c r="AC115" s="103"/>
      <c r="AD115" s="103"/>
      <c r="AE115" s="103"/>
      <c r="AF115" s="103"/>
      <c r="AG115" s="103"/>
      <c r="AH115" s="103"/>
      <c r="AI115" s="103"/>
      <c r="AM115" s="43"/>
      <c r="AN115" s="30" t="s">
        <v>97</v>
      </c>
    </row>
    <row r="116" spans="1:40">
      <c r="A116" s="1" t="s">
        <v>58</v>
      </c>
      <c r="B116" s="1" t="s">
        <v>408</v>
      </c>
      <c r="C116" s="27" t="s">
        <v>439</v>
      </c>
      <c r="D116" s="30" t="s">
        <v>440</v>
      </c>
      <c r="E116" s="27" t="s">
        <v>61</v>
      </c>
      <c r="F116" s="27" t="s">
        <v>436</v>
      </c>
      <c r="I116" s="27" t="s">
        <v>82</v>
      </c>
      <c r="K116" s="47" t="s">
        <v>412</v>
      </c>
      <c r="M116" s="1">
        <v>0</v>
      </c>
      <c r="N116" s="33" t="s">
        <v>70</v>
      </c>
      <c r="O116" s="35" t="s">
        <v>84</v>
      </c>
      <c r="P116" s="34"/>
      <c r="Q116" s="43" t="s">
        <v>439</v>
      </c>
      <c r="W116" s="108" t="s">
        <v>67</v>
      </c>
      <c r="X116" s="108" t="str">
        <v>AddItmBasic</v>
      </c>
      <c r="Y116" s="108" t="s">
        <v>68</v>
      </c>
      <c r="AB116" s="120"/>
      <c r="AC116" s="103"/>
      <c r="AD116" s="103"/>
      <c r="AE116" s="103"/>
      <c r="AF116" s="103"/>
      <c r="AG116" s="103"/>
      <c r="AH116" s="103"/>
      <c r="AI116" s="103"/>
      <c r="AM116" s="43"/>
      <c r="AN116" s="30" t="s">
        <v>97</v>
      </c>
    </row>
    <row r="117" spans="1:40">
      <c r="A117" s="1" t="s">
        <v>58</v>
      </c>
      <c r="B117" s="1" t="s">
        <v>408</v>
      </c>
      <c r="C117" s="27" t="s">
        <v>441</v>
      </c>
      <c r="D117" s="30" t="s">
        <v>442</v>
      </c>
      <c r="E117" s="27" t="s">
        <v>61</v>
      </c>
      <c r="F117" s="27" t="s">
        <v>436</v>
      </c>
      <c r="I117" s="27" t="s">
        <v>82</v>
      </c>
      <c r="K117" s="47" t="s">
        <v>412</v>
      </c>
      <c r="M117" s="1">
        <v>0</v>
      </c>
      <c r="N117" s="33" t="s">
        <v>70</v>
      </c>
      <c r="O117" s="35" t="s">
        <v>84</v>
      </c>
      <c r="P117" s="34"/>
      <c r="Q117" s="43" t="s">
        <v>441</v>
      </c>
      <c r="W117" s="108" t="s">
        <v>67</v>
      </c>
      <c r="X117" s="108" t="str">
        <v>AddItmBasic</v>
      </c>
      <c r="Y117" s="108" t="s">
        <v>68</v>
      </c>
      <c r="AB117" s="120"/>
      <c r="AC117" s="103"/>
      <c r="AD117" s="103"/>
      <c r="AE117" s="103"/>
      <c r="AF117" s="103"/>
      <c r="AG117" s="103"/>
      <c r="AH117" s="103"/>
      <c r="AI117" s="103"/>
      <c r="AM117" s="43"/>
      <c r="AN117" s="30" t="s">
        <v>97</v>
      </c>
    </row>
    <row r="118" spans="1:40">
      <c r="A118" s="1" t="s">
        <v>58</v>
      </c>
      <c r="B118" s="1" t="s">
        <v>408</v>
      </c>
      <c r="C118" s="27" t="s">
        <v>443</v>
      </c>
      <c r="D118" s="30" t="s">
        <v>444</v>
      </c>
      <c r="E118" s="27" t="s">
        <v>61</v>
      </c>
      <c r="F118" s="27" t="s">
        <v>436</v>
      </c>
      <c r="I118" s="27" t="s">
        <v>82</v>
      </c>
      <c r="K118" s="47" t="s">
        <v>412</v>
      </c>
      <c r="M118" s="1">
        <v>0</v>
      </c>
      <c r="N118" s="33" t="s">
        <v>70</v>
      </c>
      <c r="O118" s="35" t="s">
        <v>84</v>
      </c>
      <c r="P118" s="34"/>
      <c r="Q118" s="43" t="s">
        <v>443</v>
      </c>
      <c r="W118" s="108" t="s">
        <v>67</v>
      </c>
      <c r="X118" s="108" t="str">
        <v>AddItmBasic</v>
      </c>
      <c r="Y118" s="108" t="s">
        <v>68</v>
      </c>
      <c r="AB118" s="120"/>
      <c r="AC118" s="103"/>
      <c r="AD118" s="103"/>
      <c r="AE118" s="103"/>
      <c r="AF118" s="103"/>
      <c r="AG118" s="103"/>
      <c r="AH118" s="103"/>
      <c r="AI118" s="103"/>
      <c r="AM118" s="43"/>
      <c r="AN118" s="30" t="s">
        <v>97</v>
      </c>
    </row>
    <row r="119" spans="1:40">
      <c r="A119" s="1" t="s">
        <v>58</v>
      </c>
      <c r="B119" s="1" t="s">
        <v>408</v>
      </c>
      <c r="C119" s="27" t="s">
        <v>445</v>
      </c>
      <c r="D119" s="30" t="s">
        <v>446</v>
      </c>
      <c r="E119" s="27" t="s">
        <v>61</v>
      </c>
      <c r="F119" s="27" t="s">
        <v>62</v>
      </c>
      <c r="H119" s="27" t="s">
        <v>447</v>
      </c>
      <c r="I119" s="27" t="s">
        <v>82</v>
      </c>
      <c r="K119" s="47" t="s">
        <v>412</v>
      </c>
      <c r="M119" s="1">
        <v>0</v>
      </c>
      <c r="N119" s="33" t="s">
        <v>70</v>
      </c>
      <c r="O119" s="35" t="s">
        <v>84</v>
      </c>
      <c r="P119" s="34"/>
      <c r="Q119" s="43" t="s">
        <v>445</v>
      </c>
      <c r="W119" s="108" t="s">
        <v>67</v>
      </c>
      <c r="X119" s="108" t="str">
        <v>AddItmBasic</v>
      </c>
      <c r="Y119" s="108" t="s">
        <v>68</v>
      </c>
      <c r="AB119" s="120"/>
      <c r="AC119" s="103"/>
      <c r="AD119" s="103"/>
      <c r="AE119" s="103"/>
      <c r="AF119" s="103"/>
      <c r="AG119" s="103"/>
      <c r="AH119" s="103"/>
      <c r="AI119" s="103"/>
      <c r="AM119" s="43"/>
      <c r="AN119" s="30" t="s">
        <v>97</v>
      </c>
    </row>
    <row r="120" spans="1:40">
      <c r="A120" s="1" t="s">
        <v>58</v>
      </c>
      <c r="B120" s="1" t="s">
        <v>408</v>
      </c>
      <c r="C120" s="27" t="s">
        <v>448</v>
      </c>
      <c r="D120" s="30" t="s">
        <v>449</v>
      </c>
      <c r="E120" s="27" t="s">
        <v>61</v>
      </c>
      <c r="F120" s="27" t="s">
        <v>62</v>
      </c>
      <c r="H120" s="27" t="s">
        <v>450</v>
      </c>
      <c r="I120" s="27" t="s">
        <v>82</v>
      </c>
      <c r="K120" s="47" t="s">
        <v>412</v>
      </c>
      <c r="M120" s="1">
        <v>0</v>
      </c>
      <c r="N120" s="33" t="s">
        <v>70</v>
      </c>
      <c r="O120" s="35" t="s">
        <v>84</v>
      </c>
      <c r="P120" s="34"/>
      <c r="Q120" s="43" t="s">
        <v>448</v>
      </c>
      <c r="W120" s="108" t="s">
        <v>67</v>
      </c>
      <c r="X120" s="108" t="str">
        <v>AddItmBasic</v>
      </c>
      <c r="Y120" s="108" t="s">
        <v>68</v>
      </c>
      <c r="AB120" s="120"/>
      <c r="AC120" s="103"/>
      <c r="AD120" s="103"/>
      <c r="AE120" s="103"/>
      <c r="AF120" s="103"/>
      <c r="AG120" s="103"/>
      <c r="AH120" s="103"/>
      <c r="AI120" s="103"/>
      <c r="AM120" s="43"/>
      <c r="AN120" s="30" t="s">
        <v>97</v>
      </c>
    </row>
    <row r="121" spans="1:40">
      <c r="A121" s="1" t="s">
        <v>58</v>
      </c>
      <c r="B121" s="1" t="s">
        <v>408</v>
      </c>
      <c r="C121" s="27" t="s">
        <v>451</v>
      </c>
      <c r="D121" s="30" t="s">
        <v>452</v>
      </c>
      <c r="E121" s="27" t="s">
        <v>61</v>
      </c>
      <c r="F121" s="27" t="s">
        <v>239</v>
      </c>
      <c r="H121" s="27" t="s">
        <v>453</v>
      </c>
      <c r="I121" s="27" t="s">
        <v>82</v>
      </c>
      <c r="K121" s="47" t="s">
        <v>412</v>
      </c>
      <c r="M121" s="1">
        <v>0</v>
      </c>
      <c r="N121" s="33" t="s">
        <v>70</v>
      </c>
      <c r="O121" s="35" t="s">
        <v>84</v>
      </c>
      <c r="P121" s="34"/>
      <c r="Q121" s="43" t="s">
        <v>451</v>
      </c>
      <c r="W121" s="108" t="s">
        <v>67</v>
      </c>
      <c r="X121" s="108" t="str">
        <v>AddItmBasic</v>
      </c>
      <c r="Y121" s="108" t="s">
        <v>68</v>
      </c>
      <c r="AB121" s="120"/>
      <c r="AC121" s="103"/>
      <c r="AD121" s="103"/>
      <c r="AE121" s="103"/>
      <c r="AF121" s="103"/>
      <c r="AG121" s="103"/>
      <c r="AH121" s="103"/>
      <c r="AI121" s="103"/>
      <c r="AM121" s="43"/>
      <c r="AN121" s="30" t="s">
        <v>97</v>
      </c>
    </row>
    <row r="122" spans="1:40" ht="29.1" customHeight="1">
      <c r="A122" s="1" t="s">
        <v>58</v>
      </c>
      <c r="B122" s="1" t="s">
        <v>408</v>
      </c>
      <c r="C122" s="27" t="s">
        <v>454</v>
      </c>
      <c r="D122" s="30" t="s">
        <v>455</v>
      </c>
      <c r="E122" s="27" t="s">
        <v>61</v>
      </c>
      <c r="F122" s="27" t="s">
        <v>239</v>
      </c>
      <c r="H122" s="27" t="s">
        <v>453</v>
      </c>
      <c r="I122" s="27" t="s">
        <v>82</v>
      </c>
      <c r="K122" s="47" t="s">
        <v>412</v>
      </c>
      <c r="M122" s="1">
        <v>0</v>
      </c>
      <c r="N122" s="33" t="s">
        <v>70</v>
      </c>
      <c r="O122" s="35" t="s">
        <v>84</v>
      </c>
      <c r="P122" s="34"/>
      <c r="Q122" s="43" t="s">
        <v>454</v>
      </c>
      <c r="W122" s="108" t="s">
        <v>67</v>
      </c>
      <c r="X122" s="111" t="str">
        <v>AddItmBasic</v>
      </c>
      <c r="Y122" s="108" t="s">
        <v>68</v>
      </c>
      <c r="Z122" s="101"/>
      <c r="AA122" s="101"/>
      <c r="AB122" s="120" t="s">
        <v>421</v>
      </c>
      <c r="AC122" s="104" t="s">
        <v>456</v>
      </c>
      <c r="AD122" s="104" t="s">
        <v>457</v>
      </c>
      <c r="AE122" s="104"/>
      <c r="AF122" s="104"/>
      <c r="AG122" s="104"/>
      <c r="AH122" s="104"/>
      <c r="AI122" s="104"/>
      <c r="AJ122" s="101"/>
      <c r="AK122" s="101"/>
      <c r="AL122" s="101"/>
      <c r="AM122" s="126"/>
      <c r="AN122" s="30" t="s">
        <v>97</v>
      </c>
    </row>
    <row r="123" spans="1:40">
      <c r="A123" s="1" t="s">
        <v>58</v>
      </c>
      <c r="B123" s="1" t="s">
        <v>408</v>
      </c>
      <c r="C123" s="27" t="s">
        <v>458</v>
      </c>
      <c r="D123" s="30" t="s">
        <v>459</v>
      </c>
      <c r="E123" s="27" t="s">
        <v>61</v>
      </c>
      <c r="F123" s="27" t="s">
        <v>100</v>
      </c>
      <c r="H123" s="27" t="s">
        <v>330</v>
      </c>
      <c r="I123" s="27">
        <v>3</v>
      </c>
      <c r="K123" s="47" t="s">
        <v>412</v>
      </c>
      <c r="M123" s="1">
        <v>0</v>
      </c>
      <c r="N123" s="33" t="s">
        <v>70</v>
      </c>
      <c r="O123" s="35" t="s">
        <v>84</v>
      </c>
      <c r="P123" s="34"/>
      <c r="Q123" s="43" t="s">
        <v>458</v>
      </c>
      <c r="W123" s="108" t="s">
        <v>67</v>
      </c>
      <c r="X123" s="108" t="str">
        <v>AddItmBasic</v>
      </c>
      <c r="Y123" s="108" t="s">
        <v>68</v>
      </c>
      <c r="AB123" s="120"/>
      <c r="AC123" s="103"/>
      <c r="AD123" s="103"/>
      <c r="AE123" s="103"/>
      <c r="AF123" s="103"/>
      <c r="AG123" s="103"/>
      <c r="AH123" s="103"/>
      <c r="AI123" s="103"/>
      <c r="AM123" s="43"/>
      <c r="AN123" s="30" t="s">
        <v>97</v>
      </c>
    </row>
    <row r="124" spans="1:40">
      <c r="A124" s="1" t="s">
        <v>58</v>
      </c>
      <c r="B124" s="1" t="s">
        <v>408</v>
      </c>
      <c r="C124" s="27" t="s">
        <v>460</v>
      </c>
      <c r="D124" s="30" t="s">
        <v>461</v>
      </c>
      <c r="E124" s="27" t="s">
        <v>135</v>
      </c>
      <c r="F124" s="27" t="s">
        <v>136</v>
      </c>
      <c r="G124" s="27" t="s">
        <v>137</v>
      </c>
      <c r="I124" s="27" t="s">
        <v>82</v>
      </c>
      <c r="K124" s="47" t="s">
        <v>412</v>
      </c>
      <c r="M124" s="1">
        <v>0</v>
      </c>
      <c r="N124" s="33" t="s">
        <v>70</v>
      </c>
      <c r="O124" s="35" t="s">
        <v>84</v>
      </c>
      <c r="P124" s="34"/>
      <c r="Q124" s="43" t="s">
        <v>460</v>
      </c>
      <c r="W124" s="108" t="s">
        <v>67</v>
      </c>
      <c r="X124" s="108" t="str">
        <v>AddItmBasic</v>
      </c>
      <c r="Y124" s="108" t="s">
        <v>68</v>
      </c>
      <c r="AB124" s="120"/>
      <c r="AC124" s="103"/>
      <c r="AD124" s="103"/>
      <c r="AE124" s="103"/>
      <c r="AF124" s="103"/>
      <c r="AG124" s="103"/>
      <c r="AH124" s="103"/>
      <c r="AI124" s="103"/>
      <c r="AM124" s="43"/>
      <c r="AN124" s="30" t="s">
        <v>97</v>
      </c>
    </row>
    <row r="125" spans="1:40">
      <c r="A125" s="1" t="s">
        <v>58</v>
      </c>
      <c r="B125" s="1" t="s">
        <v>408</v>
      </c>
      <c r="C125" s="27" t="s">
        <v>462</v>
      </c>
      <c r="D125" s="30" t="s">
        <v>463</v>
      </c>
      <c r="E125" s="27" t="s">
        <v>61</v>
      </c>
      <c r="F125" s="27" t="s">
        <v>136</v>
      </c>
      <c r="H125" s="27" t="s">
        <v>464</v>
      </c>
      <c r="I125" s="27" t="s">
        <v>82</v>
      </c>
      <c r="K125" s="47" t="s">
        <v>412</v>
      </c>
      <c r="M125" s="1">
        <v>0</v>
      </c>
      <c r="N125" s="33" t="s">
        <v>70</v>
      </c>
      <c r="O125" s="35" t="s">
        <v>84</v>
      </c>
      <c r="P125" s="34"/>
      <c r="Q125" s="43" t="s">
        <v>462</v>
      </c>
      <c r="W125" s="108" t="s">
        <v>67</v>
      </c>
      <c r="X125" s="108" t="str">
        <v>AddItmBasic</v>
      </c>
      <c r="Y125" s="108" t="s">
        <v>68</v>
      </c>
      <c r="AB125" s="120"/>
      <c r="AC125" s="103"/>
      <c r="AD125" s="103"/>
      <c r="AE125" s="103"/>
      <c r="AF125" s="103"/>
      <c r="AG125" s="103"/>
      <c r="AH125" s="103"/>
      <c r="AI125" s="103"/>
      <c r="AM125" s="43"/>
      <c r="AN125" s="30" t="s">
        <v>97</v>
      </c>
    </row>
    <row r="126" spans="1:40">
      <c r="A126" s="1" t="s">
        <v>58</v>
      </c>
      <c r="B126" s="1" t="s">
        <v>465</v>
      </c>
      <c r="C126" s="27" t="s">
        <v>466</v>
      </c>
      <c r="D126" s="30" t="s">
        <v>467</v>
      </c>
      <c r="E126" s="27" t="s">
        <v>61</v>
      </c>
      <c r="F126" s="27" t="s">
        <v>100</v>
      </c>
      <c r="H126" s="27" t="s">
        <v>330</v>
      </c>
      <c r="I126" s="27" t="s">
        <v>82</v>
      </c>
      <c r="K126" s="45" t="s">
        <v>468</v>
      </c>
      <c r="M126" s="1">
        <v>0</v>
      </c>
      <c r="N126" s="33" t="s">
        <v>70</v>
      </c>
      <c r="O126" s="35" t="s">
        <v>84</v>
      </c>
      <c r="P126" s="34"/>
      <c r="Q126" s="43" t="s">
        <v>466</v>
      </c>
      <c r="W126" s="108" t="s">
        <v>67</v>
      </c>
      <c r="X126" s="108" t="str">
        <v>AddItmBasic</v>
      </c>
      <c r="Y126" s="108" t="s">
        <v>68</v>
      </c>
      <c r="AB126" s="120"/>
      <c r="AC126" s="103"/>
      <c r="AD126" s="103"/>
      <c r="AE126" s="103"/>
      <c r="AF126" s="103"/>
      <c r="AG126" s="103"/>
      <c r="AH126" s="103"/>
      <c r="AI126" s="103"/>
      <c r="AM126" s="43"/>
      <c r="AN126" s="30" t="s">
        <v>97</v>
      </c>
    </row>
    <row r="127" spans="1:40">
      <c r="A127" s="1" t="s">
        <v>58</v>
      </c>
      <c r="B127" s="1" t="s">
        <v>465</v>
      </c>
      <c r="C127" s="27" t="s">
        <v>469</v>
      </c>
      <c r="D127" s="30" t="s">
        <v>470</v>
      </c>
      <c r="E127" s="27" t="s">
        <v>61</v>
      </c>
      <c r="F127" s="27" t="s">
        <v>100</v>
      </c>
      <c r="H127" s="27" t="s">
        <v>101</v>
      </c>
      <c r="I127" s="27" t="s">
        <v>82</v>
      </c>
      <c r="K127" s="45"/>
      <c r="M127" s="1">
        <v>0</v>
      </c>
      <c r="N127" s="33" t="s">
        <v>70</v>
      </c>
      <c r="O127" s="35" t="s">
        <v>84</v>
      </c>
      <c r="P127" s="34"/>
      <c r="Q127" s="43" t="s">
        <v>469</v>
      </c>
      <c r="W127" s="108" t="s">
        <v>67</v>
      </c>
      <c r="X127" s="108" t="str">
        <v>AddItmBasic</v>
      </c>
      <c r="Y127" s="108" t="s">
        <v>68</v>
      </c>
      <c r="AB127" s="120"/>
      <c r="AC127" s="103"/>
      <c r="AD127" s="103"/>
      <c r="AE127" s="103"/>
      <c r="AF127" s="103"/>
      <c r="AG127" s="103"/>
      <c r="AH127" s="103"/>
      <c r="AI127" s="103"/>
      <c r="AM127" s="43"/>
      <c r="AN127" s="30" t="s">
        <v>97</v>
      </c>
    </row>
    <row r="128" spans="1:40">
      <c r="A128" s="1" t="s">
        <v>58</v>
      </c>
      <c r="B128" s="1" t="s">
        <v>465</v>
      </c>
      <c r="C128" s="27" t="s">
        <v>471</v>
      </c>
      <c r="D128" s="30" t="s">
        <v>472</v>
      </c>
      <c r="E128" s="27" t="s">
        <v>135</v>
      </c>
      <c r="F128" s="27" t="s">
        <v>107</v>
      </c>
      <c r="G128" s="27" t="s">
        <v>137</v>
      </c>
      <c r="I128" s="27" t="s">
        <v>82</v>
      </c>
      <c r="K128" s="45"/>
      <c r="M128" s="1">
        <v>0</v>
      </c>
      <c r="N128" s="33" t="s">
        <v>70</v>
      </c>
      <c r="O128" s="35" t="s">
        <v>84</v>
      </c>
      <c r="P128" s="34"/>
      <c r="Q128" s="43" t="s">
        <v>471</v>
      </c>
      <c r="W128" s="108" t="s">
        <v>67</v>
      </c>
      <c r="X128" s="108" t="str">
        <v>AddItmBasic</v>
      </c>
      <c r="Y128" s="108" t="s">
        <v>68</v>
      </c>
      <c r="AB128" s="120"/>
      <c r="AC128" s="103"/>
      <c r="AD128" s="103"/>
      <c r="AE128" s="103"/>
      <c r="AF128" s="103"/>
      <c r="AG128" s="103"/>
      <c r="AH128" s="103"/>
      <c r="AI128" s="103"/>
      <c r="AM128" s="43"/>
      <c r="AN128" s="30" t="s">
        <v>97</v>
      </c>
    </row>
    <row r="129" spans="1:40">
      <c r="A129" s="1" t="s">
        <v>58</v>
      </c>
      <c r="B129" s="1" t="s">
        <v>465</v>
      </c>
      <c r="C129" s="27" t="s">
        <v>473</v>
      </c>
      <c r="D129" s="30" t="s">
        <v>474</v>
      </c>
      <c r="E129" s="27" t="s">
        <v>135</v>
      </c>
      <c r="F129" s="27" t="s">
        <v>120</v>
      </c>
      <c r="G129" s="27" t="s">
        <v>137</v>
      </c>
      <c r="I129" s="27" t="s">
        <v>82</v>
      </c>
      <c r="K129" s="45"/>
      <c r="M129" s="1">
        <v>0</v>
      </c>
      <c r="N129" s="33" t="s">
        <v>70</v>
      </c>
      <c r="O129" s="35" t="s">
        <v>84</v>
      </c>
      <c r="P129" s="34"/>
      <c r="Q129" s="43" t="s">
        <v>473</v>
      </c>
      <c r="W129" s="108" t="s">
        <v>67</v>
      </c>
      <c r="X129" s="108" t="str">
        <v>AddItmBasic</v>
      </c>
      <c r="Y129" s="108" t="s">
        <v>68</v>
      </c>
      <c r="AB129" s="120"/>
      <c r="AC129" s="103"/>
      <c r="AD129" s="103"/>
      <c r="AE129" s="103"/>
      <c r="AF129" s="103"/>
      <c r="AG129" s="103"/>
      <c r="AH129" s="103"/>
      <c r="AI129" s="103"/>
      <c r="AM129" s="43"/>
      <c r="AN129" s="30" t="s">
        <v>97</v>
      </c>
    </row>
    <row r="130" spans="1:40">
      <c r="A130" s="1" t="s">
        <v>58</v>
      </c>
      <c r="B130" s="1" t="s">
        <v>465</v>
      </c>
      <c r="C130" s="27" t="s">
        <v>475</v>
      </c>
      <c r="D130" s="30" t="s">
        <v>476</v>
      </c>
      <c r="E130" s="27" t="s">
        <v>135</v>
      </c>
      <c r="F130" s="27" t="s">
        <v>107</v>
      </c>
      <c r="G130" s="27" t="s">
        <v>137</v>
      </c>
      <c r="I130" s="27" t="s">
        <v>82</v>
      </c>
      <c r="K130" s="45"/>
      <c r="M130" s="1">
        <v>0</v>
      </c>
      <c r="N130" s="33" t="s">
        <v>70</v>
      </c>
      <c r="O130" s="35" t="s">
        <v>84</v>
      </c>
      <c r="P130" s="34"/>
      <c r="Q130" s="43" t="s">
        <v>475</v>
      </c>
      <c r="W130" s="108" t="s">
        <v>67</v>
      </c>
      <c r="X130" s="108" t="str">
        <v>AddItmBasic</v>
      </c>
      <c r="Y130" s="108" t="s">
        <v>68</v>
      </c>
      <c r="AB130" s="120"/>
      <c r="AC130" s="103"/>
      <c r="AD130" s="103"/>
      <c r="AE130" s="103"/>
      <c r="AF130" s="103"/>
      <c r="AG130" s="103"/>
      <c r="AH130" s="103"/>
      <c r="AI130" s="103"/>
      <c r="AM130" s="43"/>
      <c r="AN130" s="30" t="s">
        <v>97</v>
      </c>
    </row>
    <row r="131" spans="1:40">
      <c r="A131" s="1" t="s">
        <v>58</v>
      </c>
      <c r="B131" s="1" t="s">
        <v>465</v>
      </c>
      <c r="C131" s="27" t="s">
        <v>477</v>
      </c>
      <c r="D131" s="30" t="s">
        <v>478</v>
      </c>
      <c r="E131" s="27" t="s">
        <v>61</v>
      </c>
      <c r="F131" s="27" t="s">
        <v>239</v>
      </c>
      <c r="H131" s="27" t="s">
        <v>479</v>
      </c>
      <c r="I131" s="27" t="s">
        <v>107</v>
      </c>
      <c r="K131" s="45"/>
      <c r="M131" s="1">
        <v>1</v>
      </c>
      <c r="N131" s="33" t="s">
        <v>70</v>
      </c>
      <c r="O131" s="35" t="s">
        <v>84</v>
      </c>
      <c r="P131" s="34"/>
      <c r="Q131" s="43" t="s">
        <v>477</v>
      </c>
      <c r="W131" s="108" t="s">
        <v>67</v>
      </c>
      <c r="X131" s="108" t="str">
        <v>AddItmBasic</v>
      </c>
      <c r="Y131" s="108" t="s">
        <v>68</v>
      </c>
      <c r="AB131" s="120"/>
      <c r="AC131" s="103"/>
      <c r="AD131" s="103"/>
      <c r="AE131" s="103"/>
      <c r="AF131" s="103"/>
      <c r="AG131" s="103"/>
      <c r="AH131" s="103"/>
      <c r="AI131" s="103"/>
      <c r="AM131" s="43"/>
      <c r="AN131" s="30" t="s">
        <v>64</v>
      </c>
    </row>
    <row r="132" spans="1:40">
      <c r="A132" s="1" t="s">
        <v>58</v>
      </c>
      <c r="B132" s="1" t="s">
        <v>465</v>
      </c>
      <c r="C132" s="27" t="s">
        <v>480</v>
      </c>
      <c r="D132" s="30" t="s">
        <v>481</v>
      </c>
      <c r="E132" s="27" t="s">
        <v>61</v>
      </c>
      <c r="F132" s="27" t="s">
        <v>239</v>
      </c>
      <c r="H132" s="27" t="s">
        <v>479</v>
      </c>
      <c r="I132" s="27" t="s">
        <v>107</v>
      </c>
      <c r="K132" s="45"/>
      <c r="M132" s="1">
        <v>1</v>
      </c>
      <c r="N132" s="33" t="s">
        <v>70</v>
      </c>
      <c r="O132" s="35" t="s">
        <v>84</v>
      </c>
      <c r="P132" s="34"/>
      <c r="Q132" s="43" t="s">
        <v>480</v>
      </c>
      <c r="W132" s="108" t="s">
        <v>67</v>
      </c>
      <c r="X132" s="108" t="str">
        <v>AddItmBasic</v>
      </c>
      <c r="Y132" s="108" t="s">
        <v>68</v>
      </c>
      <c r="AB132" s="120"/>
      <c r="AC132" s="103"/>
      <c r="AD132" s="103"/>
      <c r="AE132" s="103"/>
      <c r="AF132" s="103"/>
      <c r="AG132" s="103"/>
      <c r="AH132" s="103"/>
      <c r="AI132" s="103"/>
      <c r="AM132" s="43"/>
      <c r="AN132" s="30" t="s">
        <v>64</v>
      </c>
    </row>
    <row r="133" spans="1:40">
      <c r="A133" s="1" t="s">
        <v>58</v>
      </c>
      <c r="B133" s="1" t="s">
        <v>465</v>
      </c>
      <c r="C133" s="27" t="s">
        <v>482</v>
      </c>
      <c r="D133" s="30" t="s">
        <v>483</v>
      </c>
      <c r="E133" s="27" t="s">
        <v>61</v>
      </c>
      <c r="F133" s="27" t="s">
        <v>239</v>
      </c>
      <c r="H133" s="27" t="s">
        <v>479</v>
      </c>
      <c r="I133" s="27" t="s">
        <v>107</v>
      </c>
      <c r="K133" s="45"/>
      <c r="M133" s="1">
        <v>1</v>
      </c>
      <c r="N133" s="33" t="s">
        <v>70</v>
      </c>
      <c r="O133" s="35" t="s">
        <v>84</v>
      </c>
      <c r="P133" s="34"/>
      <c r="Q133" s="43" t="s">
        <v>482</v>
      </c>
      <c r="W133" s="108" t="s">
        <v>67</v>
      </c>
      <c r="X133" s="108" t="str">
        <v>AddItmBasic</v>
      </c>
      <c r="Y133" s="108" t="s">
        <v>68</v>
      </c>
      <c r="AB133" s="120"/>
      <c r="AC133" s="103"/>
      <c r="AD133" s="103"/>
      <c r="AE133" s="103"/>
      <c r="AF133" s="103"/>
      <c r="AG133" s="103"/>
      <c r="AH133" s="103"/>
      <c r="AI133" s="103"/>
      <c r="AM133" s="43"/>
      <c r="AN133" s="30" t="s">
        <v>64</v>
      </c>
    </row>
    <row r="134" spans="1:40">
      <c r="A134" s="1" t="s">
        <v>58</v>
      </c>
      <c r="B134" s="1" t="s">
        <v>465</v>
      </c>
      <c r="C134" s="27" t="s">
        <v>484</v>
      </c>
      <c r="D134" s="30" t="s">
        <v>485</v>
      </c>
      <c r="E134" s="27" t="s">
        <v>61</v>
      </c>
      <c r="F134" s="27" t="s">
        <v>239</v>
      </c>
      <c r="H134" s="27" t="s">
        <v>479</v>
      </c>
      <c r="I134" s="27" t="s">
        <v>107</v>
      </c>
      <c r="K134" s="45"/>
      <c r="M134" s="1">
        <v>1</v>
      </c>
      <c r="N134" s="33" t="s">
        <v>70</v>
      </c>
      <c r="O134" s="35" t="s">
        <v>84</v>
      </c>
      <c r="P134" s="34"/>
      <c r="Q134" s="43" t="s">
        <v>484</v>
      </c>
      <c r="W134" s="108" t="s">
        <v>67</v>
      </c>
      <c r="X134" s="108" t="str">
        <v>AddItmBasic</v>
      </c>
      <c r="Y134" s="108" t="s">
        <v>68</v>
      </c>
      <c r="AB134" s="120"/>
      <c r="AC134" s="103"/>
      <c r="AD134" s="103"/>
      <c r="AE134" s="103"/>
      <c r="AF134" s="103"/>
      <c r="AG134" s="103"/>
      <c r="AH134" s="103"/>
      <c r="AI134" s="103"/>
      <c r="AM134" s="43"/>
      <c r="AN134" s="30" t="s">
        <v>64</v>
      </c>
    </row>
    <row r="135" spans="1:40" ht="29.1" customHeight="1">
      <c r="A135" s="1" t="s">
        <v>58</v>
      </c>
      <c r="B135" s="1" t="s">
        <v>465</v>
      </c>
      <c r="C135" s="27" t="s">
        <v>486</v>
      </c>
      <c r="D135" s="30" t="s">
        <v>487</v>
      </c>
      <c r="E135" s="27" t="s">
        <v>135</v>
      </c>
      <c r="F135" s="27" t="s">
        <v>73</v>
      </c>
      <c r="G135" s="27" t="s">
        <v>239</v>
      </c>
      <c r="I135" s="27" t="s">
        <v>107</v>
      </c>
      <c r="K135" s="45"/>
      <c r="M135" s="1">
        <v>1</v>
      </c>
      <c r="N135" s="33" t="s">
        <v>70</v>
      </c>
      <c r="O135" s="35" t="s">
        <v>84</v>
      </c>
      <c r="P135" s="34"/>
      <c r="Q135" s="43" t="s">
        <v>486</v>
      </c>
      <c r="W135" s="108" t="s">
        <v>67</v>
      </c>
      <c r="X135" s="111" t="str">
        <v>AddItmBasic</v>
      </c>
      <c r="Y135" s="108" t="s">
        <v>68</v>
      </c>
      <c r="AA135" s="101"/>
      <c r="AB135" s="120" t="s">
        <v>421</v>
      </c>
      <c r="AC135" s="104"/>
      <c r="AD135" s="104" t="s">
        <v>414</v>
      </c>
      <c r="AE135" s="104"/>
      <c r="AF135" s="104"/>
      <c r="AG135" s="104"/>
      <c r="AH135" s="104"/>
      <c r="AI135" s="104"/>
      <c r="AJ135" s="101"/>
      <c r="AK135" s="101"/>
      <c r="AL135" s="101"/>
      <c r="AM135" s="126"/>
      <c r="AN135" s="30" t="s">
        <v>97</v>
      </c>
    </row>
    <row r="136" spans="1:40" ht="29.1" customHeight="1">
      <c r="A136" s="1" t="s">
        <v>58</v>
      </c>
      <c r="B136" s="1" t="s">
        <v>465</v>
      </c>
      <c r="C136" s="27" t="s">
        <v>488</v>
      </c>
      <c r="D136" s="30" t="s">
        <v>489</v>
      </c>
      <c r="E136" s="27" t="s">
        <v>135</v>
      </c>
      <c r="F136" s="27" t="s">
        <v>73</v>
      </c>
      <c r="G136" s="27" t="s">
        <v>239</v>
      </c>
      <c r="I136" s="27" t="s">
        <v>107</v>
      </c>
      <c r="K136" s="45"/>
      <c r="M136" s="1">
        <v>1</v>
      </c>
      <c r="N136" s="33" t="s">
        <v>70</v>
      </c>
      <c r="O136" s="35" t="s">
        <v>84</v>
      </c>
      <c r="P136" s="34"/>
      <c r="Q136" s="43" t="s">
        <v>488</v>
      </c>
      <c r="W136" s="108" t="s">
        <v>67</v>
      </c>
      <c r="X136" s="111" t="str">
        <v>AddItmBasic</v>
      </c>
      <c r="Y136" s="108" t="s">
        <v>68</v>
      </c>
      <c r="AA136" s="101"/>
      <c r="AB136" s="120" t="s">
        <v>421</v>
      </c>
      <c r="AC136" s="104"/>
      <c r="AD136" s="104" t="s">
        <v>414</v>
      </c>
      <c r="AE136" s="104"/>
      <c r="AF136" s="104"/>
      <c r="AG136" s="104"/>
      <c r="AH136" s="104"/>
      <c r="AI136" s="104"/>
      <c r="AJ136" s="101"/>
      <c r="AK136" s="101"/>
      <c r="AL136" s="101"/>
      <c r="AM136" s="126"/>
      <c r="AN136" s="30" t="s">
        <v>97</v>
      </c>
    </row>
    <row r="137" spans="1:40" ht="29.1" customHeight="1">
      <c r="A137" s="1" t="s">
        <v>58</v>
      </c>
      <c r="B137" s="1" t="s">
        <v>465</v>
      </c>
      <c r="C137" s="27" t="s">
        <v>490</v>
      </c>
      <c r="D137" s="30" t="s">
        <v>491</v>
      </c>
      <c r="E137" s="27" t="s">
        <v>135</v>
      </c>
      <c r="F137" s="27" t="s">
        <v>73</v>
      </c>
      <c r="G137" s="27" t="s">
        <v>239</v>
      </c>
      <c r="I137" s="27" t="s">
        <v>107</v>
      </c>
      <c r="K137" s="45"/>
      <c r="M137" s="1">
        <v>1</v>
      </c>
      <c r="N137" s="33" t="s">
        <v>70</v>
      </c>
      <c r="O137" s="35" t="s">
        <v>84</v>
      </c>
      <c r="P137" s="34"/>
      <c r="Q137" s="43" t="s">
        <v>490</v>
      </c>
      <c r="W137" s="108" t="s">
        <v>67</v>
      </c>
      <c r="X137" s="111" t="str">
        <v>AddItmBasic</v>
      </c>
      <c r="Y137" s="108" t="s">
        <v>68</v>
      </c>
      <c r="AA137" s="101"/>
      <c r="AB137" s="120" t="s">
        <v>421</v>
      </c>
      <c r="AC137" s="104"/>
      <c r="AD137" s="104" t="s">
        <v>414</v>
      </c>
      <c r="AE137" s="104"/>
      <c r="AF137" s="104"/>
      <c r="AG137" s="104"/>
      <c r="AH137" s="104"/>
      <c r="AI137" s="104"/>
      <c r="AJ137" s="101"/>
      <c r="AK137" s="101"/>
      <c r="AL137" s="101"/>
      <c r="AM137" s="126"/>
      <c r="AN137" s="30" t="s">
        <v>97</v>
      </c>
    </row>
    <row r="138" spans="1:40" ht="29.1" customHeight="1">
      <c r="A138" s="1" t="s">
        <v>58</v>
      </c>
      <c r="B138" s="1" t="s">
        <v>465</v>
      </c>
      <c r="C138" s="27" t="s">
        <v>492</v>
      </c>
      <c r="D138" s="30" t="s">
        <v>493</v>
      </c>
      <c r="E138" s="27" t="s">
        <v>135</v>
      </c>
      <c r="F138" s="27" t="s">
        <v>73</v>
      </c>
      <c r="G138" s="27" t="s">
        <v>239</v>
      </c>
      <c r="I138" s="27" t="s">
        <v>107</v>
      </c>
      <c r="K138" s="45"/>
      <c r="M138" s="1">
        <v>1</v>
      </c>
      <c r="N138" s="33" t="s">
        <v>70</v>
      </c>
      <c r="O138" s="35" t="s">
        <v>84</v>
      </c>
      <c r="P138" s="34"/>
      <c r="Q138" s="43" t="s">
        <v>492</v>
      </c>
      <c r="W138" s="108" t="s">
        <v>67</v>
      </c>
      <c r="X138" s="111" t="str">
        <v>AddItmBasic</v>
      </c>
      <c r="Y138" s="108" t="s">
        <v>68</v>
      </c>
      <c r="AA138" s="101"/>
      <c r="AB138" s="120" t="s">
        <v>421</v>
      </c>
      <c r="AC138" s="104"/>
      <c r="AD138" s="104" t="s">
        <v>414</v>
      </c>
      <c r="AE138" s="104"/>
      <c r="AF138" s="104"/>
      <c r="AG138" s="104"/>
      <c r="AH138" s="104"/>
      <c r="AI138" s="104"/>
      <c r="AJ138" s="101"/>
      <c r="AK138" s="101"/>
      <c r="AL138" s="101"/>
      <c r="AM138" s="126"/>
      <c r="AN138" s="30" t="s">
        <v>97</v>
      </c>
    </row>
    <row r="139" spans="1:40" ht="29.1" customHeight="1">
      <c r="A139" s="1" t="s">
        <v>58</v>
      </c>
      <c r="B139" s="1" t="s">
        <v>465</v>
      </c>
      <c r="C139" s="27" t="s">
        <v>494</v>
      </c>
      <c r="D139" s="30" t="s">
        <v>495</v>
      </c>
      <c r="E139" s="27" t="s">
        <v>135</v>
      </c>
      <c r="F139" s="27" t="s">
        <v>120</v>
      </c>
      <c r="G139" s="27" t="s">
        <v>137</v>
      </c>
      <c r="I139" s="27" t="s">
        <v>107</v>
      </c>
      <c r="K139" s="45"/>
      <c r="M139" s="1">
        <v>1</v>
      </c>
      <c r="N139" s="33" t="s">
        <v>70</v>
      </c>
      <c r="O139" s="35" t="s">
        <v>84</v>
      </c>
      <c r="P139" s="34"/>
      <c r="Q139" s="43" t="s">
        <v>494</v>
      </c>
      <c r="W139" s="108" t="s">
        <v>67</v>
      </c>
      <c r="X139" s="111" t="str">
        <v>AddItmBasic</v>
      </c>
      <c r="Y139" s="108" t="s">
        <v>68</v>
      </c>
      <c r="Z139" s="101"/>
      <c r="AA139" s="101"/>
      <c r="AB139" s="120" t="s">
        <v>421</v>
      </c>
      <c r="AC139" s="104"/>
      <c r="AD139" s="104" t="s">
        <v>496</v>
      </c>
      <c r="AE139" s="104"/>
      <c r="AF139" s="104"/>
      <c r="AG139" s="104"/>
      <c r="AH139" s="104"/>
      <c r="AI139" s="104"/>
      <c r="AJ139" s="101"/>
      <c r="AK139" s="101"/>
      <c r="AL139" s="101"/>
      <c r="AM139" s="126"/>
      <c r="AN139" s="30" t="s">
        <v>97</v>
      </c>
    </row>
    <row r="140" spans="1:40" ht="29.1" customHeight="1">
      <c r="A140" s="1" t="s">
        <v>58</v>
      </c>
      <c r="B140" s="1" t="s">
        <v>465</v>
      </c>
      <c r="C140" s="27" t="s">
        <v>497</v>
      </c>
      <c r="D140" s="30" t="s">
        <v>495</v>
      </c>
      <c r="E140" s="27" t="s">
        <v>135</v>
      </c>
      <c r="F140" s="27" t="s">
        <v>120</v>
      </c>
      <c r="G140" s="27" t="s">
        <v>137</v>
      </c>
      <c r="I140" s="27" t="s">
        <v>107</v>
      </c>
      <c r="K140" s="45"/>
      <c r="M140" s="1">
        <v>1</v>
      </c>
      <c r="N140" s="33" t="s">
        <v>70</v>
      </c>
      <c r="O140" s="35" t="s">
        <v>84</v>
      </c>
      <c r="P140" s="34"/>
      <c r="Q140" s="43" t="s">
        <v>497</v>
      </c>
      <c r="W140" s="108" t="s">
        <v>67</v>
      </c>
      <c r="X140" s="111" t="str">
        <v>AddItmBasic</v>
      </c>
      <c r="Y140" s="108" t="s">
        <v>68</v>
      </c>
      <c r="Z140" s="122"/>
      <c r="AA140" s="101"/>
      <c r="AB140" s="120" t="s">
        <v>421</v>
      </c>
      <c r="AC140" s="104"/>
      <c r="AD140" s="104" t="s">
        <v>498</v>
      </c>
      <c r="AE140" s="104"/>
      <c r="AF140" s="104"/>
      <c r="AG140" s="104"/>
      <c r="AH140" s="104"/>
      <c r="AI140" s="104"/>
      <c r="AJ140" s="101"/>
      <c r="AK140" s="101"/>
      <c r="AL140" s="101"/>
      <c r="AM140" s="126"/>
      <c r="AN140" s="30" t="s">
        <v>97</v>
      </c>
    </row>
    <row r="141" spans="1:40" ht="29.1" customHeight="1">
      <c r="A141" s="1" t="s">
        <v>58</v>
      </c>
      <c r="B141" s="1" t="s">
        <v>465</v>
      </c>
      <c r="C141" s="27" t="s">
        <v>499</v>
      </c>
      <c r="D141" s="30" t="s">
        <v>495</v>
      </c>
      <c r="E141" s="27" t="s">
        <v>135</v>
      </c>
      <c r="F141" s="27" t="s">
        <v>120</v>
      </c>
      <c r="G141" s="27" t="s">
        <v>137</v>
      </c>
      <c r="I141" s="27" t="s">
        <v>107</v>
      </c>
      <c r="K141" s="45"/>
      <c r="M141" s="1">
        <v>1</v>
      </c>
      <c r="N141" s="33" t="s">
        <v>70</v>
      </c>
      <c r="O141" s="35" t="s">
        <v>84</v>
      </c>
      <c r="P141" s="34"/>
      <c r="Q141" s="43" t="s">
        <v>499</v>
      </c>
      <c r="W141" s="108" t="s">
        <v>67</v>
      </c>
      <c r="X141" s="111" t="str">
        <v>AddItmBasic</v>
      </c>
      <c r="Y141" s="108" t="s">
        <v>68</v>
      </c>
      <c r="AA141" s="101"/>
      <c r="AB141" s="120" t="s">
        <v>331</v>
      </c>
      <c r="AC141" s="104"/>
      <c r="AD141" s="104" t="s">
        <v>414</v>
      </c>
      <c r="AE141" s="104"/>
      <c r="AF141" s="104"/>
      <c r="AG141" s="104"/>
      <c r="AH141" s="104"/>
      <c r="AI141" s="104"/>
      <c r="AJ141" s="101"/>
      <c r="AK141" s="101"/>
      <c r="AL141" s="101"/>
      <c r="AM141" s="126"/>
      <c r="AN141" s="30" t="s">
        <v>97</v>
      </c>
    </row>
    <row r="142" spans="1:40" ht="29.1" customHeight="1">
      <c r="A142" s="1" t="s">
        <v>58</v>
      </c>
      <c r="B142" s="1" t="s">
        <v>465</v>
      </c>
      <c r="C142" s="27" t="s">
        <v>500</v>
      </c>
      <c r="D142" s="30" t="s">
        <v>495</v>
      </c>
      <c r="E142" s="27" t="s">
        <v>135</v>
      </c>
      <c r="F142" s="27" t="s">
        <v>120</v>
      </c>
      <c r="G142" s="27" t="s">
        <v>137</v>
      </c>
      <c r="I142" s="27" t="s">
        <v>107</v>
      </c>
      <c r="K142" s="45"/>
      <c r="M142" s="1">
        <v>1</v>
      </c>
      <c r="N142" s="33" t="s">
        <v>70</v>
      </c>
      <c r="O142" s="35" t="s">
        <v>84</v>
      </c>
      <c r="P142" s="34"/>
      <c r="Q142" s="43" t="s">
        <v>500</v>
      </c>
      <c r="W142" s="108" t="s">
        <v>67</v>
      </c>
      <c r="X142" s="111" t="str">
        <v>AddItmBasic</v>
      </c>
      <c r="Y142" s="108" t="s">
        <v>68</v>
      </c>
      <c r="AA142" s="101"/>
      <c r="AB142" s="120" t="s">
        <v>331</v>
      </c>
      <c r="AC142" s="104"/>
      <c r="AD142" s="104" t="s">
        <v>414</v>
      </c>
      <c r="AE142" s="104"/>
      <c r="AF142" s="104"/>
      <c r="AG142" s="104"/>
      <c r="AH142" s="104"/>
      <c r="AI142" s="104"/>
      <c r="AJ142" s="101"/>
      <c r="AK142" s="101"/>
      <c r="AL142" s="101"/>
      <c r="AM142" s="126"/>
      <c r="AN142" s="30" t="s">
        <v>97</v>
      </c>
    </row>
    <row r="143" spans="1:40" ht="29.1" customHeight="1">
      <c r="A143" s="1" t="s">
        <v>58</v>
      </c>
      <c r="B143" s="1" t="s">
        <v>465</v>
      </c>
      <c r="C143" s="27" t="s">
        <v>501</v>
      </c>
      <c r="D143" s="30" t="s">
        <v>502</v>
      </c>
      <c r="E143" s="27" t="s">
        <v>135</v>
      </c>
      <c r="F143" s="27" t="s">
        <v>136</v>
      </c>
      <c r="G143" s="27" t="s">
        <v>137</v>
      </c>
      <c r="I143" s="27" t="s">
        <v>107</v>
      </c>
      <c r="K143" s="45"/>
      <c r="M143" s="1">
        <v>1</v>
      </c>
      <c r="N143" s="33" t="s">
        <v>70</v>
      </c>
      <c r="O143" s="35" t="s">
        <v>84</v>
      </c>
      <c r="P143" s="34"/>
      <c r="Q143" s="43" t="s">
        <v>501</v>
      </c>
      <c r="W143" s="108" t="s">
        <v>67</v>
      </c>
      <c r="X143" s="111" t="str">
        <v>AddItmBasic</v>
      </c>
      <c r="Y143" s="108" t="s">
        <v>68</v>
      </c>
      <c r="AA143" s="101"/>
      <c r="AB143" s="120" t="s">
        <v>331</v>
      </c>
      <c r="AC143" s="104"/>
      <c r="AD143" s="104" t="s">
        <v>414</v>
      </c>
      <c r="AE143" s="104"/>
      <c r="AF143" s="104"/>
      <c r="AG143" s="104"/>
      <c r="AH143" s="104"/>
      <c r="AI143" s="104"/>
      <c r="AJ143" s="101"/>
      <c r="AK143" s="101"/>
      <c r="AL143" s="101"/>
      <c r="AM143" s="126"/>
      <c r="AN143" s="30" t="s">
        <v>97</v>
      </c>
    </row>
    <row r="144" spans="1:40" ht="115.35" customHeight="1">
      <c r="A144" s="1" t="s">
        <v>58</v>
      </c>
      <c r="B144" s="1" t="s">
        <v>465</v>
      </c>
      <c r="C144" s="27" t="s">
        <v>503</v>
      </c>
      <c r="D144" s="30" t="s">
        <v>502</v>
      </c>
      <c r="E144" s="27" t="s">
        <v>135</v>
      </c>
      <c r="F144" s="27" t="s">
        <v>136</v>
      </c>
      <c r="G144" s="27" t="s">
        <v>137</v>
      </c>
      <c r="I144" s="27" t="s">
        <v>107</v>
      </c>
      <c r="K144" s="45"/>
      <c r="M144" s="1">
        <v>1</v>
      </c>
      <c r="N144" s="33" t="s">
        <v>70</v>
      </c>
      <c r="O144" s="35" t="s">
        <v>84</v>
      </c>
      <c r="P144" s="34"/>
      <c r="Q144" s="43" t="s">
        <v>503</v>
      </c>
      <c r="W144" s="108" t="s">
        <v>67</v>
      </c>
      <c r="X144" s="111" t="str">
        <v>AddItmBasic</v>
      </c>
      <c r="Y144" s="108" t="s">
        <v>68</v>
      </c>
      <c r="AA144" s="101"/>
      <c r="AB144" s="120" t="s">
        <v>504</v>
      </c>
      <c r="AC144" s="104"/>
      <c r="AD144" s="104" t="s">
        <v>414</v>
      </c>
      <c r="AE144" s="104"/>
      <c r="AF144" s="104"/>
      <c r="AG144" s="104"/>
      <c r="AH144" s="104"/>
      <c r="AI144" s="104"/>
      <c r="AJ144" s="101"/>
      <c r="AK144" s="101"/>
      <c r="AL144" s="101"/>
      <c r="AM144" s="126"/>
      <c r="AN144" s="30" t="s">
        <v>97</v>
      </c>
    </row>
    <row r="145" spans="1:40" ht="115.35" customHeight="1">
      <c r="A145" s="1" t="s">
        <v>58</v>
      </c>
      <c r="B145" s="1" t="s">
        <v>465</v>
      </c>
      <c r="C145" s="27" t="s">
        <v>505</v>
      </c>
      <c r="D145" s="30" t="s">
        <v>502</v>
      </c>
      <c r="E145" s="27" t="s">
        <v>135</v>
      </c>
      <c r="F145" s="27" t="s">
        <v>136</v>
      </c>
      <c r="G145" s="27" t="s">
        <v>137</v>
      </c>
      <c r="I145" s="27" t="s">
        <v>107</v>
      </c>
      <c r="K145" s="45"/>
      <c r="M145" s="1">
        <v>1</v>
      </c>
      <c r="N145" s="33" t="s">
        <v>70</v>
      </c>
      <c r="O145" s="35" t="s">
        <v>84</v>
      </c>
      <c r="P145" s="34"/>
      <c r="Q145" s="43" t="s">
        <v>505</v>
      </c>
      <c r="W145" s="108" t="s">
        <v>67</v>
      </c>
      <c r="X145" s="111" t="str">
        <v>AddItmBasic</v>
      </c>
      <c r="Y145" s="108" t="s">
        <v>68</v>
      </c>
      <c r="AA145" s="101"/>
      <c r="AB145" s="120" t="s">
        <v>504</v>
      </c>
      <c r="AC145" s="104"/>
      <c r="AD145" s="104" t="s">
        <v>414</v>
      </c>
      <c r="AE145" s="104"/>
      <c r="AF145" s="104"/>
      <c r="AG145" s="104"/>
      <c r="AH145" s="104"/>
      <c r="AI145" s="104"/>
      <c r="AJ145" s="101"/>
      <c r="AK145" s="101"/>
      <c r="AL145" s="101"/>
      <c r="AM145" s="126"/>
      <c r="AN145" s="30" t="s">
        <v>97</v>
      </c>
    </row>
    <row r="146" spans="1:40" ht="29.1" customHeight="1">
      <c r="A146" s="1" t="s">
        <v>58</v>
      </c>
      <c r="B146" s="1" t="s">
        <v>465</v>
      </c>
      <c r="C146" s="27" t="s">
        <v>506</v>
      </c>
      <c r="D146" s="30" t="s">
        <v>502</v>
      </c>
      <c r="E146" s="27" t="s">
        <v>135</v>
      </c>
      <c r="F146" s="27" t="s">
        <v>136</v>
      </c>
      <c r="G146" s="27" t="s">
        <v>137</v>
      </c>
      <c r="I146" s="27" t="s">
        <v>107</v>
      </c>
      <c r="K146" s="45"/>
      <c r="M146" s="1">
        <v>1</v>
      </c>
      <c r="N146" s="33" t="s">
        <v>70</v>
      </c>
      <c r="O146" s="35" t="s">
        <v>84</v>
      </c>
      <c r="P146" s="34"/>
      <c r="Q146" s="43" t="s">
        <v>506</v>
      </c>
      <c r="W146" s="108" t="s">
        <v>67</v>
      </c>
      <c r="X146" s="111" t="str">
        <v>AddItmBasic</v>
      </c>
      <c r="Y146" s="108" t="s">
        <v>68</v>
      </c>
      <c r="AA146" s="101"/>
      <c r="AB146" s="120" t="s">
        <v>331</v>
      </c>
      <c r="AC146" s="104"/>
      <c r="AD146" s="104" t="s">
        <v>414</v>
      </c>
      <c r="AE146" s="104"/>
      <c r="AF146" s="104"/>
      <c r="AG146" s="104"/>
      <c r="AH146" s="104"/>
      <c r="AI146" s="104"/>
      <c r="AJ146" s="101"/>
      <c r="AK146" s="101"/>
      <c r="AL146" s="101"/>
      <c r="AM146" s="126"/>
      <c r="AN146" s="30" t="s">
        <v>97</v>
      </c>
    </row>
    <row r="147" spans="1:40" ht="29.1" customHeight="1">
      <c r="A147" s="1" t="s">
        <v>58</v>
      </c>
      <c r="B147" s="1" t="s">
        <v>465</v>
      </c>
      <c r="C147" s="27" t="s">
        <v>507</v>
      </c>
      <c r="D147" s="30" t="s">
        <v>508</v>
      </c>
      <c r="E147" s="27" t="s">
        <v>61</v>
      </c>
      <c r="F147" s="27" t="s">
        <v>94</v>
      </c>
      <c r="H147" s="27" t="s">
        <v>509</v>
      </c>
      <c r="I147" s="27" t="s">
        <v>82</v>
      </c>
      <c r="K147" s="45"/>
      <c r="M147" s="1">
        <v>0</v>
      </c>
      <c r="N147" s="33" t="s">
        <v>70</v>
      </c>
      <c r="O147" s="35" t="s">
        <v>84</v>
      </c>
      <c r="P147" s="34"/>
      <c r="Q147" s="43" t="s">
        <v>507</v>
      </c>
      <c r="W147" s="108" t="s">
        <v>67</v>
      </c>
      <c r="X147" s="111" t="str">
        <v>AddItmBasic</v>
      </c>
      <c r="Y147" s="108" t="s">
        <v>68</v>
      </c>
      <c r="AA147" s="101"/>
      <c r="AB147" s="120" t="s">
        <v>331</v>
      </c>
      <c r="AC147" s="104"/>
      <c r="AD147" s="104" t="s">
        <v>414</v>
      </c>
      <c r="AE147" s="104"/>
      <c r="AF147" s="104"/>
      <c r="AG147" s="104"/>
      <c r="AH147" s="104"/>
      <c r="AI147" s="104"/>
      <c r="AJ147" s="101"/>
      <c r="AK147" s="101"/>
      <c r="AL147" s="101"/>
      <c r="AM147" s="126"/>
      <c r="AN147" s="30" t="s">
        <v>97</v>
      </c>
    </row>
    <row r="148" spans="1:40" ht="29.1" customHeight="1">
      <c r="A148" s="1" t="s">
        <v>58</v>
      </c>
      <c r="B148" s="1" t="s">
        <v>465</v>
      </c>
      <c r="C148" s="27" t="s">
        <v>510</v>
      </c>
      <c r="D148" s="30" t="s">
        <v>511</v>
      </c>
      <c r="E148" s="27" t="s">
        <v>61</v>
      </c>
      <c r="F148" s="27" t="s">
        <v>107</v>
      </c>
      <c r="H148" s="27" t="s">
        <v>512</v>
      </c>
      <c r="I148" s="27" t="s">
        <v>82</v>
      </c>
      <c r="K148" s="45"/>
      <c r="M148" s="1">
        <v>0</v>
      </c>
      <c r="N148" s="33" t="s">
        <v>70</v>
      </c>
      <c r="O148" s="35" t="s">
        <v>84</v>
      </c>
      <c r="P148" s="34"/>
      <c r="Q148" s="43" t="s">
        <v>510</v>
      </c>
      <c r="W148" s="108" t="s">
        <v>67</v>
      </c>
      <c r="X148" s="111" t="str">
        <v>AddItmBasic</v>
      </c>
      <c r="Y148" s="108" t="s">
        <v>68</v>
      </c>
      <c r="AA148" s="101"/>
      <c r="AB148" s="120" t="s">
        <v>331</v>
      </c>
      <c r="AC148" s="104"/>
      <c r="AD148" s="104" t="s">
        <v>414</v>
      </c>
      <c r="AE148" s="104"/>
      <c r="AF148" s="104"/>
      <c r="AG148" s="104"/>
      <c r="AH148" s="104"/>
      <c r="AI148" s="104"/>
      <c r="AJ148" s="101"/>
      <c r="AK148" s="101"/>
      <c r="AL148" s="101"/>
      <c r="AM148" s="126"/>
      <c r="AN148" s="30" t="s">
        <v>97</v>
      </c>
    </row>
    <row r="149" spans="1:40" ht="101.1" customHeight="1">
      <c r="A149" s="1" t="s">
        <v>58</v>
      </c>
      <c r="B149" s="1" t="s">
        <v>465</v>
      </c>
      <c r="C149" s="27" t="s">
        <v>513</v>
      </c>
      <c r="D149" s="30" t="s">
        <v>514</v>
      </c>
      <c r="E149" s="27" t="s">
        <v>61</v>
      </c>
      <c r="F149" s="27" t="s">
        <v>62</v>
      </c>
      <c r="H149" s="27" t="s">
        <v>515</v>
      </c>
      <c r="I149" s="27" t="s">
        <v>82</v>
      </c>
      <c r="K149" s="45" t="s">
        <v>516</v>
      </c>
      <c r="M149" s="1">
        <v>0</v>
      </c>
      <c r="N149" s="33" t="s">
        <v>70</v>
      </c>
      <c r="O149" s="35" t="s">
        <v>84</v>
      </c>
      <c r="P149" s="34"/>
      <c r="Q149" s="43" t="s">
        <v>513</v>
      </c>
      <c r="W149" s="108" t="s">
        <v>67</v>
      </c>
      <c r="X149" s="111" t="str">
        <v>AddItmBasic</v>
      </c>
      <c r="Y149" s="108" t="s">
        <v>68</v>
      </c>
      <c r="AA149" s="101"/>
      <c r="AB149" s="120" t="s">
        <v>331</v>
      </c>
      <c r="AC149" s="104"/>
      <c r="AD149" s="104" t="s">
        <v>517</v>
      </c>
      <c r="AE149" s="104"/>
      <c r="AF149" s="104"/>
      <c r="AG149" s="104"/>
      <c r="AH149" s="104"/>
      <c r="AI149" s="104"/>
      <c r="AJ149" s="101"/>
      <c r="AK149" s="101"/>
      <c r="AL149" s="101"/>
      <c r="AM149" s="126"/>
      <c r="AN149" s="30" t="s">
        <v>97</v>
      </c>
    </row>
    <row r="150" spans="1:40" ht="72" customHeight="1">
      <c r="A150" s="1" t="s">
        <v>58</v>
      </c>
      <c r="B150" s="1" t="s">
        <v>465</v>
      </c>
      <c r="C150" s="27" t="s">
        <v>518</v>
      </c>
      <c r="D150" s="30" t="s">
        <v>519</v>
      </c>
      <c r="E150" s="27" t="s">
        <v>61</v>
      </c>
      <c r="F150" s="27" t="s">
        <v>100</v>
      </c>
      <c r="H150" s="27" t="s">
        <v>101</v>
      </c>
      <c r="I150" s="27" t="s">
        <v>82</v>
      </c>
      <c r="K150" s="45"/>
      <c r="M150" s="1">
        <v>0</v>
      </c>
      <c r="N150" s="33" t="s">
        <v>70</v>
      </c>
      <c r="O150" s="35" t="s">
        <v>84</v>
      </c>
      <c r="P150" s="34"/>
      <c r="Q150" s="43" t="s">
        <v>518</v>
      </c>
      <c r="W150" s="108" t="s">
        <v>67</v>
      </c>
      <c r="X150" s="111" t="str">
        <v>AddItmBasic</v>
      </c>
      <c r="Y150" s="108" t="s">
        <v>68</v>
      </c>
      <c r="AA150" s="101"/>
      <c r="AB150" s="120" t="s">
        <v>520</v>
      </c>
      <c r="AC150" s="104"/>
      <c r="AD150" s="104" t="s">
        <v>521</v>
      </c>
      <c r="AE150" s="104"/>
      <c r="AF150" s="104"/>
      <c r="AG150" s="104"/>
      <c r="AH150" s="104"/>
      <c r="AI150" s="104"/>
      <c r="AJ150" s="101"/>
      <c r="AK150" s="101"/>
      <c r="AL150" s="101"/>
      <c r="AM150" s="126"/>
      <c r="AN150" s="30" t="s">
        <v>97</v>
      </c>
    </row>
    <row r="151" spans="1:40" ht="72" customHeight="1">
      <c r="A151" s="1" t="s">
        <v>58</v>
      </c>
      <c r="B151" s="1" t="s">
        <v>465</v>
      </c>
      <c r="C151" s="27" t="s">
        <v>522</v>
      </c>
      <c r="D151" s="30" t="s">
        <v>523</v>
      </c>
      <c r="E151" s="27" t="s">
        <v>135</v>
      </c>
      <c r="F151" s="27" t="s">
        <v>136</v>
      </c>
      <c r="G151" s="27" t="s">
        <v>137</v>
      </c>
      <c r="I151" s="27" t="s">
        <v>82</v>
      </c>
      <c r="K151" s="45"/>
      <c r="M151" s="1">
        <v>0</v>
      </c>
      <c r="N151" s="33" t="s">
        <v>70</v>
      </c>
      <c r="O151" s="35" t="s">
        <v>84</v>
      </c>
      <c r="P151" s="34"/>
      <c r="Q151" s="43" t="s">
        <v>522</v>
      </c>
      <c r="W151" s="108" t="s">
        <v>67</v>
      </c>
      <c r="X151" s="111" t="str">
        <v>AddItmBasic</v>
      </c>
      <c r="Y151" s="108" t="s">
        <v>68</v>
      </c>
      <c r="Z151" s="122"/>
      <c r="AA151" s="101"/>
      <c r="AB151" s="120" t="s">
        <v>520</v>
      </c>
      <c r="AC151" s="104"/>
      <c r="AD151" s="104" t="s">
        <v>524</v>
      </c>
      <c r="AE151" s="104"/>
      <c r="AF151" s="104"/>
      <c r="AG151" s="104"/>
      <c r="AH151" s="104"/>
      <c r="AI151" s="104"/>
      <c r="AJ151" s="101"/>
      <c r="AK151" s="101"/>
      <c r="AL151" s="101"/>
      <c r="AM151" s="126"/>
      <c r="AN151" s="30" t="s">
        <v>97</v>
      </c>
    </row>
    <row r="152" spans="1:40" ht="72" customHeight="1">
      <c r="A152" s="1" t="s">
        <v>58</v>
      </c>
      <c r="B152" s="1" t="s">
        <v>465</v>
      </c>
      <c r="C152" s="27" t="s">
        <v>525</v>
      </c>
      <c r="D152" s="30" t="s">
        <v>526</v>
      </c>
      <c r="E152" s="27" t="s">
        <v>135</v>
      </c>
      <c r="F152" s="27" t="s">
        <v>136</v>
      </c>
      <c r="G152" s="27" t="s">
        <v>137</v>
      </c>
      <c r="I152" s="27" t="s">
        <v>82</v>
      </c>
      <c r="K152" s="45"/>
      <c r="M152" s="1">
        <v>0</v>
      </c>
      <c r="N152" s="33" t="s">
        <v>70</v>
      </c>
      <c r="O152" s="35" t="s">
        <v>84</v>
      </c>
      <c r="P152" s="34"/>
      <c r="Q152" s="43" t="s">
        <v>525</v>
      </c>
      <c r="W152" s="108" t="s">
        <v>67</v>
      </c>
      <c r="X152" s="111" t="str">
        <v>AddItmBasic</v>
      </c>
      <c r="Y152" s="108" t="s">
        <v>68</v>
      </c>
      <c r="Z152" s="122"/>
      <c r="AA152" s="101"/>
      <c r="AB152" s="120" t="s">
        <v>520</v>
      </c>
      <c r="AC152" s="104"/>
      <c r="AD152" s="104" t="s">
        <v>527</v>
      </c>
      <c r="AE152" s="104"/>
      <c r="AF152" s="104"/>
      <c r="AG152" s="104"/>
      <c r="AH152" s="104"/>
      <c r="AI152" s="104"/>
      <c r="AJ152" s="101"/>
      <c r="AK152" s="101"/>
      <c r="AL152" s="101"/>
      <c r="AM152" s="126"/>
      <c r="AN152" s="30" t="s">
        <v>97</v>
      </c>
    </row>
    <row r="153" spans="1:40" ht="72" customHeight="1">
      <c r="A153" s="1" t="s">
        <v>58</v>
      </c>
      <c r="B153" s="1" t="s">
        <v>465</v>
      </c>
      <c r="C153" s="27" t="s">
        <v>528</v>
      </c>
      <c r="D153" s="30" t="s">
        <v>529</v>
      </c>
      <c r="E153" s="27" t="s">
        <v>135</v>
      </c>
      <c r="F153" s="27" t="s">
        <v>136</v>
      </c>
      <c r="G153" s="27" t="s">
        <v>137</v>
      </c>
      <c r="I153" s="27" t="s">
        <v>82</v>
      </c>
      <c r="K153" s="45"/>
      <c r="M153" s="1">
        <v>0</v>
      </c>
      <c r="N153" s="33" t="s">
        <v>70</v>
      </c>
      <c r="O153" s="35" t="s">
        <v>84</v>
      </c>
      <c r="P153" s="34"/>
      <c r="Q153" s="43" t="s">
        <v>528</v>
      </c>
      <c r="W153" s="108" t="s">
        <v>67</v>
      </c>
      <c r="X153" s="111" t="str">
        <v>AddItmBasic</v>
      </c>
      <c r="Y153" s="108" t="s">
        <v>68</v>
      </c>
      <c r="AA153" s="101"/>
      <c r="AB153" s="120" t="s">
        <v>520</v>
      </c>
      <c r="AC153" s="104"/>
      <c r="AD153" s="104" t="s">
        <v>530</v>
      </c>
      <c r="AE153" s="104"/>
      <c r="AF153" s="104"/>
      <c r="AG153" s="104"/>
      <c r="AH153" s="104"/>
      <c r="AI153" s="104"/>
      <c r="AJ153" s="101"/>
      <c r="AK153" s="101"/>
      <c r="AL153" s="101"/>
      <c r="AM153" s="126"/>
      <c r="AN153" s="30" t="s">
        <v>97</v>
      </c>
    </row>
    <row r="154" spans="1:40" ht="72" customHeight="1">
      <c r="A154" s="1" t="s">
        <v>58</v>
      </c>
      <c r="B154" s="1" t="s">
        <v>465</v>
      </c>
      <c r="C154" s="27" t="s">
        <v>531</v>
      </c>
      <c r="D154" s="30" t="s">
        <v>532</v>
      </c>
      <c r="E154" s="27" t="s">
        <v>135</v>
      </c>
      <c r="F154" s="27" t="s">
        <v>136</v>
      </c>
      <c r="G154" s="27" t="s">
        <v>137</v>
      </c>
      <c r="I154" s="27" t="s">
        <v>82</v>
      </c>
      <c r="K154" s="45"/>
      <c r="M154" s="1">
        <v>0</v>
      </c>
      <c r="N154" s="33" t="s">
        <v>70</v>
      </c>
      <c r="O154" s="35" t="s">
        <v>84</v>
      </c>
      <c r="P154" s="34"/>
      <c r="Q154" s="43" t="s">
        <v>531</v>
      </c>
      <c r="W154" s="108" t="s">
        <v>67</v>
      </c>
      <c r="X154" s="111" t="str">
        <v>AddItmBasic</v>
      </c>
      <c r="Y154" s="108" t="s">
        <v>68</v>
      </c>
      <c r="AA154" s="101"/>
      <c r="AB154" s="120" t="s">
        <v>520</v>
      </c>
      <c r="AC154" s="104"/>
      <c r="AD154" s="104" t="s">
        <v>533</v>
      </c>
      <c r="AE154" s="104"/>
      <c r="AF154" s="104"/>
      <c r="AG154" s="104"/>
      <c r="AH154" s="104"/>
      <c r="AI154" s="104"/>
      <c r="AJ154" s="101"/>
      <c r="AK154" s="101"/>
      <c r="AL154" s="101"/>
      <c r="AM154" s="126"/>
      <c r="AN154" s="30" t="s">
        <v>97</v>
      </c>
    </row>
    <row r="155" spans="1:40" ht="72" customHeight="1">
      <c r="A155" s="1" t="s">
        <v>58</v>
      </c>
      <c r="B155" s="1" t="s">
        <v>465</v>
      </c>
      <c r="C155" s="27" t="s">
        <v>534</v>
      </c>
      <c r="D155" s="30" t="s">
        <v>535</v>
      </c>
      <c r="E155" s="27" t="s">
        <v>61</v>
      </c>
      <c r="F155" s="27" t="s">
        <v>107</v>
      </c>
      <c r="H155" s="27" t="s">
        <v>536</v>
      </c>
      <c r="I155" s="27" t="s">
        <v>82</v>
      </c>
      <c r="K155" s="45"/>
      <c r="M155" s="1">
        <v>0</v>
      </c>
      <c r="N155" s="33" t="s">
        <v>70</v>
      </c>
      <c r="O155" s="35" t="s">
        <v>84</v>
      </c>
      <c r="P155" s="34"/>
      <c r="Q155" s="43" t="s">
        <v>534</v>
      </c>
      <c r="W155" s="108" t="s">
        <v>67</v>
      </c>
      <c r="X155" s="111" t="str">
        <v>AddItmBasic</v>
      </c>
      <c r="Y155" s="108" t="s">
        <v>68</v>
      </c>
      <c r="AA155" s="101"/>
      <c r="AB155" s="120" t="s">
        <v>520</v>
      </c>
      <c r="AC155" s="104"/>
      <c r="AD155" s="104" t="s">
        <v>533</v>
      </c>
      <c r="AE155" s="104"/>
      <c r="AF155" s="104"/>
      <c r="AG155" s="104"/>
      <c r="AH155" s="104"/>
      <c r="AI155" s="104"/>
      <c r="AJ155" s="101"/>
      <c r="AK155" s="101"/>
      <c r="AL155" s="101"/>
      <c r="AM155" s="126"/>
      <c r="AN155" s="30" t="s">
        <v>97</v>
      </c>
    </row>
    <row r="156" spans="1:40" ht="72" customHeight="1">
      <c r="A156" s="1" t="s">
        <v>58</v>
      </c>
      <c r="B156" s="1" t="s">
        <v>465</v>
      </c>
      <c r="C156" s="27" t="s">
        <v>537</v>
      </c>
      <c r="D156" s="30" t="s">
        <v>538</v>
      </c>
      <c r="E156" s="27" t="s">
        <v>61</v>
      </c>
      <c r="F156" s="27" t="s">
        <v>94</v>
      </c>
      <c r="H156" s="27" t="s">
        <v>539</v>
      </c>
      <c r="I156" s="27" t="s">
        <v>82</v>
      </c>
      <c r="K156" s="45"/>
      <c r="M156" s="1">
        <v>0</v>
      </c>
      <c r="N156" s="33" t="s">
        <v>70</v>
      </c>
      <c r="O156" s="35" t="s">
        <v>84</v>
      </c>
      <c r="P156" s="34"/>
      <c r="Q156" s="43" t="s">
        <v>537</v>
      </c>
      <c r="W156" s="111"/>
      <c r="X156" s="111" t="str">
        <v>AddItmBasic</v>
      </c>
      <c r="Y156" s="108" t="s">
        <v>68</v>
      </c>
      <c r="Z156" s="101"/>
      <c r="AA156" s="101"/>
      <c r="AB156" s="120" t="s">
        <v>520</v>
      </c>
      <c r="AC156" s="104"/>
      <c r="AD156" s="104" t="s">
        <v>540</v>
      </c>
      <c r="AE156" s="104"/>
      <c r="AF156" s="104"/>
      <c r="AG156" s="104"/>
      <c r="AH156" s="104"/>
      <c r="AI156" s="104"/>
      <c r="AJ156" s="101"/>
      <c r="AK156" s="101"/>
      <c r="AL156" s="101"/>
      <c r="AM156" s="126"/>
      <c r="AN156" s="30" t="s">
        <v>97</v>
      </c>
    </row>
    <row r="157" spans="1:40" ht="72" customHeight="1">
      <c r="A157" s="1" t="s">
        <v>58</v>
      </c>
      <c r="B157" s="1" t="s">
        <v>465</v>
      </c>
      <c r="C157" s="27" t="s">
        <v>541</v>
      </c>
      <c r="D157" s="30" t="s">
        <v>542</v>
      </c>
      <c r="E157" s="27" t="s">
        <v>61</v>
      </c>
      <c r="F157" s="27" t="s">
        <v>62</v>
      </c>
      <c r="I157" s="27" t="s">
        <v>82</v>
      </c>
      <c r="K157" s="45" t="s">
        <v>543</v>
      </c>
      <c r="M157" s="1">
        <v>0</v>
      </c>
      <c r="N157" s="33" t="s">
        <v>70</v>
      </c>
      <c r="O157" s="35" t="s">
        <v>84</v>
      </c>
      <c r="P157" s="34"/>
      <c r="Q157" s="43" t="s">
        <v>541</v>
      </c>
      <c r="W157" s="111"/>
      <c r="X157" s="111" t="str">
        <v>AddItmBasic</v>
      </c>
      <c r="Y157" s="108" t="s">
        <v>68</v>
      </c>
      <c r="Z157" s="101"/>
      <c r="AA157" s="101"/>
      <c r="AB157" s="120" t="s">
        <v>520</v>
      </c>
      <c r="AC157" s="104"/>
      <c r="AD157" s="104" t="s">
        <v>533</v>
      </c>
      <c r="AE157" s="104"/>
      <c r="AF157" s="104"/>
      <c r="AG157" s="104"/>
      <c r="AH157" s="104"/>
      <c r="AI157" s="104"/>
      <c r="AJ157" s="101"/>
      <c r="AK157" s="101"/>
      <c r="AL157" s="101"/>
      <c r="AM157" s="126"/>
      <c r="AN157" s="30" t="s">
        <v>97</v>
      </c>
    </row>
    <row r="158" spans="1:40" ht="72" customHeight="1">
      <c r="A158" s="1" t="s">
        <v>58</v>
      </c>
      <c r="B158" s="1" t="s">
        <v>465</v>
      </c>
      <c r="C158" s="27" t="s">
        <v>544</v>
      </c>
      <c r="D158" s="30" t="s">
        <v>545</v>
      </c>
      <c r="E158" s="27" t="s">
        <v>135</v>
      </c>
      <c r="F158" s="27" t="s">
        <v>62</v>
      </c>
      <c r="G158" s="27" t="s">
        <v>137</v>
      </c>
      <c r="I158" s="27" t="s">
        <v>107</v>
      </c>
      <c r="K158" s="45"/>
      <c r="M158" s="1">
        <v>1</v>
      </c>
      <c r="N158" s="33" t="s">
        <v>70</v>
      </c>
      <c r="O158" s="35" t="s">
        <v>84</v>
      </c>
      <c r="P158" s="34"/>
      <c r="Q158" s="43" t="s">
        <v>544</v>
      </c>
      <c r="W158" s="108" t="s">
        <v>546</v>
      </c>
      <c r="X158" s="111" t="str">
        <v>AddItmBasic</v>
      </c>
      <c r="Y158" s="108" t="s">
        <v>68</v>
      </c>
      <c r="Z158" s="122"/>
      <c r="AA158" s="101"/>
      <c r="AB158" s="120" t="s">
        <v>520</v>
      </c>
      <c r="AC158" s="104"/>
      <c r="AD158" s="104" t="s">
        <v>547</v>
      </c>
      <c r="AE158" s="104"/>
      <c r="AF158" s="104"/>
      <c r="AG158" s="104"/>
      <c r="AH158" s="104"/>
      <c r="AI158" s="104"/>
      <c r="AJ158" s="101"/>
      <c r="AK158" s="101"/>
      <c r="AL158" s="101"/>
      <c r="AM158" s="126"/>
      <c r="AN158" s="30" t="s">
        <v>97</v>
      </c>
    </row>
    <row r="159" spans="1:40" ht="72" customHeight="1">
      <c r="A159" s="1" t="s">
        <v>58</v>
      </c>
      <c r="B159" s="1" t="s">
        <v>465</v>
      </c>
      <c r="C159" s="27" t="s">
        <v>548</v>
      </c>
      <c r="D159" s="30" t="s">
        <v>549</v>
      </c>
      <c r="E159" s="27" t="s">
        <v>135</v>
      </c>
      <c r="F159" s="27" t="s">
        <v>136</v>
      </c>
      <c r="G159" s="27" t="s">
        <v>137</v>
      </c>
      <c r="I159" s="27" t="s">
        <v>107</v>
      </c>
      <c r="K159" s="45"/>
      <c r="M159" s="1">
        <v>1</v>
      </c>
      <c r="N159" s="33" t="s">
        <v>70</v>
      </c>
      <c r="O159" s="35" t="s">
        <v>84</v>
      </c>
      <c r="P159" s="34"/>
      <c r="Q159" s="43" t="s">
        <v>548</v>
      </c>
      <c r="W159" s="111"/>
      <c r="X159" s="111" t="str">
        <v>AddItmBasic</v>
      </c>
      <c r="Y159" s="108" t="s">
        <v>68</v>
      </c>
      <c r="Z159" s="101"/>
      <c r="AA159" s="101"/>
      <c r="AB159" s="120" t="s">
        <v>520</v>
      </c>
      <c r="AC159" s="104"/>
      <c r="AD159" s="104" t="s">
        <v>550</v>
      </c>
      <c r="AE159" s="104"/>
      <c r="AF159" s="104"/>
      <c r="AG159" s="104"/>
      <c r="AH159" s="104"/>
      <c r="AI159" s="104"/>
      <c r="AJ159" s="101"/>
      <c r="AK159" s="101"/>
      <c r="AL159" s="101"/>
      <c r="AM159" s="126"/>
      <c r="AN159" s="30" t="s">
        <v>97</v>
      </c>
    </row>
    <row r="160" spans="1:40" ht="72" customHeight="1">
      <c r="A160" s="1" t="s">
        <v>58</v>
      </c>
      <c r="B160" s="1" t="s">
        <v>465</v>
      </c>
      <c r="C160" s="27" t="s">
        <v>551</v>
      </c>
      <c r="D160" s="30" t="s">
        <v>552</v>
      </c>
      <c r="E160" s="27" t="s">
        <v>135</v>
      </c>
      <c r="F160" s="27" t="s">
        <v>150</v>
      </c>
      <c r="G160" s="27" t="s">
        <v>137</v>
      </c>
      <c r="I160" s="27" t="s">
        <v>107</v>
      </c>
      <c r="K160" s="45"/>
      <c r="M160" s="1">
        <v>1</v>
      </c>
      <c r="N160" s="33" t="s">
        <v>70</v>
      </c>
      <c r="O160" s="35" t="s">
        <v>84</v>
      </c>
      <c r="P160" s="34"/>
      <c r="Q160" s="43" t="s">
        <v>551</v>
      </c>
      <c r="W160" s="111"/>
      <c r="X160" s="111" t="str">
        <v>AddItmBasic</v>
      </c>
      <c r="Y160" s="108" t="s">
        <v>68</v>
      </c>
      <c r="Z160" s="101"/>
      <c r="AA160" s="101"/>
      <c r="AB160" s="120" t="s">
        <v>520</v>
      </c>
      <c r="AC160" s="104"/>
      <c r="AD160" s="104" t="s">
        <v>550</v>
      </c>
      <c r="AE160" s="104"/>
      <c r="AF160" s="104"/>
      <c r="AG160" s="104"/>
      <c r="AH160" s="104"/>
      <c r="AI160" s="104"/>
      <c r="AJ160" s="101"/>
      <c r="AK160" s="101"/>
      <c r="AL160" s="101"/>
      <c r="AM160" s="126"/>
      <c r="AN160" s="30" t="s">
        <v>97</v>
      </c>
    </row>
    <row r="161" spans="1:40" ht="72" customHeight="1">
      <c r="A161" s="1" t="s">
        <v>58</v>
      </c>
      <c r="B161" s="1" t="s">
        <v>465</v>
      </c>
      <c r="C161" s="27" t="s">
        <v>553</v>
      </c>
      <c r="D161" s="30" t="s">
        <v>554</v>
      </c>
      <c r="E161" s="27" t="s">
        <v>135</v>
      </c>
      <c r="F161" s="27" t="s">
        <v>120</v>
      </c>
      <c r="G161" s="27" t="s">
        <v>137</v>
      </c>
      <c r="I161" s="27" t="s">
        <v>82</v>
      </c>
      <c r="K161" s="45"/>
      <c r="M161" s="1">
        <v>0</v>
      </c>
      <c r="N161" s="33" t="s">
        <v>70</v>
      </c>
      <c r="O161" s="35" t="s">
        <v>84</v>
      </c>
      <c r="P161" s="34"/>
      <c r="Q161" s="43" t="s">
        <v>553</v>
      </c>
      <c r="W161" s="108" t="s">
        <v>546</v>
      </c>
      <c r="X161" s="111" t="str">
        <v>AddItmBasic</v>
      </c>
      <c r="Y161" s="108" t="s">
        <v>68</v>
      </c>
      <c r="AA161" s="101"/>
      <c r="AB161" s="120" t="s">
        <v>520</v>
      </c>
      <c r="AC161" s="104"/>
      <c r="AD161" s="104"/>
      <c r="AE161" s="104"/>
      <c r="AF161" s="104"/>
      <c r="AG161" s="104"/>
      <c r="AH161" s="104"/>
      <c r="AI161" s="104"/>
      <c r="AJ161" s="101"/>
      <c r="AK161" s="101"/>
      <c r="AL161" s="101"/>
      <c r="AM161" s="126"/>
      <c r="AN161" s="30" t="s">
        <v>97</v>
      </c>
    </row>
    <row r="162" spans="1:40" ht="72" customHeight="1">
      <c r="A162" s="1" t="s">
        <v>58</v>
      </c>
      <c r="B162" s="1" t="s">
        <v>465</v>
      </c>
      <c r="C162" s="27" t="s">
        <v>555</v>
      </c>
      <c r="D162" s="30" t="s">
        <v>556</v>
      </c>
      <c r="E162" s="27" t="s">
        <v>135</v>
      </c>
      <c r="F162" s="27" t="s">
        <v>73</v>
      </c>
      <c r="G162" s="27" t="s">
        <v>239</v>
      </c>
      <c r="I162" s="27" t="s">
        <v>107</v>
      </c>
      <c r="K162" s="45"/>
      <c r="M162" s="1">
        <v>1</v>
      </c>
      <c r="N162" s="33" t="s">
        <v>70</v>
      </c>
      <c r="O162" s="35" t="s">
        <v>84</v>
      </c>
      <c r="P162" s="34"/>
      <c r="Q162" s="43" t="s">
        <v>555</v>
      </c>
      <c r="W162" s="108" t="s">
        <v>546</v>
      </c>
      <c r="X162" s="111" t="str">
        <v>AddItmBasic</v>
      </c>
      <c r="Y162" s="108" t="s">
        <v>68</v>
      </c>
      <c r="AA162" s="101"/>
      <c r="AB162" s="120" t="s">
        <v>520</v>
      </c>
      <c r="AC162" s="104"/>
      <c r="AD162" s="104"/>
      <c r="AE162" s="104"/>
      <c r="AF162" s="104"/>
      <c r="AG162" s="104"/>
      <c r="AH162" s="104"/>
      <c r="AI162" s="104"/>
      <c r="AJ162" s="101"/>
      <c r="AK162" s="101"/>
      <c r="AL162" s="101"/>
      <c r="AM162" s="126"/>
      <c r="AN162" s="30" t="s">
        <v>97</v>
      </c>
    </row>
    <row r="163" spans="1:40">
      <c r="A163" s="1" t="s">
        <v>58</v>
      </c>
      <c r="B163" s="1" t="s">
        <v>465</v>
      </c>
      <c r="C163" s="27" t="s">
        <v>557</v>
      </c>
      <c r="D163" s="30" t="s">
        <v>558</v>
      </c>
      <c r="E163" s="27" t="s">
        <v>135</v>
      </c>
      <c r="F163" s="27" t="s">
        <v>73</v>
      </c>
      <c r="G163" s="27" t="s">
        <v>239</v>
      </c>
      <c r="I163" s="27" t="s">
        <v>107</v>
      </c>
      <c r="K163" s="45"/>
      <c r="M163" s="1">
        <v>1</v>
      </c>
      <c r="N163" s="33" t="s">
        <v>70</v>
      </c>
      <c r="O163" s="35" t="s">
        <v>84</v>
      </c>
      <c r="P163" s="34"/>
      <c r="Q163" s="43" t="s">
        <v>557</v>
      </c>
      <c r="W163" s="111" t="s">
        <v>546</v>
      </c>
      <c r="X163" s="111" t="str">
        <v>AddItmBasic</v>
      </c>
      <c r="Y163" s="108" t="s">
        <v>68</v>
      </c>
      <c r="Z163" s="122"/>
      <c r="AA163" s="122"/>
      <c r="AB163" s="120"/>
      <c r="AC163" s="104"/>
      <c r="AD163" s="104"/>
      <c r="AE163" s="104"/>
      <c r="AF163" s="104"/>
      <c r="AG163" s="104"/>
      <c r="AH163" s="104"/>
      <c r="AI163" s="104"/>
      <c r="AJ163" s="101"/>
      <c r="AK163" s="101"/>
      <c r="AL163" s="101"/>
      <c r="AM163" s="126"/>
      <c r="AN163" s="30" t="s">
        <v>97</v>
      </c>
    </row>
    <row r="164" spans="1:40">
      <c r="A164" s="1" t="s">
        <v>58</v>
      </c>
      <c r="B164" s="1" t="s">
        <v>465</v>
      </c>
      <c r="C164" s="27" t="s">
        <v>559</v>
      </c>
      <c r="D164" s="30" t="s">
        <v>560</v>
      </c>
      <c r="E164" s="27" t="s">
        <v>135</v>
      </c>
      <c r="F164" s="27" t="s">
        <v>73</v>
      </c>
      <c r="G164" s="27" t="s">
        <v>239</v>
      </c>
      <c r="I164" s="27" t="s">
        <v>107</v>
      </c>
      <c r="K164" s="45"/>
      <c r="M164" s="1">
        <v>1</v>
      </c>
      <c r="N164" s="33" t="s">
        <v>70</v>
      </c>
      <c r="O164" s="35" t="s">
        <v>84</v>
      </c>
      <c r="P164" s="34"/>
      <c r="Q164" s="43" t="s">
        <v>559</v>
      </c>
      <c r="W164" s="111" t="s">
        <v>546</v>
      </c>
      <c r="X164" s="111" t="str">
        <v>AddItmBasic</v>
      </c>
      <c r="Y164" s="108" t="s">
        <v>68</v>
      </c>
      <c r="Z164" s="101"/>
      <c r="AA164" s="101"/>
      <c r="AB164" s="120"/>
      <c r="AC164" s="104"/>
      <c r="AD164" s="104"/>
      <c r="AE164" s="104"/>
      <c r="AF164" s="104"/>
      <c r="AG164" s="104"/>
      <c r="AH164" s="104"/>
      <c r="AI164" s="104"/>
      <c r="AJ164" s="101"/>
      <c r="AK164" s="101"/>
      <c r="AL164" s="101"/>
      <c r="AM164" s="126"/>
      <c r="AN164" s="30" t="s">
        <v>97</v>
      </c>
    </row>
    <row r="165" spans="1:40">
      <c r="A165" s="1" t="s">
        <v>58</v>
      </c>
      <c r="B165" s="1" t="s">
        <v>465</v>
      </c>
      <c r="C165" s="27" t="s">
        <v>561</v>
      </c>
      <c r="D165" s="30" t="s">
        <v>562</v>
      </c>
      <c r="E165" s="27" t="s">
        <v>135</v>
      </c>
      <c r="F165" s="27" t="s">
        <v>73</v>
      </c>
      <c r="G165" s="27" t="s">
        <v>239</v>
      </c>
      <c r="I165" s="27" t="s">
        <v>107</v>
      </c>
      <c r="K165" s="45"/>
      <c r="M165" s="1">
        <v>1</v>
      </c>
      <c r="N165" s="33" t="s">
        <v>70</v>
      </c>
      <c r="O165" s="35" t="s">
        <v>84</v>
      </c>
      <c r="P165" s="34"/>
      <c r="Q165" s="43" t="s">
        <v>561</v>
      </c>
      <c r="W165" s="111" t="s">
        <v>546</v>
      </c>
      <c r="X165" s="111" t="str">
        <v>AddItmBasic</v>
      </c>
      <c r="Y165" s="108" t="s">
        <v>68</v>
      </c>
      <c r="Z165" s="101"/>
      <c r="AA165" s="101"/>
      <c r="AB165" s="120"/>
      <c r="AC165" s="104"/>
      <c r="AD165" s="104"/>
      <c r="AE165" s="104"/>
      <c r="AF165" s="104"/>
      <c r="AG165" s="104"/>
      <c r="AH165" s="104"/>
      <c r="AI165" s="104"/>
      <c r="AJ165" s="101"/>
      <c r="AK165" s="101"/>
      <c r="AL165" s="101"/>
      <c r="AM165" s="126"/>
      <c r="AN165" s="30" t="s">
        <v>97</v>
      </c>
    </row>
    <row r="166" spans="1:40">
      <c r="A166" s="1" t="s">
        <v>58</v>
      </c>
      <c r="B166" s="1" t="s">
        <v>563</v>
      </c>
      <c r="C166" s="27" t="s">
        <v>564</v>
      </c>
      <c r="D166" s="30" t="s">
        <v>565</v>
      </c>
      <c r="E166" s="27" t="s">
        <v>135</v>
      </c>
      <c r="F166" s="27" t="s">
        <v>120</v>
      </c>
      <c r="G166" s="27" t="s">
        <v>107</v>
      </c>
      <c r="I166" s="27" t="s">
        <v>82</v>
      </c>
      <c r="K166" s="45" t="s">
        <v>566</v>
      </c>
      <c r="M166" s="1">
        <v>0</v>
      </c>
      <c r="N166" s="33" t="s">
        <v>70</v>
      </c>
      <c r="O166" s="35" t="s">
        <v>84</v>
      </c>
      <c r="P166" s="34"/>
      <c r="Q166" s="43" t="s">
        <v>564</v>
      </c>
      <c r="W166" s="108" t="s">
        <v>546</v>
      </c>
      <c r="X166" s="108" t="str">
        <v>AddItmBasic</v>
      </c>
      <c r="Y166" s="108" t="s">
        <v>68</v>
      </c>
      <c r="Z166" s="122"/>
      <c r="AB166" s="119"/>
      <c r="AC166" s="103"/>
      <c r="AD166" s="103"/>
      <c r="AE166" s="103"/>
      <c r="AF166" s="103"/>
      <c r="AG166" s="103"/>
      <c r="AH166" s="103"/>
      <c r="AI166" s="103"/>
      <c r="AM166" s="43"/>
      <c r="AN166" s="30" t="s">
        <v>97</v>
      </c>
    </row>
    <row r="167" spans="1:40">
      <c r="A167" s="1" t="s">
        <v>58</v>
      </c>
      <c r="B167" s="1" t="s">
        <v>563</v>
      </c>
      <c r="C167" s="27" t="s">
        <v>567</v>
      </c>
      <c r="D167" s="30" t="s">
        <v>568</v>
      </c>
      <c r="E167" s="27" t="s">
        <v>135</v>
      </c>
      <c r="F167" s="27" t="s">
        <v>120</v>
      </c>
      <c r="G167" s="27" t="s">
        <v>107</v>
      </c>
      <c r="I167" s="27" t="s">
        <v>82</v>
      </c>
      <c r="K167" s="45"/>
      <c r="M167" s="1">
        <v>0</v>
      </c>
      <c r="N167" s="33" t="s">
        <v>70</v>
      </c>
      <c r="O167" s="35" t="s">
        <v>84</v>
      </c>
      <c r="P167" s="34"/>
      <c r="Q167" s="43" t="s">
        <v>567</v>
      </c>
      <c r="W167" s="108" t="s">
        <v>546</v>
      </c>
      <c r="X167" s="108" t="str">
        <v>AddItmBasic</v>
      </c>
      <c r="Y167" s="108" t="s">
        <v>68</v>
      </c>
      <c r="Z167" s="122"/>
      <c r="AB167" s="119"/>
      <c r="AC167" s="103"/>
      <c r="AD167" s="103"/>
      <c r="AE167" s="103"/>
      <c r="AF167" s="103"/>
      <c r="AG167" s="103"/>
      <c r="AH167" s="103"/>
      <c r="AI167" s="103"/>
      <c r="AM167" s="43"/>
      <c r="AN167" s="30" t="s">
        <v>97</v>
      </c>
    </row>
    <row r="168" spans="1:40">
      <c r="A168" s="1" t="s">
        <v>58</v>
      </c>
      <c r="B168" s="1" t="s">
        <v>563</v>
      </c>
      <c r="C168" s="27" t="s">
        <v>569</v>
      </c>
      <c r="D168" s="30" t="s">
        <v>570</v>
      </c>
      <c r="E168" s="27" t="s">
        <v>135</v>
      </c>
      <c r="F168" s="27" t="s">
        <v>120</v>
      </c>
      <c r="G168" s="27" t="s">
        <v>107</v>
      </c>
      <c r="I168" s="27" t="s">
        <v>82</v>
      </c>
      <c r="K168" s="45"/>
      <c r="M168" s="1">
        <v>0</v>
      </c>
      <c r="N168" s="33" t="s">
        <v>70</v>
      </c>
      <c r="O168" s="35" t="s">
        <v>84</v>
      </c>
      <c r="P168" s="34"/>
      <c r="Q168" s="43" t="s">
        <v>569</v>
      </c>
      <c r="W168" s="108" t="s">
        <v>546</v>
      </c>
      <c r="X168" s="108" t="str">
        <v>AddItmBasic</v>
      </c>
      <c r="Y168" s="108" t="s">
        <v>68</v>
      </c>
      <c r="Z168" s="122"/>
      <c r="AB168" s="119"/>
      <c r="AC168" s="103"/>
      <c r="AD168" s="103"/>
      <c r="AE168" s="103"/>
      <c r="AF168" s="103"/>
      <c r="AG168" s="103"/>
      <c r="AH168" s="103"/>
      <c r="AI168" s="103"/>
      <c r="AM168" s="43"/>
      <c r="AN168" s="30" t="s">
        <v>97</v>
      </c>
    </row>
    <row r="169" spans="1:40">
      <c r="A169" s="1" t="s">
        <v>58</v>
      </c>
      <c r="B169" s="1" t="s">
        <v>563</v>
      </c>
      <c r="C169" s="27" t="s">
        <v>571</v>
      </c>
      <c r="D169" s="30" t="s">
        <v>572</v>
      </c>
      <c r="E169" s="27" t="s">
        <v>135</v>
      </c>
      <c r="F169" s="27" t="s">
        <v>73</v>
      </c>
      <c r="G169" s="27" t="s">
        <v>239</v>
      </c>
      <c r="I169" s="27" t="s">
        <v>82</v>
      </c>
      <c r="K169" s="45"/>
      <c r="M169" s="1">
        <v>0</v>
      </c>
      <c r="N169" s="33" t="s">
        <v>70</v>
      </c>
      <c r="O169" s="35" t="s">
        <v>84</v>
      </c>
      <c r="P169" s="34"/>
      <c r="Q169" s="43" t="s">
        <v>571</v>
      </c>
      <c r="W169" s="108" t="s">
        <v>546</v>
      </c>
      <c r="X169" s="108" t="str">
        <v>AddItmBasic</v>
      </c>
      <c r="Y169" s="108" t="s">
        <v>68</v>
      </c>
      <c r="Z169" s="122"/>
      <c r="AB169" s="119"/>
      <c r="AC169" s="103"/>
      <c r="AD169" s="103"/>
      <c r="AE169" s="103"/>
      <c r="AF169" s="103"/>
      <c r="AG169" s="103"/>
      <c r="AH169" s="103"/>
      <c r="AI169" s="103"/>
      <c r="AM169" s="43"/>
      <c r="AN169" s="30" t="s">
        <v>97</v>
      </c>
    </row>
    <row r="170" spans="1:40">
      <c r="A170" s="1" t="s">
        <v>58</v>
      </c>
      <c r="B170" s="1" t="s">
        <v>563</v>
      </c>
      <c r="C170" s="27" t="s">
        <v>573</v>
      </c>
      <c r="D170" s="30" t="s">
        <v>574</v>
      </c>
      <c r="E170" s="27" t="s">
        <v>61</v>
      </c>
      <c r="F170" s="27" t="s">
        <v>239</v>
      </c>
      <c r="H170" s="27" t="s">
        <v>479</v>
      </c>
      <c r="I170" s="27" t="s">
        <v>82</v>
      </c>
      <c r="K170" s="45"/>
      <c r="M170" s="1">
        <v>0</v>
      </c>
      <c r="N170" s="33" t="s">
        <v>70</v>
      </c>
      <c r="O170" s="35" t="s">
        <v>84</v>
      </c>
      <c r="P170" s="34"/>
      <c r="Q170" s="43" t="s">
        <v>573</v>
      </c>
      <c r="W170" s="108"/>
      <c r="X170" s="108" t="str">
        <v>AddItmBasic</v>
      </c>
      <c r="Y170" s="108" t="s">
        <v>68</v>
      </c>
      <c r="AB170" s="119"/>
      <c r="AC170" s="103"/>
      <c r="AD170" s="103"/>
      <c r="AE170" s="103"/>
      <c r="AF170" s="103"/>
      <c r="AG170" s="103"/>
      <c r="AH170" s="103"/>
      <c r="AI170" s="103"/>
      <c r="AM170" s="43"/>
      <c r="AN170" s="30" t="s">
        <v>97</v>
      </c>
    </row>
    <row r="171" spans="1:40">
      <c r="A171" s="1" t="s">
        <v>58</v>
      </c>
      <c r="B171" s="1" t="s">
        <v>563</v>
      </c>
      <c r="C171" s="27" t="s">
        <v>575</v>
      </c>
      <c r="D171" s="30" t="s">
        <v>576</v>
      </c>
      <c r="E171" s="27" t="s">
        <v>135</v>
      </c>
      <c r="F171" s="27" t="s">
        <v>73</v>
      </c>
      <c r="G171" s="27" t="s">
        <v>239</v>
      </c>
      <c r="I171" s="27" t="s">
        <v>82</v>
      </c>
      <c r="K171" s="45"/>
      <c r="M171" s="1">
        <v>0</v>
      </c>
      <c r="N171" s="33" t="s">
        <v>70</v>
      </c>
      <c r="O171" s="35" t="s">
        <v>84</v>
      </c>
      <c r="P171" s="34"/>
      <c r="Q171" s="43" t="s">
        <v>575</v>
      </c>
      <c r="W171" s="108" t="s">
        <v>546</v>
      </c>
      <c r="X171" s="108" t="str">
        <v>AddItmBasic</v>
      </c>
      <c r="Y171" s="108" t="s">
        <v>68</v>
      </c>
      <c r="Z171" s="122"/>
      <c r="AB171" s="119"/>
      <c r="AC171" s="103"/>
      <c r="AD171" s="103"/>
      <c r="AE171" s="103"/>
      <c r="AF171" s="103"/>
      <c r="AG171" s="103"/>
      <c r="AH171" s="103"/>
      <c r="AI171" s="103"/>
      <c r="AM171" s="43"/>
      <c r="AN171" s="30" t="s">
        <v>97</v>
      </c>
    </row>
    <row r="172" spans="1:40">
      <c r="A172" s="1" t="s">
        <v>58</v>
      </c>
      <c r="B172" s="1" t="s">
        <v>563</v>
      </c>
      <c r="C172" s="27" t="s">
        <v>577</v>
      </c>
      <c r="D172" s="30" t="s">
        <v>578</v>
      </c>
      <c r="E172" s="27" t="s">
        <v>61</v>
      </c>
      <c r="F172" s="27" t="s">
        <v>239</v>
      </c>
      <c r="H172" s="27" t="s">
        <v>479</v>
      </c>
      <c r="I172" s="27" t="s">
        <v>82</v>
      </c>
      <c r="K172" s="45"/>
      <c r="M172" s="1">
        <v>0</v>
      </c>
      <c r="N172" s="33" t="s">
        <v>70</v>
      </c>
      <c r="O172" s="35" t="s">
        <v>84</v>
      </c>
      <c r="P172" s="34"/>
      <c r="Q172" s="43" t="s">
        <v>577</v>
      </c>
      <c r="W172" s="108"/>
      <c r="X172" s="108" t="str">
        <v>AddItmBasic</v>
      </c>
      <c r="Y172" s="108" t="s">
        <v>68</v>
      </c>
      <c r="AB172" s="119"/>
      <c r="AC172" s="103"/>
      <c r="AD172" s="103"/>
      <c r="AE172" s="103"/>
      <c r="AF172" s="103"/>
      <c r="AG172" s="103"/>
      <c r="AH172" s="103"/>
      <c r="AI172" s="103"/>
      <c r="AM172" s="43"/>
      <c r="AN172" s="30" t="s">
        <v>97</v>
      </c>
    </row>
    <row r="173" spans="1:40">
      <c r="A173" s="1" t="s">
        <v>58</v>
      </c>
      <c r="B173" s="1" t="s">
        <v>563</v>
      </c>
      <c r="C173" s="27" t="s">
        <v>579</v>
      </c>
      <c r="D173" s="30" t="s">
        <v>580</v>
      </c>
      <c r="E173" s="27" t="s">
        <v>135</v>
      </c>
      <c r="F173" s="27" t="s">
        <v>73</v>
      </c>
      <c r="G173" s="27" t="s">
        <v>239</v>
      </c>
      <c r="I173" s="27" t="s">
        <v>82</v>
      </c>
      <c r="M173" s="1">
        <v>0</v>
      </c>
      <c r="N173" s="33" t="s">
        <v>70</v>
      </c>
      <c r="O173" s="35" t="s">
        <v>84</v>
      </c>
      <c r="P173" s="34"/>
      <c r="Q173" s="43" t="s">
        <v>579</v>
      </c>
      <c r="W173" s="108" t="s">
        <v>546</v>
      </c>
      <c r="X173" s="108" t="str">
        <v>AddItmBasic</v>
      </c>
      <c r="Y173" s="108" t="s">
        <v>68</v>
      </c>
      <c r="Z173" s="122"/>
      <c r="AB173" s="119"/>
      <c r="AC173" s="103"/>
      <c r="AD173" s="103"/>
      <c r="AE173" s="103"/>
      <c r="AF173" s="103"/>
      <c r="AG173" s="103"/>
      <c r="AH173" s="103"/>
      <c r="AI173" s="103"/>
      <c r="AM173" s="43"/>
      <c r="AN173" s="30" t="s">
        <v>97</v>
      </c>
    </row>
    <row r="174" spans="1:40">
      <c r="A174" s="1" t="s">
        <v>58</v>
      </c>
      <c r="B174" s="1" t="s">
        <v>563</v>
      </c>
      <c r="C174" s="27" t="s">
        <v>581</v>
      </c>
      <c r="D174" s="30" t="s">
        <v>582</v>
      </c>
      <c r="E174" s="27" t="s">
        <v>61</v>
      </c>
      <c r="F174" s="27" t="s">
        <v>239</v>
      </c>
      <c r="H174" s="27" t="s">
        <v>479</v>
      </c>
      <c r="I174" s="27" t="s">
        <v>82</v>
      </c>
      <c r="M174" s="1">
        <v>0</v>
      </c>
      <c r="N174" s="33" t="s">
        <v>70</v>
      </c>
      <c r="O174" s="35" t="s">
        <v>84</v>
      </c>
      <c r="P174" s="34"/>
      <c r="Q174" s="43" t="s">
        <v>581</v>
      </c>
      <c r="W174" s="108" t="s">
        <v>546</v>
      </c>
      <c r="X174" s="108" t="str">
        <v>AddItmBasic</v>
      </c>
      <c r="Y174" s="108" t="s">
        <v>68</v>
      </c>
      <c r="Z174" s="122"/>
      <c r="AB174" s="119"/>
      <c r="AC174" s="103"/>
      <c r="AD174" s="103"/>
      <c r="AE174" s="103"/>
      <c r="AF174" s="103"/>
      <c r="AG174" s="103"/>
      <c r="AH174" s="103"/>
      <c r="AI174" s="103"/>
      <c r="AM174" s="43"/>
      <c r="AN174" s="30" t="s">
        <v>97</v>
      </c>
    </row>
    <row r="175" spans="1:40">
      <c r="A175" s="1" t="s">
        <v>58</v>
      </c>
      <c r="B175" s="1" t="s">
        <v>563</v>
      </c>
      <c r="C175" s="27" t="s">
        <v>583</v>
      </c>
      <c r="D175" s="30" t="s">
        <v>584</v>
      </c>
      <c r="E175" s="27" t="s">
        <v>135</v>
      </c>
      <c r="F175" s="27" t="s">
        <v>136</v>
      </c>
      <c r="G175" s="27" t="s">
        <v>137</v>
      </c>
      <c r="H175" s="27" t="s">
        <v>585</v>
      </c>
      <c r="I175" s="27" t="s">
        <v>82</v>
      </c>
      <c r="K175" s="29" t="s">
        <v>586</v>
      </c>
      <c r="M175" s="1">
        <v>0</v>
      </c>
      <c r="N175" s="33" t="s">
        <v>70</v>
      </c>
      <c r="O175" s="35" t="s">
        <v>84</v>
      </c>
      <c r="P175" s="34"/>
      <c r="Q175" s="43" t="s">
        <v>583</v>
      </c>
      <c r="W175" s="108"/>
      <c r="X175" s="108" t="str">
        <v>AddItmBasic</v>
      </c>
      <c r="Y175" s="108" t="s">
        <v>68</v>
      </c>
      <c r="AB175" s="119"/>
      <c r="AC175" s="103"/>
      <c r="AD175" s="103"/>
      <c r="AE175" s="103"/>
      <c r="AF175" s="103"/>
      <c r="AG175" s="103"/>
      <c r="AH175" s="103"/>
      <c r="AI175" s="103"/>
      <c r="AM175" s="43"/>
      <c r="AN175" s="30" t="s">
        <v>97</v>
      </c>
    </row>
    <row r="176" spans="1:40">
      <c r="A176" s="1" t="s">
        <v>58</v>
      </c>
      <c r="B176" s="1" t="s">
        <v>563</v>
      </c>
      <c r="C176" s="27" t="s">
        <v>587</v>
      </c>
      <c r="D176" s="30" t="s">
        <v>588</v>
      </c>
      <c r="E176" s="27" t="s">
        <v>135</v>
      </c>
      <c r="F176" s="27" t="s">
        <v>136</v>
      </c>
      <c r="G176" s="27" t="s">
        <v>137</v>
      </c>
      <c r="H176" s="27" t="s">
        <v>585</v>
      </c>
      <c r="I176" s="27" t="s">
        <v>82</v>
      </c>
      <c r="M176" s="1">
        <v>0</v>
      </c>
      <c r="N176" s="33" t="s">
        <v>70</v>
      </c>
      <c r="O176" s="35" t="s">
        <v>84</v>
      </c>
      <c r="P176" s="34"/>
      <c r="Q176" s="43" t="s">
        <v>587</v>
      </c>
      <c r="W176" s="108"/>
      <c r="X176" s="108" t="str">
        <v>AddItmBasic</v>
      </c>
      <c r="Y176" s="108" t="s">
        <v>68</v>
      </c>
      <c r="AB176" s="119"/>
      <c r="AC176" s="103"/>
      <c r="AD176" s="103"/>
      <c r="AE176" s="103"/>
      <c r="AF176" s="103"/>
      <c r="AG176" s="103"/>
      <c r="AH176" s="103"/>
      <c r="AI176" s="103"/>
      <c r="AM176" s="43"/>
      <c r="AN176" s="30" t="s">
        <v>97</v>
      </c>
    </row>
    <row r="177" spans="1:40">
      <c r="A177" s="1" t="s">
        <v>58</v>
      </c>
      <c r="B177" s="1" t="s">
        <v>563</v>
      </c>
      <c r="C177" s="27" t="s">
        <v>589</v>
      </c>
      <c r="D177" s="30" t="s">
        <v>590</v>
      </c>
      <c r="E177" s="27" t="s">
        <v>135</v>
      </c>
      <c r="F177" s="27" t="s">
        <v>136</v>
      </c>
      <c r="G177" s="27" t="s">
        <v>137</v>
      </c>
      <c r="H177" s="27" t="s">
        <v>591</v>
      </c>
      <c r="I177" s="27" t="s">
        <v>82</v>
      </c>
      <c r="M177" s="1">
        <v>0</v>
      </c>
      <c r="N177" s="33" t="s">
        <v>70</v>
      </c>
      <c r="O177" s="35" t="s">
        <v>84</v>
      </c>
      <c r="P177" s="34"/>
      <c r="Q177" s="43" t="s">
        <v>589</v>
      </c>
      <c r="W177" s="108"/>
      <c r="X177" s="108" t="str">
        <v>AddItmBasic</v>
      </c>
      <c r="Y177" s="108" t="s">
        <v>68</v>
      </c>
      <c r="AB177" s="119"/>
      <c r="AC177" s="103"/>
      <c r="AD177" s="103"/>
      <c r="AE177" s="103"/>
      <c r="AF177" s="103"/>
      <c r="AG177" s="103"/>
      <c r="AH177" s="103"/>
      <c r="AI177" s="103"/>
      <c r="AM177" s="43"/>
      <c r="AN177" s="30" t="s">
        <v>97</v>
      </c>
    </row>
    <row r="178" spans="1:40">
      <c r="A178" s="1" t="s">
        <v>58</v>
      </c>
      <c r="B178" s="1" t="s">
        <v>563</v>
      </c>
      <c r="C178" s="27" t="s">
        <v>592</v>
      </c>
      <c r="D178" s="30" t="s">
        <v>593</v>
      </c>
      <c r="E178" s="27" t="s">
        <v>61</v>
      </c>
      <c r="F178" s="27" t="s">
        <v>73</v>
      </c>
      <c r="H178" s="27" t="s">
        <v>594</v>
      </c>
      <c r="I178" s="27" t="s">
        <v>82</v>
      </c>
      <c r="M178" s="1">
        <v>0</v>
      </c>
      <c r="N178" s="33" t="s">
        <v>70</v>
      </c>
      <c r="O178" s="35" t="s">
        <v>84</v>
      </c>
      <c r="P178" s="34"/>
      <c r="Q178" s="43" t="s">
        <v>592</v>
      </c>
      <c r="W178" s="108" t="s">
        <v>546</v>
      </c>
      <c r="X178" s="108" t="str">
        <v>AddItmBasic</v>
      </c>
      <c r="Y178" s="108" t="s">
        <v>68</v>
      </c>
      <c r="AB178" s="119"/>
      <c r="AC178" s="103"/>
      <c r="AD178" s="103"/>
      <c r="AE178" s="103"/>
      <c r="AF178" s="103"/>
      <c r="AG178" s="103"/>
      <c r="AH178" s="103"/>
      <c r="AI178" s="103"/>
      <c r="AM178" s="43"/>
      <c r="AN178" s="30" t="s">
        <v>97</v>
      </c>
    </row>
    <row r="179" spans="1:40">
      <c r="A179" s="1" t="s">
        <v>58</v>
      </c>
      <c r="B179" s="1" t="s">
        <v>563</v>
      </c>
      <c r="C179" s="27" t="s">
        <v>595</v>
      </c>
      <c r="D179" s="30" t="s">
        <v>596</v>
      </c>
      <c r="E179" s="27" t="s">
        <v>61</v>
      </c>
      <c r="F179" s="27" t="s">
        <v>136</v>
      </c>
      <c r="I179" s="27" t="s">
        <v>82</v>
      </c>
      <c r="M179" s="1">
        <v>0</v>
      </c>
      <c r="N179" s="33" t="s">
        <v>70</v>
      </c>
      <c r="O179" s="35" t="s">
        <v>84</v>
      </c>
      <c r="P179" s="34"/>
      <c r="Q179" s="43" t="s">
        <v>595</v>
      </c>
      <c r="W179" s="108"/>
      <c r="X179" s="108" t="str">
        <v>AddItmBasic</v>
      </c>
      <c r="Y179" s="108" t="s">
        <v>68</v>
      </c>
      <c r="AB179" s="119"/>
      <c r="AC179" s="103"/>
      <c r="AD179" s="103"/>
      <c r="AE179" s="103"/>
      <c r="AF179" s="103"/>
      <c r="AG179" s="103"/>
      <c r="AH179" s="103"/>
      <c r="AI179" s="103"/>
      <c r="AM179" s="43"/>
      <c r="AN179" s="30" t="s">
        <v>97</v>
      </c>
    </row>
    <row r="180" spans="1:40">
      <c r="A180" s="1" t="s">
        <v>58</v>
      </c>
      <c r="B180" s="1" t="s">
        <v>563</v>
      </c>
      <c r="C180" s="27" t="s">
        <v>597</v>
      </c>
      <c r="D180" s="30" t="s">
        <v>598</v>
      </c>
      <c r="E180" s="27" t="s">
        <v>135</v>
      </c>
      <c r="F180" s="27" t="s">
        <v>73</v>
      </c>
      <c r="G180" s="27" t="s">
        <v>239</v>
      </c>
      <c r="I180" s="27" t="s">
        <v>82</v>
      </c>
      <c r="M180" s="1">
        <v>0</v>
      </c>
      <c r="N180" s="33" t="s">
        <v>70</v>
      </c>
      <c r="O180" s="35" t="s">
        <v>84</v>
      </c>
      <c r="P180" s="34"/>
      <c r="Q180" s="43" t="s">
        <v>597</v>
      </c>
      <c r="W180" s="108"/>
      <c r="X180" s="108" t="str">
        <v>AddItmBasic</v>
      </c>
      <c r="Y180" s="108" t="s">
        <v>68</v>
      </c>
      <c r="AB180" s="119"/>
      <c r="AC180" s="103"/>
      <c r="AD180" s="103"/>
      <c r="AE180" s="103"/>
      <c r="AF180" s="103"/>
      <c r="AG180" s="103"/>
      <c r="AH180" s="103"/>
      <c r="AI180" s="103"/>
      <c r="AM180" s="43"/>
      <c r="AN180" s="30" t="s">
        <v>97</v>
      </c>
    </row>
    <row r="181" spans="1:40">
      <c r="A181" s="1" t="s">
        <v>58</v>
      </c>
      <c r="B181" s="1" t="s">
        <v>563</v>
      </c>
      <c r="C181" s="27" t="s">
        <v>599</v>
      </c>
      <c r="D181" s="30" t="s">
        <v>600</v>
      </c>
      <c r="E181" s="27" t="s">
        <v>61</v>
      </c>
      <c r="F181" s="27" t="s">
        <v>239</v>
      </c>
      <c r="H181" s="27" t="s">
        <v>479</v>
      </c>
      <c r="I181" s="27" t="s">
        <v>82</v>
      </c>
      <c r="M181" s="1">
        <v>0</v>
      </c>
      <c r="N181" s="33" t="s">
        <v>70</v>
      </c>
      <c r="O181" s="35" t="s">
        <v>84</v>
      </c>
      <c r="P181" s="34"/>
      <c r="Q181" s="43" t="s">
        <v>599</v>
      </c>
      <c r="W181" s="108"/>
      <c r="X181" s="108" t="str">
        <v>AddItmBasic</v>
      </c>
      <c r="Y181" s="108" t="s">
        <v>68</v>
      </c>
      <c r="AB181" s="119"/>
      <c r="AC181" s="103"/>
      <c r="AD181" s="103"/>
      <c r="AE181" s="103"/>
      <c r="AF181" s="103"/>
      <c r="AG181" s="103"/>
      <c r="AH181" s="103"/>
      <c r="AI181" s="103"/>
      <c r="AM181" s="43"/>
      <c r="AN181" s="30" t="s">
        <v>97</v>
      </c>
    </row>
    <row r="182" spans="1:40">
      <c r="A182" s="1" t="s">
        <v>58</v>
      </c>
      <c r="B182" s="1" t="s">
        <v>563</v>
      </c>
      <c r="C182" s="27" t="s">
        <v>601</v>
      </c>
      <c r="D182" s="30" t="s">
        <v>602</v>
      </c>
      <c r="E182" s="27" t="s">
        <v>135</v>
      </c>
      <c r="F182" s="27" t="s">
        <v>107</v>
      </c>
      <c r="G182" s="27" t="s">
        <v>136</v>
      </c>
      <c r="I182" s="27" t="s">
        <v>82</v>
      </c>
      <c r="M182" s="1">
        <v>0</v>
      </c>
      <c r="N182" s="33" t="s">
        <v>70</v>
      </c>
      <c r="O182" s="35" t="s">
        <v>84</v>
      </c>
      <c r="P182" s="34"/>
      <c r="Q182" s="43" t="s">
        <v>601</v>
      </c>
      <c r="W182" s="108"/>
      <c r="X182" s="108" t="str">
        <v>AddItmBasic</v>
      </c>
      <c r="Y182" s="108" t="s">
        <v>68</v>
      </c>
      <c r="AB182" s="119"/>
      <c r="AC182" s="103"/>
      <c r="AD182" s="103"/>
      <c r="AE182" s="103"/>
      <c r="AF182" s="103"/>
      <c r="AG182" s="103"/>
      <c r="AH182" s="103"/>
      <c r="AI182" s="103"/>
      <c r="AM182" s="43"/>
      <c r="AN182" s="30" t="s">
        <v>97</v>
      </c>
    </row>
    <row r="183" spans="1:40">
      <c r="A183" s="1" t="s">
        <v>58</v>
      </c>
      <c r="B183" s="1" t="s">
        <v>563</v>
      </c>
      <c r="C183" s="27" t="s">
        <v>603</v>
      </c>
      <c r="D183" s="30" t="s">
        <v>604</v>
      </c>
      <c r="E183" s="27" t="s">
        <v>135</v>
      </c>
      <c r="F183" s="27" t="s">
        <v>136</v>
      </c>
      <c r="G183" s="27" t="s">
        <v>137</v>
      </c>
      <c r="I183" s="27" t="s">
        <v>82</v>
      </c>
      <c r="M183" s="1">
        <v>0</v>
      </c>
      <c r="N183" s="33" t="s">
        <v>70</v>
      </c>
      <c r="O183" s="35" t="s">
        <v>84</v>
      </c>
      <c r="P183" s="34"/>
      <c r="Q183" s="43" t="s">
        <v>603</v>
      </c>
      <c r="W183" s="108"/>
      <c r="X183" s="108" t="str">
        <v>AddItmBasic</v>
      </c>
      <c r="Y183" s="108" t="s">
        <v>68</v>
      </c>
      <c r="AB183" s="119"/>
      <c r="AC183" s="103"/>
      <c r="AD183" s="103"/>
      <c r="AE183" s="103"/>
      <c r="AF183" s="103"/>
      <c r="AG183" s="103"/>
      <c r="AH183" s="103"/>
      <c r="AI183" s="103"/>
      <c r="AM183" s="43"/>
      <c r="AN183" s="30" t="s">
        <v>97</v>
      </c>
    </row>
    <row r="184" spans="1:40">
      <c r="A184" s="1" t="s">
        <v>58</v>
      </c>
      <c r="B184" s="1" t="s">
        <v>563</v>
      </c>
      <c r="C184" s="27" t="s">
        <v>605</v>
      </c>
      <c r="D184" s="30" t="s">
        <v>606</v>
      </c>
      <c r="E184" s="27" t="s">
        <v>135</v>
      </c>
      <c r="F184" s="27" t="s">
        <v>73</v>
      </c>
      <c r="G184" s="27" t="s">
        <v>239</v>
      </c>
      <c r="I184" s="27" t="s">
        <v>82</v>
      </c>
      <c r="M184" s="1">
        <v>0</v>
      </c>
      <c r="N184" s="33" t="s">
        <v>70</v>
      </c>
      <c r="O184" s="35" t="s">
        <v>84</v>
      </c>
      <c r="P184" s="34"/>
      <c r="Q184" s="43" t="s">
        <v>605</v>
      </c>
      <c r="W184" s="108"/>
      <c r="X184" s="108" t="str">
        <v>AddItmBasic</v>
      </c>
      <c r="Y184" s="108" t="s">
        <v>68</v>
      </c>
      <c r="AB184" s="119"/>
      <c r="AC184" s="103"/>
      <c r="AD184" s="103"/>
      <c r="AE184" s="103"/>
      <c r="AF184" s="103"/>
      <c r="AG184" s="103"/>
      <c r="AH184" s="103"/>
      <c r="AI184" s="103"/>
      <c r="AM184" s="43"/>
      <c r="AN184" s="30" t="s">
        <v>97</v>
      </c>
    </row>
    <row r="185" spans="1:40">
      <c r="A185" s="1" t="s">
        <v>58</v>
      </c>
      <c r="B185" s="1" t="s">
        <v>563</v>
      </c>
      <c r="C185" s="27" t="s">
        <v>607</v>
      </c>
      <c r="D185" s="30" t="s">
        <v>608</v>
      </c>
      <c r="E185" s="27" t="s">
        <v>135</v>
      </c>
      <c r="F185" s="27" t="s">
        <v>107</v>
      </c>
      <c r="G185" s="27" t="s">
        <v>137</v>
      </c>
      <c r="I185" s="27" t="s">
        <v>82</v>
      </c>
      <c r="M185" s="1">
        <v>0</v>
      </c>
      <c r="N185" s="33" t="s">
        <v>70</v>
      </c>
      <c r="O185" s="35" t="s">
        <v>84</v>
      </c>
      <c r="P185" s="34"/>
      <c r="Q185" s="43" t="s">
        <v>607</v>
      </c>
      <c r="W185" s="108"/>
      <c r="X185" s="108" t="str">
        <v>AddItmBasic</v>
      </c>
      <c r="Y185" s="108" t="s">
        <v>68</v>
      </c>
      <c r="AB185" s="119"/>
      <c r="AC185" s="103"/>
      <c r="AD185" s="103"/>
      <c r="AE185" s="103"/>
      <c r="AF185" s="103"/>
      <c r="AG185" s="103"/>
      <c r="AH185" s="103"/>
      <c r="AI185" s="103"/>
      <c r="AM185" s="43"/>
      <c r="AN185" s="30" t="s">
        <v>97</v>
      </c>
    </row>
    <row r="186" spans="1:40">
      <c r="A186" s="1" t="s">
        <v>58</v>
      </c>
      <c r="B186" s="1" t="s">
        <v>563</v>
      </c>
      <c r="C186" s="27" t="s">
        <v>609</v>
      </c>
      <c r="D186" s="30" t="s">
        <v>610</v>
      </c>
      <c r="E186" s="27" t="s">
        <v>61</v>
      </c>
      <c r="F186" s="27" t="s">
        <v>107</v>
      </c>
      <c r="H186" s="27" t="s">
        <v>611</v>
      </c>
      <c r="I186" s="27" t="s">
        <v>82</v>
      </c>
      <c r="M186" s="1">
        <v>0</v>
      </c>
      <c r="N186" s="33" t="s">
        <v>70</v>
      </c>
      <c r="O186" s="35" t="s">
        <v>84</v>
      </c>
      <c r="Q186" s="43" t="s">
        <v>609</v>
      </c>
      <c r="W186" s="108"/>
      <c r="X186" s="108" t="str">
        <v>AddItmBasic</v>
      </c>
      <c r="Y186" s="108" t="s">
        <v>68</v>
      </c>
      <c r="AB186" s="119"/>
      <c r="AC186" s="103"/>
      <c r="AD186" s="103"/>
      <c r="AE186" s="103"/>
      <c r="AF186" s="103"/>
      <c r="AG186" s="103"/>
      <c r="AH186" s="103"/>
      <c r="AI186" s="103"/>
      <c r="AM186" s="43"/>
      <c r="AN186" s="30" t="s">
        <v>97</v>
      </c>
    </row>
    <row r="187" spans="1:40">
      <c r="A187" s="1" t="s">
        <v>58</v>
      </c>
      <c r="B187" s="1" t="s">
        <v>563</v>
      </c>
      <c r="C187" s="27" t="s">
        <v>612</v>
      </c>
      <c r="D187" s="30" t="s">
        <v>613</v>
      </c>
      <c r="E187" s="27" t="s">
        <v>135</v>
      </c>
      <c r="F187" s="27" t="s">
        <v>136</v>
      </c>
      <c r="G187" s="27" t="s">
        <v>137</v>
      </c>
      <c r="I187" s="27" t="s">
        <v>82</v>
      </c>
      <c r="K187" s="29" t="s">
        <v>63</v>
      </c>
      <c r="M187" s="1">
        <v>0</v>
      </c>
      <c r="N187" s="33" t="s">
        <v>70</v>
      </c>
      <c r="O187" s="35" t="s">
        <v>84</v>
      </c>
      <c r="Q187" s="43" t="s">
        <v>612</v>
      </c>
      <c r="W187" s="108"/>
      <c r="X187" s="108" t="str">
        <v>AddItmBasic</v>
      </c>
      <c r="Y187" s="108" t="s">
        <v>68</v>
      </c>
      <c r="AB187" s="119"/>
      <c r="AC187" s="103"/>
      <c r="AD187" s="103"/>
      <c r="AE187" s="103"/>
      <c r="AF187" s="103"/>
      <c r="AG187" s="103"/>
      <c r="AH187" s="103"/>
      <c r="AI187" s="103"/>
      <c r="AM187" s="43"/>
      <c r="AN187" s="30" t="s">
        <v>97</v>
      </c>
    </row>
    <row r="188" spans="1:40">
      <c r="A188" s="1" t="s">
        <v>58</v>
      </c>
      <c r="B188" s="1" t="s">
        <v>563</v>
      </c>
      <c r="C188" s="1" t="s">
        <v>614</v>
      </c>
      <c r="D188" t="s">
        <v>615</v>
      </c>
      <c r="E188" s="27" t="s">
        <v>135</v>
      </c>
      <c r="F188" s="1">
        <v>15</v>
      </c>
      <c r="I188" s="27" t="s">
        <v>107</v>
      </c>
      <c r="K188" s="29" t="s">
        <v>63</v>
      </c>
      <c r="M188" s="1">
        <v>1</v>
      </c>
      <c r="N188" s="33" t="s">
        <v>70</v>
      </c>
      <c r="O188" s="35" t="s">
        <v>84</v>
      </c>
      <c r="Q188" s="94" t="s">
        <v>614</v>
      </c>
      <c r="W188" s="108"/>
      <c r="X188" s="108" t="str">
        <v>AddItmBasic</v>
      </c>
      <c r="Y188" s="108" t="s">
        <v>68</v>
      </c>
      <c r="AB188" s="119"/>
      <c r="AC188" s="103"/>
      <c r="AD188" s="103"/>
      <c r="AE188" s="103"/>
      <c r="AF188" s="103"/>
      <c r="AG188" s="103"/>
      <c r="AH188" s="103"/>
      <c r="AI188" s="103"/>
      <c r="AM188" s="43"/>
      <c r="AN188" s="30" t="s">
        <v>97</v>
      </c>
    </row>
    <row r="189" spans="1:40">
      <c r="A189" s="1" t="s">
        <v>58</v>
      </c>
      <c r="B189" s="1" t="s">
        <v>563</v>
      </c>
      <c r="C189" s="1" t="s">
        <v>616</v>
      </c>
      <c r="D189" t="s">
        <v>617</v>
      </c>
      <c r="E189" s="27" t="s">
        <v>135</v>
      </c>
      <c r="F189" s="1">
        <v>15</v>
      </c>
      <c r="I189" s="27" t="s">
        <v>82</v>
      </c>
      <c r="K189" s="29" t="s">
        <v>63</v>
      </c>
      <c r="M189" s="1">
        <v>0</v>
      </c>
      <c r="N189" s="33" t="s">
        <v>70</v>
      </c>
      <c r="O189" s="35" t="s">
        <v>84</v>
      </c>
      <c r="Q189" s="94" t="s">
        <v>616</v>
      </c>
      <c r="W189" s="108"/>
      <c r="X189" s="108" t="str">
        <v>AddItmBasic</v>
      </c>
      <c r="Y189" s="108" t="s">
        <v>68</v>
      </c>
      <c r="AB189" s="119"/>
      <c r="AC189" s="103"/>
      <c r="AD189" s="103"/>
      <c r="AE189" s="103"/>
      <c r="AF189" s="103"/>
      <c r="AG189" s="103"/>
      <c r="AH189" s="103"/>
      <c r="AI189" s="103"/>
      <c r="AM189" s="43"/>
      <c r="AN189" s="30" t="s">
        <v>97</v>
      </c>
    </row>
    <row r="190" spans="1:40">
      <c r="A190" s="1" t="s">
        <v>58</v>
      </c>
      <c r="B190" s="1" t="s">
        <v>563</v>
      </c>
      <c r="C190" s="1" t="s">
        <v>618</v>
      </c>
      <c r="D190" t="s">
        <v>619</v>
      </c>
      <c r="E190" s="27" t="s">
        <v>135</v>
      </c>
      <c r="F190" s="1">
        <v>8</v>
      </c>
      <c r="I190" s="27" t="s">
        <v>82</v>
      </c>
      <c r="K190" s="29" t="s">
        <v>63</v>
      </c>
      <c r="M190" s="1">
        <v>0</v>
      </c>
      <c r="N190" s="33" t="s">
        <v>70</v>
      </c>
      <c r="O190" s="35" t="s">
        <v>84</v>
      </c>
      <c r="Q190" s="94" t="s">
        <v>618</v>
      </c>
      <c r="W190" s="108"/>
      <c r="X190" s="108" t="str">
        <v>AddItmBasic</v>
      </c>
      <c r="Y190" s="108" t="s">
        <v>68</v>
      </c>
      <c r="AB190" s="119"/>
      <c r="AC190" s="103"/>
      <c r="AD190" s="103"/>
      <c r="AE190" s="103"/>
      <c r="AF190" s="103"/>
      <c r="AG190" s="103"/>
      <c r="AH190" s="103"/>
      <c r="AI190" s="103"/>
      <c r="AM190" s="43"/>
      <c r="AN190" s="30" t="s">
        <v>97</v>
      </c>
    </row>
    <row r="191" spans="1:40">
      <c r="A191" s="1" t="s">
        <v>58</v>
      </c>
      <c r="B191" s="1" t="s">
        <v>563</v>
      </c>
      <c r="C191" s="1" t="s">
        <v>620</v>
      </c>
      <c r="D191" t="s">
        <v>621</v>
      </c>
      <c r="E191" s="27" t="s">
        <v>135</v>
      </c>
      <c r="F191" s="1">
        <v>15</v>
      </c>
      <c r="I191" s="27" t="s">
        <v>82</v>
      </c>
      <c r="K191" s="29" t="s">
        <v>63</v>
      </c>
      <c r="M191" s="1">
        <v>0</v>
      </c>
      <c r="N191" s="33" t="s">
        <v>70</v>
      </c>
      <c r="O191" s="35" t="s">
        <v>84</v>
      </c>
      <c r="Q191" s="94" t="s">
        <v>620</v>
      </c>
      <c r="W191" s="108"/>
      <c r="X191" s="108" t="str">
        <v>AddItmBasic</v>
      </c>
      <c r="Y191" s="108" t="s">
        <v>68</v>
      </c>
      <c r="AB191" s="119"/>
      <c r="AC191" s="103"/>
      <c r="AD191" s="103"/>
      <c r="AE191" s="103"/>
      <c r="AF191" s="103"/>
      <c r="AG191" s="103"/>
      <c r="AH191" s="103"/>
      <c r="AI191" s="103"/>
      <c r="AM191" s="43"/>
      <c r="AN191" s="30" t="s">
        <v>97</v>
      </c>
    </row>
    <row r="192" spans="1:40">
      <c r="A192" s="1" t="s">
        <v>58</v>
      </c>
      <c r="B192" s="1" t="s">
        <v>563</v>
      </c>
      <c r="C192" s="1" t="s">
        <v>622</v>
      </c>
      <c r="D192" t="s">
        <v>623</v>
      </c>
      <c r="E192" s="27" t="s">
        <v>135</v>
      </c>
      <c r="F192" s="1">
        <v>6</v>
      </c>
      <c r="I192" s="27" t="s">
        <v>82</v>
      </c>
      <c r="K192" s="29" t="s">
        <v>63</v>
      </c>
      <c r="M192" s="1">
        <v>0</v>
      </c>
      <c r="N192" s="33" t="s">
        <v>70</v>
      </c>
      <c r="O192" s="35" t="s">
        <v>84</v>
      </c>
      <c r="Q192" s="94" t="s">
        <v>622</v>
      </c>
      <c r="W192" s="108"/>
      <c r="X192" s="108" t="str">
        <v>AddItmBasic</v>
      </c>
      <c r="Y192" s="108" t="s">
        <v>68</v>
      </c>
      <c r="AB192" s="119"/>
      <c r="AC192" s="103"/>
      <c r="AD192" s="103"/>
      <c r="AE192" s="103"/>
      <c r="AF192" s="103"/>
      <c r="AG192" s="103"/>
      <c r="AH192" s="103"/>
      <c r="AI192" s="103"/>
      <c r="AM192" s="43"/>
      <c r="AN192" s="30" t="s">
        <v>97</v>
      </c>
    </row>
    <row r="193" spans="1:40">
      <c r="A193" s="1" t="s">
        <v>58</v>
      </c>
      <c r="B193" s="1" t="s">
        <v>563</v>
      </c>
      <c r="C193" s="1" t="s">
        <v>624</v>
      </c>
      <c r="D193" t="s">
        <v>625</v>
      </c>
      <c r="E193" s="27" t="s">
        <v>135</v>
      </c>
      <c r="F193" s="1">
        <v>15</v>
      </c>
      <c r="I193" s="27" t="s">
        <v>82</v>
      </c>
      <c r="K193" s="29" t="s">
        <v>63</v>
      </c>
      <c r="M193" s="1">
        <v>0</v>
      </c>
      <c r="N193" s="33" t="s">
        <v>70</v>
      </c>
      <c r="O193" s="35" t="s">
        <v>84</v>
      </c>
      <c r="Q193" s="94" t="s">
        <v>624</v>
      </c>
      <c r="W193" s="108"/>
      <c r="X193" s="108" t="str">
        <v>AddItmBasic</v>
      </c>
      <c r="Y193" s="108" t="s">
        <v>68</v>
      </c>
      <c r="AB193" s="119"/>
      <c r="AC193" s="103"/>
      <c r="AD193" s="103"/>
      <c r="AE193" s="103"/>
      <c r="AF193" s="103"/>
      <c r="AG193" s="103"/>
      <c r="AH193" s="103"/>
      <c r="AI193" s="103"/>
      <c r="AM193" s="43"/>
      <c r="AN193" s="30" t="s">
        <v>97</v>
      </c>
    </row>
    <row r="194" spans="1:40">
      <c r="A194" s="1" t="s">
        <v>58</v>
      </c>
      <c r="B194" s="1" t="s">
        <v>626</v>
      </c>
      <c r="C194" s="1" t="s">
        <v>583</v>
      </c>
      <c r="D194" t="s">
        <v>584</v>
      </c>
      <c r="E194" s="27" t="s">
        <v>135</v>
      </c>
      <c r="F194" s="1">
        <v>15</v>
      </c>
      <c r="H194" s="27" t="s">
        <v>585</v>
      </c>
      <c r="I194" s="27" t="s">
        <v>82</v>
      </c>
      <c r="K194" s="29" t="s">
        <v>627</v>
      </c>
      <c r="M194" s="1">
        <v>0</v>
      </c>
      <c r="N194" s="33" t="s">
        <v>70</v>
      </c>
      <c r="O194" s="35" t="s">
        <v>84</v>
      </c>
      <c r="Q194" s="94" t="s">
        <v>620</v>
      </c>
      <c r="W194" s="108"/>
      <c r="X194" s="108" t="str">
        <v>AddItmBasic</v>
      </c>
      <c r="Y194" s="108" t="s">
        <v>68</v>
      </c>
      <c r="AB194" s="119"/>
      <c r="AC194" s="103"/>
      <c r="AD194" s="103"/>
      <c r="AE194" s="103"/>
      <c r="AF194" s="103"/>
      <c r="AG194" s="103"/>
      <c r="AH194" s="103"/>
      <c r="AI194" s="103"/>
      <c r="AM194" s="43"/>
      <c r="AN194" s="30" t="s">
        <v>97</v>
      </c>
    </row>
    <row r="195" spans="1:40">
      <c r="A195" s="1" t="s">
        <v>58</v>
      </c>
      <c r="B195" s="1" t="s">
        <v>626</v>
      </c>
      <c r="C195" s="1" t="s">
        <v>587</v>
      </c>
      <c r="D195" t="s">
        <v>588</v>
      </c>
      <c r="E195" s="27" t="s">
        <v>135</v>
      </c>
      <c r="F195" s="1">
        <v>6</v>
      </c>
      <c r="H195" s="27" t="s">
        <v>585</v>
      </c>
      <c r="I195" s="27" t="s">
        <v>82</v>
      </c>
      <c r="K195" s="29" t="s">
        <v>63</v>
      </c>
      <c r="M195" s="1">
        <v>0</v>
      </c>
      <c r="N195" s="33" t="s">
        <v>70</v>
      </c>
      <c r="O195" s="35" t="s">
        <v>84</v>
      </c>
      <c r="Q195" s="94" t="s">
        <v>622</v>
      </c>
      <c r="W195" s="108"/>
      <c r="X195" s="108" t="str">
        <v>AddItmBasic</v>
      </c>
      <c r="Y195" s="108" t="s">
        <v>68</v>
      </c>
      <c r="AB195" s="119"/>
      <c r="AC195" s="103"/>
      <c r="AD195" s="103"/>
      <c r="AE195" s="103"/>
      <c r="AF195" s="103"/>
      <c r="AG195" s="103"/>
      <c r="AH195" s="103"/>
      <c r="AI195" s="103"/>
      <c r="AM195" s="43"/>
      <c r="AN195" s="30" t="s">
        <v>97</v>
      </c>
    </row>
    <row r="196" spans="1:40">
      <c r="A196" s="1" t="s">
        <v>58</v>
      </c>
      <c r="B196" s="1" t="s">
        <v>626</v>
      </c>
      <c r="C196" s="1" t="s">
        <v>589</v>
      </c>
      <c r="D196" t="s">
        <v>590</v>
      </c>
      <c r="E196" s="27" t="s">
        <v>135</v>
      </c>
      <c r="F196" s="1">
        <v>15</v>
      </c>
      <c r="H196" s="27" t="s">
        <v>585</v>
      </c>
      <c r="I196" s="27" t="s">
        <v>82</v>
      </c>
      <c r="K196" s="29" t="s">
        <v>63</v>
      </c>
      <c r="M196" s="1">
        <v>0</v>
      </c>
      <c r="N196" s="33" t="s">
        <v>70</v>
      </c>
      <c r="O196" s="35" t="s">
        <v>84</v>
      </c>
      <c r="Q196" s="94" t="s">
        <v>624</v>
      </c>
      <c r="W196" s="108"/>
      <c r="X196" s="108" t="str">
        <v>AddItmBasic</v>
      </c>
      <c r="Y196" s="108" t="s">
        <v>68</v>
      </c>
      <c r="AB196" s="119"/>
      <c r="AC196" s="103"/>
      <c r="AD196" s="103"/>
      <c r="AE196" s="103"/>
      <c r="AF196" s="103"/>
      <c r="AG196" s="103"/>
      <c r="AH196" s="103"/>
      <c r="AI196" s="103"/>
      <c r="AM196" s="43"/>
      <c r="AN196" s="30" t="s">
        <v>97</v>
      </c>
    </row>
    <row r="197" spans="1:40">
      <c r="A197" s="1" t="s">
        <v>58</v>
      </c>
      <c r="B197" s="1" t="s">
        <v>628</v>
      </c>
      <c r="C197" s="27" t="s">
        <v>629</v>
      </c>
      <c r="D197" s="30" t="s">
        <v>630</v>
      </c>
      <c r="E197" s="27" t="s">
        <v>61</v>
      </c>
      <c r="F197" s="27" t="s">
        <v>73</v>
      </c>
      <c r="I197" s="27" t="s">
        <v>107</v>
      </c>
      <c r="K197" s="29" t="s">
        <v>631</v>
      </c>
      <c r="M197" s="1">
        <v>0</v>
      </c>
      <c r="N197" s="33" t="s">
        <v>70</v>
      </c>
      <c r="O197" s="35" t="s">
        <v>84</v>
      </c>
      <c r="Q197" s="43" t="s">
        <v>629</v>
      </c>
      <c r="W197" s="108"/>
      <c r="X197" s="108" t="str">
        <v>AddItmBasic</v>
      </c>
      <c r="Y197" s="108" t="s">
        <v>68</v>
      </c>
      <c r="AB197" s="119"/>
      <c r="AC197" s="103"/>
      <c r="AD197" s="103"/>
      <c r="AE197" s="103"/>
      <c r="AF197" s="103"/>
      <c r="AG197" s="103"/>
      <c r="AH197" s="103"/>
      <c r="AI197" s="103"/>
      <c r="AM197" s="43"/>
      <c r="AN197" s="30" t="s">
        <v>97</v>
      </c>
    </row>
    <row r="198" spans="1:40">
      <c r="A198" s="1" t="s">
        <v>58</v>
      </c>
      <c r="B198" s="1" t="s">
        <v>628</v>
      </c>
      <c r="C198" s="27" t="s">
        <v>632</v>
      </c>
      <c r="D198" s="30" t="s">
        <v>633</v>
      </c>
      <c r="E198" s="27" t="s">
        <v>61</v>
      </c>
      <c r="F198" s="27" t="s">
        <v>73</v>
      </c>
      <c r="I198" s="27" t="s">
        <v>107</v>
      </c>
      <c r="M198" s="1">
        <v>0</v>
      </c>
      <c r="N198" s="33" t="s">
        <v>70</v>
      </c>
      <c r="O198" s="35" t="s">
        <v>84</v>
      </c>
      <c r="Q198" s="43" t="s">
        <v>632</v>
      </c>
      <c r="W198" s="108"/>
      <c r="X198" s="108" t="str">
        <v>AddItmBasic</v>
      </c>
      <c r="Y198" s="108" t="s">
        <v>68</v>
      </c>
      <c r="AB198" s="119"/>
      <c r="AC198" s="103"/>
      <c r="AD198" s="103"/>
      <c r="AE198" s="103"/>
      <c r="AF198" s="103"/>
      <c r="AG198" s="103"/>
      <c r="AH198" s="103"/>
      <c r="AI198" s="103"/>
      <c r="AM198" s="43"/>
      <c r="AN198" s="30" t="s">
        <v>97</v>
      </c>
    </row>
    <row r="199" spans="1:40">
      <c r="A199" s="1" t="s">
        <v>58</v>
      </c>
      <c r="B199" s="1" t="s">
        <v>628</v>
      </c>
      <c r="C199" s="27" t="s">
        <v>634</v>
      </c>
      <c r="D199" s="30" t="s">
        <v>635</v>
      </c>
      <c r="E199" s="27" t="s">
        <v>61</v>
      </c>
      <c r="F199" s="27" t="s">
        <v>73</v>
      </c>
      <c r="I199" s="27" t="s">
        <v>107</v>
      </c>
      <c r="M199" s="1">
        <v>0</v>
      </c>
      <c r="N199" s="33" t="s">
        <v>70</v>
      </c>
      <c r="O199" s="35" t="s">
        <v>84</v>
      </c>
      <c r="Q199" s="43" t="s">
        <v>634</v>
      </c>
      <c r="W199" s="108"/>
      <c r="X199" s="108" t="str">
        <v>AddItmBasic</v>
      </c>
      <c r="Y199" s="108" t="s">
        <v>68</v>
      </c>
      <c r="AB199" s="119"/>
      <c r="AC199" s="103"/>
      <c r="AD199" s="103"/>
      <c r="AE199" s="103"/>
      <c r="AF199" s="103"/>
      <c r="AG199" s="103"/>
      <c r="AH199" s="103"/>
      <c r="AI199" s="103"/>
      <c r="AM199" s="43"/>
      <c r="AN199" s="30" t="s">
        <v>97</v>
      </c>
    </row>
    <row r="200" spans="1:40">
      <c r="A200" s="1" t="s">
        <v>58</v>
      </c>
      <c r="B200" s="1" t="s">
        <v>628</v>
      </c>
      <c r="C200" s="27" t="s">
        <v>636</v>
      </c>
      <c r="D200" s="30" t="s">
        <v>637</v>
      </c>
      <c r="E200" s="27" t="s">
        <v>61</v>
      </c>
      <c r="F200" s="27" t="s">
        <v>73</v>
      </c>
      <c r="I200" s="27" t="s">
        <v>107</v>
      </c>
      <c r="M200" s="1">
        <v>0</v>
      </c>
      <c r="N200" s="33" t="s">
        <v>70</v>
      </c>
      <c r="O200" s="35" t="s">
        <v>84</v>
      </c>
      <c r="Q200" s="43" t="s">
        <v>636</v>
      </c>
      <c r="W200" s="108"/>
      <c r="X200" s="108" t="str">
        <v>AddItmBasic</v>
      </c>
      <c r="Y200" s="108" t="s">
        <v>68</v>
      </c>
      <c r="AB200" s="119"/>
      <c r="AC200" s="103"/>
      <c r="AD200" s="103"/>
      <c r="AE200" s="103"/>
      <c r="AF200" s="103"/>
      <c r="AG200" s="103"/>
      <c r="AH200" s="103"/>
      <c r="AI200" s="103"/>
      <c r="AM200" s="43"/>
      <c r="AN200" s="30" t="s">
        <v>97</v>
      </c>
    </row>
    <row r="201" spans="1:40">
      <c r="A201" s="1" t="s">
        <v>58</v>
      </c>
      <c r="B201" s="1" t="s">
        <v>628</v>
      </c>
      <c r="C201" s="27" t="s">
        <v>638</v>
      </c>
      <c r="D201" s="30" t="s">
        <v>639</v>
      </c>
      <c r="E201" s="27" t="s">
        <v>61</v>
      </c>
      <c r="F201" s="27" t="s">
        <v>73</v>
      </c>
      <c r="I201" s="27" t="s">
        <v>107</v>
      </c>
      <c r="M201" s="1">
        <v>0</v>
      </c>
      <c r="N201" s="33" t="s">
        <v>70</v>
      </c>
      <c r="O201" s="35" t="s">
        <v>84</v>
      </c>
      <c r="Q201" s="43" t="s">
        <v>638</v>
      </c>
      <c r="Y201" s="108" t="s">
        <v>68</v>
      </c>
      <c r="AN201" s="30" t="s">
        <v>97</v>
      </c>
    </row>
    <row r="202" spans="1:40" ht="72" customHeight="1">
      <c r="A202" s="1" t="s">
        <v>58</v>
      </c>
      <c r="B202" s="1" t="s">
        <v>628</v>
      </c>
      <c r="C202" s="27" t="s">
        <v>640</v>
      </c>
      <c r="D202" s="30" t="s">
        <v>641</v>
      </c>
      <c r="E202" s="27" t="s">
        <v>61</v>
      </c>
      <c r="F202" s="27" t="s">
        <v>100</v>
      </c>
      <c r="I202" s="27" t="s">
        <v>107</v>
      </c>
      <c r="K202" s="29" t="s">
        <v>642</v>
      </c>
      <c r="M202" s="1">
        <v>1</v>
      </c>
      <c r="N202" s="33" t="s">
        <v>9</v>
      </c>
      <c r="O202" s="619" t="s">
        <v>65</v>
      </c>
      <c r="P202" s="415" t="s">
        <v>643</v>
      </c>
      <c r="Q202" s="43" t="s">
        <v>640</v>
      </c>
      <c r="Y202" s="108" t="s">
        <v>68</v>
      </c>
      <c r="AN202" s="30" t="s">
        <v>97</v>
      </c>
    </row>
    <row r="203" spans="1:40">
      <c r="A203" s="1" t="s">
        <v>58</v>
      </c>
      <c r="B203" s="1" t="s">
        <v>628</v>
      </c>
      <c r="C203" s="27" t="s">
        <v>644</v>
      </c>
      <c r="D203" s="30" t="s">
        <v>645</v>
      </c>
      <c r="E203" s="27" t="s">
        <v>61</v>
      </c>
      <c r="F203" s="27" t="s">
        <v>136</v>
      </c>
      <c r="I203" s="27" t="s">
        <v>107</v>
      </c>
      <c r="M203" s="1">
        <v>0</v>
      </c>
      <c r="N203" s="33" t="s">
        <v>70</v>
      </c>
      <c r="O203" s="35" t="s">
        <v>84</v>
      </c>
      <c r="Q203" s="43" t="s">
        <v>644</v>
      </c>
      <c r="Y203" s="108" t="s">
        <v>68</v>
      </c>
      <c r="AN203" s="30" t="s">
        <v>97</v>
      </c>
    </row>
    <row r="204" spans="1:40">
      <c r="A204" s="1" t="s">
        <v>58</v>
      </c>
      <c r="B204" s="1" t="s">
        <v>628</v>
      </c>
      <c r="C204" s="27" t="s">
        <v>646</v>
      </c>
      <c r="D204" s="30" t="s">
        <v>647</v>
      </c>
      <c r="E204" s="27" t="s">
        <v>61</v>
      </c>
      <c r="F204" s="27" t="s">
        <v>136</v>
      </c>
      <c r="I204" s="27" t="s">
        <v>107</v>
      </c>
      <c r="M204" s="1">
        <v>0</v>
      </c>
      <c r="N204" s="33" t="s">
        <v>70</v>
      </c>
      <c r="O204" s="35" t="s">
        <v>84</v>
      </c>
      <c r="Q204" s="43" t="s">
        <v>646</v>
      </c>
      <c r="Y204" s="108" t="s">
        <v>68</v>
      </c>
      <c r="AN204" s="30" t="s">
        <v>97</v>
      </c>
    </row>
    <row r="205" spans="1:40">
      <c r="A205" s="1" t="s">
        <v>58</v>
      </c>
      <c r="B205" s="1" t="s">
        <v>628</v>
      </c>
      <c r="C205" s="27" t="s">
        <v>648</v>
      </c>
      <c r="D205" s="30" t="s">
        <v>649</v>
      </c>
      <c r="E205" s="27" t="s">
        <v>61</v>
      </c>
      <c r="F205" s="27" t="s">
        <v>136</v>
      </c>
      <c r="I205" s="27" t="s">
        <v>107</v>
      </c>
      <c r="M205" s="1">
        <v>0</v>
      </c>
      <c r="N205" s="33" t="s">
        <v>70</v>
      </c>
      <c r="O205" s="35" t="s">
        <v>84</v>
      </c>
      <c r="Q205" s="43" t="s">
        <v>648</v>
      </c>
      <c r="Y205" s="108" t="s">
        <v>68</v>
      </c>
      <c r="AN205" s="30" t="s">
        <v>97</v>
      </c>
    </row>
    <row r="206" spans="1:40">
      <c r="A206" s="1" t="s">
        <v>58</v>
      </c>
      <c r="B206" s="1" t="s">
        <v>628</v>
      </c>
      <c r="C206" s="27" t="s">
        <v>650</v>
      </c>
      <c r="D206" s="30" t="s">
        <v>651</v>
      </c>
      <c r="E206" s="27" t="s">
        <v>61</v>
      </c>
      <c r="F206" s="27" t="s">
        <v>136</v>
      </c>
      <c r="I206" s="27" t="s">
        <v>107</v>
      </c>
      <c r="M206" s="1">
        <v>0</v>
      </c>
      <c r="N206" s="33" t="s">
        <v>70</v>
      </c>
      <c r="O206" s="35" t="s">
        <v>84</v>
      </c>
      <c r="Q206" s="43" t="s">
        <v>650</v>
      </c>
      <c r="Y206" s="108" t="s">
        <v>68</v>
      </c>
      <c r="AN206" s="30" t="s">
        <v>97</v>
      </c>
    </row>
    <row r="207" spans="1:40">
      <c r="A207" s="1" t="s">
        <v>58</v>
      </c>
      <c r="B207" s="1" t="s">
        <v>652</v>
      </c>
      <c r="C207" s="27" t="s">
        <v>653</v>
      </c>
      <c r="D207" s="30" t="s">
        <v>654</v>
      </c>
      <c r="E207" s="27" t="s">
        <v>135</v>
      </c>
      <c r="F207" s="27" t="s">
        <v>136</v>
      </c>
      <c r="G207" s="27" t="s">
        <v>137</v>
      </c>
      <c r="I207" s="27" t="s">
        <v>62</v>
      </c>
      <c r="K207" s="29" t="s">
        <v>655</v>
      </c>
      <c r="M207" s="1">
        <v>0</v>
      </c>
      <c r="N207" s="33" t="s">
        <v>70</v>
      </c>
      <c r="O207" s="35" t="s">
        <v>84</v>
      </c>
      <c r="Q207" s="43" t="s">
        <v>653</v>
      </c>
      <c r="Y207" s="108" t="s">
        <v>68</v>
      </c>
      <c r="AN207" s="30" t="s">
        <v>97</v>
      </c>
    </row>
    <row r="208" spans="1:40">
      <c r="A208" s="1" t="s">
        <v>58</v>
      </c>
      <c r="B208" s="1" t="s">
        <v>652</v>
      </c>
      <c r="C208" s="27" t="s">
        <v>656</v>
      </c>
      <c r="D208" s="30" t="s">
        <v>657</v>
      </c>
      <c r="E208" s="27" t="s">
        <v>61</v>
      </c>
      <c r="F208" s="27" t="s">
        <v>100</v>
      </c>
      <c r="I208" s="27" t="s">
        <v>62</v>
      </c>
      <c r="M208" s="1">
        <v>0</v>
      </c>
      <c r="N208" s="33" t="s">
        <v>70</v>
      </c>
      <c r="O208" s="35" t="s">
        <v>84</v>
      </c>
      <c r="Q208" s="43" t="s">
        <v>656</v>
      </c>
      <c r="Y208" s="108" t="s">
        <v>68</v>
      </c>
      <c r="AN208" s="30" t="s">
        <v>97</v>
      </c>
    </row>
    <row r="209" spans="1:40">
      <c r="A209" s="1" t="s">
        <v>58</v>
      </c>
      <c r="B209" s="1" t="s">
        <v>652</v>
      </c>
      <c r="C209" s="27" t="s">
        <v>658</v>
      </c>
      <c r="D209" s="30" t="s">
        <v>659</v>
      </c>
      <c r="E209" s="27" t="s">
        <v>135</v>
      </c>
      <c r="F209" s="27" t="s">
        <v>136</v>
      </c>
      <c r="G209" s="27" t="s">
        <v>137</v>
      </c>
      <c r="I209" s="27" t="s">
        <v>62</v>
      </c>
      <c r="K209" s="29" t="s">
        <v>660</v>
      </c>
      <c r="M209" s="1">
        <v>0</v>
      </c>
      <c r="N209" s="33" t="s">
        <v>70</v>
      </c>
      <c r="O209" s="35" t="s">
        <v>84</v>
      </c>
      <c r="Q209" s="43" t="s">
        <v>658</v>
      </c>
      <c r="Y209" s="108" t="s">
        <v>68</v>
      </c>
      <c r="AN209" s="30" t="s">
        <v>97</v>
      </c>
    </row>
  </sheetData>
  <autoFilter ref="A3:Y209" xr:uid="{00000000-0009-0000-0000-000006000000}"/>
  <mergeCells count="6">
    <mergeCell ref="AP2:AX2"/>
    <mergeCell ref="T2:V2"/>
    <mergeCell ref="AB2:AI2"/>
    <mergeCell ref="B2:L2"/>
    <mergeCell ref="M2:P2"/>
    <mergeCell ref="Q2:S2"/>
  </mergeCells>
  <conditionalFormatting sqref="M4:M20 M25 M32:M35 M43:M51 M58:M59 M68:M201">
    <cfRule type="iconSet" priority="41">
      <iconSet iconSet="3Symbols2">
        <cfvo type="percent" val="0"/>
        <cfvo type="num" val="0.5"/>
        <cfvo type="num" val="1"/>
      </iconSet>
    </cfRule>
  </conditionalFormatting>
  <conditionalFormatting sqref="M4:M1048576">
    <cfRule type="containsText" dxfId="64" priority="2" operator="containsText" text="decided">
      <formula>NOT(ISERROR(SEARCH("decided",M4)))</formula>
    </cfRule>
  </conditionalFormatting>
  <conditionalFormatting sqref="M21:M24 M26:M31 M36:M42 M52:M57 M60:M67 M202">
    <cfRule type="iconSet" priority="3">
      <iconSet iconSet="3Symbols2">
        <cfvo type="percent" val="0"/>
        <cfvo type="num" val="0.5"/>
        <cfvo type="num" val="1"/>
      </iconSet>
    </cfRule>
  </conditionalFormatting>
  <conditionalFormatting sqref="M203:M209">
    <cfRule type="iconSet" priority="1">
      <iconSet iconSet="3Symbols2">
        <cfvo type="percent" val="0"/>
        <cfvo type="num" val="0.5"/>
        <cfvo type="num" val="1"/>
      </iconSet>
    </cfRule>
  </conditionalFormatting>
  <conditionalFormatting sqref="M210:M1048576">
    <cfRule type="iconSet" priority="21">
      <iconSet iconSet="3Symbols2">
        <cfvo type="percent" val="0"/>
        <cfvo type="num" val="0.5"/>
        <cfvo type="num" val="1"/>
      </iconSet>
    </cfRule>
  </conditionalFormatting>
  <dataValidations count="3">
    <dataValidation type="list" allowBlank="1" showInputMessage="1" showErrorMessage="1" sqref="P7" xr:uid="{00000000-0002-0000-0600-000000000000}">
      <formula1>MoSCoW</formula1>
    </dataValidation>
    <dataValidation type="list" error="Value must be one of: Ignore, Direct, Constant, Lookup Table, Complex" sqref="O4:O1048576" xr:uid="{00000000-0002-0000-0600-000001000000}">
      <formula1>"Ignore,Direct,Constant,Lookup Table,Complex"</formula1>
    </dataValidation>
    <dataValidation type="list" allowBlank="1" showInputMessage="1" showErrorMessage="1" sqref="N4:N209" xr:uid="{92477572-B291-4D3A-B719-E27D7EF61AB1}">
      <formula1>$XFD$1:$XFD$4</formula1>
    </dataValidation>
  </dataValidations>
  <hyperlinks>
    <hyperlink ref="P11" r:id="rId1" display="https://winpakltd.sharepoint.com/:x:/r/sites/OneWinpakInforImplementation/Shared Documents/Deliverables/Data Migration (DCO)/Transformation/CRS050-Unit of measure open-UNMS-ALUN.xlsx?d=w43aab44ee0d249a2aeb4dbd4048aa5bc&amp;csf=1&amp;web=1&amp;e=dV6dt2" xr:uid="{2CFE0A38-6FEF-4352-BC13-51B531C39D1B}"/>
    <hyperlink ref="P12" r:id="rId2" display="https://winpakltd.sharepoint.com/:x:/r/sites/OneWinpakInforImplementation/Shared Documents/Deliverables/Data Migration (DCO)/Transformation/CRS025-Item group.open-ITGR.xlsx?d=w68f36fbb51c9428eacafd50dc1c6afba&amp;csf=1&amp;web=1&amp;e=X3DRit" xr:uid="{D042FD89-5CB9-4808-BC3C-901FAB91D51C}"/>
    <hyperlink ref="P13" r:id="rId3" display="https://winpakltd.sharepoint.com/:x:/r/sites/OneWinpakInforImplementation/Shared Documents/Deliverables/Data Migration (DCO)/Transformation/CRS035-Product group.open-ITCL.xlsx?d=w5711d37bc01c41bab1bdbb27bc2a2440&amp;csf=1&amp;web=1&amp;e=3oS4PS" xr:uid="{48FE79F5-676E-4293-8232-6D453D3FFB63}"/>
    <hyperlink ref="P14" r:id="rId4" display="https://winpakltd.sharepoint.com/:x:/r/sites/OneWinpakInforImplementation/Shared Documents/Deliverables/Data Migration (DCO)/Transformation/CRS036-Business area.open-BUAR.xlsx?d=wea4f341bd6464a338698ab92ebb68e9b&amp;csf=1&amp;web=1&amp;e=2kn5yp" xr:uid="{1A66BC19-FB64-44D6-9F6E-C2CB2BE8C0D0}"/>
    <hyperlink ref="P22" r:id="rId5" display="https://winpakltd.sharepoint.com/:x:/r/sites/OneWinpakInforImplementation/Shared Documents/Deliverables/Data Migration (DCO)/Transformation/CRS335-Control object.open user-defined-ACRF.xlsx?d=w05e1ac5419824f798716967876157afc&amp;csf=1&amp;web=1&amp;e=axpXA8" xr:uid="{4334B2CB-80D7-4172-865F-4546DEA14EF4}"/>
    <hyperlink ref="P15" r:id="rId6" display="https://winpakltd.sharepoint.com/:x:/r/sites/OneWinpakInforImplementation/Shared Documents/Deliverables/Data Migration (DCO)/Transformation/CRS040-Item type.open-ITTY.xlsx?d=wff2f6c9acb2545639b819e1c4add480a&amp;csf=1&amp;web=1&amp;e=fCHNa3" xr:uid="{CB919D71-C773-4359-B747-FDE028C6F46D}"/>
    <hyperlink ref="P21" r:id="rId7" display="https://winpakltd.sharepoint.com/:x:/r/sites/OneWinpakInforImplementation/Shared Documents/Deliverables/Data Migration (DCO)/Transformation/CRS037-Procurement group.open-PRGP.xlsx?d=w65dd33de800b4292adeddb2607b830ba&amp;csf=1&amp;web=1&amp;e=ArChzp" xr:uid="{DAA6A9B6-CB15-4422-B113-AE2A027AF23E}"/>
    <hyperlink ref="P52" r:id="rId8" display="https://winpakltd.sharepoint.com/:x:/r/sites/OneWinpakInforImplementation/Shared Documents/Deliverables/Data Migration (DCO)/Transformation/CRS038-Environment Group.open-EVGR.xlsx?d=w65bf3c3965c9421fb2898b86c334ce1f&amp;csf=1&amp;web=1&amp;e=BztZb9" xr:uid="{E64030D0-8C53-4844-B3E8-A23706EA2C0D}"/>
    <hyperlink ref="P202" r:id="rId9" display="https://winpakltd.sharepoint.com/:x:/r/sites/OneWinpakInforImplementation/Shared Documents/Deliverables/Data Migration (DCO)/Transformation/MMS022-Item Search group.open-GRP1.xlsx?d=wc8702341ddb04bad9f8b4f02c32e4132&amp;csf=1&amp;web=1&amp;e=9FTasL" xr:uid="{DAB10F72-95A7-4A45-A5EC-CD1686504949}"/>
  </hyperlinks>
  <pageMargins left="0.7" right="0.7" top="0.75" bottom="0.75" header="0.3" footer="0.3"/>
  <pageSetup orientation="portrait"/>
  <drawing r:id="rId10"/>
  <legacyDrawing r:id="rId1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9" tint="0.79998168889431442"/>
  </sheetPr>
  <dimension ref="A1:AW178"/>
  <sheetViews>
    <sheetView zoomScale="80" zoomScaleNormal="80" zoomScaleSheetLayoutView="90" workbookViewId="0">
      <pane xSplit="4" ySplit="3" topLeftCell="N4" activePane="bottomRight" state="frozen"/>
      <selection pane="bottomRight" activeCell="N4" sqref="N4"/>
      <selection pane="bottomLeft" activeCell="A4" sqref="A4"/>
      <selection pane="topRight" activeCell="E1" sqref="E1"/>
    </sheetView>
  </sheetViews>
  <sheetFormatPr defaultColWidth="9.140625" defaultRowHeight="14.45" outlineLevelCol="1"/>
  <cols>
    <col min="1" max="1" width="12.140625" style="1" bestFit="1" customWidth="1"/>
    <col min="2" max="2" width="9.140625" style="1" customWidth="1"/>
    <col min="3" max="3" width="26.42578125" style="27" bestFit="1" customWidth="1"/>
    <col min="4" max="4" width="34.42578125" style="30" customWidth="1"/>
    <col min="5" max="5" width="9.42578125" style="27" hidden="1" customWidth="1" outlineLevel="1"/>
    <col min="6" max="6" width="7" style="27" hidden="1" customWidth="1" outlineLevel="1"/>
    <col min="7" max="7" width="9" style="27" hidden="1" customWidth="1" outlineLevel="1"/>
    <col min="8" max="8" width="31.140625" style="27" hidden="1" customWidth="1" outlineLevel="1"/>
    <col min="9" max="9" width="18.5703125" style="27" hidden="1" customWidth="1" outlineLevel="1"/>
    <col min="10" max="10" width="11.5703125" style="28" hidden="1" customWidth="1" outlineLevel="1"/>
    <col min="11" max="11" width="59.85546875" style="29" hidden="1" customWidth="1" outlineLevel="1"/>
    <col min="12" max="12" width="12.42578125" style="28" hidden="1" customWidth="1" outlineLevel="1"/>
    <col min="13" max="13" width="14.42578125" style="4" hidden="1" customWidth="1" outlineLevel="1"/>
    <col min="14" max="14" width="12.85546875" customWidth="1" collapsed="1"/>
    <col min="15" max="15" width="31.5703125" style="27" customWidth="1"/>
    <col min="16" max="16" width="42.85546875" style="30" customWidth="1"/>
    <col min="17" max="17" width="23.5703125" style="30" customWidth="1"/>
    <col min="18" max="18" width="74.7109375" style="30" customWidth="1"/>
    <col min="19" max="19" width="26.140625" style="30" customWidth="1"/>
    <col min="20" max="20" width="25.42578125" style="30" customWidth="1" outlineLevel="1"/>
    <col min="21" max="22" width="19.5703125" style="30" customWidth="1" outlineLevel="1"/>
    <col min="23" max="23" width="14.85546875" style="30" customWidth="1" outlineLevel="1"/>
    <col min="24" max="24" width="12.5703125" style="30" customWidth="1" outlineLevel="1"/>
    <col min="25" max="25" width="26.85546875" style="30" customWidth="1" outlineLevel="1"/>
    <col min="26" max="26" width="9.140625" style="30" customWidth="1" outlineLevel="1"/>
    <col min="27" max="27" width="19.140625" style="30" customWidth="1" outlineLevel="1"/>
    <col min="28" max="38" width="9.140625" style="30" customWidth="1" outlineLevel="1"/>
    <col min="39" max="39" width="12.140625" style="30" bestFit="1" customWidth="1" outlineLevel="1"/>
    <col min="40" max="256" width="9.140625" style="30" customWidth="1"/>
    <col min="257" max="257" width="12.140625" style="30" bestFit="1" customWidth="1"/>
    <col min="258" max="258" width="9.140625" style="30" customWidth="1"/>
    <col min="259" max="259" width="15.42578125" style="30" bestFit="1" customWidth="1"/>
    <col min="260" max="260" width="37.42578125" style="30" bestFit="1" customWidth="1"/>
    <col min="261" max="261" width="9.42578125" style="30" bestFit="1" customWidth="1"/>
    <col min="262" max="262" width="7" style="30" bestFit="1" customWidth="1"/>
    <col min="263" max="263" width="9" style="30" bestFit="1" customWidth="1"/>
    <col min="264" max="264" width="15.140625" style="30" customWidth="1"/>
    <col min="265" max="265" width="18.5703125" style="30" bestFit="1" customWidth="1"/>
    <col min="266" max="266" width="11.5703125" style="30" customWidth="1"/>
    <col min="267" max="267" width="85.140625" style="30" customWidth="1"/>
    <col min="268" max="512" width="9.140625" style="30" customWidth="1"/>
    <col min="513" max="513" width="12.140625" style="30" bestFit="1" customWidth="1"/>
    <col min="514" max="514" width="9.140625" style="30" customWidth="1"/>
    <col min="515" max="515" width="15.42578125" style="30" bestFit="1" customWidth="1"/>
    <col min="516" max="516" width="37.42578125" style="30" bestFit="1" customWidth="1"/>
    <col min="517" max="517" width="9.42578125" style="30" bestFit="1" customWidth="1"/>
    <col min="518" max="518" width="7" style="30" bestFit="1" customWidth="1"/>
    <col min="519" max="519" width="9" style="30" bestFit="1" customWidth="1"/>
    <col min="520" max="520" width="15.140625" style="30" customWidth="1"/>
    <col min="521" max="521" width="18.5703125" style="30" bestFit="1" customWidth="1"/>
    <col min="522" max="522" width="11.5703125" style="30" customWidth="1"/>
    <col min="523" max="523" width="85.140625" style="30" customWidth="1"/>
    <col min="524" max="768" width="9.140625" style="30" customWidth="1"/>
    <col min="769" max="769" width="12.140625" style="30" bestFit="1" customWidth="1"/>
    <col min="770" max="770" width="9.140625" style="30" customWidth="1"/>
    <col min="771" max="771" width="15.42578125" style="30" bestFit="1" customWidth="1"/>
    <col min="772" max="772" width="37.42578125" style="30" bestFit="1" customWidth="1"/>
    <col min="773" max="773" width="9.42578125" style="30" bestFit="1" customWidth="1"/>
    <col min="774" max="774" width="7" style="30" bestFit="1" customWidth="1"/>
    <col min="775" max="775" width="9" style="30" bestFit="1" customWidth="1"/>
    <col min="776" max="776" width="15.140625" style="30" customWidth="1"/>
    <col min="777" max="777" width="18.5703125" style="30" bestFit="1" customWidth="1"/>
    <col min="778" max="778" width="11.5703125" style="30" customWidth="1"/>
    <col min="779" max="779" width="85.140625" style="30" customWidth="1"/>
    <col min="780" max="1024" width="9.140625" style="30" customWidth="1"/>
    <col min="1025" max="1025" width="12.140625" style="30" bestFit="1" customWidth="1"/>
    <col min="1026" max="1026" width="9.140625" style="30" customWidth="1"/>
    <col min="1027" max="1027" width="15.42578125" style="30" bestFit="1" customWidth="1"/>
    <col min="1028" max="1028" width="37.42578125" style="30" bestFit="1" customWidth="1"/>
    <col min="1029" max="1029" width="9.42578125" style="30" bestFit="1" customWidth="1"/>
    <col min="1030" max="1030" width="7" style="30" bestFit="1" customWidth="1"/>
    <col min="1031" max="1031" width="9" style="30" bestFit="1" customWidth="1"/>
    <col min="1032" max="1032" width="15.140625" style="30" customWidth="1"/>
    <col min="1033" max="1033" width="18.5703125" style="30" bestFit="1" customWidth="1"/>
    <col min="1034" max="1034" width="11.5703125" style="30" customWidth="1"/>
    <col min="1035" max="1035" width="85.140625" style="30" customWidth="1"/>
    <col min="1036" max="1280" width="9.140625" style="30" customWidth="1"/>
    <col min="1281" max="1281" width="12.140625" style="30" bestFit="1" customWidth="1"/>
    <col min="1282" max="1282" width="9.140625" style="30" customWidth="1"/>
    <col min="1283" max="1283" width="15.42578125" style="30" bestFit="1" customWidth="1"/>
    <col min="1284" max="1284" width="37.42578125" style="30" bestFit="1" customWidth="1"/>
    <col min="1285" max="1285" width="9.42578125" style="30" bestFit="1" customWidth="1"/>
    <col min="1286" max="1286" width="7" style="30" bestFit="1" customWidth="1"/>
    <col min="1287" max="1287" width="9" style="30" bestFit="1" customWidth="1"/>
    <col min="1288" max="1288" width="15.140625" style="30" customWidth="1"/>
    <col min="1289" max="1289" width="18.5703125" style="30" bestFit="1" customWidth="1"/>
    <col min="1290" max="1290" width="11.5703125" style="30" customWidth="1"/>
    <col min="1291" max="1291" width="85.140625" style="30" customWidth="1"/>
    <col min="1292" max="1536" width="9.140625" style="30" customWidth="1"/>
    <col min="1537" max="1537" width="12.140625" style="30" bestFit="1" customWidth="1"/>
    <col min="1538" max="1538" width="9.140625" style="30" customWidth="1"/>
    <col min="1539" max="1539" width="15.42578125" style="30" bestFit="1" customWidth="1"/>
    <col min="1540" max="1540" width="37.42578125" style="30" bestFit="1" customWidth="1"/>
    <col min="1541" max="1541" width="9.42578125" style="30" bestFit="1" customWidth="1"/>
    <col min="1542" max="1542" width="7" style="30" bestFit="1" customWidth="1"/>
    <col min="1543" max="1543" width="9" style="30" bestFit="1" customWidth="1"/>
    <col min="1544" max="1544" width="15.140625" style="30" customWidth="1"/>
    <col min="1545" max="1545" width="18.5703125" style="30" bestFit="1" customWidth="1"/>
    <col min="1546" max="1546" width="11.5703125" style="30" customWidth="1"/>
    <col min="1547" max="1547" width="85.140625" style="30" customWidth="1"/>
    <col min="1548" max="1792" width="9.140625" style="30" customWidth="1"/>
    <col min="1793" max="1793" width="12.140625" style="30" bestFit="1" customWidth="1"/>
    <col min="1794" max="1794" width="9.140625" style="30" customWidth="1"/>
    <col min="1795" max="1795" width="15.42578125" style="30" bestFit="1" customWidth="1"/>
    <col min="1796" max="1796" width="37.42578125" style="30" bestFit="1" customWidth="1"/>
    <col min="1797" max="1797" width="9.42578125" style="30" bestFit="1" customWidth="1"/>
    <col min="1798" max="1798" width="7" style="30" bestFit="1" customWidth="1"/>
    <col min="1799" max="1799" width="9" style="30" bestFit="1" customWidth="1"/>
    <col min="1800" max="1800" width="15.140625" style="30" customWidth="1"/>
    <col min="1801" max="1801" width="18.5703125" style="30" bestFit="1" customWidth="1"/>
    <col min="1802" max="1802" width="11.5703125" style="30" customWidth="1"/>
    <col min="1803" max="1803" width="85.140625" style="30" customWidth="1"/>
    <col min="1804" max="2048" width="9.140625" style="30" customWidth="1"/>
    <col min="2049" max="2049" width="12.140625" style="30" bestFit="1" customWidth="1"/>
    <col min="2050" max="2050" width="9.140625" style="30" customWidth="1"/>
    <col min="2051" max="2051" width="15.42578125" style="30" bestFit="1" customWidth="1"/>
    <col min="2052" max="2052" width="37.42578125" style="30" bestFit="1" customWidth="1"/>
    <col min="2053" max="2053" width="9.42578125" style="30" bestFit="1" customWidth="1"/>
    <col min="2054" max="2054" width="7" style="30" bestFit="1" customWidth="1"/>
    <col min="2055" max="2055" width="9" style="30" bestFit="1" customWidth="1"/>
    <col min="2056" max="2056" width="15.140625" style="30" customWidth="1"/>
    <col min="2057" max="2057" width="18.5703125" style="30" bestFit="1" customWidth="1"/>
    <col min="2058" max="2058" width="11.5703125" style="30" customWidth="1"/>
    <col min="2059" max="2059" width="85.140625" style="30" customWidth="1"/>
    <col min="2060" max="2304" width="9.140625" style="30" customWidth="1"/>
    <col min="2305" max="2305" width="12.140625" style="30" bestFit="1" customWidth="1"/>
    <col min="2306" max="2306" width="9.140625" style="30" customWidth="1"/>
    <col min="2307" max="2307" width="15.42578125" style="30" bestFit="1" customWidth="1"/>
    <col min="2308" max="2308" width="37.42578125" style="30" bestFit="1" customWidth="1"/>
    <col min="2309" max="2309" width="9.42578125" style="30" bestFit="1" customWidth="1"/>
    <col min="2310" max="2310" width="7" style="30" bestFit="1" customWidth="1"/>
    <col min="2311" max="2311" width="9" style="30" bestFit="1" customWidth="1"/>
    <col min="2312" max="2312" width="15.140625" style="30" customWidth="1"/>
    <col min="2313" max="2313" width="18.5703125" style="30" bestFit="1" customWidth="1"/>
    <col min="2314" max="2314" width="11.5703125" style="30" customWidth="1"/>
    <col min="2315" max="2315" width="85.140625" style="30" customWidth="1"/>
    <col min="2316" max="2560" width="9.140625" style="30" customWidth="1"/>
    <col min="2561" max="2561" width="12.140625" style="30" bestFit="1" customWidth="1"/>
    <col min="2562" max="2562" width="9.140625" style="30" customWidth="1"/>
    <col min="2563" max="2563" width="15.42578125" style="30" bestFit="1" customWidth="1"/>
    <col min="2564" max="2564" width="37.42578125" style="30" bestFit="1" customWidth="1"/>
    <col min="2565" max="2565" width="9.42578125" style="30" bestFit="1" customWidth="1"/>
    <col min="2566" max="2566" width="7" style="30" bestFit="1" customWidth="1"/>
    <col min="2567" max="2567" width="9" style="30" bestFit="1" customWidth="1"/>
    <col min="2568" max="2568" width="15.140625" style="30" customWidth="1"/>
    <col min="2569" max="2569" width="18.5703125" style="30" bestFit="1" customWidth="1"/>
    <col min="2570" max="2570" width="11.5703125" style="30" customWidth="1"/>
    <col min="2571" max="2571" width="85.140625" style="30" customWidth="1"/>
    <col min="2572" max="2816" width="9.140625" style="30" customWidth="1"/>
    <col min="2817" max="2817" width="12.140625" style="30" bestFit="1" customWidth="1"/>
    <col min="2818" max="2818" width="9.140625" style="30" customWidth="1"/>
    <col min="2819" max="2819" width="15.42578125" style="30" bestFit="1" customWidth="1"/>
    <col min="2820" max="2820" width="37.42578125" style="30" bestFit="1" customWidth="1"/>
    <col min="2821" max="2821" width="9.42578125" style="30" bestFit="1" customWidth="1"/>
    <col min="2822" max="2822" width="7" style="30" bestFit="1" customWidth="1"/>
    <col min="2823" max="2823" width="9" style="30" bestFit="1" customWidth="1"/>
    <col min="2824" max="2824" width="15.140625" style="30" customWidth="1"/>
    <col min="2825" max="2825" width="18.5703125" style="30" bestFit="1" customWidth="1"/>
    <col min="2826" max="2826" width="11.5703125" style="30" customWidth="1"/>
    <col min="2827" max="2827" width="85.140625" style="30" customWidth="1"/>
    <col min="2828" max="3072" width="9.140625" style="30" customWidth="1"/>
    <col min="3073" max="3073" width="12.140625" style="30" bestFit="1" customWidth="1"/>
    <col min="3074" max="3074" width="9.140625" style="30" customWidth="1"/>
    <col min="3075" max="3075" width="15.42578125" style="30" bestFit="1" customWidth="1"/>
    <col min="3076" max="3076" width="37.42578125" style="30" bestFit="1" customWidth="1"/>
    <col min="3077" max="3077" width="9.42578125" style="30" bestFit="1" customWidth="1"/>
    <col min="3078" max="3078" width="7" style="30" bestFit="1" customWidth="1"/>
    <col min="3079" max="3079" width="9" style="30" bestFit="1" customWidth="1"/>
    <col min="3080" max="3080" width="15.140625" style="30" customWidth="1"/>
    <col min="3081" max="3081" width="18.5703125" style="30" bestFit="1" customWidth="1"/>
    <col min="3082" max="3082" width="11.5703125" style="30" customWidth="1"/>
    <col min="3083" max="3083" width="85.140625" style="30" customWidth="1"/>
    <col min="3084" max="3328" width="9.140625" style="30" customWidth="1"/>
    <col min="3329" max="3329" width="12.140625" style="30" bestFit="1" customWidth="1"/>
    <col min="3330" max="3330" width="9.140625" style="30" customWidth="1"/>
    <col min="3331" max="3331" width="15.42578125" style="30" bestFit="1" customWidth="1"/>
    <col min="3332" max="3332" width="37.42578125" style="30" bestFit="1" customWidth="1"/>
    <col min="3333" max="3333" width="9.42578125" style="30" bestFit="1" customWidth="1"/>
    <col min="3334" max="3334" width="7" style="30" bestFit="1" customWidth="1"/>
    <col min="3335" max="3335" width="9" style="30" bestFit="1" customWidth="1"/>
    <col min="3336" max="3336" width="15.140625" style="30" customWidth="1"/>
    <col min="3337" max="3337" width="18.5703125" style="30" bestFit="1" customWidth="1"/>
    <col min="3338" max="3338" width="11.5703125" style="30" customWidth="1"/>
    <col min="3339" max="3339" width="85.140625" style="30" customWidth="1"/>
    <col min="3340" max="3584" width="9.140625" style="30" customWidth="1"/>
    <col min="3585" max="3585" width="12.140625" style="30" bestFit="1" customWidth="1"/>
    <col min="3586" max="3586" width="9.140625" style="30" customWidth="1"/>
    <col min="3587" max="3587" width="15.42578125" style="30" bestFit="1" customWidth="1"/>
    <col min="3588" max="3588" width="37.42578125" style="30" bestFit="1" customWidth="1"/>
    <col min="3589" max="3589" width="9.42578125" style="30" bestFit="1" customWidth="1"/>
    <col min="3590" max="3590" width="7" style="30" bestFit="1" customWidth="1"/>
    <col min="3591" max="3591" width="9" style="30" bestFit="1" customWidth="1"/>
    <col min="3592" max="3592" width="15.140625" style="30" customWidth="1"/>
    <col min="3593" max="3593" width="18.5703125" style="30" bestFit="1" customWidth="1"/>
    <col min="3594" max="3594" width="11.5703125" style="30" customWidth="1"/>
    <col min="3595" max="3595" width="85.140625" style="30" customWidth="1"/>
    <col min="3596" max="3840" width="9.140625" style="30" customWidth="1"/>
    <col min="3841" max="3841" width="12.140625" style="30" bestFit="1" customWidth="1"/>
    <col min="3842" max="3842" width="9.140625" style="30" customWidth="1"/>
    <col min="3843" max="3843" width="15.42578125" style="30" bestFit="1" customWidth="1"/>
    <col min="3844" max="3844" width="37.42578125" style="30" bestFit="1" customWidth="1"/>
    <col min="3845" max="3845" width="9.42578125" style="30" bestFit="1" customWidth="1"/>
    <col min="3846" max="3846" width="7" style="30" bestFit="1" customWidth="1"/>
    <col min="3847" max="3847" width="9" style="30" bestFit="1" customWidth="1"/>
    <col min="3848" max="3848" width="15.140625" style="30" customWidth="1"/>
    <col min="3849" max="3849" width="18.5703125" style="30" bestFit="1" customWidth="1"/>
    <col min="3850" max="3850" width="11.5703125" style="30" customWidth="1"/>
    <col min="3851" max="3851" width="85.140625" style="30" customWidth="1"/>
    <col min="3852" max="4096" width="9.140625" style="30" customWidth="1"/>
    <col min="4097" max="4097" width="12.140625" style="30" bestFit="1" customWidth="1"/>
    <col min="4098" max="4098" width="9.140625" style="30" customWidth="1"/>
    <col min="4099" max="4099" width="15.42578125" style="30" bestFit="1" customWidth="1"/>
    <col min="4100" max="4100" width="37.42578125" style="30" bestFit="1" customWidth="1"/>
    <col min="4101" max="4101" width="9.42578125" style="30" bestFit="1" customWidth="1"/>
    <col min="4102" max="4102" width="7" style="30" bestFit="1" customWidth="1"/>
    <col min="4103" max="4103" width="9" style="30" bestFit="1" customWidth="1"/>
    <col min="4104" max="4104" width="15.140625" style="30" customWidth="1"/>
    <col min="4105" max="4105" width="18.5703125" style="30" bestFit="1" customWidth="1"/>
    <col min="4106" max="4106" width="11.5703125" style="30" customWidth="1"/>
    <col min="4107" max="4107" width="85.140625" style="30" customWidth="1"/>
    <col min="4108" max="4352" width="9.140625" style="30" customWidth="1"/>
    <col min="4353" max="4353" width="12.140625" style="30" bestFit="1" customWidth="1"/>
    <col min="4354" max="4354" width="9.140625" style="30" customWidth="1"/>
    <col min="4355" max="4355" width="15.42578125" style="30" bestFit="1" customWidth="1"/>
    <col min="4356" max="4356" width="37.42578125" style="30" bestFit="1" customWidth="1"/>
    <col min="4357" max="4357" width="9.42578125" style="30" bestFit="1" customWidth="1"/>
    <col min="4358" max="4358" width="7" style="30" bestFit="1" customWidth="1"/>
    <col min="4359" max="4359" width="9" style="30" bestFit="1" customWidth="1"/>
    <col min="4360" max="4360" width="15.140625" style="30" customWidth="1"/>
    <col min="4361" max="4361" width="18.5703125" style="30" bestFit="1" customWidth="1"/>
    <col min="4362" max="4362" width="11.5703125" style="30" customWidth="1"/>
    <col min="4363" max="4363" width="85.140625" style="30" customWidth="1"/>
    <col min="4364" max="4608" width="9.140625" style="30" customWidth="1"/>
    <col min="4609" max="4609" width="12.140625" style="30" bestFit="1" customWidth="1"/>
    <col min="4610" max="4610" width="9.140625" style="30" customWidth="1"/>
    <col min="4611" max="4611" width="15.42578125" style="30" bestFit="1" customWidth="1"/>
    <col min="4612" max="4612" width="37.42578125" style="30" bestFit="1" customWidth="1"/>
    <col min="4613" max="4613" width="9.42578125" style="30" bestFit="1" customWidth="1"/>
    <col min="4614" max="4614" width="7" style="30" bestFit="1" customWidth="1"/>
    <col min="4615" max="4615" width="9" style="30" bestFit="1" customWidth="1"/>
    <col min="4616" max="4616" width="15.140625" style="30" customWidth="1"/>
    <col min="4617" max="4617" width="18.5703125" style="30" bestFit="1" customWidth="1"/>
    <col min="4618" max="4618" width="11.5703125" style="30" customWidth="1"/>
    <col min="4619" max="4619" width="85.140625" style="30" customWidth="1"/>
    <col min="4620" max="4864" width="9.140625" style="30" customWidth="1"/>
    <col min="4865" max="4865" width="12.140625" style="30" bestFit="1" customWidth="1"/>
    <col min="4866" max="4866" width="9.140625" style="30" customWidth="1"/>
    <col min="4867" max="4867" width="15.42578125" style="30" bestFit="1" customWidth="1"/>
    <col min="4868" max="4868" width="37.42578125" style="30" bestFit="1" customWidth="1"/>
    <col min="4869" max="4869" width="9.42578125" style="30" bestFit="1" customWidth="1"/>
    <col min="4870" max="4870" width="7" style="30" bestFit="1" customWidth="1"/>
    <col min="4871" max="4871" width="9" style="30" bestFit="1" customWidth="1"/>
    <col min="4872" max="4872" width="15.140625" style="30" customWidth="1"/>
    <col min="4873" max="4873" width="18.5703125" style="30" bestFit="1" customWidth="1"/>
    <col min="4874" max="4874" width="11.5703125" style="30" customWidth="1"/>
    <col min="4875" max="4875" width="85.140625" style="30" customWidth="1"/>
    <col min="4876" max="5120" width="9.140625" style="30" customWidth="1"/>
    <col min="5121" max="5121" width="12.140625" style="30" bestFit="1" customWidth="1"/>
    <col min="5122" max="5122" width="9.140625" style="30" customWidth="1"/>
    <col min="5123" max="5123" width="15.42578125" style="30" bestFit="1" customWidth="1"/>
    <col min="5124" max="5124" width="37.42578125" style="30" bestFit="1" customWidth="1"/>
    <col min="5125" max="5125" width="9.42578125" style="30" bestFit="1" customWidth="1"/>
    <col min="5126" max="5126" width="7" style="30" bestFit="1" customWidth="1"/>
    <col min="5127" max="5127" width="9" style="30" bestFit="1" customWidth="1"/>
    <col min="5128" max="5128" width="15.140625" style="30" customWidth="1"/>
    <col min="5129" max="5129" width="18.5703125" style="30" bestFit="1" customWidth="1"/>
    <col min="5130" max="5130" width="11.5703125" style="30" customWidth="1"/>
    <col min="5131" max="5131" width="85.140625" style="30" customWidth="1"/>
    <col min="5132" max="5376" width="9.140625" style="30" customWidth="1"/>
    <col min="5377" max="5377" width="12.140625" style="30" bestFit="1" customWidth="1"/>
    <col min="5378" max="5378" width="9.140625" style="30" customWidth="1"/>
    <col min="5379" max="5379" width="15.42578125" style="30" bestFit="1" customWidth="1"/>
    <col min="5380" max="5380" width="37.42578125" style="30" bestFit="1" customWidth="1"/>
    <col min="5381" max="5381" width="9.42578125" style="30" bestFit="1" customWidth="1"/>
    <col min="5382" max="5382" width="7" style="30" bestFit="1" customWidth="1"/>
    <col min="5383" max="5383" width="9" style="30" bestFit="1" customWidth="1"/>
    <col min="5384" max="5384" width="15.140625" style="30" customWidth="1"/>
    <col min="5385" max="5385" width="18.5703125" style="30" bestFit="1" customWidth="1"/>
    <col min="5386" max="5386" width="11.5703125" style="30" customWidth="1"/>
    <col min="5387" max="5387" width="85.140625" style="30" customWidth="1"/>
    <col min="5388" max="5632" width="9.140625" style="30" customWidth="1"/>
    <col min="5633" max="5633" width="12.140625" style="30" bestFit="1" customWidth="1"/>
    <col min="5634" max="5634" width="9.140625" style="30" customWidth="1"/>
    <col min="5635" max="5635" width="15.42578125" style="30" bestFit="1" customWidth="1"/>
    <col min="5636" max="5636" width="37.42578125" style="30" bestFit="1" customWidth="1"/>
    <col min="5637" max="5637" width="9.42578125" style="30" bestFit="1" customWidth="1"/>
    <col min="5638" max="5638" width="7" style="30" bestFit="1" customWidth="1"/>
    <col min="5639" max="5639" width="9" style="30" bestFit="1" customWidth="1"/>
    <col min="5640" max="5640" width="15.140625" style="30" customWidth="1"/>
    <col min="5641" max="5641" width="18.5703125" style="30" bestFit="1" customWidth="1"/>
    <col min="5642" max="5642" width="11.5703125" style="30" customWidth="1"/>
    <col min="5643" max="5643" width="85.140625" style="30" customWidth="1"/>
    <col min="5644" max="5888" width="9.140625" style="30" customWidth="1"/>
    <col min="5889" max="5889" width="12.140625" style="30" bestFit="1" customWidth="1"/>
    <col min="5890" max="5890" width="9.140625" style="30" customWidth="1"/>
    <col min="5891" max="5891" width="15.42578125" style="30" bestFit="1" customWidth="1"/>
    <col min="5892" max="5892" width="37.42578125" style="30" bestFit="1" customWidth="1"/>
    <col min="5893" max="5893" width="9.42578125" style="30" bestFit="1" customWidth="1"/>
    <col min="5894" max="5894" width="7" style="30" bestFit="1" customWidth="1"/>
    <col min="5895" max="5895" width="9" style="30" bestFit="1" customWidth="1"/>
    <col min="5896" max="5896" width="15.140625" style="30" customWidth="1"/>
    <col min="5897" max="5897" width="18.5703125" style="30" bestFit="1" customWidth="1"/>
    <col min="5898" max="5898" width="11.5703125" style="30" customWidth="1"/>
    <col min="5899" max="5899" width="85.140625" style="30" customWidth="1"/>
    <col min="5900" max="6144" width="9.140625" style="30" customWidth="1"/>
    <col min="6145" max="6145" width="12.140625" style="30" bestFit="1" customWidth="1"/>
    <col min="6146" max="6146" width="9.140625" style="30" customWidth="1"/>
    <col min="6147" max="6147" width="15.42578125" style="30" bestFit="1" customWidth="1"/>
    <col min="6148" max="6148" width="37.42578125" style="30" bestFit="1" customWidth="1"/>
    <col min="6149" max="6149" width="9.42578125" style="30" bestFit="1" customWidth="1"/>
    <col min="6150" max="6150" width="7" style="30" bestFit="1" customWidth="1"/>
    <col min="6151" max="6151" width="9" style="30" bestFit="1" customWidth="1"/>
    <col min="6152" max="6152" width="15.140625" style="30" customWidth="1"/>
    <col min="6153" max="6153" width="18.5703125" style="30" bestFit="1" customWidth="1"/>
    <col min="6154" max="6154" width="11.5703125" style="30" customWidth="1"/>
    <col min="6155" max="6155" width="85.140625" style="30" customWidth="1"/>
    <col min="6156" max="6400" width="9.140625" style="30" customWidth="1"/>
    <col min="6401" max="6401" width="12.140625" style="30" bestFit="1" customWidth="1"/>
    <col min="6402" max="6402" width="9.140625" style="30" customWidth="1"/>
    <col min="6403" max="6403" width="15.42578125" style="30" bestFit="1" customWidth="1"/>
    <col min="6404" max="6404" width="37.42578125" style="30" bestFit="1" customWidth="1"/>
    <col min="6405" max="6405" width="9.42578125" style="30" bestFit="1" customWidth="1"/>
    <col min="6406" max="6406" width="7" style="30" bestFit="1" customWidth="1"/>
    <col min="6407" max="6407" width="9" style="30" bestFit="1" customWidth="1"/>
    <col min="6408" max="6408" width="15.140625" style="30" customWidth="1"/>
    <col min="6409" max="6409" width="18.5703125" style="30" bestFit="1" customWidth="1"/>
    <col min="6410" max="6410" width="11.5703125" style="30" customWidth="1"/>
    <col min="6411" max="6411" width="85.140625" style="30" customWidth="1"/>
    <col min="6412" max="6656" width="9.140625" style="30" customWidth="1"/>
    <col min="6657" max="6657" width="12.140625" style="30" bestFit="1" customWidth="1"/>
    <col min="6658" max="6658" width="9.140625" style="30" customWidth="1"/>
    <col min="6659" max="6659" width="15.42578125" style="30" bestFit="1" customWidth="1"/>
    <col min="6660" max="6660" width="37.42578125" style="30" bestFit="1" customWidth="1"/>
    <col min="6661" max="6661" width="9.42578125" style="30" bestFit="1" customWidth="1"/>
    <col min="6662" max="6662" width="7" style="30" bestFit="1" customWidth="1"/>
    <col min="6663" max="6663" width="9" style="30" bestFit="1" customWidth="1"/>
    <col min="6664" max="6664" width="15.140625" style="30" customWidth="1"/>
    <col min="6665" max="6665" width="18.5703125" style="30" bestFit="1" customWidth="1"/>
    <col min="6666" max="6666" width="11.5703125" style="30" customWidth="1"/>
    <col min="6667" max="6667" width="85.140625" style="30" customWidth="1"/>
    <col min="6668" max="6912" width="9.140625" style="30" customWidth="1"/>
    <col min="6913" max="6913" width="12.140625" style="30" bestFit="1" customWidth="1"/>
    <col min="6914" max="6914" width="9.140625" style="30" customWidth="1"/>
    <col min="6915" max="6915" width="15.42578125" style="30" bestFit="1" customWidth="1"/>
    <col min="6916" max="6916" width="37.42578125" style="30" bestFit="1" customWidth="1"/>
    <col min="6917" max="6917" width="9.42578125" style="30" bestFit="1" customWidth="1"/>
    <col min="6918" max="6918" width="7" style="30" bestFit="1" customWidth="1"/>
    <col min="6919" max="6919" width="9" style="30" bestFit="1" customWidth="1"/>
    <col min="6920" max="6920" width="15.140625" style="30" customWidth="1"/>
    <col min="6921" max="6921" width="18.5703125" style="30" bestFit="1" customWidth="1"/>
    <col min="6922" max="6922" width="11.5703125" style="30" customWidth="1"/>
    <col min="6923" max="6923" width="85.140625" style="30" customWidth="1"/>
    <col min="6924" max="7168" width="9.140625" style="30" customWidth="1"/>
    <col min="7169" max="7169" width="12.140625" style="30" bestFit="1" customWidth="1"/>
    <col min="7170" max="7170" width="9.140625" style="30" customWidth="1"/>
    <col min="7171" max="7171" width="15.42578125" style="30" bestFit="1" customWidth="1"/>
    <col min="7172" max="7172" width="37.42578125" style="30" bestFit="1" customWidth="1"/>
    <col min="7173" max="7173" width="9.42578125" style="30" bestFit="1" customWidth="1"/>
    <col min="7174" max="7174" width="7" style="30" bestFit="1" customWidth="1"/>
    <col min="7175" max="7175" width="9" style="30" bestFit="1" customWidth="1"/>
    <col min="7176" max="7176" width="15.140625" style="30" customWidth="1"/>
    <col min="7177" max="7177" width="18.5703125" style="30" bestFit="1" customWidth="1"/>
    <col min="7178" max="7178" width="11.5703125" style="30" customWidth="1"/>
    <col min="7179" max="7179" width="85.140625" style="30" customWidth="1"/>
    <col min="7180" max="7424" width="9.140625" style="30" customWidth="1"/>
    <col min="7425" max="7425" width="12.140625" style="30" bestFit="1" customWidth="1"/>
    <col min="7426" max="7426" width="9.140625" style="30" customWidth="1"/>
    <col min="7427" max="7427" width="15.42578125" style="30" bestFit="1" customWidth="1"/>
    <col min="7428" max="7428" width="37.42578125" style="30" bestFit="1" customWidth="1"/>
    <col min="7429" max="7429" width="9.42578125" style="30" bestFit="1" customWidth="1"/>
    <col min="7430" max="7430" width="7" style="30" bestFit="1" customWidth="1"/>
    <col min="7431" max="7431" width="9" style="30" bestFit="1" customWidth="1"/>
    <col min="7432" max="7432" width="15.140625" style="30" customWidth="1"/>
    <col min="7433" max="7433" width="18.5703125" style="30" bestFit="1" customWidth="1"/>
    <col min="7434" max="7434" width="11.5703125" style="30" customWidth="1"/>
    <col min="7435" max="7435" width="85.140625" style="30" customWidth="1"/>
    <col min="7436" max="7680" width="9.140625" style="30" customWidth="1"/>
    <col min="7681" max="7681" width="12.140625" style="30" bestFit="1" customWidth="1"/>
    <col min="7682" max="7682" width="9.140625" style="30" customWidth="1"/>
    <col min="7683" max="7683" width="15.42578125" style="30" bestFit="1" customWidth="1"/>
    <col min="7684" max="7684" width="37.42578125" style="30" bestFit="1" customWidth="1"/>
    <col min="7685" max="7685" width="9.42578125" style="30" bestFit="1" customWidth="1"/>
    <col min="7686" max="7686" width="7" style="30" bestFit="1" customWidth="1"/>
    <col min="7687" max="7687" width="9" style="30" bestFit="1" customWidth="1"/>
    <col min="7688" max="7688" width="15.140625" style="30" customWidth="1"/>
    <col min="7689" max="7689" width="18.5703125" style="30" bestFit="1" customWidth="1"/>
    <col min="7690" max="7690" width="11.5703125" style="30" customWidth="1"/>
    <col min="7691" max="7691" width="85.140625" style="30" customWidth="1"/>
    <col min="7692" max="7936" width="9.140625" style="30" customWidth="1"/>
    <col min="7937" max="7937" width="12.140625" style="30" bestFit="1" customWidth="1"/>
    <col min="7938" max="7938" width="9.140625" style="30" customWidth="1"/>
    <col min="7939" max="7939" width="15.42578125" style="30" bestFit="1" customWidth="1"/>
    <col min="7940" max="7940" width="37.42578125" style="30" bestFit="1" customWidth="1"/>
    <col min="7941" max="7941" width="9.42578125" style="30" bestFit="1" customWidth="1"/>
    <col min="7942" max="7942" width="7" style="30" bestFit="1" customWidth="1"/>
    <col min="7943" max="7943" width="9" style="30" bestFit="1" customWidth="1"/>
    <col min="7944" max="7944" width="15.140625" style="30" customWidth="1"/>
    <col min="7945" max="7945" width="18.5703125" style="30" bestFit="1" customWidth="1"/>
    <col min="7946" max="7946" width="11.5703125" style="30" customWidth="1"/>
    <col min="7947" max="7947" width="85.140625" style="30" customWidth="1"/>
    <col min="7948" max="8192" width="9.140625" style="30" customWidth="1"/>
    <col min="8193" max="8193" width="12.140625" style="30" bestFit="1" customWidth="1"/>
    <col min="8194" max="8194" width="9.140625" style="30" customWidth="1"/>
    <col min="8195" max="8195" width="15.42578125" style="30" bestFit="1" customWidth="1"/>
    <col min="8196" max="8196" width="37.42578125" style="30" bestFit="1" customWidth="1"/>
    <col min="8197" max="8197" width="9.42578125" style="30" bestFit="1" customWidth="1"/>
    <col min="8198" max="8198" width="7" style="30" bestFit="1" customWidth="1"/>
    <col min="8199" max="8199" width="9" style="30" bestFit="1" customWidth="1"/>
    <col min="8200" max="8200" width="15.140625" style="30" customWidth="1"/>
    <col min="8201" max="8201" width="18.5703125" style="30" bestFit="1" customWidth="1"/>
    <col min="8202" max="8202" width="11.5703125" style="30" customWidth="1"/>
    <col min="8203" max="8203" width="85.140625" style="30" customWidth="1"/>
    <col min="8204" max="8448" width="9.140625" style="30" customWidth="1"/>
    <col min="8449" max="8449" width="12.140625" style="30" bestFit="1" customWidth="1"/>
    <col min="8450" max="8450" width="9.140625" style="30" customWidth="1"/>
    <col min="8451" max="8451" width="15.42578125" style="30" bestFit="1" customWidth="1"/>
    <col min="8452" max="8452" width="37.42578125" style="30" bestFit="1" customWidth="1"/>
    <col min="8453" max="8453" width="9.42578125" style="30" bestFit="1" customWidth="1"/>
    <col min="8454" max="8454" width="7" style="30" bestFit="1" customWidth="1"/>
    <col min="8455" max="8455" width="9" style="30" bestFit="1" customWidth="1"/>
    <col min="8456" max="8456" width="15.140625" style="30" customWidth="1"/>
    <col min="8457" max="8457" width="18.5703125" style="30" bestFit="1" customWidth="1"/>
    <col min="8458" max="8458" width="11.5703125" style="30" customWidth="1"/>
    <col min="8459" max="8459" width="85.140625" style="30" customWidth="1"/>
    <col min="8460" max="8704" width="9.140625" style="30" customWidth="1"/>
    <col min="8705" max="8705" width="12.140625" style="30" bestFit="1" customWidth="1"/>
    <col min="8706" max="8706" width="9.140625" style="30" customWidth="1"/>
    <col min="8707" max="8707" width="15.42578125" style="30" bestFit="1" customWidth="1"/>
    <col min="8708" max="8708" width="37.42578125" style="30" bestFit="1" customWidth="1"/>
    <col min="8709" max="8709" width="9.42578125" style="30" bestFit="1" customWidth="1"/>
    <col min="8710" max="8710" width="7" style="30" bestFit="1" customWidth="1"/>
    <col min="8711" max="8711" width="9" style="30" bestFit="1" customWidth="1"/>
    <col min="8712" max="8712" width="15.140625" style="30" customWidth="1"/>
    <col min="8713" max="8713" width="18.5703125" style="30" bestFit="1" customWidth="1"/>
    <col min="8714" max="8714" width="11.5703125" style="30" customWidth="1"/>
    <col min="8715" max="8715" width="85.140625" style="30" customWidth="1"/>
    <col min="8716" max="8960" width="9.140625" style="30" customWidth="1"/>
    <col min="8961" max="8961" width="12.140625" style="30" bestFit="1" customWidth="1"/>
    <col min="8962" max="8962" width="9.140625" style="30" customWidth="1"/>
    <col min="8963" max="8963" width="15.42578125" style="30" bestFit="1" customWidth="1"/>
    <col min="8964" max="8964" width="37.42578125" style="30" bestFit="1" customWidth="1"/>
    <col min="8965" max="8965" width="9.42578125" style="30" bestFit="1" customWidth="1"/>
    <col min="8966" max="8966" width="7" style="30" bestFit="1" customWidth="1"/>
    <col min="8967" max="8967" width="9" style="30" bestFit="1" customWidth="1"/>
    <col min="8968" max="8968" width="15.140625" style="30" customWidth="1"/>
    <col min="8969" max="8969" width="18.5703125" style="30" bestFit="1" customWidth="1"/>
    <col min="8970" max="8970" width="11.5703125" style="30" customWidth="1"/>
    <col min="8971" max="8971" width="85.140625" style="30" customWidth="1"/>
    <col min="8972" max="9216" width="9.140625" style="30" customWidth="1"/>
    <col min="9217" max="9217" width="12.140625" style="30" bestFit="1" customWidth="1"/>
    <col min="9218" max="9218" width="9.140625" style="30" customWidth="1"/>
    <col min="9219" max="9219" width="15.42578125" style="30" bestFit="1" customWidth="1"/>
    <col min="9220" max="9220" width="37.42578125" style="30" bestFit="1" customWidth="1"/>
    <col min="9221" max="9221" width="9.42578125" style="30" bestFit="1" customWidth="1"/>
    <col min="9222" max="9222" width="7" style="30" bestFit="1" customWidth="1"/>
    <col min="9223" max="9223" width="9" style="30" bestFit="1" customWidth="1"/>
    <col min="9224" max="9224" width="15.140625" style="30" customWidth="1"/>
    <col min="9225" max="9225" width="18.5703125" style="30" bestFit="1" customWidth="1"/>
    <col min="9226" max="9226" width="11.5703125" style="30" customWidth="1"/>
    <col min="9227" max="9227" width="85.140625" style="30" customWidth="1"/>
    <col min="9228" max="9472" width="9.140625" style="30" customWidth="1"/>
    <col min="9473" max="9473" width="12.140625" style="30" bestFit="1" customWidth="1"/>
    <col min="9474" max="9474" width="9.140625" style="30" customWidth="1"/>
    <col min="9475" max="9475" width="15.42578125" style="30" bestFit="1" customWidth="1"/>
    <col min="9476" max="9476" width="37.42578125" style="30" bestFit="1" customWidth="1"/>
    <col min="9477" max="9477" width="9.42578125" style="30" bestFit="1" customWidth="1"/>
    <col min="9478" max="9478" width="7" style="30" bestFit="1" customWidth="1"/>
    <col min="9479" max="9479" width="9" style="30" bestFit="1" customWidth="1"/>
    <col min="9480" max="9480" width="15.140625" style="30" customWidth="1"/>
    <col min="9481" max="9481" width="18.5703125" style="30" bestFit="1" customWidth="1"/>
    <col min="9482" max="9482" width="11.5703125" style="30" customWidth="1"/>
    <col min="9483" max="9483" width="85.140625" style="30" customWidth="1"/>
    <col min="9484" max="9728" width="9.140625" style="30" customWidth="1"/>
    <col min="9729" max="9729" width="12.140625" style="30" bestFit="1" customWidth="1"/>
    <col min="9730" max="9730" width="9.140625" style="30" customWidth="1"/>
    <col min="9731" max="9731" width="15.42578125" style="30" bestFit="1" customWidth="1"/>
    <col min="9732" max="9732" width="37.42578125" style="30" bestFit="1" customWidth="1"/>
    <col min="9733" max="9733" width="9.42578125" style="30" bestFit="1" customWidth="1"/>
    <col min="9734" max="9734" width="7" style="30" bestFit="1" customWidth="1"/>
    <col min="9735" max="9735" width="9" style="30" bestFit="1" customWidth="1"/>
    <col min="9736" max="9736" width="15.140625" style="30" customWidth="1"/>
    <col min="9737" max="9737" width="18.5703125" style="30" bestFit="1" customWidth="1"/>
    <col min="9738" max="9738" width="11.5703125" style="30" customWidth="1"/>
    <col min="9739" max="9739" width="85.140625" style="30" customWidth="1"/>
    <col min="9740" max="9984" width="9.140625" style="30" customWidth="1"/>
    <col min="9985" max="9985" width="12.140625" style="30" bestFit="1" customWidth="1"/>
    <col min="9986" max="9986" width="9.140625" style="30" customWidth="1"/>
    <col min="9987" max="9987" width="15.42578125" style="30" bestFit="1" customWidth="1"/>
    <col min="9988" max="9988" width="37.42578125" style="30" bestFit="1" customWidth="1"/>
    <col min="9989" max="9989" width="9.42578125" style="30" bestFit="1" customWidth="1"/>
    <col min="9990" max="9990" width="7" style="30" bestFit="1" customWidth="1"/>
    <col min="9991" max="9991" width="9" style="30" bestFit="1" customWidth="1"/>
    <col min="9992" max="9992" width="15.140625" style="30" customWidth="1"/>
    <col min="9993" max="9993" width="18.5703125" style="30" bestFit="1" customWidth="1"/>
    <col min="9994" max="9994" width="11.5703125" style="30" customWidth="1"/>
    <col min="9995" max="9995" width="85.140625" style="30" customWidth="1"/>
    <col min="9996" max="10240" width="9.140625" style="30" customWidth="1"/>
    <col min="10241" max="10241" width="12.140625" style="30" bestFit="1" customWidth="1"/>
    <col min="10242" max="10242" width="9.140625" style="30" customWidth="1"/>
    <col min="10243" max="10243" width="15.42578125" style="30" bestFit="1" customWidth="1"/>
    <col min="10244" max="10244" width="37.42578125" style="30" bestFit="1" customWidth="1"/>
    <col min="10245" max="10245" width="9.42578125" style="30" bestFit="1" customWidth="1"/>
    <col min="10246" max="10246" width="7" style="30" bestFit="1" customWidth="1"/>
    <col min="10247" max="10247" width="9" style="30" bestFit="1" customWidth="1"/>
    <col min="10248" max="10248" width="15.140625" style="30" customWidth="1"/>
    <col min="10249" max="10249" width="18.5703125" style="30" bestFit="1" customWidth="1"/>
    <col min="10250" max="10250" width="11.5703125" style="30" customWidth="1"/>
    <col min="10251" max="10251" width="85.140625" style="30" customWidth="1"/>
    <col min="10252" max="10496" width="9.140625" style="30" customWidth="1"/>
    <col min="10497" max="10497" width="12.140625" style="30" bestFit="1" customWidth="1"/>
    <col min="10498" max="10498" width="9.140625" style="30" customWidth="1"/>
    <col min="10499" max="10499" width="15.42578125" style="30" bestFit="1" customWidth="1"/>
    <col min="10500" max="10500" width="37.42578125" style="30" bestFit="1" customWidth="1"/>
    <col min="10501" max="10501" width="9.42578125" style="30" bestFit="1" customWidth="1"/>
    <col min="10502" max="10502" width="7" style="30" bestFit="1" customWidth="1"/>
    <col min="10503" max="10503" width="9" style="30" bestFit="1" customWidth="1"/>
    <col min="10504" max="10504" width="15.140625" style="30" customWidth="1"/>
    <col min="10505" max="10505" width="18.5703125" style="30" bestFit="1" customWidth="1"/>
    <col min="10506" max="10506" width="11.5703125" style="30" customWidth="1"/>
    <col min="10507" max="10507" width="85.140625" style="30" customWidth="1"/>
    <col min="10508" max="10752" width="9.140625" style="30" customWidth="1"/>
    <col min="10753" max="10753" width="12.140625" style="30" bestFit="1" customWidth="1"/>
    <col min="10754" max="10754" width="9.140625" style="30" customWidth="1"/>
    <col min="10755" max="10755" width="15.42578125" style="30" bestFit="1" customWidth="1"/>
    <col min="10756" max="10756" width="37.42578125" style="30" bestFit="1" customWidth="1"/>
    <col min="10757" max="10757" width="9.42578125" style="30" bestFit="1" customWidth="1"/>
    <col min="10758" max="10758" width="7" style="30" bestFit="1" customWidth="1"/>
    <col min="10759" max="10759" width="9" style="30" bestFit="1" customWidth="1"/>
    <col min="10760" max="10760" width="15.140625" style="30" customWidth="1"/>
    <col min="10761" max="10761" width="18.5703125" style="30" bestFit="1" customWidth="1"/>
    <col min="10762" max="10762" width="11.5703125" style="30" customWidth="1"/>
    <col min="10763" max="10763" width="85.140625" style="30" customWidth="1"/>
    <col min="10764" max="11008" width="9.140625" style="30" customWidth="1"/>
    <col min="11009" max="11009" width="12.140625" style="30" bestFit="1" customWidth="1"/>
    <col min="11010" max="11010" width="9.140625" style="30" customWidth="1"/>
    <col min="11011" max="11011" width="15.42578125" style="30" bestFit="1" customWidth="1"/>
    <col min="11012" max="11012" width="37.42578125" style="30" bestFit="1" customWidth="1"/>
    <col min="11013" max="11013" width="9.42578125" style="30" bestFit="1" customWidth="1"/>
    <col min="11014" max="11014" width="7" style="30" bestFit="1" customWidth="1"/>
    <col min="11015" max="11015" width="9" style="30" bestFit="1" customWidth="1"/>
    <col min="11016" max="11016" width="15.140625" style="30" customWidth="1"/>
    <col min="11017" max="11017" width="18.5703125" style="30" bestFit="1" customWidth="1"/>
    <col min="11018" max="11018" width="11.5703125" style="30" customWidth="1"/>
    <col min="11019" max="11019" width="85.140625" style="30" customWidth="1"/>
    <col min="11020" max="11264" width="9.140625" style="30" customWidth="1"/>
    <col min="11265" max="11265" width="12.140625" style="30" bestFit="1" customWidth="1"/>
    <col min="11266" max="11266" width="9.140625" style="30" customWidth="1"/>
    <col min="11267" max="11267" width="15.42578125" style="30" bestFit="1" customWidth="1"/>
    <col min="11268" max="11268" width="37.42578125" style="30" bestFit="1" customWidth="1"/>
    <col min="11269" max="11269" width="9.42578125" style="30" bestFit="1" customWidth="1"/>
    <col min="11270" max="11270" width="7" style="30" bestFit="1" customWidth="1"/>
    <col min="11271" max="11271" width="9" style="30" bestFit="1" customWidth="1"/>
    <col min="11272" max="11272" width="15.140625" style="30" customWidth="1"/>
    <col min="11273" max="11273" width="18.5703125" style="30" bestFit="1" customWidth="1"/>
    <col min="11274" max="11274" width="11.5703125" style="30" customWidth="1"/>
    <col min="11275" max="11275" width="85.140625" style="30" customWidth="1"/>
    <col min="11276" max="11520" width="9.140625" style="30" customWidth="1"/>
    <col min="11521" max="11521" width="12.140625" style="30" bestFit="1" customWidth="1"/>
    <col min="11522" max="11522" width="9.140625" style="30" customWidth="1"/>
    <col min="11523" max="11523" width="15.42578125" style="30" bestFit="1" customWidth="1"/>
    <col min="11524" max="11524" width="37.42578125" style="30" bestFit="1" customWidth="1"/>
    <col min="11525" max="11525" width="9.42578125" style="30" bestFit="1" customWidth="1"/>
    <col min="11526" max="11526" width="7" style="30" bestFit="1" customWidth="1"/>
    <col min="11527" max="11527" width="9" style="30" bestFit="1" customWidth="1"/>
    <col min="11528" max="11528" width="15.140625" style="30" customWidth="1"/>
    <col min="11529" max="11529" width="18.5703125" style="30" bestFit="1" customWidth="1"/>
    <col min="11530" max="11530" width="11.5703125" style="30" customWidth="1"/>
    <col min="11531" max="11531" width="85.140625" style="30" customWidth="1"/>
    <col min="11532" max="11776" width="9.140625" style="30" customWidth="1"/>
    <col min="11777" max="11777" width="12.140625" style="30" bestFit="1" customWidth="1"/>
    <col min="11778" max="11778" width="9.140625" style="30" customWidth="1"/>
    <col min="11779" max="11779" width="15.42578125" style="30" bestFit="1" customWidth="1"/>
    <col min="11780" max="11780" width="37.42578125" style="30" bestFit="1" customWidth="1"/>
    <col min="11781" max="11781" width="9.42578125" style="30" bestFit="1" customWidth="1"/>
    <col min="11782" max="11782" width="7" style="30" bestFit="1" customWidth="1"/>
    <col min="11783" max="11783" width="9" style="30" bestFit="1" customWidth="1"/>
    <col min="11784" max="11784" width="15.140625" style="30" customWidth="1"/>
    <col min="11785" max="11785" width="18.5703125" style="30" bestFit="1" customWidth="1"/>
    <col min="11786" max="11786" width="11.5703125" style="30" customWidth="1"/>
    <col min="11787" max="11787" width="85.140625" style="30" customWidth="1"/>
    <col min="11788" max="12032" width="9.140625" style="30" customWidth="1"/>
    <col min="12033" max="12033" width="12.140625" style="30" bestFit="1" customWidth="1"/>
    <col min="12034" max="12034" width="9.140625" style="30" customWidth="1"/>
    <col min="12035" max="12035" width="15.42578125" style="30" bestFit="1" customWidth="1"/>
    <col min="12036" max="12036" width="37.42578125" style="30" bestFit="1" customWidth="1"/>
    <col min="12037" max="12037" width="9.42578125" style="30" bestFit="1" customWidth="1"/>
    <col min="12038" max="12038" width="7" style="30" bestFit="1" customWidth="1"/>
    <col min="12039" max="12039" width="9" style="30" bestFit="1" customWidth="1"/>
    <col min="12040" max="12040" width="15.140625" style="30" customWidth="1"/>
    <col min="12041" max="12041" width="18.5703125" style="30" bestFit="1" customWidth="1"/>
    <col min="12042" max="12042" width="11.5703125" style="30" customWidth="1"/>
    <col min="12043" max="12043" width="85.140625" style="30" customWidth="1"/>
    <col min="12044" max="12288" width="9.140625" style="30" customWidth="1"/>
    <col min="12289" max="12289" width="12.140625" style="30" bestFit="1" customWidth="1"/>
    <col min="12290" max="12290" width="9.140625" style="30" customWidth="1"/>
    <col min="12291" max="12291" width="15.42578125" style="30" bestFit="1" customWidth="1"/>
    <col min="12292" max="12292" width="37.42578125" style="30" bestFit="1" customWidth="1"/>
    <col min="12293" max="12293" width="9.42578125" style="30" bestFit="1" customWidth="1"/>
    <col min="12294" max="12294" width="7" style="30" bestFit="1" customWidth="1"/>
    <col min="12295" max="12295" width="9" style="30" bestFit="1" customWidth="1"/>
    <col min="12296" max="12296" width="15.140625" style="30" customWidth="1"/>
    <col min="12297" max="12297" width="18.5703125" style="30" bestFit="1" customWidth="1"/>
    <col min="12298" max="12298" width="11.5703125" style="30" customWidth="1"/>
    <col min="12299" max="12299" width="85.140625" style="30" customWidth="1"/>
    <col min="12300" max="12544" width="9.140625" style="30" customWidth="1"/>
    <col min="12545" max="12545" width="12.140625" style="30" bestFit="1" customWidth="1"/>
    <col min="12546" max="12546" width="9.140625" style="30" customWidth="1"/>
    <col min="12547" max="12547" width="15.42578125" style="30" bestFit="1" customWidth="1"/>
    <col min="12548" max="12548" width="37.42578125" style="30" bestFit="1" customWidth="1"/>
    <col min="12549" max="12549" width="9.42578125" style="30" bestFit="1" customWidth="1"/>
    <col min="12550" max="12550" width="7" style="30" bestFit="1" customWidth="1"/>
    <col min="12551" max="12551" width="9" style="30" bestFit="1" customWidth="1"/>
    <col min="12552" max="12552" width="15.140625" style="30" customWidth="1"/>
    <col min="12553" max="12553" width="18.5703125" style="30" bestFit="1" customWidth="1"/>
    <col min="12554" max="12554" width="11.5703125" style="30" customWidth="1"/>
    <col min="12555" max="12555" width="85.140625" style="30" customWidth="1"/>
    <col min="12556" max="12800" width="9.140625" style="30" customWidth="1"/>
    <col min="12801" max="12801" width="12.140625" style="30" bestFit="1" customWidth="1"/>
    <col min="12802" max="12802" width="9.140625" style="30" customWidth="1"/>
    <col min="12803" max="12803" width="15.42578125" style="30" bestFit="1" customWidth="1"/>
    <col min="12804" max="12804" width="37.42578125" style="30" bestFit="1" customWidth="1"/>
    <col min="12805" max="12805" width="9.42578125" style="30" bestFit="1" customWidth="1"/>
    <col min="12806" max="12806" width="7" style="30" bestFit="1" customWidth="1"/>
    <col min="12807" max="12807" width="9" style="30" bestFit="1" customWidth="1"/>
    <col min="12808" max="12808" width="15.140625" style="30" customWidth="1"/>
    <col min="12809" max="12809" width="18.5703125" style="30" bestFit="1" customWidth="1"/>
    <col min="12810" max="12810" width="11.5703125" style="30" customWidth="1"/>
    <col min="12811" max="12811" width="85.140625" style="30" customWidth="1"/>
    <col min="12812" max="13056" width="9.140625" style="30" customWidth="1"/>
    <col min="13057" max="13057" width="12.140625" style="30" bestFit="1" customWidth="1"/>
    <col min="13058" max="13058" width="9.140625" style="30" customWidth="1"/>
    <col min="13059" max="13059" width="15.42578125" style="30" bestFit="1" customWidth="1"/>
    <col min="13060" max="13060" width="37.42578125" style="30" bestFit="1" customWidth="1"/>
    <col min="13061" max="13061" width="9.42578125" style="30" bestFit="1" customWidth="1"/>
    <col min="13062" max="13062" width="7" style="30" bestFit="1" customWidth="1"/>
    <col min="13063" max="13063" width="9" style="30" bestFit="1" customWidth="1"/>
    <col min="13064" max="13064" width="15.140625" style="30" customWidth="1"/>
    <col min="13065" max="13065" width="18.5703125" style="30" bestFit="1" customWidth="1"/>
    <col min="13066" max="13066" width="11.5703125" style="30" customWidth="1"/>
    <col min="13067" max="13067" width="85.140625" style="30" customWidth="1"/>
    <col min="13068" max="13312" width="9.140625" style="30" customWidth="1"/>
    <col min="13313" max="13313" width="12.140625" style="30" bestFit="1" customWidth="1"/>
    <col min="13314" max="13314" width="9.140625" style="30" customWidth="1"/>
    <col min="13315" max="13315" width="15.42578125" style="30" bestFit="1" customWidth="1"/>
    <col min="13316" max="13316" width="37.42578125" style="30" bestFit="1" customWidth="1"/>
    <col min="13317" max="13317" width="9.42578125" style="30" bestFit="1" customWidth="1"/>
    <col min="13318" max="13318" width="7" style="30" bestFit="1" customWidth="1"/>
    <col min="13319" max="13319" width="9" style="30" bestFit="1" customWidth="1"/>
    <col min="13320" max="13320" width="15.140625" style="30" customWidth="1"/>
    <col min="13321" max="13321" width="18.5703125" style="30" bestFit="1" customWidth="1"/>
    <col min="13322" max="13322" width="11.5703125" style="30" customWidth="1"/>
    <col min="13323" max="13323" width="85.140625" style="30" customWidth="1"/>
    <col min="13324" max="13568" width="9.140625" style="30" customWidth="1"/>
    <col min="13569" max="13569" width="12.140625" style="30" bestFit="1" customWidth="1"/>
    <col min="13570" max="13570" width="9.140625" style="30" customWidth="1"/>
    <col min="13571" max="13571" width="15.42578125" style="30" bestFit="1" customWidth="1"/>
    <col min="13572" max="13572" width="37.42578125" style="30" bestFit="1" customWidth="1"/>
    <col min="13573" max="13573" width="9.42578125" style="30" bestFit="1" customWidth="1"/>
    <col min="13574" max="13574" width="7" style="30" bestFit="1" customWidth="1"/>
    <col min="13575" max="13575" width="9" style="30" bestFit="1" customWidth="1"/>
    <col min="13576" max="13576" width="15.140625" style="30" customWidth="1"/>
    <col min="13577" max="13577" width="18.5703125" style="30" bestFit="1" customWidth="1"/>
    <col min="13578" max="13578" width="11.5703125" style="30" customWidth="1"/>
    <col min="13579" max="13579" width="85.140625" style="30" customWidth="1"/>
    <col min="13580" max="13824" width="9.140625" style="30" customWidth="1"/>
    <col min="13825" max="13825" width="12.140625" style="30" bestFit="1" customWidth="1"/>
    <col min="13826" max="13826" width="9.140625" style="30" customWidth="1"/>
    <col min="13827" max="13827" width="15.42578125" style="30" bestFit="1" customWidth="1"/>
    <col min="13828" max="13828" width="37.42578125" style="30" bestFit="1" customWidth="1"/>
    <col min="13829" max="13829" width="9.42578125" style="30" bestFit="1" customWidth="1"/>
    <col min="13830" max="13830" width="7" style="30" bestFit="1" customWidth="1"/>
    <col min="13831" max="13831" width="9" style="30" bestFit="1" customWidth="1"/>
    <col min="13832" max="13832" width="15.140625" style="30" customWidth="1"/>
    <col min="13833" max="13833" width="18.5703125" style="30" bestFit="1" customWidth="1"/>
    <col min="13834" max="13834" width="11.5703125" style="30" customWidth="1"/>
    <col min="13835" max="13835" width="85.140625" style="30" customWidth="1"/>
    <col min="13836" max="14080" width="9.140625" style="30" customWidth="1"/>
    <col min="14081" max="14081" width="12.140625" style="30" bestFit="1" customWidth="1"/>
    <col min="14082" max="14082" width="9.140625" style="30" customWidth="1"/>
    <col min="14083" max="14083" width="15.42578125" style="30" bestFit="1" customWidth="1"/>
    <col min="14084" max="14084" width="37.42578125" style="30" bestFit="1" customWidth="1"/>
    <col min="14085" max="14085" width="9.42578125" style="30" bestFit="1" customWidth="1"/>
    <col min="14086" max="14086" width="7" style="30" bestFit="1" customWidth="1"/>
    <col min="14087" max="14087" width="9" style="30" bestFit="1" customWidth="1"/>
    <col min="14088" max="14088" width="15.140625" style="30" customWidth="1"/>
    <col min="14089" max="14089" width="18.5703125" style="30" bestFit="1" customWidth="1"/>
    <col min="14090" max="14090" width="11.5703125" style="30" customWidth="1"/>
    <col min="14091" max="14091" width="85.140625" style="30" customWidth="1"/>
    <col min="14092" max="14336" width="9.140625" style="30" customWidth="1"/>
    <col min="14337" max="14337" width="12.140625" style="30" bestFit="1" customWidth="1"/>
    <col min="14338" max="14338" width="9.140625" style="30" customWidth="1"/>
    <col min="14339" max="14339" width="15.42578125" style="30" bestFit="1" customWidth="1"/>
    <col min="14340" max="14340" width="37.42578125" style="30" bestFit="1" customWidth="1"/>
    <col min="14341" max="14341" width="9.42578125" style="30" bestFit="1" customWidth="1"/>
    <col min="14342" max="14342" width="7" style="30" bestFit="1" customWidth="1"/>
    <col min="14343" max="14343" width="9" style="30" bestFit="1" customWidth="1"/>
    <col min="14344" max="14344" width="15.140625" style="30" customWidth="1"/>
    <col min="14345" max="14345" width="18.5703125" style="30" bestFit="1" customWidth="1"/>
    <col min="14346" max="14346" width="11.5703125" style="30" customWidth="1"/>
    <col min="14347" max="14347" width="85.140625" style="30" customWidth="1"/>
    <col min="14348" max="14592" width="9.140625" style="30" customWidth="1"/>
    <col min="14593" max="14593" width="12.140625" style="30" bestFit="1" customWidth="1"/>
    <col min="14594" max="14594" width="9.140625" style="30" customWidth="1"/>
    <col min="14595" max="14595" width="15.42578125" style="30" bestFit="1" customWidth="1"/>
    <col min="14596" max="14596" width="37.42578125" style="30" bestFit="1" customWidth="1"/>
    <col min="14597" max="14597" width="9.42578125" style="30" bestFit="1" customWidth="1"/>
    <col min="14598" max="14598" width="7" style="30" bestFit="1" customWidth="1"/>
    <col min="14599" max="14599" width="9" style="30" bestFit="1" customWidth="1"/>
    <col min="14600" max="14600" width="15.140625" style="30" customWidth="1"/>
    <col min="14601" max="14601" width="18.5703125" style="30" bestFit="1" customWidth="1"/>
    <col min="14602" max="14602" width="11.5703125" style="30" customWidth="1"/>
    <col min="14603" max="14603" width="85.140625" style="30" customWidth="1"/>
    <col min="14604" max="14848" width="9.140625" style="30" customWidth="1"/>
    <col min="14849" max="14849" width="12.140625" style="30" bestFit="1" customWidth="1"/>
    <col min="14850" max="14850" width="9.140625" style="30" customWidth="1"/>
    <col min="14851" max="14851" width="15.42578125" style="30" bestFit="1" customWidth="1"/>
    <col min="14852" max="14852" width="37.42578125" style="30" bestFit="1" customWidth="1"/>
    <col min="14853" max="14853" width="9.42578125" style="30" bestFit="1" customWidth="1"/>
    <col min="14854" max="14854" width="7" style="30" bestFit="1" customWidth="1"/>
    <col min="14855" max="14855" width="9" style="30" bestFit="1" customWidth="1"/>
    <col min="14856" max="14856" width="15.140625" style="30" customWidth="1"/>
    <col min="14857" max="14857" width="18.5703125" style="30" bestFit="1" customWidth="1"/>
    <col min="14858" max="14858" width="11.5703125" style="30" customWidth="1"/>
    <col min="14859" max="14859" width="85.140625" style="30" customWidth="1"/>
    <col min="14860" max="15104" width="9.140625" style="30" customWidth="1"/>
    <col min="15105" max="15105" width="12.140625" style="30" bestFit="1" customWidth="1"/>
    <col min="15106" max="15106" width="9.140625" style="30" customWidth="1"/>
    <col min="15107" max="15107" width="15.42578125" style="30" bestFit="1" customWidth="1"/>
    <col min="15108" max="15108" width="37.42578125" style="30" bestFit="1" customWidth="1"/>
    <col min="15109" max="15109" width="9.42578125" style="30" bestFit="1" customWidth="1"/>
    <col min="15110" max="15110" width="7" style="30" bestFit="1" customWidth="1"/>
    <col min="15111" max="15111" width="9" style="30" bestFit="1" customWidth="1"/>
    <col min="15112" max="15112" width="15.140625" style="30" customWidth="1"/>
    <col min="15113" max="15113" width="18.5703125" style="30" bestFit="1" customWidth="1"/>
    <col min="15114" max="15114" width="11.5703125" style="30" customWidth="1"/>
    <col min="15115" max="15115" width="85.140625" style="30" customWidth="1"/>
    <col min="15116" max="15360" width="9.140625" style="30" customWidth="1"/>
    <col min="15361" max="15361" width="12.140625" style="30" bestFit="1" customWidth="1"/>
    <col min="15362" max="15362" width="9.140625" style="30" customWidth="1"/>
    <col min="15363" max="15363" width="15.42578125" style="30" bestFit="1" customWidth="1"/>
    <col min="15364" max="15364" width="37.42578125" style="30" bestFit="1" customWidth="1"/>
    <col min="15365" max="15365" width="9.42578125" style="30" bestFit="1" customWidth="1"/>
    <col min="15366" max="15366" width="7" style="30" bestFit="1" customWidth="1"/>
    <col min="15367" max="15367" width="9" style="30" bestFit="1" customWidth="1"/>
    <col min="15368" max="15368" width="15.140625" style="30" customWidth="1"/>
    <col min="15369" max="15369" width="18.5703125" style="30" bestFit="1" customWidth="1"/>
    <col min="15370" max="15370" width="11.5703125" style="30" customWidth="1"/>
    <col min="15371" max="15371" width="85.140625" style="30" customWidth="1"/>
    <col min="15372" max="15616" width="9.140625" style="30" customWidth="1"/>
    <col min="15617" max="15617" width="12.140625" style="30" bestFit="1" customWidth="1"/>
    <col min="15618" max="15618" width="9.140625" style="30" customWidth="1"/>
    <col min="15619" max="15619" width="15.42578125" style="30" bestFit="1" customWidth="1"/>
    <col min="15620" max="15620" width="37.42578125" style="30" bestFit="1" customWidth="1"/>
    <col min="15621" max="15621" width="9.42578125" style="30" bestFit="1" customWidth="1"/>
    <col min="15622" max="15622" width="7" style="30" bestFit="1" customWidth="1"/>
    <col min="15623" max="15623" width="9" style="30" bestFit="1" customWidth="1"/>
    <col min="15624" max="15624" width="15.140625" style="30" customWidth="1"/>
    <col min="15625" max="15625" width="18.5703125" style="30" bestFit="1" customWidth="1"/>
    <col min="15626" max="15626" width="11.5703125" style="30" customWidth="1"/>
    <col min="15627" max="15627" width="85.140625" style="30" customWidth="1"/>
    <col min="15628" max="15872" width="9.140625" style="30" customWidth="1"/>
    <col min="15873" max="15873" width="12.140625" style="30" bestFit="1" customWidth="1"/>
    <col min="15874" max="15874" width="9.140625" style="30" customWidth="1"/>
    <col min="15875" max="15875" width="15.42578125" style="30" bestFit="1" customWidth="1"/>
    <col min="15876" max="15876" width="37.42578125" style="30" bestFit="1" customWidth="1"/>
    <col min="15877" max="15877" width="9.42578125" style="30" bestFit="1" customWidth="1"/>
    <col min="15878" max="15878" width="7" style="30" bestFit="1" customWidth="1"/>
    <col min="15879" max="15879" width="9" style="30" bestFit="1" customWidth="1"/>
    <col min="15880" max="15880" width="15.140625" style="30" customWidth="1"/>
    <col min="15881" max="15881" width="18.5703125" style="30" bestFit="1" customWidth="1"/>
    <col min="15882" max="15882" width="11.5703125" style="30" customWidth="1"/>
    <col min="15883" max="15883" width="85.140625" style="30" customWidth="1"/>
    <col min="15884" max="16128" width="9.140625" style="30" customWidth="1"/>
    <col min="16129" max="16129" width="12.140625" style="30" bestFit="1" customWidth="1"/>
    <col min="16130" max="16130" width="9.140625" style="30" customWidth="1"/>
    <col min="16131" max="16131" width="15.42578125" style="30" bestFit="1" customWidth="1"/>
    <col min="16132" max="16132" width="37.42578125" style="30" bestFit="1" customWidth="1"/>
    <col min="16133" max="16133" width="9.42578125" style="30" bestFit="1" customWidth="1"/>
    <col min="16134" max="16134" width="7" style="30" bestFit="1" customWidth="1"/>
    <col min="16135" max="16135" width="9" style="30" bestFit="1" customWidth="1"/>
    <col min="16136" max="16136" width="15.140625" style="30" customWidth="1"/>
    <col min="16137" max="16137" width="18.5703125" style="30" bestFit="1" customWidth="1"/>
    <col min="16138" max="16138" width="11.5703125" style="30" customWidth="1"/>
    <col min="16139" max="16139" width="85.140625" style="30" customWidth="1"/>
    <col min="16140" max="16384" width="9.140625" style="30" customWidth="1"/>
  </cols>
  <sheetData>
    <row r="1" spans="1:49" ht="33.7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N1" s="313"/>
      <c r="AO1" s="314"/>
      <c r="AP1" s="314"/>
      <c r="AQ1" s="314"/>
      <c r="AR1" s="314"/>
      <c r="AS1" s="314"/>
      <c r="AT1" s="314"/>
      <c r="AU1" s="314"/>
      <c r="AV1" s="314"/>
      <c r="AW1" s="314"/>
    </row>
    <row r="2" spans="1:49" ht="20.25" customHeight="1">
      <c r="A2" s="67"/>
      <c r="B2" s="627" t="s">
        <v>661</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216" t="s">
        <v>7</v>
      </c>
      <c r="AN2" s="313"/>
      <c r="AO2" s="629" t="s">
        <v>8</v>
      </c>
      <c r="AP2" s="630"/>
      <c r="AQ2" s="630"/>
      <c r="AR2" s="630"/>
      <c r="AS2" s="630"/>
      <c r="AT2" s="630"/>
      <c r="AU2" s="630"/>
      <c r="AV2" s="630"/>
      <c r="AW2" s="630"/>
    </row>
    <row r="3" spans="1:4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662</v>
      </c>
      <c r="AB3" s="194" t="s">
        <v>37</v>
      </c>
      <c r="AC3" s="102" t="s">
        <v>38</v>
      </c>
      <c r="AD3" s="102" t="s">
        <v>39</v>
      </c>
      <c r="AE3" s="102" t="s">
        <v>40</v>
      </c>
      <c r="AF3" s="102" t="s">
        <v>41</v>
      </c>
      <c r="AG3" s="102" t="s">
        <v>42</v>
      </c>
      <c r="AH3" s="102" t="s">
        <v>43</v>
      </c>
      <c r="AI3" s="215" t="s">
        <v>44</v>
      </c>
      <c r="AJ3" s="30" t="s">
        <v>45</v>
      </c>
      <c r="AK3" s="30" t="s">
        <v>46</v>
      </c>
      <c r="AL3" s="30" t="s">
        <v>47</v>
      </c>
      <c r="AN3" s="246" t="s">
        <v>48</v>
      </c>
      <c r="AO3" s="317" t="s">
        <v>49</v>
      </c>
      <c r="AP3" s="317" t="s">
        <v>50</v>
      </c>
      <c r="AQ3" s="317" t="s">
        <v>51</v>
      </c>
      <c r="AR3" s="317" t="s">
        <v>52</v>
      </c>
      <c r="AS3" s="317" t="s">
        <v>53</v>
      </c>
      <c r="AT3" s="317" t="s">
        <v>41</v>
      </c>
      <c r="AU3" s="317" t="s">
        <v>54</v>
      </c>
      <c r="AV3" s="317" t="s">
        <v>55</v>
      </c>
      <c r="AW3" s="318" t="s">
        <v>56</v>
      </c>
    </row>
    <row r="4" spans="1:49" ht="29.1" customHeight="1">
      <c r="A4" s="1" t="s">
        <v>663</v>
      </c>
      <c r="B4" s="1" t="s">
        <v>59</v>
      </c>
      <c r="C4" s="27" t="s">
        <v>664</v>
      </c>
      <c r="D4" s="30" t="s">
        <v>665</v>
      </c>
      <c r="E4" s="27" t="s">
        <v>61</v>
      </c>
      <c r="F4" s="27" t="s">
        <v>107</v>
      </c>
      <c r="H4" s="27" t="s">
        <v>666</v>
      </c>
      <c r="I4" s="27">
        <v>1</v>
      </c>
      <c r="K4" s="32" t="s">
        <v>667</v>
      </c>
      <c r="L4" s="28" t="s">
        <v>64</v>
      </c>
      <c r="M4" s="1">
        <v>1</v>
      </c>
      <c r="N4" t="s">
        <v>1</v>
      </c>
      <c r="O4" s="27" t="s">
        <v>65</v>
      </c>
      <c r="Q4" s="27" t="s">
        <v>664</v>
      </c>
      <c r="W4" s="108" t="s">
        <v>67</v>
      </c>
      <c r="X4" s="108" t="s">
        <v>668</v>
      </c>
      <c r="Y4" s="108" t="s">
        <v>669</v>
      </c>
      <c r="Z4" s="110"/>
      <c r="AA4" s="32" t="str">
        <f t="array" ref="AA4:AA178">VLOOKUP(C4:C178,REF_MMS200MI_LstItmWhsByWhs!B:C,2,FALSE)</f>
        <v>Warehouse</v>
      </c>
      <c r="AB4" s="119"/>
      <c r="AC4" s="103"/>
      <c r="AD4" s="103"/>
      <c r="AE4" s="103"/>
      <c r="AF4" s="103"/>
      <c r="AG4" s="103"/>
      <c r="AH4" s="103"/>
      <c r="AI4" s="103"/>
      <c r="AM4" s="30" t="s">
        <v>64</v>
      </c>
    </row>
    <row r="5" spans="1:49" ht="72.599999999999994">
      <c r="A5" s="1" t="s">
        <v>663</v>
      </c>
      <c r="B5" s="1" t="s">
        <v>59</v>
      </c>
      <c r="C5" s="27" t="s">
        <v>670</v>
      </c>
      <c r="D5" s="30" t="s">
        <v>72</v>
      </c>
      <c r="E5" s="27" t="s">
        <v>61</v>
      </c>
      <c r="F5" s="27" t="s">
        <v>73</v>
      </c>
      <c r="I5" s="27">
        <v>1</v>
      </c>
      <c r="K5" s="32" t="s">
        <v>671</v>
      </c>
      <c r="L5" s="28" t="s">
        <v>64</v>
      </c>
      <c r="M5" s="1">
        <v>1</v>
      </c>
      <c r="N5" t="s">
        <v>1</v>
      </c>
      <c r="O5" s="27" t="s">
        <v>65</v>
      </c>
      <c r="P5" s="29" t="s">
        <v>76</v>
      </c>
      <c r="Q5" s="27" t="s">
        <v>670</v>
      </c>
      <c r="R5" s="29" t="s">
        <v>672</v>
      </c>
      <c r="W5" s="108" t="s">
        <v>67</v>
      </c>
      <c r="X5" s="108" t="s">
        <v>668</v>
      </c>
      <c r="Y5" s="108" t="s">
        <v>669</v>
      </c>
      <c r="Z5" s="110"/>
      <c r="AA5" s="32" t="str">
        <v>Item number</v>
      </c>
      <c r="AB5" s="119"/>
      <c r="AC5" s="103"/>
      <c r="AD5" s="103"/>
      <c r="AE5" s="103"/>
      <c r="AF5" s="103"/>
      <c r="AG5" s="103"/>
      <c r="AH5" s="103"/>
      <c r="AI5" s="103"/>
      <c r="AM5" s="30" t="s">
        <v>64</v>
      </c>
    </row>
    <row r="6" spans="1:49">
      <c r="A6" s="1" t="s">
        <v>663</v>
      </c>
      <c r="B6" s="1" t="s">
        <v>59</v>
      </c>
      <c r="C6" s="27" t="s">
        <v>673</v>
      </c>
      <c r="D6" s="30" t="s">
        <v>674</v>
      </c>
      <c r="E6" s="27" t="s">
        <v>61</v>
      </c>
      <c r="F6" s="27" t="s">
        <v>88</v>
      </c>
      <c r="I6" s="27">
        <v>3</v>
      </c>
      <c r="K6" s="32" t="s">
        <v>63</v>
      </c>
      <c r="M6" s="1">
        <v>1</v>
      </c>
      <c r="N6" t="s">
        <v>9</v>
      </c>
      <c r="O6" s="27" t="s">
        <v>65</v>
      </c>
      <c r="Q6" s="27" t="s">
        <v>673</v>
      </c>
      <c r="W6" s="108" t="s">
        <v>67</v>
      </c>
      <c r="X6" s="108" t="s">
        <v>668</v>
      </c>
      <c r="Y6" s="108" t="s">
        <v>669</v>
      </c>
      <c r="Z6" s="110"/>
      <c r="AA6" s="32" t="e">
        <v>#N/A</v>
      </c>
      <c r="AB6" s="119"/>
      <c r="AC6" s="103"/>
      <c r="AD6" s="103"/>
      <c r="AE6" s="103"/>
      <c r="AF6" s="103"/>
      <c r="AG6" s="103"/>
      <c r="AH6" s="103"/>
      <c r="AI6" s="103"/>
      <c r="AM6" s="30" t="s">
        <v>64</v>
      </c>
    </row>
    <row r="7" spans="1:49" ht="29.1" customHeight="1">
      <c r="A7" s="1" t="s">
        <v>663</v>
      </c>
      <c r="B7" s="1" t="s">
        <v>59</v>
      </c>
      <c r="C7" s="27" t="s">
        <v>675</v>
      </c>
      <c r="D7" s="30" t="s">
        <v>676</v>
      </c>
      <c r="E7" s="27" t="s">
        <v>61</v>
      </c>
      <c r="F7" s="27" t="s">
        <v>100</v>
      </c>
      <c r="H7" s="27" t="s">
        <v>101</v>
      </c>
      <c r="I7" s="27">
        <v>3</v>
      </c>
      <c r="K7" s="202" t="s">
        <v>677</v>
      </c>
      <c r="L7" s="28" t="s">
        <v>64</v>
      </c>
      <c r="M7" s="1">
        <v>1</v>
      </c>
      <c r="N7" t="s">
        <v>1</v>
      </c>
      <c r="O7" s="27" t="s">
        <v>65</v>
      </c>
      <c r="Q7" s="27" t="s">
        <v>675</v>
      </c>
      <c r="W7" s="108" t="s">
        <v>67</v>
      </c>
      <c r="X7" s="108" t="s">
        <v>668</v>
      </c>
      <c r="Y7" s="108" t="s">
        <v>669</v>
      </c>
      <c r="Z7" s="110"/>
      <c r="AA7" s="32" t="e">
        <v>#N/A</v>
      </c>
      <c r="AB7" s="155" t="s">
        <v>63</v>
      </c>
      <c r="AC7" s="156" t="s">
        <v>63</v>
      </c>
      <c r="AD7" s="156" t="s">
        <v>63</v>
      </c>
      <c r="AE7" s="156"/>
      <c r="AF7" s="156"/>
      <c r="AG7" s="156"/>
      <c r="AH7" s="156"/>
      <c r="AI7" s="156"/>
      <c r="AJ7" s="157"/>
      <c r="AK7" s="157"/>
      <c r="AL7" s="157"/>
      <c r="AM7" s="30" t="s">
        <v>64</v>
      </c>
    </row>
    <row r="8" spans="1:49">
      <c r="A8" s="1" t="s">
        <v>663</v>
      </c>
      <c r="B8" s="1" t="s">
        <v>59</v>
      </c>
      <c r="C8" s="27" t="s">
        <v>678</v>
      </c>
      <c r="D8" s="30" t="s">
        <v>329</v>
      </c>
      <c r="E8" s="27" t="s">
        <v>61</v>
      </c>
      <c r="F8" s="27" t="s">
        <v>100</v>
      </c>
      <c r="H8" s="27" t="s">
        <v>330</v>
      </c>
      <c r="I8" s="27">
        <v>3</v>
      </c>
      <c r="K8" s="47" t="s">
        <v>63</v>
      </c>
      <c r="M8" s="1">
        <v>1</v>
      </c>
      <c r="N8" t="s">
        <v>1</v>
      </c>
      <c r="O8" s="497" t="s">
        <v>109</v>
      </c>
      <c r="P8" s="496"/>
      <c r="Q8" s="27" t="s">
        <v>678</v>
      </c>
      <c r="R8" s="30" t="s">
        <v>679</v>
      </c>
      <c r="W8" s="108" t="s">
        <v>67</v>
      </c>
      <c r="X8" s="108" t="s">
        <v>668</v>
      </c>
      <c r="Y8" s="108" t="s">
        <v>669</v>
      </c>
      <c r="AA8" s="30" t="e">
        <v>#N/A</v>
      </c>
      <c r="AM8" s="30" t="s">
        <v>64</v>
      </c>
    </row>
    <row r="9" spans="1:49">
      <c r="A9" s="1" t="s">
        <v>663</v>
      </c>
      <c r="B9" s="1" t="s">
        <v>59</v>
      </c>
      <c r="C9" s="27" t="s">
        <v>680</v>
      </c>
      <c r="D9" s="30" t="s">
        <v>514</v>
      </c>
      <c r="E9" s="27" t="s">
        <v>61</v>
      </c>
      <c r="F9" s="27" t="s">
        <v>62</v>
      </c>
      <c r="H9" s="27" t="s">
        <v>515</v>
      </c>
      <c r="I9" s="27" t="s">
        <v>62</v>
      </c>
      <c r="J9" s="28" t="s">
        <v>63</v>
      </c>
      <c r="K9" s="202" t="s">
        <v>681</v>
      </c>
      <c r="L9" s="28" t="s">
        <v>64</v>
      </c>
      <c r="M9" s="1">
        <v>1</v>
      </c>
      <c r="N9" t="s">
        <v>1</v>
      </c>
      <c r="O9" s="27" t="s">
        <v>65</v>
      </c>
      <c r="Q9" s="27" t="s">
        <v>680</v>
      </c>
      <c r="R9" s="32" t="s">
        <v>682</v>
      </c>
      <c r="W9" s="108" t="s">
        <v>67</v>
      </c>
      <c r="X9" s="108" t="s">
        <v>668</v>
      </c>
      <c r="Y9" s="108" t="s">
        <v>669</v>
      </c>
      <c r="AA9" s="30" t="e">
        <v>#N/A</v>
      </c>
      <c r="AM9" s="30" t="s">
        <v>64</v>
      </c>
    </row>
    <row r="10" spans="1:49">
      <c r="A10" s="1" t="s">
        <v>663</v>
      </c>
      <c r="B10" s="1" t="s">
        <v>59</v>
      </c>
      <c r="C10" s="27" t="s">
        <v>683</v>
      </c>
      <c r="D10" s="30" t="s">
        <v>684</v>
      </c>
      <c r="E10" s="27" t="s">
        <v>135</v>
      </c>
      <c r="F10" s="27" t="s">
        <v>136</v>
      </c>
      <c r="G10" s="27" t="s">
        <v>137</v>
      </c>
      <c r="I10" s="27">
        <v>2</v>
      </c>
      <c r="J10" s="28" t="s">
        <v>63</v>
      </c>
      <c r="K10" s="47" t="s">
        <v>63</v>
      </c>
      <c r="L10" s="28" t="s">
        <v>64</v>
      </c>
      <c r="M10" s="1">
        <v>1</v>
      </c>
      <c r="N10" t="s">
        <v>1</v>
      </c>
      <c r="O10" s="27" t="s">
        <v>65</v>
      </c>
      <c r="P10" s="32" t="s">
        <v>685</v>
      </c>
      <c r="Q10" s="27" t="s">
        <v>683</v>
      </c>
      <c r="W10" s="108" t="s">
        <v>67</v>
      </c>
      <c r="X10" s="108" t="s">
        <v>668</v>
      </c>
      <c r="Y10" s="108" t="s">
        <v>669</v>
      </c>
      <c r="AA10" s="30" t="e">
        <v>#N/A</v>
      </c>
      <c r="AM10" s="30" t="s">
        <v>64</v>
      </c>
    </row>
    <row r="11" spans="1:49" ht="29.1" customHeight="1">
      <c r="A11" s="1" t="s">
        <v>663</v>
      </c>
      <c r="B11" s="1" t="s">
        <v>59</v>
      </c>
      <c r="C11" s="27" t="s">
        <v>686</v>
      </c>
      <c r="D11" s="30" t="s">
        <v>687</v>
      </c>
      <c r="E11" s="27" t="s">
        <v>61</v>
      </c>
      <c r="F11" s="27" t="s">
        <v>107</v>
      </c>
      <c r="H11" s="27" t="s">
        <v>666</v>
      </c>
      <c r="I11" s="27">
        <v>3</v>
      </c>
      <c r="K11" s="45" t="s">
        <v>688</v>
      </c>
      <c r="M11" s="1">
        <v>1</v>
      </c>
      <c r="N11" t="s">
        <v>1</v>
      </c>
      <c r="O11" s="27" t="s">
        <v>65</v>
      </c>
      <c r="P11" s="30" t="s">
        <v>689</v>
      </c>
      <c r="Q11" s="27" t="s">
        <v>686</v>
      </c>
      <c r="R11" s="30" t="s">
        <v>689</v>
      </c>
      <c r="W11" s="108" t="s">
        <v>67</v>
      </c>
      <c r="X11" s="108" t="s">
        <v>668</v>
      </c>
      <c r="Y11" s="108" t="s">
        <v>669</v>
      </c>
      <c r="AA11" s="30" t="e">
        <v>#N/A</v>
      </c>
      <c r="AM11" s="30" t="s">
        <v>97</v>
      </c>
    </row>
    <row r="12" spans="1:49" ht="43.5">
      <c r="A12" s="1" t="s">
        <v>663</v>
      </c>
      <c r="B12" s="1" t="s">
        <v>59</v>
      </c>
      <c r="C12" s="27" t="s">
        <v>690</v>
      </c>
      <c r="D12" s="30" t="s">
        <v>545</v>
      </c>
      <c r="E12" s="27" t="s">
        <v>135</v>
      </c>
      <c r="F12" s="27" t="s">
        <v>62</v>
      </c>
      <c r="G12" s="27" t="s">
        <v>137</v>
      </c>
      <c r="H12" s="27" t="s">
        <v>691</v>
      </c>
      <c r="I12" s="27">
        <v>3</v>
      </c>
      <c r="K12" s="45" t="s">
        <v>63</v>
      </c>
      <c r="M12" s="1">
        <v>1</v>
      </c>
      <c r="N12" t="s">
        <v>1</v>
      </c>
      <c r="O12" s="27" t="s">
        <v>164</v>
      </c>
      <c r="P12" s="29" t="s">
        <v>692</v>
      </c>
      <c r="Q12" s="27" t="s">
        <v>690</v>
      </c>
      <c r="R12" s="495" t="s">
        <v>693</v>
      </c>
      <c r="W12" s="108" t="s">
        <v>67</v>
      </c>
      <c r="X12" s="108" t="s">
        <v>668</v>
      </c>
      <c r="Y12" s="108" t="s">
        <v>669</v>
      </c>
      <c r="AA12" s="30" t="e">
        <v>#N/A</v>
      </c>
      <c r="AM12" s="30" t="s">
        <v>64</v>
      </c>
    </row>
    <row r="13" spans="1:49" ht="43.35" customHeight="1">
      <c r="A13" s="1" t="s">
        <v>663</v>
      </c>
      <c r="B13" s="1" t="s">
        <v>59</v>
      </c>
      <c r="C13" s="27" t="s">
        <v>694</v>
      </c>
      <c r="D13" s="30" t="s">
        <v>695</v>
      </c>
      <c r="E13" s="27" t="s">
        <v>61</v>
      </c>
      <c r="F13" s="27" t="s">
        <v>62</v>
      </c>
      <c r="H13" s="27" t="s">
        <v>696</v>
      </c>
      <c r="I13" s="27">
        <v>2</v>
      </c>
      <c r="J13" s="28" t="s">
        <v>697</v>
      </c>
      <c r="K13" s="45" t="s">
        <v>698</v>
      </c>
      <c r="M13" s="1">
        <v>1</v>
      </c>
      <c r="N13" t="s">
        <v>1</v>
      </c>
      <c r="O13" s="27" t="s">
        <v>164</v>
      </c>
      <c r="P13" s="29" t="s">
        <v>699</v>
      </c>
      <c r="Q13" s="27" t="s">
        <v>694</v>
      </c>
      <c r="R13" s="29" t="s">
        <v>700</v>
      </c>
      <c r="W13" s="108" t="s">
        <v>67</v>
      </c>
      <c r="X13" s="108" t="s">
        <v>668</v>
      </c>
      <c r="Y13" s="108" t="s">
        <v>669</v>
      </c>
      <c r="AA13" s="30" t="e">
        <v>#N/A</v>
      </c>
      <c r="AM13" s="30" t="s">
        <v>64</v>
      </c>
    </row>
    <row r="14" spans="1:49" ht="43.35" customHeight="1">
      <c r="A14" s="1" t="s">
        <v>663</v>
      </c>
      <c r="B14" s="1" t="s">
        <v>59</v>
      </c>
      <c r="C14" s="27" t="s">
        <v>701</v>
      </c>
      <c r="D14" s="30" t="s">
        <v>542</v>
      </c>
      <c r="E14" s="27" t="s">
        <v>61</v>
      </c>
      <c r="F14" s="27" t="s">
        <v>62</v>
      </c>
      <c r="H14" s="27" t="s">
        <v>702</v>
      </c>
      <c r="I14" s="27">
        <v>2</v>
      </c>
      <c r="J14" s="28" t="s">
        <v>697</v>
      </c>
      <c r="K14" s="45" t="s">
        <v>703</v>
      </c>
      <c r="M14" s="1">
        <v>1</v>
      </c>
      <c r="N14" t="s">
        <v>1</v>
      </c>
      <c r="O14" s="27" t="s">
        <v>164</v>
      </c>
      <c r="P14" s="29" t="s">
        <v>704</v>
      </c>
      <c r="Q14" s="27" t="s">
        <v>701</v>
      </c>
      <c r="R14" s="29" t="s">
        <v>705</v>
      </c>
      <c r="W14" s="108" t="s">
        <v>67</v>
      </c>
      <c r="X14" s="108" t="s">
        <v>668</v>
      </c>
      <c r="Y14" s="108" t="s">
        <v>669</v>
      </c>
      <c r="AA14" s="30" t="e">
        <v>#N/A</v>
      </c>
      <c r="AM14" s="30" t="s">
        <v>64</v>
      </c>
    </row>
    <row r="15" spans="1:49">
      <c r="A15" s="1" t="s">
        <v>706</v>
      </c>
      <c r="B15" s="1" t="s">
        <v>59</v>
      </c>
      <c r="C15" s="27" t="s">
        <v>707</v>
      </c>
      <c r="D15" s="30" t="s">
        <v>708</v>
      </c>
      <c r="E15" s="27" t="s">
        <v>61</v>
      </c>
      <c r="F15" s="27" t="s">
        <v>73</v>
      </c>
      <c r="H15" s="27" t="s">
        <v>709</v>
      </c>
      <c r="I15" s="27" t="s">
        <v>82</v>
      </c>
      <c r="K15" s="45"/>
      <c r="M15" s="1">
        <v>0</v>
      </c>
      <c r="N15" t="s">
        <v>70</v>
      </c>
      <c r="O15" s="27" t="s">
        <v>84</v>
      </c>
      <c r="Q15" s="27" t="s">
        <v>707</v>
      </c>
      <c r="W15" s="108" t="s">
        <v>67</v>
      </c>
      <c r="X15" s="108" t="s">
        <v>668</v>
      </c>
      <c r="Y15" s="108" t="s">
        <v>669</v>
      </c>
      <c r="AA15" s="30" t="e">
        <v>#N/A</v>
      </c>
      <c r="AM15" s="30" t="s">
        <v>97</v>
      </c>
    </row>
    <row r="16" spans="1:49">
      <c r="A16" s="1" t="s">
        <v>663</v>
      </c>
      <c r="B16" s="1" t="s">
        <v>59</v>
      </c>
      <c r="C16" s="27" t="s">
        <v>710</v>
      </c>
      <c r="D16" s="30" t="s">
        <v>711</v>
      </c>
      <c r="E16" s="27" t="s">
        <v>135</v>
      </c>
      <c r="F16" s="27" t="s">
        <v>107</v>
      </c>
      <c r="G16" s="27" t="s">
        <v>137</v>
      </c>
      <c r="I16" s="27">
        <v>2</v>
      </c>
      <c r="K16" s="45" t="s">
        <v>63</v>
      </c>
      <c r="M16" s="1">
        <v>1</v>
      </c>
      <c r="N16" t="s">
        <v>1</v>
      </c>
      <c r="O16" s="27" t="s">
        <v>65</v>
      </c>
      <c r="Q16" s="27" t="s">
        <v>710</v>
      </c>
      <c r="W16" s="108" t="s">
        <v>67</v>
      </c>
      <c r="X16" s="108" t="s">
        <v>668</v>
      </c>
      <c r="Y16" s="108" t="s">
        <v>669</v>
      </c>
      <c r="AA16" s="30" t="e">
        <v>#N/A</v>
      </c>
      <c r="AM16" s="30" t="s">
        <v>64</v>
      </c>
    </row>
    <row r="17" spans="1:39" ht="72.599999999999994">
      <c r="A17" s="1" t="s">
        <v>663</v>
      </c>
      <c r="B17" s="1" t="s">
        <v>59</v>
      </c>
      <c r="C17" s="27" t="s">
        <v>712</v>
      </c>
      <c r="D17" s="30" t="s">
        <v>713</v>
      </c>
      <c r="E17" s="27" t="s">
        <v>135</v>
      </c>
      <c r="F17" s="27" t="s">
        <v>107</v>
      </c>
      <c r="G17" s="27" t="s">
        <v>137</v>
      </c>
      <c r="I17" s="27">
        <v>3</v>
      </c>
      <c r="K17" s="47" t="s">
        <v>63</v>
      </c>
      <c r="M17" s="1">
        <v>1</v>
      </c>
      <c r="N17" t="s">
        <v>1</v>
      </c>
      <c r="O17" s="27" t="s">
        <v>164</v>
      </c>
      <c r="P17" s="29" t="s">
        <v>714</v>
      </c>
      <c r="Q17" s="27" t="s">
        <v>712</v>
      </c>
      <c r="R17" s="30" t="s">
        <v>715</v>
      </c>
      <c r="W17" s="108" t="s">
        <v>67</v>
      </c>
      <c r="X17" s="108" t="s">
        <v>668</v>
      </c>
      <c r="Y17" s="108" t="s">
        <v>669</v>
      </c>
      <c r="AA17" s="30" t="e">
        <v>#N/A</v>
      </c>
      <c r="AM17" s="30" t="s">
        <v>97</v>
      </c>
    </row>
    <row r="18" spans="1:39">
      <c r="A18" s="1" t="s">
        <v>663</v>
      </c>
      <c r="B18" s="1" t="s">
        <v>59</v>
      </c>
      <c r="C18" s="27" t="s">
        <v>716</v>
      </c>
      <c r="D18" s="30" t="s">
        <v>717</v>
      </c>
      <c r="E18" s="27" t="s">
        <v>135</v>
      </c>
      <c r="F18" s="27" t="s">
        <v>107</v>
      </c>
      <c r="G18" s="27" t="s">
        <v>137</v>
      </c>
      <c r="I18" s="27" t="s">
        <v>344</v>
      </c>
      <c r="K18" s="47"/>
      <c r="M18" s="1">
        <v>0</v>
      </c>
      <c r="N18" t="s">
        <v>70</v>
      </c>
      <c r="O18" s="27" t="s">
        <v>84</v>
      </c>
      <c r="Q18" s="27" t="s">
        <v>716</v>
      </c>
      <c r="W18" s="108" t="s">
        <v>67</v>
      </c>
      <c r="X18" s="108" t="s">
        <v>668</v>
      </c>
      <c r="Y18" s="108" t="s">
        <v>669</v>
      </c>
      <c r="AA18" s="30" t="e">
        <v>#N/A</v>
      </c>
      <c r="AM18" s="30" t="s">
        <v>64</v>
      </c>
    </row>
    <row r="19" spans="1:39" ht="57.95">
      <c r="A19" s="1" t="s">
        <v>663</v>
      </c>
      <c r="B19" s="1" t="s">
        <v>59</v>
      </c>
      <c r="C19" s="27" t="s">
        <v>718</v>
      </c>
      <c r="D19" s="30" t="s">
        <v>719</v>
      </c>
      <c r="E19" s="27" t="s">
        <v>135</v>
      </c>
      <c r="F19" s="27" t="s">
        <v>107</v>
      </c>
      <c r="G19" s="27" t="s">
        <v>137</v>
      </c>
      <c r="I19" s="27" t="s">
        <v>344</v>
      </c>
      <c r="K19" s="47"/>
      <c r="M19" s="1">
        <v>1</v>
      </c>
      <c r="N19" t="s">
        <v>9</v>
      </c>
      <c r="O19" s="27" t="s">
        <v>84</v>
      </c>
      <c r="P19" s="29" t="s">
        <v>720</v>
      </c>
      <c r="Q19" s="27" t="s">
        <v>718</v>
      </c>
      <c r="W19" s="108" t="s">
        <v>67</v>
      </c>
      <c r="X19" s="108" t="s">
        <v>668</v>
      </c>
      <c r="Y19" s="108" t="s">
        <v>669</v>
      </c>
      <c r="AA19" s="30" t="e">
        <v>#N/A</v>
      </c>
      <c r="AM19" s="30" t="s">
        <v>97</v>
      </c>
    </row>
    <row r="20" spans="1:39">
      <c r="A20" s="1" t="s">
        <v>663</v>
      </c>
      <c r="B20" s="1" t="s">
        <v>59</v>
      </c>
      <c r="C20" s="27" t="s">
        <v>721</v>
      </c>
      <c r="D20" s="30" t="s">
        <v>722</v>
      </c>
      <c r="E20" s="27" t="s">
        <v>135</v>
      </c>
      <c r="F20" s="27" t="s">
        <v>107</v>
      </c>
      <c r="G20" s="27" t="s">
        <v>137</v>
      </c>
      <c r="I20" s="27" t="s">
        <v>344</v>
      </c>
      <c r="K20" s="47"/>
      <c r="M20" s="1">
        <v>1</v>
      </c>
      <c r="N20" t="s">
        <v>1</v>
      </c>
      <c r="O20" s="27" t="s">
        <v>84</v>
      </c>
      <c r="P20" s="30" t="s">
        <v>723</v>
      </c>
      <c r="Q20" s="27" t="s">
        <v>721</v>
      </c>
      <c r="W20" s="108" t="s">
        <v>67</v>
      </c>
      <c r="X20" s="108" t="s">
        <v>668</v>
      </c>
      <c r="Y20" s="108" t="s">
        <v>669</v>
      </c>
      <c r="AA20" s="30" t="e">
        <v>#N/A</v>
      </c>
      <c r="AM20" s="30" t="s">
        <v>97</v>
      </c>
    </row>
    <row r="21" spans="1:39">
      <c r="A21" s="1" t="s">
        <v>663</v>
      </c>
      <c r="B21" s="1" t="s">
        <v>59</v>
      </c>
      <c r="C21" s="27" t="s">
        <v>724</v>
      </c>
      <c r="D21" s="30" t="s">
        <v>725</v>
      </c>
      <c r="E21" s="27" t="s">
        <v>135</v>
      </c>
      <c r="F21" s="27" t="s">
        <v>136</v>
      </c>
      <c r="G21" s="27" t="s">
        <v>137</v>
      </c>
      <c r="I21" s="27">
        <v>3</v>
      </c>
      <c r="K21" s="47" t="s">
        <v>63</v>
      </c>
      <c r="L21" s="28" t="s">
        <v>64</v>
      </c>
      <c r="M21" s="1">
        <v>1</v>
      </c>
      <c r="N21" t="s">
        <v>1</v>
      </c>
      <c r="O21" s="27" t="s">
        <v>145</v>
      </c>
      <c r="P21" s="30" t="s">
        <v>726</v>
      </c>
      <c r="Q21" s="27" t="s">
        <v>724</v>
      </c>
      <c r="W21" s="108" t="s">
        <v>67</v>
      </c>
      <c r="X21" s="108" t="s">
        <v>668</v>
      </c>
      <c r="Y21" s="108" t="s">
        <v>669</v>
      </c>
      <c r="AA21" s="30" t="e">
        <v>#N/A</v>
      </c>
      <c r="AM21" s="30" t="s">
        <v>64</v>
      </c>
    </row>
    <row r="22" spans="1:39">
      <c r="A22" s="1" t="s">
        <v>663</v>
      </c>
      <c r="B22" s="1" t="s">
        <v>59</v>
      </c>
      <c r="C22" s="27" t="s">
        <v>727</v>
      </c>
      <c r="D22" s="30" t="s">
        <v>552</v>
      </c>
      <c r="E22" s="27" t="s">
        <v>135</v>
      </c>
      <c r="F22" s="27" t="s">
        <v>107</v>
      </c>
      <c r="G22" s="27" t="s">
        <v>137</v>
      </c>
      <c r="I22" s="27">
        <v>2</v>
      </c>
      <c r="K22" s="47" t="s">
        <v>63</v>
      </c>
      <c r="M22" s="1">
        <v>1</v>
      </c>
      <c r="N22" t="s">
        <v>1</v>
      </c>
      <c r="O22" s="27" t="s">
        <v>65</v>
      </c>
      <c r="Q22" s="27" t="s">
        <v>727</v>
      </c>
      <c r="W22" s="108" t="s">
        <v>67</v>
      </c>
      <c r="X22" s="108" t="s">
        <v>668</v>
      </c>
      <c r="Y22" s="108" t="s">
        <v>669</v>
      </c>
      <c r="AA22" s="30" t="e">
        <v>#N/A</v>
      </c>
      <c r="AM22" s="30" t="s">
        <v>64</v>
      </c>
    </row>
    <row r="23" spans="1:39">
      <c r="A23" s="1" t="s">
        <v>663</v>
      </c>
      <c r="B23" s="1" t="s">
        <v>59</v>
      </c>
      <c r="C23" s="27" t="s">
        <v>728</v>
      </c>
      <c r="D23" s="30" t="s">
        <v>729</v>
      </c>
      <c r="E23" s="27" t="s">
        <v>135</v>
      </c>
      <c r="F23" s="27" t="s">
        <v>107</v>
      </c>
      <c r="G23" s="27" t="s">
        <v>137</v>
      </c>
      <c r="I23" s="27">
        <v>2</v>
      </c>
      <c r="K23" s="47" t="s">
        <v>730</v>
      </c>
      <c r="M23" s="1">
        <v>1</v>
      </c>
      <c r="N23" t="s">
        <v>1</v>
      </c>
      <c r="O23" s="27" t="s">
        <v>65</v>
      </c>
      <c r="Q23" s="27" t="s">
        <v>728</v>
      </c>
      <c r="W23" s="108" t="s">
        <v>67</v>
      </c>
      <c r="X23" s="108" t="s">
        <v>668</v>
      </c>
      <c r="Y23" s="108" t="s">
        <v>669</v>
      </c>
      <c r="AA23" s="30" t="e">
        <v>#N/A</v>
      </c>
      <c r="AM23" s="30" t="s">
        <v>64</v>
      </c>
    </row>
    <row r="24" spans="1:39" ht="43.5">
      <c r="A24" s="1" t="s">
        <v>663</v>
      </c>
      <c r="B24" s="1" t="s">
        <v>59</v>
      </c>
      <c r="C24" s="27" t="s">
        <v>731</v>
      </c>
      <c r="D24" s="30" t="s">
        <v>511</v>
      </c>
      <c r="E24" s="27" t="s">
        <v>61</v>
      </c>
      <c r="F24" s="27" t="s">
        <v>107</v>
      </c>
      <c r="H24" s="27" t="s">
        <v>732</v>
      </c>
      <c r="I24" s="27">
        <v>2</v>
      </c>
      <c r="J24" s="28" t="s">
        <v>63</v>
      </c>
      <c r="K24" s="47" t="s">
        <v>733</v>
      </c>
      <c r="L24" s="28" t="s">
        <v>64</v>
      </c>
      <c r="M24" s="1">
        <v>1</v>
      </c>
      <c r="N24" t="s">
        <v>1</v>
      </c>
      <c r="O24" s="27" t="s">
        <v>164</v>
      </c>
      <c r="P24" s="29" t="s">
        <v>734</v>
      </c>
      <c r="Q24" s="27" t="s">
        <v>731</v>
      </c>
      <c r="R24" s="32" t="s">
        <v>735</v>
      </c>
      <c r="W24" s="108" t="s">
        <v>67</v>
      </c>
      <c r="X24" s="108" t="s">
        <v>668</v>
      </c>
      <c r="Y24" s="108" t="s">
        <v>669</v>
      </c>
      <c r="AA24" s="30" t="e">
        <v>#N/A</v>
      </c>
      <c r="AM24" s="30" t="s">
        <v>64</v>
      </c>
    </row>
    <row r="25" spans="1:39">
      <c r="A25" s="1" t="s">
        <v>663</v>
      </c>
      <c r="B25" s="1" t="s">
        <v>59</v>
      </c>
      <c r="C25" s="27" t="s">
        <v>736</v>
      </c>
      <c r="D25" s="30" t="s">
        <v>549</v>
      </c>
      <c r="E25" s="27" t="s">
        <v>135</v>
      </c>
      <c r="F25" s="27" t="s">
        <v>136</v>
      </c>
      <c r="G25" s="27" t="s">
        <v>137</v>
      </c>
      <c r="I25" s="27" t="s">
        <v>62</v>
      </c>
      <c r="K25" s="47" t="s">
        <v>63</v>
      </c>
      <c r="M25" s="1">
        <v>0</v>
      </c>
      <c r="N25" t="s">
        <v>70</v>
      </c>
      <c r="O25" s="27" t="s">
        <v>84</v>
      </c>
      <c r="Q25" s="27" t="s">
        <v>736</v>
      </c>
      <c r="W25" s="108" t="s">
        <v>67</v>
      </c>
      <c r="X25" s="108" t="s">
        <v>668</v>
      </c>
      <c r="Y25" s="108" t="s">
        <v>669</v>
      </c>
      <c r="AA25" s="30" t="e">
        <v>#N/A</v>
      </c>
      <c r="AM25" s="30" t="s">
        <v>97</v>
      </c>
    </row>
    <row r="26" spans="1:39">
      <c r="A26" s="1" t="s">
        <v>663</v>
      </c>
      <c r="B26" s="1" t="s">
        <v>59</v>
      </c>
      <c r="C26" s="27" t="s">
        <v>737</v>
      </c>
      <c r="D26" s="30" t="s">
        <v>738</v>
      </c>
      <c r="E26" s="27" t="s">
        <v>135</v>
      </c>
      <c r="F26" s="27" t="s">
        <v>107</v>
      </c>
      <c r="G26" s="27" t="s">
        <v>137</v>
      </c>
      <c r="I26" s="27">
        <v>2</v>
      </c>
      <c r="K26" s="47" t="s">
        <v>63</v>
      </c>
      <c r="M26" s="1">
        <v>1</v>
      </c>
      <c r="N26" t="s">
        <v>9</v>
      </c>
      <c r="O26" s="27" t="s">
        <v>65</v>
      </c>
      <c r="Q26" s="27" t="s">
        <v>737</v>
      </c>
      <c r="W26" s="108" t="s">
        <v>67</v>
      </c>
      <c r="X26" s="108" t="s">
        <v>668</v>
      </c>
      <c r="Y26" s="108" t="s">
        <v>669</v>
      </c>
      <c r="AA26" s="30" t="e">
        <v>#N/A</v>
      </c>
      <c r="AM26" s="30" t="s">
        <v>97</v>
      </c>
    </row>
    <row r="27" spans="1:39" ht="29.1">
      <c r="A27" s="1" t="s">
        <v>663</v>
      </c>
      <c r="B27" s="1" t="s">
        <v>59</v>
      </c>
      <c r="C27" s="27" t="s">
        <v>739</v>
      </c>
      <c r="D27" s="30" t="s">
        <v>740</v>
      </c>
      <c r="E27" s="27" t="s">
        <v>135</v>
      </c>
      <c r="F27" s="27" t="s">
        <v>136</v>
      </c>
      <c r="G27" s="27" t="s">
        <v>137</v>
      </c>
      <c r="I27" s="27">
        <v>1</v>
      </c>
      <c r="J27" s="28" t="s">
        <v>63</v>
      </c>
      <c r="K27" s="47" t="s">
        <v>63</v>
      </c>
      <c r="M27" s="1">
        <v>1</v>
      </c>
      <c r="N27" t="s">
        <v>1</v>
      </c>
      <c r="O27" s="27" t="s">
        <v>164</v>
      </c>
      <c r="P27" s="29" t="s">
        <v>741</v>
      </c>
      <c r="Q27" s="27" t="s">
        <v>739</v>
      </c>
      <c r="R27" s="30" t="s">
        <v>742</v>
      </c>
      <c r="W27" s="108" t="s">
        <v>67</v>
      </c>
      <c r="X27" s="108" t="s">
        <v>668</v>
      </c>
      <c r="Y27" s="108" t="s">
        <v>669</v>
      </c>
      <c r="AA27" s="30" t="e">
        <v>#N/A</v>
      </c>
      <c r="AM27" s="30" t="s">
        <v>64</v>
      </c>
    </row>
    <row r="28" spans="1:39">
      <c r="A28" s="1" t="s">
        <v>663</v>
      </c>
      <c r="B28" s="1" t="s">
        <v>59</v>
      </c>
      <c r="C28" s="27" t="s">
        <v>743</v>
      </c>
      <c r="D28" s="30" t="s">
        <v>744</v>
      </c>
      <c r="E28" s="27" t="s">
        <v>135</v>
      </c>
      <c r="F28" s="27" t="s">
        <v>136</v>
      </c>
      <c r="G28" s="27" t="s">
        <v>137</v>
      </c>
      <c r="I28" s="27">
        <v>1</v>
      </c>
      <c r="K28" s="45" t="s">
        <v>745</v>
      </c>
      <c r="M28" s="1">
        <v>1</v>
      </c>
      <c r="N28" t="s">
        <v>9</v>
      </c>
      <c r="O28" s="27" t="s">
        <v>65</v>
      </c>
      <c r="Q28" s="27" t="s">
        <v>743</v>
      </c>
      <c r="W28" s="108" t="s">
        <v>67</v>
      </c>
      <c r="X28" s="108" t="s">
        <v>668</v>
      </c>
      <c r="Y28" s="108" t="s">
        <v>669</v>
      </c>
      <c r="AA28" s="30" t="e">
        <v>#N/A</v>
      </c>
      <c r="AM28" s="30" t="s">
        <v>64</v>
      </c>
    </row>
    <row r="29" spans="1:39" ht="29.1">
      <c r="A29" s="1" t="s">
        <v>663</v>
      </c>
      <c r="B29" s="1" t="s">
        <v>59</v>
      </c>
      <c r="C29" s="27" t="s">
        <v>746</v>
      </c>
      <c r="D29" s="30" t="s">
        <v>747</v>
      </c>
      <c r="E29" s="27" t="s">
        <v>61</v>
      </c>
      <c r="F29" s="27" t="s">
        <v>107</v>
      </c>
      <c r="H29" s="27" t="s">
        <v>748</v>
      </c>
      <c r="I29" s="27">
        <v>1</v>
      </c>
      <c r="J29" s="49"/>
      <c r="K29" s="45" t="s">
        <v>63</v>
      </c>
      <c r="M29" s="1">
        <v>1</v>
      </c>
      <c r="N29" t="s">
        <v>1</v>
      </c>
      <c r="O29" s="27" t="s">
        <v>84</v>
      </c>
      <c r="P29" s="29" t="s">
        <v>749</v>
      </c>
      <c r="Q29" s="27" t="s">
        <v>746</v>
      </c>
      <c r="W29" s="108" t="s">
        <v>67</v>
      </c>
      <c r="X29" s="108" t="s">
        <v>668</v>
      </c>
      <c r="Y29" s="108" t="s">
        <v>669</v>
      </c>
      <c r="AA29" s="30" t="e">
        <v>#N/A</v>
      </c>
      <c r="AM29" s="30" t="s">
        <v>64</v>
      </c>
    </row>
    <row r="30" spans="1:39">
      <c r="A30" s="1" t="s">
        <v>663</v>
      </c>
      <c r="B30" s="1" t="s">
        <v>59</v>
      </c>
      <c r="C30" s="27" t="s">
        <v>750</v>
      </c>
      <c r="D30" s="30" t="s">
        <v>48</v>
      </c>
      <c r="E30" s="27" t="s">
        <v>61</v>
      </c>
      <c r="F30" s="27" t="s">
        <v>62</v>
      </c>
      <c r="I30" s="27" t="s">
        <v>107</v>
      </c>
      <c r="J30" s="28" t="s">
        <v>94</v>
      </c>
      <c r="K30" s="45" t="s">
        <v>63</v>
      </c>
      <c r="L30" s="28" t="s">
        <v>64</v>
      </c>
      <c r="M30" s="1">
        <v>1</v>
      </c>
      <c r="N30" t="s">
        <v>1</v>
      </c>
      <c r="O30" s="27" t="s">
        <v>145</v>
      </c>
      <c r="P30" s="30" t="s">
        <v>751</v>
      </c>
      <c r="Q30" s="27" t="s">
        <v>750</v>
      </c>
      <c r="R30" s="30" t="s">
        <v>752</v>
      </c>
      <c r="W30" s="108" t="s">
        <v>67</v>
      </c>
      <c r="X30" s="108" t="s">
        <v>668</v>
      </c>
      <c r="Y30" s="108" t="s">
        <v>669</v>
      </c>
      <c r="AA30" s="30" t="e">
        <v>#N/A</v>
      </c>
      <c r="AM30" s="30" t="s">
        <v>64</v>
      </c>
    </row>
    <row r="31" spans="1:39">
      <c r="A31" s="1" t="s">
        <v>663</v>
      </c>
      <c r="B31" s="1" t="s">
        <v>59</v>
      </c>
      <c r="C31" s="27" t="s">
        <v>753</v>
      </c>
      <c r="D31" s="30" t="s">
        <v>754</v>
      </c>
      <c r="E31" s="27" t="s">
        <v>61</v>
      </c>
      <c r="F31" s="27" t="s">
        <v>107</v>
      </c>
      <c r="H31" s="27" t="s">
        <v>755</v>
      </c>
      <c r="I31" s="27">
        <v>1</v>
      </c>
      <c r="J31" s="28" t="s">
        <v>63</v>
      </c>
      <c r="K31" s="45" t="s">
        <v>756</v>
      </c>
      <c r="M31" s="1">
        <v>0</v>
      </c>
      <c r="N31" t="s">
        <v>70</v>
      </c>
      <c r="O31" s="27" t="s">
        <v>84</v>
      </c>
      <c r="Q31" s="27" t="s">
        <v>753</v>
      </c>
      <c r="W31" s="108" t="s">
        <v>67</v>
      </c>
      <c r="X31" s="108" t="s">
        <v>668</v>
      </c>
      <c r="Y31" s="108" t="s">
        <v>669</v>
      </c>
      <c r="AA31" s="30" t="e">
        <v>#N/A</v>
      </c>
      <c r="AM31" s="30" t="s">
        <v>64</v>
      </c>
    </row>
    <row r="32" spans="1:39">
      <c r="A32" s="1" t="s">
        <v>663</v>
      </c>
      <c r="B32" s="1" t="s">
        <v>59</v>
      </c>
      <c r="C32" s="27" t="s">
        <v>757</v>
      </c>
      <c r="D32" s="30" t="s">
        <v>758</v>
      </c>
      <c r="E32" s="27" t="s">
        <v>135</v>
      </c>
      <c r="F32" s="27" t="s">
        <v>136</v>
      </c>
      <c r="G32" s="27" t="s">
        <v>137</v>
      </c>
      <c r="I32" s="27" t="s">
        <v>82</v>
      </c>
      <c r="K32" s="45"/>
      <c r="M32" s="1">
        <v>0</v>
      </c>
      <c r="N32" t="s">
        <v>70</v>
      </c>
      <c r="O32" s="27" t="s">
        <v>84</v>
      </c>
      <c r="Q32" s="27" t="s">
        <v>757</v>
      </c>
      <c r="W32" s="108" t="s">
        <v>67</v>
      </c>
      <c r="X32" s="108" t="s">
        <v>668</v>
      </c>
      <c r="Y32" s="108" t="s">
        <v>669</v>
      </c>
      <c r="AA32" s="30" t="e">
        <v>#N/A</v>
      </c>
      <c r="AM32" s="30" t="s">
        <v>97</v>
      </c>
    </row>
    <row r="33" spans="1:39">
      <c r="A33" s="1" t="s">
        <v>663</v>
      </c>
      <c r="B33" s="1" t="s">
        <v>59</v>
      </c>
      <c r="C33" s="27" t="s">
        <v>759</v>
      </c>
      <c r="D33" s="30" t="s">
        <v>760</v>
      </c>
      <c r="E33" s="27" t="s">
        <v>135</v>
      </c>
      <c r="F33" s="27" t="s">
        <v>136</v>
      </c>
      <c r="G33" s="27" t="s">
        <v>137</v>
      </c>
      <c r="I33" s="27" t="s">
        <v>82</v>
      </c>
      <c r="K33" s="45" t="s">
        <v>63</v>
      </c>
      <c r="M33" s="1">
        <v>0</v>
      </c>
      <c r="N33" t="s">
        <v>70</v>
      </c>
      <c r="O33" s="27" t="s">
        <v>84</v>
      </c>
      <c r="Q33" s="27" t="s">
        <v>759</v>
      </c>
      <c r="W33" s="108" t="s">
        <v>67</v>
      </c>
      <c r="X33" s="108" t="s">
        <v>668</v>
      </c>
      <c r="Y33" s="108" t="s">
        <v>669</v>
      </c>
      <c r="AA33" s="30" t="e">
        <v>#N/A</v>
      </c>
      <c r="AI33" t="s">
        <v>761</v>
      </c>
      <c r="AM33" s="30" t="s">
        <v>64</v>
      </c>
    </row>
    <row r="34" spans="1:39">
      <c r="A34" s="1" t="s">
        <v>663</v>
      </c>
      <c r="B34" s="1" t="s">
        <v>59</v>
      </c>
      <c r="C34" s="27" t="s">
        <v>762</v>
      </c>
      <c r="D34" s="30" t="s">
        <v>763</v>
      </c>
      <c r="E34" s="27" t="s">
        <v>135</v>
      </c>
      <c r="F34" s="27" t="s">
        <v>136</v>
      </c>
      <c r="G34" s="27" t="s">
        <v>137</v>
      </c>
      <c r="I34" s="27" t="s">
        <v>82</v>
      </c>
      <c r="K34" s="45"/>
      <c r="M34" s="1">
        <v>0</v>
      </c>
      <c r="N34" t="s">
        <v>70</v>
      </c>
      <c r="O34" s="27" t="s">
        <v>84</v>
      </c>
      <c r="Q34" s="27" t="s">
        <v>762</v>
      </c>
      <c r="W34" s="108" t="s">
        <v>67</v>
      </c>
      <c r="X34" s="108" t="s">
        <v>668</v>
      </c>
      <c r="Y34" s="108" t="s">
        <v>669</v>
      </c>
      <c r="AA34" s="30" t="e">
        <v>#N/A</v>
      </c>
      <c r="AM34" s="30" t="s">
        <v>97</v>
      </c>
    </row>
    <row r="35" spans="1:39">
      <c r="A35" s="1" t="s">
        <v>663</v>
      </c>
      <c r="B35" s="1" t="s">
        <v>173</v>
      </c>
      <c r="C35" s="27" t="s">
        <v>764</v>
      </c>
      <c r="D35" s="30" t="s">
        <v>765</v>
      </c>
      <c r="E35" s="27" t="s">
        <v>135</v>
      </c>
      <c r="F35" s="27" t="s">
        <v>73</v>
      </c>
      <c r="G35" s="27" t="s">
        <v>239</v>
      </c>
      <c r="I35" s="27">
        <v>3</v>
      </c>
      <c r="K35" s="45" t="s">
        <v>63</v>
      </c>
      <c r="M35" s="1">
        <v>1</v>
      </c>
      <c r="N35" t="s">
        <v>9</v>
      </c>
      <c r="O35" s="27" t="s">
        <v>145</v>
      </c>
      <c r="P35" s="30" t="s">
        <v>766</v>
      </c>
      <c r="Q35" s="27" t="s">
        <v>764</v>
      </c>
      <c r="R35" s="30" t="s">
        <v>767</v>
      </c>
      <c r="W35" s="108" t="s">
        <v>67</v>
      </c>
      <c r="X35" s="108" t="s">
        <v>668</v>
      </c>
      <c r="Y35" s="108" t="s">
        <v>669</v>
      </c>
      <c r="AA35" s="30" t="e">
        <v>#N/A</v>
      </c>
      <c r="AM35" s="30" t="s">
        <v>64</v>
      </c>
    </row>
    <row r="36" spans="1:39">
      <c r="A36" s="1" t="s">
        <v>663</v>
      </c>
      <c r="B36" s="1" t="s">
        <v>173</v>
      </c>
      <c r="C36" s="27" t="s">
        <v>768</v>
      </c>
      <c r="D36" s="30" t="s">
        <v>769</v>
      </c>
      <c r="E36" s="27" t="s">
        <v>61</v>
      </c>
      <c r="F36" s="27" t="s">
        <v>136</v>
      </c>
      <c r="H36" s="27" t="s">
        <v>770</v>
      </c>
      <c r="I36" s="27">
        <v>3</v>
      </c>
      <c r="K36" s="45" t="s">
        <v>63</v>
      </c>
      <c r="L36" s="28" t="s">
        <v>64</v>
      </c>
      <c r="M36" s="1">
        <v>1</v>
      </c>
      <c r="N36" t="s">
        <v>1</v>
      </c>
      <c r="O36" s="27" t="s">
        <v>109</v>
      </c>
      <c r="P36" s="499" t="s">
        <v>771</v>
      </c>
      <c r="Q36" s="27" t="s">
        <v>768</v>
      </c>
      <c r="W36" s="108" t="s">
        <v>67</v>
      </c>
      <c r="X36" s="108" t="s">
        <v>668</v>
      </c>
      <c r="Y36" s="108" t="s">
        <v>669</v>
      </c>
      <c r="AA36" s="30" t="e">
        <v>#N/A</v>
      </c>
      <c r="AM36" s="30" t="s">
        <v>64</v>
      </c>
    </row>
    <row r="37" spans="1:39">
      <c r="A37" s="1" t="s">
        <v>663</v>
      </c>
      <c r="B37" s="1" t="s">
        <v>173</v>
      </c>
      <c r="C37" s="27" t="s">
        <v>772</v>
      </c>
      <c r="D37" s="30" t="s">
        <v>773</v>
      </c>
      <c r="E37" s="27" t="s">
        <v>61</v>
      </c>
      <c r="F37" s="27" t="s">
        <v>136</v>
      </c>
      <c r="H37" s="27" t="s">
        <v>770</v>
      </c>
      <c r="I37" s="27">
        <v>3</v>
      </c>
      <c r="K37" s="45" t="s">
        <v>63</v>
      </c>
      <c r="L37" s="28" t="s">
        <v>64</v>
      </c>
      <c r="M37" s="1">
        <v>1</v>
      </c>
      <c r="N37" t="s">
        <v>1</v>
      </c>
      <c r="O37" s="27" t="s">
        <v>109</v>
      </c>
      <c r="P37" s="499" t="s">
        <v>771</v>
      </c>
      <c r="Q37" s="27" t="s">
        <v>772</v>
      </c>
      <c r="W37" s="108" t="s">
        <v>67</v>
      </c>
      <c r="X37" s="108" t="s">
        <v>668</v>
      </c>
      <c r="Y37" s="108" t="s">
        <v>669</v>
      </c>
      <c r="AA37" s="30" t="e">
        <v>#N/A</v>
      </c>
      <c r="AM37" s="30" t="s">
        <v>64</v>
      </c>
    </row>
    <row r="38" spans="1:39">
      <c r="A38" s="1" t="s">
        <v>663</v>
      </c>
      <c r="B38" s="1" t="s">
        <v>173</v>
      </c>
      <c r="C38" s="27" t="s">
        <v>774</v>
      </c>
      <c r="D38" s="30" t="s">
        <v>775</v>
      </c>
      <c r="E38" s="27" t="s">
        <v>135</v>
      </c>
      <c r="F38" s="27" t="s">
        <v>136</v>
      </c>
      <c r="G38" s="27" t="s">
        <v>137</v>
      </c>
      <c r="I38" s="27">
        <v>1</v>
      </c>
      <c r="K38" s="45" t="s">
        <v>63</v>
      </c>
      <c r="M38" s="1">
        <v>0</v>
      </c>
      <c r="N38" t="s">
        <v>70</v>
      </c>
      <c r="O38" s="27" t="s">
        <v>84</v>
      </c>
      <c r="Q38" s="27" t="s">
        <v>774</v>
      </c>
      <c r="W38" s="108" t="s">
        <v>67</v>
      </c>
      <c r="X38" s="108" t="s">
        <v>668</v>
      </c>
      <c r="Y38" s="108" t="s">
        <v>669</v>
      </c>
      <c r="AA38" s="30" t="e">
        <v>#N/A</v>
      </c>
      <c r="AM38" s="30" t="s">
        <v>64</v>
      </c>
    </row>
    <row r="39" spans="1:39">
      <c r="A39" s="1" t="s">
        <v>663</v>
      </c>
      <c r="B39" s="1" t="s">
        <v>173</v>
      </c>
      <c r="C39" s="27" t="s">
        <v>776</v>
      </c>
      <c r="D39" s="30" t="s">
        <v>777</v>
      </c>
      <c r="E39" s="27" t="s">
        <v>61</v>
      </c>
      <c r="F39" s="27" t="s">
        <v>136</v>
      </c>
      <c r="H39" s="27" t="s">
        <v>770</v>
      </c>
      <c r="I39" s="27">
        <v>3</v>
      </c>
      <c r="K39" s="45" t="s">
        <v>63</v>
      </c>
      <c r="L39" s="28" t="s">
        <v>64</v>
      </c>
      <c r="M39" s="1">
        <v>1</v>
      </c>
      <c r="N39" t="s">
        <v>1</v>
      </c>
      <c r="O39" s="27" t="s">
        <v>109</v>
      </c>
      <c r="P39" s="499" t="s">
        <v>771</v>
      </c>
      <c r="Q39" s="27" t="s">
        <v>776</v>
      </c>
      <c r="W39" s="108" t="s">
        <v>67</v>
      </c>
      <c r="X39" s="108" t="s">
        <v>668</v>
      </c>
      <c r="Y39" s="108" t="s">
        <v>669</v>
      </c>
      <c r="AA39" s="30" t="e">
        <v>#N/A</v>
      </c>
      <c r="AM39" s="30" t="s">
        <v>64</v>
      </c>
    </row>
    <row r="40" spans="1:39">
      <c r="A40" s="1" t="s">
        <v>663</v>
      </c>
      <c r="B40" s="1" t="s">
        <v>173</v>
      </c>
      <c r="C40" s="27" t="s">
        <v>778</v>
      </c>
      <c r="D40" s="30" t="s">
        <v>779</v>
      </c>
      <c r="E40" s="27" t="s">
        <v>135</v>
      </c>
      <c r="F40" s="27" t="s">
        <v>136</v>
      </c>
      <c r="G40" s="27" t="s">
        <v>137</v>
      </c>
      <c r="I40" s="27">
        <v>1</v>
      </c>
      <c r="K40" s="45" t="s">
        <v>63</v>
      </c>
      <c r="M40" s="1">
        <v>0</v>
      </c>
      <c r="N40" t="s">
        <v>70</v>
      </c>
      <c r="O40" s="27" t="s">
        <v>84</v>
      </c>
      <c r="Q40" s="27" t="s">
        <v>778</v>
      </c>
      <c r="W40" s="108" t="s">
        <v>67</v>
      </c>
      <c r="X40" s="108" t="s">
        <v>668</v>
      </c>
      <c r="Y40" s="108" t="s">
        <v>669</v>
      </c>
      <c r="AA40" s="30" t="e">
        <v>#N/A</v>
      </c>
      <c r="AM40" s="30" t="s">
        <v>64</v>
      </c>
    </row>
    <row r="41" spans="1:39">
      <c r="A41" s="1" t="s">
        <v>663</v>
      </c>
      <c r="B41" s="1" t="s">
        <v>173</v>
      </c>
      <c r="C41" s="27" t="s">
        <v>780</v>
      </c>
      <c r="D41" s="30" t="s">
        <v>781</v>
      </c>
      <c r="E41" s="27" t="s">
        <v>61</v>
      </c>
      <c r="F41" s="27" t="s">
        <v>136</v>
      </c>
      <c r="H41" s="27" t="s">
        <v>770</v>
      </c>
      <c r="I41" s="27">
        <v>3</v>
      </c>
      <c r="K41" s="47" t="s">
        <v>63</v>
      </c>
      <c r="L41" s="28" t="s">
        <v>64</v>
      </c>
      <c r="M41" s="1">
        <v>1</v>
      </c>
      <c r="N41" t="s">
        <v>1</v>
      </c>
      <c r="O41" s="27" t="s">
        <v>109</v>
      </c>
      <c r="P41" s="499" t="s">
        <v>771</v>
      </c>
      <c r="Q41" s="27" t="s">
        <v>780</v>
      </c>
      <c r="W41" s="108" t="s">
        <v>67</v>
      </c>
      <c r="X41" s="108" t="s">
        <v>668</v>
      </c>
      <c r="Y41" s="108" t="s">
        <v>669</v>
      </c>
      <c r="AA41" s="30" t="e">
        <v>#N/A</v>
      </c>
      <c r="AM41" s="30" t="s">
        <v>64</v>
      </c>
    </row>
    <row r="42" spans="1:39">
      <c r="A42" s="1" t="s">
        <v>663</v>
      </c>
      <c r="B42" s="1" t="s">
        <v>173</v>
      </c>
      <c r="C42" s="27" t="s">
        <v>782</v>
      </c>
      <c r="D42" s="30" t="s">
        <v>783</v>
      </c>
      <c r="E42" s="27" t="s">
        <v>135</v>
      </c>
      <c r="F42" s="27" t="s">
        <v>136</v>
      </c>
      <c r="G42" s="27" t="s">
        <v>137</v>
      </c>
      <c r="I42" s="27">
        <v>1</v>
      </c>
      <c r="K42" s="47" t="s">
        <v>63</v>
      </c>
      <c r="M42" s="1">
        <v>0</v>
      </c>
      <c r="N42" t="s">
        <v>70</v>
      </c>
      <c r="O42" s="27" t="s">
        <v>84</v>
      </c>
      <c r="Q42" s="27" t="s">
        <v>782</v>
      </c>
      <c r="W42" s="108" t="s">
        <v>67</v>
      </c>
      <c r="X42" s="108" t="s">
        <v>668</v>
      </c>
      <c r="Y42" s="108" t="s">
        <v>669</v>
      </c>
      <c r="AA42" s="30" t="e">
        <v>#N/A</v>
      </c>
      <c r="AM42" s="30" t="s">
        <v>64</v>
      </c>
    </row>
    <row r="43" spans="1:39">
      <c r="A43" s="1" t="s">
        <v>663</v>
      </c>
      <c r="B43" s="1" t="s">
        <v>173</v>
      </c>
      <c r="C43" s="27" t="s">
        <v>784</v>
      </c>
      <c r="D43" s="30" t="s">
        <v>785</v>
      </c>
      <c r="E43" s="27" t="s">
        <v>135</v>
      </c>
      <c r="F43" s="27" t="s">
        <v>73</v>
      </c>
      <c r="G43" s="27" t="s">
        <v>239</v>
      </c>
      <c r="I43" s="27" t="s">
        <v>62</v>
      </c>
      <c r="J43" s="28" t="s">
        <v>63</v>
      </c>
      <c r="K43" s="47" t="s">
        <v>63</v>
      </c>
      <c r="M43" s="1">
        <v>0</v>
      </c>
      <c r="N43" t="s">
        <v>70</v>
      </c>
      <c r="O43" s="27" t="s">
        <v>84</v>
      </c>
      <c r="Q43" s="27" t="s">
        <v>784</v>
      </c>
      <c r="W43" s="108" t="s">
        <v>67</v>
      </c>
      <c r="X43" s="108" t="s">
        <v>668</v>
      </c>
      <c r="Y43" s="108" t="s">
        <v>669</v>
      </c>
      <c r="AA43" s="30" t="e">
        <v>#N/A</v>
      </c>
      <c r="AM43" s="30" t="s">
        <v>64</v>
      </c>
    </row>
    <row r="44" spans="1:39">
      <c r="A44" s="1" t="s">
        <v>663</v>
      </c>
      <c r="B44" s="1" t="s">
        <v>173</v>
      </c>
      <c r="C44" s="27" t="s">
        <v>786</v>
      </c>
      <c r="D44" s="30" t="s">
        <v>787</v>
      </c>
      <c r="E44" s="27" t="s">
        <v>135</v>
      </c>
      <c r="F44" s="27" t="s">
        <v>136</v>
      </c>
      <c r="G44" s="27" t="s">
        <v>137</v>
      </c>
      <c r="I44" s="27" t="s">
        <v>62</v>
      </c>
      <c r="K44" s="47" t="s">
        <v>63</v>
      </c>
      <c r="M44" s="1">
        <v>0</v>
      </c>
      <c r="N44" t="s">
        <v>70</v>
      </c>
      <c r="O44" s="27" t="s">
        <v>84</v>
      </c>
      <c r="Q44" s="27" t="s">
        <v>786</v>
      </c>
      <c r="W44" s="108" t="s">
        <v>67</v>
      </c>
      <c r="X44" s="108" t="s">
        <v>668</v>
      </c>
      <c r="Y44" s="108" t="s">
        <v>669</v>
      </c>
      <c r="AA44" s="30" t="e">
        <v>#N/A</v>
      </c>
      <c r="AM44" s="30" t="s">
        <v>64</v>
      </c>
    </row>
    <row r="45" spans="1:39">
      <c r="A45" s="1" t="s">
        <v>663</v>
      </c>
      <c r="B45" s="1" t="s">
        <v>173</v>
      </c>
      <c r="C45" s="27" t="s">
        <v>788</v>
      </c>
      <c r="D45" s="30" t="s">
        <v>789</v>
      </c>
      <c r="E45" s="27" t="s">
        <v>135</v>
      </c>
      <c r="F45" s="27" t="s">
        <v>73</v>
      </c>
      <c r="G45" s="27" t="s">
        <v>239</v>
      </c>
      <c r="I45" s="27" t="s">
        <v>107</v>
      </c>
      <c r="K45" s="47"/>
      <c r="M45" s="1">
        <v>1</v>
      </c>
      <c r="N45" t="s">
        <v>9</v>
      </c>
      <c r="O45" s="27" t="s">
        <v>65</v>
      </c>
      <c r="Q45" s="27" t="s">
        <v>788</v>
      </c>
      <c r="W45" s="108" t="s">
        <v>67</v>
      </c>
      <c r="X45" s="108" t="s">
        <v>668</v>
      </c>
      <c r="Y45" s="108" t="s">
        <v>669</v>
      </c>
      <c r="AA45" s="30" t="e">
        <v>#N/A</v>
      </c>
      <c r="AM45" s="30" t="s">
        <v>64</v>
      </c>
    </row>
    <row r="46" spans="1:39">
      <c r="A46" s="1" t="s">
        <v>663</v>
      </c>
      <c r="B46" s="1" t="s">
        <v>173</v>
      </c>
      <c r="C46" s="27" t="s">
        <v>790</v>
      </c>
      <c r="D46" s="30" t="s">
        <v>791</v>
      </c>
      <c r="E46" s="27" t="s">
        <v>135</v>
      </c>
      <c r="F46" s="27" t="s">
        <v>136</v>
      </c>
      <c r="G46" s="27" t="s">
        <v>137</v>
      </c>
      <c r="I46" s="27">
        <v>1</v>
      </c>
      <c r="J46" s="28">
        <v>0</v>
      </c>
      <c r="K46" s="47" t="s">
        <v>63</v>
      </c>
      <c r="M46" s="1">
        <v>0</v>
      </c>
      <c r="N46" t="s">
        <v>70</v>
      </c>
      <c r="O46" s="27" t="s">
        <v>84</v>
      </c>
      <c r="Q46" s="27" t="s">
        <v>790</v>
      </c>
      <c r="W46" s="108" t="s">
        <v>67</v>
      </c>
      <c r="X46" s="108" t="s">
        <v>668</v>
      </c>
      <c r="Y46" s="108" t="s">
        <v>669</v>
      </c>
      <c r="AA46" s="30" t="e">
        <v>#N/A</v>
      </c>
      <c r="AM46" s="30" t="s">
        <v>64</v>
      </c>
    </row>
    <row r="47" spans="1:39">
      <c r="A47" s="1" t="s">
        <v>663</v>
      </c>
      <c r="B47" s="1" t="s">
        <v>173</v>
      </c>
      <c r="C47" s="27" t="s">
        <v>792</v>
      </c>
      <c r="D47" s="30" t="s">
        <v>793</v>
      </c>
      <c r="E47" s="27" t="s">
        <v>135</v>
      </c>
      <c r="F47" s="27" t="s">
        <v>107</v>
      </c>
      <c r="G47" s="27" t="s">
        <v>137</v>
      </c>
      <c r="I47" s="27">
        <v>3</v>
      </c>
      <c r="K47" s="47"/>
      <c r="M47" s="1">
        <v>0</v>
      </c>
      <c r="N47" t="s">
        <v>70</v>
      </c>
      <c r="O47" s="27" t="s">
        <v>84</v>
      </c>
      <c r="Q47" s="27" t="s">
        <v>792</v>
      </c>
      <c r="W47" s="108" t="s">
        <v>67</v>
      </c>
      <c r="X47" s="108" t="s">
        <v>668</v>
      </c>
      <c r="Y47" s="108" t="s">
        <v>669</v>
      </c>
      <c r="AA47" s="30" t="e">
        <v>#N/A</v>
      </c>
      <c r="AM47" s="30" t="s">
        <v>64</v>
      </c>
    </row>
    <row r="48" spans="1:39">
      <c r="A48" s="1" t="s">
        <v>663</v>
      </c>
      <c r="B48" s="1" t="s">
        <v>173</v>
      </c>
      <c r="C48" s="27" t="s">
        <v>794</v>
      </c>
      <c r="D48" s="30" t="s">
        <v>602</v>
      </c>
      <c r="E48" s="27" t="s">
        <v>135</v>
      </c>
      <c r="F48" s="27" t="s">
        <v>107</v>
      </c>
      <c r="G48" s="27" t="s">
        <v>136</v>
      </c>
      <c r="H48" s="27" t="s">
        <v>795</v>
      </c>
      <c r="I48" s="27" t="s">
        <v>82</v>
      </c>
      <c r="J48" s="28">
        <v>0</v>
      </c>
      <c r="K48" s="47"/>
      <c r="M48" s="1">
        <v>0</v>
      </c>
      <c r="N48" t="s">
        <v>70</v>
      </c>
      <c r="O48" s="27" t="s">
        <v>84</v>
      </c>
      <c r="Q48" s="27" t="s">
        <v>794</v>
      </c>
      <c r="W48" s="108" t="s">
        <v>67</v>
      </c>
      <c r="X48" s="108" t="s">
        <v>668</v>
      </c>
      <c r="Y48" s="108" t="s">
        <v>669</v>
      </c>
      <c r="AA48" s="30" t="e">
        <v>#N/A</v>
      </c>
      <c r="AM48" s="30" t="s">
        <v>97</v>
      </c>
    </row>
    <row r="49" spans="1:39">
      <c r="A49" s="1" t="s">
        <v>663</v>
      </c>
      <c r="B49" s="1" t="s">
        <v>173</v>
      </c>
      <c r="C49" s="27" t="s">
        <v>796</v>
      </c>
      <c r="D49" s="30" t="s">
        <v>797</v>
      </c>
      <c r="E49" s="27" t="s">
        <v>135</v>
      </c>
      <c r="F49" s="27" t="s">
        <v>73</v>
      </c>
      <c r="G49" s="27" t="s">
        <v>239</v>
      </c>
      <c r="I49" s="27">
        <v>3</v>
      </c>
      <c r="K49" s="47"/>
      <c r="M49" s="1">
        <v>0</v>
      </c>
      <c r="N49" t="s">
        <v>70</v>
      </c>
      <c r="O49" s="27" t="s">
        <v>84</v>
      </c>
      <c r="Q49" s="27" t="s">
        <v>796</v>
      </c>
      <c r="W49" s="108" t="s">
        <v>67</v>
      </c>
      <c r="X49" s="108" t="s">
        <v>668</v>
      </c>
      <c r="Y49" s="108" t="s">
        <v>669</v>
      </c>
      <c r="AA49" s="30" t="e">
        <v>#N/A</v>
      </c>
      <c r="AM49" s="30" t="s">
        <v>64</v>
      </c>
    </row>
    <row r="50" spans="1:39">
      <c r="A50" s="1" t="s">
        <v>663</v>
      </c>
      <c r="B50" s="1" t="s">
        <v>173</v>
      </c>
      <c r="C50" s="27" t="s">
        <v>798</v>
      </c>
      <c r="D50" s="30" t="s">
        <v>799</v>
      </c>
      <c r="E50" s="27" t="s">
        <v>135</v>
      </c>
      <c r="F50" s="27" t="s">
        <v>136</v>
      </c>
      <c r="G50" s="27" t="s">
        <v>137</v>
      </c>
      <c r="I50" s="27">
        <v>3</v>
      </c>
      <c r="K50" s="47"/>
      <c r="M50" s="1">
        <v>0</v>
      </c>
      <c r="N50" t="s">
        <v>70</v>
      </c>
      <c r="O50" s="27" t="s">
        <v>84</v>
      </c>
      <c r="Q50" s="27" t="s">
        <v>798</v>
      </c>
      <c r="W50" s="108" t="s">
        <v>67</v>
      </c>
      <c r="X50" s="108" t="s">
        <v>668</v>
      </c>
      <c r="Y50" s="108" t="s">
        <v>669</v>
      </c>
      <c r="AA50" s="30" t="e">
        <v>#N/A</v>
      </c>
      <c r="AM50" s="30" t="s">
        <v>64</v>
      </c>
    </row>
    <row r="51" spans="1:39">
      <c r="A51" s="1" t="s">
        <v>663</v>
      </c>
      <c r="B51" s="1" t="s">
        <v>173</v>
      </c>
      <c r="C51" s="27" t="s">
        <v>800</v>
      </c>
      <c r="D51" s="30" t="s">
        <v>801</v>
      </c>
      <c r="E51" s="27" t="s">
        <v>135</v>
      </c>
      <c r="F51" s="27" t="s">
        <v>107</v>
      </c>
      <c r="G51" s="27" t="s">
        <v>137</v>
      </c>
      <c r="I51" s="27">
        <v>3</v>
      </c>
      <c r="K51" s="47"/>
      <c r="M51" s="1">
        <v>0</v>
      </c>
      <c r="N51" t="s">
        <v>70</v>
      </c>
      <c r="O51" s="27" t="s">
        <v>84</v>
      </c>
      <c r="Q51" s="27" t="s">
        <v>800</v>
      </c>
      <c r="W51" s="108" t="s">
        <v>67</v>
      </c>
      <c r="X51" s="108" t="s">
        <v>668</v>
      </c>
      <c r="Y51" s="108" t="s">
        <v>669</v>
      </c>
      <c r="AA51" s="30" t="e">
        <v>#N/A</v>
      </c>
      <c r="AM51" s="30" t="s">
        <v>64</v>
      </c>
    </row>
    <row r="52" spans="1:39">
      <c r="A52" s="1" t="s">
        <v>663</v>
      </c>
      <c r="B52" s="1" t="s">
        <v>173</v>
      </c>
      <c r="C52" s="27" t="s">
        <v>802</v>
      </c>
      <c r="D52" s="30" t="s">
        <v>803</v>
      </c>
      <c r="E52" s="27" t="s">
        <v>135</v>
      </c>
      <c r="F52" s="27" t="s">
        <v>73</v>
      </c>
      <c r="G52" s="27" t="s">
        <v>239</v>
      </c>
      <c r="I52" s="27">
        <v>3</v>
      </c>
      <c r="K52" s="47" t="s">
        <v>63</v>
      </c>
      <c r="M52" s="1">
        <v>1</v>
      </c>
      <c r="N52" t="s">
        <v>9</v>
      </c>
      <c r="O52" s="27" t="s">
        <v>65</v>
      </c>
      <c r="Q52" s="27" t="s">
        <v>802</v>
      </c>
      <c r="W52" s="108" t="s">
        <v>67</v>
      </c>
      <c r="X52" s="108" t="s">
        <v>668</v>
      </c>
      <c r="Y52" s="108" t="s">
        <v>669</v>
      </c>
      <c r="AA52" s="30" t="e">
        <v>#N/A</v>
      </c>
      <c r="AM52" s="30" t="s">
        <v>64</v>
      </c>
    </row>
    <row r="53" spans="1:39" ht="43.5">
      <c r="A53" s="1" t="s">
        <v>663</v>
      </c>
      <c r="B53" s="1" t="s">
        <v>173</v>
      </c>
      <c r="C53" s="27" t="s">
        <v>804</v>
      </c>
      <c r="D53" s="30" t="s">
        <v>805</v>
      </c>
      <c r="E53" s="27" t="s">
        <v>135</v>
      </c>
      <c r="F53" s="27" t="s">
        <v>62</v>
      </c>
      <c r="G53" s="27" t="s">
        <v>137</v>
      </c>
      <c r="I53" s="27" t="s">
        <v>62</v>
      </c>
      <c r="K53" s="47" t="s">
        <v>63</v>
      </c>
      <c r="M53" s="1">
        <v>1</v>
      </c>
      <c r="N53" t="s">
        <v>1</v>
      </c>
      <c r="O53" s="27" t="s">
        <v>65</v>
      </c>
      <c r="P53" s="29" t="s">
        <v>806</v>
      </c>
      <c r="Q53" s="27" t="s">
        <v>804</v>
      </c>
      <c r="R53" s="29" t="s">
        <v>806</v>
      </c>
      <c r="W53" s="108" t="s">
        <v>67</v>
      </c>
      <c r="X53" s="108" t="s">
        <v>668</v>
      </c>
      <c r="Y53" s="108" t="s">
        <v>669</v>
      </c>
      <c r="AA53" s="30" t="e">
        <v>#N/A</v>
      </c>
      <c r="AM53" s="30" t="s">
        <v>64</v>
      </c>
    </row>
    <row r="54" spans="1:39">
      <c r="A54" s="1" t="s">
        <v>663</v>
      </c>
      <c r="B54" s="1" t="s">
        <v>173</v>
      </c>
      <c r="C54" s="27" t="s">
        <v>807</v>
      </c>
      <c r="D54" s="30" t="s">
        <v>808</v>
      </c>
      <c r="E54" s="27" t="s">
        <v>135</v>
      </c>
      <c r="F54" s="27" t="s">
        <v>107</v>
      </c>
      <c r="G54" s="27" t="s">
        <v>137</v>
      </c>
      <c r="I54" s="27" t="s">
        <v>62</v>
      </c>
      <c r="K54" s="47"/>
      <c r="M54" s="1">
        <v>0</v>
      </c>
      <c r="N54" t="s">
        <v>70</v>
      </c>
      <c r="O54" s="27" t="s">
        <v>84</v>
      </c>
      <c r="Q54" s="27" t="s">
        <v>807</v>
      </c>
      <c r="W54" s="108" t="s">
        <v>67</v>
      </c>
      <c r="X54" s="108" t="s">
        <v>668</v>
      </c>
      <c r="Y54" s="108" t="s">
        <v>669</v>
      </c>
      <c r="AA54" s="30" t="e">
        <v>#N/A</v>
      </c>
      <c r="AM54" s="30" t="s">
        <v>64</v>
      </c>
    </row>
    <row r="55" spans="1:39">
      <c r="A55" s="1" t="s">
        <v>663</v>
      </c>
      <c r="B55" s="1" t="s">
        <v>173</v>
      </c>
      <c r="C55" s="27" t="s">
        <v>809</v>
      </c>
      <c r="D55" s="30" t="s">
        <v>810</v>
      </c>
      <c r="E55" s="27" t="s">
        <v>135</v>
      </c>
      <c r="F55" s="27" t="s">
        <v>73</v>
      </c>
      <c r="G55" s="27" t="s">
        <v>239</v>
      </c>
      <c r="I55" s="27">
        <v>3</v>
      </c>
      <c r="K55" s="47" t="s">
        <v>63</v>
      </c>
      <c r="M55" s="1">
        <v>0</v>
      </c>
      <c r="N55" t="s">
        <v>70</v>
      </c>
      <c r="O55" s="27" t="s">
        <v>84</v>
      </c>
      <c r="Q55" s="27" t="s">
        <v>809</v>
      </c>
      <c r="W55" s="108" t="s">
        <v>67</v>
      </c>
      <c r="X55" s="108" t="s">
        <v>668</v>
      </c>
      <c r="Y55" s="108" t="s">
        <v>669</v>
      </c>
      <c r="AA55" s="30" t="e">
        <v>#N/A</v>
      </c>
      <c r="AM55" s="30" t="s">
        <v>97</v>
      </c>
    </row>
    <row r="56" spans="1:39">
      <c r="A56" s="1" t="s">
        <v>663</v>
      </c>
      <c r="B56" s="1" t="s">
        <v>173</v>
      </c>
      <c r="C56" s="27" t="s">
        <v>811</v>
      </c>
      <c r="D56" s="30" t="s">
        <v>812</v>
      </c>
      <c r="E56" s="27" t="s">
        <v>135</v>
      </c>
      <c r="F56" s="27" t="s">
        <v>136</v>
      </c>
      <c r="G56" s="27" t="s">
        <v>137</v>
      </c>
      <c r="I56" s="27">
        <v>1</v>
      </c>
      <c r="J56" s="28">
        <v>0</v>
      </c>
      <c r="K56" s="45" t="s">
        <v>63</v>
      </c>
      <c r="M56" s="1">
        <v>0</v>
      </c>
      <c r="N56" t="s">
        <v>70</v>
      </c>
      <c r="O56" s="27" t="s">
        <v>84</v>
      </c>
      <c r="Q56" s="27" t="s">
        <v>811</v>
      </c>
      <c r="W56" s="108" t="s">
        <v>67</v>
      </c>
      <c r="X56" s="108" t="s">
        <v>668</v>
      </c>
      <c r="Y56" s="108" t="s">
        <v>669</v>
      </c>
      <c r="AA56" s="30" t="e">
        <v>#N/A</v>
      </c>
      <c r="AM56" s="30" t="s">
        <v>97</v>
      </c>
    </row>
    <row r="57" spans="1:39">
      <c r="A57" s="1" t="s">
        <v>663</v>
      </c>
      <c r="B57" s="1" t="s">
        <v>173</v>
      </c>
      <c r="C57" s="27" t="s">
        <v>813</v>
      </c>
      <c r="D57" s="30" t="s">
        <v>814</v>
      </c>
      <c r="E57" s="27" t="s">
        <v>135</v>
      </c>
      <c r="F57" s="27" t="s">
        <v>73</v>
      </c>
      <c r="G57" s="27" t="s">
        <v>239</v>
      </c>
      <c r="I57" s="27">
        <v>3</v>
      </c>
      <c r="K57" s="45"/>
      <c r="M57" s="1">
        <v>1</v>
      </c>
      <c r="N57" t="s">
        <v>9</v>
      </c>
      <c r="O57" s="27" t="s">
        <v>65</v>
      </c>
      <c r="Q57" s="27" t="s">
        <v>813</v>
      </c>
      <c r="W57" s="108" t="s">
        <v>67</v>
      </c>
      <c r="X57" s="108" t="s">
        <v>668</v>
      </c>
      <c r="Y57" s="108" t="s">
        <v>669</v>
      </c>
      <c r="AA57" s="30" t="e">
        <v>#N/A</v>
      </c>
      <c r="AM57" s="30" t="s">
        <v>64</v>
      </c>
    </row>
    <row r="58" spans="1:39">
      <c r="A58" s="1" t="s">
        <v>663</v>
      </c>
      <c r="B58" s="1" t="s">
        <v>173</v>
      </c>
      <c r="C58" s="27" t="s">
        <v>815</v>
      </c>
      <c r="D58" s="30" t="s">
        <v>816</v>
      </c>
      <c r="E58" s="27" t="s">
        <v>135</v>
      </c>
      <c r="F58" s="27" t="s">
        <v>73</v>
      </c>
      <c r="G58" s="27" t="s">
        <v>239</v>
      </c>
      <c r="I58" s="27">
        <v>3</v>
      </c>
      <c r="K58" s="45"/>
      <c r="M58" s="1">
        <v>1</v>
      </c>
      <c r="N58" t="s">
        <v>9</v>
      </c>
      <c r="O58" s="27" t="s">
        <v>65</v>
      </c>
      <c r="Q58" s="27" t="s">
        <v>815</v>
      </c>
      <c r="W58" s="108" t="s">
        <v>67</v>
      </c>
      <c r="X58" s="108" t="s">
        <v>668</v>
      </c>
      <c r="Y58" s="108" t="s">
        <v>669</v>
      </c>
      <c r="AA58" s="30" t="e">
        <v>#N/A</v>
      </c>
      <c r="AM58" s="30" t="s">
        <v>64</v>
      </c>
    </row>
    <row r="59" spans="1:39">
      <c r="A59" s="1" t="s">
        <v>663</v>
      </c>
      <c r="B59" s="1" t="s">
        <v>173</v>
      </c>
      <c r="C59" s="27" t="s">
        <v>817</v>
      </c>
      <c r="D59" s="30" t="s">
        <v>818</v>
      </c>
      <c r="E59" s="27" t="s">
        <v>135</v>
      </c>
      <c r="F59" s="27" t="s">
        <v>73</v>
      </c>
      <c r="G59" s="27" t="s">
        <v>239</v>
      </c>
      <c r="I59" s="27">
        <v>3</v>
      </c>
      <c r="K59" s="45" t="s">
        <v>63</v>
      </c>
      <c r="M59" s="1">
        <v>1</v>
      </c>
      <c r="N59" t="s">
        <v>9</v>
      </c>
      <c r="O59" s="27" t="s">
        <v>65</v>
      </c>
      <c r="Q59" s="27" t="s">
        <v>817</v>
      </c>
      <c r="W59" s="108" t="s">
        <v>67</v>
      </c>
      <c r="X59" s="108" t="s">
        <v>668</v>
      </c>
      <c r="Y59" s="108" t="s">
        <v>669</v>
      </c>
      <c r="AA59" s="30" t="e">
        <v>#N/A</v>
      </c>
      <c r="AM59" s="30" t="s">
        <v>64</v>
      </c>
    </row>
    <row r="60" spans="1:39">
      <c r="A60" s="1" t="s">
        <v>663</v>
      </c>
      <c r="B60" s="1" t="s">
        <v>173</v>
      </c>
      <c r="C60" s="27" t="s">
        <v>819</v>
      </c>
      <c r="D60" s="30" t="s">
        <v>820</v>
      </c>
      <c r="E60" s="27" t="s">
        <v>61</v>
      </c>
      <c r="F60" s="27" t="s">
        <v>107</v>
      </c>
      <c r="I60" s="27">
        <v>3</v>
      </c>
      <c r="K60" s="47" t="s">
        <v>63</v>
      </c>
      <c r="M60" s="1">
        <v>0</v>
      </c>
      <c r="N60" t="s">
        <v>70</v>
      </c>
      <c r="O60" s="27" t="s">
        <v>84</v>
      </c>
      <c r="Q60" s="27" t="s">
        <v>819</v>
      </c>
      <c r="W60" s="108" t="s">
        <v>67</v>
      </c>
      <c r="X60" s="108" t="s">
        <v>668</v>
      </c>
      <c r="Y60" s="108" t="s">
        <v>669</v>
      </c>
      <c r="AA60" s="30" t="e">
        <v>#N/A</v>
      </c>
      <c r="AM60" s="30" t="s">
        <v>97</v>
      </c>
    </row>
    <row r="61" spans="1:39">
      <c r="A61" s="1" t="s">
        <v>663</v>
      </c>
      <c r="B61" s="1" t="s">
        <v>173</v>
      </c>
      <c r="C61" s="27" t="s">
        <v>821</v>
      </c>
      <c r="D61" s="30" t="s">
        <v>822</v>
      </c>
      <c r="E61" s="27" t="s">
        <v>135</v>
      </c>
      <c r="F61" s="27" t="s">
        <v>136</v>
      </c>
      <c r="G61" s="27" t="s">
        <v>137</v>
      </c>
      <c r="I61" s="27" t="s">
        <v>82</v>
      </c>
      <c r="K61" s="47" t="s">
        <v>63</v>
      </c>
      <c r="M61" s="1">
        <v>0</v>
      </c>
      <c r="N61" t="s">
        <v>70</v>
      </c>
      <c r="O61" s="27" t="s">
        <v>84</v>
      </c>
      <c r="Q61" s="27" t="s">
        <v>821</v>
      </c>
      <c r="W61" s="108" t="s">
        <v>67</v>
      </c>
      <c r="X61" s="108" t="s">
        <v>668</v>
      </c>
      <c r="Y61" s="108" t="s">
        <v>669</v>
      </c>
      <c r="AA61" s="30" t="e">
        <v>#N/A</v>
      </c>
      <c r="AM61" s="30" t="s">
        <v>97</v>
      </c>
    </row>
    <row r="62" spans="1:39">
      <c r="A62" s="1" t="s">
        <v>663</v>
      </c>
      <c r="B62" s="1" t="s">
        <v>173</v>
      </c>
      <c r="C62" s="27" t="s">
        <v>823</v>
      </c>
      <c r="D62" s="30" t="s">
        <v>824</v>
      </c>
      <c r="E62" s="27" t="s">
        <v>61</v>
      </c>
      <c r="F62" s="27" t="s">
        <v>120</v>
      </c>
      <c r="I62" s="27" t="s">
        <v>82</v>
      </c>
      <c r="K62" s="47"/>
      <c r="M62" s="1">
        <v>0</v>
      </c>
      <c r="N62" t="s">
        <v>70</v>
      </c>
      <c r="O62" s="27" t="s">
        <v>84</v>
      </c>
      <c r="Q62" s="27" t="s">
        <v>823</v>
      </c>
      <c r="W62" s="108" t="s">
        <v>67</v>
      </c>
      <c r="X62" s="108" t="s">
        <v>668</v>
      </c>
      <c r="Y62" s="108" t="s">
        <v>669</v>
      </c>
      <c r="AA62" s="30" t="e">
        <v>#N/A</v>
      </c>
      <c r="AM62" s="30" t="s">
        <v>97</v>
      </c>
    </row>
    <row r="63" spans="1:39">
      <c r="A63" s="1" t="s">
        <v>663</v>
      </c>
      <c r="B63" s="1" t="s">
        <v>173</v>
      </c>
      <c r="C63" s="27" t="s">
        <v>825</v>
      </c>
      <c r="D63" s="30" t="s">
        <v>826</v>
      </c>
      <c r="E63" s="27" t="s">
        <v>61</v>
      </c>
      <c r="F63" s="27" t="s">
        <v>100</v>
      </c>
      <c r="I63" s="27" t="s">
        <v>82</v>
      </c>
      <c r="K63" s="47"/>
      <c r="M63" s="1">
        <v>0</v>
      </c>
      <c r="N63" t="s">
        <v>70</v>
      </c>
      <c r="O63" s="27" t="s">
        <v>84</v>
      </c>
      <c r="Q63" s="27" t="s">
        <v>825</v>
      </c>
      <c r="W63" s="108" t="s">
        <v>67</v>
      </c>
      <c r="X63" s="108" t="s">
        <v>668</v>
      </c>
      <c r="Y63" s="108" t="s">
        <v>669</v>
      </c>
      <c r="AA63" s="30" t="e">
        <v>#N/A</v>
      </c>
      <c r="AM63" s="30" t="s">
        <v>97</v>
      </c>
    </row>
    <row r="64" spans="1:39">
      <c r="A64" s="1" t="s">
        <v>663</v>
      </c>
      <c r="B64" s="1" t="s">
        <v>245</v>
      </c>
      <c r="C64" s="27" t="s">
        <v>827</v>
      </c>
      <c r="D64" s="30" t="s">
        <v>828</v>
      </c>
      <c r="E64" s="27" t="s">
        <v>135</v>
      </c>
      <c r="F64" s="27" t="s">
        <v>136</v>
      </c>
      <c r="G64" s="27" t="s">
        <v>137</v>
      </c>
      <c r="I64" s="27" t="s">
        <v>62</v>
      </c>
      <c r="J64" s="28" t="s">
        <v>137</v>
      </c>
      <c r="K64" s="47"/>
      <c r="M64" s="1">
        <v>1</v>
      </c>
      <c r="N64" t="s">
        <v>1</v>
      </c>
      <c r="O64" s="27" t="s">
        <v>65</v>
      </c>
      <c r="Q64" s="27" t="s">
        <v>827</v>
      </c>
      <c r="W64" s="108" t="s">
        <v>67</v>
      </c>
      <c r="X64" s="108" t="s">
        <v>668</v>
      </c>
      <c r="Y64" s="108" t="s">
        <v>669</v>
      </c>
      <c r="AA64" s="30" t="e">
        <v>#N/A</v>
      </c>
      <c r="AM64" s="30" t="s">
        <v>97</v>
      </c>
    </row>
    <row r="65" spans="1:39" ht="84.6" customHeight="1">
      <c r="A65" s="1" t="s">
        <v>663</v>
      </c>
      <c r="B65" s="1" t="s">
        <v>245</v>
      </c>
      <c r="C65" s="27" t="s">
        <v>829</v>
      </c>
      <c r="D65" s="30" t="s">
        <v>830</v>
      </c>
      <c r="E65" s="27" t="s">
        <v>135</v>
      </c>
      <c r="F65" s="27" t="s">
        <v>136</v>
      </c>
      <c r="G65" s="27" t="s">
        <v>137</v>
      </c>
      <c r="I65" s="27">
        <v>2</v>
      </c>
      <c r="J65" s="28" t="s">
        <v>831</v>
      </c>
      <c r="K65" s="202" t="s">
        <v>832</v>
      </c>
      <c r="L65" s="28" t="s">
        <v>64</v>
      </c>
      <c r="M65" s="1">
        <v>1</v>
      </c>
      <c r="N65" t="s">
        <v>1</v>
      </c>
      <c r="O65" s="27" t="s">
        <v>164</v>
      </c>
      <c r="P65" s="29" t="s">
        <v>833</v>
      </c>
      <c r="Q65" s="27" t="s">
        <v>829</v>
      </c>
      <c r="R65" s="47" t="s">
        <v>834</v>
      </c>
      <c r="W65" s="108" t="s">
        <v>67</v>
      </c>
      <c r="X65" s="108" t="s">
        <v>668</v>
      </c>
      <c r="Y65" s="108" t="s">
        <v>669</v>
      </c>
      <c r="AA65" s="30" t="e">
        <v>#N/A</v>
      </c>
      <c r="AB65" s="30" t="s">
        <v>835</v>
      </c>
      <c r="AC65" s="29" t="s">
        <v>836</v>
      </c>
      <c r="AD65" s="30" t="s">
        <v>835</v>
      </c>
      <c r="AE65" s="30" t="s">
        <v>835</v>
      </c>
      <c r="AF65" s="30" t="s">
        <v>835</v>
      </c>
      <c r="AG65" s="30" t="s">
        <v>835</v>
      </c>
      <c r="AH65" s="30" t="s">
        <v>835</v>
      </c>
      <c r="AM65" s="30" t="s">
        <v>64</v>
      </c>
    </row>
    <row r="66" spans="1:39">
      <c r="A66" s="1" t="s">
        <v>663</v>
      </c>
      <c r="B66" s="1" t="s">
        <v>245</v>
      </c>
      <c r="C66" s="27" t="s">
        <v>837</v>
      </c>
      <c r="D66" s="30" t="s">
        <v>838</v>
      </c>
      <c r="E66" s="27" t="s">
        <v>135</v>
      </c>
      <c r="F66" s="27" t="s">
        <v>136</v>
      </c>
      <c r="G66" s="27" t="s">
        <v>137</v>
      </c>
      <c r="I66" s="27">
        <v>3</v>
      </c>
      <c r="K66" s="47" t="s">
        <v>63</v>
      </c>
      <c r="L66" s="28" t="s">
        <v>64</v>
      </c>
      <c r="M66" s="1">
        <v>1</v>
      </c>
      <c r="N66" t="s">
        <v>1</v>
      </c>
      <c r="O66" s="27" t="s">
        <v>145</v>
      </c>
      <c r="P66" s="30" t="s">
        <v>839</v>
      </c>
      <c r="Q66" s="27" t="s">
        <v>837</v>
      </c>
      <c r="R66" s="30" t="s">
        <v>839</v>
      </c>
      <c r="W66" s="108" t="s">
        <v>67</v>
      </c>
      <c r="X66" s="108" t="s">
        <v>668</v>
      </c>
      <c r="Y66" s="108" t="s">
        <v>669</v>
      </c>
      <c r="AA66" s="30" t="e">
        <v>#N/A</v>
      </c>
      <c r="AM66" s="30" t="s">
        <v>97</v>
      </c>
    </row>
    <row r="67" spans="1:39">
      <c r="A67" s="1" t="s">
        <v>663</v>
      </c>
      <c r="B67" s="1" t="s">
        <v>245</v>
      </c>
      <c r="C67" s="27" t="s">
        <v>840</v>
      </c>
      <c r="D67" s="30" t="s">
        <v>841</v>
      </c>
      <c r="E67" s="27" t="s">
        <v>135</v>
      </c>
      <c r="F67" s="27" t="s">
        <v>136</v>
      </c>
      <c r="G67" s="27" t="s">
        <v>137</v>
      </c>
      <c r="I67" s="27">
        <v>3</v>
      </c>
      <c r="K67" s="47" t="s">
        <v>842</v>
      </c>
      <c r="L67" s="28" t="s">
        <v>64</v>
      </c>
      <c r="M67" s="1">
        <v>1</v>
      </c>
      <c r="N67" t="s">
        <v>1</v>
      </c>
      <c r="O67" s="27" t="s">
        <v>65</v>
      </c>
      <c r="Q67" s="27" t="s">
        <v>840</v>
      </c>
      <c r="W67" s="108" t="s">
        <v>67</v>
      </c>
      <c r="X67" s="108" t="s">
        <v>668</v>
      </c>
      <c r="Y67" s="108" t="s">
        <v>669</v>
      </c>
      <c r="AA67" s="30" t="e">
        <v>#N/A</v>
      </c>
      <c r="AM67" s="30" t="s">
        <v>64</v>
      </c>
    </row>
    <row r="68" spans="1:39">
      <c r="A68" s="1" t="s">
        <v>663</v>
      </c>
      <c r="B68" s="1" t="s">
        <v>245</v>
      </c>
      <c r="C68" s="27" t="s">
        <v>843</v>
      </c>
      <c r="D68" s="30" t="s">
        <v>844</v>
      </c>
      <c r="E68" s="27" t="s">
        <v>61</v>
      </c>
      <c r="F68" s="27" t="s">
        <v>107</v>
      </c>
      <c r="H68" s="27" t="s">
        <v>845</v>
      </c>
      <c r="I68" s="27">
        <v>3</v>
      </c>
      <c r="K68" s="47"/>
      <c r="M68" s="1">
        <v>1</v>
      </c>
      <c r="N68" t="s">
        <v>9</v>
      </c>
      <c r="O68" s="27" t="s">
        <v>109</v>
      </c>
      <c r="P68" s="415" t="s">
        <v>846</v>
      </c>
      <c r="Q68" s="27" t="s">
        <v>843</v>
      </c>
      <c r="W68" s="108" t="s">
        <v>67</v>
      </c>
      <c r="X68" s="108" t="s">
        <v>668</v>
      </c>
      <c r="Y68" s="108" t="s">
        <v>669</v>
      </c>
      <c r="AA68" s="30" t="e">
        <v>#N/A</v>
      </c>
      <c r="AM68" s="30" t="s">
        <v>64</v>
      </c>
    </row>
    <row r="69" spans="1:39" ht="15" customHeight="1">
      <c r="A69" s="1" t="s">
        <v>663</v>
      </c>
      <c r="B69" s="1" t="s">
        <v>245</v>
      </c>
      <c r="C69" s="27" t="s">
        <v>847</v>
      </c>
      <c r="D69" s="30" t="s">
        <v>848</v>
      </c>
      <c r="E69" s="27" t="s">
        <v>61</v>
      </c>
      <c r="F69" s="27" t="s">
        <v>100</v>
      </c>
      <c r="H69" s="27" t="s">
        <v>101</v>
      </c>
      <c r="I69" s="27">
        <v>3</v>
      </c>
      <c r="K69" s="47" t="s">
        <v>849</v>
      </c>
      <c r="M69" s="1">
        <v>1</v>
      </c>
      <c r="N69" t="s">
        <v>1</v>
      </c>
      <c r="O69" s="27" t="s">
        <v>65</v>
      </c>
      <c r="Q69" s="27" t="s">
        <v>847</v>
      </c>
      <c r="R69" s="30" t="s">
        <v>850</v>
      </c>
      <c r="W69" s="108" t="s">
        <v>67</v>
      </c>
      <c r="X69" s="108" t="s">
        <v>668</v>
      </c>
      <c r="Y69" s="108" t="s">
        <v>669</v>
      </c>
      <c r="AA69" s="30" t="e">
        <v>#N/A</v>
      </c>
      <c r="AM69" s="30" t="s">
        <v>64</v>
      </c>
    </row>
    <row r="70" spans="1:39" ht="15" customHeight="1">
      <c r="A70" s="1" t="s">
        <v>663</v>
      </c>
      <c r="B70" s="1" t="s">
        <v>245</v>
      </c>
      <c r="C70" s="27" t="s">
        <v>851</v>
      </c>
      <c r="D70" s="30" t="s">
        <v>852</v>
      </c>
      <c r="E70" s="27" t="s">
        <v>61</v>
      </c>
      <c r="F70" s="27" t="s">
        <v>62</v>
      </c>
      <c r="H70" s="27" t="s">
        <v>853</v>
      </c>
      <c r="I70" s="27" t="s">
        <v>82</v>
      </c>
      <c r="K70" s="47" t="s">
        <v>63</v>
      </c>
      <c r="L70" s="28" t="s">
        <v>64</v>
      </c>
      <c r="M70" s="1">
        <v>0</v>
      </c>
      <c r="N70" t="s">
        <v>70</v>
      </c>
      <c r="O70" s="497" t="s">
        <v>84</v>
      </c>
      <c r="Q70" s="27" t="s">
        <v>851</v>
      </c>
      <c r="W70" s="108" t="s">
        <v>67</v>
      </c>
      <c r="X70" s="108" t="s">
        <v>668</v>
      </c>
      <c r="Y70" s="108" t="s">
        <v>669</v>
      </c>
      <c r="AA70" s="30" t="e">
        <v>#N/A</v>
      </c>
      <c r="AM70" s="30" t="s">
        <v>64</v>
      </c>
    </row>
    <row r="71" spans="1:39" ht="15" customHeight="1">
      <c r="A71" s="1" t="s">
        <v>663</v>
      </c>
      <c r="B71" s="1" t="s">
        <v>245</v>
      </c>
      <c r="C71" s="27" t="s">
        <v>854</v>
      </c>
      <c r="D71" s="30" t="s">
        <v>855</v>
      </c>
      <c r="E71" s="27" t="s">
        <v>61</v>
      </c>
      <c r="F71" s="27" t="s">
        <v>136</v>
      </c>
      <c r="H71" s="27" t="s">
        <v>856</v>
      </c>
      <c r="I71" s="27" t="s">
        <v>82</v>
      </c>
      <c r="K71" s="47"/>
      <c r="L71" s="28" t="s">
        <v>64</v>
      </c>
      <c r="M71" s="1">
        <v>0</v>
      </c>
      <c r="N71" t="s">
        <v>70</v>
      </c>
      <c r="O71" s="497" t="s">
        <v>84</v>
      </c>
      <c r="Q71" s="27" t="s">
        <v>854</v>
      </c>
      <c r="W71" s="108" t="s">
        <v>67</v>
      </c>
      <c r="X71" s="108" t="s">
        <v>668</v>
      </c>
      <c r="Y71" s="108" t="s">
        <v>669</v>
      </c>
      <c r="AA71" s="30" t="e">
        <v>#N/A</v>
      </c>
      <c r="AM71" s="30" t="s">
        <v>64</v>
      </c>
    </row>
    <row r="72" spans="1:39" ht="43.5">
      <c r="A72" s="1" t="s">
        <v>663</v>
      </c>
      <c r="B72" s="1" t="s">
        <v>245</v>
      </c>
      <c r="C72" s="27" t="s">
        <v>857</v>
      </c>
      <c r="D72" s="30" t="s">
        <v>858</v>
      </c>
      <c r="E72" s="27" t="s">
        <v>135</v>
      </c>
      <c r="F72" s="27" t="s">
        <v>136</v>
      </c>
      <c r="G72" s="27" t="s">
        <v>137</v>
      </c>
      <c r="H72" s="27" t="s">
        <v>859</v>
      </c>
      <c r="I72" s="27">
        <v>2</v>
      </c>
      <c r="K72" s="47" t="s">
        <v>63</v>
      </c>
      <c r="L72" s="28" t="s">
        <v>64</v>
      </c>
      <c r="M72" s="1">
        <v>1</v>
      </c>
      <c r="N72" t="s">
        <v>1</v>
      </c>
      <c r="O72" s="27" t="s">
        <v>109</v>
      </c>
      <c r="P72" s="498" t="s">
        <v>860</v>
      </c>
      <c r="Q72" s="27" t="s">
        <v>857</v>
      </c>
      <c r="W72" s="108" t="s">
        <v>67</v>
      </c>
      <c r="X72" s="108" t="s">
        <v>668</v>
      </c>
      <c r="Y72" s="108" t="s">
        <v>669</v>
      </c>
      <c r="AA72" s="30" t="e">
        <v>#N/A</v>
      </c>
      <c r="AM72" s="30" t="s">
        <v>97</v>
      </c>
    </row>
    <row r="73" spans="1:39" ht="15" customHeight="1">
      <c r="A73" s="1" t="s">
        <v>663</v>
      </c>
      <c r="B73" s="1" t="s">
        <v>245</v>
      </c>
      <c r="C73" s="27" t="s">
        <v>861</v>
      </c>
      <c r="D73" s="30" t="s">
        <v>862</v>
      </c>
      <c r="E73" s="27" t="s">
        <v>61</v>
      </c>
      <c r="F73" s="27" t="s">
        <v>62</v>
      </c>
      <c r="H73" s="27" t="s">
        <v>863</v>
      </c>
      <c r="I73" s="27">
        <v>3</v>
      </c>
      <c r="K73" s="47"/>
      <c r="M73" s="1">
        <v>0</v>
      </c>
      <c r="N73" t="s">
        <v>70</v>
      </c>
      <c r="O73" s="27" t="s">
        <v>84</v>
      </c>
      <c r="Q73" s="27" t="s">
        <v>861</v>
      </c>
      <c r="W73" s="108" t="s">
        <v>67</v>
      </c>
      <c r="X73" s="108" t="s">
        <v>668</v>
      </c>
      <c r="Y73" s="108" t="s">
        <v>669</v>
      </c>
      <c r="AA73" s="30" t="e">
        <v>#N/A</v>
      </c>
      <c r="AM73" s="30" t="s">
        <v>97</v>
      </c>
    </row>
    <row r="74" spans="1:39" ht="15" customHeight="1">
      <c r="A74" s="1" t="s">
        <v>663</v>
      </c>
      <c r="B74" s="1" t="s">
        <v>245</v>
      </c>
      <c r="C74" s="27" t="s">
        <v>864</v>
      </c>
      <c r="D74" s="30" t="s">
        <v>865</v>
      </c>
      <c r="E74" s="27" t="s">
        <v>61</v>
      </c>
      <c r="F74" s="27" t="s">
        <v>100</v>
      </c>
      <c r="H74" s="27" t="s">
        <v>866</v>
      </c>
      <c r="I74" s="27">
        <v>3</v>
      </c>
      <c r="K74" s="47" t="s">
        <v>63</v>
      </c>
      <c r="M74" s="1">
        <v>1</v>
      </c>
      <c r="N74" t="s">
        <v>1</v>
      </c>
      <c r="O74" s="497" t="s">
        <v>65</v>
      </c>
      <c r="Q74" s="27" t="s">
        <v>864</v>
      </c>
      <c r="W74" s="108" t="s">
        <v>67</v>
      </c>
      <c r="X74" s="108" t="s">
        <v>668</v>
      </c>
      <c r="Y74" s="108" t="s">
        <v>669</v>
      </c>
      <c r="AA74" s="30" t="e">
        <v>#N/A</v>
      </c>
      <c r="AM74" s="30" t="s">
        <v>64</v>
      </c>
    </row>
    <row r="75" spans="1:39" ht="15" customHeight="1">
      <c r="A75" s="1" t="s">
        <v>663</v>
      </c>
      <c r="B75" s="1" t="s">
        <v>245</v>
      </c>
      <c r="C75" s="27" t="s">
        <v>867</v>
      </c>
      <c r="D75" s="30" t="s">
        <v>868</v>
      </c>
      <c r="E75" s="27" t="s">
        <v>61</v>
      </c>
      <c r="F75" s="27" t="s">
        <v>62</v>
      </c>
      <c r="H75" s="27" t="s">
        <v>869</v>
      </c>
      <c r="I75" s="27">
        <v>2</v>
      </c>
      <c r="K75" s="47"/>
      <c r="M75" s="1">
        <v>0</v>
      </c>
      <c r="N75" t="s">
        <v>70</v>
      </c>
      <c r="O75" s="27" t="s">
        <v>84</v>
      </c>
      <c r="Q75" s="27" t="s">
        <v>867</v>
      </c>
      <c r="W75" s="108" t="s">
        <v>67</v>
      </c>
      <c r="X75" s="108" t="s">
        <v>668</v>
      </c>
      <c r="Y75" s="108" t="s">
        <v>669</v>
      </c>
      <c r="AA75" s="30" t="e">
        <v>#N/A</v>
      </c>
      <c r="AM75" s="30" t="s">
        <v>64</v>
      </c>
    </row>
    <row r="76" spans="1:39" ht="15" customHeight="1">
      <c r="A76" s="1" t="s">
        <v>663</v>
      </c>
      <c r="B76" s="1" t="s">
        <v>245</v>
      </c>
      <c r="C76" s="27" t="s">
        <v>870</v>
      </c>
      <c r="D76" s="30" t="s">
        <v>871</v>
      </c>
      <c r="E76" s="27" t="s">
        <v>61</v>
      </c>
      <c r="F76" s="27" t="s">
        <v>62</v>
      </c>
      <c r="H76" s="27" t="s">
        <v>872</v>
      </c>
      <c r="I76" s="27">
        <v>2</v>
      </c>
      <c r="K76" s="47"/>
      <c r="M76" s="1">
        <v>0</v>
      </c>
      <c r="N76" t="s">
        <v>70</v>
      </c>
      <c r="O76" s="27" t="s">
        <v>84</v>
      </c>
      <c r="Q76" s="27" t="s">
        <v>870</v>
      </c>
      <c r="W76" s="108" t="s">
        <v>67</v>
      </c>
      <c r="X76" s="108" t="s">
        <v>668</v>
      </c>
      <c r="Y76" s="108" t="s">
        <v>669</v>
      </c>
      <c r="AA76" s="30" t="e">
        <v>#N/A</v>
      </c>
      <c r="AM76" s="30" t="s">
        <v>64</v>
      </c>
    </row>
    <row r="77" spans="1:39" ht="15" customHeight="1">
      <c r="A77" s="1" t="s">
        <v>663</v>
      </c>
      <c r="B77" s="1" t="s">
        <v>245</v>
      </c>
      <c r="C77" s="27" t="s">
        <v>873</v>
      </c>
      <c r="D77" s="30" t="s">
        <v>874</v>
      </c>
      <c r="E77" s="27" t="s">
        <v>61</v>
      </c>
      <c r="F77" s="27" t="s">
        <v>62</v>
      </c>
      <c r="I77" s="27">
        <v>3</v>
      </c>
      <c r="K77" s="47"/>
      <c r="M77" s="1">
        <v>0</v>
      </c>
      <c r="N77" t="s">
        <v>70</v>
      </c>
      <c r="O77" s="27" t="s">
        <v>84</v>
      </c>
      <c r="Q77" s="27" t="s">
        <v>873</v>
      </c>
      <c r="W77" s="108" t="s">
        <v>67</v>
      </c>
      <c r="X77" s="108" t="s">
        <v>668</v>
      </c>
      <c r="Y77" s="108" t="s">
        <v>669</v>
      </c>
      <c r="AA77" s="30" t="e">
        <v>#N/A</v>
      </c>
      <c r="AM77" s="30" t="s">
        <v>64</v>
      </c>
    </row>
    <row r="78" spans="1:39" ht="15" customHeight="1">
      <c r="A78" s="1" t="s">
        <v>663</v>
      </c>
      <c r="B78" s="1" t="s">
        <v>245</v>
      </c>
      <c r="C78" s="27" t="s">
        <v>875</v>
      </c>
      <c r="D78" s="30" t="s">
        <v>876</v>
      </c>
      <c r="E78" s="27" t="s">
        <v>135</v>
      </c>
      <c r="F78" s="27" t="s">
        <v>62</v>
      </c>
      <c r="G78" s="27" t="s">
        <v>137</v>
      </c>
      <c r="I78" s="27" t="s">
        <v>344</v>
      </c>
      <c r="K78" s="47" t="s">
        <v>63</v>
      </c>
      <c r="M78" s="1">
        <v>0</v>
      </c>
      <c r="N78" t="s">
        <v>70</v>
      </c>
      <c r="O78" s="27" t="s">
        <v>84</v>
      </c>
      <c r="P78" s="30" t="s">
        <v>877</v>
      </c>
      <c r="Q78" s="27" t="s">
        <v>875</v>
      </c>
      <c r="W78" s="108" t="s">
        <v>67</v>
      </c>
      <c r="X78" s="108" t="s">
        <v>668</v>
      </c>
      <c r="Y78" s="108" t="s">
        <v>669</v>
      </c>
      <c r="AA78" s="30" t="e">
        <v>#N/A</v>
      </c>
      <c r="AM78" s="30" t="s">
        <v>97</v>
      </c>
    </row>
    <row r="79" spans="1:39" ht="15" customHeight="1">
      <c r="A79" s="1" t="s">
        <v>663</v>
      </c>
      <c r="B79" s="1" t="s">
        <v>245</v>
      </c>
      <c r="C79" s="27" t="s">
        <v>878</v>
      </c>
      <c r="D79" s="30" t="s">
        <v>879</v>
      </c>
      <c r="E79" s="27" t="s">
        <v>135</v>
      </c>
      <c r="F79" s="27" t="s">
        <v>62</v>
      </c>
      <c r="G79" s="27" t="s">
        <v>137</v>
      </c>
      <c r="I79" s="27" t="s">
        <v>344</v>
      </c>
      <c r="K79" s="47" t="s">
        <v>63</v>
      </c>
      <c r="M79" s="1">
        <v>0</v>
      </c>
      <c r="N79" t="s">
        <v>70</v>
      </c>
      <c r="O79" s="27" t="s">
        <v>84</v>
      </c>
      <c r="P79" s="30" t="s">
        <v>877</v>
      </c>
      <c r="Q79" s="27" t="s">
        <v>878</v>
      </c>
      <c r="W79" s="108" t="s">
        <v>67</v>
      </c>
      <c r="X79" s="108" t="s">
        <v>668</v>
      </c>
      <c r="Y79" s="108" t="s">
        <v>669</v>
      </c>
      <c r="AA79" s="30" t="e">
        <v>#N/A</v>
      </c>
      <c r="AM79" s="30" t="s">
        <v>97</v>
      </c>
    </row>
    <row r="80" spans="1:39" ht="15" customHeight="1">
      <c r="A80" s="1" t="s">
        <v>663</v>
      </c>
      <c r="B80" s="1" t="s">
        <v>245</v>
      </c>
      <c r="C80" s="27" t="s">
        <v>880</v>
      </c>
      <c r="D80" s="30" t="s">
        <v>881</v>
      </c>
      <c r="E80" s="27" t="s">
        <v>135</v>
      </c>
      <c r="F80" s="27" t="s">
        <v>136</v>
      </c>
      <c r="G80" s="27" t="s">
        <v>137</v>
      </c>
      <c r="I80" s="27" t="s">
        <v>344</v>
      </c>
      <c r="K80" s="47" t="s">
        <v>63</v>
      </c>
      <c r="M80" s="1">
        <v>0</v>
      </c>
      <c r="N80" t="s">
        <v>70</v>
      </c>
      <c r="O80" s="27" t="s">
        <v>84</v>
      </c>
      <c r="P80" s="30" t="s">
        <v>877</v>
      </c>
      <c r="Q80" s="27" t="s">
        <v>880</v>
      </c>
      <c r="W80" s="108" t="s">
        <v>67</v>
      </c>
      <c r="X80" s="108" t="s">
        <v>668</v>
      </c>
      <c r="Y80" s="108" t="s">
        <v>669</v>
      </c>
      <c r="AA80" s="30" t="e">
        <v>#N/A</v>
      </c>
      <c r="AM80" s="30" t="s">
        <v>97</v>
      </c>
    </row>
    <row r="81" spans="1:39" ht="15" customHeight="1">
      <c r="A81" s="1" t="s">
        <v>663</v>
      </c>
      <c r="B81" s="1" t="s">
        <v>245</v>
      </c>
      <c r="C81" s="27" t="s">
        <v>882</v>
      </c>
      <c r="D81" s="30" t="s">
        <v>883</v>
      </c>
      <c r="E81" s="27" t="s">
        <v>135</v>
      </c>
      <c r="F81" s="27" t="s">
        <v>136</v>
      </c>
      <c r="G81" s="27" t="s">
        <v>137</v>
      </c>
      <c r="I81" s="27">
        <v>2</v>
      </c>
      <c r="K81" s="47" t="s">
        <v>884</v>
      </c>
      <c r="M81" s="1">
        <v>1</v>
      </c>
      <c r="N81" t="s">
        <v>1</v>
      </c>
      <c r="O81" s="27" t="s">
        <v>164</v>
      </c>
      <c r="P81" s="30" t="s">
        <v>885</v>
      </c>
      <c r="Q81" s="27" t="s">
        <v>882</v>
      </c>
      <c r="R81" s="47" t="s">
        <v>886</v>
      </c>
      <c r="W81" s="108" t="s">
        <v>67</v>
      </c>
      <c r="X81" s="108" t="s">
        <v>668</v>
      </c>
      <c r="Y81" s="108" t="s">
        <v>669</v>
      </c>
      <c r="AA81" s="30" t="e">
        <v>#N/A</v>
      </c>
      <c r="AM81" s="30" t="s">
        <v>97</v>
      </c>
    </row>
    <row r="82" spans="1:39" ht="15" customHeight="1">
      <c r="A82" s="1" t="s">
        <v>663</v>
      </c>
      <c r="B82" s="1" t="s">
        <v>245</v>
      </c>
      <c r="C82" s="27" t="s">
        <v>887</v>
      </c>
      <c r="D82" s="30" t="s">
        <v>888</v>
      </c>
      <c r="E82" s="27" t="s">
        <v>61</v>
      </c>
      <c r="F82" s="27" t="s">
        <v>100</v>
      </c>
      <c r="H82" s="27" t="s">
        <v>866</v>
      </c>
      <c r="I82" s="27">
        <v>3</v>
      </c>
      <c r="K82" s="47"/>
      <c r="L82" s="48"/>
      <c r="M82" s="1">
        <v>0</v>
      </c>
      <c r="N82" t="s">
        <v>70</v>
      </c>
      <c r="O82" s="27" t="s">
        <v>84</v>
      </c>
      <c r="Q82" s="27" t="s">
        <v>887</v>
      </c>
      <c r="W82" s="108" t="s">
        <v>67</v>
      </c>
      <c r="X82" s="108" t="s">
        <v>668</v>
      </c>
      <c r="Y82" s="108" t="s">
        <v>669</v>
      </c>
      <c r="AA82" s="30" t="e">
        <v>#N/A</v>
      </c>
      <c r="AM82" s="30" t="s">
        <v>97</v>
      </c>
    </row>
    <row r="83" spans="1:39" ht="14.25" customHeight="1">
      <c r="A83" s="1" t="s">
        <v>663</v>
      </c>
      <c r="B83" s="1" t="s">
        <v>245</v>
      </c>
      <c r="C83" s="27" t="s">
        <v>889</v>
      </c>
      <c r="D83" s="30" t="s">
        <v>890</v>
      </c>
      <c r="E83" s="27" t="s">
        <v>135</v>
      </c>
      <c r="F83" s="27" t="s">
        <v>136</v>
      </c>
      <c r="G83" s="27" t="s">
        <v>137</v>
      </c>
      <c r="I83" s="27" t="s">
        <v>344</v>
      </c>
      <c r="J83" s="28">
        <v>0</v>
      </c>
      <c r="K83" s="47" t="s">
        <v>63</v>
      </c>
      <c r="M83" s="1">
        <v>0</v>
      </c>
      <c r="N83" t="s">
        <v>70</v>
      </c>
      <c r="O83" s="27" t="s">
        <v>84</v>
      </c>
      <c r="Q83" s="27" t="s">
        <v>889</v>
      </c>
      <c r="W83" s="108" t="s">
        <v>67</v>
      </c>
      <c r="X83" s="108" t="s">
        <v>668</v>
      </c>
      <c r="Y83" s="108" t="s">
        <v>669</v>
      </c>
      <c r="AA83" s="30" t="e">
        <v>#N/A</v>
      </c>
      <c r="AM83" s="30" t="s">
        <v>97</v>
      </c>
    </row>
    <row r="84" spans="1:39" ht="15" customHeight="1">
      <c r="A84" s="1" t="s">
        <v>663</v>
      </c>
      <c r="B84" s="1" t="s">
        <v>245</v>
      </c>
      <c r="C84" s="27" t="s">
        <v>891</v>
      </c>
      <c r="D84" s="30" t="s">
        <v>892</v>
      </c>
      <c r="E84" s="27" t="s">
        <v>135</v>
      </c>
      <c r="F84" s="27" t="s">
        <v>136</v>
      </c>
      <c r="G84" s="27" t="s">
        <v>137</v>
      </c>
      <c r="I84" s="27">
        <v>1</v>
      </c>
      <c r="J84" s="28">
        <v>1</v>
      </c>
      <c r="K84" s="47" t="s">
        <v>63</v>
      </c>
      <c r="L84" s="28" t="s">
        <v>64</v>
      </c>
      <c r="M84" s="1">
        <v>1</v>
      </c>
      <c r="N84" t="s">
        <v>1</v>
      </c>
      <c r="O84" s="27" t="s">
        <v>145</v>
      </c>
      <c r="P84" s="30" t="s">
        <v>893</v>
      </c>
      <c r="Q84" s="27" t="s">
        <v>891</v>
      </c>
      <c r="R84" s="30" t="s">
        <v>894</v>
      </c>
      <c r="W84" s="108" t="s">
        <v>67</v>
      </c>
      <c r="X84" s="108" t="s">
        <v>668</v>
      </c>
      <c r="Y84" s="108" t="s">
        <v>669</v>
      </c>
      <c r="AA84" s="30" t="e">
        <v>#N/A</v>
      </c>
      <c r="AM84" s="30" t="s">
        <v>97</v>
      </c>
    </row>
    <row r="85" spans="1:39" ht="15" customHeight="1">
      <c r="A85" s="1" t="s">
        <v>663</v>
      </c>
      <c r="B85" s="1" t="s">
        <v>245</v>
      </c>
      <c r="C85" s="27" t="s">
        <v>895</v>
      </c>
      <c r="D85" s="30" t="s">
        <v>896</v>
      </c>
      <c r="E85" s="27" t="s">
        <v>61</v>
      </c>
      <c r="F85" s="27" t="s">
        <v>100</v>
      </c>
      <c r="I85" s="27">
        <v>3</v>
      </c>
      <c r="K85" s="47"/>
      <c r="M85" s="1">
        <v>1</v>
      </c>
      <c r="N85" t="s">
        <v>9</v>
      </c>
      <c r="O85" s="497" t="s">
        <v>65</v>
      </c>
      <c r="Q85" s="27" t="s">
        <v>895</v>
      </c>
      <c r="W85" s="108" t="s">
        <v>67</v>
      </c>
      <c r="X85" s="108" t="s">
        <v>668</v>
      </c>
      <c r="Y85" s="108" t="s">
        <v>669</v>
      </c>
      <c r="AA85" s="30" t="e">
        <v>#N/A</v>
      </c>
      <c r="AM85" s="30" t="s">
        <v>97</v>
      </c>
    </row>
    <row r="86" spans="1:39" ht="15" customHeight="1">
      <c r="A86" s="1" t="s">
        <v>663</v>
      </c>
      <c r="B86" s="1" t="s">
        <v>245</v>
      </c>
      <c r="C86" s="27" t="s">
        <v>897</v>
      </c>
      <c r="D86" s="30" t="s">
        <v>898</v>
      </c>
      <c r="E86" s="27" t="s">
        <v>61</v>
      </c>
      <c r="F86" s="27" t="s">
        <v>100</v>
      </c>
      <c r="I86" s="27">
        <v>3</v>
      </c>
      <c r="K86" s="47"/>
      <c r="M86" s="1">
        <v>1</v>
      </c>
      <c r="N86" t="s">
        <v>9</v>
      </c>
      <c r="O86" s="497" t="s">
        <v>65</v>
      </c>
      <c r="Q86" s="27" t="s">
        <v>897</v>
      </c>
      <c r="W86" s="108" t="s">
        <v>67</v>
      </c>
      <c r="X86" s="108" t="s">
        <v>668</v>
      </c>
      <c r="Y86" s="108" t="s">
        <v>669</v>
      </c>
      <c r="AA86" s="30" t="e">
        <v>#N/A</v>
      </c>
      <c r="AM86" s="30" t="s">
        <v>97</v>
      </c>
    </row>
    <row r="87" spans="1:39" ht="15" customHeight="1">
      <c r="A87" s="1" t="s">
        <v>663</v>
      </c>
      <c r="B87" s="1" t="s">
        <v>245</v>
      </c>
      <c r="C87" s="27" t="s">
        <v>899</v>
      </c>
      <c r="D87" s="30" t="s">
        <v>900</v>
      </c>
      <c r="E87" s="27" t="s">
        <v>61</v>
      </c>
      <c r="F87" s="27" t="s">
        <v>62</v>
      </c>
      <c r="H87" s="27" t="s">
        <v>901</v>
      </c>
      <c r="I87" s="27" t="s">
        <v>82</v>
      </c>
      <c r="K87" s="47"/>
      <c r="M87" s="1">
        <v>0</v>
      </c>
      <c r="N87" t="s">
        <v>70</v>
      </c>
      <c r="O87" s="27" t="s">
        <v>84</v>
      </c>
      <c r="Q87" s="27" t="s">
        <v>899</v>
      </c>
      <c r="W87" s="108" t="s">
        <v>67</v>
      </c>
      <c r="X87" s="108" t="s">
        <v>668</v>
      </c>
      <c r="Y87" s="108" t="s">
        <v>669</v>
      </c>
      <c r="AA87" s="30" t="e">
        <v>#N/A</v>
      </c>
      <c r="AM87" s="30" t="s">
        <v>97</v>
      </c>
    </row>
    <row r="88" spans="1:39" ht="15" customHeight="1">
      <c r="A88" s="1" t="s">
        <v>663</v>
      </c>
      <c r="B88" s="1" t="s">
        <v>245</v>
      </c>
      <c r="C88" s="27" t="s">
        <v>902</v>
      </c>
      <c r="D88" s="30" t="s">
        <v>903</v>
      </c>
      <c r="E88" s="27" t="s">
        <v>135</v>
      </c>
      <c r="F88" s="27" t="s">
        <v>136</v>
      </c>
      <c r="G88" s="27" t="s">
        <v>137</v>
      </c>
      <c r="I88" s="27" t="s">
        <v>82</v>
      </c>
      <c r="K88" s="47" t="s">
        <v>63</v>
      </c>
      <c r="L88" s="48"/>
      <c r="M88" s="1">
        <v>0</v>
      </c>
      <c r="N88" t="s">
        <v>70</v>
      </c>
      <c r="O88" s="27" t="s">
        <v>84</v>
      </c>
      <c r="Q88" s="27" t="s">
        <v>902</v>
      </c>
      <c r="W88" s="108" t="s">
        <v>67</v>
      </c>
      <c r="X88" s="108" t="s">
        <v>668</v>
      </c>
      <c r="Y88" s="108" t="s">
        <v>669</v>
      </c>
      <c r="AA88" s="30" t="e">
        <v>#N/A</v>
      </c>
      <c r="AM88" s="30" t="s">
        <v>97</v>
      </c>
    </row>
    <row r="89" spans="1:39" ht="43.5">
      <c r="A89" s="1" t="s">
        <v>663</v>
      </c>
      <c r="B89" s="1" t="s">
        <v>245</v>
      </c>
      <c r="C89" s="27" t="s">
        <v>904</v>
      </c>
      <c r="D89" s="30" t="s">
        <v>905</v>
      </c>
      <c r="E89" s="27" t="s">
        <v>61</v>
      </c>
      <c r="F89" s="27" t="s">
        <v>107</v>
      </c>
      <c r="I89" s="27">
        <v>2</v>
      </c>
      <c r="K89" s="202" t="s">
        <v>906</v>
      </c>
      <c r="L89" s="28" t="s">
        <v>64</v>
      </c>
      <c r="M89" s="1">
        <v>1</v>
      </c>
      <c r="N89" t="s">
        <v>1</v>
      </c>
      <c r="O89" s="27" t="s">
        <v>164</v>
      </c>
      <c r="P89" s="29" t="s">
        <v>907</v>
      </c>
      <c r="Q89" s="27" t="s">
        <v>904</v>
      </c>
      <c r="R89" s="29" t="s">
        <v>908</v>
      </c>
      <c r="W89" s="108" t="s">
        <v>67</v>
      </c>
      <c r="X89" s="108" t="s">
        <v>668</v>
      </c>
      <c r="Y89" s="108" t="s">
        <v>669</v>
      </c>
      <c r="AA89" s="30" t="e">
        <v>#N/A</v>
      </c>
      <c r="AM89" s="30" t="s">
        <v>64</v>
      </c>
    </row>
    <row r="90" spans="1:39">
      <c r="A90" s="1" t="s">
        <v>663</v>
      </c>
      <c r="B90" s="1" t="s">
        <v>245</v>
      </c>
      <c r="C90" s="27" t="s">
        <v>909</v>
      </c>
      <c r="D90" s="30" t="s">
        <v>910</v>
      </c>
      <c r="E90" s="27" t="s">
        <v>135</v>
      </c>
      <c r="F90" s="27" t="s">
        <v>136</v>
      </c>
      <c r="G90" s="27" t="s">
        <v>137</v>
      </c>
      <c r="I90" s="27" t="s">
        <v>62</v>
      </c>
      <c r="J90" s="28" t="s">
        <v>63</v>
      </c>
      <c r="K90" s="47" t="s">
        <v>63</v>
      </c>
      <c r="M90" s="1">
        <v>0</v>
      </c>
      <c r="N90" t="s">
        <v>70</v>
      </c>
      <c r="O90" s="27" t="s">
        <v>84</v>
      </c>
      <c r="Q90" s="27" t="s">
        <v>909</v>
      </c>
      <c r="W90" s="108" t="s">
        <v>67</v>
      </c>
      <c r="X90" s="108" t="s">
        <v>668</v>
      </c>
      <c r="Y90" s="108" t="s">
        <v>669</v>
      </c>
      <c r="AA90" s="30" t="e">
        <v>#N/A</v>
      </c>
      <c r="AM90" s="30" t="s">
        <v>97</v>
      </c>
    </row>
    <row r="91" spans="1:39">
      <c r="A91" s="1" t="s">
        <v>663</v>
      </c>
      <c r="B91" s="1" t="s">
        <v>245</v>
      </c>
      <c r="C91" s="27" t="s">
        <v>911</v>
      </c>
      <c r="D91" s="30" t="s">
        <v>912</v>
      </c>
      <c r="E91" s="27" t="s">
        <v>135</v>
      </c>
      <c r="F91" s="27" t="s">
        <v>136</v>
      </c>
      <c r="G91" s="27" t="s">
        <v>137</v>
      </c>
      <c r="I91" s="27" t="s">
        <v>107</v>
      </c>
      <c r="K91" s="47"/>
      <c r="M91" s="1">
        <v>0</v>
      </c>
      <c r="N91" t="s">
        <v>70</v>
      </c>
      <c r="O91" s="27" t="s">
        <v>84</v>
      </c>
      <c r="Q91" s="27" t="s">
        <v>911</v>
      </c>
      <c r="W91" s="108" t="s">
        <v>67</v>
      </c>
      <c r="X91" s="108" t="s">
        <v>668</v>
      </c>
      <c r="Y91" s="108" t="s">
        <v>669</v>
      </c>
      <c r="AA91" s="30" t="e">
        <v>#N/A</v>
      </c>
      <c r="AM91" s="30" t="s">
        <v>97</v>
      </c>
    </row>
    <row r="92" spans="1:39">
      <c r="A92" s="1" t="s">
        <v>663</v>
      </c>
      <c r="B92" s="1" t="s">
        <v>245</v>
      </c>
      <c r="C92" s="27" t="s">
        <v>913</v>
      </c>
      <c r="D92" s="30" t="s">
        <v>914</v>
      </c>
      <c r="E92" s="27" t="s">
        <v>135</v>
      </c>
      <c r="F92" s="27" t="s">
        <v>136</v>
      </c>
      <c r="G92" s="27" t="s">
        <v>137</v>
      </c>
      <c r="I92" s="27" t="s">
        <v>62</v>
      </c>
      <c r="K92" s="47"/>
      <c r="M92" s="1">
        <v>0</v>
      </c>
      <c r="N92" t="s">
        <v>70</v>
      </c>
      <c r="O92" s="27" t="s">
        <v>84</v>
      </c>
      <c r="Q92" s="27" t="s">
        <v>913</v>
      </c>
      <c r="W92" s="108" t="s">
        <v>67</v>
      </c>
      <c r="X92" s="108" t="s">
        <v>668</v>
      </c>
      <c r="Y92" s="108" t="s">
        <v>669</v>
      </c>
      <c r="AA92" s="30" t="e">
        <v>#N/A</v>
      </c>
      <c r="AM92" s="30" t="s">
        <v>97</v>
      </c>
    </row>
    <row r="93" spans="1:39">
      <c r="A93" s="1" t="s">
        <v>663</v>
      </c>
      <c r="B93" s="1" t="s">
        <v>245</v>
      </c>
      <c r="C93" s="27" t="s">
        <v>915</v>
      </c>
      <c r="D93" s="30" t="s">
        <v>916</v>
      </c>
      <c r="E93" s="27" t="s">
        <v>135</v>
      </c>
      <c r="F93" s="27" t="s">
        <v>73</v>
      </c>
      <c r="G93" s="27" t="s">
        <v>239</v>
      </c>
      <c r="I93" s="27" t="s">
        <v>82</v>
      </c>
      <c r="K93" s="45"/>
      <c r="M93" s="1">
        <v>0</v>
      </c>
      <c r="N93" t="s">
        <v>70</v>
      </c>
      <c r="O93" s="27" t="s">
        <v>84</v>
      </c>
      <c r="Q93" s="27" t="s">
        <v>915</v>
      </c>
      <c r="W93" s="108" t="s">
        <v>67</v>
      </c>
      <c r="X93" s="108" t="s">
        <v>668</v>
      </c>
      <c r="Y93" s="108" t="s">
        <v>669</v>
      </c>
      <c r="AA93" s="30" t="e">
        <v>#N/A</v>
      </c>
      <c r="AM93" s="30" t="s">
        <v>97</v>
      </c>
    </row>
    <row r="94" spans="1:39">
      <c r="A94" s="1" t="s">
        <v>663</v>
      </c>
      <c r="B94" s="1" t="s">
        <v>245</v>
      </c>
      <c r="C94" s="27" t="s">
        <v>917</v>
      </c>
      <c r="D94" s="30" t="s">
        <v>400</v>
      </c>
      <c r="E94" s="27" t="s">
        <v>61</v>
      </c>
      <c r="F94" s="27" t="s">
        <v>107</v>
      </c>
      <c r="H94" s="27" t="s">
        <v>108</v>
      </c>
      <c r="I94" s="27" t="s">
        <v>107</v>
      </c>
      <c r="K94" s="45"/>
      <c r="M94" s="1">
        <v>0</v>
      </c>
      <c r="N94" t="s">
        <v>70</v>
      </c>
      <c r="O94" s="27" t="s">
        <v>84</v>
      </c>
      <c r="Q94" s="27" t="s">
        <v>917</v>
      </c>
      <c r="W94" s="108" t="s">
        <v>67</v>
      </c>
      <c r="X94" s="108" t="s">
        <v>668</v>
      </c>
      <c r="Y94" s="108" t="s">
        <v>669</v>
      </c>
      <c r="AA94" s="30" t="e">
        <v>#N/A</v>
      </c>
      <c r="AM94" s="30" t="s">
        <v>64</v>
      </c>
    </row>
    <row r="95" spans="1:39">
      <c r="A95" s="1" t="s">
        <v>663</v>
      </c>
      <c r="B95" s="1" t="s">
        <v>245</v>
      </c>
      <c r="C95" s="1" t="s">
        <v>918</v>
      </c>
      <c r="D95" t="s">
        <v>919</v>
      </c>
      <c r="E95" s="27" t="s">
        <v>135</v>
      </c>
      <c r="F95" s="27" t="s">
        <v>136</v>
      </c>
      <c r="G95" s="27" t="s">
        <v>137</v>
      </c>
      <c r="I95" s="27" t="s">
        <v>82</v>
      </c>
      <c r="K95" s="45" t="s">
        <v>660</v>
      </c>
      <c r="M95" s="1">
        <v>0</v>
      </c>
      <c r="N95" t="s">
        <v>70</v>
      </c>
      <c r="O95" s="27" t="s">
        <v>84</v>
      </c>
      <c r="Q95" s="1" t="s">
        <v>918</v>
      </c>
      <c r="W95" s="108" t="s">
        <v>67</v>
      </c>
      <c r="X95" s="108" t="s">
        <v>668</v>
      </c>
      <c r="Y95" s="108" t="s">
        <v>669</v>
      </c>
      <c r="AA95" s="30" t="e">
        <v>#N/A</v>
      </c>
      <c r="AI95" t="s">
        <v>761</v>
      </c>
      <c r="AM95" s="30" t="s">
        <v>97</v>
      </c>
    </row>
    <row r="96" spans="1:39">
      <c r="A96" s="1" t="s">
        <v>663</v>
      </c>
      <c r="B96" s="1" t="s">
        <v>245</v>
      </c>
      <c r="C96" s="1" t="s">
        <v>920</v>
      </c>
      <c r="D96" t="s">
        <v>230</v>
      </c>
      <c r="E96" s="27" t="s">
        <v>135</v>
      </c>
      <c r="F96" s="27" t="s">
        <v>136</v>
      </c>
      <c r="G96" s="27" t="s">
        <v>137</v>
      </c>
      <c r="I96" s="27" t="s">
        <v>82</v>
      </c>
      <c r="K96" s="45" t="s">
        <v>660</v>
      </c>
      <c r="M96" s="1">
        <v>0</v>
      </c>
      <c r="N96" t="s">
        <v>70</v>
      </c>
      <c r="O96" s="27" t="s">
        <v>84</v>
      </c>
      <c r="Q96" s="1" t="s">
        <v>920</v>
      </c>
      <c r="W96" s="108" t="s">
        <v>67</v>
      </c>
      <c r="X96" s="108" t="s">
        <v>668</v>
      </c>
      <c r="Y96" s="108" t="s">
        <v>669</v>
      </c>
      <c r="AA96" s="30" t="e">
        <v>#N/A</v>
      </c>
      <c r="AI96" t="s">
        <v>761</v>
      </c>
      <c r="AM96" s="30" t="s">
        <v>97</v>
      </c>
    </row>
    <row r="97" spans="1:39">
      <c r="A97" s="1" t="s">
        <v>663</v>
      </c>
      <c r="B97" s="1" t="s">
        <v>245</v>
      </c>
      <c r="C97" s="27" t="s">
        <v>921</v>
      </c>
      <c r="D97" s="30" t="s">
        <v>922</v>
      </c>
      <c r="E97" s="27" t="s">
        <v>135</v>
      </c>
      <c r="F97" s="27" t="s">
        <v>136</v>
      </c>
      <c r="G97" s="27" t="s">
        <v>137</v>
      </c>
      <c r="I97" s="27" t="s">
        <v>82</v>
      </c>
      <c r="K97" s="45" t="s">
        <v>660</v>
      </c>
      <c r="M97" s="1">
        <v>0</v>
      </c>
      <c r="N97" t="s">
        <v>70</v>
      </c>
      <c r="O97" s="27" t="s">
        <v>84</v>
      </c>
      <c r="Q97" s="27" t="s">
        <v>921</v>
      </c>
      <c r="W97" s="108" t="s">
        <v>67</v>
      </c>
      <c r="X97" s="108" t="s">
        <v>668</v>
      </c>
      <c r="Y97" s="108" t="s">
        <v>669</v>
      </c>
      <c r="AA97" s="30" t="e">
        <v>#N/A</v>
      </c>
      <c r="AI97" t="s">
        <v>761</v>
      </c>
      <c r="AM97" s="30" t="s">
        <v>97</v>
      </c>
    </row>
    <row r="98" spans="1:39">
      <c r="A98" s="1" t="s">
        <v>663</v>
      </c>
      <c r="B98" s="1" t="s">
        <v>245</v>
      </c>
      <c r="C98" s="27" t="s">
        <v>923</v>
      </c>
      <c r="D98" s="30" t="s">
        <v>924</v>
      </c>
      <c r="E98" s="27" t="s">
        <v>135</v>
      </c>
      <c r="F98" s="27" t="s">
        <v>136</v>
      </c>
      <c r="G98" s="27" t="s">
        <v>137</v>
      </c>
      <c r="I98" s="27" t="s">
        <v>82</v>
      </c>
      <c r="K98" s="45" t="s">
        <v>660</v>
      </c>
      <c r="M98" s="1">
        <v>0</v>
      </c>
      <c r="N98" t="s">
        <v>70</v>
      </c>
      <c r="O98" s="27" t="s">
        <v>84</v>
      </c>
      <c r="Q98" s="27" t="s">
        <v>923</v>
      </c>
      <c r="W98" s="108" t="s">
        <v>67</v>
      </c>
      <c r="X98" s="108" t="s">
        <v>668</v>
      </c>
      <c r="Y98" s="108" t="s">
        <v>669</v>
      </c>
      <c r="AA98" s="30" t="e">
        <v>#N/A</v>
      </c>
      <c r="AI98" t="s">
        <v>761</v>
      </c>
      <c r="AM98" s="30" t="s">
        <v>97</v>
      </c>
    </row>
    <row r="99" spans="1:39" ht="29.1" customHeight="1">
      <c r="A99" s="1" t="s">
        <v>663</v>
      </c>
      <c r="B99" s="1" t="s">
        <v>327</v>
      </c>
      <c r="C99" s="27" t="s">
        <v>925</v>
      </c>
      <c r="D99" s="30" t="s">
        <v>926</v>
      </c>
      <c r="E99" s="27" t="s">
        <v>135</v>
      </c>
      <c r="F99" s="27" t="s">
        <v>73</v>
      </c>
      <c r="G99" s="27" t="s">
        <v>239</v>
      </c>
      <c r="I99" s="27" t="s">
        <v>344</v>
      </c>
      <c r="K99" s="172" t="s">
        <v>927</v>
      </c>
      <c r="M99" s="1">
        <v>0</v>
      </c>
      <c r="N99" t="s">
        <v>70</v>
      </c>
      <c r="O99" s="27" t="s">
        <v>84</v>
      </c>
      <c r="Q99" s="27" t="s">
        <v>925</v>
      </c>
      <c r="W99" s="108" t="s">
        <v>67</v>
      </c>
      <c r="X99" s="108" t="s">
        <v>668</v>
      </c>
      <c r="Y99" s="108" t="s">
        <v>669</v>
      </c>
      <c r="AA99" s="30" t="e">
        <v>#N/A</v>
      </c>
      <c r="AM99" s="30" t="s">
        <v>64</v>
      </c>
    </row>
    <row r="100" spans="1:39" ht="29.1" customHeight="1">
      <c r="A100" s="1" t="s">
        <v>663</v>
      </c>
      <c r="B100" s="1" t="s">
        <v>327</v>
      </c>
      <c r="C100" s="27" t="s">
        <v>928</v>
      </c>
      <c r="D100" s="30" t="s">
        <v>929</v>
      </c>
      <c r="E100" s="27" t="s">
        <v>135</v>
      </c>
      <c r="F100" s="27" t="s">
        <v>73</v>
      </c>
      <c r="G100" s="27" t="s">
        <v>239</v>
      </c>
      <c r="I100" s="27" t="s">
        <v>344</v>
      </c>
      <c r="K100" s="172" t="s">
        <v>930</v>
      </c>
      <c r="M100" s="1">
        <v>0</v>
      </c>
      <c r="N100" t="s">
        <v>70</v>
      </c>
      <c r="O100" s="27" t="s">
        <v>84</v>
      </c>
      <c r="Q100" s="27" t="s">
        <v>928</v>
      </c>
      <c r="W100" s="108" t="s">
        <v>67</v>
      </c>
      <c r="X100" s="108" t="s">
        <v>668</v>
      </c>
      <c r="Y100" s="108" t="s">
        <v>669</v>
      </c>
      <c r="AA100" s="30" t="e">
        <v>#N/A</v>
      </c>
      <c r="AM100" s="30" t="s">
        <v>64</v>
      </c>
    </row>
    <row r="101" spans="1:39" ht="29.1" customHeight="1">
      <c r="A101" s="1" t="s">
        <v>663</v>
      </c>
      <c r="B101" s="1" t="s">
        <v>327</v>
      </c>
      <c r="C101" s="27" t="s">
        <v>931</v>
      </c>
      <c r="D101" s="30" t="s">
        <v>932</v>
      </c>
      <c r="E101" s="27" t="s">
        <v>135</v>
      </c>
      <c r="F101" s="27" t="s">
        <v>73</v>
      </c>
      <c r="G101" s="27" t="s">
        <v>239</v>
      </c>
      <c r="I101" s="27" t="s">
        <v>344</v>
      </c>
      <c r="K101" s="172" t="s">
        <v>927</v>
      </c>
      <c r="M101" s="1">
        <v>0</v>
      </c>
      <c r="N101" t="s">
        <v>70</v>
      </c>
      <c r="O101" s="27" t="s">
        <v>84</v>
      </c>
      <c r="Q101" s="27" t="s">
        <v>931</v>
      </c>
      <c r="W101" s="108" t="s">
        <v>67</v>
      </c>
      <c r="X101" s="108" t="s">
        <v>668</v>
      </c>
      <c r="Y101" s="108" t="s">
        <v>669</v>
      </c>
      <c r="AA101" s="30" t="e">
        <v>#N/A</v>
      </c>
      <c r="AM101" s="30" t="s">
        <v>64</v>
      </c>
    </row>
    <row r="102" spans="1:39" ht="29.1" customHeight="1">
      <c r="A102" s="1" t="s">
        <v>663</v>
      </c>
      <c r="B102" s="1" t="s">
        <v>327</v>
      </c>
      <c r="C102" s="27" t="s">
        <v>933</v>
      </c>
      <c r="D102" s="30" t="s">
        <v>934</v>
      </c>
      <c r="E102" s="27" t="s">
        <v>135</v>
      </c>
      <c r="F102" s="27" t="s">
        <v>73</v>
      </c>
      <c r="G102" s="27" t="s">
        <v>239</v>
      </c>
      <c r="I102" s="27" t="s">
        <v>344</v>
      </c>
      <c r="K102" s="172" t="s">
        <v>930</v>
      </c>
      <c r="L102" s="48"/>
      <c r="M102" s="1">
        <v>0</v>
      </c>
      <c r="N102" t="s">
        <v>70</v>
      </c>
      <c r="O102" s="27" t="s">
        <v>84</v>
      </c>
      <c r="Q102" s="27" t="s">
        <v>933</v>
      </c>
      <c r="W102" s="108" t="s">
        <v>67</v>
      </c>
      <c r="X102" s="108" t="s">
        <v>668</v>
      </c>
      <c r="Y102" s="108" t="s">
        <v>669</v>
      </c>
      <c r="AA102" s="30" t="e">
        <v>#N/A</v>
      </c>
      <c r="AM102" s="30" t="s">
        <v>64</v>
      </c>
    </row>
    <row r="103" spans="1:39" ht="29.1" customHeight="1">
      <c r="A103" s="1" t="s">
        <v>663</v>
      </c>
      <c r="B103" s="1" t="s">
        <v>327</v>
      </c>
      <c r="C103" s="27" t="s">
        <v>935</v>
      </c>
      <c r="D103" s="30" t="s">
        <v>936</v>
      </c>
      <c r="E103" s="27" t="s">
        <v>135</v>
      </c>
      <c r="F103" s="27" t="s">
        <v>73</v>
      </c>
      <c r="G103" s="27" t="s">
        <v>239</v>
      </c>
      <c r="I103" s="27" t="s">
        <v>344</v>
      </c>
      <c r="K103" s="172" t="s">
        <v>930</v>
      </c>
      <c r="M103" s="1">
        <v>0</v>
      </c>
      <c r="N103" t="s">
        <v>70</v>
      </c>
      <c r="O103" s="27" t="s">
        <v>84</v>
      </c>
      <c r="Q103" s="27" t="s">
        <v>935</v>
      </c>
      <c r="W103" s="108" t="s">
        <v>67</v>
      </c>
      <c r="X103" s="108" t="s">
        <v>668</v>
      </c>
      <c r="Y103" s="108" t="s">
        <v>669</v>
      </c>
      <c r="AA103" s="30" t="e">
        <v>#N/A</v>
      </c>
      <c r="AM103" s="30" t="s">
        <v>64</v>
      </c>
    </row>
    <row r="104" spans="1:39" ht="29.1" customHeight="1">
      <c r="A104" s="1" t="s">
        <v>663</v>
      </c>
      <c r="B104" s="1" t="s">
        <v>327</v>
      </c>
      <c r="C104" s="27" t="s">
        <v>937</v>
      </c>
      <c r="D104" s="30" t="s">
        <v>938</v>
      </c>
      <c r="E104" s="27" t="s">
        <v>135</v>
      </c>
      <c r="F104" s="27" t="s">
        <v>73</v>
      </c>
      <c r="G104" s="27" t="s">
        <v>239</v>
      </c>
      <c r="I104" s="27" t="s">
        <v>344</v>
      </c>
      <c r="K104" s="172" t="s">
        <v>927</v>
      </c>
      <c r="M104" s="1">
        <v>0</v>
      </c>
      <c r="N104" t="s">
        <v>70</v>
      </c>
      <c r="O104" s="27" t="s">
        <v>84</v>
      </c>
      <c r="Q104" s="27" t="s">
        <v>937</v>
      </c>
      <c r="W104" s="108" t="s">
        <v>67</v>
      </c>
      <c r="X104" s="108" t="s">
        <v>668</v>
      </c>
      <c r="Y104" s="108" t="s">
        <v>669</v>
      </c>
      <c r="AA104" s="30" t="e">
        <v>#N/A</v>
      </c>
      <c r="AM104" s="30" t="s">
        <v>64</v>
      </c>
    </row>
    <row r="105" spans="1:39" ht="29.1" customHeight="1">
      <c r="A105" s="1" t="s">
        <v>663</v>
      </c>
      <c r="B105" s="1" t="s">
        <v>327</v>
      </c>
      <c r="C105" s="27" t="s">
        <v>939</v>
      </c>
      <c r="D105" s="30" t="s">
        <v>940</v>
      </c>
      <c r="E105" s="27" t="s">
        <v>135</v>
      </c>
      <c r="F105" s="27" t="s">
        <v>73</v>
      </c>
      <c r="G105" s="27" t="s">
        <v>239</v>
      </c>
      <c r="I105" s="27" t="s">
        <v>344</v>
      </c>
      <c r="K105" s="172" t="s">
        <v>927</v>
      </c>
      <c r="M105" s="1">
        <v>0</v>
      </c>
      <c r="N105" t="s">
        <v>70</v>
      </c>
      <c r="O105" s="27" t="s">
        <v>84</v>
      </c>
      <c r="Q105" s="27" t="s">
        <v>939</v>
      </c>
      <c r="W105" s="108" t="s">
        <v>67</v>
      </c>
      <c r="X105" s="108" t="s">
        <v>668</v>
      </c>
      <c r="Y105" s="108" t="s">
        <v>669</v>
      </c>
      <c r="AA105" s="30" t="e">
        <v>#N/A</v>
      </c>
      <c r="AM105" s="30" t="s">
        <v>64</v>
      </c>
    </row>
    <row r="106" spans="1:39" ht="29.1" customHeight="1">
      <c r="A106" s="1" t="s">
        <v>663</v>
      </c>
      <c r="B106" s="1" t="s">
        <v>327</v>
      </c>
      <c r="C106" s="27" t="s">
        <v>941</v>
      </c>
      <c r="D106" s="30" t="s">
        <v>942</v>
      </c>
      <c r="E106" s="27" t="s">
        <v>135</v>
      </c>
      <c r="F106" s="27" t="s">
        <v>73</v>
      </c>
      <c r="G106" s="27" t="s">
        <v>239</v>
      </c>
      <c r="I106" s="27" t="s">
        <v>344</v>
      </c>
      <c r="K106" s="172" t="s">
        <v>927</v>
      </c>
      <c r="M106" s="1">
        <v>0</v>
      </c>
      <c r="N106" t="s">
        <v>70</v>
      </c>
      <c r="O106" s="27" t="s">
        <v>84</v>
      </c>
      <c r="Q106" s="27" t="s">
        <v>941</v>
      </c>
      <c r="W106" s="108" t="s">
        <v>67</v>
      </c>
      <c r="X106" s="108" t="s">
        <v>668</v>
      </c>
      <c r="Y106" s="108" t="s">
        <v>669</v>
      </c>
      <c r="AA106" s="30" t="e">
        <v>#N/A</v>
      </c>
      <c r="AM106" s="30" t="s">
        <v>64</v>
      </c>
    </row>
    <row r="107" spans="1:39" ht="29.1" customHeight="1">
      <c r="A107" s="1" t="s">
        <v>663</v>
      </c>
      <c r="B107" s="1" t="s">
        <v>327</v>
      </c>
      <c r="C107" s="27" t="s">
        <v>943</v>
      </c>
      <c r="D107" s="30" t="s">
        <v>944</v>
      </c>
      <c r="E107" s="27" t="s">
        <v>135</v>
      </c>
      <c r="F107" s="27" t="s">
        <v>114</v>
      </c>
      <c r="G107" s="27" t="s">
        <v>137</v>
      </c>
      <c r="I107" s="27" t="s">
        <v>344</v>
      </c>
      <c r="K107" s="172" t="s">
        <v>930</v>
      </c>
      <c r="M107" s="1">
        <v>0</v>
      </c>
      <c r="N107" t="s">
        <v>70</v>
      </c>
      <c r="O107" s="27" t="s">
        <v>84</v>
      </c>
      <c r="Q107" s="27" t="s">
        <v>943</v>
      </c>
      <c r="W107" s="108" t="s">
        <v>67</v>
      </c>
      <c r="X107" s="108" t="s">
        <v>668</v>
      </c>
      <c r="Y107" s="108" t="s">
        <v>669</v>
      </c>
      <c r="AA107" s="30" t="e">
        <v>#N/A</v>
      </c>
      <c r="AM107" s="30" t="s">
        <v>64</v>
      </c>
    </row>
    <row r="108" spans="1:39" ht="29.1" customHeight="1">
      <c r="A108" s="1" t="s">
        <v>663</v>
      </c>
      <c r="B108" s="1" t="s">
        <v>327</v>
      </c>
      <c r="C108" s="27" t="s">
        <v>945</v>
      </c>
      <c r="D108" s="30" t="s">
        <v>946</v>
      </c>
      <c r="E108" s="27" t="s">
        <v>135</v>
      </c>
      <c r="F108" s="27" t="s">
        <v>114</v>
      </c>
      <c r="G108" s="27" t="s">
        <v>137</v>
      </c>
      <c r="I108" s="27" t="s">
        <v>344</v>
      </c>
      <c r="K108" s="172" t="s">
        <v>927</v>
      </c>
      <c r="M108" s="1">
        <v>0</v>
      </c>
      <c r="N108" t="s">
        <v>70</v>
      </c>
      <c r="O108" s="27" t="s">
        <v>84</v>
      </c>
      <c r="Q108" s="27" t="s">
        <v>945</v>
      </c>
      <c r="W108" s="108" t="s">
        <v>67</v>
      </c>
      <c r="X108" s="108" t="s">
        <v>668</v>
      </c>
      <c r="Y108" s="108" t="s">
        <v>669</v>
      </c>
      <c r="AA108" s="30" t="e">
        <v>#N/A</v>
      </c>
      <c r="AM108" s="30" t="s">
        <v>64</v>
      </c>
    </row>
    <row r="109" spans="1:39" ht="29.1" customHeight="1">
      <c r="A109" s="1" t="s">
        <v>663</v>
      </c>
      <c r="B109" s="1" t="s">
        <v>327</v>
      </c>
      <c r="C109" s="27" t="s">
        <v>947</v>
      </c>
      <c r="D109" s="30" t="s">
        <v>948</v>
      </c>
      <c r="E109" s="27" t="s">
        <v>135</v>
      </c>
      <c r="F109" s="27" t="s">
        <v>114</v>
      </c>
      <c r="G109" s="27" t="s">
        <v>137</v>
      </c>
      <c r="I109" s="27" t="s">
        <v>344</v>
      </c>
      <c r="K109" s="172" t="s">
        <v>927</v>
      </c>
      <c r="M109" s="1">
        <v>0</v>
      </c>
      <c r="N109" t="s">
        <v>70</v>
      </c>
      <c r="O109" s="27" t="s">
        <v>84</v>
      </c>
      <c r="Q109" s="27" t="s">
        <v>947</v>
      </c>
      <c r="W109" s="108" t="s">
        <v>67</v>
      </c>
      <c r="X109" s="108" t="s">
        <v>668</v>
      </c>
      <c r="Y109" s="108" t="s">
        <v>669</v>
      </c>
      <c r="AA109" s="30" t="e">
        <v>#N/A</v>
      </c>
      <c r="AM109" s="30" t="s">
        <v>64</v>
      </c>
    </row>
    <row r="110" spans="1:39" ht="29.1" customHeight="1">
      <c r="A110" s="1" t="s">
        <v>663</v>
      </c>
      <c r="B110" s="1" t="s">
        <v>327</v>
      </c>
      <c r="C110" s="27" t="s">
        <v>949</v>
      </c>
      <c r="D110" s="30" t="s">
        <v>950</v>
      </c>
      <c r="E110" s="27" t="s">
        <v>135</v>
      </c>
      <c r="F110" s="27" t="s">
        <v>150</v>
      </c>
      <c r="G110" s="27" t="s">
        <v>137</v>
      </c>
      <c r="I110" s="27" t="s">
        <v>344</v>
      </c>
      <c r="K110" s="172" t="s">
        <v>930</v>
      </c>
      <c r="M110" s="1">
        <v>0</v>
      </c>
      <c r="N110" t="s">
        <v>70</v>
      </c>
      <c r="O110" s="27" t="s">
        <v>84</v>
      </c>
      <c r="Q110" s="27" t="s">
        <v>949</v>
      </c>
      <c r="W110" s="108" t="s">
        <v>67</v>
      </c>
      <c r="X110" s="108" t="s">
        <v>668</v>
      </c>
      <c r="Y110" s="108" t="s">
        <v>669</v>
      </c>
      <c r="AA110" s="30" t="e">
        <v>#N/A</v>
      </c>
      <c r="AM110" s="30" t="s">
        <v>97</v>
      </c>
    </row>
    <row r="111" spans="1:39" ht="29.1" customHeight="1">
      <c r="A111" s="1" t="s">
        <v>663</v>
      </c>
      <c r="B111" s="1" t="s">
        <v>327</v>
      </c>
      <c r="C111" s="27" t="s">
        <v>951</v>
      </c>
      <c r="D111" s="30" t="s">
        <v>952</v>
      </c>
      <c r="E111" s="27" t="s">
        <v>135</v>
      </c>
      <c r="F111" s="27" t="s">
        <v>73</v>
      </c>
      <c r="G111" s="27" t="s">
        <v>239</v>
      </c>
      <c r="I111" s="27" t="s">
        <v>344</v>
      </c>
      <c r="K111" s="172" t="s">
        <v>927</v>
      </c>
      <c r="M111" s="1">
        <v>0</v>
      </c>
      <c r="N111" t="s">
        <v>70</v>
      </c>
      <c r="O111" s="27" t="s">
        <v>84</v>
      </c>
      <c r="Q111" s="27" t="s">
        <v>951</v>
      </c>
      <c r="W111" s="108" t="s">
        <v>67</v>
      </c>
      <c r="X111" s="108" t="s">
        <v>668</v>
      </c>
      <c r="Y111" s="108" t="s">
        <v>669</v>
      </c>
      <c r="AA111" s="30" t="e">
        <v>#N/A</v>
      </c>
      <c r="AM111" s="30" t="s">
        <v>97</v>
      </c>
    </row>
    <row r="112" spans="1:39" ht="29.1" customHeight="1">
      <c r="A112" s="1" t="s">
        <v>663</v>
      </c>
      <c r="B112" s="1" t="s">
        <v>327</v>
      </c>
      <c r="C112" s="27" t="s">
        <v>953</v>
      </c>
      <c r="D112" s="30" t="s">
        <v>954</v>
      </c>
      <c r="E112" s="27" t="s">
        <v>135</v>
      </c>
      <c r="F112" s="27" t="s">
        <v>73</v>
      </c>
      <c r="G112" s="27" t="s">
        <v>239</v>
      </c>
      <c r="I112" s="27" t="s">
        <v>344</v>
      </c>
      <c r="K112" s="172" t="s">
        <v>927</v>
      </c>
      <c r="M112" s="1">
        <v>0</v>
      </c>
      <c r="N112" t="s">
        <v>70</v>
      </c>
      <c r="O112" s="27" t="s">
        <v>84</v>
      </c>
      <c r="Q112" s="27" t="s">
        <v>953</v>
      </c>
      <c r="W112" s="108" t="s">
        <v>67</v>
      </c>
      <c r="X112" s="108" t="s">
        <v>668</v>
      </c>
      <c r="Y112" s="108" t="s">
        <v>669</v>
      </c>
      <c r="AA112" s="30" t="e">
        <v>#N/A</v>
      </c>
      <c r="AM112" s="30" t="s">
        <v>64</v>
      </c>
    </row>
    <row r="113" spans="1:39" ht="29.1" customHeight="1">
      <c r="A113" s="1" t="s">
        <v>663</v>
      </c>
      <c r="B113" s="1" t="s">
        <v>327</v>
      </c>
      <c r="C113" s="27" t="s">
        <v>955</v>
      </c>
      <c r="D113" s="30" t="s">
        <v>956</v>
      </c>
      <c r="E113" s="27" t="s">
        <v>135</v>
      </c>
      <c r="F113" s="27" t="s">
        <v>73</v>
      </c>
      <c r="G113" s="27" t="s">
        <v>239</v>
      </c>
      <c r="I113" s="27" t="s">
        <v>344</v>
      </c>
      <c r="K113" s="172" t="s">
        <v>930</v>
      </c>
      <c r="M113" s="1">
        <v>0</v>
      </c>
      <c r="N113" t="s">
        <v>70</v>
      </c>
      <c r="O113" s="27" t="s">
        <v>84</v>
      </c>
      <c r="Q113" s="27" t="s">
        <v>955</v>
      </c>
      <c r="W113" s="108" t="s">
        <v>67</v>
      </c>
      <c r="X113" s="108" t="s">
        <v>668</v>
      </c>
      <c r="Y113" s="108" t="s">
        <v>669</v>
      </c>
      <c r="AA113" s="30" t="e">
        <v>#N/A</v>
      </c>
      <c r="AM113" s="30" t="s">
        <v>64</v>
      </c>
    </row>
    <row r="114" spans="1:39" ht="29.1" customHeight="1">
      <c r="A114" s="1" t="s">
        <v>663</v>
      </c>
      <c r="B114" s="1" t="s">
        <v>327</v>
      </c>
      <c r="C114" s="27" t="s">
        <v>957</v>
      </c>
      <c r="D114" s="30" t="s">
        <v>958</v>
      </c>
      <c r="E114" s="27" t="s">
        <v>135</v>
      </c>
      <c r="F114" s="27" t="s">
        <v>959</v>
      </c>
      <c r="G114" s="27" t="s">
        <v>137</v>
      </c>
      <c r="I114" s="27" t="s">
        <v>344</v>
      </c>
      <c r="K114" s="172" t="s">
        <v>930</v>
      </c>
      <c r="M114" s="1">
        <v>0</v>
      </c>
      <c r="N114" t="s">
        <v>70</v>
      </c>
      <c r="O114" s="27" t="s">
        <v>84</v>
      </c>
      <c r="Q114" s="27" t="s">
        <v>957</v>
      </c>
      <c r="W114" s="108" t="s">
        <v>67</v>
      </c>
      <c r="X114" s="108" t="s">
        <v>668</v>
      </c>
      <c r="Y114" s="108" t="s">
        <v>669</v>
      </c>
      <c r="AA114" s="30" t="e">
        <v>#N/A</v>
      </c>
      <c r="AM114" s="30" t="s">
        <v>64</v>
      </c>
    </row>
    <row r="115" spans="1:39">
      <c r="A115" s="1" t="s">
        <v>663</v>
      </c>
      <c r="B115" s="1" t="s">
        <v>327</v>
      </c>
      <c r="C115" s="27" t="s">
        <v>960</v>
      </c>
      <c r="D115" s="30" t="s">
        <v>961</v>
      </c>
      <c r="E115" s="27" t="s">
        <v>135</v>
      </c>
      <c r="F115" s="27" t="s">
        <v>107</v>
      </c>
      <c r="G115" s="27" t="s">
        <v>137</v>
      </c>
      <c r="I115" s="27" t="s">
        <v>344</v>
      </c>
      <c r="K115" s="45" t="s">
        <v>962</v>
      </c>
      <c r="M115" s="1">
        <v>0</v>
      </c>
      <c r="N115" t="s">
        <v>70</v>
      </c>
      <c r="O115" s="27" t="s">
        <v>84</v>
      </c>
      <c r="Q115" s="27" t="s">
        <v>960</v>
      </c>
      <c r="W115" s="108" t="s">
        <v>67</v>
      </c>
      <c r="X115" s="108" t="s">
        <v>668</v>
      </c>
      <c r="Y115" s="108" t="s">
        <v>669</v>
      </c>
      <c r="AA115" s="30" t="e">
        <v>#N/A</v>
      </c>
      <c r="AM115" s="30" t="s">
        <v>64</v>
      </c>
    </row>
    <row r="116" spans="1:39">
      <c r="A116" s="1" t="s">
        <v>663</v>
      </c>
      <c r="B116" s="1" t="s">
        <v>327</v>
      </c>
      <c r="C116" s="27" t="s">
        <v>963</v>
      </c>
      <c r="D116" s="30" t="s">
        <v>964</v>
      </c>
      <c r="E116" s="27" t="s">
        <v>135</v>
      </c>
      <c r="F116" s="27" t="s">
        <v>107</v>
      </c>
      <c r="G116" s="27" t="s">
        <v>137</v>
      </c>
      <c r="I116" s="27" t="s">
        <v>344</v>
      </c>
      <c r="K116" s="45" t="s">
        <v>962</v>
      </c>
      <c r="M116" s="1">
        <v>0</v>
      </c>
      <c r="N116" t="s">
        <v>70</v>
      </c>
      <c r="O116" s="27" t="s">
        <v>84</v>
      </c>
      <c r="Q116" s="27" t="s">
        <v>963</v>
      </c>
      <c r="W116" s="108" t="s">
        <v>67</v>
      </c>
      <c r="X116" s="108" t="s">
        <v>668</v>
      </c>
      <c r="Y116" s="108" t="s">
        <v>669</v>
      </c>
      <c r="AA116" s="30" t="e">
        <v>#N/A</v>
      </c>
      <c r="AM116" s="30" t="s">
        <v>64</v>
      </c>
    </row>
    <row r="117" spans="1:39">
      <c r="A117" s="1" t="s">
        <v>663</v>
      </c>
      <c r="B117" s="1" t="s">
        <v>327</v>
      </c>
      <c r="C117" s="27" t="s">
        <v>965</v>
      </c>
      <c r="D117" s="30" t="s">
        <v>966</v>
      </c>
      <c r="E117" s="27" t="s">
        <v>135</v>
      </c>
      <c r="F117" s="27" t="s">
        <v>73</v>
      </c>
      <c r="G117" s="27" t="s">
        <v>239</v>
      </c>
      <c r="I117" s="27" t="s">
        <v>344</v>
      </c>
      <c r="K117" s="45" t="s">
        <v>962</v>
      </c>
      <c r="M117" s="1">
        <v>0</v>
      </c>
      <c r="N117" t="s">
        <v>70</v>
      </c>
      <c r="O117" s="27" t="s">
        <v>84</v>
      </c>
      <c r="Q117" s="27" t="s">
        <v>965</v>
      </c>
      <c r="W117" s="108" t="s">
        <v>67</v>
      </c>
      <c r="X117" s="108" t="s">
        <v>668</v>
      </c>
      <c r="Y117" s="108" t="s">
        <v>669</v>
      </c>
      <c r="AA117" s="30" t="e">
        <v>#N/A</v>
      </c>
      <c r="AM117" s="30" t="s">
        <v>64</v>
      </c>
    </row>
    <row r="118" spans="1:39">
      <c r="A118" s="1" t="s">
        <v>663</v>
      </c>
      <c r="B118" s="1" t="s">
        <v>327</v>
      </c>
      <c r="C118" s="27" t="s">
        <v>967</v>
      </c>
      <c r="D118" s="30" t="s">
        <v>968</v>
      </c>
      <c r="E118" s="27" t="s">
        <v>135</v>
      </c>
      <c r="F118" s="27" t="s">
        <v>136</v>
      </c>
      <c r="G118" s="27" t="s">
        <v>137</v>
      </c>
      <c r="I118" s="27" t="s">
        <v>344</v>
      </c>
      <c r="K118" s="45" t="s">
        <v>962</v>
      </c>
      <c r="M118" s="1">
        <v>0</v>
      </c>
      <c r="N118" t="s">
        <v>70</v>
      </c>
      <c r="O118" s="27" t="s">
        <v>84</v>
      </c>
      <c r="Q118" s="27" t="s">
        <v>967</v>
      </c>
      <c r="W118" s="108" t="s">
        <v>67</v>
      </c>
      <c r="X118" s="108" t="s">
        <v>668</v>
      </c>
      <c r="Y118" s="108" t="s">
        <v>669</v>
      </c>
      <c r="AA118" s="30" t="e">
        <v>#N/A</v>
      </c>
      <c r="AM118" s="30" t="s">
        <v>97</v>
      </c>
    </row>
    <row r="119" spans="1:39">
      <c r="A119" s="1" t="s">
        <v>663</v>
      </c>
      <c r="B119" s="1" t="s">
        <v>327</v>
      </c>
      <c r="C119" s="27" t="s">
        <v>969</v>
      </c>
      <c r="D119" s="30" t="s">
        <v>970</v>
      </c>
      <c r="E119" s="27" t="s">
        <v>135</v>
      </c>
      <c r="F119" s="27" t="s">
        <v>114</v>
      </c>
      <c r="G119" s="27" t="s">
        <v>137</v>
      </c>
      <c r="I119" s="27" t="s">
        <v>344</v>
      </c>
      <c r="K119" s="45" t="s">
        <v>962</v>
      </c>
      <c r="M119" s="1">
        <v>0</v>
      </c>
      <c r="N119" t="s">
        <v>70</v>
      </c>
      <c r="O119" s="27" t="s">
        <v>84</v>
      </c>
      <c r="Q119" s="27" t="s">
        <v>969</v>
      </c>
      <c r="W119" s="108" t="s">
        <v>67</v>
      </c>
      <c r="X119" s="108" t="s">
        <v>668</v>
      </c>
      <c r="Y119" s="108" t="s">
        <v>669</v>
      </c>
      <c r="AA119" s="30" t="e">
        <v>#N/A</v>
      </c>
      <c r="AM119" s="30" t="s">
        <v>97</v>
      </c>
    </row>
    <row r="120" spans="1:39">
      <c r="A120" s="1" t="s">
        <v>663</v>
      </c>
      <c r="B120" s="1" t="s">
        <v>327</v>
      </c>
      <c r="C120" s="27" t="s">
        <v>971</v>
      </c>
      <c r="D120" s="30" t="s">
        <v>972</v>
      </c>
      <c r="E120" s="27" t="s">
        <v>135</v>
      </c>
      <c r="F120" s="27" t="s">
        <v>239</v>
      </c>
      <c r="G120" s="27" t="s">
        <v>137</v>
      </c>
      <c r="I120" s="27" t="s">
        <v>344</v>
      </c>
      <c r="K120" s="45" t="s">
        <v>962</v>
      </c>
      <c r="M120" s="1">
        <v>0</v>
      </c>
      <c r="N120" t="s">
        <v>70</v>
      </c>
      <c r="O120" s="27" t="s">
        <v>84</v>
      </c>
      <c r="Q120" s="27" t="s">
        <v>971</v>
      </c>
      <c r="W120" s="108" t="s">
        <v>67</v>
      </c>
      <c r="X120" s="108" t="s">
        <v>668</v>
      </c>
      <c r="Y120" s="108" t="s">
        <v>669</v>
      </c>
      <c r="AA120" s="30" t="e">
        <v>#N/A</v>
      </c>
      <c r="AM120" s="30" t="s">
        <v>97</v>
      </c>
    </row>
    <row r="121" spans="1:39">
      <c r="A121" s="1" t="s">
        <v>663</v>
      </c>
      <c r="B121" s="1" t="s">
        <v>327</v>
      </c>
      <c r="C121" s="27" t="s">
        <v>973</v>
      </c>
      <c r="D121" s="30" t="s">
        <v>974</v>
      </c>
      <c r="E121" s="27" t="s">
        <v>61</v>
      </c>
      <c r="F121" s="27" t="s">
        <v>62</v>
      </c>
      <c r="I121" s="27" t="s">
        <v>344</v>
      </c>
      <c r="K121" s="45" t="s">
        <v>975</v>
      </c>
      <c r="M121" s="1">
        <v>0</v>
      </c>
      <c r="N121" t="s">
        <v>70</v>
      </c>
      <c r="O121" s="27" t="s">
        <v>84</v>
      </c>
      <c r="Q121" s="27" t="s">
        <v>973</v>
      </c>
      <c r="W121" s="108" t="s">
        <v>67</v>
      </c>
      <c r="X121" s="108" t="s">
        <v>668</v>
      </c>
      <c r="Y121" s="108" t="s">
        <v>669</v>
      </c>
      <c r="AA121" s="30" t="e">
        <v>#N/A</v>
      </c>
      <c r="AM121" s="30" t="s">
        <v>97</v>
      </c>
    </row>
    <row r="122" spans="1:39">
      <c r="A122" s="1" t="s">
        <v>663</v>
      </c>
      <c r="B122" s="1" t="s">
        <v>327</v>
      </c>
      <c r="C122" s="1" t="s">
        <v>976</v>
      </c>
      <c r="D122" t="s">
        <v>977</v>
      </c>
      <c r="E122" s="27" t="s">
        <v>135</v>
      </c>
      <c r="F122" s="27" t="s">
        <v>73</v>
      </c>
      <c r="G122" s="27" t="s">
        <v>239</v>
      </c>
      <c r="I122" s="27" t="s">
        <v>82</v>
      </c>
      <c r="K122" s="45" t="s">
        <v>63</v>
      </c>
      <c r="M122" s="1">
        <v>0</v>
      </c>
      <c r="N122" t="s">
        <v>70</v>
      </c>
      <c r="O122" s="27" t="s">
        <v>84</v>
      </c>
      <c r="Q122" s="1" t="s">
        <v>976</v>
      </c>
      <c r="W122" s="108" t="s">
        <v>67</v>
      </c>
      <c r="X122" s="108" t="s">
        <v>668</v>
      </c>
      <c r="Y122" s="108" t="s">
        <v>669</v>
      </c>
      <c r="AA122" s="30" t="e">
        <v>#N/A</v>
      </c>
      <c r="AM122" s="30" t="s">
        <v>97</v>
      </c>
    </row>
    <row r="123" spans="1:39">
      <c r="A123" s="1" t="s">
        <v>663</v>
      </c>
      <c r="B123" s="1" t="s">
        <v>327</v>
      </c>
      <c r="C123" s="1" t="s">
        <v>978</v>
      </c>
      <c r="D123" t="s">
        <v>979</v>
      </c>
      <c r="E123" s="27" t="s">
        <v>135</v>
      </c>
      <c r="F123" s="27" t="s">
        <v>73</v>
      </c>
      <c r="G123" s="27" t="s">
        <v>239</v>
      </c>
      <c r="I123" s="27" t="s">
        <v>82</v>
      </c>
      <c r="K123" s="45" t="s">
        <v>63</v>
      </c>
      <c r="M123" s="1">
        <v>0</v>
      </c>
      <c r="N123" t="s">
        <v>70</v>
      </c>
      <c r="O123" s="27" t="s">
        <v>84</v>
      </c>
      <c r="Q123" s="1" t="s">
        <v>978</v>
      </c>
      <c r="W123" s="108" t="s">
        <v>67</v>
      </c>
      <c r="X123" s="108" t="s">
        <v>668</v>
      </c>
      <c r="Y123" s="108" t="s">
        <v>669</v>
      </c>
      <c r="AA123" s="30" t="e">
        <v>#N/A</v>
      </c>
      <c r="AM123" s="30" t="s">
        <v>97</v>
      </c>
    </row>
    <row r="124" spans="1:39">
      <c r="A124" s="1" t="s">
        <v>663</v>
      </c>
      <c r="B124" s="1" t="s">
        <v>327</v>
      </c>
      <c r="C124" s="1" t="s">
        <v>980</v>
      </c>
      <c r="D124" t="s">
        <v>981</v>
      </c>
      <c r="E124" s="27" t="s">
        <v>135</v>
      </c>
      <c r="F124" s="27" t="s">
        <v>73</v>
      </c>
      <c r="G124" s="27" t="s">
        <v>239</v>
      </c>
      <c r="I124" s="27" t="s">
        <v>82</v>
      </c>
      <c r="K124" s="45" t="s">
        <v>63</v>
      </c>
      <c r="M124" s="1">
        <v>0</v>
      </c>
      <c r="N124" t="s">
        <v>70</v>
      </c>
      <c r="O124" s="27" t="s">
        <v>84</v>
      </c>
      <c r="Q124" s="1" t="s">
        <v>980</v>
      </c>
      <c r="W124" s="108" t="s">
        <v>67</v>
      </c>
      <c r="X124" s="108" t="s">
        <v>668</v>
      </c>
      <c r="Y124" s="108" t="s">
        <v>669</v>
      </c>
      <c r="AA124" s="30" t="e">
        <v>#N/A</v>
      </c>
      <c r="AM124" s="30" t="s">
        <v>97</v>
      </c>
    </row>
    <row r="125" spans="1:39" s="501" customFormat="1">
      <c r="A125" s="170" t="s">
        <v>663</v>
      </c>
      <c r="B125" s="170" t="s">
        <v>408</v>
      </c>
      <c r="C125" s="500" t="s">
        <v>982</v>
      </c>
      <c r="D125" s="501" t="s">
        <v>310</v>
      </c>
      <c r="E125" s="500" t="s">
        <v>135</v>
      </c>
      <c r="F125" s="500" t="s">
        <v>62</v>
      </c>
      <c r="G125" s="500" t="s">
        <v>137</v>
      </c>
      <c r="H125" s="500"/>
      <c r="I125" s="500">
        <v>3</v>
      </c>
      <c r="J125" s="502"/>
      <c r="K125" s="503"/>
      <c r="L125" s="502"/>
      <c r="M125" s="170">
        <v>1</v>
      </c>
      <c r="N125" s="171" t="s">
        <v>57</v>
      </c>
      <c r="O125" s="500" t="s">
        <v>164</v>
      </c>
      <c r="P125" s="504" t="s">
        <v>983</v>
      </c>
      <c r="Q125" s="500" t="s">
        <v>982</v>
      </c>
      <c r="R125" s="501" t="s">
        <v>984</v>
      </c>
      <c r="W125" s="478" t="s">
        <v>67</v>
      </c>
      <c r="X125" s="478" t="s">
        <v>668</v>
      </c>
      <c r="Y125" s="478" t="s">
        <v>669</v>
      </c>
      <c r="AA125" s="501" t="e">
        <v>#N/A</v>
      </c>
      <c r="AM125" s="501" t="s">
        <v>97</v>
      </c>
    </row>
    <row r="126" spans="1:39" s="501" customFormat="1">
      <c r="A126" s="170" t="s">
        <v>663</v>
      </c>
      <c r="B126" s="170" t="s">
        <v>408</v>
      </c>
      <c r="C126" s="500" t="s">
        <v>985</v>
      </c>
      <c r="D126" s="501" t="s">
        <v>313</v>
      </c>
      <c r="E126" s="500" t="s">
        <v>135</v>
      </c>
      <c r="F126" s="500" t="s">
        <v>62</v>
      </c>
      <c r="G126" s="500" t="s">
        <v>137</v>
      </c>
      <c r="H126" s="500"/>
      <c r="I126" s="500">
        <v>3</v>
      </c>
      <c r="J126" s="502"/>
      <c r="K126" s="503"/>
      <c r="L126" s="502"/>
      <c r="M126" s="170">
        <v>1</v>
      </c>
      <c r="N126" s="171" t="s">
        <v>57</v>
      </c>
      <c r="O126" s="500" t="s">
        <v>164</v>
      </c>
      <c r="P126" s="504" t="s">
        <v>983</v>
      </c>
      <c r="Q126" s="500" t="s">
        <v>985</v>
      </c>
      <c r="R126" s="501" t="s">
        <v>984</v>
      </c>
      <c r="W126" s="478" t="s">
        <v>67</v>
      </c>
      <c r="X126" s="478" t="s">
        <v>668</v>
      </c>
      <c r="Y126" s="478" t="s">
        <v>669</v>
      </c>
      <c r="AA126" s="501" t="e">
        <v>#N/A</v>
      </c>
      <c r="AM126" s="501" t="s">
        <v>97</v>
      </c>
    </row>
    <row r="127" spans="1:39">
      <c r="A127" s="1" t="s">
        <v>663</v>
      </c>
      <c r="B127" s="1" t="s">
        <v>408</v>
      </c>
      <c r="C127" s="27" t="s">
        <v>986</v>
      </c>
      <c r="D127" s="30" t="s">
        <v>987</v>
      </c>
      <c r="E127" s="27" t="s">
        <v>135</v>
      </c>
      <c r="F127" s="27" t="s">
        <v>120</v>
      </c>
      <c r="G127" s="27" t="s">
        <v>137</v>
      </c>
      <c r="I127" s="27">
        <v>3</v>
      </c>
      <c r="K127" s="45"/>
      <c r="M127" s="1">
        <v>1</v>
      </c>
      <c r="Q127" s="27" t="s">
        <v>986</v>
      </c>
      <c r="W127" s="108" t="s">
        <v>67</v>
      </c>
      <c r="X127" s="108" t="s">
        <v>668</v>
      </c>
      <c r="Y127" s="108" t="s">
        <v>669</v>
      </c>
      <c r="AA127" s="30" t="e">
        <v>#N/A</v>
      </c>
      <c r="AM127" s="30" t="s">
        <v>97</v>
      </c>
    </row>
    <row r="128" spans="1:39">
      <c r="A128" s="1" t="s">
        <v>663</v>
      </c>
      <c r="B128" s="1" t="s">
        <v>408</v>
      </c>
      <c r="C128" s="27" t="s">
        <v>988</v>
      </c>
      <c r="D128" s="30" t="s">
        <v>989</v>
      </c>
      <c r="E128" s="27" t="s">
        <v>135</v>
      </c>
      <c r="F128" s="27" t="s">
        <v>120</v>
      </c>
      <c r="G128" s="27" t="s">
        <v>137</v>
      </c>
      <c r="I128" s="27">
        <v>3</v>
      </c>
      <c r="K128" s="45"/>
      <c r="M128" s="1">
        <v>0</v>
      </c>
      <c r="N128" t="s">
        <v>70</v>
      </c>
      <c r="O128" s="27" t="s">
        <v>84</v>
      </c>
      <c r="Q128" s="27" t="s">
        <v>988</v>
      </c>
      <c r="W128" s="108" t="s">
        <v>67</v>
      </c>
      <c r="X128" s="108" t="s">
        <v>668</v>
      </c>
      <c r="Y128" s="108" t="s">
        <v>669</v>
      </c>
      <c r="AA128" s="30" t="e">
        <v>#N/A</v>
      </c>
      <c r="AM128" s="30" t="s">
        <v>97</v>
      </c>
    </row>
    <row r="129" spans="1:39">
      <c r="A129" s="1" t="s">
        <v>663</v>
      </c>
      <c r="B129" s="1" t="s">
        <v>408</v>
      </c>
      <c r="C129" s="27" t="s">
        <v>990</v>
      </c>
      <c r="D129" s="30" t="s">
        <v>991</v>
      </c>
      <c r="E129" s="27" t="s">
        <v>135</v>
      </c>
      <c r="F129" s="27" t="s">
        <v>239</v>
      </c>
      <c r="G129" s="27" t="s">
        <v>137</v>
      </c>
      <c r="I129" s="27">
        <v>3</v>
      </c>
      <c r="K129" s="45"/>
      <c r="M129" s="1">
        <v>0</v>
      </c>
      <c r="N129" t="s">
        <v>70</v>
      </c>
      <c r="O129" s="27" t="s">
        <v>84</v>
      </c>
      <c r="Q129" s="27" t="s">
        <v>990</v>
      </c>
      <c r="W129" s="108" t="s">
        <v>67</v>
      </c>
      <c r="X129" s="108" t="s">
        <v>668</v>
      </c>
      <c r="Y129" s="108" t="s">
        <v>669</v>
      </c>
      <c r="AA129" s="30" t="e">
        <v>#N/A</v>
      </c>
      <c r="AM129" s="30" t="s">
        <v>97</v>
      </c>
    </row>
    <row r="130" spans="1:39">
      <c r="A130" s="1" t="s">
        <v>663</v>
      </c>
      <c r="B130" s="1" t="s">
        <v>408</v>
      </c>
      <c r="C130" s="27" t="s">
        <v>992</v>
      </c>
      <c r="D130" s="30" t="s">
        <v>993</v>
      </c>
      <c r="E130" s="27" t="s">
        <v>135</v>
      </c>
      <c r="F130" s="27" t="s">
        <v>120</v>
      </c>
      <c r="G130" s="27" t="s">
        <v>137</v>
      </c>
      <c r="I130" s="27">
        <v>3</v>
      </c>
      <c r="K130" s="47"/>
      <c r="M130" s="1">
        <v>0</v>
      </c>
      <c r="N130" t="s">
        <v>70</v>
      </c>
      <c r="O130" s="27" t="s">
        <v>84</v>
      </c>
      <c r="Q130" s="27" t="s">
        <v>992</v>
      </c>
      <c r="W130" s="108" t="s">
        <v>67</v>
      </c>
      <c r="X130" s="108" t="s">
        <v>668</v>
      </c>
      <c r="Y130" s="108" t="s">
        <v>669</v>
      </c>
      <c r="AA130" s="30" t="e">
        <v>#N/A</v>
      </c>
      <c r="AM130" s="30" t="s">
        <v>97</v>
      </c>
    </row>
    <row r="131" spans="1:39">
      <c r="A131" s="1" t="s">
        <v>663</v>
      </c>
      <c r="B131" s="1" t="s">
        <v>408</v>
      </c>
      <c r="C131" s="27" t="s">
        <v>994</v>
      </c>
      <c r="D131" s="30" t="s">
        <v>995</v>
      </c>
      <c r="E131" s="27" t="s">
        <v>135</v>
      </c>
      <c r="F131" s="27" t="s">
        <v>120</v>
      </c>
      <c r="G131" s="27" t="s">
        <v>137</v>
      </c>
      <c r="I131" s="27" t="s">
        <v>107</v>
      </c>
      <c r="K131" s="45"/>
      <c r="M131" s="1">
        <v>0</v>
      </c>
      <c r="N131" t="s">
        <v>70</v>
      </c>
      <c r="O131" s="27" t="s">
        <v>84</v>
      </c>
      <c r="Q131" s="27" t="s">
        <v>994</v>
      </c>
      <c r="W131" s="108" t="s">
        <v>67</v>
      </c>
      <c r="X131" s="108" t="s">
        <v>668</v>
      </c>
      <c r="Y131" s="108" t="s">
        <v>669</v>
      </c>
      <c r="AA131" s="30" t="e">
        <v>#N/A</v>
      </c>
      <c r="AM131" s="30" t="s">
        <v>97</v>
      </c>
    </row>
    <row r="132" spans="1:39">
      <c r="A132" s="1" t="s">
        <v>663</v>
      </c>
      <c r="B132" s="1" t="s">
        <v>408</v>
      </c>
      <c r="C132" s="27" t="s">
        <v>996</v>
      </c>
      <c r="D132" s="30" t="s">
        <v>997</v>
      </c>
      <c r="E132" s="27" t="s">
        <v>135</v>
      </c>
      <c r="F132" s="27" t="s">
        <v>120</v>
      </c>
      <c r="G132" s="27" t="s">
        <v>137</v>
      </c>
      <c r="I132" s="27" t="s">
        <v>82</v>
      </c>
      <c r="K132" s="47"/>
      <c r="M132" s="1">
        <v>0</v>
      </c>
      <c r="N132" t="s">
        <v>70</v>
      </c>
      <c r="O132" s="27" t="s">
        <v>84</v>
      </c>
      <c r="Q132" s="27" t="s">
        <v>996</v>
      </c>
      <c r="W132" s="108" t="s">
        <v>67</v>
      </c>
      <c r="X132" s="108" t="s">
        <v>668</v>
      </c>
      <c r="Y132" s="108" t="s">
        <v>669</v>
      </c>
      <c r="AA132" s="30" t="e">
        <v>#N/A</v>
      </c>
      <c r="AM132" s="30" t="s">
        <v>97</v>
      </c>
    </row>
    <row r="133" spans="1:39">
      <c r="A133" s="1" t="s">
        <v>663</v>
      </c>
      <c r="B133" s="1" t="s">
        <v>408</v>
      </c>
      <c r="C133" s="27" t="s">
        <v>998</v>
      </c>
      <c r="D133" s="30" t="s">
        <v>999</v>
      </c>
      <c r="E133" s="27" t="s">
        <v>135</v>
      </c>
      <c r="F133" s="27" t="s">
        <v>150</v>
      </c>
      <c r="G133" s="27" t="s">
        <v>137</v>
      </c>
      <c r="I133" s="27" t="s">
        <v>82</v>
      </c>
      <c r="K133" s="45"/>
      <c r="M133" s="1">
        <v>0</v>
      </c>
      <c r="N133" t="s">
        <v>70</v>
      </c>
      <c r="O133" s="27" t="s">
        <v>84</v>
      </c>
      <c r="Q133" s="27" t="s">
        <v>998</v>
      </c>
      <c r="W133" s="108" t="s">
        <v>67</v>
      </c>
      <c r="X133" s="108" t="s">
        <v>668</v>
      </c>
      <c r="Y133" s="108" t="s">
        <v>669</v>
      </c>
      <c r="AA133" s="30" t="e">
        <v>#N/A</v>
      </c>
      <c r="AM133" s="30" t="s">
        <v>97</v>
      </c>
    </row>
    <row r="134" spans="1:39">
      <c r="A134" s="1" t="s">
        <v>663</v>
      </c>
      <c r="B134" s="1" t="s">
        <v>408</v>
      </c>
      <c r="C134" s="27" t="s">
        <v>1000</v>
      </c>
      <c r="D134" s="30" t="s">
        <v>1001</v>
      </c>
      <c r="E134" s="27" t="s">
        <v>135</v>
      </c>
      <c r="F134" s="27" t="s">
        <v>62</v>
      </c>
      <c r="G134" s="27" t="s">
        <v>137</v>
      </c>
      <c r="I134" s="27" t="s">
        <v>82</v>
      </c>
      <c r="K134" s="47"/>
      <c r="M134" s="1">
        <v>0</v>
      </c>
      <c r="N134" t="s">
        <v>70</v>
      </c>
      <c r="O134" s="27" t="s">
        <v>84</v>
      </c>
      <c r="Q134" s="27" t="s">
        <v>1000</v>
      </c>
      <c r="W134" s="108" t="s">
        <v>67</v>
      </c>
      <c r="X134" s="108" t="s">
        <v>668</v>
      </c>
      <c r="Y134" s="108" t="s">
        <v>669</v>
      </c>
      <c r="AA134" s="30" t="e">
        <v>#N/A</v>
      </c>
      <c r="AI134" t="s">
        <v>1002</v>
      </c>
      <c r="AM134" s="30" t="s">
        <v>97</v>
      </c>
    </row>
    <row r="135" spans="1:39">
      <c r="A135" s="1" t="s">
        <v>663</v>
      </c>
      <c r="B135" s="1" t="s">
        <v>408</v>
      </c>
      <c r="C135" s="27" t="s">
        <v>1003</v>
      </c>
      <c r="D135" s="30" t="s">
        <v>1004</v>
      </c>
      <c r="E135" s="27" t="s">
        <v>135</v>
      </c>
      <c r="F135" s="27" t="s">
        <v>136</v>
      </c>
      <c r="G135" s="27" t="s">
        <v>137</v>
      </c>
      <c r="I135" s="27" t="s">
        <v>82</v>
      </c>
      <c r="K135" s="45"/>
      <c r="M135" s="1">
        <v>0</v>
      </c>
      <c r="N135" t="s">
        <v>70</v>
      </c>
      <c r="O135" s="27" t="s">
        <v>84</v>
      </c>
      <c r="Q135" s="27" t="s">
        <v>1003</v>
      </c>
      <c r="W135" s="108" t="s">
        <v>67</v>
      </c>
      <c r="X135" s="108" t="s">
        <v>668</v>
      </c>
      <c r="Y135" s="108" t="s">
        <v>669</v>
      </c>
      <c r="AA135" s="30" t="e">
        <v>#N/A</v>
      </c>
      <c r="AI135" t="s">
        <v>761</v>
      </c>
      <c r="AM135" s="30" t="s">
        <v>97</v>
      </c>
    </row>
    <row r="136" spans="1:39">
      <c r="A136" s="1" t="s">
        <v>663</v>
      </c>
      <c r="B136" s="1" t="s">
        <v>465</v>
      </c>
      <c r="C136" s="27" t="s">
        <v>1005</v>
      </c>
      <c r="D136" s="30" t="s">
        <v>1006</v>
      </c>
      <c r="E136" s="27" t="s">
        <v>135</v>
      </c>
      <c r="F136" s="27" t="s">
        <v>136</v>
      </c>
      <c r="G136" s="27" t="s">
        <v>137</v>
      </c>
      <c r="I136" s="27" t="s">
        <v>82</v>
      </c>
      <c r="K136" s="45"/>
      <c r="M136" s="1">
        <v>0</v>
      </c>
      <c r="N136" t="s">
        <v>70</v>
      </c>
      <c r="O136" s="27" t="s">
        <v>84</v>
      </c>
      <c r="Q136" s="27" t="s">
        <v>1005</v>
      </c>
      <c r="W136" s="108" t="s">
        <v>67</v>
      </c>
      <c r="X136" s="108" t="s">
        <v>668</v>
      </c>
      <c r="Y136" s="108" t="s">
        <v>669</v>
      </c>
      <c r="AA136" s="30" t="e">
        <v>#N/A</v>
      </c>
      <c r="AI136" t="s">
        <v>761</v>
      </c>
      <c r="AM136" s="30" t="s">
        <v>97</v>
      </c>
    </row>
    <row r="137" spans="1:39">
      <c r="A137" s="1" t="s">
        <v>663</v>
      </c>
      <c r="B137" s="1" t="s">
        <v>465</v>
      </c>
      <c r="C137" s="27" t="s">
        <v>1007</v>
      </c>
      <c r="D137" s="30" t="s">
        <v>1008</v>
      </c>
      <c r="E137" s="27" t="s">
        <v>135</v>
      </c>
      <c r="F137" s="27" t="s">
        <v>136</v>
      </c>
      <c r="G137" s="27" t="s">
        <v>137</v>
      </c>
      <c r="I137" s="27" t="s">
        <v>82</v>
      </c>
      <c r="K137" s="45"/>
      <c r="M137" s="1">
        <v>0</v>
      </c>
      <c r="N137" t="s">
        <v>70</v>
      </c>
      <c r="O137" s="27" t="s">
        <v>84</v>
      </c>
      <c r="Q137" s="27" t="s">
        <v>1007</v>
      </c>
      <c r="W137" s="108" t="s">
        <v>67</v>
      </c>
      <c r="X137" s="108" t="s">
        <v>668</v>
      </c>
      <c r="Y137" s="108" t="s">
        <v>669</v>
      </c>
      <c r="AA137" s="30" t="e">
        <v>#N/A</v>
      </c>
      <c r="AI137" t="s">
        <v>761</v>
      </c>
      <c r="AM137" s="30" t="s">
        <v>97</v>
      </c>
    </row>
    <row r="138" spans="1:39">
      <c r="A138" s="1" t="s">
        <v>663</v>
      </c>
      <c r="B138" s="1" t="s">
        <v>465</v>
      </c>
      <c r="C138" s="27" t="s">
        <v>1009</v>
      </c>
      <c r="D138" s="30" t="s">
        <v>1010</v>
      </c>
      <c r="E138" s="27" t="s">
        <v>135</v>
      </c>
      <c r="F138" s="27" t="s">
        <v>136</v>
      </c>
      <c r="G138" s="27" t="s">
        <v>137</v>
      </c>
      <c r="I138" s="27" t="s">
        <v>82</v>
      </c>
      <c r="K138" s="45"/>
      <c r="M138" s="1">
        <v>0</v>
      </c>
      <c r="N138" t="s">
        <v>70</v>
      </c>
      <c r="O138" s="27" t="s">
        <v>84</v>
      </c>
      <c r="Q138" s="27" t="s">
        <v>1009</v>
      </c>
      <c r="W138" s="108" t="s">
        <v>67</v>
      </c>
      <c r="X138" s="108" t="s">
        <v>668</v>
      </c>
      <c r="Y138" s="108" t="s">
        <v>669</v>
      </c>
      <c r="AA138" s="30" t="e">
        <v>#N/A</v>
      </c>
      <c r="AI138" t="s">
        <v>761</v>
      </c>
      <c r="AM138" s="30" t="s">
        <v>97</v>
      </c>
    </row>
    <row r="139" spans="1:39">
      <c r="A139" s="1" t="s">
        <v>663</v>
      </c>
      <c r="B139" s="1" t="s">
        <v>465</v>
      </c>
      <c r="C139" s="27" t="s">
        <v>1011</v>
      </c>
      <c r="D139" s="30" t="s">
        <v>1010</v>
      </c>
      <c r="E139" s="27" t="s">
        <v>135</v>
      </c>
      <c r="F139" s="27" t="s">
        <v>136</v>
      </c>
      <c r="G139" s="27" t="s">
        <v>137</v>
      </c>
      <c r="I139" s="27" t="s">
        <v>82</v>
      </c>
      <c r="K139" s="45"/>
      <c r="M139" s="1">
        <v>0</v>
      </c>
      <c r="N139" t="s">
        <v>70</v>
      </c>
      <c r="O139" s="27" t="s">
        <v>84</v>
      </c>
      <c r="Q139" s="27" t="s">
        <v>1011</v>
      </c>
      <c r="W139" s="108" t="s">
        <v>67</v>
      </c>
      <c r="X139" s="108" t="s">
        <v>668</v>
      </c>
      <c r="Y139" s="108" t="s">
        <v>669</v>
      </c>
      <c r="AA139" s="30" t="e">
        <v>#N/A</v>
      </c>
      <c r="AI139" t="s">
        <v>761</v>
      </c>
      <c r="AM139" s="30" t="s">
        <v>97</v>
      </c>
    </row>
    <row r="140" spans="1:39">
      <c r="A140" s="1" t="s">
        <v>663</v>
      </c>
      <c r="B140" s="1" t="s">
        <v>465</v>
      </c>
      <c r="C140" s="27" t="s">
        <v>1012</v>
      </c>
      <c r="D140" s="30" t="s">
        <v>1010</v>
      </c>
      <c r="E140" s="27" t="s">
        <v>135</v>
      </c>
      <c r="F140" s="27" t="s">
        <v>136</v>
      </c>
      <c r="G140" s="27" t="s">
        <v>137</v>
      </c>
      <c r="I140" s="27" t="s">
        <v>82</v>
      </c>
      <c r="K140" s="45"/>
      <c r="M140" s="1">
        <v>0</v>
      </c>
      <c r="N140" t="s">
        <v>70</v>
      </c>
      <c r="O140" s="27" t="s">
        <v>84</v>
      </c>
      <c r="Q140" s="27" t="s">
        <v>1012</v>
      </c>
      <c r="W140" s="108" t="s">
        <v>67</v>
      </c>
      <c r="X140" s="108" t="s">
        <v>668</v>
      </c>
      <c r="Y140" s="108" t="s">
        <v>669</v>
      </c>
      <c r="AA140" s="30" t="e">
        <v>#N/A</v>
      </c>
      <c r="AM140" s="30" t="s">
        <v>97</v>
      </c>
    </row>
    <row r="141" spans="1:39">
      <c r="A141" s="1" t="s">
        <v>663</v>
      </c>
      <c r="B141" s="1" t="s">
        <v>465</v>
      </c>
      <c r="C141" s="27" t="s">
        <v>1013</v>
      </c>
      <c r="D141" s="30" t="s">
        <v>1014</v>
      </c>
      <c r="E141" s="27" t="s">
        <v>135</v>
      </c>
      <c r="F141" s="27" t="s">
        <v>73</v>
      </c>
      <c r="G141" s="27" t="s">
        <v>239</v>
      </c>
      <c r="I141" s="27" t="s">
        <v>344</v>
      </c>
      <c r="M141" s="1">
        <v>0</v>
      </c>
      <c r="N141" t="s">
        <v>70</v>
      </c>
      <c r="O141" s="27" t="s">
        <v>84</v>
      </c>
      <c r="Q141" s="27" t="s">
        <v>1013</v>
      </c>
      <c r="W141" s="108" t="s">
        <v>67</v>
      </c>
      <c r="X141" s="108" t="s">
        <v>668</v>
      </c>
      <c r="Y141" s="108" t="s">
        <v>669</v>
      </c>
      <c r="AA141" s="30" t="e">
        <v>#N/A</v>
      </c>
      <c r="AM141" s="30" t="s">
        <v>97</v>
      </c>
    </row>
    <row r="142" spans="1:39">
      <c r="A142" s="1" t="s">
        <v>663</v>
      </c>
      <c r="B142" s="1" t="s">
        <v>465</v>
      </c>
      <c r="C142" s="27" t="s">
        <v>1015</v>
      </c>
      <c r="D142" s="30" t="s">
        <v>1016</v>
      </c>
      <c r="E142" s="27" t="s">
        <v>135</v>
      </c>
      <c r="F142" s="27" t="s">
        <v>73</v>
      </c>
      <c r="G142" s="27" t="s">
        <v>239</v>
      </c>
      <c r="I142" s="27" t="s">
        <v>344</v>
      </c>
      <c r="M142" s="1">
        <v>0</v>
      </c>
      <c r="N142" t="s">
        <v>70</v>
      </c>
      <c r="O142" s="27" t="s">
        <v>84</v>
      </c>
      <c r="Q142" s="27" t="s">
        <v>1015</v>
      </c>
      <c r="W142" s="108" t="s">
        <v>67</v>
      </c>
      <c r="X142" s="108" t="s">
        <v>668</v>
      </c>
      <c r="Y142" s="108" t="s">
        <v>669</v>
      </c>
      <c r="AA142" s="30" t="e">
        <v>#N/A</v>
      </c>
      <c r="AM142" s="30" t="s">
        <v>97</v>
      </c>
    </row>
    <row r="143" spans="1:39">
      <c r="A143" s="1" t="s">
        <v>663</v>
      </c>
      <c r="B143" s="1" t="s">
        <v>465</v>
      </c>
      <c r="C143" s="27" t="s">
        <v>1017</v>
      </c>
      <c r="D143" s="30" t="s">
        <v>1018</v>
      </c>
      <c r="E143" s="27" t="s">
        <v>135</v>
      </c>
      <c r="F143" s="27" t="s">
        <v>73</v>
      </c>
      <c r="G143" s="27" t="s">
        <v>239</v>
      </c>
      <c r="I143" s="27" t="s">
        <v>344</v>
      </c>
      <c r="M143" s="1">
        <v>0</v>
      </c>
      <c r="N143" t="s">
        <v>70</v>
      </c>
      <c r="O143" s="27" t="s">
        <v>84</v>
      </c>
      <c r="Q143" s="27" t="s">
        <v>1017</v>
      </c>
      <c r="W143" s="108" t="s">
        <v>67</v>
      </c>
      <c r="X143" s="108" t="s">
        <v>668</v>
      </c>
      <c r="Y143" s="108" t="s">
        <v>669</v>
      </c>
      <c r="AA143" s="30" t="e">
        <v>#N/A</v>
      </c>
      <c r="AM143" s="30" t="s">
        <v>97</v>
      </c>
    </row>
    <row r="144" spans="1:39">
      <c r="AA144" s="30" t="e">
        <v>#N/A</v>
      </c>
    </row>
    <row r="145" spans="27:27">
      <c r="AA145" s="30" t="e">
        <v>#N/A</v>
      </c>
    </row>
    <row r="146" spans="27:27">
      <c r="AA146" s="30" t="e">
        <v>#N/A</v>
      </c>
    </row>
    <row r="147" spans="27:27">
      <c r="AA147" s="30" t="e">
        <v>#N/A</v>
      </c>
    </row>
    <row r="148" spans="27:27">
      <c r="AA148" s="30" t="e">
        <v>#N/A</v>
      </c>
    </row>
    <row r="149" spans="27:27">
      <c r="AA149" s="30" t="e">
        <v>#N/A</v>
      </c>
    </row>
    <row r="150" spans="27:27">
      <c r="AA150" s="30" t="e">
        <v>#N/A</v>
      </c>
    </row>
    <row r="151" spans="27:27">
      <c r="AA151" s="30" t="e">
        <v>#N/A</v>
      </c>
    </row>
    <row r="152" spans="27:27">
      <c r="AA152" s="30" t="e">
        <v>#N/A</v>
      </c>
    </row>
    <row r="153" spans="27:27">
      <c r="AA153" s="30" t="e">
        <v>#N/A</v>
      </c>
    </row>
    <row r="154" spans="27:27">
      <c r="AA154" s="30" t="e">
        <v>#N/A</v>
      </c>
    </row>
    <row r="155" spans="27:27">
      <c r="AA155" s="30" t="e">
        <v>#N/A</v>
      </c>
    </row>
    <row r="156" spans="27:27">
      <c r="AA156" s="30" t="e">
        <v>#N/A</v>
      </c>
    </row>
    <row r="157" spans="27:27">
      <c r="AA157" s="30" t="e">
        <v>#N/A</v>
      </c>
    </row>
    <row r="158" spans="27:27">
      <c r="AA158" s="30" t="e">
        <v>#N/A</v>
      </c>
    </row>
    <row r="159" spans="27:27">
      <c r="AA159" s="30" t="e">
        <v>#N/A</v>
      </c>
    </row>
    <row r="160" spans="27:27">
      <c r="AA160" s="30" t="e">
        <v>#N/A</v>
      </c>
    </row>
    <row r="161" spans="27:27">
      <c r="AA161" s="30" t="e">
        <v>#N/A</v>
      </c>
    </row>
    <row r="162" spans="27:27">
      <c r="AA162" s="30" t="e">
        <v>#N/A</v>
      </c>
    </row>
    <row r="163" spans="27:27">
      <c r="AA163" s="30" t="e">
        <v>#N/A</v>
      </c>
    </row>
    <row r="164" spans="27:27">
      <c r="AA164" s="30" t="e">
        <v>#N/A</v>
      </c>
    </row>
    <row r="165" spans="27:27">
      <c r="AA165" s="30" t="e">
        <v>#N/A</v>
      </c>
    </row>
    <row r="166" spans="27:27">
      <c r="AA166" s="30" t="e">
        <v>#N/A</v>
      </c>
    </row>
    <row r="167" spans="27:27">
      <c r="AA167" s="30" t="e">
        <v>#N/A</v>
      </c>
    </row>
    <row r="168" spans="27:27">
      <c r="AA168" s="30" t="e">
        <v>#N/A</v>
      </c>
    </row>
    <row r="169" spans="27:27">
      <c r="AA169" s="30" t="e">
        <v>#N/A</v>
      </c>
    </row>
    <row r="170" spans="27:27">
      <c r="AA170" s="30" t="e">
        <v>#N/A</v>
      </c>
    </row>
    <row r="171" spans="27:27">
      <c r="AA171" s="30" t="e">
        <v>#N/A</v>
      </c>
    </row>
    <row r="172" spans="27:27">
      <c r="AA172" s="30" t="e">
        <v>#N/A</v>
      </c>
    </row>
    <row r="173" spans="27:27">
      <c r="AA173" s="30" t="e">
        <v>#N/A</v>
      </c>
    </row>
    <row r="174" spans="27:27">
      <c r="AA174" s="30" t="e">
        <v>#N/A</v>
      </c>
    </row>
    <row r="175" spans="27:27">
      <c r="AA175" s="30" t="e">
        <v>#N/A</v>
      </c>
    </row>
    <row r="176" spans="27:27">
      <c r="AA176" s="30" t="e">
        <v>#N/A</v>
      </c>
    </row>
    <row r="177" spans="27:27">
      <c r="AA177" s="30" t="e">
        <v>#N/A</v>
      </c>
    </row>
    <row r="178" spans="27:27">
      <c r="AA178" s="30" t="e">
        <v>#N/A</v>
      </c>
    </row>
  </sheetData>
  <autoFilter ref="A3:R178" xr:uid="{00000000-0009-0000-0000-000007000000}"/>
  <mergeCells count="6">
    <mergeCell ref="AO2:AW2"/>
    <mergeCell ref="T2:V2"/>
    <mergeCell ref="AB2:AI2"/>
    <mergeCell ref="B2:L2"/>
    <mergeCell ref="M2:P2"/>
    <mergeCell ref="Q2:S2"/>
  </mergeCells>
  <conditionalFormatting sqref="M4:M140">
    <cfRule type="iconSet" priority="54">
      <iconSet iconSet="3Symbols2">
        <cfvo type="percent" val="0"/>
        <cfvo type="num" val="0.5"/>
        <cfvo type="num" val="1"/>
      </iconSet>
    </cfRule>
  </conditionalFormatting>
  <conditionalFormatting sqref="M4:M1048576">
    <cfRule type="containsText" dxfId="63" priority="1" operator="containsText" text="decided">
      <formula>NOT(ISERROR(SEARCH("decided",M4)))</formula>
    </cfRule>
  </conditionalFormatting>
  <conditionalFormatting sqref="M141:M143">
    <cfRule type="iconSet" priority="2">
      <iconSet iconSet="3Symbols2">
        <cfvo type="percent" val="0"/>
        <cfvo type="num" val="0.5"/>
        <cfvo type="num" val="1"/>
      </iconSet>
    </cfRule>
  </conditionalFormatting>
  <conditionalFormatting sqref="M144:M1048576">
    <cfRule type="iconSet" priority="6">
      <iconSet iconSet="3Symbols2">
        <cfvo type="percent" val="0"/>
        <cfvo type="num" val="0.5"/>
        <cfvo type="num" val="1"/>
      </iconSet>
    </cfRule>
  </conditionalFormatting>
  <dataValidations count="2">
    <dataValidation type="list" allowBlank="1" showInputMessage="1" showErrorMessage="1" sqref="M4:M179" xr:uid="{00000000-0002-0000-0700-000000000000}">
      <formula1>MoSCoW</formula1>
    </dataValidation>
    <dataValidation type="list" error="Value must be one of: Ignore, Direct, Constant, Lookup Table, Complex" sqref="O4:O1048576" xr:uid="{00000000-0002-0000-0700-000001000000}">
      <formula1>"Ignore,Direct,Constant,Lookup Table,Complex"</formula1>
    </dataValidation>
  </dataValidations>
  <hyperlinks>
    <hyperlink ref="P39" r:id="rId1" xr:uid="{212107BF-C5A6-4766-8189-6D51E8286499}"/>
    <hyperlink ref="P41" r:id="rId2" xr:uid="{288D6A89-61A9-4771-AF54-BB7B60095842}"/>
    <hyperlink ref="P37" r:id="rId3" xr:uid="{2E384050-918E-4BBC-A7E0-E652D84E5736}"/>
    <hyperlink ref="P36" r:id="rId4" xr:uid="{70C44FF9-3122-49F4-AA89-9014C2CC79F4}"/>
    <hyperlink ref="P68" r:id="rId5" display="https://winpakltd.sharepoint.com/:x:/r/sites/OneWinpakInforImplementation/Shared Documents/Deliverables/Data Migration (DCO)/Transformation/CRS110-Physical Inventory Cycle-INCD.xlsx?d=w1618a130bfe14f7abd561570c9e50e12&amp;csf=1&amp;web=1&amp;e=p8OeOl" xr:uid="{503B6138-2D2B-4CEB-99EE-57961F5F84F5}"/>
    <hyperlink ref="P125" r:id="rId6" xr:uid="{545791D2-B9BF-44F2-ADED-8B97F4B9201D}"/>
    <hyperlink ref="P126" r:id="rId7" display="https://winpakltd.sharepoint.com/:x:/r/sites/OneWinpakInforImplementation/Shared Documents/Deliverables/Data Migration (DCO)/Transformation/CRS030-VAT Code-VTCD.xlsx?d=wf097e842a86f4580a385e83225447247&amp;csf=1&amp;web=1&amp;e=eVvbZa" xr:uid="{714315E7-5119-4785-A6E0-CE45E72C0384}"/>
  </hyperlinks>
  <pageMargins left="0.7" right="0.7" top="0.75" bottom="0.75" header="0.3" footer="0.3"/>
  <pageSetup orientation="portrait"/>
  <drawing r:id="rId8"/>
  <legacy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9" tint="0.79998168889431442"/>
  </sheetPr>
  <dimension ref="A1:AX56"/>
  <sheetViews>
    <sheetView zoomScale="80" zoomScaleNormal="80" workbookViewId="0">
      <pane xSplit="4" ySplit="3" topLeftCell="L8" activePane="bottomRight" state="frozen"/>
      <selection pane="bottomRight" activeCell="C13" sqref="C13:D13"/>
      <selection pane="bottomLeft" activeCell="A4" sqref="A4"/>
      <selection pane="topRight" activeCell="E1" sqref="E1"/>
    </sheetView>
  </sheetViews>
  <sheetFormatPr defaultColWidth="9.140625" defaultRowHeight="15" customHeight="1" outlineLevelCol="1"/>
  <cols>
    <col min="1" max="1" width="12.140625" style="1" bestFit="1" customWidth="1"/>
    <col min="2" max="2" width="9.140625" style="1" customWidth="1"/>
    <col min="3" max="3" width="15.42578125" style="27" bestFit="1" customWidth="1"/>
    <col min="4" max="4" width="41.42578125" style="30" bestFit="1" customWidth="1"/>
    <col min="5" max="5" width="9.42578125" style="27" bestFit="1" customWidth="1" outlineLevel="1"/>
    <col min="6" max="6" width="7" style="27" bestFit="1" customWidth="1" outlineLevel="1"/>
    <col min="7" max="7" width="9" style="27" bestFit="1" customWidth="1" outlineLevel="1"/>
    <col min="8" max="8" width="15.140625" style="27" customWidth="1" outlineLevel="1"/>
    <col min="9" max="9" width="18.5703125" style="27" bestFit="1" customWidth="1" outlineLevel="1"/>
    <col min="10" max="10" width="11.5703125" style="28" customWidth="1" outlineLevel="1"/>
    <col min="11" max="11" width="80.5703125" style="29" customWidth="1" outlineLevel="1"/>
    <col min="12" max="12" width="12.42578125" style="28" bestFit="1" customWidth="1" outlineLevel="1"/>
    <col min="13" max="13" width="14.42578125" style="4" bestFit="1" customWidth="1" outlineLevel="1"/>
    <col min="14" max="14" width="12.85546875" customWidth="1"/>
    <col min="15" max="15" width="31.5703125" style="27" customWidth="1"/>
    <col min="16" max="16" width="42.85546875" style="30" customWidth="1"/>
    <col min="17" max="17" width="23.5703125" style="30" customWidth="1"/>
    <col min="18" max="18" width="39.85546875" style="30" customWidth="1"/>
    <col min="19" max="19" width="26.140625" style="30" customWidth="1"/>
    <col min="20" max="20" width="25.42578125" style="30" customWidth="1"/>
    <col min="21" max="22" width="19.5703125" style="30" customWidth="1"/>
    <col min="23" max="23" width="15.85546875" style="30" customWidth="1"/>
    <col min="24" max="24" width="15.140625" style="30" customWidth="1"/>
    <col min="25" max="25" width="24.42578125" style="30" customWidth="1"/>
    <col min="26" max="26" width="21.42578125" style="30" customWidth="1"/>
    <col min="27" max="27" width="26.42578125" style="30" customWidth="1"/>
    <col min="28" max="39" width="9.140625" style="30" customWidth="1"/>
    <col min="40" max="40" width="12.140625" style="30" bestFit="1" customWidth="1"/>
    <col min="41"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50" ht="33.7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O1" s="313"/>
      <c r="AP1" s="314"/>
      <c r="AQ1" s="314"/>
      <c r="AR1" s="314"/>
      <c r="AS1" s="314"/>
      <c r="AT1" s="314"/>
      <c r="AU1" s="314"/>
      <c r="AV1" s="314"/>
      <c r="AW1" s="314"/>
      <c r="AX1" s="314"/>
    </row>
    <row r="2" spans="1:50" ht="20.45" customHeight="1">
      <c r="A2" s="67"/>
      <c r="B2" s="627" t="s">
        <v>1019</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31"/>
      <c r="AD2" s="662"/>
      <c r="AE2" s="662"/>
      <c r="AF2" s="662"/>
      <c r="AG2" s="662"/>
      <c r="AH2" s="662"/>
      <c r="AI2" s="662"/>
      <c r="AJ2" s="663"/>
      <c r="AN2" s="216" t="s">
        <v>7</v>
      </c>
      <c r="AO2" s="313"/>
      <c r="AP2" s="629" t="s">
        <v>8</v>
      </c>
      <c r="AQ2" s="630"/>
      <c r="AR2" s="630"/>
      <c r="AS2" s="630"/>
      <c r="AT2" s="630"/>
      <c r="AU2" s="630"/>
      <c r="AV2" s="630"/>
      <c r="AW2" s="630"/>
      <c r="AX2" s="630"/>
    </row>
    <row r="3" spans="1:50"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1020</v>
      </c>
      <c r="AB3" s="194" t="s">
        <v>37</v>
      </c>
      <c r="AC3" s="194"/>
      <c r="AD3" s="102" t="s">
        <v>38</v>
      </c>
      <c r="AE3" s="102" t="s">
        <v>39</v>
      </c>
      <c r="AF3" s="102" t="s">
        <v>40</v>
      </c>
      <c r="AG3" s="102" t="s">
        <v>41</v>
      </c>
      <c r="AH3" s="102" t="s">
        <v>42</v>
      </c>
      <c r="AI3" s="102" t="s">
        <v>43</v>
      </c>
      <c r="AJ3" s="215" t="s">
        <v>44</v>
      </c>
      <c r="AK3" s="30" t="s">
        <v>45</v>
      </c>
      <c r="AL3" s="30" t="s">
        <v>46</v>
      </c>
      <c r="AM3" s="30" t="s">
        <v>47</v>
      </c>
      <c r="AO3" s="246" t="s">
        <v>48</v>
      </c>
      <c r="AP3" s="317" t="s">
        <v>49</v>
      </c>
      <c r="AQ3" s="317" t="s">
        <v>50</v>
      </c>
      <c r="AR3" s="317" t="s">
        <v>51</v>
      </c>
      <c r="AS3" s="317" t="s">
        <v>52</v>
      </c>
      <c r="AT3" s="317" t="s">
        <v>53</v>
      </c>
      <c r="AU3" s="317" t="s">
        <v>41</v>
      </c>
      <c r="AV3" s="317" t="s">
        <v>54</v>
      </c>
      <c r="AW3" s="317" t="s">
        <v>55</v>
      </c>
      <c r="AX3" s="318" t="s">
        <v>56</v>
      </c>
    </row>
    <row r="4" spans="1:50" ht="14.45">
      <c r="A4" s="1" t="s">
        <v>706</v>
      </c>
      <c r="B4" s="1" t="s">
        <v>59</v>
      </c>
      <c r="C4" s="27" t="s">
        <v>1021</v>
      </c>
      <c r="D4" s="30" t="s">
        <v>747</v>
      </c>
      <c r="E4" s="27" t="s">
        <v>61</v>
      </c>
      <c r="F4" s="27" t="s">
        <v>107</v>
      </c>
      <c r="H4" s="27" t="s">
        <v>748</v>
      </c>
      <c r="I4" s="27">
        <v>3</v>
      </c>
      <c r="K4" s="29" t="s">
        <v>1022</v>
      </c>
      <c r="L4" s="28" t="s">
        <v>64</v>
      </c>
      <c r="M4" s="1">
        <v>1</v>
      </c>
      <c r="N4" s="33" t="s">
        <v>1</v>
      </c>
      <c r="O4" s="50" t="s">
        <v>65</v>
      </c>
      <c r="P4" s="50"/>
      <c r="Q4" s="27" t="s">
        <v>1021</v>
      </c>
      <c r="W4" s="108" t="s">
        <v>67</v>
      </c>
      <c r="X4" s="109" t="s">
        <v>1023</v>
      </c>
      <c r="Y4" s="108" t="s">
        <v>1024</v>
      </c>
      <c r="Z4" s="110"/>
      <c r="AA4" s="30" t="s">
        <v>747</v>
      </c>
      <c r="AB4" s="119"/>
      <c r="AC4" s="119"/>
      <c r="AD4" s="103"/>
      <c r="AE4" s="103"/>
      <c r="AF4" s="103"/>
      <c r="AG4" s="103"/>
      <c r="AH4" s="103"/>
      <c r="AI4" s="103"/>
      <c r="AJ4" s="103"/>
      <c r="AN4" s="30" t="s">
        <v>64</v>
      </c>
    </row>
    <row r="5" spans="1:50" ht="14.45">
      <c r="A5" s="1" t="s">
        <v>706</v>
      </c>
      <c r="B5" s="1" t="s">
        <v>59</v>
      </c>
      <c r="C5" s="27" t="s">
        <v>1025</v>
      </c>
      <c r="D5" s="30" t="s">
        <v>72</v>
      </c>
      <c r="E5" s="27" t="s">
        <v>61</v>
      </c>
      <c r="F5" s="27" t="s">
        <v>73</v>
      </c>
      <c r="I5" s="27">
        <v>3</v>
      </c>
      <c r="K5" s="32" t="s">
        <v>671</v>
      </c>
      <c r="L5" s="28" t="s">
        <v>64</v>
      </c>
      <c r="M5" s="1">
        <v>1</v>
      </c>
      <c r="N5" s="33" t="s">
        <v>1</v>
      </c>
      <c r="O5" s="50" t="s">
        <v>65</v>
      </c>
      <c r="P5" s="50"/>
      <c r="Q5" s="27" t="s">
        <v>1025</v>
      </c>
      <c r="W5" s="108" t="s">
        <v>67</v>
      </c>
      <c r="X5" s="109" t="s">
        <v>1026</v>
      </c>
      <c r="Y5" s="108" t="s">
        <v>1027</v>
      </c>
      <c r="Z5" s="110"/>
      <c r="AA5" s="30" t="s">
        <v>72</v>
      </c>
      <c r="AB5" s="119"/>
      <c r="AC5" s="119"/>
      <c r="AD5" s="103"/>
      <c r="AE5" s="103"/>
      <c r="AF5" s="103"/>
      <c r="AG5" s="103"/>
      <c r="AH5" s="103"/>
      <c r="AI5" s="103"/>
      <c r="AJ5" s="103"/>
      <c r="AN5" s="30" t="s">
        <v>64</v>
      </c>
    </row>
    <row r="6" spans="1:50" ht="14.45">
      <c r="A6" s="1" t="s">
        <v>706</v>
      </c>
      <c r="B6" s="1" t="s">
        <v>59</v>
      </c>
      <c r="C6" s="27" t="s">
        <v>1028</v>
      </c>
      <c r="D6" s="30" t="s">
        <v>1029</v>
      </c>
      <c r="E6" s="27" t="s">
        <v>135</v>
      </c>
      <c r="F6" s="27" t="s">
        <v>107</v>
      </c>
      <c r="G6" s="27" t="s">
        <v>137</v>
      </c>
      <c r="I6" s="27" t="s">
        <v>107</v>
      </c>
      <c r="K6" s="32" t="s">
        <v>63</v>
      </c>
      <c r="M6" s="1">
        <v>1</v>
      </c>
      <c r="N6" s="33" t="s">
        <v>9</v>
      </c>
      <c r="O6" s="50" t="s">
        <v>65</v>
      </c>
      <c r="P6" s="50" t="s">
        <v>1030</v>
      </c>
      <c r="Q6" s="27" t="s">
        <v>1028</v>
      </c>
      <c r="R6" s="30" t="s">
        <v>1030</v>
      </c>
      <c r="W6" s="108" t="s">
        <v>67</v>
      </c>
      <c r="X6" s="109" t="s">
        <v>1026</v>
      </c>
      <c r="Y6" s="108" t="s">
        <v>1027</v>
      </c>
      <c r="AA6" s="30" t="s">
        <v>1029</v>
      </c>
      <c r="AN6" s="30" t="s">
        <v>97</v>
      </c>
    </row>
    <row r="7" spans="1:50" ht="29.1" customHeight="1">
      <c r="A7" s="1" t="s">
        <v>706</v>
      </c>
      <c r="B7" s="1" t="s">
        <v>59</v>
      </c>
      <c r="C7" s="27" t="s">
        <v>1031</v>
      </c>
      <c r="D7" s="30" t="s">
        <v>1032</v>
      </c>
      <c r="E7" s="27" t="s">
        <v>61</v>
      </c>
      <c r="F7" s="27" t="s">
        <v>1033</v>
      </c>
      <c r="H7" s="27" t="s">
        <v>1034</v>
      </c>
      <c r="I7" s="27">
        <v>3</v>
      </c>
      <c r="K7" s="32" t="s">
        <v>1035</v>
      </c>
      <c r="M7" s="1">
        <v>1</v>
      </c>
      <c r="N7" s="33" t="s">
        <v>1</v>
      </c>
      <c r="O7" s="50" t="s">
        <v>65</v>
      </c>
      <c r="P7" s="50"/>
      <c r="Q7" s="27" t="s">
        <v>1031</v>
      </c>
      <c r="W7" s="108" t="s">
        <v>67</v>
      </c>
      <c r="X7" s="109" t="s">
        <v>1026</v>
      </c>
      <c r="Y7" s="108" t="s">
        <v>1027</v>
      </c>
      <c r="AA7" s="30" t="s">
        <v>1032</v>
      </c>
      <c r="AN7" s="30" t="s">
        <v>97</v>
      </c>
    </row>
    <row r="8" spans="1:50" ht="43.35" customHeight="1">
      <c r="A8" s="1" t="s">
        <v>706</v>
      </c>
      <c r="B8" s="1" t="s">
        <v>59</v>
      </c>
      <c r="C8" s="27" t="s">
        <v>1036</v>
      </c>
      <c r="D8" s="30" t="s">
        <v>1037</v>
      </c>
      <c r="E8" s="27" t="s">
        <v>61</v>
      </c>
      <c r="F8" s="27" t="s">
        <v>107</v>
      </c>
      <c r="H8" s="27" t="s">
        <v>1038</v>
      </c>
      <c r="I8" s="27">
        <v>3</v>
      </c>
      <c r="K8" s="32" t="s">
        <v>1039</v>
      </c>
      <c r="M8" s="1">
        <v>1</v>
      </c>
      <c r="N8" s="33" t="s">
        <v>1</v>
      </c>
      <c r="O8" s="50" t="s">
        <v>109</v>
      </c>
      <c r="P8" s="415" t="s">
        <v>1040</v>
      </c>
      <c r="Q8" s="27" t="s">
        <v>1036</v>
      </c>
      <c r="W8" s="108" t="s">
        <v>67</v>
      </c>
      <c r="X8" s="109" t="s">
        <v>1026</v>
      </c>
      <c r="Y8" s="108" t="s">
        <v>1027</v>
      </c>
      <c r="AA8" s="30" t="s">
        <v>1037</v>
      </c>
      <c r="AN8" s="30" t="s">
        <v>97</v>
      </c>
    </row>
    <row r="9" spans="1:50" ht="14.45">
      <c r="A9" s="1" t="s">
        <v>706</v>
      </c>
      <c r="B9" s="1" t="s">
        <v>59</v>
      </c>
      <c r="C9" s="27" t="s">
        <v>1041</v>
      </c>
      <c r="D9" s="30" t="s">
        <v>1042</v>
      </c>
      <c r="E9" s="27" t="s">
        <v>135</v>
      </c>
      <c r="F9" s="27" t="s">
        <v>335</v>
      </c>
      <c r="G9" s="27" t="s">
        <v>239</v>
      </c>
      <c r="I9" s="27" t="s">
        <v>344</v>
      </c>
      <c r="K9" s="32" t="s">
        <v>63</v>
      </c>
      <c r="M9" s="1">
        <v>1</v>
      </c>
      <c r="N9" s="33" t="s">
        <v>1</v>
      </c>
      <c r="O9" s="50" t="s">
        <v>84</v>
      </c>
      <c r="P9" s="50"/>
      <c r="Q9" s="27" t="s">
        <v>1041</v>
      </c>
      <c r="W9" s="108" t="s">
        <v>67</v>
      </c>
      <c r="X9" s="109" t="s">
        <v>1026</v>
      </c>
      <c r="Y9" s="108" t="s">
        <v>1027</v>
      </c>
      <c r="AA9" s="30" t="s">
        <v>1042</v>
      </c>
      <c r="AN9" s="30" t="s">
        <v>64</v>
      </c>
    </row>
    <row r="10" spans="1:50" ht="43.35" customHeight="1">
      <c r="A10" s="1" t="s">
        <v>706</v>
      </c>
      <c r="B10" s="1" t="s">
        <v>59</v>
      </c>
      <c r="C10" s="27" t="s">
        <v>1043</v>
      </c>
      <c r="D10" s="30" t="s">
        <v>1044</v>
      </c>
      <c r="E10" s="27" t="s">
        <v>135</v>
      </c>
      <c r="F10" s="27" t="s">
        <v>335</v>
      </c>
      <c r="G10" s="27" t="s">
        <v>239</v>
      </c>
      <c r="I10" s="27" t="s">
        <v>344</v>
      </c>
      <c r="K10" s="32" t="s">
        <v>1045</v>
      </c>
      <c r="M10" s="1">
        <v>1</v>
      </c>
      <c r="N10" s="33" t="s">
        <v>1</v>
      </c>
      <c r="O10" s="50" t="s">
        <v>84</v>
      </c>
      <c r="P10" s="50"/>
      <c r="Q10" s="27" t="s">
        <v>1043</v>
      </c>
      <c r="R10" s="32" t="s">
        <v>1046</v>
      </c>
      <c r="W10" s="108" t="s">
        <v>67</v>
      </c>
      <c r="X10" s="109" t="s">
        <v>1026</v>
      </c>
      <c r="Y10" s="108" t="s">
        <v>1027</v>
      </c>
      <c r="AA10" s="30" t="s">
        <v>1044</v>
      </c>
      <c r="AN10" s="30" t="s">
        <v>64</v>
      </c>
    </row>
    <row r="11" spans="1:50" ht="14.45">
      <c r="A11" s="1" t="s">
        <v>706</v>
      </c>
      <c r="B11" s="1" t="s">
        <v>59</v>
      </c>
      <c r="C11" s="27" t="s">
        <v>1047</v>
      </c>
      <c r="D11" s="30" t="s">
        <v>1048</v>
      </c>
      <c r="E11" s="27" t="s">
        <v>135</v>
      </c>
      <c r="F11" s="27" t="s">
        <v>335</v>
      </c>
      <c r="G11" s="27" t="s">
        <v>239</v>
      </c>
      <c r="I11" s="27" t="s">
        <v>107</v>
      </c>
      <c r="K11" s="47"/>
      <c r="M11" s="1">
        <v>1</v>
      </c>
      <c r="N11" s="33" t="s">
        <v>1</v>
      </c>
      <c r="O11" s="50" t="s">
        <v>84</v>
      </c>
      <c r="P11" s="50"/>
      <c r="Q11" s="27" t="s">
        <v>1047</v>
      </c>
      <c r="W11" s="108" t="s">
        <v>67</v>
      </c>
      <c r="X11" s="109" t="s">
        <v>1026</v>
      </c>
      <c r="Y11" s="108" t="s">
        <v>1027</v>
      </c>
      <c r="AA11" s="30" t="s">
        <v>1048</v>
      </c>
      <c r="AN11" s="30" t="s">
        <v>64</v>
      </c>
    </row>
    <row r="12" spans="1:50" ht="14.45">
      <c r="A12" s="1" t="s">
        <v>706</v>
      </c>
      <c r="B12" s="1" t="s">
        <v>59</v>
      </c>
      <c r="C12" s="27" t="s">
        <v>1049</v>
      </c>
      <c r="D12" s="30" t="s">
        <v>1050</v>
      </c>
      <c r="E12" s="27" t="s">
        <v>61</v>
      </c>
      <c r="F12" s="27" t="s">
        <v>107</v>
      </c>
      <c r="H12" s="27" t="s">
        <v>666</v>
      </c>
      <c r="I12" s="27">
        <v>1</v>
      </c>
      <c r="K12" s="47" t="s">
        <v>63</v>
      </c>
      <c r="L12" s="28" t="s">
        <v>64</v>
      </c>
      <c r="M12" s="1">
        <v>1</v>
      </c>
      <c r="N12" s="33" t="s">
        <v>1</v>
      </c>
      <c r="O12" s="50" t="s">
        <v>65</v>
      </c>
      <c r="P12" s="50"/>
      <c r="Q12" s="27" t="s">
        <v>1049</v>
      </c>
      <c r="W12" s="108" t="s">
        <v>67</v>
      </c>
      <c r="X12" s="109" t="s">
        <v>1026</v>
      </c>
      <c r="Y12" s="108" t="s">
        <v>1027</v>
      </c>
      <c r="AA12" s="30" t="s">
        <v>1050</v>
      </c>
      <c r="AN12" s="30" t="s">
        <v>64</v>
      </c>
    </row>
    <row r="13" spans="1:50" ht="14.45">
      <c r="A13" s="1" t="s">
        <v>706</v>
      </c>
      <c r="B13" s="1" t="s">
        <v>59</v>
      </c>
      <c r="C13" s="27" t="s">
        <v>1051</v>
      </c>
      <c r="D13" s="30" t="s">
        <v>1052</v>
      </c>
      <c r="E13" s="27" t="s">
        <v>135</v>
      </c>
      <c r="F13" s="27" t="s">
        <v>73</v>
      </c>
      <c r="G13" s="27" t="s">
        <v>239</v>
      </c>
      <c r="I13" s="27" t="s">
        <v>82</v>
      </c>
      <c r="K13" s="47"/>
      <c r="M13" s="1">
        <v>0</v>
      </c>
      <c r="N13" s="33" t="s">
        <v>70</v>
      </c>
      <c r="O13" s="50" t="s">
        <v>84</v>
      </c>
      <c r="P13" s="50"/>
      <c r="Q13" s="27" t="s">
        <v>1051</v>
      </c>
      <c r="W13" s="108" t="s">
        <v>67</v>
      </c>
      <c r="X13" s="109" t="s">
        <v>1026</v>
      </c>
      <c r="Y13" s="108" t="s">
        <v>1027</v>
      </c>
      <c r="AA13" s="30" t="s">
        <v>1052</v>
      </c>
      <c r="AN13" s="30" t="s">
        <v>64</v>
      </c>
    </row>
    <row r="14" spans="1:50" ht="14.45">
      <c r="A14" s="1" t="s">
        <v>706</v>
      </c>
      <c r="B14" s="1" t="s">
        <v>59</v>
      </c>
      <c r="C14" s="27" t="s">
        <v>1053</v>
      </c>
      <c r="D14" s="30" t="s">
        <v>1054</v>
      </c>
      <c r="E14" s="27" t="s">
        <v>135</v>
      </c>
      <c r="F14" s="27" t="s">
        <v>73</v>
      </c>
      <c r="G14" s="27" t="s">
        <v>239</v>
      </c>
      <c r="I14" s="27" t="s">
        <v>344</v>
      </c>
      <c r="K14" s="47" t="s">
        <v>1055</v>
      </c>
      <c r="M14" s="1">
        <v>1</v>
      </c>
      <c r="N14" s="33" t="s">
        <v>70</v>
      </c>
      <c r="O14" s="50" t="s">
        <v>84</v>
      </c>
      <c r="P14" s="50"/>
      <c r="Q14" s="27" t="s">
        <v>1053</v>
      </c>
      <c r="W14" s="108" t="s">
        <v>67</v>
      </c>
      <c r="X14" s="109" t="s">
        <v>1026</v>
      </c>
      <c r="Y14" s="108" t="s">
        <v>1027</v>
      </c>
      <c r="AA14" s="30" t="s">
        <v>1054</v>
      </c>
      <c r="AN14" s="30" t="s">
        <v>64</v>
      </c>
    </row>
    <row r="15" spans="1:50" ht="14.45">
      <c r="A15" s="1" t="s">
        <v>706</v>
      </c>
      <c r="B15" s="1" t="s">
        <v>59</v>
      </c>
      <c r="C15" s="27" t="s">
        <v>1056</v>
      </c>
      <c r="D15" s="30" t="s">
        <v>1057</v>
      </c>
      <c r="E15" s="27" t="s">
        <v>135</v>
      </c>
      <c r="F15" s="27" t="s">
        <v>73</v>
      </c>
      <c r="G15" s="27" t="s">
        <v>239</v>
      </c>
      <c r="I15" s="27" t="s">
        <v>344</v>
      </c>
      <c r="K15" s="47" t="s">
        <v>1055</v>
      </c>
      <c r="M15" s="1">
        <v>1</v>
      </c>
      <c r="N15" s="33" t="s">
        <v>70</v>
      </c>
      <c r="O15" s="50" t="s">
        <v>84</v>
      </c>
      <c r="P15" s="50"/>
      <c r="Q15" s="27" t="s">
        <v>1056</v>
      </c>
      <c r="W15" s="108" t="s">
        <v>67</v>
      </c>
      <c r="X15" s="109" t="s">
        <v>1026</v>
      </c>
      <c r="Y15" s="108" t="s">
        <v>1027</v>
      </c>
      <c r="AA15" s="30" t="s">
        <v>1057</v>
      </c>
      <c r="AN15" s="30" t="s">
        <v>64</v>
      </c>
    </row>
    <row r="16" spans="1:50" ht="14.45">
      <c r="A16" s="1" t="s">
        <v>706</v>
      </c>
      <c r="B16" s="1" t="s">
        <v>59</v>
      </c>
      <c r="C16" s="27" t="s">
        <v>1058</v>
      </c>
      <c r="D16" s="30" t="s">
        <v>1059</v>
      </c>
      <c r="E16" s="27" t="s">
        <v>135</v>
      </c>
      <c r="F16" s="27" t="s">
        <v>73</v>
      </c>
      <c r="G16" s="27" t="s">
        <v>239</v>
      </c>
      <c r="I16" s="27" t="s">
        <v>344</v>
      </c>
      <c r="K16" s="47" t="s">
        <v>1055</v>
      </c>
      <c r="M16" s="1">
        <v>1</v>
      </c>
      <c r="N16" s="33" t="s">
        <v>70</v>
      </c>
      <c r="O16" s="50" t="s">
        <v>84</v>
      </c>
      <c r="P16" s="50"/>
      <c r="Q16" s="27" t="s">
        <v>1058</v>
      </c>
      <c r="W16" s="108" t="s">
        <v>67</v>
      </c>
      <c r="X16" s="109" t="s">
        <v>1026</v>
      </c>
      <c r="Y16" s="108" t="s">
        <v>1027</v>
      </c>
      <c r="AA16" s="30" t="s">
        <v>1059</v>
      </c>
      <c r="AN16" s="30" t="s">
        <v>64</v>
      </c>
    </row>
    <row r="17" spans="1:40" ht="14.45">
      <c r="A17" s="1" t="s">
        <v>706</v>
      </c>
      <c r="B17" s="1" t="s">
        <v>59</v>
      </c>
      <c r="C17" s="27" t="s">
        <v>1060</v>
      </c>
      <c r="D17" s="30" t="s">
        <v>1061</v>
      </c>
      <c r="E17" s="27" t="s">
        <v>135</v>
      </c>
      <c r="F17" s="27" t="s">
        <v>136</v>
      </c>
      <c r="G17" s="27" t="s">
        <v>137</v>
      </c>
      <c r="I17" s="27">
        <v>1</v>
      </c>
      <c r="J17" s="28" t="s">
        <v>63</v>
      </c>
      <c r="K17" s="47" t="s">
        <v>63</v>
      </c>
      <c r="M17" s="1">
        <v>1</v>
      </c>
      <c r="N17" s="33" t="s">
        <v>9</v>
      </c>
      <c r="O17" s="50" t="s">
        <v>145</v>
      </c>
      <c r="P17" s="50" t="s">
        <v>1062</v>
      </c>
      <c r="Q17" s="27" t="s">
        <v>1060</v>
      </c>
      <c r="R17" s="30" t="s">
        <v>1063</v>
      </c>
      <c r="W17" s="108" t="s">
        <v>67</v>
      </c>
      <c r="X17" s="109" t="s">
        <v>1026</v>
      </c>
      <c r="Y17" s="108" t="s">
        <v>1027</v>
      </c>
      <c r="AA17" s="30" t="s">
        <v>1061</v>
      </c>
      <c r="AN17" s="30" t="s">
        <v>64</v>
      </c>
    </row>
    <row r="18" spans="1:40" ht="14.45">
      <c r="A18" s="1" t="s">
        <v>706</v>
      </c>
      <c r="B18" s="1" t="s">
        <v>59</v>
      </c>
      <c r="C18" s="27" t="s">
        <v>1064</v>
      </c>
      <c r="D18" s="30" t="s">
        <v>1065</v>
      </c>
      <c r="E18" s="27" t="s">
        <v>61</v>
      </c>
      <c r="F18" s="27" t="s">
        <v>114</v>
      </c>
      <c r="H18" s="27" t="s">
        <v>1066</v>
      </c>
      <c r="I18" s="27" t="s">
        <v>62</v>
      </c>
      <c r="J18" s="28" t="s">
        <v>1067</v>
      </c>
      <c r="K18" s="47" t="s">
        <v>1068</v>
      </c>
      <c r="M18" s="1">
        <v>0</v>
      </c>
      <c r="N18" s="33" t="s">
        <v>70</v>
      </c>
      <c r="O18" s="50" t="s">
        <v>84</v>
      </c>
      <c r="P18" s="50"/>
      <c r="Q18" s="27" t="s">
        <v>1064</v>
      </c>
      <c r="W18" s="108" t="s">
        <v>67</v>
      </c>
      <c r="X18" s="109" t="s">
        <v>1026</v>
      </c>
      <c r="Y18" s="108" t="s">
        <v>1027</v>
      </c>
      <c r="AA18" s="30" t="s">
        <v>1065</v>
      </c>
      <c r="AN18" s="30" t="s">
        <v>97</v>
      </c>
    </row>
    <row r="19" spans="1:40" ht="29.1" customHeight="1">
      <c r="A19" s="1" t="s">
        <v>706</v>
      </c>
      <c r="B19" s="1" t="s">
        <v>59</v>
      </c>
      <c r="C19" s="27" t="s">
        <v>1069</v>
      </c>
      <c r="D19" s="30" t="s">
        <v>1070</v>
      </c>
      <c r="E19" s="27" t="s">
        <v>135</v>
      </c>
      <c r="F19" s="27" t="s">
        <v>136</v>
      </c>
      <c r="G19" s="27" t="s">
        <v>137</v>
      </c>
      <c r="I19" s="27" t="s">
        <v>62</v>
      </c>
      <c r="K19" s="47" t="s">
        <v>1071</v>
      </c>
      <c r="M19" s="1">
        <v>1</v>
      </c>
      <c r="N19" s="33" t="s">
        <v>1</v>
      </c>
      <c r="O19" s="50" t="s">
        <v>145</v>
      </c>
      <c r="P19" s="50" t="s">
        <v>1072</v>
      </c>
      <c r="Q19" s="27" t="s">
        <v>1069</v>
      </c>
      <c r="R19" s="30" t="s">
        <v>1073</v>
      </c>
      <c r="W19" s="108" t="s">
        <v>67</v>
      </c>
      <c r="X19" s="109" t="s">
        <v>1026</v>
      </c>
      <c r="Y19" s="108" t="s">
        <v>1027</v>
      </c>
      <c r="AA19" s="30" t="s">
        <v>1070</v>
      </c>
      <c r="AN19" s="30" t="s">
        <v>64</v>
      </c>
    </row>
    <row r="20" spans="1:40" ht="29.1" customHeight="1">
      <c r="A20" s="1" t="s">
        <v>706</v>
      </c>
      <c r="B20" s="1" t="s">
        <v>59</v>
      </c>
      <c r="C20" s="27" t="s">
        <v>1074</v>
      </c>
      <c r="D20" s="30" t="s">
        <v>1075</v>
      </c>
      <c r="E20" s="27" t="s">
        <v>135</v>
      </c>
      <c r="F20" s="27" t="s">
        <v>120</v>
      </c>
      <c r="G20" s="27" t="s">
        <v>137</v>
      </c>
      <c r="I20" s="27" t="s">
        <v>62</v>
      </c>
      <c r="K20" s="47" t="s">
        <v>1076</v>
      </c>
      <c r="M20" s="1">
        <v>0</v>
      </c>
      <c r="N20" s="33" t="s">
        <v>70</v>
      </c>
      <c r="O20" s="50" t="s">
        <v>84</v>
      </c>
      <c r="P20" s="50"/>
      <c r="Q20" s="27" t="s">
        <v>1074</v>
      </c>
      <c r="W20" s="108" t="s">
        <v>67</v>
      </c>
      <c r="X20" s="109" t="s">
        <v>1026</v>
      </c>
      <c r="Y20" s="108" t="s">
        <v>1027</v>
      </c>
      <c r="AA20" s="30" t="s">
        <v>1075</v>
      </c>
      <c r="AN20" s="30" t="s">
        <v>64</v>
      </c>
    </row>
    <row r="21" spans="1:40" ht="43.35" customHeight="1">
      <c r="A21" s="1" t="s">
        <v>706</v>
      </c>
      <c r="B21" s="1" t="s">
        <v>59</v>
      </c>
      <c r="C21" s="27" t="s">
        <v>1077</v>
      </c>
      <c r="D21" s="30" t="s">
        <v>1078</v>
      </c>
      <c r="E21" s="27" t="s">
        <v>135</v>
      </c>
      <c r="F21" s="27" t="s">
        <v>136</v>
      </c>
      <c r="G21" s="27" t="s">
        <v>137</v>
      </c>
      <c r="I21" s="27" t="s">
        <v>62</v>
      </c>
      <c r="K21" s="47" t="s">
        <v>1079</v>
      </c>
      <c r="M21" s="1">
        <v>1</v>
      </c>
      <c r="N21" s="33" t="s">
        <v>1</v>
      </c>
      <c r="O21" s="50" t="s">
        <v>145</v>
      </c>
      <c r="P21" s="50" t="s">
        <v>1080</v>
      </c>
      <c r="Q21" s="27" t="s">
        <v>1077</v>
      </c>
      <c r="R21" s="47" t="s">
        <v>1081</v>
      </c>
      <c r="W21" s="108" t="s">
        <v>67</v>
      </c>
      <c r="X21" s="109" t="s">
        <v>1026</v>
      </c>
      <c r="Y21" s="108" t="s">
        <v>1027</v>
      </c>
      <c r="AA21" s="30" t="s">
        <v>1078</v>
      </c>
      <c r="AJ21" t="s">
        <v>1082</v>
      </c>
      <c r="AN21" s="30" t="s">
        <v>64</v>
      </c>
    </row>
    <row r="22" spans="1:40" ht="14.45">
      <c r="A22" s="1" t="s">
        <v>706</v>
      </c>
      <c r="B22" s="1" t="s">
        <v>59</v>
      </c>
      <c r="C22" s="27" t="s">
        <v>1083</v>
      </c>
      <c r="D22" s="30" t="s">
        <v>1084</v>
      </c>
      <c r="E22" s="27" t="s">
        <v>135</v>
      </c>
      <c r="F22" s="27" t="s">
        <v>120</v>
      </c>
      <c r="G22" s="27" t="s">
        <v>62</v>
      </c>
      <c r="I22" s="27" t="s">
        <v>107</v>
      </c>
      <c r="K22" s="47" t="s">
        <v>1085</v>
      </c>
      <c r="M22" s="1">
        <v>1</v>
      </c>
      <c r="N22" s="33" t="s">
        <v>1</v>
      </c>
      <c r="O22" s="50" t="s">
        <v>65</v>
      </c>
      <c r="P22" s="50"/>
      <c r="Q22" s="27" t="s">
        <v>1083</v>
      </c>
      <c r="R22" s="30" t="s">
        <v>1086</v>
      </c>
      <c r="W22" s="108" t="s">
        <v>67</v>
      </c>
      <c r="X22" s="109" t="s">
        <v>1026</v>
      </c>
      <c r="Y22" s="108" t="s">
        <v>1027</v>
      </c>
      <c r="AA22" s="30" t="s">
        <v>1084</v>
      </c>
      <c r="AN22" s="30" t="s">
        <v>97</v>
      </c>
    </row>
    <row r="23" spans="1:40" ht="14.45">
      <c r="A23" s="1" t="s">
        <v>706</v>
      </c>
      <c r="B23" s="1" t="s">
        <v>59</v>
      </c>
      <c r="C23" s="27" t="s">
        <v>1087</v>
      </c>
      <c r="D23" s="30" t="s">
        <v>159</v>
      </c>
      <c r="E23" s="27" t="s">
        <v>61</v>
      </c>
      <c r="F23" s="27" t="s">
        <v>114</v>
      </c>
      <c r="H23" s="27" t="s">
        <v>160</v>
      </c>
      <c r="I23" s="27" t="s">
        <v>82</v>
      </c>
      <c r="K23" s="47" t="s">
        <v>1088</v>
      </c>
      <c r="M23" s="1">
        <v>0</v>
      </c>
      <c r="N23" s="33" t="s">
        <v>9</v>
      </c>
      <c r="O23" s="50" t="s">
        <v>109</v>
      </c>
      <c r="P23" s="415" t="s">
        <v>161</v>
      </c>
      <c r="Q23" s="27" t="s">
        <v>1087</v>
      </c>
      <c r="R23" s="30" t="s">
        <v>1086</v>
      </c>
      <c r="W23" s="108" t="s">
        <v>67</v>
      </c>
      <c r="X23" s="109" t="s">
        <v>1026</v>
      </c>
      <c r="Y23" s="108" t="s">
        <v>1027</v>
      </c>
      <c r="AA23" s="30" t="s">
        <v>159</v>
      </c>
      <c r="AN23" s="30" t="s">
        <v>97</v>
      </c>
    </row>
    <row r="24" spans="1:40" ht="14.45">
      <c r="A24" s="1" t="s">
        <v>706</v>
      </c>
      <c r="B24" s="1" t="s">
        <v>59</v>
      </c>
      <c r="C24" s="27" t="s">
        <v>1089</v>
      </c>
      <c r="D24" s="30" t="s">
        <v>1090</v>
      </c>
      <c r="E24" s="27" t="s">
        <v>135</v>
      </c>
      <c r="F24" s="27" t="s">
        <v>136</v>
      </c>
      <c r="G24" s="27" t="s">
        <v>137</v>
      </c>
      <c r="I24" s="27" t="s">
        <v>82</v>
      </c>
      <c r="K24" s="47" t="s">
        <v>1085</v>
      </c>
      <c r="M24" s="1">
        <v>0</v>
      </c>
      <c r="N24" s="33" t="s">
        <v>70</v>
      </c>
      <c r="O24" s="50" t="s">
        <v>84</v>
      </c>
      <c r="P24" s="50"/>
      <c r="Q24" s="27" t="s">
        <v>1089</v>
      </c>
      <c r="R24" s="30" t="s">
        <v>1086</v>
      </c>
      <c r="W24" s="108" t="s">
        <v>67</v>
      </c>
      <c r="X24" s="109" t="s">
        <v>1026</v>
      </c>
      <c r="Y24" s="108" t="s">
        <v>1027</v>
      </c>
      <c r="AA24" s="30" t="s">
        <v>1090</v>
      </c>
      <c r="AN24" s="30" t="s">
        <v>97</v>
      </c>
    </row>
    <row r="25" spans="1:40" ht="14.45">
      <c r="A25" s="1" t="s">
        <v>706</v>
      </c>
      <c r="B25" s="1" t="s">
        <v>59</v>
      </c>
      <c r="C25" s="27" t="s">
        <v>1091</v>
      </c>
      <c r="D25" s="30" t="s">
        <v>1092</v>
      </c>
      <c r="E25" s="27" t="s">
        <v>135</v>
      </c>
      <c r="F25" s="27" t="s">
        <v>73</v>
      </c>
      <c r="G25" s="27" t="s">
        <v>239</v>
      </c>
      <c r="I25" s="27" t="s">
        <v>344</v>
      </c>
      <c r="K25" s="47" t="s">
        <v>1085</v>
      </c>
      <c r="M25" s="1">
        <v>1</v>
      </c>
      <c r="N25" s="33" t="s">
        <v>70</v>
      </c>
      <c r="O25" s="50" t="s">
        <v>84</v>
      </c>
      <c r="P25" s="50"/>
      <c r="Q25" s="27" t="s">
        <v>1091</v>
      </c>
      <c r="R25" s="30" t="s">
        <v>1086</v>
      </c>
      <c r="W25" s="108" t="s">
        <v>67</v>
      </c>
      <c r="X25" s="109" t="s">
        <v>1026</v>
      </c>
      <c r="Y25" s="108" t="s">
        <v>1027</v>
      </c>
      <c r="AA25" s="30" t="s">
        <v>1092</v>
      </c>
      <c r="AN25" s="30" t="s">
        <v>97</v>
      </c>
    </row>
    <row r="26" spans="1:40" ht="14.45">
      <c r="A26" s="1" t="s">
        <v>706</v>
      </c>
      <c r="B26" s="1" t="s">
        <v>59</v>
      </c>
      <c r="C26" s="27" t="s">
        <v>1093</v>
      </c>
      <c r="D26" s="30" t="s">
        <v>1094</v>
      </c>
      <c r="E26" s="27" t="s">
        <v>135</v>
      </c>
      <c r="F26" s="27" t="s">
        <v>73</v>
      </c>
      <c r="G26" s="27" t="s">
        <v>239</v>
      </c>
      <c r="I26" s="27" t="s">
        <v>344</v>
      </c>
      <c r="K26" s="47" t="s">
        <v>1085</v>
      </c>
      <c r="M26" s="1">
        <v>1</v>
      </c>
      <c r="N26" s="33" t="s">
        <v>70</v>
      </c>
      <c r="O26" s="50" t="s">
        <v>84</v>
      </c>
      <c r="P26" s="50"/>
      <c r="Q26" s="27" t="s">
        <v>1093</v>
      </c>
      <c r="R26" s="30" t="s">
        <v>1086</v>
      </c>
      <c r="W26" s="108" t="s">
        <v>67</v>
      </c>
      <c r="X26" s="109" t="s">
        <v>1026</v>
      </c>
      <c r="Y26" s="108" t="s">
        <v>1027</v>
      </c>
      <c r="AA26" s="30" t="s">
        <v>1094</v>
      </c>
      <c r="AN26" s="30" t="s">
        <v>97</v>
      </c>
    </row>
    <row r="27" spans="1:40" ht="14.45">
      <c r="A27" s="1" t="s">
        <v>706</v>
      </c>
      <c r="B27" s="1" t="s">
        <v>59</v>
      </c>
      <c r="C27" s="27" t="s">
        <v>1095</v>
      </c>
      <c r="D27" s="30" t="s">
        <v>1096</v>
      </c>
      <c r="E27" s="27" t="s">
        <v>135</v>
      </c>
      <c r="F27" s="27" t="s">
        <v>73</v>
      </c>
      <c r="G27" s="27" t="s">
        <v>239</v>
      </c>
      <c r="I27" s="27" t="s">
        <v>344</v>
      </c>
      <c r="K27" s="47" t="s">
        <v>1085</v>
      </c>
      <c r="M27" s="1">
        <v>1</v>
      </c>
      <c r="N27" s="33" t="s">
        <v>70</v>
      </c>
      <c r="O27" s="50" t="s">
        <v>84</v>
      </c>
      <c r="P27" s="50"/>
      <c r="Q27" s="27" t="s">
        <v>1095</v>
      </c>
      <c r="R27" s="30" t="s">
        <v>1086</v>
      </c>
      <c r="W27" s="108" t="s">
        <v>67</v>
      </c>
      <c r="X27" s="109" t="s">
        <v>1026</v>
      </c>
      <c r="Y27" s="108" t="s">
        <v>1027</v>
      </c>
      <c r="AA27" s="30" t="s">
        <v>1096</v>
      </c>
      <c r="AN27" s="30" t="s">
        <v>97</v>
      </c>
    </row>
    <row r="28" spans="1:40" ht="14.45">
      <c r="A28" s="1" t="s">
        <v>706</v>
      </c>
      <c r="B28" s="1" t="s">
        <v>59</v>
      </c>
      <c r="C28" s="27" t="s">
        <v>1097</v>
      </c>
      <c r="D28" s="30" t="s">
        <v>1098</v>
      </c>
      <c r="E28" s="27" t="s">
        <v>135</v>
      </c>
      <c r="F28" s="27" t="s">
        <v>136</v>
      </c>
      <c r="G28" s="27" t="s">
        <v>137</v>
      </c>
      <c r="I28" s="27" t="s">
        <v>82</v>
      </c>
      <c r="K28" s="47" t="s">
        <v>1085</v>
      </c>
      <c r="M28" s="1">
        <v>0</v>
      </c>
      <c r="N28" s="33" t="s">
        <v>70</v>
      </c>
      <c r="O28" s="50" t="s">
        <v>84</v>
      </c>
      <c r="P28" s="50"/>
      <c r="Q28" s="27" t="s">
        <v>1097</v>
      </c>
      <c r="R28" s="30" t="s">
        <v>1086</v>
      </c>
      <c r="W28" s="108" t="s">
        <v>67</v>
      </c>
      <c r="X28" s="109" t="s">
        <v>1026</v>
      </c>
      <c r="Y28" s="108" t="s">
        <v>1027</v>
      </c>
      <c r="AA28" s="30" t="s">
        <v>1098</v>
      </c>
      <c r="AN28" s="30" t="s">
        <v>97</v>
      </c>
    </row>
    <row r="29" spans="1:40" ht="14.45">
      <c r="A29" s="1" t="s">
        <v>706</v>
      </c>
      <c r="B29" s="1" t="s">
        <v>59</v>
      </c>
      <c r="C29" s="27" t="s">
        <v>1099</v>
      </c>
      <c r="D29" s="30" t="s">
        <v>1100</v>
      </c>
      <c r="E29" s="27" t="s">
        <v>135</v>
      </c>
      <c r="F29" s="27" t="s">
        <v>73</v>
      </c>
      <c r="G29" s="27" t="s">
        <v>179</v>
      </c>
      <c r="I29" s="27" t="s">
        <v>82</v>
      </c>
      <c r="K29" s="47" t="s">
        <v>1085</v>
      </c>
      <c r="M29" s="1">
        <v>0</v>
      </c>
      <c r="N29" s="33" t="s">
        <v>70</v>
      </c>
      <c r="O29" s="50" t="s">
        <v>84</v>
      </c>
      <c r="P29" s="50"/>
      <c r="Q29" s="27" t="s">
        <v>1099</v>
      </c>
      <c r="R29" s="30" t="s">
        <v>1086</v>
      </c>
      <c r="W29" s="108" t="s">
        <v>67</v>
      </c>
      <c r="X29" s="109" t="s">
        <v>1026</v>
      </c>
      <c r="Y29" s="108" t="s">
        <v>1027</v>
      </c>
      <c r="AA29" s="30" t="s">
        <v>1100</v>
      </c>
      <c r="AN29" s="30" t="s">
        <v>97</v>
      </c>
    </row>
    <row r="30" spans="1:40" ht="14.45">
      <c r="A30" s="1" t="s">
        <v>706</v>
      </c>
      <c r="B30" s="1" t="s">
        <v>59</v>
      </c>
      <c r="C30" s="27" t="s">
        <v>1101</v>
      </c>
      <c r="D30" s="30" t="s">
        <v>1102</v>
      </c>
      <c r="E30" s="27" t="s">
        <v>135</v>
      </c>
      <c r="F30" s="27" t="s">
        <v>136</v>
      </c>
      <c r="G30" s="27" t="s">
        <v>137</v>
      </c>
      <c r="I30" s="27" t="s">
        <v>82</v>
      </c>
      <c r="J30" s="28" t="s">
        <v>137</v>
      </c>
      <c r="K30" s="47" t="s">
        <v>1085</v>
      </c>
      <c r="M30" s="1">
        <v>0</v>
      </c>
      <c r="N30" s="33" t="s">
        <v>70</v>
      </c>
      <c r="O30" s="50" t="s">
        <v>84</v>
      </c>
      <c r="P30" s="50"/>
      <c r="Q30" s="27" t="s">
        <v>1101</v>
      </c>
      <c r="R30" s="30" t="s">
        <v>1086</v>
      </c>
      <c r="W30" s="108" t="s">
        <v>67</v>
      </c>
      <c r="X30" s="109" t="s">
        <v>1026</v>
      </c>
      <c r="Y30" s="108" t="s">
        <v>1027</v>
      </c>
      <c r="AA30" s="30" t="s">
        <v>1102</v>
      </c>
      <c r="AN30" s="30" t="s">
        <v>97</v>
      </c>
    </row>
    <row r="31" spans="1:40" ht="14.45">
      <c r="A31" s="1" t="s">
        <v>706</v>
      </c>
      <c r="B31" s="1" t="s">
        <v>173</v>
      </c>
      <c r="C31" s="27" t="s">
        <v>1103</v>
      </c>
      <c r="D31" s="30" t="s">
        <v>1104</v>
      </c>
      <c r="E31" s="27" t="s">
        <v>135</v>
      </c>
      <c r="F31" s="27" t="s">
        <v>136</v>
      </c>
      <c r="G31" s="27" t="s">
        <v>137</v>
      </c>
      <c r="I31" s="27">
        <v>1</v>
      </c>
      <c r="J31" s="28">
        <v>1</v>
      </c>
      <c r="K31" s="47"/>
      <c r="M31" s="1">
        <v>1</v>
      </c>
      <c r="N31" s="33" t="s">
        <v>1</v>
      </c>
      <c r="O31" s="51" t="s">
        <v>145</v>
      </c>
      <c r="P31" s="50" t="s">
        <v>1105</v>
      </c>
      <c r="Q31" s="27" t="s">
        <v>1103</v>
      </c>
      <c r="W31" s="108" t="s">
        <v>67</v>
      </c>
      <c r="X31" s="109" t="s">
        <v>1026</v>
      </c>
      <c r="Y31" s="108" t="s">
        <v>1027</v>
      </c>
      <c r="AA31" s="30" t="s">
        <v>1104</v>
      </c>
      <c r="AN31" s="30" t="s">
        <v>97</v>
      </c>
    </row>
    <row r="32" spans="1:40" ht="14.45">
      <c r="A32" s="1" t="s">
        <v>706</v>
      </c>
      <c r="B32" s="1" t="s">
        <v>173</v>
      </c>
      <c r="C32" s="27" t="s">
        <v>1106</v>
      </c>
      <c r="D32" s="30" t="s">
        <v>1107</v>
      </c>
      <c r="E32" s="27" t="s">
        <v>135</v>
      </c>
      <c r="F32" s="27" t="s">
        <v>107</v>
      </c>
      <c r="G32" s="27" t="s">
        <v>137</v>
      </c>
      <c r="I32" s="27">
        <v>2</v>
      </c>
      <c r="K32" s="47"/>
      <c r="M32" s="1">
        <v>0</v>
      </c>
      <c r="N32" s="33" t="s">
        <v>70</v>
      </c>
      <c r="O32" s="620" t="s">
        <v>84</v>
      </c>
      <c r="P32" s="50"/>
      <c r="Q32" s="27" t="s">
        <v>1106</v>
      </c>
      <c r="W32" s="108" t="s">
        <v>67</v>
      </c>
      <c r="X32" s="109" t="s">
        <v>1026</v>
      </c>
      <c r="Y32" s="108" t="s">
        <v>1027</v>
      </c>
      <c r="AA32" s="30" t="s">
        <v>1107</v>
      </c>
      <c r="AN32" s="30" t="s">
        <v>97</v>
      </c>
    </row>
    <row r="33" spans="1:40" ht="14.45">
      <c r="A33" s="1" t="s">
        <v>706</v>
      </c>
      <c r="B33" s="1" t="s">
        <v>173</v>
      </c>
      <c r="C33" s="27" t="s">
        <v>1108</v>
      </c>
      <c r="D33" s="30" t="s">
        <v>1109</v>
      </c>
      <c r="E33" s="27" t="s">
        <v>135</v>
      </c>
      <c r="F33" s="27" t="s">
        <v>136</v>
      </c>
      <c r="G33" s="27" t="s">
        <v>137</v>
      </c>
      <c r="I33" s="27" t="s">
        <v>82</v>
      </c>
      <c r="J33" s="28">
        <v>0</v>
      </c>
      <c r="K33" s="47" t="s">
        <v>63</v>
      </c>
      <c r="M33" s="1">
        <v>0</v>
      </c>
      <c r="N33" s="33" t="s">
        <v>70</v>
      </c>
      <c r="O33" s="50" t="s">
        <v>84</v>
      </c>
      <c r="P33" s="50"/>
      <c r="Q33" s="27" t="s">
        <v>1108</v>
      </c>
      <c r="W33" s="108" t="s">
        <v>67</v>
      </c>
      <c r="X33" s="109" t="s">
        <v>1026</v>
      </c>
      <c r="Y33" s="108" t="s">
        <v>1027</v>
      </c>
      <c r="AA33" s="30" t="s">
        <v>1109</v>
      </c>
      <c r="AJ33" t="s">
        <v>761</v>
      </c>
      <c r="AN33" s="30" t="s">
        <v>97</v>
      </c>
    </row>
    <row r="34" spans="1:40" ht="14.45">
      <c r="A34" s="1" t="s">
        <v>706</v>
      </c>
      <c r="B34" s="1" t="s">
        <v>173</v>
      </c>
      <c r="C34" s="27" t="s">
        <v>1110</v>
      </c>
      <c r="D34" s="30" t="s">
        <v>1111</v>
      </c>
      <c r="E34" s="27" t="s">
        <v>135</v>
      </c>
      <c r="F34" s="27" t="s">
        <v>107</v>
      </c>
      <c r="G34" s="27" t="s">
        <v>137</v>
      </c>
      <c r="I34" s="27" t="s">
        <v>82</v>
      </c>
      <c r="K34" s="47"/>
      <c r="M34" s="1">
        <v>0</v>
      </c>
      <c r="N34" s="33" t="s">
        <v>70</v>
      </c>
      <c r="O34" s="50" t="s">
        <v>84</v>
      </c>
      <c r="P34" s="50"/>
      <c r="Q34" s="27" t="s">
        <v>1110</v>
      </c>
      <c r="W34" s="108" t="s">
        <v>67</v>
      </c>
      <c r="X34" s="109" t="s">
        <v>1026</v>
      </c>
      <c r="Y34" s="108" t="s">
        <v>1027</v>
      </c>
      <c r="AA34" s="30" t="s">
        <v>1111</v>
      </c>
      <c r="AN34" s="30" t="s">
        <v>97</v>
      </c>
    </row>
    <row r="35" spans="1:40" ht="14.45">
      <c r="A35" s="1" t="s">
        <v>706</v>
      </c>
      <c r="B35" s="1" t="s">
        <v>173</v>
      </c>
      <c r="C35" s="27" t="s">
        <v>1112</v>
      </c>
      <c r="D35" s="30" t="s">
        <v>1113</v>
      </c>
      <c r="E35" s="27" t="s">
        <v>135</v>
      </c>
      <c r="F35" s="27" t="s">
        <v>136</v>
      </c>
      <c r="G35" s="27" t="s">
        <v>137</v>
      </c>
      <c r="I35" s="27">
        <v>2</v>
      </c>
      <c r="K35" s="47"/>
      <c r="M35" s="1">
        <v>1</v>
      </c>
      <c r="N35" s="33" t="s">
        <v>70</v>
      </c>
      <c r="O35" s="50" t="s">
        <v>84</v>
      </c>
      <c r="P35" s="50"/>
      <c r="Q35" s="27" t="s">
        <v>1112</v>
      </c>
      <c r="W35" s="108" t="s">
        <v>67</v>
      </c>
      <c r="X35" s="109" t="s">
        <v>1026</v>
      </c>
      <c r="Y35" s="108" t="s">
        <v>1027</v>
      </c>
      <c r="AA35" s="30" t="s">
        <v>1113</v>
      </c>
      <c r="AN35" s="30" t="s">
        <v>97</v>
      </c>
    </row>
    <row r="36" spans="1:40" ht="14.45">
      <c r="A36" s="1" t="s">
        <v>706</v>
      </c>
      <c r="B36" s="1" t="s">
        <v>173</v>
      </c>
      <c r="C36" s="27" t="s">
        <v>1114</v>
      </c>
      <c r="D36" s="30" t="s">
        <v>1115</v>
      </c>
      <c r="E36" s="27" t="s">
        <v>135</v>
      </c>
      <c r="F36" s="27" t="s">
        <v>136</v>
      </c>
      <c r="G36" s="27" t="s">
        <v>137</v>
      </c>
      <c r="I36" s="27" t="s">
        <v>82</v>
      </c>
      <c r="J36" s="28">
        <v>1</v>
      </c>
      <c r="K36" s="47"/>
      <c r="M36" s="1">
        <v>0</v>
      </c>
      <c r="N36" s="33" t="s">
        <v>1</v>
      </c>
      <c r="O36" s="51" t="s">
        <v>145</v>
      </c>
      <c r="P36" s="50" t="s">
        <v>1105</v>
      </c>
      <c r="Q36" s="27" t="s">
        <v>1114</v>
      </c>
      <c r="W36" s="108" t="s">
        <v>67</v>
      </c>
      <c r="X36" s="109" t="s">
        <v>1026</v>
      </c>
      <c r="Y36" s="108" t="s">
        <v>1027</v>
      </c>
      <c r="AA36" s="30" t="s">
        <v>1115</v>
      </c>
      <c r="AJ36" t="s">
        <v>761</v>
      </c>
      <c r="AN36" s="30" t="s">
        <v>97</v>
      </c>
    </row>
    <row r="37" spans="1:40" ht="14.45">
      <c r="A37" s="1" t="s">
        <v>706</v>
      </c>
      <c r="B37" s="1" t="s">
        <v>173</v>
      </c>
      <c r="C37" s="27" t="s">
        <v>1116</v>
      </c>
      <c r="D37" s="30" t="s">
        <v>1117</v>
      </c>
      <c r="E37" s="27" t="s">
        <v>135</v>
      </c>
      <c r="F37" s="27" t="s">
        <v>136</v>
      </c>
      <c r="G37" s="27" t="s">
        <v>137</v>
      </c>
      <c r="I37" s="27" t="s">
        <v>62</v>
      </c>
      <c r="K37" s="47"/>
      <c r="M37" s="1">
        <v>1</v>
      </c>
      <c r="N37" s="33" t="s">
        <v>1</v>
      </c>
      <c r="O37" s="50" t="s">
        <v>65</v>
      </c>
      <c r="P37" s="50" t="s">
        <v>1118</v>
      </c>
      <c r="Q37" s="27" t="s">
        <v>1116</v>
      </c>
      <c r="W37" s="108" t="s">
        <v>67</v>
      </c>
      <c r="X37" s="109" t="s">
        <v>1026</v>
      </c>
      <c r="Y37" s="108" t="s">
        <v>1027</v>
      </c>
      <c r="AA37" s="30" t="s">
        <v>1117</v>
      </c>
      <c r="AN37" s="30" t="s">
        <v>97</v>
      </c>
    </row>
    <row r="38" spans="1:40" ht="14.45">
      <c r="A38" s="1" t="s">
        <v>706</v>
      </c>
      <c r="B38" s="1" t="s">
        <v>173</v>
      </c>
      <c r="C38" s="27" t="s">
        <v>1119</v>
      </c>
      <c r="D38" s="30" t="s">
        <v>1120</v>
      </c>
      <c r="E38" s="27" t="s">
        <v>135</v>
      </c>
      <c r="F38" s="27" t="s">
        <v>136</v>
      </c>
      <c r="G38" s="27" t="s">
        <v>137</v>
      </c>
      <c r="I38" s="27" t="s">
        <v>82</v>
      </c>
      <c r="J38" s="28">
        <v>0</v>
      </c>
      <c r="K38" s="47"/>
      <c r="M38" s="1">
        <v>0</v>
      </c>
      <c r="N38" s="33" t="s">
        <v>70</v>
      </c>
      <c r="O38" s="50" t="s">
        <v>84</v>
      </c>
      <c r="P38" s="50"/>
      <c r="Q38" s="27" t="s">
        <v>1119</v>
      </c>
      <c r="W38" s="108" t="s">
        <v>67</v>
      </c>
      <c r="X38" s="109" t="s">
        <v>1026</v>
      </c>
      <c r="Y38" s="108" t="s">
        <v>1027</v>
      </c>
      <c r="AA38" s="30" t="s">
        <v>1120</v>
      </c>
      <c r="AJ38" t="s">
        <v>761</v>
      </c>
      <c r="AN38" s="30" t="s">
        <v>97</v>
      </c>
    </row>
    <row r="39" spans="1:40" ht="14.45">
      <c r="A39" s="1" t="s">
        <v>706</v>
      </c>
      <c r="B39" s="1" t="s">
        <v>173</v>
      </c>
      <c r="C39" s="27" t="s">
        <v>1121</v>
      </c>
      <c r="D39" s="30" t="s">
        <v>284</v>
      </c>
      <c r="E39" s="27" t="s">
        <v>61</v>
      </c>
      <c r="F39" s="27" t="s">
        <v>150</v>
      </c>
      <c r="H39" s="27" t="s">
        <v>285</v>
      </c>
      <c r="I39" s="27" t="s">
        <v>107</v>
      </c>
      <c r="K39" s="47" t="s">
        <v>1122</v>
      </c>
      <c r="M39" s="1">
        <v>1</v>
      </c>
      <c r="N39" s="33" t="s">
        <v>70</v>
      </c>
      <c r="O39" s="50" t="s">
        <v>84</v>
      </c>
      <c r="P39" s="50"/>
      <c r="Q39" s="27" t="s">
        <v>1121</v>
      </c>
      <c r="W39" s="108" t="s">
        <v>67</v>
      </c>
      <c r="X39" s="109" t="s">
        <v>1026</v>
      </c>
      <c r="Y39" s="108" t="s">
        <v>1027</v>
      </c>
      <c r="AA39" s="30" t="s">
        <v>284</v>
      </c>
      <c r="AN39" s="30" t="s">
        <v>97</v>
      </c>
    </row>
    <row r="40" spans="1:40" ht="14.45">
      <c r="A40" s="1" t="s">
        <v>706</v>
      </c>
      <c r="B40" s="1" t="s">
        <v>173</v>
      </c>
      <c r="C40" s="27" t="s">
        <v>1123</v>
      </c>
      <c r="D40" s="30" t="s">
        <v>1124</v>
      </c>
      <c r="E40" s="27" t="s">
        <v>61</v>
      </c>
      <c r="F40" s="27" t="s">
        <v>62</v>
      </c>
      <c r="H40" s="27" t="s">
        <v>1125</v>
      </c>
      <c r="I40" s="27" t="s">
        <v>107</v>
      </c>
      <c r="K40" s="47" t="s">
        <v>1126</v>
      </c>
      <c r="M40" s="1">
        <v>1</v>
      </c>
      <c r="N40" s="33" t="s">
        <v>1</v>
      </c>
      <c r="O40" s="50" t="s">
        <v>65</v>
      </c>
      <c r="P40" s="50"/>
      <c r="Q40" s="27" t="s">
        <v>1123</v>
      </c>
      <c r="W40" s="108" t="s">
        <v>67</v>
      </c>
      <c r="X40" s="109" t="s">
        <v>1026</v>
      </c>
      <c r="Y40" s="108" t="s">
        <v>1027</v>
      </c>
      <c r="AA40" s="30" t="s">
        <v>1124</v>
      </c>
      <c r="AN40" s="30" t="s">
        <v>97</v>
      </c>
    </row>
    <row r="41" spans="1:40" ht="43.35" customHeight="1">
      <c r="A41" s="1" t="s">
        <v>706</v>
      </c>
      <c r="B41" s="1" t="s">
        <v>173</v>
      </c>
      <c r="C41" s="27" t="s">
        <v>1127</v>
      </c>
      <c r="D41" s="30" t="s">
        <v>1128</v>
      </c>
      <c r="E41" s="27" t="s">
        <v>61</v>
      </c>
      <c r="F41" s="27" t="s">
        <v>120</v>
      </c>
      <c r="H41" s="27" t="s">
        <v>1129</v>
      </c>
      <c r="I41" s="27" t="s">
        <v>107</v>
      </c>
      <c r="K41" s="47" t="s">
        <v>1130</v>
      </c>
      <c r="M41" s="1">
        <v>0</v>
      </c>
      <c r="N41" s="33" t="s">
        <v>70</v>
      </c>
      <c r="O41" s="50" t="s">
        <v>84</v>
      </c>
      <c r="P41" s="50"/>
      <c r="Q41" s="27" t="s">
        <v>1127</v>
      </c>
      <c r="R41" s="47" t="s">
        <v>1131</v>
      </c>
      <c r="W41" s="108" t="s">
        <v>67</v>
      </c>
      <c r="X41" s="109" t="s">
        <v>1026</v>
      </c>
      <c r="Y41" s="108" t="s">
        <v>1027</v>
      </c>
      <c r="AA41" s="30" t="s">
        <v>1128</v>
      </c>
      <c r="AN41" s="30" t="s">
        <v>97</v>
      </c>
    </row>
    <row r="42" spans="1:40" ht="43.35" customHeight="1">
      <c r="A42" s="1" t="s">
        <v>706</v>
      </c>
      <c r="B42" s="1" t="s">
        <v>173</v>
      </c>
      <c r="C42" s="27" t="s">
        <v>1132</v>
      </c>
      <c r="D42" s="30" t="s">
        <v>1133</v>
      </c>
      <c r="E42" s="27" t="s">
        <v>61</v>
      </c>
      <c r="F42" s="27" t="s">
        <v>120</v>
      </c>
      <c r="H42" s="27" t="s">
        <v>1134</v>
      </c>
      <c r="I42" s="27" t="s">
        <v>107</v>
      </c>
      <c r="K42" s="47" t="s">
        <v>1135</v>
      </c>
      <c r="M42" s="1">
        <v>0</v>
      </c>
      <c r="N42" s="33" t="s">
        <v>70</v>
      </c>
      <c r="O42" s="50" t="s">
        <v>84</v>
      </c>
      <c r="P42" s="50"/>
      <c r="Q42" s="27" t="s">
        <v>1132</v>
      </c>
      <c r="R42" s="47" t="s">
        <v>1136</v>
      </c>
      <c r="W42" s="108" t="s">
        <v>67</v>
      </c>
      <c r="X42" s="109" t="s">
        <v>1026</v>
      </c>
      <c r="Y42" s="108" t="s">
        <v>1027</v>
      </c>
      <c r="AA42" s="30" t="s">
        <v>1133</v>
      </c>
      <c r="AN42" s="30" t="s">
        <v>97</v>
      </c>
    </row>
    <row r="43" spans="1:40" ht="14.45">
      <c r="A43" s="1" t="s">
        <v>706</v>
      </c>
      <c r="B43" s="1" t="s">
        <v>173</v>
      </c>
      <c r="C43" s="27" t="s">
        <v>1137</v>
      </c>
      <c r="D43" s="30" t="s">
        <v>1138</v>
      </c>
      <c r="E43" s="27" t="s">
        <v>61</v>
      </c>
      <c r="F43" s="27" t="s">
        <v>239</v>
      </c>
      <c r="H43" s="27" t="s">
        <v>1139</v>
      </c>
      <c r="I43" s="27">
        <v>2</v>
      </c>
      <c r="K43" s="47" t="s">
        <v>63</v>
      </c>
      <c r="M43" s="1">
        <v>1</v>
      </c>
      <c r="N43" s="33" t="s">
        <v>1</v>
      </c>
      <c r="O43" s="621" t="s">
        <v>65</v>
      </c>
      <c r="P43" s="50"/>
      <c r="Q43" s="27" t="s">
        <v>1137</v>
      </c>
      <c r="W43" s="108" t="s">
        <v>67</v>
      </c>
      <c r="X43" s="109" t="s">
        <v>1026</v>
      </c>
      <c r="Y43" s="108" t="s">
        <v>1027</v>
      </c>
      <c r="AA43" s="30" t="s">
        <v>1138</v>
      </c>
      <c r="AN43" s="30" t="s">
        <v>97</v>
      </c>
    </row>
    <row r="44" spans="1:40" ht="14.45">
      <c r="A44" s="1" t="s">
        <v>706</v>
      </c>
      <c r="B44" s="1" t="s">
        <v>173</v>
      </c>
      <c r="C44" s="27" t="s">
        <v>1140</v>
      </c>
      <c r="D44" s="30" t="s">
        <v>1141</v>
      </c>
      <c r="E44" s="27" t="s">
        <v>61</v>
      </c>
      <c r="F44" s="27" t="s">
        <v>239</v>
      </c>
      <c r="H44" s="27" t="s">
        <v>1142</v>
      </c>
      <c r="I44" s="27">
        <v>2</v>
      </c>
      <c r="K44" s="200" t="s">
        <v>1143</v>
      </c>
      <c r="M44" s="1">
        <v>1</v>
      </c>
      <c r="N44" s="33" t="s">
        <v>1</v>
      </c>
      <c r="O44" s="621" t="s">
        <v>65</v>
      </c>
      <c r="P44" s="50"/>
      <c r="Q44" s="27" t="s">
        <v>1140</v>
      </c>
      <c r="R44" s="30" t="s">
        <v>1144</v>
      </c>
      <c r="W44" s="108" t="s">
        <v>67</v>
      </c>
      <c r="X44" s="109" t="s">
        <v>1026</v>
      </c>
      <c r="Y44" s="108" t="s">
        <v>1027</v>
      </c>
      <c r="AA44" s="30" t="s">
        <v>1141</v>
      </c>
      <c r="AN44" s="30" t="s">
        <v>97</v>
      </c>
    </row>
    <row r="45" spans="1:40" ht="14.45">
      <c r="A45" s="1" t="s">
        <v>706</v>
      </c>
      <c r="B45" s="1" t="s">
        <v>173</v>
      </c>
      <c r="C45" s="27" t="s">
        <v>1145</v>
      </c>
      <c r="D45" s="30" t="s">
        <v>1146</v>
      </c>
      <c r="E45" s="27" t="s">
        <v>61</v>
      </c>
      <c r="F45" s="27" t="s">
        <v>73</v>
      </c>
      <c r="I45" s="27" t="s">
        <v>82</v>
      </c>
      <c r="K45" s="47"/>
      <c r="M45" s="1">
        <v>0</v>
      </c>
      <c r="N45" s="33" t="s">
        <v>70</v>
      </c>
      <c r="O45" s="50" t="s">
        <v>84</v>
      </c>
      <c r="P45" s="50"/>
      <c r="Q45" s="27" t="s">
        <v>1145</v>
      </c>
      <c r="W45" s="108" t="s">
        <v>67</v>
      </c>
      <c r="X45" s="109" t="s">
        <v>1026</v>
      </c>
      <c r="Y45" s="108" t="s">
        <v>1027</v>
      </c>
      <c r="AA45" s="30" t="s">
        <v>1146</v>
      </c>
      <c r="AN45" s="30" t="s">
        <v>97</v>
      </c>
    </row>
    <row r="46" spans="1:40" ht="14.45">
      <c r="A46" s="1" t="s">
        <v>706</v>
      </c>
      <c r="B46" s="1" t="s">
        <v>173</v>
      </c>
      <c r="C46" s="27" t="s">
        <v>1147</v>
      </c>
      <c r="D46" s="30" t="s">
        <v>1148</v>
      </c>
      <c r="E46" s="27" t="s">
        <v>61</v>
      </c>
      <c r="F46" s="27" t="s">
        <v>73</v>
      </c>
      <c r="I46" s="27" t="s">
        <v>82</v>
      </c>
      <c r="K46" s="47"/>
      <c r="M46" s="1">
        <v>0</v>
      </c>
      <c r="N46" s="33" t="s">
        <v>70</v>
      </c>
      <c r="O46" s="50" t="s">
        <v>84</v>
      </c>
      <c r="P46" s="50"/>
      <c r="Q46" s="27" t="s">
        <v>1147</v>
      </c>
      <c r="W46" s="108" t="s">
        <v>67</v>
      </c>
      <c r="X46" s="109" t="s">
        <v>1026</v>
      </c>
      <c r="Y46" s="108" t="s">
        <v>1027</v>
      </c>
      <c r="AA46" s="30" t="s">
        <v>1148</v>
      </c>
      <c r="AN46" s="30" t="s">
        <v>97</v>
      </c>
    </row>
    <row r="47" spans="1:40" ht="14.45">
      <c r="A47" s="1" t="s">
        <v>706</v>
      </c>
      <c r="B47" s="1" t="s">
        <v>173</v>
      </c>
      <c r="C47" s="27" t="s">
        <v>1149</v>
      </c>
      <c r="D47" s="30" t="s">
        <v>1150</v>
      </c>
      <c r="E47" s="27" t="s">
        <v>61</v>
      </c>
      <c r="F47" s="27" t="s">
        <v>239</v>
      </c>
      <c r="I47" s="27" t="s">
        <v>82</v>
      </c>
      <c r="J47" s="28">
        <v>0</v>
      </c>
      <c r="K47" s="47" t="s">
        <v>1085</v>
      </c>
      <c r="M47" s="1">
        <v>1</v>
      </c>
      <c r="N47" s="33" t="s">
        <v>1</v>
      </c>
      <c r="O47" s="621" t="s">
        <v>65</v>
      </c>
      <c r="P47" s="50"/>
      <c r="Q47" s="27" t="s">
        <v>1149</v>
      </c>
      <c r="R47" s="30" t="s">
        <v>1151</v>
      </c>
      <c r="W47" s="108" t="s">
        <v>67</v>
      </c>
      <c r="X47" s="109" t="s">
        <v>1026</v>
      </c>
      <c r="Y47" s="108" t="s">
        <v>1027</v>
      </c>
      <c r="AA47" s="30" t="s">
        <v>1150</v>
      </c>
      <c r="AN47" s="30" t="s">
        <v>97</v>
      </c>
    </row>
    <row r="48" spans="1:40" ht="14.45">
      <c r="A48" s="1" t="s">
        <v>706</v>
      </c>
      <c r="B48" s="1" t="s">
        <v>173</v>
      </c>
      <c r="C48" s="27" t="s">
        <v>1152</v>
      </c>
      <c r="D48" s="30" t="s">
        <v>1153</v>
      </c>
      <c r="E48" s="27" t="s">
        <v>135</v>
      </c>
      <c r="F48" s="27" t="s">
        <v>136</v>
      </c>
      <c r="G48" s="27" t="s">
        <v>137</v>
      </c>
      <c r="I48" s="27" t="s">
        <v>82</v>
      </c>
      <c r="K48" s="47" t="s">
        <v>1085</v>
      </c>
      <c r="M48" s="1">
        <v>0</v>
      </c>
      <c r="N48" s="33" t="s">
        <v>70</v>
      </c>
      <c r="O48" s="50" t="s">
        <v>84</v>
      </c>
      <c r="P48" s="2"/>
      <c r="Q48" s="27" t="s">
        <v>1152</v>
      </c>
      <c r="R48" s="30" t="s">
        <v>1151</v>
      </c>
      <c r="W48" s="108" t="s">
        <v>67</v>
      </c>
      <c r="X48" s="109" t="s">
        <v>1026</v>
      </c>
      <c r="Y48" s="108" t="s">
        <v>1027</v>
      </c>
      <c r="AA48" s="30" t="s">
        <v>1153</v>
      </c>
      <c r="AJ48" t="s">
        <v>761</v>
      </c>
      <c r="AN48" s="30" t="s">
        <v>97</v>
      </c>
    </row>
    <row r="49" spans="1:40" ht="15" customHeight="1">
      <c r="A49" s="1" t="s">
        <v>706</v>
      </c>
      <c r="B49" s="1" t="s">
        <v>173</v>
      </c>
      <c r="C49" s="27" t="s">
        <v>1154</v>
      </c>
      <c r="D49" s="30" t="s">
        <v>1155</v>
      </c>
      <c r="E49" s="27" t="s">
        <v>135</v>
      </c>
      <c r="F49" s="27" t="s">
        <v>136</v>
      </c>
      <c r="G49" s="27" t="s">
        <v>137</v>
      </c>
      <c r="I49" s="27" t="s">
        <v>82</v>
      </c>
      <c r="K49" s="47" t="s">
        <v>1085</v>
      </c>
      <c r="M49" s="1">
        <v>0</v>
      </c>
      <c r="N49" s="33" t="s">
        <v>70</v>
      </c>
      <c r="O49" s="50" t="s">
        <v>84</v>
      </c>
      <c r="P49" s="50"/>
      <c r="Q49" s="27" t="s">
        <v>1154</v>
      </c>
      <c r="R49" s="30" t="s">
        <v>1151</v>
      </c>
      <c r="W49" s="108" t="s">
        <v>67</v>
      </c>
      <c r="X49" s="109" t="s">
        <v>1026</v>
      </c>
      <c r="Y49" s="108" t="s">
        <v>1027</v>
      </c>
      <c r="AA49" s="30" t="s">
        <v>1155</v>
      </c>
      <c r="AJ49" t="s">
        <v>761</v>
      </c>
      <c r="AN49" s="30" t="s">
        <v>97</v>
      </c>
    </row>
    <row r="50" spans="1:40" ht="15" customHeight="1">
      <c r="A50" s="1" t="s">
        <v>706</v>
      </c>
      <c r="B50" s="1" t="s">
        <v>173</v>
      </c>
      <c r="C50" s="27" t="s">
        <v>1156</v>
      </c>
      <c r="D50" s="30" t="s">
        <v>1157</v>
      </c>
      <c r="E50" s="27" t="s">
        <v>135</v>
      </c>
      <c r="F50" s="27" t="s">
        <v>136</v>
      </c>
      <c r="G50" s="27" t="s">
        <v>137</v>
      </c>
      <c r="I50" s="27" t="s">
        <v>82</v>
      </c>
      <c r="K50" s="47" t="s">
        <v>1085</v>
      </c>
      <c r="M50" s="1">
        <v>0</v>
      </c>
      <c r="N50" s="33" t="s">
        <v>70</v>
      </c>
      <c r="O50" s="50" t="s">
        <v>84</v>
      </c>
      <c r="P50" s="50"/>
      <c r="Q50" s="27" t="s">
        <v>1156</v>
      </c>
      <c r="R50" s="30" t="s">
        <v>1151</v>
      </c>
      <c r="W50" s="108" t="s">
        <v>67</v>
      </c>
      <c r="X50" s="109" t="s">
        <v>1026</v>
      </c>
      <c r="Y50" s="108" t="s">
        <v>1027</v>
      </c>
      <c r="AA50" s="30" t="s">
        <v>1157</v>
      </c>
      <c r="AJ50" t="s">
        <v>761</v>
      </c>
      <c r="AN50" s="30" t="s">
        <v>97</v>
      </c>
    </row>
    <row r="51" spans="1:40" ht="15" customHeight="1">
      <c r="A51" s="1" t="s">
        <v>706</v>
      </c>
      <c r="B51" s="1" t="s">
        <v>173</v>
      </c>
      <c r="C51" s="27" t="s">
        <v>1158</v>
      </c>
      <c r="D51" s="30" t="s">
        <v>1159</v>
      </c>
      <c r="E51" s="27" t="s">
        <v>135</v>
      </c>
      <c r="F51" s="27" t="s">
        <v>136</v>
      </c>
      <c r="G51" s="27" t="s">
        <v>137</v>
      </c>
      <c r="I51" s="27" t="s">
        <v>82</v>
      </c>
      <c r="K51" s="47" t="s">
        <v>1085</v>
      </c>
      <c r="M51" s="1">
        <v>0</v>
      </c>
      <c r="N51" s="33" t="s">
        <v>70</v>
      </c>
      <c r="O51" s="50" t="s">
        <v>84</v>
      </c>
      <c r="P51" s="50"/>
      <c r="Q51" s="27" t="s">
        <v>1158</v>
      </c>
      <c r="R51" s="30" t="s">
        <v>1151</v>
      </c>
      <c r="W51" s="108" t="s">
        <v>67</v>
      </c>
      <c r="X51" s="109" t="s">
        <v>1026</v>
      </c>
      <c r="Y51" s="108" t="s">
        <v>1027</v>
      </c>
      <c r="AA51" s="30" t="s">
        <v>1159</v>
      </c>
      <c r="AJ51" t="s">
        <v>761</v>
      </c>
      <c r="AN51" s="30" t="s">
        <v>97</v>
      </c>
    </row>
    <row r="52" spans="1:40" ht="15" customHeight="1">
      <c r="A52" s="1" t="s">
        <v>706</v>
      </c>
      <c r="B52" s="1" t="s">
        <v>173</v>
      </c>
      <c r="C52" s="27" t="s">
        <v>1160</v>
      </c>
      <c r="D52" s="30" t="s">
        <v>1161</v>
      </c>
      <c r="E52" s="27" t="s">
        <v>135</v>
      </c>
      <c r="F52" s="27" t="s">
        <v>136</v>
      </c>
      <c r="G52" s="27" t="s">
        <v>137</v>
      </c>
      <c r="I52" s="27" t="s">
        <v>82</v>
      </c>
      <c r="K52" s="47" t="s">
        <v>1085</v>
      </c>
      <c r="M52" s="1">
        <v>0</v>
      </c>
      <c r="N52" s="33" t="s">
        <v>70</v>
      </c>
      <c r="O52" s="50" t="s">
        <v>84</v>
      </c>
      <c r="P52" s="50"/>
      <c r="Q52" s="27" t="s">
        <v>1160</v>
      </c>
      <c r="R52" s="30" t="s">
        <v>1151</v>
      </c>
      <c r="W52" s="108" t="s">
        <v>67</v>
      </c>
      <c r="X52" s="109" t="s">
        <v>1026</v>
      </c>
      <c r="Y52" s="108" t="s">
        <v>1027</v>
      </c>
      <c r="AA52" s="30" t="s">
        <v>1161</v>
      </c>
      <c r="AJ52" t="s">
        <v>761</v>
      </c>
      <c r="AN52" s="30" t="s">
        <v>97</v>
      </c>
    </row>
    <row r="53" spans="1:40" ht="15" customHeight="1">
      <c r="A53" s="1" t="s">
        <v>706</v>
      </c>
      <c r="B53" s="1" t="s">
        <v>173</v>
      </c>
      <c r="C53" s="27" t="s">
        <v>1162</v>
      </c>
      <c r="D53" s="30" t="s">
        <v>1163</v>
      </c>
      <c r="E53" s="27" t="s">
        <v>135</v>
      </c>
      <c r="F53" s="27" t="s">
        <v>136</v>
      </c>
      <c r="G53" s="27" t="s">
        <v>137</v>
      </c>
      <c r="I53" s="27" t="s">
        <v>82</v>
      </c>
      <c r="K53" s="47" t="s">
        <v>1085</v>
      </c>
      <c r="M53" s="1">
        <v>0</v>
      </c>
      <c r="N53" s="33" t="s">
        <v>70</v>
      </c>
      <c r="O53" s="50" t="s">
        <v>84</v>
      </c>
      <c r="P53" s="50"/>
      <c r="Q53" s="27" t="s">
        <v>1162</v>
      </c>
      <c r="R53" s="30" t="s">
        <v>1151</v>
      </c>
      <c r="W53" s="108" t="s">
        <v>67</v>
      </c>
      <c r="X53" s="109" t="s">
        <v>1026</v>
      </c>
      <c r="Y53" s="108" t="s">
        <v>1027</v>
      </c>
      <c r="AA53" s="30" t="s">
        <v>1163</v>
      </c>
      <c r="AJ53" t="s">
        <v>761</v>
      </c>
      <c r="AN53" s="30" t="s">
        <v>97</v>
      </c>
    </row>
    <row r="54" spans="1:40" ht="15" customHeight="1">
      <c r="A54" s="1" t="s">
        <v>706</v>
      </c>
      <c r="B54" s="1" t="s">
        <v>173</v>
      </c>
      <c r="C54" s="27" t="s">
        <v>1164</v>
      </c>
      <c r="D54" s="30" t="s">
        <v>1165</v>
      </c>
      <c r="E54" s="27" t="s">
        <v>135</v>
      </c>
      <c r="F54" s="27" t="s">
        <v>120</v>
      </c>
      <c r="G54" s="27" t="s">
        <v>62</v>
      </c>
      <c r="I54" s="27" t="s">
        <v>82</v>
      </c>
      <c r="J54" s="28">
        <v>0</v>
      </c>
      <c r="K54" s="47" t="s">
        <v>1085</v>
      </c>
      <c r="M54" s="1">
        <v>0</v>
      </c>
      <c r="N54" s="33" t="s">
        <v>70</v>
      </c>
      <c r="O54" s="50" t="s">
        <v>84</v>
      </c>
      <c r="P54" s="50"/>
      <c r="Q54" s="27" t="s">
        <v>1164</v>
      </c>
      <c r="R54" s="30" t="s">
        <v>1151</v>
      </c>
      <c r="W54" s="108" t="s">
        <v>67</v>
      </c>
      <c r="X54" s="109" t="s">
        <v>1026</v>
      </c>
      <c r="Y54" s="108" t="s">
        <v>1027</v>
      </c>
      <c r="AA54" s="30" t="s">
        <v>1165</v>
      </c>
      <c r="AN54" s="30" t="s">
        <v>97</v>
      </c>
    </row>
    <row r="55" spans="1:40" ht="15" customHeight="1">
      <c r="A55" s="1" t="s">
        <v>706</v>
      </c>
      <c r="B55" s="1" t="s">
        <v>173</v>
      </c>
      <c r="C55" s="27" t="s">
        <v>1166</v>
      </c>
      <c r="D55" s="30" t="s">
        <v>1167</v>
      </c>
      <c r="E55" s="27" t="s">
        <v>135</v>
      </c>
      <c r="F55" s="27" t="s">
        <v>136</v>
      </c>
      <c r="G55" s="27" t="s">
        <v>137</v>
      </c>
      <c r="I55" s="27" t="s">
        <v>107</v>
      </c>
      <c r="K55" s="47" t="s">
        <v>1085</v>
      </c>
      <c r="M55" s="1">
        <v>0</v>
      </c>
      <c r="N55" s="33" t="s">
        <v>70</v>
      </c>
      <c r="O55" s="50" t="s">
        <v>84</v>
      </c>
      <c r="P55" s="50"/>
      <c r="Q55" s="27" t="s">
        <v>1166</v>
      </c>
      <c r="R55" s="30" t="s">
        <v>1151</v>
      </c>
      <c r="W55" s="108" t="s">
        <v>67</v>
      </c>
      <c r="X55" s="109" t="s">
        <v>1026</v>
      </c>
      <c r="Y55" s="108" t="s">
        <v>1027</v>
      </c>
      <c r="AA55" s="30" t="s">
        <v>1167</v>
      </c>
      <c r="AN55" s="30" t="s">
        <v>97</v>
      </c>
    </row>
    <row r="56" spans="1:40" ht="15" customHeight="1">
      <c r="A56" s="1" t="s">
        <v>706</v>
      </c>
      <c r="B56" s="1" t="s">
        <v>173</v>
      </c>
      <c r="C56" s="27" t="s">
        <v>1168</v>
      </c>
      <c r="D56" s="30" t="s">
        <v>1169</v>
      </c>
      <c r="E56" s="27" t="s">
        <v>61</v>
      </c>
      <c r="F56" s="27" t="s">
        <v>239</v>
      </c>
      <c r="I56" s="27" t="s">
        <v>62</v>
      </c>
      <c r="K56" s="47" t="s">
        <v>1085</v>
      </c>
      <c r="M56" s="1">
        <v>1</v>
      </c>
      <c r="N56" s="33" t="s">
        <v>1</v>
      </c>
      <c r="O56" s="621" t="s">
        <v>65</v>
      </c>
      <c r="P56" s="50"/>
      <c r="Q56" s="27" t="s">
        <v>1168</v>
      </c>
      <c r="R56" s="30" t="s">
        <v>1151</v>
      </c>
      <c r="W56" s="108" t="s">
        <v>67</v>
      </c>
      <c r="X56" s="109" t="s">
        <v>1026</v>
      </c>
      <c r="Y56" s="108" t="s">
        <v>1027</v>
      </c>
      <c r="AA56" s="30" t="s">
        <v>1169</v>
      </c>
      <c r="AN56" s="30" t="s">
        <v>97</v>
      </c>
    </row>
  </sheetData>
  <autoFilter ref="A3:S56" xr:uid="{00000000-0009-0000-0000-000008000000}"/>
  <mergeCells count="6">
    <mergeCell ref="AP2:AX2"/>
    <mergeCell ref="T2:V2"/>
    <mergeCell ref="AB2:AJ2"/>
    <mergeCell ref="B2:L2"/>
    <mergeCell ref="M2:P2"/>
    <mergeCell ref="Q2:S2"/>
  </mergeCells>
  <conditionalFormatting sqref="M4:M56">
    <cfRule type="iconSet" priority="4">
      <iconSet iconSet="3Symbols2">
        <cfvo type="percent" val="0"/>
        <cfvo type="num" val="0.5"/>
        <cfvo type="num" val="1"/>
      </iconSet>
    </cfRule>
  </conditionalFormatting>
  <conditionalFormatting sqref="M4:M1048576">
    <cfRule type="containsText" dxfId="62" priority="1" operator="containsText" text="decided">
      <formula>NOT(ISERROR(SEARCH("decided",M4)))</formula>
    </cfRule>
  </conditionalFormatting>
  <conditionalFormatting sqref="M57:M1048576">
    <cfRule type="iconSet" priority="2">
      <iconSet iconSet="3Symbols2">
        <cfvo type="percent" val="0"/>
        <cfvo type="num" val="0.5"/>
        <cfvo type="num" val="1"/>
      </iconSet>
    </cfRule>
  </conditionalFormatting>
  <dataValidations count="3">
    <dataValidation type="list" allowBlank="1" showInputMessage="1" showErrorMessage="1" sqref="P7" xr:uid="{00000000-0002-0000-0800-000000000000}">
      <formula1>MoSCoW</formula1>
    </dataValidation>
    <dataValidation type="list" error="Value must be one of: Ignore, Direct, Constant, Lookup Table, Complex" sqref="O4:O1048576" xr:uid="{00000000-0002-0000-0800-000001000000}">
      <formula1>"Ignore,Direct,Constant,Lookup Table,Complex"</formula1>
    </dataValidation>
    <dataValidation type="list" allowBlank="1" showInputMessage="1" showErrorMessage="1" errorTitle="Importance" error="It should be any one of the values - Must use, Should use, Could use, Won't use" sqref="N4:N1048576" xr:uid="{E375D7D3-2AAF-4CBE-99A4-B95D0D44F478}">
      <formula1>"Must use, Should use, Could use, Won't use"</formula1>
    </dataValidation>
  </dataValidations>
  <hyperlinks>
    <hyperlink ref="P8" r:id="rId1" display="https://winpakltd.sharepoint.com/:x:/r/sites/OneWinpakInforImplementation/Shared Documents/Deliverables/Data Migration (DCO)/Transformation/CRS045-Country-CSCD.xlsx?d=w4ebf75de9dbe47ea8912a2dfdb5b65e5&amp;csf=1&amp;web=1&amp;e=AX2Rxv" xr:uid="{93199843-6728-4CF4-B5E2-B7932867B537}"/>
    <hyperlink ref="P23" r:id="rId2" display="https://winpakltd.sharepoint.com/:x:/r/sites/OneWinpakInforImplementation/Shared Documents/Deliverables/Data Migration (DCO)/Transformation/CRS335-Control object.open user-defined-ACRF.xlsx?d=w05e1ac5419824f798716967876157afc&amp;csf=1&amp;web=1&amp;e=axpXA8" xr:uid="{6DC5C77A-D9D2-47FE-BEE4-3524D9CF23D0}"/>
  </hyperlinks>
  <pageMargins left="0.7" right="0.7" top="0.75" bottom="0.75" header="0.3" footer="0.3"/>
  <pageSetup orientation="portrait"/>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9" tint="0.79998168889431442"/>
  </sheetPr>
  <dimension ref="A1:AW33"/>
  <sheetViews>
    <sheetView zoomScale="80" zoomScaleNormal="80" workbookViewId="0">
      <pane xSplit="4" ySplit="3" topLeftCell="L4" activePane="bottomRight" state="frozen"/>
      <selection pane="bottomRight" activeCell="N4" sqref="N4:O4"/>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41.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9.85546875" style="30" customWidth="1"/>
    <col min="19" max="19" width="26.140625" style="30" customWidth="1"/>
    <col min="20" max="20" width="25.42578125" style="30" customWidth="1"/>
    <col min="21" max="22" width="19.5703125" style="30" customWidth="1"/>
    <col min="23" max="23" width="15.85546875" style="30" customWidth="1"/>
    <col min="24" max="24" width="15.140625" style="30" customWidth="1"/>
    <col min="25" max="25" width="24.42578125" style="30" customWidth="1"/>
    <col min="26" max="26" width="21.42578125" style="30" customWidth="1"/>
    <col min="27" max="27" width="26.42578125" style="30" customWidth="1"/>
    <col min="28" max="38" width="8.5703125" style="30" customWidth="1"/>
    <col min="39" max="39" width="12.140625" style="30" bestFit="1" customWidth="1"/>
    <col min="40" max="256" width="8.5703125" style="30" customWidth="1"/>
    <col min="257" max="257" width="12.140625" style="30" bestFit="1" customWidth="1"/>
    <col min="258" max="258" width="8.5703125" style="30" customWidth="1"/>
    <col min="259" max="259" width="15.42578125" style="30" bestFit="1" customWidth="1"/>
    <col min="260" max="260" width="37.42578125" style="30" bestFit="1" customWidth="1"/>
    <col min="261" max="261" width="9.42578125" style="30" bestFit="1" customWidth="1"/>
    <col min="262" max="262" width="7" style="30" bestFit="1" customWidth="1"/>
    <col min="263" max="263" width="9" style="30" bestFit="1" customWidth="1"/>
    <col min="264" max="264" width="15.140625" style="30" customWidth="1"/>
    <col min="265" max="265" width="18.5703125" style="30" bestFit="1" customWidth="1"/>
    <col min="266" max="266" width="11.5703125" style="30" customWidth="1"/>
    <col min="267" max="267" width="85.140625" style="30" customWidth="1"/>
    <col min="268" max="512" width="8.5703125" style="30" customWidth="1"/>
    <col min="513" max="513" width="12.140625" style="30" bestFit="1" customWidth="1"/>
    <col min="514" max="514" width="8.5703125" style="30" customWidth="1"/>
    <col min="515" max="515" width="15.42578125" style="30" bestFit="1" customWidth="1"/>
    <col min="516" max="516" width="37.42578125" style="30" bestFit="1" customWidth="1"/>
    <col min="517" max="517" width="9.42578125" style="30" bestFit="1" customWidth="1"/>
    <col min="518" max="518" width="7" style="30" bestFit="1" customWidth="1"/>
    <col min="519" max="519" width="9" style="30" bestFit="1" customWidth="1"/>
    <col min="520" max="520" width="15.140625" style="30" customWidth="1"/>
    <col min="521" max="521" width="18.5703125" style="30" bestFit="1" customWidth="1"/>
    <col min="522" max="522" width="11.5703125" style="30" customWidth="1"/>
    <col min="523" max="523" width="85.140625" style="30" customWidth="1"/>
    <col min="524" max="768" width="8.5703125" style="30" customWidth="1"/>
    <col min="769" max="769" width="12.140625" style="30" bestFit="1" customWidth="1"/>
    <col min="770" max="770" width="8.5703125" style="30" customWidth="1"/>
    <col min="771" max="771" width="15.42578125" style="30" bestFit="1" customWidth="1"/>
    <col min="772" max="772" width="37.42578125" style="30" bestFit="1" customWidth="1"/>
    <col min="773" max="773" width="9.42578125" style="30" bestFit="1" customWidth="1"/>
    <col min="774" max="774" width="7" style="30" bestFit="1" customWidth="1"/>
    <col min="775" max="775" width="9" style="30" bestFit="1" customWidth="1"/>
    <col min="776" max="776" width="15.140625" style="30" customWidth="1"/>
    <col min="777" max="777" width="18.5703125" style="30" bestFit="1" customWidth="1"/>
    <col min="778" max="778" width="11.5703125" style="30" customWidth="1"/>
    <col min="779" max="779" width="85.140625" style="30" customWidth="1"/>
    <col min="780" max="1024" width="8.5703125" style="30" customWidth="1"/>
    <col min="1025" max="1025" width="12.140625" style="30" bestFit="1" customWidth="1"/>
    <col min="1026" max="1026" width="8.5703125" style="30" customWidth="1"/>
    <col min="1027" max="1027" width="15.42578125" style="30" bestFit="1" customWidth="1"/>
    <col min="1028" max="1028" width="37.42578125" style="30" bestFit="1" customWidth="1"/>
    <col min="1029" max="1029" width="9.42578125" style="30" bestFit="1" customWidth="1"/>
    <col min="1030" max="1030" width="7" style="30" bestFit="1" customWidth="1"/>
    <col min="1031" max="1031" width="9" style="30" bestFit="1" customWidth="1"/>
    <col min="1032" max="1032" width="15.140625" style="30" customWidth="1"/>
    <col min="1033" max="1033" width="18.5703125" style="30" bestFit="1" customWidth="1"/>
    <col min="1034" max="1034" width="11.5703125" style="30" customWidth="1"/>
    <col min="1035" max="1035" width="85.140625" style="30" customWidth="1"/>
    <col min="1036" max="1280" width="8.5703125" style="30" customWidth="1"/>
    <col min="1281" max="1281" width="12.140625" style="30" bestFit="1" customWidth="1"/>
    <col min="1282" max="1282" width="8.5703125" style="30" customWidth="1"/>
    <col min="1283" max="1283" width="15.42578125" style="30" bestFit="1" customWidth="1"/>
    <col min="1284" max="1284" width="37.42578125" style="30" bestFit="1" customWidth="1"/>
    <col min="1285" max="1285" width="9.42578125" style="30" bestFit="1" customWidth="1"/>
    <col min="1286" max="1286" width="7" style="30" bestFit="1" customWidth="1"/>
    <col min="1287" max="1287" width="9" style="30" bestFit="1" customWidth="1"/>
    <col min="1288" max="1288" width="15.140625" style="30" customWidth="1"/>
    <col min="1289" max="1289" width="18.5703125" style="30" bestFit="1" customWidth="1"/>
    <col min="1290" max="1290" width="11.5703125" style="30" customWidth="1"/>
    <col min="1291" max="1291" width="85.140625" style="30" customWidth="1"/>
    <col min="1292" max="1536" width="8.5703125" style="30" customWidth="1"/>
    <col min="1537" max="1537" width="12.140625" style="30" bestFit="1" customWidth="1"/>
    <col min="1538" max="1538" width="8.5703125" style="30" customWidth="1"/>
    <col min="1539" max="1539" width="15.42578125" style="30" bestFit="1" customWidth="1"/>
    <col min="1540" max="1540" width="37.42578125" style="30" bestFit="1" customWidth="1"/>
    <col min="1541" max="1541" width="9.42578125" style="30" bestFit="1" customWidth="1"/>
    <col min="1542" max="1542" width="7" style="30" bestFit="1" customWidth="1"/>
    <col min="1543" max="1543" width="9" style="30" bestFit="1" customWidth="1"/>
    <col min="1544" max="1544" width="15.140625" style="30" customWidth="1"/>
    <col min="1545" max="1545" width="18.5703125" style="30" bestFit="1" customWidth="1"/>
    <col min="1546" max="1546" width="11.5703125" style="30" customWidth="1"/>
    <col min="1547" max="1547" width="85.140625" style="30" customWidth="1"/>
    <col min="1548" max="1792" width="8.5703125" style="30" customWidth="1"/>
    <col min="1793" max="1793" width="12.140625" style="30" bestFit="1" customWidth="1"/>
    <col min="1794" max="1794" width="8.5703125" style="30" customWidth="1"/>
    <col min="1795" max="1795" width="15.42578125" style="30" bestFit="1" customWidth="1"/>
    <col min="1796" max="1796" width="37.42578125" style="30" bestFit="1" customWidth="1"/>
    <col min="1797" max="1797" width="9.42578125" style="30" bestFit="1" customWidth="1"/>
    <col min="1798" max="1798" width="7" style="30" bestFit="1" customWidth="1"/>
    <col min="1799" max="1799" width="9" style="30" bestFit="1" customWidth="1"/>
    <col min="1800" max="1800" width="15.140625" style="30" customWidth="1"/>
    <col min="1801" max="1801" width="18.5703125" style="30" bestFit="1" customWidth="1"/>
    <col min="1802" max="1802" width="11.5703125" style="30" customWidth="1"/>
    <col min="1803" max="1803" width="85.140625" style="30" customWidth="1"/>
    <col min="1804" max="2048" width="8.5703125" style="30" customWidth="1"/>
    <col min="2049" max="2049" width="12.140625" style="30" bestFit="1" customWidth="1"/>
    <col min="2050" max="2050" width="8.5703125" style="30" customWidth="1"/>
    <col min="2051" max="2051" width="15.42578125" style="30" bestFit="1" customWidth="1"/>
    <col min="2052" max="2052" width="37.42578125" style="30" bestFit="1" customWidth="1"/>
    <col min="2053" max="2053" width="9.42578125" style="30" bestFit="1" customWidth="1"/>
    <col min="2054" max="2054" width="7" style="30" bestFit="1" customWidth="1"/>
    <col min="2055" max="2055" width="9" style="30" bestFit="1" customWidth="1"/>
    <col min="2056" max="2056" width="15.140625" style="30" customWidth="1"/>
    <col min="2057" max="2057" width="18.5703125" style="30" bestFit="1" customWidth="1"/>
    <col min="2058" max="2058" width="11.5703125" style="30" customWidth="1"/>
    <col min="2059" max="2059" width="85.140625" style="30" customWidth="1"/>
    <col min="2060" max="2304" width="8.5703125" style="30" customWidth="1"/>
    <col min="2305" max="2305" width="12.140625" style="30" bestFit="1" customWidth="1"/>
    <col min="2306" max="2306" width="8.5703125" style="30" customWidth="1"/>
    <col min="2307" max="2307" width="15.42578125" style="30" bestFit="1" customWidth="1"/>
    <col min="2308" max="2308" width="37.42578125" style="30" bestFit="1" customWidth="1"/>
    <col min="2309" max="2309" width="9.42578125" style="30" bestFit="1" customWidth="1"/>
    <col min="2310" max="2310" width="7" style="30" bestFit="1" customWidth="1"/>
    <col min="2311" max="2311" width="9" style="30" bestFit="1" customWidth="1"/>
    <col min="2312" max="2312" width="15.140625" style="30" customWidth="1"/>
    <col min="2313" max="2313" width="18.5703125" style="30" bestFit="1" customWidth="1"/>
    <col min="2314" max="2314" width="11.5703125" style="30" customWidth="1"/>
    <col min="2315" max="2315" width="85.140625" style="30" customWidth="1"/>
    <col min="2316" max="2560" width="8.5703125" style="30" customWidth="1"/>
    <col min="2561" max="2561" width="12.140625" style="30" bestFit="1" customWidth="1"/>
    <col min="2562" max="2562" width="8.5703125" style="30" customWidth="1"/>
    <col min="2563" max="2563" width="15.42578125" style="30" bestFit="1" customWidth="1"/>
    <col min="2564" max="2564" width="37.42578125" style="30" bestFit="1" customWidth="1"/>
    <col min="2565" max="2565" width="9.42578125" style="30" bestFit="1" customWidth="1"/>
    <col min="2566" max="2566" width="7" style="30" bestFit="1" customWidth="1"/>
    <col min="2567" max="2567" width="9" style="30" bestFit="1" customWidth="1"/>
    <col min="2568" max="2568" width="15.140625" style="30" customWidth="1"/>
    <col min="2569" max="2569" width="18.5703125" style="30" bestFit="1" customWidth="1"/>
    <col min="2570" max="2570" width="11.5703125" style="30" customWidth="1"/>
    <col min="2571" max="2571" width="85.140625" style="30" customWidth="1"/>
    <col min="2572" max="2816" width="8.5703125" style="30" customWidth="1"/>
    <col min="2817" max="2817" width="12.140625" style="30" bestFit="1" customWidth="1"/>
    <col min="2818" max="2818" width="8.5703125" style="30" customWidth="1"/>
    <col min="2819" max="2819" width="15.42578125" style="30" bestFit="1" customWidth="1"/>
    <col min="2820" max="2820" width="37.42578125" style="30" bestFit="1" customWidth="1"/>
    <col min="2821" max="2821" width="9.42578125" style="30" bestFit="1" customWidth="1"/>
    <col min="2822" max="2822" width="7" style="30" bestFit="1" customWidth="1"/>
    <col min="2823" max="2823" width="9" style="30" bestFit="1" customWidth="1"/>
    <col min="2824" max="2824" width="15.140625" style="30" customWidth="1"/>
    <col min="2825" max="2825" width="18.5703125" style="30" bestFit="1" customWidth="1"/>
    <col min="2826" max="2826" width="11.5703125" style="30" customWidth="1"/>
    <col min="2827" max="2827" width="85.140625" style="30" customWidth="1"/>
    <col min="2828" max="3072" width="8.5703125" style="30" customWidth="1"/>
    <col min="3073" max="3073" width="12.140625" style="30" bestFit="1" customWidth="1"/>
    <col min="3074" max="3074" width="8.5703125" style="30" customWidth="1"/>
    <col min="3075" max="3075" width="15.42578125" style="30" bestFit="1" customWidth="1"/>
    <col min="3076" max="3076" width="37.42578125" style="30" bestFit="1" customWidth="1"/>
    <col min="3077" max="3077" width="9.42578125" style="30" bestFit="1" customWidth="1"/>
    <col min="3078" max="3078" width="7" style="30" bestFit="1" customWidth="1"/>
    <col min="3079" max="3079" width="9" style="30" bestFit="1" customWidth="1"/>
    <col min="3080" max="3080" width="15.140625" style="30" customWidth="1"/>
    <col min="3081" max="3081" width="18.5703125" style="30" bestFit="1" customWidth="1"/>
    <col min="3082" max="3082" width="11.5703125" style="30" customWidth="1"/>
    <col min="3083" max="3083" width="85.140625" style="30" customWidth="1"/>
    <col min="3084" max="3328" width="8.5703125" style="30" customWidth="1"/>
    <col min="3329" max="3329" width="12.140625" style="30" bestFit="1" customWidth="1"/>
    <col min="3330" max="3330" width="8.5703125" style="30" customWidth="1"/>
    <col min="3331" max="3331" width="15.42578125" style="30" bestFit="1" customWidth="1"/>
    <col min="3332" max="3332" width="37.42578125" style="30" bestFit="1" customWidth="1"/>
    <col min="3333" max="3333" width="9.42578125" style="30" bestFit="1" customWidth="1"/>
    <col min="3334" max="3334" width="7" style="30" bestFit="1" customWidth="1"/>
    <col min="3335" max="3335" width="9" style="30" bestFit="1" customWidth="1"/>
    <col min="3336" max="3336" width="15.140625" style="30" customWidth="1"/>
    <col min="3337" max="3337" width="18.5703125" style="30" bestFit="1" customWidth="1"/>
    <col min="3338" max="3338" width="11.5703125" style="30" customWidth="1"/>
    <col min="3339" max="3339" width="85.140625" style="30" customWidth="1"/>
    <col min="3340" max="3584" width="8.5703125" style="30" customWidth="1"/>
    <col min="3585" max="3585" width="12.140625" style="30" bestFit="1" customWidth="1"/>
    <col min="3586" max="3586" width="8.5703125" style="30" customWidth="1"/>
    <col min="3587" max="3587" width="15.42578125" style="30" bestFit="1" customWidth="1"/>
    <col min="3588" max="3588" width="37.42578125" style="30" bestFit="1" customWidth="1"/>
    <col min="3589" max="3589" width="9.42578125" style="30" bestFit="1" customWidth="1"/>
    <col min="3590" max="3590" width="7" style="30" bestFit="1" customWidth="1"/>
    <col min="3591" max="3591" width="9" style="30" bestFit="1" customWidth="1"/>
    <col min="3592" max="3592" width="15.140625" style="30" customWidth="1"/>
    <col min="3593" max="3593" width="18.5703125" style="30" bestFit="1" customWidth="1"/>
    <col min="3594" max="3594" width="11.5703125" style="30" customWidth="1"/>
    <col min="3595" max="3595" width="85.140625" style="30" customWidth="1"/>
    <col min="3596" max="3840" width="8.5703125" style="30" customWidth="1"/>
    <col min="3841" max="3841" width="12.140625" style="30" bestFit="1" customWidth="1"/>
    <col min="3842" max="3842" width="8.5703125" style="30" customWidth="1"/>
    <col min="3843" max="3843" width="15.42578125" style="30" bestFit="1" customWidth="1"/>
    <col min="3844" max="3844" width="37.42578125" style="30" bestFit="1" customWidth="1"/>
    <col min="3845" max="3845" width="9.42578125" style="30" bestFit="1" customWidth="1"/>
    <col min="3846" max="3846" width="7" style="30" bestFit="1" customWidth="1"/>
    <col min="3847" max="3847" width="9" style="30" bestFit="1" customWidth="1"/>
    <col min="3848" max="3848" width="15.140625" style="30" customWidth="1"/>
    <col min="3849" max="3849" width="18.5703125" style="30" bestFit="1" customWidth="1"/>
    <col min="3850" max="3850" width="11.5703125" style="30" customWidth="1"/>
    <col min="3851" max="3851" width="85.140625" style="30" customWidth="1"/>
    <col min="3852" max="4096" width="8.5703125" style="30" customWidth="1"/>
    <col min="4097" max="4097" width="12.140625" style="30" bestFit="1" customWidth="1"/>
    <col min="4098" max="4098" width="8.5703125" style="30" customWidth="1"/>
    <col min="4099" max="4099" width="15.42578125" style="30" bestFit="1" customWidth="1"/>
    <col min="4100" max="4100" width="37.42578125" style="30" bestFit="1" customWidth="1"/>
    <col min="4101" max="4101" width="9.42578125" style="30" bestFit="1" customWidth="1"/>
    <col min="4102" max="4102" width="7" style="30" bestFit="1" customWidth="1"/>
    <col min="4103" max="4103" width="9" style="30" bestFit="1" customWidth="1"/>
    <col min="4104" max="4104" width="15.140625" style="30" customWidth="1"/>
    <col min="4105" max="4105" width="18.5703125" style="30" bestFit="1" customWidth="1"/>
    <col min="4106" max="4106" width="11.5703125" style="30" customWidth="1"/>
    <col min="4107" max="4107" width="85.140625" style="30" customWidth="1"/>
    <col min="4108" max="4352" width="8.5703125" style="30" customWidth="1"/>
    <col min="4353" max="4353" width="12.140625" style="30" bestFit="1" customWidth="1"/>
    <col min="4354" max="4354" width="8.5703125" style="30" customWidth="1"/>
    <col min="4355" max="4355" width="15.42578125" style="30" bestFit="1" customWidth="1"/>
    <col min="4356" max="4356" width="37.42578125" style="30" bestFit="1" customWidth="1"/>
    <col min="4357" max="4357" width="9.42578125" style="30" bestFit="1" customWidth="1"/>
    <col min="4358" max="4358" width="7" style="30" bestFit="1" customWidth="1"/>
    <col min="4359" max="4359" width="9" style="30" bestFit="1" customWidth="1"/>
    <col min="4360" max="4360" width="15.140625" style="30" customWidth="1"/>
    <col min="4361" max="4361" width="18.5703125" style="30" bestFit="1" customWidth="1"/>
    <col min="4362" max="4362" width="11.5703125" style="30" customWidth="1"/>
    <col min="4363" max="4363" width="85.140625" style="30" customWidth="1"/>
    <col min="4364" max="4608" width="8.5703125" style="30" customWidth="1"/>
    <col min="4609" max="4609" width="12.140625" style="30" bestFit="1" customWidth="1"/>
    <col min="4610" max="4610" width="8.5703125" style="30" customWidth="1"/>
    <col min="4611" max="4611" width="15.42578125" style="30" bestFit="1" customWidth="1"/>
    <col min="4612" max="4612" width="37.42578125" style="30" bestFit="1" customWidth="1"/>
    <col min="4613" max="4613" width="9.42578125" style="30" bestFit="1" customWidth="1"/>
    <col min="4614" max="4614" width="7" style="30" bestFit="1" customWidth="1"/>
    <col min="4615" max="4615" width="9" style="30" bestFit="1" customWidth="1"/>
    <col min="4616" max="4616" width="15.140625" style="30" customWidth="1"/>
    <col min="4617" max="4617" width="18.5703125" style="30" bestFit="1" customWidth="1"/>
    <col min="4618" max="4618" width="11.5703125" style="30" customWidth="1"/>
    <col min="4619" max="4619" width="85.140625" style="30" customWidth="1"/>
    <col min="4620" max="4864" width="8.5703125" style="30" customWidth="1"/>
    <col min="4865" max="4865" width="12.140625" style="30" bestFit="1" customWidth="1"/>
    <col min="4866" max="4866" width="8.5703125" style="30" customWidth="1"/>
    <col min="4867" max="4867" width="15.42578125" style="30" bestFit="1" customWidth="1"/>
    <col min="4868" max="4868" width="37.42578125" style="30" bestFit="1" customWidth="1"/>
    <col min="4869" max="4869" width="9.42578125" style="30" bestFit="1" customWidth="1"/>
    <col min="4870" max="4870" width="7" style="30" bestFit="1" customWidth="1"/>
    <col min="4871" max="4871" width="9" style="30" bestFit="1" customWidth="1"/>
    <col min="4872" max="4872" width="15.140625" style="30" customWidth="1"/>
    <col min="4873" max="4873" width="18.5703125" style="30" bestFit="1" customWidth="1"/>
    <col min="4874" max="4874" width="11.5703125" style="30" customWidth="1"/>
    <col min="4875" max="4875" width="85.140625" style="30" customWidth="1"/>
    <col min="4876" max="5120" width="8.5703125" style="30" customWidth="1"/>
    <col min="5121" max="5121" width="12.140625" style="30" bestFit="1" customWidth="1"/>
    <col min="5122" max="5122" width="8.5703125" style="30" customWidth="1"/>
    <col min="5123" max="5123" width="15.42578125" style="30" bestFit="1" customWidth="1"/>
    <col min="5124" max="5124" width="37.42578125" style="30" bestFit="1" customWidth="1"/>
    <col min="5125" max="5125" width="9.42578125" style="30" bestFit="1" customWidth="1"/>
    <col min="5126" max="5126" width="7" style="30" bestFit="1" customWidth="1"/>
    <col min="5127" max="5127" width="9" style="30" bestFit="1" customWidth="1"/>
    <col min="5128" max="5128" width="15.140625" style="30" customWidth="1"/>
    <col min="5129" max="5129" width="18.5703125" style="30" bestFit="1" customWidth="1"/>
    <col min="5130" max="5130" width="11.5703125" style="30" customWidth="1"/>
    <col min="5131" max="5131" width="85.140625" style="30" customWidth="1"/>
    <col min="5132" max="5376" width="8.5703125" style="30" customWidth="1"/>
    <col min="5377" max="5377" width="12.140625" style="30" bestFit="1" customWidth="1"/>
    <col min="5378" max="5378" width="8.5703125" style="30" customWidth="1"/>
    <col min="5379" max="5379" width="15.42578125" style="30" bestFit="1" customWidth="1"/>
    <col min="5380" max="5380" width="37.42578125" style="30" bestFit="1" customWidth="1"/>
    <col min="5381" max="5381" width="9.42578125" style="30" bestFit="1" customWidth="1"/>
    <col min="5382" max="5382" width="7" style="30" bestFit="1" customWidth="1"/>
    <col min="5383" max="5383" width="9" style="30" bestFit="1" customWidth="1"/>
    <col min="5384" max="5384" width="15.140625" style="30" customWidth="1"/>
    <col min="5385" max="5385" width="18.5703125" style="30" bestFit="1" customWidth="1"/>
    <col min="5386" max="5386" width="11.5703125" style="30" customWidth="1"/>
    <col min="5387" max="5387" width="85.140625" style="30" customWidth="1"/>
    <col min="5388" max="5632" width="8.5703125" style="30" customWidth="1"/>
    <col min="5633" max="5633" width="12.140625" style="30" bestFit="1" customWidth="1"/>
    <col min="5634" max="5634" width="8.5703125" style="30" customWidth="1"/>
    <col min="5635" max="5635" width="15.42578125" style="30" bestFit="1" customWidth="1"/>
    <col min="5636" max="5636" width="37.42578125" style="30" bestFit="1" customWidth="1"/>
    <col min="5637" max="5637" width="9.42578125" style="30" bestFit="1" customWidth="1"/>
    <col min="5638" max="5638" width="7" style="30" bestFit="1" customWidth="1"/>
    <col min="5639" max="5639" width="9" style="30" bestFit="1" customWidth="1"/>
    <col min="5640" max="5640" width="15.140625" style="30" customWidth="1"/>
    <col min="5641" max="5641" width="18.5703125" style="30" bestFit="1" customWidth="1"/>
    <col min="5642" max="5642" width="11.5703125" style="30" customWidth="1"/>
    <col min="5643" max="5643" width="85.140625" style="30" customWidth="1"/>
    <col min="5644" max="5888" width="8.5703125" style="30" customWidth="1"/>
    <col min="5889" max="5889" width="12.140625" style="30" bestFit="1" customWidth="1"/>
    <col min="5890" max="5890" width="8.5703125" style="30" customWidth="1"/>
    <col min="5891" max="5891" width="15.42578125" style="30" bestFit="1" customWidth="1"/>
    <col min="5892" max="5892" width="37.42578125" style="30" bestFit="1" customWidth="1"/>
    <col min="5893" max="5893" width="9.42578125" style="30" bestFit="1" customWidth="1"/>
    <col min="5894" max="5894" width="7" style="30" bestFit="1" customWidth="1"/>
    <col min="5895" max="5895" width="9" style="30" bestFit="1" customWidth="1"/>
    <col min="5896" max="5896" width="15.140625" style="30" customWidth="1"/>
    <col min="5897" max="5897" width="18.5703125" style="30" bestFit="1" customWidth="1"/>
    <col min="5898" max="5898" width="11.5703125" style="30" customWidth="1"/>
    <col min="5899" max="5899" width="85.140625" style="30" customWidth="1"/>
    <col min="5900" max="6144" width="8.5703125" style="30" customWidth="1"/>
    <col min="6145" max="6145" width="12.140625" style="30" bestFit="1" customWidth="1"/>
    <col min="6146" max="6146" width="8.5703125" style="30" customWidth="1"/>
    <col min="6147" max="6147" width="15.42578125" style="30" bestFit="1" customWidth="1"/>
    <col min="6148" max="6148" width="37.42578125" style="30" bestFit="1" customWidth="1"/>
    <col min="6149" max="6149" width="9.42578125" style="30" bestFit="1" customWidth="1"/>
    <col min="6150" max="6150" width="7" style="30" bestFit="1" customWidth="1"/>
    <col min="6151" max="6151" width="9" style="30" bestFit="1" customWidth="1"/>
    <col min="6152" max="6152" width="15.140625" style="30" customWidth="1"/>
    <col min="6153" max="6153" width="18.5703125" style="30" bestFit="1" customWidth="1"/>
    <col min="6154" max="6154" width="11.5703125" style="30" customWidth="1"/>
    <col min="6155" max="6155" width="85.140625" style="30" customWidth="1"/>
    <col min="6156" max="6400" width="8.5703125" style="30" customWidth="1"/>
    <col min="6401" max="6401" width="12.140625" style="30" bestFit="1" customWidth="1"/>
    <col min="6402" max="6402" width="8.5703125" style="30" customWidth="1"/>
    <col min="6403" max="6403" width="15.42578125" style="30" bestFit="1" customWidth="1"/>
    <col min="6404" max="6404" width="37.42578125" style="30" bestFit="1" customWidth="1"/>
    <col min="6405" max="6405" width="9.42578125" style="30" bestFit="1" customWidth="1"/>
    <col min="6406" max="6406" width="7" style="30" bestFit="1" customWidth="1"/>
    <col min="6407" max="6407" width="9" style="30" bestFit="1" customWidth="1"/>
    <col min="6408" max="6408" width="15.140625" style="30" customWidth="1"/>
    <col min="6409" max="6409" width="18.5703125" style="30" bestFit="1" customWidth="1"/>
    <col min="6410" max="6410" width="11.5703125" style="30" customWidth="1"/>
    <col min="6411" max="6411" width="85.140625" style="30" customWidth="1"/>
    <col min="6412" max="6656" width="8.5703125" style="30" customWidth="1"/>
    <col min="6657" max="6657" width="12.140625" style="30" bestFit="1" customWidth="1"/>
    <col min="6658" max="6658" width="8.5703125" style="30" customWidth="1"/>
    <col min="6659" max="6659" width="15.42578125" style="30" bestFit="1" customWidth="1"/>
    <col min="6660" max="6660" width="37.42578125" style="30" bestFit="1" customWidth="1"/>
    <col min="6661" max="6661" width="9.42578125" style="30" bestFit="1" customWidth="1"/>
    <col min="6662" max="6662" width="7" style="30" bestFit="1" customWidth="1"/>
    <col min="6663" max="6663" width="9" style="30" bestFit="1" customWidth="1"/>
    <col min="6664" max="6664" width="15.140625" style="30" customWidth="1"/>
    <col min="6665" max="6665" width="18.5703125" style="30" bestFit="1" customWidth="1"/>
    <col min="6666" max="6666" width="11.5703125" style="30" customWidth="1"/>
    <col min="6667" max="6667" width="85.140625" style="30" customWidth="1"/>
    <col min="6668" max="6912" width="8.5703125" style="30" customWidth="1"/>
    <col min="6913" max="6913" width="12.140625" style="30" bestFit="1" customWidth="1"/>
    <col min="6914" max="6914" width="8.5703125" style="30" customWidth="1"/>
    <col min="6915" max="6915" width="15.42578125" style="30" bestFit="1" customWidth="1"/>
    <col min="6916" max="6916" width="37.42578125" style="30" bestFit="1" customWidth="1"/>
    <col min="6917" max="6917" width="9.42578125" style="30" bestFit="1" customWidth="1"/>
    <col min="6918" max="6918" width="7" style="30" bestFit="1" customWidth="1"/>
    <col min="6919" max="6919" width="9" style="30" bestFit="1" customWidth="1"/>
    <col min="6920" max="6920" width="15.140625" style="30" customWidth="1"/>
    <col min="6921" max="6921" width="18.5703125" style="30" bestFit="1" customWidth="1"/>
    <col min="6922" max="6922" width="11.5703125" style="30" customWidth="1"/>
    <col min="6923" max="6923" width="85.140625" style="30" customWidth="1"/>
    <col min="6924" max="7168" width="8.5703125" style="30" customWidth="1"/>
    <col min="7169" max="7169" width="12.140625" style="30" bestFit="1" customWidth="1"/>
    <col min="7170" max="7170" width="8.5703125" style="30" customWidth="1"/>
    <col min="7171" max="7171" width="15.42578125" style="30" bestFit="1" customWidth="1"/>
    <col min="7172" max="7172" width="37.42578125" style="30" bestFit="1" customWidth="1"/>
    <col min="7173" max="7173" width="9.42578125" style="30" bestFit="1" customWidth="1"/>
    <col min="7174" max="7174" width="7" style="30" bestFit="1" customWidth="1"/>
    <col min="7175" max="7175" width="9" style="30" bestFit="1" customWidth="1"/>
    <col min="7176" max="7176" width="15.140625" style="30" customWidth="1"/>
    <col min="7177" max="7177" width="18.5703125" style="30" bestFit="1" customWidth="1"/>
    <col min="7178" max="7178" width="11.5703125" style="30" customWidth="1"/>
    <col min="7179" max="7179" width="85.140625" style="30" customWidth="1"/>
    <col min="7180" max="7424" width="8.5703125" style="30" customWidth="1"/>
    <col min="7425" max="7425" width="12.140625" style="30" bestFit="1" customWidth="1"/>
    <col min="7426" max="7426" width="8.5703125" style="30" customWidth="1"/>
    <col min="7427" max="7427" width="15.42578125" style="30" bestFit="1" customWidth="1"/>
    <col min="7428" max="7428" width="37.42578125" style="30" bestFit="1" customWidth="1"/>
    <col min="7429" max="7429" width="9.42578125" style="30" bestFit="1" customWidth="1"/>
    <col min="7430" max="7430" width="7" style="30" bestFit="1" customWidth="1"/>
    <col min="7431" max="7431" width="9" style="30" bestFit="1" customWidth="1"/>
    <col min="7432" max="7432" width="15.140625" style="30" customWidth="1"/>
    <col min="7433" max="7433" width="18.5703125" style="30" bestFit="1" customWidth="1"/>
    <col min="7434" max="7434" width="11.5703125" style="30" customWidth="1"/>
    <col min="7435" max="7435" width="85.140625" style="30" customWidth="1"/>
    <col min="7436" max="7680" width="8.5703125" style="30" customWidth="1"/>
    <col min="7681" max="7681" width="12.140625" style="30" bestFit="1" customWidth="1"/>
    <col min="7682" max="7682" width="8.5703125" style="30" customWidth="1"/>
    <col min="7683" max="7683" width="15.42578125" style="30" bestFit="1" customWidth="1"/>
    <col min="7684" max="7684" width="37.42578125" style="30" bestFit="1" customWidth="1"/>
    <col min="7685" max="7685" width="9.42578125" style="30" bestFit="1" customWidth="1"/>
    <col min="7686" max="7686" width="7" style="30" bestFit="1" customWidth="1"/>
    <col min="7687" max="7687" width="9" style="30" bestFit="1" customWidth="1"/>
    <col min="7688" max="7688" width="15.140625" style="30" customWidth="1"/>
    <col min="7689" max="7689" width="18.5703125" style="30" bestFit="1" customWidth="1"/>
    <col min="7690" max="7690" width="11.5703125" style="30" customWidth="1"/>
    <col min="7691" max="7691" width="85.140625" style="30" customWidth="1"/>
    <col min="7692" max="7936" width="8.5703125" style="30" customWidth="1"/>
    <col min="7937" max="7937" width="12.140625" style="30" bestFit="1" customWidth="1"/>
    <col min="7938" max="7938" width="8.5703125" style="30" customWidth="1"/>
    <col min="7939" max="7939" width="15.42578125" style="30" bestFit="1" customWidth="1"/>
    <col min="7940" max="7940" width="37.42578125" style="30" bestFit="1" customWidth="1"/>
    <col min="7941" max="7941" width="9.42578125" style="30" bestFit="1" customWidth="1"/>
    <col min="7942" max="7942" width="7" style="30" bestFit="1" customWidth="1"/>
    <col min="7943" max="7943" width="9" style="30" bestFit="1" customWidth="1"/>
    <col min="7944" max="7944" width="15.140625" style="30" customWidth="1"/>
    <col min="7945" max="7945" width="18.5703125" style="30" bestFit="1" customWidth="1"/>
    <col min="7946" max="7946" width="11.5703125" style="30" customWidth="1"/>
    <col min="7947" max="7947" width="85.140625" style="30" customWidth="1"/>
    <col min="7948" max="8192" width="8.5703125" style="30" customWidth="1"/>
    <col min="8193" max="8193" width="12.140625" style="30" bestFit="1" customWidth="1"/>
    <col min="8194" max="8194" width="8.5703125" style="30" customWidth="1"/>
    <col min="8195" max="8195" width="15.42578125" style="30" bestFit="1" customWidth="1"/>
    <col min="8196" max="8196" width="37.42578125" style="30" bestFit="1" customWidth="1"/>
    <col min="8197" max="8197" width="9.42578125" style="30" bestFit="1" customWidth="1"/>
    <col min="8198" max="8198" width="7" style="30" bestFit="1" customWidth="1"/>
    <col min="8199" max="8199" width="9" style="30" bestFit="1" customWidth="1"/>
    <col min="8200" max="8200" width="15.140625" style="30" customWidth="1"/>
    <col min="8201" max="8201" width="18.5703125" style="30" bestFit="1" customWidth="1"/>
    <col min="8202" max="8202" width="11.5703125" style="30" customWidth="1"/>
    <col min="8203" max="8203" width="85.140625" style="30" customWidth="1"/>
    <col min="8204" max="8448" width="8.5703125" style="30" customWidth="1"/>
    <col min="8449" max="8449" width="12.140625" style="30" bestFit="1" customWidth="1"/>
    <col min="8450" max="8450" width="8.5703125" style="30" customWidth="1"/>
    <col min="8451" max="8451" width="15.42578125" style="30" bestFit="1" customWidth="1"/>
    <col min="8452" max="8452" width="37.42578125" style="30" bestFit="1" customWidth="1"/>
    <col min="8453" max="8453" width="9.42578125" style="30" bestFit="1" customWidth="1"/>
    <col min="8454" max="8454" width="7" style="30" bestFit="1" customWidth="1"/>
    <col min="8455" max="8455" width="9" style="30" bestFit="1" customWidth="1"/>
    <col min="8456" max="8456" width="15.140625" style="30" customWidth="1"/>
    <col min="8457" max="8457" width="18.5703125" style="30" bestFit="1" customWidth="1"/>
    <col min="8458" max="8458" width="11.5703125" style="30" customWidth="1"/>
    <col min="8459" max="8459" width="85.140625" style="30" customWidth="1"/>
    <col min="8460" max="8704" width="8.5703125" style="30" customWidth="1"/>
    <col min="8705" max="8705" width="12.140625" style="30" bestFit="1" customWidth="1"/>
    <col min="8706" max="8706" width="8.5703125" style="30" customWidth="1"/>
    <col min="8707" max="8707" width="15.42578125" style="30" bestFit="1" customWidth="1"/>
    <col min="8708" max="8708" width="37.42578125" style="30" bestFit="1" customWidth="1"/>
    <col min="8709" max="8709" width="9.42578125" style="30" bestFit="1" customWidth="1"/>
    <col min="8710" max="8710" width="7" style="30" bestFit="1" customWidth="1"/>
    <col min="8711" max="8711" width="9" style="30" bestFit="1" customWidth="1"/>
    <col min="8712" max="8712" width="15.140625" style="30" customWidth="1"/>
    <col min="8713" max="8713" width="18.5703125" style="30" bestFit="1" customWidth="1"/>
    <col min="8714" max="8714" width="11.5703125" style="30" customWidth="1"/>
    <col min="8715" max="8715" width="85.140625" style="30" customWidth="1"/>
    <col min="8716" max="8960" width="8.5703125" style="30" customWidth="1"/>
    <col min="8961" max="8961" width="12.140625" style="30" bestFit="1" customWidth="1"/>
    <col min="8962" max="8962" width="8.5703125" style="30" customWidth="1"/>
    <col min="8963" max="8963" width="15.42578125" style="30" bestFit="1" customWidth="1"/>
    <col min="8964" max="8964" width="37.42578125" style="30" bestFit="1" customWidth="1"/>
    <col min="8965" max="8965" width="9.42578125" style="30" bestFit="1" customWidth="1"/>
    <col min="8966" max="8966" width="7" style="30" bestFit="1" customWidth="1"/>
    <col min="8967" max="8967" width="9" style="30" bestFit="1" customWidth="1"/>
    <col min="8968" max="8968" width="15.140625" style="30" customWidth="1"/>
    <col min="8969" max="8969" width="18.5703125" style="30" bestFit="1" customWidth="1"/>
    <col min="8970" max="8970" width="11.5703125" style="30" customWidth="1"/>
    <col min="8971" max="8971" width="85.140625" style="30" customWidth="1"/>
    <col min="8972" max="9216" width="8.5703125" style="30" customWidth="1"/>
    <col min="9217" max="9217" width="12.140625" style="30" bestFit="1" customWidth="1"/>
    <col min="9218" max="9218" width="8.5703125" style="30" customWidth="1"/>
    <col min="9219" max="9219" width="15.42578125" style="30" bestFit="1" customWidth="1"/>
    <col min="9220" max="9220" width="37.42578125" style="30" bestFit="1" customWidth="1"/>
    <col min="9221" max="9221" width="9.42578125" style="30" bestFit="1" customWidth="1"/>
    <col min="9222" max="9222" width="7" style="30" bestFit="1" customWidth="1"/>
    <col min="9223" max="9223" width="9" style="30" bestFit="1" customWidth="1"/>
    <col min="9224" max="9224" width="15.140625" style="30" customWidth="1"/>
    <col min="9225" max="9225" width="18.5703125" style="30" bestFit="1" customWidth="1"/>
    <col min="9226" max="9226" width="11.5703125" style="30" customWidth="1"/>
    <col min="9227" max="9227" width="85.140625" style="30" customWidth="1"/>
    <col min="9228" max="9472" width="8.5703125" style="30" customWidth="1"/>
    <col min="9473" max="9473" width="12.140625" style="30" bestFit="1" customWidth="1"/>
    <col min="9474" max="9474" width="8.5703125" style="30" customWidth="1"/>
    <col min="9475" max="9475" width="15.42578125" style="30" bestFit="1" customWidth="1"/>
    <col min="9476" max="9476" width="37.42578125" style="30" bestFit="1" customWidth="1"/>
    <col min="9477" max="9477" width="9.42578125" style="30" bestFit="1" customWidth="1"/>
    <col min="9478" max="9478" width="7" style="30" bestFit="1" customWidth="1"/>
    <col min="9479" max="9479" width="9" style="30" bestFit="1" customWidth="1"/>
    <col min="9480" max="9480" width="15.140625" style="30" customWidth="1"/>
    <col min="9481" max="9481" width="18.5703125" style="30" bestFit="1" customWidth="1"/>
    <col min="9482" max="9482" width="11.5703125" style="30" customWidth="1"/>
    <col min="9483" max="9483" width="85.140625" style="30" customWidth="1"/>
    <col min="9484" max="9728" width="8.5703125" style="30" customWidth="1"/>
    <col min="9729" max="9729" width="12.140625" style="30" bestFit="1" customWidth="1"/>
    <col min="9730" max="9730" width="8.5703125" style="30" customWidth="1"/>
    <col min="9731" max="9731" width="15.42578125" style="30" bestFit="1" customWidth="1"/>
    <col min="9732" max="9732" width="37.42578125" style="30" bestFit="1" customWidth="1"/>
    <col min="9733" max="9733" width="9.42578125" style="30" bestFit="1" customWidth="1"/>
    <col min="9734" max="9734" width="7" style="30" bestFit="1" customWidth="1"/>
    <col min="9735" max="9735" width="9" style="30" bestFit="1" customWidth="1"/>
    <col min="9736" max="9736" width="15.140625" style="30" customWidth="1"/>
    <col min="9737" max="9737" width="18.5703125" style="30" bestFit="1" customWidth="1"/>
    <col min="9738" max="9738" width="11.5703125" style="30" customWidth="1"/>
    <col min="9739" max="9739" width="85.140625" style="30" customWidth="1"/>
    <col min="9740" max="9984" width="8.5703125" style="30" customWidth="1"/>
    <col min="9985" max="9985" width="12.140625" style="30" bestFit="1" customWidth="1"/>
    <col min="9986" max="9986" width="8.5703125" style="30" customWidth="1"/>
    <col min="9987" max="9987" width="15.42578125" style="30" bestFit="1" customWidth="1"/>
    <col min="9988" max="9988" width="37.42578125" style="30" bestFit="1" customWidth="1"/>
    <col min="9989" max="9989" width="9.42578125" style="30" bestFit="1" customWidth="1"/>
    <col min="9990" max="9990" width="7" style="30" bestFit="1" customWidth="1"/>
    <col min="9991" max="9991" width="9" style="30" bestFit="1" customWidth="1"/>
    <col min="9992" max="9992" width="15.140625" style="30" customWidth="1"/>
    <col min="9993" max="9993" width="18.5703125" style="30" bestFit="1" customWidth="1"/>
    <col min="9994" max="9994" width="11.5703125" style="30" customWidth="1"/>
    <col min="9995" max="9995" width="85.140625" style="30" customWidth="1"/>
    <col min="9996" max="10240" width="8.5703125" style="30" customWidth="1"/>
    <col min="10241" max="10241" width="12.140625" style="30" bestFit="1" customWidth="1"/>
    <col min="10242" max="10242" width="8.5703125" style="30" customWidth="1"/>
    <col min="10243" max="10243" width="15.42578125" style="30" bestFit="1" customWidth="1"/>
    <col min="10244" max="10244" width="37.42578125" style="30" bestFit="1" customWidth="1"/>
    <col min="10245" max="10245" width="9.42578125" style="30" bestFit="1" customWidth="1"/>
    <col min="10246" max="10246" width="7" style="30" bestFit="1" customWidth="1"/>
    <col min="10247" max="10247" width="9" style="30" bestFit="1" customWidth="1"/>
    <col min="10248" max="10248" width="15.140625" style="30" customWidth="1"/>
    <col min="10249" max="10249" width="18.5703125" style="30" bestFit="1" customWidth="1"/>
    <col min="10250" max="10250" width="11.5703125" style="30" customWidth="1"/>
    <col min="10251" max="10251" width="85.140625" style="30" customWidth="1"/>
    <col min="10252" max="10496" width="8.5703125" style="30" customWidth="1"/>
    <col min="10497" max="10497" width="12.140625" style="30" bestFit="1" customWidth="1"/>
    <col min="10498" max="10498" width="8.5703125" style="30" customWidth="1"/>
    <col min="10499" max="10499" width="15.42578125" style="30" bestFit="1" customWidth="1"/>
    <col min="10500" max="10500" width="37.42578125" style="30" bestFit="1" customWidth="1"/>
    <col min="10501" max="10501" width="9.42578125" style="30" bestFit="1" customWidth="1"/>
    <col min="10502" max="10502" width="7" style="30" bestFit="1" customWidth="1"/>
    <col min="10503" max="10503" width="9" style="30" bestFit="1" customWidth="1"/>
    <col min="10504" max="10504" width="15.140625" style="30" customWidth="1"/>
    <col min="10505" max="10505" width="18.5703125" style="30" bestFit="1" customWidth="1"/>
    <col min="10506" max="10506" width="11.5703125" style="30" customWidth="1"/>
    <col min="10507" max="10507" width="85.140625" style="30" customWidth="1"/>
    <col min="10508" max="10752" width="8.5703125" style="30" customWidth="1"/>
    <col min="10753" max="10753" width="12.140625" style="30" bestFit="1" customWidth="1"/>
    <col min="10754" max="10754" width="8.5703125" style="30" customWidth="1"/>
    <col min="10755" max="10755" width="15.42578125" style="30" bestFit="1" customWidth="1"/>
    <col min="10756" max="10756" width="37.42578125" style="30" bestFit="1" customWidth="1"/>
    <col min="10757" max="10757" width="9.42578125" style="30" bestFit="1" customWidth="1"/>
    <col min="10758" max="10758" width="7" style="30" bestFit="1" customWidth="1"/>
    <col min="10759" max="10759" width="9" style="30" bestFit="1" customWidth="1"/>
    <col min="10760" max="10760" width="15.140625" style="30" customWidth="1"/>
    <col min="10761" max="10761" width="18.5703125" style="30" bestFit="1" customWidth="1"/>
    <col min="10762" max="10762" width="11.5703125" style="30" customWidth="1"/>
    <col min="10763" max="10763" width="85.140625" style="30" customWidth="1"/>
    <col min="10764" max="11008" width="8.5703125" style="30" customWidth="1"/>
    <col min="11009" max="11009" width="12.140625" style="30" bestFit="1" customWidth="1"/>
    <col min="11010" max="11010" width="8.5703125" style="30" customWidth="1"/>
    <col min="11011" max="11011" width="15.42578125" style="30" bestFit="1" customWidth="1"/>
    <col min="11012" max="11012" width="37.42578125" style="30" bestFit="1" customWidth="1"/>
    <col min="11013" max="11013" width="9.42578125" style="30" bestFit="1" customWidth="1"/>
    <col min="11014" max="11014" width="7" style="30" bestFit="1" customWidth="1"/>
    <col min="11015" max="11015" width="9" style="30" bestFit="1" customWidth="1"/>
    <col min="11016" max="11016" width="15.140625" style="30" customWidth="1"/>
    <col min="11017" max="11017" width="18.5703125" style="30" bestFit="1" customWidth="1"/>
    <col min="11018" max="11018" width="11.5703125" style="30" customWidth="1"/>
    <col min="11019" max="11019" width="85.140625" style="30" customWidth="1"/>
    <col min="11020" max="11264" width="8.5703125" style="30" customWidth="1"/>
    <col min="11265" max="11265" width="12.140625" style="30" bestFit="1" customWidth="1"/>
    <col min="11266" max="11266" width="8.5703125" style="30" customWidth="1"/>
    <col min="11267" max="11267" width="15.42578125" style="30" bestFit="1" customWidth="1"/>
    <col min="11268" max="11268" width="37.42578125" style="30" bestFit="1" customWidth="1"/>
    <col min="11269" max="11269" width="9.42578125" style="30" bestFit="1" customWidth="1"/>
    <col min="11270" max="11270" width="7" style="30" bestFit="1" customWidth="1"/>
    <col min="11271" max="11271" width="9" style="30" bestFit="1" customWidth="1"/>
    <col min="11272" max="11272" width="15.140625" style="30" customWidth="1"/>
    <col min="11273" max="11273" width="18.5703125" style="30" bestFit="1" customWidth="1"/>
    <col min="11274" max="11274" width="11.5703125" style="30" customWidth="1"/>
    <col min="11275" max="11275" width="85.140625" style="30" customWidth="1"/>
    <col min="11276" max="11520" width="8.5703125" style="30" customWidth="1"/>
    <col min="11521" max="11521" width="12.140625" style="30" bestFit="1" customWidth="1"/>
    <col min="11522" max="11522" width="8.5703125" style="30" customWidth="1"/>
    <col min="11523" max="11523" width="15.42578125" style="30" bestFit="1" customWidth="1"/>
    <col min="11524" max="11524" width="37.42578125" style="30" bestFit="1" customWidth="1"/>
    <col min="11525" max="11525" width="9.42578125" style="30" bestFit="1" customWidth="1"/>
    <col min="11526" max="11526" width="7" style="30" bestFit="1" customWidth="1"/>
    <col min="11527" max="11527" width="9" style="30" bestFit="1" customWidth="1"/>
    <col min="11528" max="11528" width="15.140625" style="30" customWidth="1"/>
    <col min="11529" max="11529" width="18.5703125" style="30" bestFit="1" customWidth="1"/>
    <col min="11530" max="11530" width="11.5703125" style="30" customWidth="1"/>
    <col min="11531" max="11531" width="85.140625" style="30" customWidth="1"/>
    <col min="11532" max="11776" width="8.5703125" style="30" customWidth="1"/>
    <col min="11777" max="11777" width="12.140625" style="30" bestFit="1" customWidth="1"/>
    <col min="11778" max="11778" width="8.5703125" style="30" customWidth="1"/>
    <col min="11779" max="11779" width="15.42578125" style="30" bestFit="1" customWidth="1"/>
    <col min="11780" max="11780" width="37.42578125" style="30" bestFit="1" customWidth="1"/>
    <col min="11781" max="11781" width="9.42578125" style="30" bestFit="1" customWidth="1"/>
    <col min="11782" max="11782" width="7" style="30" bestFit="1" customWidth="1"/>
    <col min="11783" max="11783" width="9" style="30" bestFit="1" customWidth="1"/>
    <col min="11784" max="11784" width="15.140625" style="30" customWidth="1"/>
    <col min="11785" max="11785" width="18.5703125" style="30" bestFit="1" customWidth="1"/>
    <col min="11786" max="11786" width="11.5703125" style="30" customWidth="1"/>
    <col min="11787" max="11787" width="85.140625" style="30" customWidth="1"/>
    <col min="11788" max="12032" width="8.5703125" style="30" customWidth="1"/>
    <col min="12033" max="12033" width="12.140625" style="30" bestFit="1" customWidth="1"/>
    <col min="12034" max="12034" width="8.5703125" style="30" customWidth="1"/>
    <col min="12035" max="12035" width="15.42578125" style="30" bestFit="1" customWidth="1"/>
    <col min="12036" max="12036" width="37.42578125" style="30" bestFit="1" customWidth="1"/>
    <col min="12037" max="12037" width="9.42578125" style="30" bestFit="1" customWidth="1"/>
    <col min="12038" max="12038" width="7" style="30" bestFit="1" customWidth="1"/>
    <col min="12039" max="12039" width="9" style="30" bestFit="1" customWidth="1"/>
    <col min="12040" max="12040" width="15.140625" style="30" customWidth="1"/>
    <col min="12041" max="12041" width="18.5703125" style="30" bestFit="1" customWidth="1"/>
    <col min="12042" max="12042" width="11.5703125" style="30" customWidth="1"/>
    <col min="12043" max="12043" width="85.140625" style="30" customWidth="1"/>
    <col min="12044" max="12288" width="8.5703125" style="30" customWidth="1"/>
    <col min="12289" max="12289" width="12.140625" style="30" bestFit="1" customWidth="1"/>
    <col min="12290" max="12290" width="8.5703125" style="30" customWidth="1"/>
    <col min="12291" max="12291" width="15.42578125" style="30" bestFit="1" customWidth="1"/>
    <col min="12292" max="12292" width="37.42578125" style="30" bestFit="1" customWidth="1"/>
    <col min="12293" max="12293" width="9.42578125" style="30" bestFit="1" customWidth="1"/>
    <col min="12294" max="12294" width="7" style="30" bestFit="1" customWidth="1"/>
    <col min="12295" max="12295" width="9" style="30" bestFit="1" customWidth="1"/>
    <col min="12296" max="12296" width="15.140625" style="30" customWidth="1"/>
    <col min="12297" max="12297" width="18.5703125" style="30" bestFit="1" customWidth="1"/>
    <col min="12298" max="12298" width="11.5703125" style="30" customWidth="1"/>
    <col min="12299" max="12299" width="85.140625" style="30" customWidth="1"/>
    <col min="12300" max="12544" width="8.5703125" style="30" customWidth="1"/>
    <col min="12545" max="12545" width="12.140625" style="30" bestFit="1" customWidth="1"/>
    <col min="12546" max="12546" width="8.5703125" style="30" customWidth="1"/>
    <col min="12547" max="12547" width="15.42578125" style="30" bestFit="1" customWidth="1"/>
    <col min="12548" max="12548" width="37.42578125" style="30" bestFit="1" customWidth="1"/>
    <col min="12549" max="12549" width="9.42578125" style="30" bestFit="1" customWidth="1"/>
    <col min="12550" max="12550" width="7" style="30" bestFit="1" customWidth="1"/>
    <col min="12551" max="12551" width="9" style="30" bestFit="1" customWidth="1"/>
    <col min="12552" max="12552" width="15.140625" style="30" customWidth="1"/>
    <col min="12553" max="12553" width="18.5703125" style="30" bestFit="1" customWidth="1"/>
    <col min="12554" max="12554" width="11.5703125" style="30" customWidth="1"/>
    <col min="12555" max="12555" width="85.140625" style="30" customWidth="1"/>
    <col min="12556" max="12800" width="8.5703125" style="30" customWidth="1"/>
    <col min="12801" max="12801" width="12.140625" style="30" bestFit="1" customWidth="1"/>
    <col min="12802" max="12802" width="8.5703125" style="30" customWidth="1"/>
    <col min="12803" max="12803" width="15.42578125" style="30" bestFit="1" customWidth="1"/>
    <col min="12804" max="12804" width="37.42578125" style="30" bestFit="1" customWidth="1"/>
    <col min="12805" max="12805" width="9.42578125" style="30" bestFit="1" customWidth="1"/>
    <col min="12806" max="12806" width="7" style="30" bestFit="1" customWidth="1"/>
    <col min="12807" max="12807" width="9" style="30" bestFit="1" customWidth="1"/>
    <col min="12808" max="12808" width="15.140625" style="30" customWidth="1"/>
    <col min="12809" max="12809" width="18.5703125" style="30" bestFit="1" customWidth="1"/>
    <col min="12810" max="12810" width="11.5703125" style="30" customWidth="1"/>
    <col min="12811" max="12811" width="85.140625" style="30" customWidth="1"/>
    <col min="12812" max="13056" width="8.5703125" style="30" customWidth="1"/>
    <col min="13057" max="13057" width="12.140625" style="30" bestFit="1" customWidth="1"/>
    <col min="13058" max="13058" width="8.5703125" style="30" customWidth="1"/>
    <col min="13059" max="13059" width="15.42578125" style="30" bestFit="1" customWidth="1"/>
    <col min="13060" max="13060" width="37.42578125" style="30" bestFit="1" customWidth="1"/>
    <col min="13061" max="13061" width="9.42578125" style="30" bestFit="1" customWidth="1"/>
    <col min="13062" max="13062" width="7" style="30" bestFit="1" customWidth="1"/>
    <col min="13063" max="13063" width="9" style="30" bestFit="1" customWidth="1"/>
    <col min="13064" max="13064" width="15.140625" style="30" customWidth="1"/>
    <col min="13065" max="13065" width="18.5703125" style="30" bestFit="1" customWidth="1"/>
    <col min="13066" max="13066" width="11.5703125" style="30" customWidth="1"/>
    <col min="13067" max="13067" width="85.140625" style="30" customWidth="1"/>
    <col min="13068" max="13312" width="8.5703125" style="30" customWidth="1"/>
    <col min="13313" max="13313" width="12.140625" style="30" bestFit="1" customWidth="1"/>
    <col min="13314" max="13314" width="8.5703125" style="30" customWidth="1"/>
    <col min="13315" max="13315" width="15.42578125" style="30" bestFit="1" customWidth="1"/>
    <col min="13316" max="13316" width="37.42578125" style="30" bestFit="1" customWidth="1"/>
    <col min="13317" max="13317" width="9.42578125" style="30" bestFit="1" customWidth="1"/>
    <col min="13318" max="13318" width="7" style="30" bestFit="1" customWidth="1"/>
    <col min="13319" max="13319" width="9" style="30" bestFit="1" customWidth="1"/>
    <col min="13320" max="13320" width="15.140625" style="30" customWidth="1"/>
    <col min="13321" max="13321" width="18.5703125" style="30" bestFit="1" customWidth="1"/>
    <col min="13322" max="13322" width="11.5703125" style="30" customWidth="1"/>
    <col min="13323" max="13323" width="85.140625" style="30" customWidth="1"/>
    <col min="13324" max="13568" width="8.5703125" style="30" customWidth="1"/>
    <col min="13569" max="13569" width="12.140625" style="30" bestFit="1" customWidth="1"/>
    <col min="13570" max="13570" width="8.5703125" style="30" customWidth="1"/>
    <col min="13571" max="13571" width="15.42578125" style="30" bestFit="1" customWidth="1"/>
    <col min="13572" max="13572" width="37.42578125" style="30" bestFit="1" customWidth="1"/>
    <col min="13573" max="13573" width="9.42578125" style="30" bestFit="1" customWidth="1"/>
    <col min="13574" max="13574" width="7" style="30" bestFit="1" customWidth="1"/>
    <col min="13575" max="13575" width="9" style="30" bestFit="1" customWidth="1"/>
    <col min="13576" max="13576" width="15.140625" style="30" customWidth="1"/>
    <col min="13577" max="13577" width="18.5703125" style="30" bestFit="1" customWidth="1"/>
    <col min="13578" max="13578" width="11.5703125" style="30" customWidth="1"/>
    <col min="13579" max="13579" width="85.140625" style="30" customWidth="1"/>
    <col min="13580" max="13824" width="8.5703125" style="30" customWidth="1"/>
    <col min="13825" max="13825" width="12.140625" style="30" bestFit="1" customWidth="1"/>
    <col min="13826" max="13826" width="8.5703125" style="30" customWidth="1"/>
    <col min="13827" max="13827" width="15.42578125" style="30" bestFit="1" customWidth="1"/>
    <col min="13828" max="13828" width="37.42578125" style="30" bestFit="1" customWidth="1"/>
    <col min="13829" max="13829" width="9.42578125" style="30" bestFit="1" customWidth="1"/>
    <col min="13830" max="13830" width="7" style="30" bestFit="1" customWidth="1"/>
    <col min="13831" max="13831" width="9" style="30" bestFit="1" customWidth="1"/>
    <col min="13832" max="13832" width="15.140625" style="30" customWidth="1"/>
    <col min="13833" max="13833" width="18.5703125" style="30" bestFit="1" customWidth="1"/>
    <col min="13834" max="13834" width="11.5703125" style="30" customWidth="1"/>
    <col min="13835" max="13835" width="85.140625" style="30" customWidth="1"/>
    <col min="13836" max="14080" width="8.5703125" style="30" customWidth="1"/>
    <col min="14081" max="14081" width="12.140625" style="30" bestFit="1" customWidth="1"/>
    <col min="14082" max="14082" width="8.5703125" style="30" customWidth="1"/>
    <col min="14083" max="14083" width="15.42578125" style="30" bestFit="1" customWidth="1"/>
    <col min="14084" max="14084" width="37.42578125" style="30" bestFit="1" customWidth="1"/>
    <col min="14085" max="14085" width="9.42578125" style="30" bestFit="1" customWidth="1"/>
    <col min="14086" max="14086" width="7" style="30" bestFit="1" customWidth="1"/>
    <col min="14087" max="14087" width="9" style="30" bestFit="1" customWidth="1"/>
    <col min="14088" max="14088" width="15.140625" style="30" customWidth="1"/>
    <col min="14089" max="14089" width="18.5703125" style="30" bestFit="1" customWidth="1"/>
    <col min="14090" max="14090" width="11.5703125" style="30" customWidth="1"/>
    <col min="14091" max="14091" width="85.140625" style="30" customWidth="1"/>
    <col min="14092" max="14336" width="8.5703125" style="30" customWidth="1"/>
    <col min="14337" max="14337" width="12.140625" style="30" bestFit="1" customWidth="1"/>
    <col min="14338" max="14338" width="8.5703125" style="30" customWidth="1"/>
    <col min="14339" max="14339" width="15.42578125" style="30" bestFit="1" customWidth="1"/>
    <col min="14340" max="14340" width="37.42578125" style="30" bestFit="1" customWidth="1"/>
    <col min="14341" max="14341" width="9.42578125" style="30" bestFit="1" customWidth="1"/>
    <col min="14342" max="14342" width="7" style="30" bestFit="1" customWidth="1"/>
    <col min="14343" max="14343" width="9" style="30" bestFit="1" customWidth="1"/>
    <col min="14344" max="14344" width="15.140625" style="30" customWidth="1"/>
    <col min="14345" max="14345" width="18.5703125" style="30" bestFit="1" customWidth="1"/>
    <col min="14346" max="14346" width="11.5703125" style="30" customWidth="1"/>
    <col min="14347" max="14347" width="85.140625" style="30" customWidth="1"/>
    <col min="14348" max="14592" width="8.5703125" style="30" customWidth="1"/>
    <col min="14593" max="14593" width="12.140625" style="30" bestFit="1" customWidth="1"/>
    <col min="14594" max="14594" width="8.5703125" style="30" customWidth="1"/>
    <col min="14595" max="14595" width="15.42578125" style="30" bestFit="1" customWidth="1"/>
    <col min="14596" max="14596" width="37.42578125" style="30" bestFit="1" customWidth="1"/>
    <col min="14597" max="14597" width="9.42578125" style="30" bestFit="1" customWidth="1"/>
    <col min="14598" max="14598" width="7" style="30" bestFit="1" customWidth="1"/>
    <col min="14599" max="14599" width="9" style="30" bestFit="1" customWidth="1"/>
    <col min="14600" max="14600" width="15.140625" style="30" customWidth="1"/>
    <col min="14601" max="14601" width="18.5703125" style="30" bestFit="1" customWidth="1"/>
    <col min="14602" max="14602" width="11.5703125" style="30" customWidth="1"/>
    <col min="14603" max="14603" width="85.140625" style="30" customWidth="1"/>
    <col min="14604" max="14848" width="8.5703125" style="30" customWidth="1"/>
    <col min="14849" max="14849" width="12.140625" style="30" bestFit="1" customWidth="1"/>
    <col min="14850" max="14850" width="8.5703125" style="30" customWidth="1"/>
    <col min="14851" max="14851" width="15.42578125" style="30" bestFit="1" customWidth="1"/>
    <col min="14852" max="14852" width="37.42578125" style="30" bestFit="1" customWidth="1"/>
    <col min="14853" max="14853" width="9.42578125" style="30" bestFit="1" customWidth="1"/>
    <col min="14854" max="14854" width="7" style="30" bestFit="1" customWidth="1"/>
    <col min="14855" max="14855" width="9" style="30" bestFit="1" customWidth="1"/>
    <col min="14856" max="14856" width="15.140625" style="30" customWidth="1"/>
    <col min="14857" max="14857" width="18.5703125" style="30" bestFit="1" customWidth="1"/>
    <col min="14858" max="14858" width="11.5703125" style="30" customWidth="1"/>
    <col min="14859" max="14859" width="85.140625" style="30" customWidth="1"/>
    <col min="14860" max="15104" width="8.5703125" style="30" customWidth="1"/>
    <col min="15105" max="15105" width="12.140625" style="30" bestFit="1" customWidth="1"/>
    <col min="15106" max="15106" width="8.5703125" style="30" customWidth="1"/>
    <col min="15107" max="15107" width="15.42578125" style="30" bestFit="1" customWidth="1"/>
    <col min="15108" max="15108" width="37.42578125" style="30" bestFit="1" customWidth="1"/>
    <col min="15109" max="15109" width="9.42578125" style="30" bestFit="1" customWidth="1"/>
    <col min="15110" max="15110" width="7" style="30" bestFit="1" customWidth="1"/>
    <col min="15111" max="15111" width="9" style="30" bestFit="1" customWidth="1"/>
    <col min="15112" max="15112" width="15.140625" style="30" customWidth="1"/>
    <col min="15113" max="15113" width="18.5703125" style="30" bestFit="1" customWidth="1"/>
    <col min="15114" max="15114" width="11.5703125" style="30" customWidth="1"/>
    <col min="15115" max="15115" width="85.140625" style="30" customWidth="1"/>
    <col min="15116" max="15360" width="8.5703125" style="30" customWidth="1"/>
    <col min="15361" max="15361" width="12.140625" style="30" bestFit="1" customWidth="1"/>
    <col min="15362" max="15362" width="8.5703125" style="30" customWidth="1"/>
    <col min="15363" max="15363" width="15.42578125" style="30" bestFit="1" customWidth="1"/>
    <col min="15364" max="15364" width="37.42578125" style="30" bestFit="1" customWidth="1"/>
    <col min="15365" max="15365" width="9.42578125" style="30" bestFit="1" customWidth="1"/>
    <col min="15366" max="15366" width="7" style="30" bestFit="1" customWidth="1"/>
    <col min="15367" max="15367" width="9" style="30" bestFit="1" customWidth="1"/>
    <col min="15368" max="15368" width="15.140625" style="30" customWidth="1"/>
    <col min="15369" max="15369" width="18.5703125" style="30" bestFit="1" customWidth="1"/>
    <col min="15370" max="15370" width="11.5703125" style="30" customWidth="1"/>
    <col min="15371" max="15371" width="85.140625" style="30" customWidth="1"/>
    <col min="15372" max="15616" width="8.5703125" style="30" customWidth="1"/>
    <col min="15617" max="15617" width="12.140625" style="30" bestFit="1" customWidth="1"/>
    <col min="15618" max="15618" width="8.5703125" style="30" customWidth="1"/>
    <col min="15619" max="15619" width="15.42578125" style="30" bestFit="1" customWidth="1"/>
    <col min="15620" max="15620" width="37.42578125" style="30" bestFit="1" customWidth="1"/>
    <col min="15621" max="15621" width="9.42578125" style="30" bestFit="1" customWidth="1"/>
    <col min="15622" max="15622" width="7" style="30" bestFit="1" customWidth="1"/>
    <col min="15623" max="15623" width="9" style="30" bestFit="1" customWidth="1"/>
    <col min="15624" max="15624" width="15.140625" style="30" customWidth="1"/>
    <col min="15625" max="15625" width="18.5703125" style="30" bestFit="1" customWidth="1"/>
    <col min="15626" max="15626" width="11.5703125" style="30" customWidth="1"/>
    <col min="15627" max="15627" width="85.140625" style="30" customWidth="1"/>
    <col min="15628" max="15872" width="8.5703125" style="30" customWidth="1"/>
    <col min="15873" max="15873" width="12.140625" style="30" bestFit="1" customWidth="1"/>
    <col min="15874" max="15874" width="8.5703125" style="30" customWidth="1"/>
    <col min="15875" max="15875" width="15.42578125" style="30" bestFit="1" customWidth="1"/>
    <col min="15876" max="15876" width="37.42578125" style="30" bestFit="1" customWidth="1"/>
    <col min="15877" max="15877" width="9.42578125" style="30" bestFit="1" customWidth="1"/>
    <col min="15878" max="15878" width="7" style="30" bestFit="1" customWidth="1"/>
    <col min="15879" max="15879" width="9" style="30" bestFit="1" customWidth="1"/>
    <col min="15880" max="15880" width="15.140625" style="30" customWidth="1"/>
    <col min="15881" max="15881" width="18.5703125" style="30" bestFit="1" customWidth="1"/>
    <col min="15882" max="15882" width="11.5703125" style="30" customWidth="1"/>
    <col min="15883" max="15883" width="85.140625" style="30" customWidth="1"/>
    <col min="15884" max="16128" width="8.5703125" style="30" customWidth="1"/>
    <col min="16129" max="16129" width="12.140625" style="30" bestFit="1" customWidth="1"/>
    <col min="16130" max="16130" width="8.5703125" style="30" customWidth="1"/>
    <col min="16131" max="16131" width="15.42578125" style="30" bestFit="1" customWidth="1"/>
    <col min="16132" max="16132" width="37.42578125" style="30" bestFit="1" customWidth="1"/>
    <col min="16133" max="16133" width="9.42578125" style="30" bestFit="1" customWidth="1"/>
    <col min="16134" max="16134" width="7" style="30" bestFit="1" customWidth="1"/>
    <col min="16135" max="16135" width="9" style="30" bestFit="1" customWidth="1"/>
    <col min="16136" max="16136" width="15.140625" style="30" customWidth="1"/>
    <col min="16137" max="16137" width="18.5703125" style="30" bestFit="1" customWidth="1"/>
    <col min="16138" max="16138" width="11.5703125" style="30" customWidth="1"/>
    <col min="16139" max="16139" width="85.140625" style="30" customWidth="1"/>
    <col min="16140" max="16382" width="8.5703125" style="30" customWidth="1"/>
    <col min="16383" max="16384" width="9.140625" style="30" customWidth="1"/>
  </cols>
  <sheetData>
    <row r="1" spans="1:49" ht="33.7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N1" s="313"/>
      <c r="AO1" s="314"/>
      <c r="AP1" s="314"/>
      <c r="AQ1" s="314"/>
      <c r="AR1" s="314"/>
      <c r="AS1" s="314"/>
      <c r="AT1" s="314"/>
      <c r="AU1" s="314"/>
      <c r="AV1" s="314"/>
      <c r="AW1" s="314"/>
    </row>
    <row r="2" spans="1:49" ht="20.45" customHeight="1">
      <c r="A2" s="67"/>
      <c r="B2" s="627" t="s">
        <v>1170</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216" t="s">
        <v>7</v>
      </c>
      <c r="AN2" s="313"/>
      <c r="AO2" s="629" t="s">
        <v>8</v>
      </c>
      <c r="AP2" s="630"/>
      <c r="AQ2" s="630"/>
      <c r="AR2" s="630"/>
      <c r="AS2" s="630"/>
      <c r="AT2" s="630"/>
      <c r="AU2" s="630"/>
      <c r="AV2" s="630"/>
      <c r="AW2" s="630"/>
    </row>
    <row r="3" spans="1:4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1171</v>
      </c>
      <c r="AB3" s="194" t="s">
        <v>37</v>
      </c>
      <c r="AC3" s="102" t="s">
        <v>38</v>
      </c>
      <c r="AD3" s="102" t="s">
        <v>39</v>
      </c>
      <c r="AE3" s="102" t="s">
        <v>40</v>
      </c>
      <c r="AF3" s="102" t="s">
        <v>41</v>
      </c>
      <c r="AG3" s="102" t="s">
        <v>42</v>
      </c>
      <c r="AH3" s="102" t="s">
        <v>43</v>
      </c>
      <c r="AI3" s="215" t="s">
        <v>44</v>
      </c>
      <c r="AJ3" s="30" t="s">
        <v>45</v>
      </c>
      <c r="AK3" s="30" t="s">
        <v>46</v>
      </c>
      <c r="AL3" s="30" t="s">
        <v>47</v>
      </c>
      <c r="AN3" s="246" t="s">
        <v>48</v>
      </c>
      <c r="AO3" s="317" t="s">
        <v>49</v>
      </c>
      <c r="AP3" s="317" t="s">
        <v>50</v>
      </c>
      <c r="AQ3" s="317" t="s">
        <v>51</v>
      </c>
      <c r="AR3" s="317" t="s">
        <v>52</v>
      </c>
      <c r="AS3" s="317" t="s">
        <v>53</v>
      </c>
      <c r="AT3" s="317" t="s">
        <v>41</v>
      </c>
      <c r="AU3" s="317" t="s">
        <v>54</v>
      </c>
      <c r="AV3" s="317" t="s">
        <v>55</v>
      </c>
      <c r="AW3" s="318" t="s">
        <v>56</v>
      </c>
    </row>
    <row r="4" spans="1:49" ht="43.35" customHeight="1">
      <c r="A4" s="1" t="s">
        <v>108</v>
      </c>
      <c r="B4" s="1" t="s">
        <v>59</v>
      </c>
      <c r="C4" t="s">
        <v>1172</v>
      </c>
      <c r="D4" t="s">
        <v>1173</v>
      </c>
      <c r="E4" t="s">
        <v>135</v>
      </c>
      <c r="F4" t="s">
        <v>107</v>
      </c>
      <c r="I4" s="27" t="s">
        <v>136</v>
      </c>
      <c r="K4" s="29" t="s">
        <v>1174</v>
      </c>
      <c r="L4" s="28" t="s">
        <v>64</v>
      </c>
      <c r="M4" s="1">
        <v>1</v>
      </c>
      <c r="N4" s="33" t="s">
        <v>1</v>
      </c>
      <c r="O4" s="50" t="s">
        <v>65</v>
      </c>
      <c r="P4" s="50"/>
      <c r="Q4" s="27"/>
      <c r="W4" s="108" t="s">
        <v>1175</v>
      </c>
      <c r="X4" s="109" t="s">
        <v>1176</v>
      </c>
      <c r="Y4" s="108" t="s">
        <v>1177</v>
      </c>
      <c r="Z4" s="110"/>
      <c r="AA4" s="29" t="s">
        <v>1178</v>
      </c>
      <c r="AB4" s="119"/>
      <c r="AC4" s="103"/>
      <c r="AD4" s="103"/>
      <c r="AE4" s="103"/>
      <c r="AF4" s="103"/>
      <c r="AG4" s="103"/>
      <c r="AH4" s="103"/>
      <c r="AI4" s="103"/>
      <c r="AM4" s="30" t="s">
        <v>64</v>
      </c>
    </row>
    <row r="5" spans="1:49">
      <c r="A5" s="1" t="s">
        <v>108</v>
      </c>
      <c r="B5" s="1" t="s">
        <v>59</v>
      </c>
      <c r="C5" t="s">
        <v>1179</v>
      </c>
      <c r="D5" t="s">
        <v>72</v>
      </c>
      <c r="E5" t="s">
        <v>61</v>
      </c>
      <c r="F5" t="s">
        <v>73</v>
      </c>
      <c r="I5" s="27">
        <v>3</v>
      </c>
      <c r="K5" s="32" t="s">
        <v>1174</v>
      </c>
      <c r="L5" s="28" t="s">
        <v>64</v>
      </c>
      <c r="M5" s="1">
        <v>1</v>
      </c>
      <c r="N5" s="33" t="s">
        <v>1</v>
      </c>
      <c r="O5" s="50" t="s">
        <v>109</v>
      </c>
      <c r="P5" s="621" t="s">
        <v>1180</v>
      </c>
      <c r="Q5" s="27"/>
      <c r="W5" s="108" t="s">
        <v>1175</v>
      </c>
      <c r="X5" s="109" t="s">
        <v>1176</v>
      </c>
      <c r="Y5" s="108" t="s">
        <v>1177</v>
      </c>
      <c r="Z5" s="110"/>
      <c r="AB5" s="119"/>
      <c r="AC5" s="103"/>
      <c r="AD5" s="103"/>
      <c r="AE5" s="103"/>
      <c r="AF5" s="103"/>
      <c r="AG5" s="103"/>
      <c r="AH5" s="103"/>
      <c r="AI5" s="103"/>
      <c r="AM5" s="30" t="s">
        <v>64</v>
      </c>
    </row>
    <row r="6" spans="1:49">
      <c r="A6" s="1" t="s">
        <v>108</v>
      </c>
      <c r="B6" s="1" t="s">
        <v>59</v>
      </c>
      <c r="C6" t="s">
        <v>1181</v>
      </c>
      <c r="D6" t="s">
        <v>1182</v>
      </c>
      <c r="E6" t="s">
        <v>135</v>
      </c>
      <c r="F6" t="s">
        <v>136</v>
      </c>
      <c r="I6" s="27" t="s">
        <v>107</v>
      </c>
      <c r="K6" s="32" t="s">
        <v>1183</v>
      </c>
      <c r="L6" s="28" t="s">
        <v>64</v>
      </c>
      <c r="M6" s="1">
        <v>1</v>
      </c>
      <c r="N6" s="33" t="s">
        <v>1</v>
      </c>
      <c r="O6" s="50" t="s">
        <v>65</v>
      </c>
      <c r="P6" s="32" t="s">
        <v>1183</v>
      </c>
      <c r="Q6" s="27"/>
      <c r="W6" s="108" t="s">
        <v>1175</v>
      </c>
      <c r="X6" s="109" t="s">
        <v>1176</v>
      </c>
      <c r="Y6" s="108" t="s">
        <v>1177</v>
      </c>
      <c r="AM6" s="30" t="s">
        <v>64</v>
      </c>
    </row>
    <row r="7" spans="1:49">
      <c r="A7" s="1" t="s">
        <v>108</v>
      </c>
      <c r="B7" s="1" t="s">
        <v>59</v>
      </c>
      <c r="C7" t="s">
        <v>1184</v>
      </c>
      <c r="D7" t="s">
        <v>400</v>
      </c>
      <c r="E7" t="s">
        <v>61</v>
      </c>
      <c r="F7" t="s">
        <v>107</v>
      </c>
      <c r="I7" s="27">
        <v>3</v>
      </c>
      <c r="K7" s="32" t="s">
        <v>1174</v>
      </c>
      <c r="L7" s="28" t="s">
        <v>64</v>
      </c>
      <c r="M7" s="1">
        <v>1</v>
      </c>
      <c r="N7" s="33" t="s">
        <v>1</v>
      </c>
      <c r="O7" s="50" t="s">
        <v>109</v>
      </c>
      <c r="P7" s="415" t="s">
        <v>110</v>
      </c>
      <c r="Q7" s="27"/>
      <c r="W7" s="108" t="s">
        <v>1175</v>
      </c>
      <c r="X7" s="109" t="s">
        <v>1176</v>
      </c>
      <c r="Y7" s="108" t="s">
        <v>1177</v>
      </c>
      <c r="AM7" s="30" t="s">
        <v>64</v>
      </c>
    </row>
    <row r="8" spans="1:49">
      <c r="A8" s="1" t="s">
        <v>108</v>
      </c>
      <c r="B8" s="1" t="s">
        <v>59</v>
      </c>
      <c r="C8" t="s">
        <v>1185</v>
      </c>
      <c r="D8" t="s">
        <v>175</v>
      </c>
      <c r="E8" t="s">
        <v>135</v>
      </c>
      <c r="F8" t="s">
        <v>136</v>
      </c>
      <c r="I8" s="27">
        <v>3</v>
      </c>
      <c r="K8" s="32"/>
      <c r="L8" s="28" t="s">
        <v>64</v>
      </c>
      <c r="M8" s="1">
        <v>1</v>
      </c>
      <c r="N8" s="33" t="s">
        <v>1</v>
      </c>
      <c r="O8" s="50" t="s">
        <v>65</v>
      </c>
      <c r="P8" s="50"/>
      <c r="Q8" s="27"/>
      <c r="W8" s="108" t="s">
        <v>1175</v>
      </c>
      <c r="X8" s="109" t="s">
        <v>1176</v>
      </c>
      <c r="Y8" s="108" t="s">
        <v>1177</v>
      </c>
      <c r="AM8" s="30" t="s">
        <v>64</v>
      </c>
    </row>
    <row r="9" spans="1:49">
      <c r="A9" s="1" t="s">
        <v>108</v>
      </c>
      <c r="B9" s="1" t="s">
        <v>59</v>
      </c>
      <c r="C9" t="s">
        <v>1186</v>
      </c>
      <c r="D9" t="s">
        <v>1100</v>
      </c>
      <c r="E9" t="s">
        <v>135</v>
      </c>
      <c r="F9" t="s">
        <v>73</v>
      </c>
      <c r="G9" t="s">
        <v>179</v>
      </c>
      <c r="I9" s="27" t="s">
        <v>107</v>
      </c>
      <c r="K9" s="32"/>
      <c r="L9" s="28" t="s">
        <v>64</v>
      </c>
      <c r="M9" s="1">
        <v>1</v>
      </c>
      <c r="N9" s="33" t="s">
        <v>1</v>
      </c>
      <c r="O9" s="50" t="s">
        <v>65</v>
      </c>
      <c r="P9" s="50"/>
      <c r="Q9" s="27"/>
      <c r="W9" s="108" t="s">
        <v>1175</v>
      </c>
      <c r="X9" s="109" t="s">
        <v>1176</v>
      </c>
      <c r="Y9" s="108" t="s">
        <v>1177</v>
      </c>
      <c r="AM9" s="30" t="s">
        <v>64</v>
      </c>
    </row>
    <row r="10" spans="1:49" ht="43.35" customHeight="1">
      <c r="A10" s="1" t="s">
        <v>108</v>
      </c>
      <c r="B10" s="1" t="s">
        <v>59</v>
      </c>
      <c r="C10" t="s">
        <v>1187</v>
      </c>
      <c r="D10" t="s">
        <v>1188</v>
      </c>
      <c r="E10" t="s">
        <v>135</v>
      </c>
      <c r="F10" t="s">
        <v>136</v>
      </c>
      <c r="I10" s="27" t="s">
        <v>107</v>
      </c>
      <c r="K10" s="32" t="s">
        <v>1189</v>
      </c>
      <c r="M10" s="1">
        <v>1</v>
      </c>
      <c r="N10" s="33" t="s">
        <v>1</v>
      </c>
      <c r="O10" s="50" t="s">
        <v>65</v>
      </c>
      <c r="P10" s="32" t="s">
        <v>1190</v>
      </c>
      <c r="Q10" s="27"/>
      <c r="R10" s="32"/>
      <c r="W10" s="108" t="s">
        <v>1175</v>
      </c>
      <c r="X10" s="109" t="s">
        <v>1176</v>
      </c>
      <c r="Y10" s="108" t="s">
        <v>1177</v>
      </c>
      <c r="AM10" s="30" t="s">
        <v>64</v>
      </c>
    </row>
    <row r="11" spans="1:49">
      <c r="A11" s="1" t="s">
        <v>108</v>
      </c>
      <c r="B11" s="1" t="s">
        <v>59</v>
      </c>
      <c r="C11" t="s">
        <v>1191</v>
      </c>
      <c r="D11" t="s">
        <v>1192</v>
      </c>
      <c r="E11" t="s">
        <v>135</v>
      </c>
      <c r="F11" t="s">
        <v>73</v>
      </c>
      <c r="G11" t="s">
        <v>179</v>
      </c>
      <c r="I11" s="27" t="s">
        <v>107</v>
      </c>
      <c r="K11" s="47" t="s">
        <v>1193</v>
      </c>
      <c r="M11" s="1">
        <v>1</v>
      </c>
      <c r="N11" s="33" t="s">
        <v>1</v>
      </c>
      <c r="O11" s="50" t="s">
        <v>145</v>
      </c>
      <c r="P11" s="50" t="s">
        <v>1194</v>
      </c>
      <c r="Q11" s="27"/>
      <c r="W11" s="108" t="s">
        <v>1175</v>
      </c>
      <c r="X11" s="109" t="s">
        <v>1176</v>
      </c>
      <c r="Y11" s="108" t="s">
        <v>1177</v>
      </c>
      <c r="AM11" s="30" t="s">
        <v>64</v>
      </c>
    </row>
    <row r="12" spans="1:49" ht="29.1">
      <c r="A12" s="1" t="s">
        <v>108</v>
      </c>
      <c r="B12" s="1" t="s">
        <v>59</v>
      </c>
      <c r="C12" t="s">
        <v>1195</v>
      </c>
      <c r="D12" t="s">
        <v>1196</v>
      </c>
      <c r="E12" t="s">
        <v>135</v>
      </c>
      <c r="F12" t="s">
        <v>136</v>
      </c>
      <c r="I12" s="27" t="s">
        <v>107</v>
      </c>
      <c r="K12" s="47" t="s">
        <v>1193</v>
      </c>
      <c r="L12" s="28" t="s">
        <v>64</v>
      </c>
      <c r="M12" s="1">
        <v>0</v>
      </c>
      <c r="N12" s="33" t="s">
        <v>1</v>
      </c>
      <c r="O12" s="50" t="s">
        <v>65</v>
      </c>
      <c r="P12" s="50" t="s">
        <v>1197</v>
      </c>
      <c r="Q12" s="27"/>
      <c r="R12" s="50" t="s">
        <v>1197</v>
      </c>
      <c r="W12" s="108" t="s">
        <v>1175</v>
      </c>
      <c r="X12" s="109" t="s">
        <v>1176</v>
      </c>
      <c r="Y12" s="108" t="s">
        <v>1177</v>
      </c>
      <c r="AM12" s="30" t="s">
        <v>64</v>
      </c>
    </row>
    <row r="13" spans="1:49" ht="29.1">
      <c r="A13" s="1" t="s">
        <v>108</v>
      </c>
      <c r="B13" s="1" t="s">
        <v>59</v>
      </c>
      <c r="C13" t="s">
        <v>1198</v>
      </c>
      <c r="D13" t="s">
        <v>1199</v>
      </c>
      <c r="E13" t="s">
        <v>135</v>
      </c>
      <c r="F13" t="s">
        <v>136</v>
      </c>
      <c r="I13" s="27" t="s">
        <v>107</v>
      </c>
      <c r="K13" s="47" t="s">
        <v>1193</v>
      </c>
      <c r="M13" s="1">
        <v>0</v>
      </c>
      <c r="N13" s="33" t="s">
        <v>1</v>
      </c>
      <c r="O13" s="50" t="s">
        <v>65</v>
      </c>
      <c r="P13" s="50" t="s">
        <v>1197</v>
      </c>
      <c r="Q13" s="27"/>
      <c r="R13" s="50" t="s">
        <v>1197</v>
      </c>
      <c r="W13" s="108" t="s">
        <v>1175</v>
      </c>
      <c r="X13" s="109" t="s">
        <v>1176</v>
      </c>
      <c r="Y13" s="108" t="s">
        <v>1177</v>
      </c>
      <c r="AM13" s="30" t="s">
        <v>64</v>
      </c>
    </row>
    <row r="14" spans="1:49" ht="29.1">
      <c r="A14" s="1" t="s">
        <v>108</v>
      </c>
      <c r="B14" s="1" t="s">
        <v>59</v>
      </c>
      <c r="C14" t="s">
        <v>1200</v>
      </c>
      <c r="D14" t="s">
        <v>1201</v>
      </c>
      <c r="E14" t="s">
        <v>135</v>
      </c>
      <c r="F14" t="s">
        <v>136</v>
      </c>
      <c r="I14" s="27" t="s">
        <v>107</v>
      </c>
      <c r="K14" s="47" t="s">
        <v>1193</v>
      </c>
      <c r="M14" s="1">
        <v>0</v>
      </c>
      <c r="N14" s="33" t="s">
        <v>1</v>
      </c>
      <c r="O14" s="50" t="s">
        <v>65</v>
      </c>
      <c r="P14" s="50" t="s">
        <v>1197</v>
      </c>
      <c r="Q14" s="27"/>
      <c r="R14" s="50" t="s">
        <v>1197</v>
      </c>
      <c r="W14" s="108" t="s">
        <v>1175</v>
      </c>
      <c r="X14" s="109" t="s">
        <v>1176</v>
      </c>
      <c r="Y14" s="108" t="s">
        <v>1177</v>
      </c>
      <c r="AM14" s="30" t="s">
        <v>64</v>
      </c>
    </row>
    <row r="15" spans="1:49" ht="29.1">
      <c r="A15" s="1" t="s">
        <v>108</v>
      </c>
      <c r="B15" s="1" t="s">
        <v>59</v>
      </c>
      <c r="C15" t="s">
        <v>1202</v>
      </c>
      <c r="D15" t="s">
        <v>1203</v>
      </c>
      <c r="E15" t="s">
        <v>135</v>
      </c>
      <c r="F15" t="s">
        <v>136</v>
      </c>
      <c r="I15" s="27" t="s">
        <v>107</v>
      </c>
      <c r="K15" s="47" t="s">
        <v>1193</v>
      </c>
      <c r="M15" s="1">
        <v>0</v>
      </c>
      <c r="N15" s="33" t="s">
        <v>1</v>
      </c>
      <c r="O15" s="50" t="s">
        <v>65</v>
      </c>
      <c r="P15" s="50" t="s">
        <v>1204</v>
      </c>
      <c r="Q15" s="27"/>
      <c r="R15" s="50" t="s">
        <v>1204</v>
      </c>
      <c r="W15" s="108" t="s">
        <v>1175</v>
      </c>
      <c r="X15" s="109" t="s">
        <v>1176</v>
      </c>
      <c r="Y15" s="108" t="s">
        <v>1177</v>
      </c>
      <c r="AM15" s="30" t="s">
        <v>64</v>
      </c>
    </row>
    <row r="16" spans="1:49" ht="29.1">
      <c r="A16" s="1" t="s">
        <v>108</v>
      </c>
      <c r="B16" s="1" t="s">
        <v>59</v>
      </c>
      <c r="C16" t="s">
        <v>1205</v>
      </c>
      <c r="D16" t="s">
        <v>1206</v>
      </c>
      <c r="E16" t="s">
        <v>135</v>
      </c>
      <c r="F16" t="s">
        <v>136</v>
      </c>
      <c r="I16" s="27" t="s">
        <v>107</v>
      </c>
      <c r="K16" s="47" t="s">
        <v>1207</v>
      </c>
      <c r="M16" s="1">
        <v>0</v>
      </c>
      <c r="N16" s="33" t="s">
        <v>1</v>
      </c>
      <c r="O16" s="50" t="s">
        <v>65</v>
      </c>
      <c r="P16" s="50" t="s">
        <v>1208</v>
      </c>
      <c r="Q16" s="27"/>
      <c r="R16" s="50" t="s">
        <v>1208</v>
      </c>
      <c r="W16" s="108" t="s">
        <v>1175</v>
      </c>
      <c r="X16" s="109" t="s">
        <v>1176</v>
      </c>
      <c r="Y16" s="108" t="s">
        <v>1177</v>
      </c>
      <c r="AM16" s="30" t="s">
        <v>64</v>
      </c>
    </row>
    <row r="17" spans="1:39" ht="29.1">
      <c r="A17" s="1" t="s">
        <v>108</v>
      </c>
      <c r="B17" s="1" t="s">
        <v>59</v>
      </c>
      <c r="C17" t="s">
        <v>1209</v>
      </c>
      <c r="D17" t="s">
        <v>1210</v>
      </c>
      <c r="E17" t="s">
        <v>135</v>
      </c>
      <c r="F17" t="s">
        <v>136</v>
      </c>
      <c r="I17" s="27" t="s">
        <v>107</v>
      </c>
      <c r="K17" s="47" t="s">
        <v>1193</v>
      </c>
      <c r="M17" s="1">
        <v>0</v>
      </c>
      <c r="N17" s="33" t="s">
        <v>1</v>
      </c>
      <c r="O17" s="50" t="s">
        <v>65</v>
      </c>
      <c r="P17" s="50" t="s">
        <v>1197</v>
      </c>
      <c r="Q17" s="27"/>
      <c r="R17" s="50" t="s">
        <v>1197</v>
      </c>
      <c r="W17" s="108" t="s">
        <v>1175</v>
      </c>
      <c r="X17" s="109" t="s">
        <v>1176</v>
      </c>
      <c r="Y17" s="108" t="s">
        <v>1177</v>
      </c>
      <c r="AM17" s="30" t="s">
        <v>64</v>
      </c>
    </row>
    <row r="18" spans="1:39" ht="29.1">
      <c r="A18" s="1" t="s">
        <v>108</v>
      </c>
      <c r="B18" s="1" t="s">
        <v>59</v>
      </c>
      <c r="C18" t="s">
        <v>1211</v>
      </c>
      <c r="D18" t="s">
        <v>1212</v>
      </c>
      <c r="E18" t="s">
        <v>135</v>
      </c>
      <c r="F18" t="s">
        <v>136</v>
      </c>
      <c r="I18" s="27" t="s">
        <v>107</v>
      </c>
      <c r="K18" s="47" t="s">
        <v>1207</v>
      </c>
      <c r="M18" s="1">
        <v>0</v>
      </c>
      <c r="N18" s="33" t="s">
        <v>1</v>
      </c>
      <c r="O18" s="50" t="s">
        <v>65</v>
      </c>
      <c r="P18" s="50" t="s">
        <v>1208</v>
      </c>
      <c r="Q18" s="27"/>
      <c r="R18" s="50" t="s">
        <v>1208</v>
      </c>
      <c r="W18" s="108" t="s">
        <v>1175</v>
      </c>
      <c r="X18" s="109" t="s">
        <v>1176</v>
      </c>
      <c r="Y18" s="108" t="s">
        <v>1177</v>
      </c>
      <c r="AM18" s="30" t="s">
        <v>64</v>
      </c>
    </row>
    <row r="19" spans="1:39">
      <c r="A19" s="1" t="s">
        <v>108</v>
      </c>
      <c r="B19" s="1" t="s">
        <v>59</v>
      </c>
      <c r="C19" t="s">
        <v>1213</v>
      </c>
      <c r="D19" t="s">
        <v>818</v>
      </c>
      <c r="E19" t="s">
        <v>135</v>
      </c>
      <c r="F19" t="s">
        <v>73</v>
      </c>
      <c r="G19" t="s">
        <v>239</v>
      </c>
      <c r="I19" s="27" t="s">
        <v>107</v>
      </c>
      <c r="K19" s="47" t="s">
        <v>1193</v>
      </c>
      <c r="M19" s="1">
        <v>0</v>
      </c>
      <c r="N19" s="33" t="s">
        <v>9</v>
      </c>
      <c r="O19" s="50" t="s">
        <v>65</v>
      </c>
      <c r="P19" s="50"/>
      <c r="Q19" s="27"/>
      <c r="R19" s="622"/>
      <c r="W19" s="108" t="s">
        <v>1175</v>
      </c>
      <c r="X19" s="109" t="s">
        <v>1176</v>
      </c>
      <c r="Y19" s="108" t="s">
        <v>1177</v>
      </c>
      <c r="AM19" s="30" t="s">
        <v>64</v>
      </c>
    </row>
    <row r="20" spans="1:39">
      <c r="A20" s="1" t="s">
        <v>108</v>
      </c>
      <c r="B20" s="1" t="s">
        <v>59</v>
      </c>
      <c r="C20" t="s">
        <v>1214</v>
      </c>
      <c r="D20" t="s">
        <v>1215</v>
      </c>
      <c r="E20" t="s">
        <v>61</v>
      </c>
      <c r="F20" t="s">
        <v>120</v>
      </c>
      <c r="I20" s="27" t="s">
        <v>107</v>
      </c>
      <c r="K20" s="47" t="s">
        <v>1193</v>
      </c>
      <c r="M20" s="1">
        <v>0</v>
      </c>
      <c r="N20" s="33" t="s">
        <v>70</v>
      </c>
      <c r="O20" s="50" t="s">
        <v>84</v>
      </c>
      <c r="P20" s="50"/>
      <c r="Q20" s="27"/>
      <c r="W20" s="108" t="s">
        <v>1175</v>
      </c>
      <c r="X20" s="109" t="s">
        <v>1176</v>
      </c>
      <c r="Y20" s="108" t="s">
        <v>1177</v>
      </c>
      <c r="AM20" s="30" t="s">
        <v>64</v>
      </c>
    </row>
    <row r="21" spans="1:39" ht="43.35" customHeight="1">
      <c r="A21" s="1" t="s">
        <v>108</v>
      </c>
      <c r="B21" s="1" t="s">
        <v>59</v>
      </c>
      <c r="C21" t="s">
        <v>1216</v>
      </c>
      <c r="D21" t="s">
        <v>1217</v>
      </c>
      <c r="E21" t="s">
        <v>61</v>
      </c>
      <c r="F21" t="s">
        <v>120</v>
      </c>
      <c r="I21" s="27" t="s">
        <v>107</v>
      </c>
      <c r="K21" s="47" t="s">
        <v>1193</v>
      </c>
      <c r="M21" s="1">
        <v>0</v>
      </c>
      <c r="N21" s="33" t="s">
        <v>1</v>
      </c>
      <c r="O21" s="50" t="s">
        <v>65</v>
      </c>
      <c r="P21" s="50"/>
      <c r="Q21" s="27"/>
      <c r="R21" s="47"/>
      <c r="W21" s="108" t="s">
        <v>1175</v>
      </c>
      <c r="X21" s="109" t="s">
        <v>1176</v>
      </c>
      <c r="Y21" s="108" t="s">
        <v>1177</v>
      </c>
      <c r="AI21" t="s">
        <v>1082</v>
      </c>
      <c r="AM21" s="30" t="s">
        <v>64</v>
      </c>
    </row>
    <row r="22" spans="1:39">
      <c r="A22" s="1" t="s">
        <v>108</v>
      </c>
      <c r="B22" s="1" t="s">
        <v>59</v>
      </c>
      <c r="C22" t="s">
        <v>1218</v>
      </c>
      <c r="D22" t="s">
        <v>1219</v>
      </c>
      <c r="E22" t="s">
        <v>135</v>
      </c>
      <c r="F22" t="s">
        <v>1220</v>
      </c>
      <c r="I22" s="27" t="s">
        <v>107</v>
      </c>
      <c r="K22" s="47"/>
      <c r="M22" s="1">
        <v>0</v>
      </c>
      <c r="N22" s="33" t="s">
        <v>70</v>
      </c>
      <c r="O22" s="50" t="s">
        <v>84</v>
      </c>
      <c r="P22" s="50"/>
      <c r="Q22" s="27"/>
      <c r="W22" s="108" t="s">
        <v>1175</v>
      </c>
      <c r="X22" s="109" t="s">
        <v>1176</v>
      </c>
      <c r="Y22" s="108" t="s">
        <v>1177</v>
      </c>
      <c r="AM22" s="30" t="s">
        <v>64</v>
      </c>
    </row>
    <row r="23" spans="1:39">
      <c r="A23" s="1" t="s">
        <v>108</v>
      </c>
      <c r="B23" s="1" t="s">
        <v>59</v>
      </c>
      <c r="C23" t="s">
        <v>1221</v>
      </c>
      <c r="D23" t="s">
        <v>1222</v>
      </c>
      <c r="E23" t="s">
        <v>135</v>
      </c>
      <c r="F23" t="s">
        <v>114</v>
      </c>
      <c r="I23" s="27" t="s">
        <v>107</v>
      </c>
      <c r="K23" s="47"/>
      <c r="M23" s="1">
        <v>0</v>
      </c>
      <c r="N23" s="33" t="s">
        <v>70</v>
      </c>
      <c r="O23" s="50" t="s">
        <v>84</v>
      </c>
      <c r="P23" s="50"/>
      <c r="Q23" s="27"/>
      <c r="W23" s="108" t="s">
        <v>1175</v>
      </c>
      <c r="X23" s="109" t="s">
        <v>1176</v>
      </c>
      <c r="Y23" s="108" t="s">
        <v>1177</v>
      </c>
      <c r="AM23" s="30" t="s">
        <v>64</v>
      </c>
    </row>
    <row r="24" spans="1:39">
      <c r="A24" s="1" t="s">
        <v>108</v>
      </c>
      <c r="B24" s="1" t="s">
        <v>59</v>
      </c>
      <c r="C24" t="s">
        <v>1223</v>
      </c>
      <c r="D24" t="s">
        <v>1224</v>
      </c>
      <c r="E24" t="s">
        <v>135</v>
      </c>
      <c r="F24" t="s">
        <v>239</v>
      </c>
      <c r="I24" s="27" t="s">
        <v>107</v>
      </c>
      <c r="K24" s="47"/>
      <c r="M24" s="1">
        <v>0</v>
      </c>
      <c r="N24" s="33" t="s">
        <v>70</v>
      </c>
      <c r="O24" s="50" t="s">
        <v>84</v>
      </c>
      <c r="P24" s="50"/>
      <c r="Q24" s="27"/>
      <c r="W24" s="108" t="s">
        <v>1175</v>
      </c>
      <c r="X24" s="109" t="s">
        <v>1176</v>
      </c>
      <c r="Y24" s="108" t="s">
        <v>1177</v>
      </c>
      <c r="AM24" s="30" t="s">
        <v>64</v>
      </c>
    </row>
    <row r="25" spans="1:39">
      <c r="A25" s="1" t="s">
        <v>108</v>
      </c>
      <c r="B25" s="1" t="s">
        <v>59</v>
      </c>
      <c r="C25" t="s">
        <v>1225</v>
      </c>
      <c r="D25" t="s">
        <v>1226</v>
      </c>
      <c r="E25" t="s">
        <v>135</v>
      </c>
      <c r="F25" t="s">
        <v>114</v>
      </c>
      <c r="I25" s="27" t="s">
        <v>107</v>
      </c>
      <c r="K25" s="47"/>
      <c r="M25" s="1">
        <v>0</v>
      </c>
      <c r="N25" s="33" t="s">
        <v>70</v>
      </c>
      <c r="O25" s="50" t="s">
        <v>84</v>
      </c>
      <c r="P25" s="50"/>
      <c r="Q25" s="27"/>
      <c r="W25" s="108" t="s">
        <v>1175</v>
      </c>
      <c r="X25" s="109" t="s">
        <v>1176</v>
      </c>
      <c r="Y25" s="108" t="s">
        <v>1177</v>
      </c>
      <c r="AM25" s="30" t="s">
        <v>64</v>
      </c>
    </row>
    <row r="26" spans="1:39">
      <c r="A26" s="1" t="s">
        <v>108</v>
      </c>
      <c r="B26" s="1" t="s">
        <v>59</v>
      </c>
      <c r="C26" t="s">
        <v>1227</v>
      </c>
      <c r="D26" t="s">
        <v>1228</v>
      </c>
      <c r="E26" t="s">
        <v>135</v>
      </c>
      <c r="F26" t="s">
        <v>107</v>
      </c>
      <c r="I26" s="27" t="s">
        <v>107</v>
      </c>
      <c r="K26" s="47"/>
      <c r="M26" s="1">
        <v>0</v>
      </c>
      <c r="N26" s="33" t="s">
        <v>70</v>
      </c>
      <c r="O26" s="50" t="s">
        <v>84</v>
      </c>
      <c r="P26" s="50"/>
      <c r="Q26" s="27"/>
      <c r="W26" s="108" t="s">
        <v>1175</v>
      </c>
      <c r="X26" s="109" t="s">
        <v>1176</v>
      </c>
      <c r="Y26" s="108" t="s">
        <v>1177</v>
      </c>
      <c r="AM26" s="30" t="s">
        <v>64</v>
      </c>
    </row>
    <row r="27" spans="1:39">
      <c r="A27" s="1" t="s">
        <v>108</v>
      </c>
      <c r="B27" s="1" t="s">
        <v>59</v>
      </c>
      <c r="C27" t="s">
        <v>1229</v>
      </c>
      <c r="D27" t="s">
        <v>1230</v>
      </c>
      <c r="E27" t="s">
        <v>61</v>
      </c>
      <c r="F27" t="s">
        <v>100</v>
      </c>
      <c r="I27" s="27" t="s">
        <v>107</v>
      </c>
      <c r="K27" s="47"/>
      <c r="M27" s="1">
        <v>0</v>
      </c>
      <c r="N27" s="33" t="s">
        <v>70</v>
      </c>
      <c r="O27" s="50" t="s">
        <v>84</v>
      </c>
      <c r="P27" s="50"/>
      <c r="Q27" s="27"/>
      <c r="W27" s="108" t="s">
        <v>1175</v>
      </c>
      <c r="X27" s="109" t="s">
        <v>1176</v>
      </c>
      <c r="Y27" s="108" t="s">
        <v>1177</v>
      </c>
      <c r="AM27" s="30" t="s">
        <v>64</v>
      </c>
    </row>
    <row r="28" spans="1:39">
      <c r="A28" s="1" t="s">
        <v>108</v>
      </c>
      <c r="B28" s="1" t="s">
        <v>59</v>
      </c>
      <c r="C28" t="s">
        <v>1231</v>
      </c>
      <c r="D28" t="s">
        <v>1232</v>
      </c>
      <c r="E28" t="s">
        <v>135</v>
      </c>
      <c r="F28" t="s">
        <v>1233</v>
      </c>
      <c r="I28" s="27" t="s">
        <v>107</v>
      </c>
      <c r="K28" s="47"/>
      <c r="M28" s="1">
        <v>0</v>
      </c>
      <c r="N28" s="33" t="s">
        <v>70</v>
      </c>
      <c r="O28" s="50" t="s">
        <v>84</v>
      </c>
      <c r="P28" s="50"/>
      <c r="Q28" s="27"/>
      <c r="W28" s="108" t="s">
        <v>1175</v>
      </c>
      <c r="X28" s="109" t="s">
        <v>1176</v>
      </c>
      <c r="Y28" s="108" t="s">
        <v>1177</v>
      </c>
      <c r="AM28" s="30" t="s">
        <v>64</v>
      </c>
    </row>
    <row r="29" spans="1:39">
      <c r="A29" s="1" t="s">
        <v>108</v>
      </c>
      <c r="B29" s="1" t="s">
        <v>59</v>
      </c>
      <c r="C29" t="s">
        <v>1234</v>
      </c>
      <c r="D29" t="s">
        <v>1235</v>
      </c>
      <c r="E29" t="s">
        <v>61</v>
      </c>
      <c r="F29" t="s">
        <v>239</v>
      </c>
      <c r="I29" s="27" t="s">
        <v>107</v>
      </c>
      <c r="K29" s="47" t="s">
        <v>1193</v>
      </c>
      <c r="M29" s="1">
        <v>0</v>
      </c>
      <c r="N29" s="33" t="s">
        <v>1</v>
      </c>
      <c r="O29" s="50" t="s">
        <v>109</v>
      </c>
      <c r="P29" s="415" t="s">
        <v>1236</v>
      </c>
      <c r="Q29" s="27"/>
      <c r="W29" s="108" t="s">
        <v>1175</v>
      </c>
      <c r="X29" s="109" t="s">
        <v>1176</v>
      </c>
      <c r="Y29" s="108" t="s">
        <v>1177</v>
      </c>
      <c r="AM29" s="30" t="s">
        <v>64</v>
      </c>
    </row>
    <row r="30" spans="1:39">
      <c r="A30" s="1" t="s">
        <v>108</v>
      </c>
      <c r="B30" s="1" t="s">
        <v>59</v>
      </c>
      <c r="C30" t="s">
        <v>1237</v>
      </c>
      <c r="D30" t="s">
        <v>1238</v>
      </c>
      <c r="E30" t="s">
        <v>135</v>
      </c>
      <c r="F30" t="s">
        <v>136</v>
      </c>
      <c r="I30" s="27" t="s">
        <v>107</v>
      </c>
      <c r="K30" s="47" t="s">
        <v>1193</v>
      </c>
      <c r="M30" s="1">
        <v>0</v>
      </c>
      <c r="N30" s="33" t="s">
        <v>70</v>
      </c>
      <c r="O30" s="50" t="s">
        <v>84</v>
      </c>
      <c r="P30" s="50"/>
      <c r="Q30" s="27"/>
      <c r="W30" s="108" t="s">
        <v>1175</v>
      </c>
      <c r="X30" s="109" t="s">
        <v>1176</v>
      </c>
      <c r="Y30" s="108" t="s">
        <v>1177</v>
      </c>
      <c r="AM30" s="30" t="s">
        <v>64</v>
      </c>
    </row>
    <row r="31" spans="1:39">
      <c r="A31" s="1" t="s">
        <v>108</v>
      </c>
      <c r="B31" s="1" t="s">
        <v>173</v>
      </c>
      <c r="C31" t="s">
        <v>1239</v>
      </c>
      <c r="D31" t="s">
        <v>1240</v>
      </c>
      <c r="E31" t="s">
        <v>135</v>
      </c>
      <c r="F31" t="s">
        <v>136</v>
      </c>
      <c r="I31" s="27" t="s">
        <v>107</v>
      </c>
      <c r="K31" s="47" t="s">
        <v>1193</v>
      </c>
      <c r="M31" s="1">
        <v>0</v>
      </c>
      <c r="N31" s="33" t="s">
        <v>70</v>
      </c>
      <c r="O31" s="621" t="s">
        <v>84</v>
      </c>
      <c r="P31" s="50"/>
      <c r="Q31" s="27"/>
      <c r="W31" s="108" t="s">
        <v>1175</v>
      </c>
      <c r="X31" s="109" t="s">
        <v>1176</v>
      </c>
      <c r="Y31" s="108" t="s">
        <v>1177</v>
      </c>
      <c r="AM31" s="30" t="s">
        <v>64</v>
      </c>
    </row>
    <row r="32" spans="1:39">
      <c r="A32" s="1" t="s">
        <v>108</v>
      </c>
      <c r="B32" s="1" t="s">
        <v>173</v>
      </c>
      <c r="C32" t="s">
        <v>1241</v>
      </c>
      <c r="D32" t="s">
        <v>1242</v>
      </c>
      <c r="E32" t="s">
        <v>135</v>
      </c>
      <c r="F32" t="s">
        <v>136</v>
      </c>
      <c r="I32" s="27" t="s">
        <v>107</v>
      </c>
      <c r="K32" s="47" t="s">
        <v>1193</v>
      </c>
      <c r="M32" s="1">
        <v>0</v>
      </c>
      <c r="N32" s="33" t="s">
        <v>70</v>
      </c>
      <c r="O32" s="621" t="s">
        <v>84</v>
      </c>
      <c r="P32" s="50"/>
      <c r="Q32" s="27"/>
      <c r="W32" s="108" t="s">
        <v>1175</v>
      </c>
      <c r="X32" s="109" t="s">
        <v>1176</v>
      </c>
      <c r="Y32" s="108" t="s">
        <v>1177</v>
      </c>
      <c r="AM32" s="30" t="s">
        <v>64</v>
      </c>
    </row>
    <row r="33" spans="1:39">
      <c r="A33" s="1" t="s">
        <v>108</v>
      </c>
      <c r="B33" s="1" t="s">
        <v>173</v>
      </c>
      <c r="C33" t="s">
        <v>1243</v>
      </c>
      <c r="D33" t="s">
        <v>1244</v>
      </c>
      <c r="E33" t="s">
        <v>135</v>
      </c>
      <c r="F33" t="s">
        <v>136</v>
      </c>
      <c r="I33" s="27" t="s">
        <v>107</v>
      </c>
      <c r="K33" s="47" t="s">
        <v>1193</v>
      </c>
      <c r="M33" s="1">
        <v>0</v>
      </c>
      <c r="N33" s="33" t="s">
        <v>70</v>
      </c>
      <c r="O33" s="50" t="s">
        <v>84</v>
      </c>
      <c r="P33" s="50"/>
      <c r="Q33" s="27"/>
      <c r="W33" s="108" t="s">
        <v>1175</v>
      </c>
      <c r="X33" s="109" t="s">
        <v>1176</v>
      </c>
      <c r="Y33" s="108" t="s">
        <v>1177</v>
      </c>
      <c r="AI33" t="s">
        <v>761</v>
      </c>
      <c r="AM33" s="30" t="s">
        <v>97</v>
      </c>
    </row>
  </sheetData>
  <autoFilter ref="A1:V33" xr:uid="{00000000-0009-0000-0000-000009000000}"/>
  <mergeCells count="6">
    <mergeCell ref="AO2:AW2"/>
    <mergeCell ref="T2:V2"/>
    <mergeCell ref="AB2:AI2"/>
    <mergeCell ref="B2:L2"/>
    <mergeCell ref="M2:P2"/>
    <mergeCell ref="Q2:S2"/>
  </mergeCells>
  <conditionalFormatting sqref="M4:M33">
    <cfRule type="iconSet" priority="136">
      <iconSet iconSet="3Symbols2">
        <cfvo type="percent" val="0"/>
        <cfvo type="num" val="0.5"/>
        <cfvo type="num" val="1"/>
      </iconSet>
    </cfRule>
  </conditionalFormatting>
  <conditionalFormatting sqref="M4:M1048576">
    <cfRule type="containsText" dxfId="61" priority="1" operator="containsText" text="decided">
      <formula>NOT(ISERROR(SEARCH("decided",M4)))</formula>
    </cfRule>
  </conditionalFormatting>
  <conditionalFormatting sqref="M34:M1048576">
    <cfRule type="iconSet" priority="2">
      <iconSet iconSet="3Symbols2">
        <cfvo type="percent" val="0"/>
        <cfvo type="num" val="0.5"/>
        <cfvo type="num" val="1"/>
      </iconSet>
    </cfRule>
  </conditionalFormatting>
  <dataValidations count="2">
    <dataValidation type="list" error="Value must be one of: Ignore, Direct, Constant, Lookup Table, Complex" sqref="O4:O1048576" xr:uid="{00000000-0002-0000-0900-000001000000}">
      <formula1>"Ignore,Direct,Constant,Lookup Table,Complex"</formula1>
    </dataValidation>
    <dataValidation type="list" allowBlank="1" showInputMessage="1" showErrorMessage="1" errorTitle="Importance" error="It should be any one of the values - Must use, Should use, Could use, Won't use" sqref="N4:N33" xr:uid="{466B80D6-7BAB-484E-A037-98A258408AFD}">
      <formula1>"Must use, Should use, Could use, Won't use"</formula1>
    </dataValidation>
  </dataValidations>
  <hyperlinks>
    <hyperlink ref="P29" r:id="rId1" display="https://winpakltd.sharepoint.com/:x:/r/sites/OneWinpakInforImplementation/Shared Documents/Deliverables/Data Migration (DCO)/Transformation/MMS050-Packaging .open-PACT.xlsx?d=wea57735f73314b48ae4ebbed0312701d&amp;csf=1&amp;web=1&amp;e=Ri77ws" xr:uid="{166BE49D-039E-44E7-858E-6F191313BEED}"/>
    <hyperlink ref="P7" r:id="rId2" display="https://winpakltd.sharepoint.com/:x:/r/sites/OneWinpakInforImplementation/Shared Documents/Deliverables/Data Migration (DCO)/Transformation/CRS050-Unit of measure open-UNMS-ALUN.xlsx?d=w43aab44ee0d249a2aeb4dbd4048aa5bc&amp;csf=1&amp;web=1&amp;e=dV6dt2" xr:uid="{A61D4B2C-AC20-4DC0-871E-CF431D47C232}"/>
  </hyperlinks>
  <pageMargins left="0.7" right="0.7" top="0.75" bottom="0.75" header="0.3" footer="0.3"/>
  <pageSetup orientation="portrait"/>
  <drawing r:id="rId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0"/>
  </sheetPr>
  <dimension ref="A1:Z44"/>
  <sheetViews>
    <sheetView zoomScale="80" zoomScaleNormal="80" workbookViewId="0">
      <pane xSplit="4" ySplit="3" topLeftCell="H4" activePane="bottomRight" state="frozen"/>
      <selection pane="bottomRight" activeCell="O12" sqref="O12"/>
      <selection pane="bottomLeft" activeCell="A4" sqref="A4"/>
      <selection pane="topRight" activeCell="E1" sqref="E1"/>
    </sheetView>
  </sheetViews>
  <sheetFormatPr defaultColWidth="9.140625" defaultRowHeight="14.45"/>
  <cols>
    <col min="1" max="1" width="12.140625" style="1" bestFit="1" customWidth="1"/>
    <col min="2" max="2" width="9.140625" style="1" customWidth="1"/>
    <col min="3" max="3" width="23.5703125" style="27" bestFit="1" customWidth="1"/>
    <col min="4" max="4" width="36" style="30" bestFit="1" customWidth="1"/>
    <col min="5" max="5" width="10" style="27" bestFit="1" customWidth="1"/>
    <col min="6" max="6" width="7.140625" style="27" bestFit="1" customWidth="1"/>
    <col min="7" max="7" width="9.42578125" style="27" bestFit="1" customWidth="1"/>
    <col min="8" max="8" width="12.57031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46.85546875" style="30" customWidth="1"/>
    <col min="19" max="19" width="26.140625" style="30" customWidth="1"/>
    <col min="20" max="20" width="25.42578125" style="30" customWidth="1"/>
    <col min="21" max="22" width="19.5703125" style="30" customWidth="1"/>
    <col min="23" max="23" width="25.85546875" style="30" customWidth="1"/>
    <col min="24" max="24" width="26.5703125" style="30" customWidth="1"/>
    <col min="25" max="25" width="32.5703125" style="30" customWidth="1"/>
    <col min="26" max="26" width="12.140625" style="30" bestFit="1" customWidth="1"/>
    <col min="27"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26" ht="33.75" customHeight="1">
      <c r="A1" s="62"/>
      <c r="B1" s="77" t="s">
        <v>0</v>
      </c>
      <c r="C1" s="77"/>
      <c r="D1" s="77"/>
      <c r="E1" s="77"/>
      <c r="F1" s="77"/>
      <c r="G1" s="77"/>
      <c r="H1" s="77"/>
      <c r="I1" s="77"/>
      <c r="J1" s="77"/>
      <c r="K1" s="77"/>
      <c r="L1" s="77"/>
      <c r="M1" s="64"/>
      <c r="N1" s="65"/>
      <c r="O1" s="66"/>
      <c r="P1" s="63"/>
      <c r="Q1" s="63"/>
      <c r="R1" s="63"/>
      <c r="S1" s="63"/>
      <c r="T1" s="63"/>
      <c r="U1" s="63"/>
      <c r="V1" s="63"/>
      <c r="W1" s="63"/>
      <c r="X1" s="63"/>
      <c r="Y1" s="63"/>
    </row>
    <row r="2" spans="1:26" ht="22.7" customHeight="1">
      <c r="A2" s="67"/>
      <c r="B2" s="627" t="s">
        <v>1245</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6" t="s">
        <v>7</v>
      </c>
    </row>
    <row r="3" spans="1:26" s="86" customFormat="1" ht="57.6" customHeight="1">
      <c r="A3" s="577" t="s">
        <v>10</v>
      </c>
      <c r="B3" s="577" t="s">
        <v>11</v>
      </c>
      <c r="C3" s="578" t="s">
        <v>12</v>
      </c>
      <c r="D3" s="578" t="s">
        <v>13</v>
      </c>
      <c r="E3" s="578" t="s">
        <v>14</v>
      </c>
      <c r="F3" s="578" t="s">
        <v>15</v>
      </c>
      <c r="G3" s="578" t="s">
        <v>16</v>
      </c>
      <c r="H3" s="578" t="s">
        <v>17</v>
      </c>
      <c r="I3" s="579" t="s">
        <v>18</v>
      </c>
      <c r="J3" s="579" t="s">
        <v>19</v>
      </c>
      <c r="K3" s="579" t="s">
        <v>20</v>
      </c>
      <c r="L3" s="580" t="s">
        <v>21</v>
      </c>
      <c r="M3" s="561" t="s">
        <v>22</v>
      </c>
      <c r="N3" s="561" t="s">
        <v>23</v>
      </c>
      <c r="O3" s="561" t="s">
        <v>24</v>
      </c>
      <c r="P3" s="561" t="s">
        <v>25</v>
      </c>
      <c r="Q3" s="561" t="s">
        <v>26</v>
      </c>
      <c r="R3" s="561" t="s">
        <v>27</v>
      </c>
      <c r="S3" s="561" t="s">
        <v>28</v>
      </c>
      <c r="T3" s="581" t="s">
        <v>29</v>
      </c>
      <c r="U3" s="582" t="s">
        <v>30</v>
      </c>
      <c r="V3" s="582" t="s">
        <v>31</v>
      </c>
      <c r="W3" s="582" t="s">
        <v>32</v>
      </c>
      <c r="X3" s="582" t="s">
        <v>33</v>
      </c>
      <c r="Y3" s="582" t="s">
        <v>34</v>
      </c>
    </row>
    <row r="4" spans="1:26">
      <c r="A4" s="1" t="s">
        <v>1246</v>
      </c>
      <c r="B4" s="1" t="s">
        <v>59</v>
      </c>
      <c r="C4" s="27" t="s">
        <v>1247</v>
      </c>
      <c r="D4" s="30" t="s">
        <v>72</v>
      </c>
      <c r="E4" s="27" t="s">
        <v>61</v>
      </c>
      <c r="F4" s="27" t="s">
        <v>73</v>
      </c>
      <c r="I4" s="27" t="s">
        <v>136</v>
      </c>
      <c r="K4" s="32" t="s">
        <v>1248</v>
      </c>
      <c r="L4" s="28" t="s">
        <v>64</v>
      </c>
      <c r="M4" s="1">
        <v>1</v>
      </c>
      <c r="N4" s="284" t="s">
        <v>1</v>
      </c>
      <c r="O4" s="50" t="s">
        <v>65</v>
      </c>
      <c r="P4" s="50"/>
      <c r="Q4" s="27" t="s">
        <v>1247</v>
      </c>
      <c r="R4" s="30" t="s">
        <v>1249</v>
      </c>
      <c r="Z4" s="30" t="s">
        <v>64</v>
      </c>
    </row>
    <row r="5" spans="1:26">
      <c r="A5" s="1" t="s">
        <v>1246</v>
      </c>
      <c r="B5" s="1" t="s">
        <v>59</v>
      </c>
      <c r="C5" s="27" t="s">
        <v>1250</v>
      </c>
      <c r="D5" s="30" t="s">
        <v>1251</v>
      </c>
      <c r="E5" s="27" t="s">
        <v>61</v>
      </c>
      <c r="F5" s="27" t="s">
        <v>107</v>
      </c>
      <c r="H5" s="27" t="s">
        <v>536</v>
      </c>
      <c r="I5" s="27" t="s">
        <v>62</v>
      </c>
      <c r="K5" s="32" t="s">
        <v>1252</v>
      </c>
      <c r="M5" s="1">
        <v>1</v>
      </c>
      <c r="N5" s="33"/>
      <c r="O5" s="50" t="s">
        <v>65</v>
      </c>
      <c r="P5" s="50"/>
      <c r="Q5" s="27" t="s">
        <v>1250</v>
      </c>
      <c r="R5" s="30" t="s">
        <v>1249</v>
      </c>
      <c r="W5" s="30" t="s">
        <v>1253</v>
      </c>
      <c r="X5" s="30" t="s">
        <v>1254</v>
      </c>
      <c r="Y5" s="30" t="s">
        <v>1255</v>
      </c>
      <c r="Z5" s="30" t="s">
        <v>64</v>
      </c>
    </row>
    <row r="6" spans="1:26">
      <c r="A6" s="1" t="s">
        <v>1246</v>
      </c>
      <c r="B6" s="1" t="s">
        <v>59</v>
      </c>
      <c r="C6" s="27" t="s">
        <v>1256</v>
      </c>
      <c r="D6" s="30" t="s">
        <v>1257</v>
      </c>
      <c r="E6" s="27" t="s">
        <v>61</v>
      </c>
      <c r="F6" s="27" t="s">
        <v>94</v>
      </c>
      <c r="H6" s="27" t="s">
        <v>1258</v>
      </c>
      <c r="I6" s="27" t="s">
        <v>62</v>
      </c>
      <c r="K6" s="32" t="s">
        <v>1259</v>
      </c>
      <c r="M6" s="1">
        <v>1</v>
      </c>
      <c r="N6" s="33"/>
      <c r="O6" s="50" t="s">
        <v>65</v>
      </c>
      <c r="P6" s="50"/>
      <c r="Q6" s="27" t="s">
        <v>1256</v>
      </c>
      <c r="R6" s="30" t="s">
        <v>1249</v>
      </c>
      <c r="Z6" s="30" t="s">
        <v>97</v>
      </c>
    </row>
    <row r="7" spans="1:26">
      <c r="A7" s="1" t="s">
        <v>1246</v>
      </c>
      <c r="B7" s="1" t="s">
        <v>59</v>
      </c>
      <c r="C7" s="27" t="s">
        <v>1260</v>
      </c>
      <c r="D7" s="30" t="s">
        <v>329</v>
      </c>
      <c r="E7" s="27" t="s">
        <v>61</v>
      </c>
      <c r="F7" s="27" t="s">
        <v>100</v>
      </c>
      <c r="H7" s="27" t="s">
        <v>330</v>
      </c>
      <c r="I7" s="27">
        <v>3</v>
      </c>
      <c r="K7" s="32"/>
      <c r="L7" s="28" t="s">
        <v>64</v>
      </c>
      <c r="M7" s="1">
        <v>1</v>
      </c>
      <c r="N7" s="33" t="s">
        <v>1</v>
      </c>
      <c r="O7" s="50" t="s">
        <v>65</v>
      </c>
      <c r="P7" s="50"/>
      <c r="Q7" s="27" t="s">
        <v>1260</v>
      </c>
      <c r="R7" s="30" t="s">
        <v>1249</v>
      </c>
      <c r="Z7" s="30" t="s">
        <v>64</v>
      </c>
    </row>
    <row r="8" spans="1:26">
      <c r="A8" s="1" t="s">
        <v>1246</v>
      </c>
      <c r="B8" s="1" t="s">
        <v>59</v>
      </c>
      <c r="C8" s="27" t="s">
        <v>1261</v>
      </c>
      <c r="D8" s="30" t="s">
        <v>1262</v>
      </c>
      <c r="E8" s="27" t="s">
        <v>61</v>
      </c>
      <c r="F8" s="27" t="s">
        <v>136</v>
      </c>
      <c r="I8" s="27" t="s">
        <v>62</v>
      </c>
      <c r="K8" s="32" t="s">
        <v>1263</v>
      </c>
      <c r="L8" s="28" t="s">
        <v>64</v>
      </c>
      <c r="M8" s="1">
        <v>1</v>
      </c>
      <c r="N8" s="33"/>
      <c r="O8" s="50" t="s">
        <v>65</v>
      </c>
      <c r="P8" s="50"/>
      <c r="Q8" s="27" t="s">
        <v>1261</v>
      </c>
      <c r="R8" s="30" t="s">
        <v>1249</v>
      </c>
      <c r="Z8" s="30" t="s">
        <v>64</v>
      </c>
    </row>
    <row r="9" spans="1:26">
      <c r="A9" s="1" t="s">
        <v>1246</v>
      </c>
      <c r="B9" s="1" t="s">
        <v>59</v>
      </c>
      <c r="C9" s="27" t="s">
        <v>1264</v>
      </c>
      <c r="D9" s="30" t="s">
        <v>1265</v>
      </c>
      <c r="E9" s="27" t="s">
        <v>61</v>
      </c>
      <c r="F9" s="27" t="s">
        <v>62</v>
      </c>
      <c r="I9" s="27">
        <v>3</v>
      </c>
      <c r="J9" s="28">
        <v>20</v>
      </c>
      <c r="K9" s="32" t="s">
        <v>1266</v>
      </c>
      <c r="M9" s="1">
        <v>1</v>
      </c>
      <c r="N9" s="33"/>
      <c r="O9" s="50" t="s">
        <v>65</v>
      </c>
      <c r="P9" s="50"/>
      <c r="Q9" s="27" t="s">
        <v>1264</v>
      </c>
      <c r="R9" s="30" t="s">
        <v>1249</v>
      </c>
      <c r="Z9" s="30" t="s">
        <v>64</v>
      </c>
    </row>
    <row r="10" spans="1:26">
      <c r="A10" s="1" t="s">
        <v>1246</v>
      </c>
      <c r="B10" s="1" t="s">
        <v>59</v>
      </c>
      <c r="C10" s="27" t="s">
        <v>1267</v>
      </c>
      <c r="D10" s="30" t="s">
        <v>1268</v>
      </c>
      <c r="E10" s="27" t="s">
        <v>61</v>
      </c>
      <c r="F10" s="27" t="s">
        <v>136</v>
      </c>
      <c r="I10" s="27">
        <v>1</v>
      </c>
      <c r="J10" s="28">
        <v>0</v>
      </c>
      <c r="K10" s="32"/>
      <c r="M10" s="1">
        <v>1</v>
      </c>
      <c r="N10" s="33"/>
      <c r="O10" s="50" t="s">
        <v>65</v>
      </c>
      <c r="P10" s="50"/>
      <c r="Q10" s="27" t="s">
        <v>1267</v>
      </c>
      <c r="R10" s="30" t="s">
        <v>1249</v>
      </c>
      <c r="Z10" s="30" t="s">
        <v>97</v>
      </c>
    </row>
    <row r="11" spans="1:26">
      <c r="A11" s="1" t="s">
        <v>1246</v>
      </c>
      <c r="B11" s="1" t="s">
        <v>59</v>
      </c>
      <c r="C11" s="27" t="s">
        <v>1269</v>
      </c>
      <c r="D11" s="30" t="s">
        <v>1270</v>
      </c>
      <c r="E11" s="27" t="s">
        <v>135</v>
      </c>
      <c r="F11" s="27" t="s">
        <v>114</v>
      </c>
      <c r="G11" s="27" t="s">
        <v>137</v>
      </c>
      <c r="I11" s="27" t="s">
        <v>344</v>
      </c>
      <c r="K11" s="32" t="s">
        <v>1271</v>
      </c>
      <c r="M11" s="1">
        <v>1</v>
      </c>
      <c r="N11" s="33"/>
      <c r="O11" s="50" t="s">
        <v>65</v>
      </c>
      <c r="P11" s="50"/>
      <c r="Q11" s="27" t="s">
        <v>1269</v>
      </c>
      <c r="R11" s="30" t="s">
        <v>1249</v>
      </c>
      <c r="Z11" s="30" t="s">
        <v>64</v>
      </c>
    </row>
    <row r="12" spans="1:26">
      <c r="A12" s="1" t="s">
        <v>1246</v>
      </c>
      <c r="B12" s="1" t="s">
        <v>59</v>
      </c>
      <c r="C12" s="27" t="s">
        <v>1272</v>
      </c>
      <c r="D12" s="30" t="s">
        <v>1273</v>
      </c>
      <c r="E12" s="27" t="s">
        <v>61</v>
      </c>
      <c r="F12" s="27" t="s">
        <v>88</v>
      </c>
      <c r="I12" s="27">
        <v>3</v>
      </c>
      <c r="K12" s="32"/>
      <c r="M12" s="1">
        <v>1</v>
      </c>
      <c r="N12" s="33"/>
      <c r="O12" s="50" t="s">
        <v>65</v>
      </c>
      <c r="P12" s="50"/>
      <c r="Q12" s="27" t="s">
        <v>1272</v>
      </c>
      <c r="R12" s="30" t="s">
        <v>1249</v>
      </c>
      <c r="Z12" s="30" t="s">
        <v>64</v>
      </c>
    </row>
    <row r="13" spans="1:26">
      <c r="A13" s="1" t="s">
        <v>1246</v>
      </c>
      <c r="B13" s="1" t="s">
        <v>59</v>
      </c>
      <c r="C13" s="27" t="s">
        <v>1274</v>
      </c>
      <c r="D13" s="30" t="s">
        <v>1275</v>
      </c>
      <c r="E13" s="27" t="s">
        <v>61</v>
      </c>
      <c r="F13" s="27" t="s">
        <v>88</v>
      </c>
      <c r="I13" s="27" t="s">
        <v>107</v>
      </c>
      <c r="K13" s="32"/>
      <c r="M13" s="1">
        <v>1</v>
      </c>
      <c r="N13" s="33"/>
      <c r="O13" s="50" t="s">
        <v>65</v>
      </c>
      <c r="P13" s="50"/>
      <c r="Q13" s="27" t="s">
        <v>1274</v>
      </c>
      <c r="R13" s="30" t="s">
        <v>1249</v>
      </c>
      <c r="Z13" s="30" t="s">
        <v>64</v>
      </c>
    </row>
    <row r="14" spans="1:26">
      <c r="A14" s="1" t="s">
        <v>1246</v>
      </c>
      <c r="B14" s="1" t="s">
        <v>59</v>
      </c>
      <c r="C14" s="27" t="s">
        <v>1276</v>
      </c>
      <c r="D14" s="30" t="s">
        <v>1277</v>
      </c>
      <c r="E14" s="27" t="s">
        <v>61</v>
      </c>
      <c r="F14" s="27" t="s">
        <v>91</v>
      </c>
      <c r="I14" s="27">
        <v>3</v>
      </c>
      <c r="K14" s="32"/>
      <c r="M14" s="1">
        <v>1</v>
      </c>
      <c r="N14" s="33"/>
      <c r="O14" s="50" t="s">
        <v>65</v>
      </c>
      <c r="P14" s="50"/>
      <c r="Q14" s="27" t="s">
        <v>1276</v>
      </c>
      <c r="R14" s="30" t="s">
        <v>1249</v>
      </c>
      <c r="Z14" s="30" t="s">
        <v>64</v>
      </c>
    </row>
    <row r="15" spans="1:26">
      <c r="A15" s="1" t="s">
        <v>1246</v>
      </c>
      <c r="B15" s="1" t="s">
        <v>59</v>
      </c>
      <c r="C15" s="27" t="s">
        <v>1278</v>
      </c>
      <c r="D15" s="30" t="s">
        <v>1279</v>
      </c>
      <c r="E15" s="27" t="s">
        <v>61</v>
      </c>
      <c r="F15" s="27" t="s">
        <v>100</v>
      </c>
      <c r="I15" s="27">
        <v>3</v>
      </c>
      <c r="K15" s="32"/>
      <c r="M15" s="1">
        <v>1</v>
      </c>
      <c r="N15" s="33"/>
      <c r="O15" s="50" t="s">
        <v>65</v>
      </c>
      <c r="P15" s="50"/>
      <c r="Q15" s="27" t="s">
        <v>1278</v>
      </c>
      <c r="R15" s="30" t="s">
        <v>1249</v>
      </c>
      <c r="Z15" s="30" t="s">
        <v>97</v>
      </c>
    </row>
    <row r="16" spans="1:26">
      <c r="A16" s="1" t="s">
        <v>1246</v>
      </c>
      <c r="B16" s="1" t="s">
        <v>59</v>
      </c>
      <c r="C16" s="27" t="s">
        <v>1280</v>
      </c>
      <c r="D16" s="30" t="s">
        <v>220</v>
      </c>
      <c r="E16" s="27" t="s">
        <v>61</v>
      </c>
      <c r="F16" s="27" t="s">
        <v>107</v>
      </c>
      <c r="H16" s="27" t="s">
        <v>221</v>
      </c>
      <c r="I16" s="27">
        <v>3</v>
      </c>
      <c r="K16" s="47" t="s">
        <v>1281</v>
      </c>
      <c r="M16" s="1">
        <v>1</v>
      </c>
      <c r="N16" s="33"/>
      <c r="O16" s="50" t="s">
        <v>65</v>
      </c>
      <c r="P16" s="50"/>
      <c r="Q16" s="27" t="s">
        <v>1280</v>
      </c>
      <c r="R16" s="30" t="s">
        <v>1249</v>
      </c>
      <c r="Z16" s="30" t="s">
        <v>64</v>
      </c>
    </row>
    <row r="17" spans="1:26">
      <c r="A17" s="1" t="s">
        <v>1246</v>
      </c>
      <c r="B17" s="1" t="s">
        <v>59</v>
      </c>
      <c r="C17" s="27" t="s">
        <v>1282</v>
      </c>
      <c r="D17" s="30" t="s">
        <v>818</v>
      </c>
      <c r="E17" s="27" t="s">
        <v>135</v>
      </c>
      <c r="F17" s="27" t="s">
        <v>73</v>
      </c>
      <c r="G17" s="27" t="s">
        <v>239</v>
      </c>
      <c r="I17" s="27">
        <v>3</v>
      </c>
      <c r="K17" s="47"/>
      <c r="M17" s="1">
        <v>1</v>
      </c>
      <c r="N17" s="33"/>
      <c r="O17" s="50" t="s">
        <v>65</v>
      </c>
      <c r="P17" s="50"/>
      <c r="Q17" s="27" t="s">
        <v>1282</v>
      </c>
      <c r="R17" s="30" t="s">
        <v>1249</v>
      </c>
      <c r="Z17" s="30" t="s">
        <v>64</v>
      </c>
    </row>
    <row r="18" spans="1:26">
      <c r="A18" s="1" t="s">
        <v>1246</v>
      </c>
      <c r="B18" s="1" t="s">
        <v>59</v>
      </c>
      <c r="C18" s="27" t="s">
        <v>1283</v>
      </c>
      <c r="D18" s="30" t="s">
        <v>511</v>
      </c>
      <c r="E18" s="27" t="s">
        <v>61</v>
      </c>
      <c r="F18" s="27" t="s">
        <v>107</v>
      </c>
      <c r="H18" s="27" t="s">
        <v>1284</v>
      </c>
      <c r="I18" s="27">
        <v>3</v>
      </c>
      <c r="K18" s="47"/>
      <c r="M18" s="1">
        <v>1</v>
      </c>
      <c r="N18" s="33"/>
      <c r="O18" s="50" t="s">
        <v>65</v>
      </c>
      <c r="P18" s="50"/>
      <c r="Q18" s="27" t="s">
        <v>1283</v>
      </c>
      <c r="R18" s="30" t="s">
        <v>1249</v>
      </c>
      <c r="Z18" s="30" t="s">
        <v>64</v>
      </c>
    </row>
    <row r="19" spans="1:26">
      <c r="A19" s="1" t="s">
        <v>1246</v>
      </c>
      <c r="B19" s="1" t="s">
        <v>59</v>
      </c>
      <c r="C19" s="27" t="s">
        <v>1285</v>
      </c>
      <c r="D19" s="30" t="s">
        <v>1286</v>
      </c>
      <c r="E19" s="27" t="s">
        <v>135</v>
      </c>
      <c r="F19" s="27" t="s">
        <v>107</v>
      </c>
      <c r="G19" s="27" t="s">
        <v>137</v>
      </c>
      <c r="I19" s="27" t="s">
        <v>107</v>
      </c>
      <c r="K19" s="47" t="s">
        <v>1287</v>
      </c>
      <c r="M19" s="1">
        <v>1</v>
      </c>
      <c r="N19" s="33"/>
      <c r="O19" s="50" t="s">
        <v>65</v>
      </c>
      <c r="P19" s="50"/>
      <c r="Q19" s="27" t="s">
        <v>1285</v>
      </c>
      <c r="R19" s="30" t="s">
        <v>1249</v>
      </c>
      <c r="Z19" s="30" t="s">
        <v>97</v>
      </c>
    </row>
    <row r="20" spans="1:26">
      <c r="A20" s="1" t="s">
        <v>1246</v>
      </c>
      <c r="B20" s="1" t="s">
        <v>59</v>
      </c>
      <c r="C20" s="27" t="s">
        <v>1288</v>
      </c>
      <c r="D20" s="30" t="s">
        <v>199</v>
      </c>
      <c r="E20" s="27" t="s">
        <v>61</v>
      </c>
      <c r="F20" s="27" t="s">
        <v>107</v>
      </c>
      <c r="H20" s="27" t="s">
        <v>186</v>
      </c>
      <c r="I20" s="27">
        <v>3</v>
      </c>
      <c r="K20" s="47" t="s">
        <v>1289</v>
      </c>
      <c r="M20" s="1">
        <v>1</v>
      </c>
      <c r="N20" s="33"/>
      <c r="O20" s="50" t="s">
        <v>65</v>
      </c>
      <c r="P20" s="50"/>
      <c r="Q20" s="27" t="s">
        <v>1288</v>
      </c>
      <c r="R20" s="30" t="s">
        <v>1249</v>
      </c>
      <c r="Z20" s="30" t="s">
        <v>64</v>
      </c>
    </row>
    <row r="21" spans="1:26" ht="15.75" customHeight="1">
      <c r="A21" s="1" t="s">
        <v>1246</v>
      </c>
      <c r="B21" s="1" t="s">
        <v>59</v>
      </c>
      <c r="C21" s="27" t="s">
        <v>1290</v>
      </c>
      <c r="D21" s="30" t="s">
        <v>185</v>
      </c>
      <c r="E21" s="27" t="s">
        <v>61</v>
      </c>
      <c r="F21" s="27" t="s">
        <v>107</v>
      </c>
      <c r="H21" s="27" t="s">
        <v>186</v>
      </c>
      <c r="I21" s="27">
        <v>3</v>
      </c>
      <c r="K21" s="47" t="s">
        <v>1289</v>
      </c>
      <c r="M21" s="1">
        <v>1</v>
      </c>
      <c r="N21" s="33"/>
      <c r="O21" s="50" t="s">
        <v>65</v>
      </c>
      <c r="P21" s="50"/>
      <c r="Q21" s="27" t="s">
        <v>1290</v>
      </c>
      <c r="R21" s="30" t="s">
        <v>1249</v>
      </c>
      <c r="Z21" s="30" t="s">
        <v>64</v>
      </c>
    </row>
    <row r="22" spans="1:26">
      <c r="A22" s="1" t="s">
        <v>1246</v>
      </c>
      <c r="B22" s="1" t="s">
        <v>173</v>
      </c>
      <c r="C22" s="27" t="s">
        <v>1291</v>
      </c>
      <c r="D22" s="30" t="s">
        <v>99</v>
      </c>
      <c r="E22" s="27" t="s">
        <v>61</v>
      </c>
      <c r="F22" s="27" t="s">
        <v>100</v>
      </c>
      <c r="H22" s="27" t="s">
        <v>101</v>
      </c>
      <c r="I22" s="27">
        <v>3</v>
      </c>
      <c r="K22" s="47" t="s">
        <v>1292</v>
      </c>
      <c r="L22" s="28" t="s">
        <v>64</v>
      </c>
      <c r="M22" s="1">
        <v>1</v>
      </c>
      <c r="N22" s="33"/>
      <c r="O22" s="50" t="s">
        <v>65</v>
      </c>
      <c r="P22" s="50"/>
      <c r="Q22" s="27" t="s">
        <v>1291</v>
      </c>
      <c r="R22" s="30" t="s">
        <v>1249</v>
      </c>
      <c r="Z22" s="30" t="s">
        <v>64</v>
      </c>
    </row>
    <row r="23" spans="1:26">
      <c r="A23" s="1" t="s">
        <v>1246</v>
      </c>
      <c r="B23" s="1" t="s">
        <v>173</v>
      </c>
      <c r="C23" s="27" t="s">
        <v>1293</v>
      </c>
      <c r="D23" s="30" t="s">
        <v>1037</v>
      </c>
      <c r="E23" s="27" t="s">
        <v>61</v>
      </c>
      <c r="F23" s="27" t="s">
        <v>107</v>
      </c>
      <c r="H23" s="27" t="s">
        <v>1038</v>
      </c>
      <c r="I23" s="27">
        <v>3</v>
      </c>
      <c r="K23" s="47" t="s">
        <v>1294</v>
      </c>
      <c r="M23" s="1">
        <v>1</v>
      </c>
      <c r="N23" s="33"/>
      <c r="O23" s="50" t="s">
        <v>65</v>
      </c>
      <c r="P23" s="50"/>
      <c r="Q23" s="27" t="s">
        <v>1293</v>
      </c>
      <c r="R23" s="30" t="s">
        <v>1249</v>
      </c>
      <c r="Z23" s="30" t="s">
        <v>97</v>
      </c>
    </row>
    <row r="24" spans="1:26">
      <c r="A24" s="1" t="s">
        <v>1246</v>
      </c>
      <c r="B24" s="1" t="s">
        <v>173</v>
      </c>
      <c r="C24" s="27" t="s">
        <v>1295</v>
      </c>
      <c r="D24" s="30" t="s">
        <v>1296</v>
      </c>
      <c r="E24" s="27" t="s">
        <v>135</v>
      </c>
      <c r="F24" s="27" t="s">
        <v>73</v>
      </c>
      <c r="G24" s="27" t="s">
        <v>239</v>
      </c>
      <c r="I24" s="27">
        <v>3</v>
      </c>
      <c r="K24" s="47" t="s">
        <v>1297</v>
      </c>
      <c r="M24" s="1">
        <v>1</v>
      </c>
      <c r="N24" s="33"/>
      <c r="O24" s="50" t="s">
        <v>65</v>
      </c>
      <c r="P24" s="50"/>
      <c r="Q24" s="27" t="s">
        <v>1295</v>
      </c>
      <c r="R24" s="30" t="s">
        <v>1249</v>
      </c>
      <c r="Z24" s="30" t="s">
        <v>97</v>
      </c>
    </row>
    <row r="25" spans="1:26">
      <c r="A25" s="1" t="s">
        <v>1246</v>
      </c>
      <c r="B25" s="1" t="s">
        <v>173</v>
      </c>
      <c r="C25" s="27" t="s">
        <v>1298</v>
      </c>
      <c r="D25" s="30" t="s">
        <v>1299</v>
      </c>
      <c r="E25" s="27" t="s">
        <v>135</v>
      </c>
      <c r="F25" s="27" t="s">
        <v>120</v>
      </c>
      <c r="G25" s="27" t="s">
        <v>62</v>
      </c>
      <c r="I25" s="27">
        <v>3</v>
      </c>
      <c r="K25" s="47" t="s">
        <v>1297</v>
      </c>
      <c r="M25" s="1">
        <v>1</v>
      </c>
      <c r="N25" s="33"/>
      <c r="O25" s="50" t="s">
        <v>65</v>
      </c>
      <c r="P25" s="50"/>
      <c r="Q25" s="27" t="s">
        <v>1298</v>
      </c>
      <c r="R25" s="30" t="s">
        <v>1249</v>
      </c>
      <c r="Z25" s="30" t="s">
        <v>97</v>
      </c>
    </row>
    <row r="26" spans="1:26">
      <c r="A26" s="1" t="s">
        <v>1246</v>
      </c>
      <c r="B26" s="1" t="s">
        <v>173</v>
      </c>
      <c r="C26" s="27" t="s">
        <v>1300</v>
      </c>
      <c r="D26" s="30" t="s">
        <v>814</v>
      </c>
      <c r="E26" s="27" t="s">
        <v>135</v>
      </c>
      <c r="F26" s="27" t="s">
        <v>73</v>
      </c>
      <c r="G26" s="27" t="s">
        <v>239</v>
      </c>
      <c r="I26" s="27">
        <v>3</v>
      </c>
      <c r="K26" s="47"/>
      <c r="M26" s="1">
        <v>1</v>
      </c>
      <c r="N26" s="33"/>
      <c r="O26" s="50" t="s">
        <v>65</v>
      </c>
      <c r="P26" s="50"/>
      <c r="Q26" s="27" t="s">
        <v>1300</v>
      </c>
      <c r="R26" s="30" t="s">
        <v>1249</v>
      </c>
      <c r="Z26" s="30" t="s">
        <v>97</v>
      </c>
    </row>
    <row r="27" spans="1:26" ht="29.1" customHeight="1">
      <c r="A27" s="1" t="s">
        <v>1246</v>
      </c>
      <c r="B27" s="1" t="s">
        <v>173</v>
      </c>
      <c r="C27" s="27" t="s">
        <v>1301</v>
      </c>
      <c r="D27" s="30" t="s">
        <v>1302</v>
      </c>
      <c r="E27" s="27" t="s">
        <v>135</v>
      </c>
      <c r="F27" s="27" t="s">
        <v>120</v>
      </c>
      <c r="G27" s="27" t="s">
        <v>62</v>
      </c>
      <c r="I27" s="27">
        <v>3</v>
      </c>
      <c r="K27" s="47" t="s">
        <v>1303</v>
      </c>
      <c r="M27" s="1">
        <v>1</v>
      </c>
      <c r="N27" s="33"/>
      <c r="O27" s="50" t="s">
        <v>65</v>
      </c>
      <c r="P27" s="50"/>
      <c r="Q27" s="27" t="s">
        <v>1301</v>
      </c>
      <c r="R27" s="30" t="s">
        <v>1249</v>
      </c>
      <c r="Z27" s="30" t="s">
        <v>97</v>
      </c>
    </row>
    <row r="28" spans="1:26">
      <c r="A28" s="1" t="s">
        <v>1246</v>
      </c>
      <c r="B28" s="1" t="s">
        <v>173</v>
      </c>
      <c r="C28" s="27" t="s">
        <v>1304</v>
      </c>
      <c r="D28" s="30" t="s">
        <v>1235</v>
      </c>
      <c r="E28" s="27" t="s">
        <v>61</v>
      </c>
      <c r="F28" s="27" t="s">
        <v>239</v>
      </c>
      <c r="H28" s="27" t="s">
        <v>453</v>
      </c>
      <c r="I28" s="27">
        <v>3</v>
      </c>
      <c r="K28" s="47"/>
      <c r="M28" s="1">
        <v>1</v>
      </c>
      <c r="N28" s="33"/>
      <c r="O28" s="50" t="s">
        <v>65</v>
      </c>
      <c r="P28" s="50"/>
      <c r="Q28" s="27" t="s">
        <v>1304</v>
      </c>
      <c r="R28" s="30" t="s">
        <v>1249</v>
      </c>
      <c r="Z28" s="30" t="s">
        <v>64</v>
      </c>
    </row>
    <row r="29" spans="1:26">
      <c r="A29" s="1" t="s">
        <v>1246</v>
      </c>
      <c r="B29" s="1" t="s">
        <v>173</v>
      </c>
      <c r="C29" s="27" t="s">
        <v>1305</v>
      </c>
      <c r="D29" s="30" t="s">
        <v>1306</v>
      </c>
      <c r="E29" s="27" t="s">
        <v>135</v>
      </c>
      <c r="F29" s="27" t="s">
        <v>335</v>
      </c>
      <c r="G29" s="27" t="s">
        <v>239</v>
      </c>
      <c r="I29" s="27" t="s">
        <v>344</v>
      </c>
      <c r="K29" s="47"/>
      <c r="M29" s="1">
        <v>1</v>
      </c>
      <c r="N29" s="33"/>
      <c r="O29" s="50" t="s">
        <v>65</v>
      </c>
      <c r="P29" s="50"/>
      <c r="Q29" s="27" t="s">
        <v>1305</v>
      </c>
      <c r="R29" s="30" t="s">
        <v>1249</v>
      </c>
      <c r="Z29" s="30" t="s">
        <v>97</v>
      </c>
    </row>
    <row r="30" spans="1:26">
      <c r="A30" s="1" t="s">
        <v>1246</v>
      </c>
      <c r="B30" s="1" t="s">
        <v>173</v>
      </c>
      <c r="C30" s="27" t="s">
        <v>1307</v>
      </c>
      <c r="D30" s="30" t="s">
        <v>1308</v>
      </c>
      <c r="E30" s="27" t="s">
        <v>135</v>
      </c>
      <c r="F30" s="27" t="s">
        <v>114</v>
      </c>
      <c r="G30" s="27" t="s">
        <v>137</v>
      </c>
      <c r="I30" s="27" t="s">
        <v>344</v>
      </c>
      <c r="K30" s="47" t="s">
        <v>1271</v>
      </c>
      <c r="M30" s="1">
        <v>1</v>
      </c>
      <c r="N30" s="33"/>
      <c r="O30" s="50" t="s">
        <v>65</v>
      </c>
      <c r="P30" s="50"/>
      <c r="Q30" s="27" t="s">
        <v>1307</v>
      </c>
      <c r="R30" s="30" t="s">
        <v>1249</v>
      </c>
      <c r="Z30" s="30" t="s">
        <v>97</v>
      </c>
    </row>
    <row r="31" spans="1:26">
      <c r="A31" s="1" t="s">
        <v>1246</v>
      </c>
      <c r="B31" s="1" t="s">
        <v>173</v>
      </c>
      <c r="C31" s="27" t="s">
        <v>1309</v>
      </c>
      <c r="D31" s="30" t="s">
        <v>1310</v>
      </c>
      <c r="E31" s="27" t="s">
        <v>61</v>
      </c>
      <c r="F31" s="27" t="s">
        <v>62</v>
      </c>
      <c r="H31" s="27" t="s">
        <v>1311</v>
      </c>
      <c r="I31" s="27">
        <v>3</v>
      </c>
      <c r="K31" s="47"/>
      <c r="M31" s="1">
        <v>1</v>
      </c>
      <c r="N31" s="33"/>
      <c r="O31" s="50" t="s">
        <v>65</v>
      </c>
      <c r="P31" s="50"/>
      <c r="Q31" s="27" t="s">
        <v>1309</v>
      </c>
      <c r="R31" s="30" t="s">
        <v>1249</v>
      </c>
      <c r="Z31" s="30" t="s">
        <v>97</v>
      </c>
    </row>
    <row r="32" spans="1:26">
      <c r="A32" s="1" t="s">
        <v>1246</v>
      </c>
      <c r="B32" s="1" t="s">
        <v>173</v>
      </c>
      <c r="C32" s="27" t="s">
        <v>1312</v>
      </c>
      <c r="D32" s="30" t="s">
        <v>1313</v>
      </c>
      <c r="E32" s="27" t="s">
        <v>135</v>
      </c>
      <c r="F32" s="27" t="s">
        <v>114</v>
      </c>
      <c r="G32" s="27" t="s">
        <v>137</v>
      </c>
      <c r="I32" s="27">
        <v>3</v>
      </c>
      <c r="K32" s="47" t="s">
        <v>1314</v>
      </c>
      <c r="M32" s="1">
        <v>1</v>
      </c>
      <c r="N32" s="33"/>
      <c r="O32" s="50" t="s">
        <v>65</v>
      </c>
      <c r="P32" s="50"/>
      <c r="Q32" s="27" t="s">
        <v>1312</v>
      </c>
      <c r="R32" s="30" t="s">
        <v>1249</v>
      </c>
      <c r="Z32" s="30" t="s">
        <v>64</v>
      </c>
    </row>
    <row r="33" spans="1:26">
      <c r="A33" s="1" t="s">
        <v>1246</v>
      </c>
      <c r="B33" s="1" t="s">
        <v>173</v>
      </c>
      <c r="C33" s="27" t="s">
        <v>1315</v>
      </c>
      <c r="D33" s="30" t="s">
        <v>1316</v>
      </c>
      <c r="E33" s="27" t="s">
        <v>61</v>
      </c>
      <c r="F33" s="27" t="s">
        <v>62</v>
      </c>
      <c r="I33" s="27">
        <v>3</v>
      </c>
      <c r="K33" s="47"/>
      <c r="M33" s="1">
        <v>1</v>
      </c>
      <c r="N33" s="33"/>
      <c r="O33" s="50" t="s">
        <v>65</v>
      </c>
      <c r="P33" s="50"/>
      <c r="Q33" s="27" t="s">
        <v>1315</v>
      </c>
      <c r="R33" s="30" t="s">
        <v>1249</v>
      </c>
      <c r="Z33" s="30" t="s">
        <v>97</v>
      </c>
    </row>
    <row r="34" spans="1:26">
      <c r="A34" s="1" t="s">
        <v>1246</v>
      </c>
      <c r="B34" s="1" t="s">
        <v>173</v>
      </c>
      <c r="C34" s="27" t="s">
        <v>1317</v>
      </c>
      <c r="D34" s="30" t="s">
        <v>1318</v>
      </c>
      <c r="E34" s="27" t="s">
        <v>135</v>
      </c>
      <c r="F34" s="27" t="s">
        <v>114</v>
      </c>
      <c r="G34" s="27" t="s">
        <v>137</v>
      </c>
      <c r="I34" s="27" t="s">
        <v>107</v>
      </c>
      <c r="K34" s="47"/>
      <c r="L34" s="28" t="s">
        <v>64</v>
      </c>
      <c r="M34" s="1">
        <v>1</v>
      </c>
      <c r="N34" s="33"/>
      <c r="O34" s="50" t="s">
        <v>65</v>
      </c>
      <c r="P34" s="50"/>
      <c r="Q34" s="27" t="s">
        <v>1317</v>
      </c>
      <c r="R34" s="30" t="s">
        <v>1249</v>
      </c>
      <c r="Z34" s="30" t="s">
        <v>64</v>
      </c>
    </row>
    <row r="35" spans="1:26">
      <c r="A35" s="1" t="s">
        <v>1246</v>
      </c>
      <c r="B35" s="1" t="s">
        <v>173</v>
      </c>
      <c r="C35" s="27" t="s">
        <v>1319</v>
      </c>
      <c r="D35" s="30" t="s">
        <v>1313</v>
      </c>
      <c r="E35" s="27" t="s">
        <v>135</v>
      </c>
      <c r="F35" s="27" t="s">
        <v>114</v>
      </c>
      <c r="G35" s="27" t="s">
        <v>137</v>
      </c>
      <c r="I35" s="27" t="s">
        <v>107</v>
      </c>
      <c r="K35" s="47"/>
      <c r="M35" s="1">
        <v>1</v>
      </c>
      <c r="N35" s="33"/>
      <c r="O35" s="50" t="s">
        <v>65</v>
      </c>
      <c r="P35" s="50"/>
      <c r="Q35" s="27" t="s">
        <v>1319</v>
      </c>
      <c r="R35" s="30" t="s">
        <v>1249</v>
      </c>
      <c r="Z35" s="30" t="s">
        <v>64</v>
      </c>
    </row>
    <row r="36" spans="1:26">
      <c r="A36" s="1" t="s">
        <v>1246</v>
      </c>
      <c r="B36" s="1" t="s">
        <v>173</v>
      </c>
      <c r="C36" s="27" t="s">
        <v>1320</v>
      </c>
      <c r="D36" s="30" t="s">
        <v>334</v>
      </c>
      <c r="E36" s="27" t="s">
        <v>135</v>
      </c>
      <c r="F36" s="27" t="s">
        <v>335</v>
      </c>
      <c r="G36" s="27" t="s">
        <v>239</v>
      </c>
      <c r="I36" s="27" t="s">
        <v>107</v>
      </c>
      <c r="K36" s="47"/>
      <c r="M36" s="1">
        <v>1</v>
      </c>
      <c r="N36" s="33"/>
      <c r="O36" s="50" t="s">
        <v>65</v>
      </c>
      <c r="P36" s="50"/>
      <c r="Q36" s="27" t="s">
        <v>1320</v>
      </c>
      <c r="R36" s="30" t="s">
        <v>1249</v>
      </c>
      <c r="Z36" s="30" t="s">
        <v>64</v>
      </c>
    </row>
    <row r="37" spans="1:26">
      <c r="A37" s="1" t="s">
        <v>1246</v>
      </c>
      <c r="B37" s="1" t="s">
        <v>173</v>
      </c>
      <c r="C37" s="27" t="s">
        <v>1321</v>
      </c>
      <c r="D37" s="30" t="s">
        <v>1322</v>
      </c>
      <c r="E37" s="27" t="s">
        <v>135</v>
      </c>
      <c r="F37" s="27" t="s">
        <v>73</v>
      </c>
      <c r="G37" s="27" t="s">
        <v>62</v>
      </c>
      <c r="I37" s="27" t="s">
        <v>107</v>
      </c>
      <c r="K37" s="47"/>
      <c r="M37" s="1">
        <v>1</v>
      </c>
      <c r="N37" s="33"/>
      <c r="O37" s="50" t="s">
        <v>65</v>
      </c>
      <c r="P37" s="50"/>
      <c r="Q37" s="27" t="s">
        <v>1321</v>
      </c>
      <c r="R37" s="30" t="s">
        <v>1249</v>
      </c>
      <c r="Z37" s="30" t="s">
        <v>97</v>
      </c>
    </row>
    <row r="38" spans="1:26">
      <c r="A38" s="1" t="s">
        <v>1246</v>
      </c>
      <c r="B38" s="1" t="s">
        <v>173</v>
      </c>
      <c r="C38" s="27" t="s">
        <v>1323</v>
      </c>
      <c r="D38" s="30" t="s">
        <v>1318</v>
      </c>
      <c r="E38" s="27" t="s">
        <v>135</v>
      </c>
      <c r="F38" s="27" t="s">
        <v>114</v>
      </c>
      <c r="G38" s="27" t="s">
        <v>137</v>
      </c>
      <c r="I38" s="27" t="s">
        <v>107</v>
      </c>
      <c r="K38" s="32"/>
      <c r="M38" s="1">
        <v>1</v>
      </c>
      <c r="N38" s="33"/>
      <c r="O38" s="50" t="s">
        <v>65</v>
      </c>
      <c r="P38" s="50"/>
      <c r="Q38" s="27" t="s">
        <v>1323</v>
      </c>
      <c r="R38" s="30" t="s">
        <v>1249</v>
      </c>
      <c r="Z38" s="30" t="s">
        <v>64</v>
      </c>
    </row>
    <row r="39" spans="1:26">
      <c r="A39" s="1" t="s">
        <v>1246</v>
      </c>
      <c r="B39" s="1" t="s">
        <v>173</v>
      </c>
      <c r="C39" s="27" t="s">
        <v>1324</v>
      </c>
      <c r="D39" s="30" t="s">
        <v>1313</v>
      </c>
      <c r="E39" s="27" t="s">
        <v>135</v>
      </c>
      <c r="F39" s="27" t="s">
        <v>114</v>
      </c>
      <c r="G39" s="27" t="s">
        <v>137</v>
      </c>
      <c r="I39" s="27" t="s">
        <v>107</v>
      </c>
      <c r="K39" s="32"/>
      <c r="M39" s="1">
        <v>1</v>
      </c>
      <c r="N39" s="33"/>
      <c r="O39" s="50" t="s">
        <v>65</v>
      </c>
      <c r="P39" s="50"/>
      <c r="Q39" s="27" t="s">
        <v>1324</v>
      </c>
      <c r="R39" s="30" t="s">
        <v>1249</v>
      </c>
      <c r="Z39" s="30" t="s">
        <v>64</v>
      </c>
    </row>
    <row r="40" spans="1:26">
      <c r="A40" s="1" t="s">
        <v>1246</v>
      </c>
      <c r="B40" s="1" t="s">
        <v>173</v>
      </c>
      <c r="C40" s="27" t="s">
        <v>1325</v>
      </c>
      <c r="D40" s="30" t="s">
        <v>334</v>
      </c>
      <c r="E40" s="27" t="s">
        <v>135</v>
      </c>
      <c r="F40" s="27" t="s">
        <v>335</v>
      </c>
      <c r="G40" s="27" t="s">
        <v>239</v>
      </c>
      <c r="I40" s="27" t="s">
        <v>107</v>
      </c>
      <c r="K40" s="32"/>
      <c r="M40" s="1">
        <v>1</v>
      </c>
      <c r="N40" s="33"/>
      <c r="O40" s="50" t="s">
        <v>65</v>
      </c>
      <c r="P40" s="50"/>
      <c r="Q40" s="27" t="s">
        <v>1325</v>
      </c>
      <c r="R40" s="30" t="s">
        <v>1249</v>
      </c>
      <c r="Z40" s="30" t="s">
        <v>64</v>
      </c>
    </row>
    <row r="41" spans="1:26">
      <c r="A41" s="1" t="s">
        <v>1246</v>
      </c>
      <c r="B41" s="1" t="s">
        <v>173</v>
      </c>
      <c r="C41" s="27" t="s">
        <v>1326</v>
      </c>
      <c r="D41" s="30" t="s">
        <v>1322</v>
      </c>
      <c r="E41" s="27" t="s">
        <v>135</v>
      </c>
      <c r="F41" s="27" t="s">
        <v>73</v>
      </c>
      <c r="G41" s="27" t="s">
        <v>62</v>
      </c>
      <c r="I41" s="27" t="s">
        <v>107</v>
      </c>
      <c r="K41" s="32"/>
      <c r="M41" s="1">
        <v>1</v>
      </c>
      <c r="N41" s="33"/>
      <c r="O41" s="50" t="s">
        <v>65</v>
      </c>
      <c r="P41" s="50"/>
      <c r="Q41" s="27" t="s">
        <v>1326</v>
      </c>
      <c r="R41" s="30" t="s">
        <v>1249</v>
      </c>
      <c r="Z41" s="30" t="s">
        <v>97</v>
      </c>
    </row>
    <row r="42" spans="1:26">
      <c r="A42" s="1" t="s">
        <v>1246</v>
      </c>
      <c r="B42" s="1" t="s">
        <v>173</v>
      </c>
      <c r="C42" s="27" t="s">
        <v>1327</v>
      </c>
      <c r="D42" s="30" t="s">
        <v>338</v>
      </c>
      <c r="E42" s="27" t="s">
        <v>135</v>
      </c>
      <c r="F42" s="27" t="s">
        <v>120</v>
      </c>
      <c r="G42" s="27" t="s">
        <v>137</v>
      </c>
      <c r="I42" s="27" t="s">
        <v>107</v>
      </c>
      <c r="K42" s="32"/>
      <c r="M42" s="1">
        <v>1</v>
      </c>
      <c r="N42" s="33"/>
      <c r="O42" s="50" t="s">
        <v>65</v>
      </c>
      <c r="P42" s="50"/>
      <c r="Q42" s="27" t="s">
        <v>1327</v>
      </c>
      <c r="R42" s="30" t="s">
        <v>1249</v>
      </c>
      <c r="Z42" s="30" t="s">
        <v>64</v>
      </c>
    </row>
    <row r="43" spans="1:26">
      <c r="A43" s="1" t="s">
        <v>1246</v>
      </c>
      <c r="B43" s="1" t="s">
        <v>173</v>
      </c>
      <c r="C43" s="27" t="s">
        <v>1328</v>
      </c>
      <c r="D43" s="30" t="s">
        <v>340</v>
      </c>
      <c r="E43" s="27" t="s">
        <v>61</v>
      </c>
      <c r="F43" s="27" t="s">
        <v>107</v>
      </c>
      <c r="I43" s="27" t="s">
        <v>344</v>
      </c>
      <c r="K43" s="32"/>
      <c r="M43" s="1">
        <v>1</v>
      </c>
      <c r="N43" s="33"/>
      <c r="O43" s="50" t="s">
        <v>65</v>
      </c>
      <c r="P43" s="50"/>
      <c r="Q43" s="27" t="s">
        <v>1328</v>
      </c>
      <c r="R43" s="30" t="s">
        <v>1249</v>
      </c>
      <c r="Z43" s="30" t="s">
        <v>64</v>
      </c>
    </row>
    <row r="44" spans="1:26">
      <c r="A44" s="1" t="s">
        <v>1246</v>
      </c>
      <c r="B44" s="1" t="s">
        <v>173</v>
      </c>
      <c r="C44" s="27" t="s">
        <v>1329</v>
      </c>
      <c r="D44" s="30" t="s">
        <v>1330</v>
      </c>
      <c r="E44" s="27" t="s">
        <v>135</v>
      </c>
      <c r="F44" s="27" t="s">
        <v>62</v>
      </c>
      <c r="G44" s="27" t="s">
        <v>137</v>
      </c>
      <c r="I44" s="27" t="s">
        <v>344</v>
      </c>
      <c r="M44" s="1">
        <v>1</v>
      </c>
      <c r="N44" s="33"/>
      <c r="O44" s="50" t="s">
        <v>65</v>
      </c>
      <c r="P44" s="50"/>
      <c r="Q44" s="27" t="s">
        <v>1329</v>
      </c>
      <c r="R44" s="30" t="s">
        <v>1249</v>
      </c>
      <c r="Z44" s="30" t="s">
        <v>97</v>
      </c>
    </row>
  </sheetData>
  <mergeCells count="4">
    <mergeCell ref="B2:L2"/>
    <mergeCell ref="T2:V2"/>
    <mergeCell ref="M2:P2"/>
    <mergeCell ref="Q2:S2"/>
  </mergeCells>
  <conditionalFormatting sqref="M4:M44">
    <cfRule type="iconSet" priority="4">
      <iconSet iconSet="3Symbols2">
        <cfvo type="percent" val="0"/>
        <cfvo type="num" val="0.5"/>
        <cfvo type="num" val="1"/>
      </iconSet>
    </cfRule>
  </conditionalFormatting>
  <conditionalFormatting sqref="M4:M1048576">
    <cfRule type="containsText" dxfId="60" priority="1" operator="containsText" text="decided">
      <formula>NOT(ISERROR(SEARCH("decided",M4)))</formula>
    </cfRule>
  </conditionalFormatting>
  <conditionalFormatting sqref="M45:M1048576">
    <cfRule type="iconSet" priority="2">
      <iconSet iconSet="3Symbols2">
        <cfvo type="percent" val="0"/>
        <cfvo type="num" val="0.5"/>
        <cfvo type="num" val="1"/>
      </iconSet>
    </cfRule>
  </conditionalFormatting>
  <dataValidations count="2">
    <dataValidation type="list" allowBlank="1" showInputMessage="1" showErrorMessage="1" sqref="P7 N5:N44" xr:uid="{00000000-0002-0000-0D00-000000000000}">
      <formula1>MoSCoW</formula1>
    </dataValidation>
    <dataValidation type="list" error="Value must be one of: Ignore, Direct, Constant, Lookup Table, Complex" sqref="O4:O1048576" xr:uid="{00000000-0002-0000-0D00-000001000000}">
      <formula1>"Ignore,Direct,Constant,Lookup Table,Complex"</formula1>
    </dataValidation>
  </dataValidations>
  <pageMargins left="0.7" right="0.7" top="0.75" bottom="0.75" header="0.3" footer="0.3"/>
  <pageSetup orientation="portrait"/>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U57"/>
  <sheetViews>
    <sheetView zoomScale="80" zoomScaleNormal="80" zoomScaleSheetLayoutView="90" workbookViewId="0">
      <pane xSplit="4" ySplit="3" topLeftCell="AD4" activePane="bottomRight" state="frozen"/>
      <selection pane="bottomRight" activeCell="AO4" sqref="AO4"/>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26.42578125" style="27" bestFit="1" customWidth="1"/>
    <col min="4" max="4" width="34.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59.8554687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8.42578125" style="30" customWidth="1"/>
    <col min="19" max="19" width="26.140625" style="30" customWidth="1"/>
    <col min="20" max="20" width="25.42578125" style="30" customWidth="1"/>
    <col min="21" max="22" width="19.5703125" style="30" customWidth="1"/>
    <col min="23" max="23" width="14.85546875" style="30" customWidth="1"/>
    <col min="24" max="24" width="20.140625" style="30" customWidth="1"/>
    <col min="25" max="25" width="26.85546875" style="30" customWidth="1"/>
    <col min="26" max="26" width="8.5703125" style="30" customWidth="1"/>
    <col min="27" max="27" width="19.140625" style="30" customWidth="1"/>
    <col min="28" max="28" width="8.5703125" style="30" customWidth="1"/>
    <col min="29" max="29" width="12.85546875" style="30" customWidth="1"/>
    <col min="30" max="39" width="8.5703125" style="30" customWidth="1"/>
    <col min="40" max="40" width="12.140625" style="30" bestFit="1" customWidth="1"/>
    <col min="41" max="41" width="36.7109375" style="30" customWidth="1"/>
    <col min="42" max="42" width="18.28515625" style="30" customWidth="1"/>
    <col min="43" max="43" width="12.85546875" style="30" customWidth="1"/>
    <col min="44" max="44" width="8.5703125" style="30" customWidth="1"/>
    <col min="45" max="45" width="13.42578125" style="30" customWidth="1"/>
    <col min="46" max="46" width="13" style="30" customWidth="1"/>
    <col min="47" max="47" width="14.42578125" style="30" customWidth="1"/>
    <col min="4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47" ht="33.7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47" ht="20.25" customHeight="1">
      <c r="A2" s="67"/>
      <c r="B2" s="627" t="s">
        <v>1331</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c r="AN2" s="218"/>
    </row>
    <row r="3" spans="1:47"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1332</v>
      </c>
      <c r="AB3" s="194" t="s">
        <v>37</v>
      </c>
      <c r="AC3" s="102" t="s">
        <v>38</v>
      </c>
      <c r="AD3" s="102" t="s">
        <v>39</v>
      </c>
      <c r="AE3" s="102" t="s">
        <v>40</v>
      </c>
      <c r="AF3" s="102" t="s">
        <v>41</v>
      </c>
      <c r="AG3" s="102" t="s">
        <v>42</v>
      </c>
      <c r="AH3" s="102" t="s">
        <v>43</v>
      </c>
      <c r="AI3" s="215" t="s">
        <v>44</v>
      </c>
      <c r="AJ3" s="30" t="s">
        <v>45</v>
      </c>
      <c r="AK3" s="30" t="s">
        <v>46</v>
      </c>
      <c r="AL3" s="30" t="s">
        <v>47</v>
      </c>
      <c r="AM3" s="73" t="s">
        <v>48</v>
      </c>
      <c r="AN3" s="546" t="s">
        <v>37</v>
      </c>
      <c r="AO3" s="547" t="s">
        <v>38</v>
      </c>
      <c r="AP3" s="547" t="s">
        <v>39</v>
      </c>
      <c r="AQ3" s="547" t="s">
        <v>40</v>
      </c>
      <c r="AR3" s="547" t="s">
        <v>41</v>
      </c>
      <c r="AS3" s="547" t="s">
        <v>42</v>
      </c>
      <c r="AT3" s="547" t="s">
        <v>43</v>
      </c>
      <c r="AU3" s="215" t="s">
        <v>44</v>
      </c>
    </row>
    <row r="4" spans="1:47" ht="29.1" customHeight="1">
      <c r="A4" s="1" t="s">
        <v>866</v>
      </c>
      <c r="B4" s="1" t="s">
        <v>59</v>
      </c>
      <c r="C4" t="s">
        <v>1333</v>
      </c>
      <c r="D4" t="s">
        <v>1173</v>
      </c>
      <c r="E4" t="s">
        <v>135</v>
      </c>
      <c r="F4" t="s">
        <v>107</v>
      </c>
      <c r="I4" s="27">
        <v>1</v>
      </c>
      <c r="K4" s="32" t="s">
        <v>667</v>
      </c>
      <c r="L4" s="28" t="s">
        <v>64</v>
      </c>
      <c r="M4" s="1">
        <v>1</v>
      </c>
      <c r="O4" s="27" t="s">
        <v>65</v>
      </c>
      <c r="P4" s="30" t="s">
        <v>1334</v>
      </c>
      <c r="Q4" t="s">
        <v>1333</v>
      </c>
      <c r="R4" s="30" t="s">
        <v>1334</v>
      </c>
      <c r="W4" s="108" t="s">
        <v>1335</v>
      </c>
      <c r="X4" s="108" t="s">
        <v>1336</v>
      </c>
      <c r="Y4" s="108" t="s">
        <v>1337</v>
      </c>
      <c r="Z4" s="110"/>
      <c r="AA4" s="32"/>
      <c r="AB4" s="119"/>
      <c r="AC4" s="103"/>
      <c r="AD4" s="103"/>
      <c r="AE4" s="103"/>
      <c r="AF4" s="103"/>
      <c r="AG4" s="103"/>
      <c r="AH4" s="103"/>
      <c r="AI4" s="103"/>
      <c r="AM4" s="43"/>
      <c r="AN4" s="30" t="s">
        <v>1338</v>
      </c>
      <c r="AO4" s="415" t="s">
        <v>1339</v>
      </c>
      <c r="AP4" s="30" t="s">
        <v>1338</v>
      </c>
      <c r="AQ4" s="30" t="s">
        <v>1338</v>
      </c>
      <c r="AR4" s="30" t="s">
        <v>1338</v>
      </c>
      <c r="AS4" s="30" t="s">
        <v>1338</v>
      </c>
      <c r="AT4" s="30" t="s">
        <v>1338</v>
      </c>
      <c r="AU4" s="30" t="s">
        <v>1338</v>
      </c>
    </row>
    <row r="5" spans="1:47">
      <c r="A5" s="1" t="s">
        <v>866</v>
      </c>
      <c r="B5" s="1" t="s">
        <v>59</v>
      </c>
      <c r="C5" t="s">
        <v>1340</v>
      </c>
      <c r="D5" t="s">
        <v>665</v>
      </c>
      <c r="E5" t="s">
        <v>61</v>
      </c>
      <c r="F5" t="s">
        <v>107</v>
      </c>
      <c r="I5" s="27">
        <v>1</v>
      </c>
      <c r="K5" s="32" t="s">
        <v>671</v>
      </c>
      <c r="L5" s="28" t="s">
        <v>64</v>
      </c>
      <c r="M5" s="1">
        <v>1</v>
      </c>
      <c r="O5" s="27" t="s">
        <v>65</v>
      </c>
      <c r="P5" s="30" t="s">
        <v>1334</v>
      </c>
      <c r="Q5" t="s">
        <v>1340</v>
      </c>
      <c r="R5" s="30" t="s">
        <v>1334</v>
      </c>
      <c r="W5" s="108" t="s">
        <v>1335</v>
      </c>
      <c r="X5" s="108" t="s">
        <v>1336</v>
      </c>
      <c r="Y5" s="108" t="s">
        <v>1337</v>
      </c>
      <c r="Z5" s="110"/>
      <c r="AA5" s="32"/>
      <c r="AB5" s="119"/>
      <c r="AC5" s="103"/>
      <c r="AD5" s="103"/>
      <c r="AE5" s="103"/>
      <c r="AF5" s="103"/>
      <c r="AG5" s="103"/>
      <c r="AH5" s="103"/>
      <c r="AI5" s="103"/>
      <c r="AM5" s="43"/>
    </row>
    <row r="6" spans="1:47">
      <c r="A6" s="1" t="s">
        <v>866</v>
      </c>
      <c r="B6" s="1" t="s">
        <v>59</v>
      </c>
      <c r="C6" t="s">
        <v>1341</v>
      </c>
      <c r="D6" t="s">
        <v>865</v>
      </c>
      <c r="E6" t="s">
        <v>61</v>
      </c>
      <c r="F6" t="s">
        <v>100</v>
      </c>
      <c r="I6" s="27">
        <v>3</v>
      </c>
      <c r="K6" s="32" t="s">
        <v>671</v>
      </c>
      <c r="M6" s="1">
        <v>1</v>
      </c>
      <c r="O6" s="27" t="s">
        <v>65</v>
      </c>
      <c r="P6" s="30" t="s">
        <v>1334</v>
      </c>
      <c r="Q6" t="s">
        <v>1341</v>
      </c>
      <c r="R6" s="30" t="s">
        <v>1334</v>
      </c>
      <c r="W6" s="108" t="s">
        <v>1335</v>
      </c>
      <c r="X6" s="108" t="s">
        <v>1336</v>
      </c>
      <c r="Y6" s="108" t="s">
        <v>1337</v>
      </c>
      <c r="Z6" s="110"/>
      <c r="AA6" s="32"/>
      <c r="AB6" s="119"/>
      <c r="AC6" s="103"/>
      <c r="AD6" s="103"/>
      <c r="AE6" s="103"/>
      <c r="AF6" s="103"/>
      <c r="AG6" s="103"/>
      <c r="AH6" s="103"/>
      <c r="AI6" s="103"/>
      <c r="AM6" s="43"/>
    </row>
    <row r="7" spans="1:47">
      <c r="A7" s="1" t="s">
        <v>866</v>
      </c>
      <c r="B7" s="1" t="s">
        <v>59</v>
      </c>
      <c r="C7" t="s">
        <v>1342</v>
      </c>
      <c r="D7" t="s">
        <v>87</v>
      </c>
      <c r="E7" t="s">
        <v>61</v>
      </c>
      <c r="F7" t="s">
        <v>88</v>
      </c>
      <c r="I7" s="27">
        <v>3</v>
      </c>
      <c r="K7" s="47" t="s">
        <v>63</v>
      </c>
      <c r="L7" s="28" t="s">
        <v>64</v>
      </c>
      <c r="M7" s="1">
        <v>1</v>
      </c>
      <c r="O7" s="27" t="s">
        <v>65</v>
      </c>
      <c r="P7" s="30" t="s">
        <v>1334</v>
      </c>
      <c r="Q7" t="s">
        <v>1342</v>
      </c>
      <c r="R7" s="30" t="s">
        <v>1334</v>
      </c>
      <c r="W7" s="108" t="s">
        <v>1335</v>
      </c>
      <c r="X7" s="108" t="s">
        <v>1336</v>
      </c>
      <c r="Y7" s="108" t="s">
        <v>1337</v>
      </c>
      <c r="Z7" s="110"/>
      <c r="AA7" s="32"/>
      <c r="AB7" s="155" t="s">
        <v>63</v>
      </c>
      <c r="AC7" s="156" t="s">
        <v>63</v>
      </c>
      <c r="AD7" s="156" t="s">
        <v>63</v>
      </c>
      <c r="AE7" s="156"/>
      <c r="AF7" s="156"/>
      <c r="AG7" s="156"/>
      <c r="AH7" s="156"/>
      <c r="AI7" s="156"/>
      <c r="AJ7" s="157"/>
      <c r="AK7" s="157"/>
      <c r="AL7" s="157"/>
      <c r="AM7" s="158"/>
    </row>
    <row r="8" spans="1:47">
      <c r="A8" s="1" t="s">
        <v>866</v>
      </c>
      <c r="B8" s="1" t="s">
        <v>59</v>
      </c>
      <c r="C8" t="s">
        <v>1343</v>
      </c>
      <c r="D8" t="s">
        <v>868</v>
      </c>
      <c r="E8" t="s">
        <v>61</v>
      </c>
      <c r="F8" t="s">
        <v>62</v>
      </c>
      <c r="I8" s="27">
        <v>3</v>
      </c>
      <c r="K8" s="47" t="s">
        <v>63</v>
      </c>
      <c r="M8" s="1">
        <v>1</v>
      </c>
      <c r="O8" s="27" t="s">
        <v>65</v>
      </c>
      <c r="P8" s="30" t="s">
        <v>1334</v>
      </c>
      <c r="Q8" t="s">
        <v>1343</v>
      </c>
      <c r="R8" s="30" t="s">
        <v>1334</v>
      </c>
      <c r="W8" s="108" t="s">
        <v>1335</v>
      </c>
      <c r="X8" s="108" t="s">
        <v>1336</v>
      </c>
      <c r="Y8" s="108" t="s">
        <v>1337</v>
      </c>
    </row>
    <row r="9" spans="1:47">
      <c r="A9" s="1" t="s">
        <v>866</v>
      </c>
      <c r="B9" s="1" t="s">
        <v>59</v>
      </c>
      <c r="C9" t="s">
        <v>1344</v>
      </c>
      <c r="D9" t="s">
        <v>99</v>
      </c>
      <c r="E9" t="s">
        <v>61</v>
      </c>
      <c r="F9" t="s">
        <v>100</v>
      </c>
      <c r="I9" s="27" t="s">
        <v>62</v>
      </c>
      <c r="J9" s="28" t="s">
        <v>63</v>
      </c>
      <c r="K9" s="200"/>
      <c r="L9" s="28" t="s">
        <v>64</v>
      </c>
      <c r="M9" s="1">
        <v>1</v>
      </c>
      <c r="O9" s="27" t="s">
        <v>65</v>
      </c>
      <c r="P9" s="30" t="s">
        <v>1334</v>
      </c>
      <c r="Q9" t="s">
        <v>1344</v>
      </c>
      <c r="R9" s="30" t="s">
        <v>1334</v>
      </c>
      <c r="W9" s="108" t="s">
        <v>1335</v>
      </c>
      <c r="X9" s="108" t="s">
        <v>1336</v>
      </c>
      <c r="Y9" s="108" t="s">
        <v>1337</v>
      </c>
    </row>
    <row r="10" spans="1:47">
      <c r="A10" s="1" t="s">
        <v>866</v>
      </c>
      <c r="B10" s="1" t="s">
        <v>59</v>
      </c>
      <c r="C10" t="s">
        <v>1345</v>
      </c>
      <c r="D10" t="s">
        <v>1346</v>
      </c>
      <c r="E10" t="s">
        <v>135</v>
      </c>
      <c r="F10" t="s">
        <v>136</v>
      </c>
      <c r="I10" s="27">
        <v>2</v>
      </c>
      <c r="J10" s="28" t="s">
        <v>63</v>
      </c>
      <c r="K10" s="47" t="s">
        <v>63</v>
      </c>
      <c r="L10" s="28" t="s">
        <v>64</v>
      </c>
      <c r="M10" s="1">
        <v>1</v>
      </c>
      <c r="O10" s="27" t="s">
        <v>65</v>
      </c>
      <c r="P10" s="30" t="s">
        <v>1334</v>
      </c>
      <c r="Q10" t="s">
        <v>1345</v>
      </c>
      <c r="R10" s="30" t="s">
        <v>1334</v>
      </c>
      <c r="W10" s="108" t="s">
        <v>1335</v>
      </c>
      <c r="X10" s="108" t="s">
        <v>1336</v>
      </c>
      <c r="Y10" s="108" t="s">
        <v>1337</v>
      </c>
    </row>
    <row r="11" spans="1:47">
      <c r="A11" s="1" t="s">
        <v>866</v>
      </c>
      <c r="B11" s="1" t="s">
        <v>59</v>
      </c>
      <c r="C11" t="s">
        <v>1347</v>
      </c>
      <c r="D11" t="s">
        <v>1348</v>
      </c>
      <c r="E11" t="s">
        <v>135</v>
      </c>
      <c r="F11" t="s">
        <v>136</v>
      </c>
      <c r="I11" s="27">
        <v>3</v>
      </c>
      <c r="K11" s="45" t="s">
        <v>63</v>
      </c>
      <c r="M11" s="1">
        <v>1</v>
      </c>
      <c r="O11" s="27" t="s">
        <v>65</v>
      </c>
      <c r="P11" s="30" t="s">
        <v>1334</v>
      </c>
      <c r="Q11" t="s">
        <v>1347</v>
      </c>
      <c r="R11" s="30" t="s">
        <v>1334</v>
      </c>
      <c r="W11" s="108" t="s">
        <v>1335</v>
      </c>
      <c r="X11" s="108" t="s">
        <v>1336</v>
      </c>
      <c r="Y11" s="108" t="s">
        <v>1337</v>
      </c>
    </row>
    <row r="12" spans="1:47">
      <c r="A12" s="1" t="s">
        <v>866</v>
      </c>
      <c r="B12" s="1" t="s">
        <v>59</v>
      </c>
      <c r="C12" t="s">
        <v>1349</v>
      </c>
      <c r="D12" t="s">
        <v>1350</v>
      </c>
      <c r="E12" t="s">
        <v>135</v>
      </c>
      <c r="F12" t="s">
        <v>136</v>
      </c>
      <c r="I12" s="27">
        <v>3</v>
      </c>
      <c r="K12" s="45" t="s">
        <v>63</v>
      </c>
      <c r="M12" s="1">
        <v>1</v>
      </c>
      <c r="O12" s="27" t="s">
        <v>65</v>
      </c>
      <c r="P12" s="30" t="s">
        <v>1334</v>
      </c>
      <c r="Q12" t="s">
        <v>1349</v>
      </c>
      <c r="R12" s="30" t="s">
        <v>1334</v>
      </c>
      <c r="W12" s="108" t="s">
        <v>1335</v>
      </c>
      <c r="X12" s="108" t="s">
        <v>1336</v>
      </c>
      <c r="Y12" s="108" t="s">
        <v>1337</v>
      </c>
    </row>
    <row r="13" spans="1:47">
      <c r="A13" s="1" t="s">
        <v>866</v>
      </c>
      <c r="B13" s="1" t="s">
        <v>59</v>
      </c>
      <c r="C13" t="s">
        <v>1351</v>
      </c>
      <c r="D13" t="s">
        <v>1352</v>
      </c>
      <c r="E13" t="s">
        <v>135</v>
      </c>
      <c r="F13" t="s">
        <v>120</v>
      </c>
      <c r="G13" t="s">
        <v>107</v>
      </c>
      <c r="I13" s="27">
        <v>2</v>
      </c>
      <c r="J13" s="28" t="s">
        <v>63</v>
      </c>
      <c r="K13" s="163" t="s">
        <v>63</v>
      </c>
      <c r="M13" s="1">
        <v>1</v>
      </c>
      <c r="O13" s="27" t="s">
        <v>65</v>
      </c>
      <c r="P13" s="30" t="s">
        <v>1334</v>
      </c>
      <c r="Q13" t="s">
        <v>1351</v>
      </c>
      <c r="R13" s="30" t="s">
        <v>1334</v>
      </c>
      <c r="W13" s="108" t="s">
        <v>1335</v>
      </c>
      <c r="X13" s="108" t="s">
        <v>1336</v>
      </c>
      <c r="Y13" s="108" t="s">
        <v>1337</v>
      </c>
    </row>
    <row r="14" spans="1:47">
      <c r="A14" s="1" t="s">
        <v>866</v>
      </c>
      <c r="B14" s="1" t="s">
        <v>59</v>
      </c>
      <c r="C14" t="s">
        <v>1353</v>
      </c>
      <c r="D14" t="s">
        <v>1354</v>
      </c>
      <c r="E14" t="s">
        <v>61</v>
      </c>
      <c r="F14" t="s">
        <v>136</v>
      </c>
      <c r="I14" s="27">
        <v>2</v>
      </c>
      <c r="J14" s="28" t="s">
        <v>63</v>
      </c>
      <c r="K14" s="163" t="s">
        <v>63</v>
      </c>
      <c r="M14" s="1">
        <v>1</v>
      </c>
      <c r="O14" s="27" t="s">
        <v>65</v>
      </c>
      <c r="P14" s="30" t="s">
        <v>1334</v>
      </c>
      <c r="Q14" t="s">
        <v>1353</v>
      </c>
      <c r="R14" s="30" t="s">
        <v>1334</v>
      </c>
      <c r="W14" s="108" t="s">
        <v>1335</v>
      </c>
      <c r="X14" s="108" t="s">
        <v>1336</v>
      </c>
      <c r="Y14" s="108" t="s">
        <v>1337</v>
      </c>
    </row>
    <row r="15" spans="1:47">
      <c r="A15" s="1" t="s">
        <v>866</v>
      </c>
      <c r="B15" s="1" t="s">
        <v>59</v>
      </c>
      <c r="C15" t="s">
        <v>1355</v>
      </c>
      <c r="D15" t="s">
        <v>1356</v>
      </c>
      <c r="E15" t="s">
        <v>135</v>
      </c>
      <c r="F15" t="s">
        <v>136</v>
      </c>
      <c r="I15" s="27" t="s">
        <v>82</v>
      </c>
      <c r="K15" s="45"/>
      <c r="M15" s="1">
        <v>1</v>
      </c>
      <c r="O15" s="27" t="s">
        <v>65</v>
      </c>
      <c r="P15" s="30" t="s">
        <v>1334</v>
      </c>
      <c r="Q15" t="s">
        <v>1355</v>
      </c>
      <c r="R15" s="30" t="s">
        <v>1334</v>
      </c>
      <c r="W15" s="108" t="s">
        <v>1335</v>
      </c>
      <c r="X15" s="108" t="s">
        <v>1336</v>
      </c>
      <c r="Y15" s="108" t="s">
        <v>1337</v>
      </c>
    </row>
    <row r="16" spans="1:47">
      <c r="A16" s="1" t="s">
        <v>866</v>
      </c>
      <c r="B16" s="1" t="s">
        <v>59</v>
      </c>
      <c r="C16" t="s">
        <v>1357</v>
      </c>
      <c r="D16" t="s">
        <v>1358</v>
      </c>
      <c r="E16" t="s">
        <v>135</v>
      </c>
      <c r="F16" t="s">
        <v>107</v>
      </c>
      <c r="I16" s="27">
        <v>2</v>
      </c>
      <c r="K16" s="45" t="s">
        <v>63</v>
      </c>
      <c r="M16" s="1">
        <v>1</v>
      </c>
      <c r="O16" s="27" t="s">
        <v>65</v>
      </c>
      <c r="P16" s="30" t="s">
        <v>1334</v>
      </c>
      <c r="Q16" t="s">
        <v>1357</v>
      </c>
      <c r="R16" s="30" t="s">
        <v>1334</v>
      </c>
      <c r="W16" s="108" t="s">
        <v>1335</v>
      </c>
      <c r="X16" s="108" t="s">
        <v>1336</v>
      </c>
      <c r="Y16" s="108" t="s">
        <v>1337</v>
      </c>
    </row>
    <row r="17" spans="1:25">
      <c r="A17" s="1" t="s">
        <v>866</v>
      </c>
      <c r="B17" s="1" t="s">
        <v>59</v>
      </c>
      <c r="C17" t="s">
        <v>1359</v>
      </c>
      <c r="D17" t="s">
        <v>944</v>
      </c>
      <c r="E17" t="s">
        <v>135</v>
      </c>
      <c r="F17" t="s">
        <v>114</v>
      </c>
      <c r="I17" s="27">
        <v>3</v>
      </c>
      <c r="K17" s="47" t="s">
        <v>63</v>
      </c>
      <c r="M17" s="1">
        <v>1</v>
      </c>
      <c r="O17" s="27" t="s">
        <v>84</v>
      </c>
      <c r="P17" s="30" t="s">
        <v>1360</v>
      </c>
      <c r="Q17" t="s">
        <v>1359</v>
      </c>
      <c r="R17" s="30" t="s">
        <v>1360</v>
      </c>
      <c r="W17" s="108" t="s">
        <v>1335</v>
      </c>
      <c r="X17" s="108" t="s">
        <v>1336</v>
      </c>
      <c r="Y17" s="108" t="s">
        <v>1337</v>
      </c>
    </row>
    <row r="18" spans="1:25">
      <c r="A18" s="1" t="s">
        <v>866</v>
      </c>
      <c r="B18" s="1" t="s">
        <v>59</v>
      </c>
      <c r="C18" t="s">
        <v>1361</v>
      </c>
      <c r="D18" t="s">
        <v>946</v>
      </c>
      <c r="E18" t="s">
        <v>135</v>
      </c>
      <c r="F18" t="s">
        <v>114</v>
      </c>
      <c r="I18" s="27" t="s">
        <v>344</v>
      </c>
      <c r="K18" s="47"/>
      <c r="M18" s="1">
        <v>1</v>
      </c>
      <c r="O18" s="27" t="s">
        <v>84</v>
      </c>
      <c r="P18" s="30" t="s">
        <v>1360</v>
      </c>
      <c r="Q18" t="s">
        <v>1361</v>
      </c>
      <c r="R18" s="30" t="s">
        <v>1360</v>
      </c>
      <c r="W18" s="108" t="s">
        <v>1335</v>
      </c>
      <c r="X18" s="108" t="s">
        <v>1336</v>
      </c>
      <c r="Y18" s="108" t="s">
        <v>1337</v>
      </c>
    </row>
    <row r="19" spans="1:25">
      <c r="A19" s="1" t="s">
        <v>866</v>
      </c>
      <c r="B19" s="1" t="s">
        <v>59</v>
      </c>
      <c r="C19" t="s">
        <v>1362</v>
      </c>
      <c r="D19" t="s">
        <v>1363</v>
      </c>
      <c r="E19" t="s">
        <v>135</v>
      </c>
      <c r="F19" t="s">
        <v>959</v>
      </c>
      <c r="I19" s="27" t="s">
        <v>344</v>
      </c>
      <c r="K19" s="47" t="s">
        <v>1364</v>
      </c>
      <c r="M19" s="1">
        <v>1</v>
      </c>
      <c r="O19" s="27" t="s">
        <v>84</v>
      </c>
      <c r="P19" s="30" t="s">
        <v>1360</v>
      </c>
      <c r="Q19" t="s">
        <v>1362</v>
      </c>
      <c r="R19" s="30" t="s">
        <v>1360</v>
      </c>
      <c r="W19" s="108" t="s">
        <v>1335</v>
      </c>
      <c r="X19" s="108" t="s">
        <v>1336</v>
      </c>
      <c r="Y19" s="108" t="s">
        <v>1337</v>
      </c>
    </row>
    <row r="20" spans="1:25">
      <c r="A20" s="1" t="s">
        <v>866</v>
      </c>
      <c r="B20" s="1" t="s">
        <v>59</v>
      </c>
      <c r="C20" t="s">
        <v>1365</v>
      </c>
      <c r="D20" t="s">
        <v>1366</v>
      </c>
      <c r="E20" t="s">
        <v>135</v>
      </c>
      <c r="F20" t="s">
        <v>73</v>
      </c>
      <c r="G20" t="s">
        <v>239</v>
      </c>
      <c r="I20" s="27" t="s">
        <v>344</v>
      </c>
      <c r="K20" s="47"/>
      <c r="M20" s="1">
        <v>1</v>
      </c>
      <c r="O20" s="27" t="s">
        <v>65</v>
      </c>
      <c r="P20" s="30" t="s">
        <v>1334</v>
      </c>
      <c r="Q20" t="s">
        <v>1365</v>
      </c>
      <c r="R20" s="30" t="s">
        <v>1334</v>
      </c>
      <c r="W20" s="108" t="s">
        <v>1335</v>
      </c>
      <c r="X20" s="108" t="s">
        <v>1336</v>
      </c>
      <c r="Y20" s="108" t="s">
        <v>1337</v>
      </c>
    </row>
    <row r="21" spans="1:25">
      <c r="A21" s="1" t="s">
        <v>866</v>
      </c>
      <c r="B21" s="1" t="s">
        <v>59</v>
      </c>
      <c r="C21" t="s">
        <v>1367</v>
      </c>
      <c r="D21" t="s">
        <v>1368</v>
      </c>
      <c r="E21" t="s">
        <v>135</v>
      </c>
      <c r="F21" t="s">
        <v>73</v>
      </c>
      <c r="G21" t="s">
        <v>239</v>
      </c>
      <c r="I21" s="27">
        <v>3</v>
      </c>
      <c r="K21" s="47" t="s">
        <v>63</v>
      </c>
      <c r="L21" s="28" t="s">
        <v>64</v>
      </c>
      <c r="M21" s="1">
        <v>1</v>
      </c>
      <c r="O21" s="27" t="s">
        <v>65</v>
      </c>
      <c r="P21" s="30" t="s">
        <v>1334</v>
      </c>
      <c r="Q21" t="s">
        <v>1367</v>
      </c>
      <c r="R21" s="30" t="s">
        <v>1334</v>
      </c>
      <c r="W21" s="108" t="s">
        <v>1335</v>
      </c>
      <c r="X21" s="108" t="s">
        <v>1336</v>
      </c>
      <c r="Y21" s="108" t="s">
        <v>1337</v>
      </c>
    </row>
    <row r="22" spans="1:25">
      <c r="A22" s="1" t="s">
        <v>866</v>
      </c>
      <c r="B22" s="1" t="s">
        <v>59</v>
      </c>
      <c r="C22" t="s">
        <v>1369</v>
      </c>
      <c r="D22" t="s">
        <v>1370</v>
      </c>
      <c r="E22" t="s">
        <v>135</v>
      </c>
      <c r="F22" t="s">
        <v>73</v>
      </c>
      <c r="G22" t="s">
        <v>239</v>
      </c>
      <c r="I22" s="27">
        <v>2</v>
      </c>
      <c r="K22" s="47" t="s">
        <v>63</v>
      </c>
      <c r="M22" s="1">
        <v>1</v>
      </c>
      <c r="O22" s="27" t="s">
        <v>65</v>
      </c>
      <c r="P22" s="30" t="s">
        <v>1334</v>
      </c>
      <c r="Q22" t="s">
        <v>1369</v>
      </c>
      <c r="R22" s="30" t="s">
        <v>1334</v>
      </c>
      <c r="W22" s="108" t="s">
        <v>1335</v>
      </c>
      <c r="X22" s="108" t="s">
        <v>1336</v>
      </c>
      <c r="Y22" s="108" t="s">
        <v>1337</v>
      </c>
    </row>
    <row r="23" spans="1:25">
      <c r="A23" s="1" t="s">
        <v>866</v>
      </c>
      <c r="B23" s="1" t="s">
        <v>59</v>
      </c>
      <c r="C23" t="s">
        <v>1371</v>
      </c>
      <c r="D23" t="s">
        <v>1372</v>
      </c>
      <c r="E23" t="s">
        <v>135</v>
      </c>
      <c r="F23" t="s">
        <v>73</v>
      </c>
      <c r="G23" t="s">
        <v>239</v>
      </c>
      <c r="I23" s="27">
        <v>2</v>
      </c>
      <c r="K23" s="47"/>
      <c r="M23" s="1">
        <v>1</v>
      </c>
      <c r="O23" s="27" t="s">
        <v>65</v>
      </c>
      <c r="P23" s="30" t="s">
        <v>1334</v>
      </c>
      <c r="Q23" t="s">
        <v>1371</v>
      </c>
      <c r="R23" s="30" t="s">
        <v>1334</v>
      </c>
      <c r="W23" s="108" t="s">
        <v>1335</v>
      </c>
      <c r="X23" s="108" t="s">
        <v>1336</v>
      </c>
      <c r="Y23" s="108" t="s">
        <v>1337</v>
      </c>
    </row>
    <row r="24" spans="1:25">
      <c r="A24" s="1" t="s">
        <v>866</v>
      </c>
      <c r="B24" s="1" t="s">
        <v>59</v>
      </c>
      <c r="C24" t="s">
        <v>1373</v>
      </c>
      <c r="D24" t="s">
        <v>874</v>
      </c>
      <c r="E24" t="s">
        <v>61</v>
      </c>
      <c r="F24" t="s">
        <v>62</v>
      </c>
      <c r="I24" s="27">
        <v>2</v>
      </c>
      <c r="J24" s="28" t="s">
        <v>63</v>
      </c>
      <c r="K24" s="47" t="s">
        <v>63</v>
      </c>
      <c r="L24" s="28" t="s">
        <v>64</v>
      </c>
      <c r="M24" s="1">
        <v>1</v>
      </c>
      <c r="O24" s="27" t="s">
        <v>65</v>
      </c>
      <c r="P24" s="30" t="s">
        <v>1334</v>
      </c>
      <c r="Q24" t="s">
        <v>1373</v>
      </c>
      <c r="R24" s="30" t="s">
        <v>1334</v>
      </c>
      <c r="W24" s="108" t="s">
        <v>1335</v>
      </c>
      <c r="X24" s="108" t="s">
        <v>1336</v>
      </c>
      <c r="Y24" s="108" t="s">
        <v>1337</v>
      </c>
    </row>
    <row r="25" spans="1:25">
      <c r="A25" s="1" t="s">
        <v>866</v>
      </c>
      <c r="B25" s="1" t="s">
        <v>59</v>
      </c>
      <c r="C25" t="s">
        <v>1374</v>
      </c>
      <c r="D25" t="s">
        <v>1375</v>
      </c>
      <c r="E25" t="s">
        <v>135</v>
      </c>
      <c r="F25" t="s">
        <v>136</v>
      </c>
      <c r="I25" s="27" t="s">
        <v>62</v>
      </c>
      <c r="K25" s="47" t="s">
        <v>63</v>
      </c>
      <c r="M25" s="1">
        <v>1</v>
      </c>
      <c r="O25" s="27" t="s">
        <v>65</v>
      </c>
      <c r="P25" s="30" t="s">
        <v>1334</v>
      </c>
      <c r="Q25" t="s">
        <v>1374</v>
      </c>
      <c r="R25" s="30" t="s">
        <v>1334</v>
      </c>
      <c r="W25" s="108" t="s">
        <v>1335</v>
      </c>
      <c r="X25" s="108" t="s">
        <v>1336</v>
      </c>
      <c r="Y25" s="108" t="s">
        <v>1337</v>
      </c>
    </row>
    <row r="26" spans="1:25">
      <c r="A26" s="1" t="s">
        <v>866</v>
      </c>
      <c r="B26" s="1" t="s">
        <v>59</v>
      </c>
      <c r="C26" t="s">
        <v>1376</v>
      </c>
      <c r="D26" t="s">
        <v>1377</v>
      </c>
      <c r="E26" t="s">
        <v>135</v>
      </c>
      <c r="F26" t="s">
        <v>136</v>
      </c>
      <c r="I26" s="27">
        <v>2</v>
      </c>
      <c r="K26" s="47" t="s">
        <v>63</v>
      </c>
      <c r="M26" s="1">
        <v>1</v>
      </c>
      <c r="O26" s="27" t="s">
        <v>65</v>
      </c>
      <c r="P26" s="30" t="s">
        <v>1334</v>
      </c>
      <c r="Q26" t="s">
        <v>1376</v>
      </c>
      <c r="R26" s="30" t="s">
        <v>1334</v>
      </c>
      <c r="W26" s="108" t="s">
        <v>1335</v>
      </c>
      <c r="X26" s="108" t="s">
        <v>1336</v>
      </c>
      <c r="Y26" s="108" t="s">
        <v>1337</v>
      </c>
    </row>
    <row r="27" spans="1:25">
      <c r="A27" s="1" t="s">
        <v>866</v>
      </c>
      <c r="B27" s="1" t="s">
        <v>59</v>
      </c>
      <c r="C27" t="s">
        <v>1378</v>
      </c>
      <c r="D27" t="s">
        <v>1379</v>
      </c>
      <c r="E27" t="s">
        <v>61</v>
      </c>
      <c r="F27" t="s">
        <v>136</v>
      </c>
      <c r="I27" s="27">
        <v>1</v>
      </c>
      <c r="J27" s="28" t="s">
        <v>63</v>
      </c>
      <c r="K27" s="47" t="s">
        <v>63</v>
      </c>
      <c r="M27" s="1">
        <v>1</v>
      </c>
      <c r="O27" s="27" t="s">
        <v>65</v>
      </c>
      <c r="P27" s="30" t="s">
        <v>1334</v>
      </c>
      <c r="Q27" t="s">
        <v>1378</v>
      </c>
      <c r="R27" s="30" t="s">
        <v>1334</v>
      </c>
      <c r="W27" s="108" t="s">
        <v>1335</v>
      </c>
      <c r="X27" s="108" t="s">
        <v>1336</v>
      </c>
      <c r="Y27" s="108" t="s">
        <v>1337</v>
      </c>
    </row>
    <row r="28" spans="1:25">
      <c r="A28" s="1" t="s">
        <v>866</v>
      </c>
      <c r="B28" s="1" t="s">
        <v>59</v>
      </c>
      <c r="C28" t="s">
        <v>1380</v>
      </c>
      <c r="D28" t="s">
        <v>1381</v>
      </c>
      <c r="E28" t="s">
        <v>61</v>
      </c>
      <c r="F28" t="s">
        <v>136</v>
      </c>
      <c r="I28" s="27">
        <v>1</v>
      </c>
      <c r="K28" s="45"/>
      <c r="M28" s="1">
        <v>1</v>
      </c>
      <c r="O28" s="27" t="s">
        <v>65</v>
      </c>
      <c r="P28" s="30" t="s">
        <v>1334</v>
      </c>
      <c r="Q28" t="s">
        <v>1380</v>
      </c>
      <c r="R28" s="30" t="s">
        <v>1334</v>
      </c>
      <c r="W28" s="108" t="s">
        <v>1335</v>
      </c>
      <c r="X28" s="108" t="s">
        <v>1336</v>
      </c>
      <c r="Y28" s="108" t="s">
        <v>1337</v>
      </c>
    </row>
    <row r="29" spans="1:25">
      <c r="A29" s="1" t="s">
        <v>866</v>
      </c>
      <c r="B29" s="1" t="s">
        <v>59</v>
      </c>
      <c r="C29" t="s">
        <v>1382</v>
      </c>
      <c r="D29" t="s">
        <v>1383</v>
      </c>
      <c r="E29" t="s">
        <v>61</v>
      </c>
      <c r="F29" t="s">
        <v>100</v>
      </c>
      <c r="I29" s="27">
        <v>1</v>
      </c>
      <c r="J29" s="49"/>
      <c r="K29" s="45" t="s">
        <v>63</v>
      </c>
      <c r="M29" s="1">
        <v>1</v>
      </c>
      <c r="O29" s="27" t="s">
        <v>65</v>
      </c>
      <c r="P29" s="30" t="s">
        <v>1334</v>
      </c>
      <c r="Q29" t="s">
        <v>1382</v>
      </c>
      <c r="R29" s="30" t="s">
        <v>1334</v>
      </c>
      <c r="W29" s="108" t="s">
        <v>1335</v>
      </c>
      <c r="X29" s="108" t="s">
        <v>1336</v>
      </c>
      <c r="Y29" s="108" t="s">
        <v>1337</v>
      </c>
    </row>
    <row r="30" spans="1:25">
      <c r="A30" s="1" t="s">
        <v>866</v>
      </c>
      <c r="B30" s="1" t="s">
        <v>59</v>
      </c>
      <c r="C30" t="s">
        <v>1384</v>
      </c>
      <c r="D30" t="s">
        <v>777</v>
      </c>
      <c r="E30" t="s">
        <v>61</v>
      </c>
      <c r="F30" t="s">
        <v>136</v>
      </c>
      <c r="I30" s="27" t="s">
        <v>107</v>
      </c>
      <c r="J30" s="28" t="s">
        <v>63</v>
      </c>
      <c r="K30" s="45" t="s">
        <v>63</v>
      </c>
      <c r="L30" s="28" t="s">
        <v>64</v>
      </c>
      <c r="M30" s="1">
        <v>1</v>
      </c>
      <c r="O30" s="27" t="s">
        <v>65</v>
      </c>
      <c r="P30" s="30" t="s">
        <v>1334</v>
      </c>
      <c r="Q30" t="s">
        <v>1384</v>
      </c>
      <c r="R30" s="30" t="s">
        <v>1334</v>
      </c>
      <c r="W30" s="108" t="s">
        <v>1335</v>
      </c>
      <c r="X30" s="108" t="s">
        <v>1336</v>
      </c>
      <c r="Y30" s="108" t="s">
        <v>1337</v>
      </c>
    </row>
    <row r="31" spans="1:25">
      <c r="A31" s="1" t="s">
        <v>866</v>
      </c>
      <c r="B31" s="1" t="s">
        <v>59</v>
      </c>
      <c r="C31" t="s">
        <v>1385</v>
      </c>
      <c r="D31" t="s">
        <v>1386</v>
      </c>
      <c r="E31" t="s">
        <v>61</v>
      </c>
      <c r="F31" t="s">
        <v>62</v>
      </c>
      <c r="I31" s="27">
        <v>1</v>
      </c>
      <c r="J31" s="28" t="s">
        <v>63</v>
      </c>
      <c r="K31" s="45" t="s">
        <v>63</v>
      </c>
      <c r="M31" s="1">
        <v>1</v>
      </c>
      <c r="O31" s="27" t="s">
        <v>65</v>
      </c>
      <c r="P31" s="30" t="s">
        <v>1334</v>
      </c>
      <c r="Q31" t="s">
        <v>1385</v>
      </c>
      <c r="R31" s="30" t="s">
        <v>1334</v>
      </c>
      <c r="W31" s="108" t="s">
        <v>1335</v>
      </c>
      <c r="X31" s="108" t="s">
        <v>1336</v>
      </c>
      <c r="Y31" s="108" t="s">
        <v>1337</v>
      </c>
    </row>
    <row r="32" spans="1:25">
      <c r="A32" s="1" t="s">
        <v>866</v>
      </c>
      <c r="B32" s="1" t="s">
        <v>59</v>
      </c>
      <c r="C32" t="s">
        <v>1387</v>
      </c>
      <c r="D32" t="s">
        <v>871</v>
      </c>
      <c r="E32" t="s">
        <v>61</v>
      </c>
      <c r="F32" t="s">
        <v>62</v>
      </c>
      <c r="I32" s="27" t="s">
        <v>82</v>
      </c>
      <c r="K32" s="45"/>
      <c r="M32" s="1">
        <v>1</v>
      </c>
      <c r="O32" s="27" t="s">
        <v>65</v>
      </c>
      <c r="P32" s="30" t="s">
        <v>1334</v>
      </c>
      <c r="Q32" t="s">
        <v>1387</v>
      </c>
      <c r="R32" s="30" t="s">
        <v>1334</v>
      </c>
      <c r="W32" s="108" t="s">
        <v>1335</v>
      </c>
      <c r="X32" s="108" t="s">
        <v>1336</v>
      </c>
      <c r="Y32" s="108" t="s">
        <v>1337</v>
      </c>
    </row>
    <row r="33" spans="1:35">
      <c r="A33" s="1" t="s">
        <v>866</v>
      </c>
      <c r="B33" s="1" t="s">
        <v>59</v>
      </c>
      <c r="C33" t="s">
        <v>1388</v>
      </c>
      <c r="D33" t="s">
        <v>1389</v>
      </c>
      <c r="E33" t="s">
        <v>135</v>
      </c>
      <c r="F33" t="s">
        <v>136</v>
      </c>
      <c r="I33" s="27" t="s">
        <v>82</v>
      </c>
      <c r="K33" s="45" t="s">
        <v>63</v>
      </c>
      <c r="M33" s="1">
        <v>1</v>
      </c>
      <c r="O33" s="33" t="s">
        <v>65</v>
      </c>
      <c r="P33" s="30" t="s">
        <v>1334</v>
      </c>
      <c r="Q33" t="s">
        <v>1388</v>
      </c>
      <c r="R33" s="30" t="s">
        <v>1334</v>
      </c>
      <c r="W33" s="108" t="s">
        <v>1335</v>
      </c>
      <c r="X33" s="108" t="s">
        <v>1336</v>
      </c>
      <c r="Y33" s="108" t="s">
        <v>1337</v>
      </c>
      <c r="AI33" t="s">
        <v>63</v>
      </c>
    </row>
    <row r="34" spans="1:35">
      <c r="A34" s="1" t="s">
        <v>866</v>
      </c>
      <c r="B34" s="1" t="s">
        <v>59</v>
      </c>
      <c r="C34" t="s">
        <v>1390</v>
      </c>
      <c r="D34" t="s">
        <v>1391</v>
      </c>
      <c r="E34" t="s">
        <v>135</v>
      </c>
      <c r="F34" t="s">
        <v>120</v>
      </c>
      <c r="G34" t="s">
        <v>62</v>
      </c>
      <c r="I34" s="27" t="s">
        <v>82</v>
      </c>
      <c r="K34" s="45"/>
      <c r="M34" s="1">
        <v>1</v>
      </c>
      <c r="O34" s="27" t="s">
        <v>65</v>
      </c>
      <c r="P34" s="30" t="s">
        <v>1334</v>
      </c>
      <c r="Q34" t="s">
        <v>1390</v>
      </c>
      <c r="R34" s="30" t="s">
        <v>1334</v>
      </c>
      <c r="W34" s="108" t="s">
        <v>1335</v>
      </c>
      <c r="X34" s="108" t="s">
        <v>1336</v>
      </c>
      <c r="Y34" s="108" t="s">
        <v>1337</v>
      </c>
    </row>
    <row r="35" spans="1:35">
      <c r="A35" s="1" t="s">
        <v>866</v>
      </c>
      <c r="B35" s="1" t="s">
        <v>173</v>
      </c>
      <c r="C35" t="s">
        <v>1392</v>
      </c>
      <c r="D35" t="s">
        <v>1393</v>
      </c>
      <c r="E35" t="s">
        <v>135</v>
      </c>
      <c r="F35" t="s">
        <v>120</v>
      </c>
      <c r="G35" t="s">
        <v>62</v>
      </c>
      <c r="I35" s="27">
        <v>3</v>
      </c>
      <c r="K35" s="45" t="s">
        <v>63</v>
      </c>
      <c r="M35" s="1">
        <v>1</v>
      </c>
      <c r="O35" s="27" t="s">
        <v>65</v>
      </c>
      <c r="P35" s="30" t="s">
        <v>1334</v>
      </c>
      <c r="Q35" t="s">
        <v>1392</v>
      </c>
      <c r="R35" s="30" t="s">
        <v>1334</v>
      </c>
      <c r="W35" s="108" t="s">
        <v>1335</v>
      </c>
      <c r="X35" s="108" t="s">
        <v>1336</v>
      </c>
      <c r="Y35" s="108" t="s">
        <v>1337</v>
      </c>
    </row>
    <row r="36" spans="1:35">
      <c r="A36" s="1" t="s">
        <v>866</v>
      </c>
      <c r="B36" s="1" t="s">
        <v>173</v>
      </c>
      <c r="C36" t="s">
        <v>1394</v>
      </c>
      <c r="D36" t="s">
        <v>1395</v>
      </c>
      <c r="E36" t="s">
        <v>135</v>
      </c>
      <c r="F36" t="s">
        <v>120</v>
      </c>
      <c r="G36" t="s">
        <v>107</v>
      </c>
      <c r="I36" s="27">
        <v>3</v>
      </c>
      <c r="K36" s="45" t="s">
        <v>63</v>
      </c>
      <c r="L36" s="28" t="s">
        <v>64</v>
      </c>
      <c r="M36" s="1">
        <v>1</v>
      </c>
      <c r="O36" s="27" t="s">
        <v>65</v>
      </c>
      <c r="P36" s="30" t="s">
        <v>1334</v>
      </c>
      <c r="Q36" t="s">
        <v>1394</v>
      </c>
      <c r="R36" s="30" t="s">
        <v>1334</v>
      </c>
      <c r="W36" s="108" t="s">
        <v>1335</v>
      </c>
      <c r="X36" s="108" t="s">
        <v>1336</v>
      </c>
      <c r="Y36" s="108" t="s">
        <v>1337</v>
      </c>
    </row>
    <row r="37" spans="1:35">
      <c r="A37" s="1" t="s">
        <v>866</v>
      </c>
      <c r="B37" s="1" t="s">
        <v>173</v>
      </c>
      <c r="C37" t="s">
        <v>1396</v>
      </c>
      <c r="D37" t="s">
        <v>1397</v>
      </c>
      <c r="E37" t="s">
        <v>135</v>
      </c>
      <c r="F37" t="s">
        <v>120</v>
      </c>
      <c r="G37" t="s">
        <v>107</v>
      </c>
      <c r="I37" s="27">
        <v>3</v>
      </c>
      <c r="K37" s="45" t="s">
        <v>63</v>
      </c>
      <c r="L37" s="28" t="s">
        <v>64</v>
      </c>
      <c r="M37" s="1">
        <v>1</v>
      </c>
      <c r="O37" s="27" t="s">
        <v>65</v>
      </c>
      <c r="P37" s="30" t="s">
        <v>1334</v>
      </c>
      <c r="Q37" t="s">
        <v>1396</v>
      </c>
      <c r="R37" s="30" t="s">
        <v>1334</v>
      </c>
      <c r="W37" s="108" t="s">
        <v>1335</v>
      </c>
      <c r="X37" s="108" t="s">
        <v>1336</v>
      </c>
      <c r="Y37" s="108" t="s">
        <v>1337</v>
      </c>
    </row>
    <row r="38" spans="1:35">
      <c r="A38" s="1" t="s">
        <v>866</v>
      </c>
      <c r="B38" s="1" t="s">
        <v>173</v>
      </c>
      <c r="C38" t="s">
        <v>1398</v>
      </c>
      <c r="D38" t="s">
        <v>1399</v>
      </c>
      <c r="E38" t="s">
        <v>135</v>
      </c>
      <c r="F38" t="s">
        <v>120</v>
      </c>
      <c r="G38" t="s">
        <v>107</v>
      </c>
      <c r="I38" s="27">
        <v>1</v>
      </c>
      <c r="K38" s="45" t="s">
        <v>63</v>
      </c>
      <c r="M38" s="1">
        <v>1</v>
      </c>
      <c r="O38" s="27" t="s">
        <v>65</v>
      </c>
      <c r="P38" s="30" t="s">
        <v>1334</v>
      </c>
      <c r="Q38" t="s">
        <v>1398</v>
      </c>
      <c r="R38" s="30" t="s">
        <v>1334</v>
      </c>
      <c r="W38" s="108" t="s">
        <v>1335</v>
      </c>
      <c r="X38" s="108" t="s">
        <v>1336</v>
      </c>
      <c r="Y38" s="108" t="s">
        <v>1337</v>
      </c>
    </row>
    <row r="39" spans="1:35" ht="43.35" customHeight="1">
      <c r="A39" s="1" t="s">
        <v>866</v>
      </c>
      <c r="B39" s="1" t="s">
        <v>173</v>
      </c>
      <c r="C39" t="s">
        <v>1400</v>
      </c>
      <c r="D39" t="s">
        <v>828</v>
      </c>
      <c r="E39" t="s">
        <v>135</v>
      </c>
      <c r="F39" t="s">
        <v>136</v>
      </c>
      <c r="I39" s="27">
        <v>3</v>
      </c>
      <c r="K39" s="45" t="s">
        <v>1401</v>
      </c>
      <c r="L39" s="28" t="s">
        <v>64</v>
      </c>
      <c r="M39" s="1">
        <v>1</v>
      </c>
      <c r="O39" s="27" t="s">
        <v>65</v>
      </c>
      <c r="P39" s="30" t="s">
        <v>1334</v>
      </c>
      <c r="Q39" t="s">
        <v>1400</v>
      </c>
      <c r="R39" s="30" t="s">
        <v>1334</v>
      </c>
      <c r="W39" s="108" t="s">
        <v>1335</v>
      </c>
      <c r="X39" s="108" t="s">
        <v>1336</v>
      </c>
      <c r="Y39" s="108" t="s">
        <v>1337</v>
      </c>
    </row>
    <row r="40" spans="1:35">
      <c r="A40" s="1" t="s">
        <v>866</v>
      </c>
      <c r="B40" s="1" t="s">
        <v>173</v>
      </c>
      <c r="C40" t="s">
        <v>1402</v>
      </c>
      <c r="D40" t="s">
        <v>1403</v>
      </c>
      <c r="E40" t="s">
        <v>61</v>
      </c>
      <c r="F40" t="s">
        <v>100</v>
      </c>
      <c r="I40" s="27">
        <v>1</v>
      </c>
      <c r="K40" s="45" t="s">
        <v>63</v>
      </c>
      <c r="M40" s="1">
        <v>1</v>
      </c>
      <c r="O40" s="27" t="s">
        <v>65</v>
      </c>
      <c r="P40" s="30" t="s">
        <v>1334</v>
      </c>
      <c r="Q40" t="s">
        <v>1402</v>
      </c>
      <c r="R40" s="30" t="s">
        <v>1334</v>
      </c>
      <c r="W40" s="108" t="s">
        <v>1335</v>
      </c>
      <c r="X40" s="108" t="s">
        <v>1336</v>
      </c>
      <c r="Y40" s="108" t="s">
        <v>1337</v>
      </c>
    </row>
    <row r="41" spans="1:35">
      <c r="A41" s="1" t="s">
        <v>866</v>
      </c>
      <c r="B41" s="1" t="s">
        <v>173</v>
      </c>
      <c r="C41" t="s">
        <v>1404</v>
      </c>
      <c r="D41" t="s">
        <v>1219</v>
      </c>
      <c r="E41" t="s">
        <v>135</v>
      </c>
      <c r="F41" t="s">
        <v>1220</v>
      </c>
      <c r="I41" s="27">
        <v>3</v>
      </c>
      <c r="K41" s="47" t="s">
        <v>63</v>
      </c>
      <c r="L41" s="28" t="s">
        <v>64</v>
      </c>
      <c r="M41" s="1">
        <v>1</v>
      </c>
      <c r="O41" s="27" t="s">
        <v>65</v>
      </c>
      <c r="P41" s="30" t="s">
        <v>1334</v>
      </c>
      <c r="Q41" t="s">
        <v>1404</v>
      </c>
      <c r="R41" s="30" t="s">
        <v>1334</v>
      </c>
      <c r="W41" s="108" t="s">
        <v>1335</v>
      </c>
      <c r="X41" s="108" t="s">
        <v>1336</v>
      </c>
      <c r="Y41" s="108" t="s">
        <v>1337</v>
      </c>
    </row>
    <row r="42" spans="1:35">
      <c r="A42" s="1" t="s">
        <v>866</v>
      </c>
      <c r="B42" s="1" t="s">
        <v>173</v>
      </c>
      <c r="C42" t="s">
        <v>1405</v>
      </c>
      <c r="D42" t="s">
        <v>1406</v>
      </c>
      <c r="E42" t="s">
        <v>135</v>
      </c>
      <c r="F42" t="s">
        <v>136</v>
      </c>
      <c r="I42" s="27">
        <v>1</v>
      </c>
      <c r="K42" s="47" t="s">
        <v>63</v>
      </c>
      <c r="M42" s="1">
        <v>1</v>
      </c>
      <c r="O42" s="27" t="s">
        <v>65</v>
      </c>
      <c r="P42" s="30" t="s">
        <v>1334</v>
      </c>
      <c r="Q42" t="s">
        <v>1405</v>
      </c>
      <c r="R42" s="30" t="s">
        <v>1334</v>
      </c>
      <c r="W42" s="108" t="s">
        <v>1335</v>
      </c>
      <c r="X42" s="108" t="s">
        <v>1336</v>
      </c>
      <c r="Y42" s="108" t="s">
        <v>1337</v>
      </c>
    </row>
    <row r="43" spans="1:35">
      <c r="A43" s="1" t="s">
        <v>866</v>
      </c>
      <c r="B43" s="1" t="s">
        <v>173</v>
      </c>
      <c r="C43" t="s">
        <v>1407</v>
      </c>
      <c r="D43" t="s">
        <v>1408</v>
      </c>
      <c r="E43" t="s">
        <v>61</v>
      </c>
      <c r="F43" t="s">
        <v>100</v>
      </c>
      <c r="I43" s="27" t="s">
        <v>62</v>
      </c>
      <c r="J43" s="28" t="s">
        <v>63</v>
      </c>
      <c r="K43" s="47" t="s">
        <v>63</v>
      </c>
      <c r="M43" s="1">
        <v>1</v>
      </c>
      <c r="O43" s="27" t="s">
        <v>65</v>
      </c>
      <c r="P43" s="30" t="s">
        <v>1334</v>
      </c>
      <c r="Q43" t="s">
        <v>1407</v>
      </c>
      <c r="R43" s="30" t="s">
        <v>1334</v>
      </c>
      <c r="W43" s="108" t="s">
        <v>1335</v>
      </c>
      <c r="X43" s="108" t="s">
        <v>1336</v>
      </c>
      <c r="Y43" s="108" t="s">
        <v>1337</v>
      </c>
    </row>
    <row r="44" spans="1:35">
      <c r="A44" s="1" t="s">
        <v>866</v>
      </c>
      <c r="B44" s="1" t="s">
        <v>173</v>
      </c>
      <c r="C44" t="s">
        <v>1409</v>
      </c>
      <c r="D44" t="s">
        <v>1410</v>
      </c>
      <c r="E44" t="s">
        <v>61</v>
      </c>
      <c r="F44" t="s">
        <v>107</v>
      </c>
      <c r="I44" s="27" t="s">
        <v>62</v>
      </c>
      <c r="K44" s="47" t="s">
        <v>63</v>
      </c>
      <c r="M44" s="1">
        <v>1</v>
      </c>
      <c r="O44" s="27" t="s">
        <v>65</v>
      </c>
      <c r="P44" s="30" t="s">
        <v>1334</v>
      </c>
      <c r="Q44" t="s">
        <v>1409</v>
      </c>
      <c r="R44" s="30" t="s">
        <v>1334</v>
      </c>
      <c r="W44" s="108" t="s">
        <v>1335</v>
      </c>
      <c r="X44" s="108" t="s">
        <v>1336</v>
      </c>
      <c r="Y44" s="108" t="s">
        <v>1337</v>
      </c>
    </row>
    <row r="45" spans="1:35">
      <c r="A45" s="1" t="s">
        <v>866</v>
      </c>
      <c r="B45" s="1" t="s">
        <v>173</v>
      </c>
      <c r="C45" t="s">
        <v>1411</v>
      </c>
      <c r="D45" t="s">
        <v>1222</v>
      </c>
      <c r="E45" t="s">
        <v>135</v>
      </c>
      <c r="F45" t="s">
        <v>114</v>
      </c>
      <c r="I45" s="27" t="s">
        <v>107</v>
      </c>
      <c r="K45" s="47"/>
      <c r="M45" s="1">
        <v>1</v>
      </c>
      <c r="O45" s="27" t="s">
        <v>84</v>
      </c>
      <c r="P45" s="30" t="s">
        <v>1412</v>
      </c>
      <c r="Q45" t="s">
        <v>1411</v>
      </c>
      <c r="R45" s="30" t="s">
        <v>1412</v>
      </c>
      <c r="W45" s="108" t="s">
        <v>1335</v>
      </c>
      <c r="X45" s="108" t="s">
        <v>1336</v>
      </c>
      <c r="Y45" s="108" t="s">
        <v>1337</v>
      </c>
    </row>
    <row r="46" spans="1:35">
      <c r="A46" s="1" t="s">
        <v>866</v>
      </c>
      <c r="B46" s="1" t="s">
        <v>173</v>
      </c>
      <c r="C46" t="s">
        <v>1413</v>
      </c>
      <c r="D46" t="s">
        <v>1224</v>
      </c>
      <c r="E46" t="s">
        <v>135</v>
      </c>
      <c r="F46" t="s">
        <v>239</v>
      </c>
      <c r="I46" s="27">
        <v>1</v>
      </c>
      <c r="J46" s="28">
        <v>0</v>
      </c>
      <c r="K46" s="47" t="s">
        <v>63</v>
      </c>
      <c r="M46" s="1">
        <v>1</v>
      </c>
      <c r="O46" s="27" t="s">
        <v>84</v>
      </c>
      <c r="P46" s="30" t="s">
        <v>1412</v>
      </c>
      <c r="Q46" t="s">
        <v>1413</v>
      </c>
      <c r="R46" s="30" t="s">
        <v>1412</v>
      </c>
      <c r="W46" s="108" t="s">
        <v>1335</v>
      </c>
      <c r="X46" s="108" t="s">
        <v>1336</v>
      </c>
      <c r="Y46" s="108" t="s">
        <v>1337</v>
      </c>
    </row>
    <row r="47" spans="1:35">
      <c r="A47" s="1" t="s">
        <v>866</v>
      </c>
      <c r="B47" s="1" t="s">
        <v>173</v>
      </c>
      <c r="C47" t="s">
        <v>1414</v>
      </c>
      <c r="D47" t="s">
        <v>1226</v>
      </c>
      <c r="E47" t="s">
        <v>135</v>
      </c>
      <c r="F47" t="s">
        <v>114</v>
      </c>
      <c r="I47" s="27">
        <v>3</v>
      </c>
      <c r="K47" s="47"/>
      <c r="M47" s="1">
        <v>1</v>
      </c>
      <c r="O47" s="27" t="s">
        <v>84</v>
      </c>
      <c r="P47" s="30" t="s">
        <v>1412</v>
      </c>
      <c r="Q47" t="s">
        <v>1414</v>
      </c>
      <c r="R47" s="30" t="s">
        <v>1412</v>
      </c>
      <c r="W47" s="108" t="s">
        <v>1335</v>
      </c>
      <c r="X47" s="108" t="s">
        <v>1336</v>
      </c>
      <c r="Y47" s="108" t="s">
        <v>1337</v>
      </c>
    </row>
    <row r="48" spans="1:35">
      <c r="A48" s="1" t="s">
        <v>866</v>
      </c>
      <c r="B48" s="1" t="s">
        <v>173</v>
      </c>
      <c r="C48" t="s">
        <v>1415</v>
      </c>
      <c r="D48" t="s">
        <v>1228</v>
      </c>
      <c r="E48" t="s">
        <v>135</v>
      </c>
      <c r="F48" t="s">
        <v>107</v>
      </c>
      <c r="I48" s="27" t="s">
        <v>82</v>
      </c>
      <c r="J48" s="28">
        <v>0</v>
      </c>
      <c r="K48" s="47"/>
      <c r="M48" s="1">
        <v>1</v>
      </c>
      <c r="O48" s="27" t="s">
        <v>84</v>
      </c>
      <c r="P48" s="30" t="s">
        <v>1412</v>
      </c>
      <c r="Q48" t="s">
        <v>1415</v>
      </c>
      <c r="R48" s="30" t="s">
        <v>1412</v>
      </c>
      <c r="W48" s="108" t="s">
        <v>1335</v>
      </c>
      <c r="X48" s="108" t="s">
        <v>1336</v>
      </c>
      <c r="Y48" s="108" t="s">
        <v>1337</v>
      </c>
    </row>
    <row r="49" spans="1:25">
      <c r="A49" s="1" t="s">
        <v>866</v>
      </c>
      <c r="B49" s="1" t="s">
        <v>173</v>
      </c>
      <c r="C49" t="s">
        <v>1416</v>
      </c>
      <c r="D49" t="s">
        <v>1230</v>
      </c>
      <c r="E49" t="s">
        <v>61</v>
      </c>
      <c r="F49" t="s">
        <v>100</v>
      </c>
      <c r="I49" s="27">
        <v>3</v>
      </c>
      <c r="K49" s="47"/>
      <c r="M49" s="1">
        <v>1</v>
      </c>
      <c r="O49" s="27" t="s">
        <v>84</v>
      </c>
      <c r="P49" s="30" t="s">
        <v>1412</v>
      </c>
      <c r="Q49" t="s">
        <v>1416</v>
      </c>
      <c r="R49" s="30" t="s">
        <v>1412</v>
      </c>
      <c r="W49" s="108" t="s">
        <v>1335</v>
      </c>
      <c r="X49" s="108" t="s">
        <v>1336</v>
      </c>
      <c r="Y49" s="108" t="s">
        <v>1337</v>
      </c>
    </row>
    <row r="50" spans="1:25">
      <c r="A50" s="1" t="s">
        <v>866</v>
      </c>
      <c r="B50" s="1" t="s">
        <v>173</v>
      </c>
      <c r="C50" t="s">
        <v>1417</v>
      </c>
      <c r="D50" t="s">
        <v>1232</v>
      </c>
      <c r="E50" t="s">
        <v>135</v>
      </c>
      <c r="F50" t="s">
        <v>1233</v>
      </c>
      <c r="I50" s="27">
        <v>3</v>
      </c>
      <c r="K50" s="47"/>
      <c r="M50" s="1">
        <v>1</v>
      </c>
      <c r="O50" s="27" t="s">
        <v>84</v>
      </c>
      <c r="P50" s="30" t="s">
        <v>1412</v>
      </c>
      <c r="Q50" t="s">
        <v>1417</v>
      </c>
      <c r="R50" s="30" t="s">
        <v>1412</v>
      </c>
      <c r="W50" s="108" t="s">
        <v>1335</v>
      </c>
      <c r="X50" s="108" t="s">
        <v>1336</v>
      </c>
      <c r="Y50" s="108" t="s">
        <v>1337</v>
      </c>
    </row>
    <row r="51" spans="1:25">
      <c r="A51" s="1" t="s">
        <v>866</v>
      </c>
      <c r="B51" s="1" t="s">
        <v>173</v>
      </c>
      <c r="C51" t="s">
        <v>1418</v>
      </c>
      <c r="D51" t="s">
        <v>1419</v>
      </c>
      <c r="E51" t="s">
        <v>135</v>
      </c>
      <c r="F51" t="s">
        <v>73</v>
      </c>
      <c r="G51" t="s">
        <v>239</v>
      </c>
      <c r="I51" s="27">
        <v>3</v>
      </c>
      <c r="K51" s="47"/>
      <c r="M51" s="1">
        <v>1</v>
      </c>
      <c r="O51" s="27" t="s">
        <v>65</v>
      </c>
      <c r="P51" s="30" t="s">
        <v>1334</v>
      </c>
      <c r="Q51" t="s">
        <v>1418</v>
      </c>
      <c r="R51" s="30" t="s">
        <v>1334</v>
      </c>
      <c r="W51" s="108" t="s">
        <v>1335</v>
      </c>
      <c r="X51" s="108" t="s">
        <v>1336</v>
      </c>
      <c r="Y51" s="108" t="s">
        <v>1337</v>
      </c>
    </row>
    <row r="52" spans="1:25">
      <c r="A52" s="1" t="s">
        <v>866</v>
      </c>
      <c r="B52" s="1" t="s">
        <v>173</v>
      </c>
      <c r="C52" t="s">
        <v>1420</v>
      </c>
      <c r="D52" t="s">
        <v>1421</v>
      </c>
      <c r="E52" t="s">
        <v>135</v>
      </c>
      <c r="F52" t="s">
        <v>73</v>
      </c>
      <c r="G52" t="s">
        <v>239</v>
      </c>
      <c r="I52" s="27">
        <v>3</v>
      </c>
      <c r="K52" s="47" t="s">
        <v>63</v>
      </c>
      <c r="M52" s="1">
        <v>1</v>
      </c>
      <c r="O52" s="27" t="s">
        <v>65</v>
      </c>
      <c r="P52" s="30" t="s">
        <v>1334</v>
      </c>
      <c r="Q52" t="s">
        <v>1420</v>
      </c>
      <c r="R52" s="30" t="s">
        <v>1334</v>
      </c>
      <c r="W52" s="108" t="s">
        <v>1335</v>
      </c>
      <c r="X52" s="108" t="s">
        <v>1336</v>
      </c>
      <c r="Y52" s="108" t="s">
        <v>1337</v>
      </c>
    </row>
    <row r="53" spans="1:25">
      <c r="A53" s="1" t="s">
        <v>866</v>
      </c>
      <c r="B53" s="1" t="s">
        <v>173</v>
      </c>
      <c r="C53" t="s">
        <v>1422</v>
      </c>
      <c r="D53" t="s">
        <v>1423</v>
      </c>
      <c r="E53" t="s">
        <v>135</v>
      </c>
      <c r="F53" t="s">
        <v>73</v>
      </c>
      <c r="G53" t="s">
        <v>239</v>
      </c>
      <c r="I53" s="27" t="s">
        <v>62</v>
      </c>
      <c r="K53" s="47" t="s">
        <v>63</v>
      </c>
      <c r="M53" s="1">
        <v>1</v>
      </c>
      <c r="O53" s="27" t="s">
        <v>65</v>
      </c>
      <c r="P53" s="30" t="s">
        <v>1334</v>
      </c>
      <c r="Q53" t="s">
        <v>1422</v>
      </c>
      <c r="R53" s="30" t="s">
        <v>1334</v>
      </c>
      <c r="W53" s="108" t="s">
        <v>1335</v>
      </c>
      <c r="X53" s="108" t="s">
        <v>1336</v>
      </c>
      <c r="Y53" s="108" t="s">
        <v>1337</v>
      </c>
    </row>
    <row r="54" spans="1:25">
      <c r="A54" s="1" t="s">
        <v>866</v>
      </c>
      <c r="B54" s="1" t="s">
        <v>173</v>
      </c>
      <c r="C54" t="s">
        <v>1424</v>
      </c>
      <c r="D54" t="s">
        <v>1425</v>
      </c>
      <c r="E54" t="s">
        <v>135</v>
      </c>
      <c r="F54" t="s">
        <v>136</v>
      </c>
      <c r="I54" s="27" t="s">
        <v>62</v>
      </c>
      <c r="K54" s="47"/>
      <c r="M54" s="1">
        <v>1</v>
      </c>
      <c r="O54" s="27" t="s">
        <v>65</v>
      </c>
      <c r="P54" s="30" t="s">
        <v>1334</v>
      </c>
      <c r="Q54" t="s">
        <v>1424</v>
      </c>
      <c r="R54" s="30" t="s">
        <v>1334</v>
      </c>
      <c r="W54" s="108" t="s">
        <v>1335</v>
      </c>
      <c r="X54" s="108" t="s">
        <v>1336</v>
      </c>
      <c r="Y54" s="108" t="s">
        <v>1337</v>
      </c>
    </row>
    <row r="55" spans="1:25">
      <c r="A55" s="1" t="s">
        <v>866</v>
      </c>
      <c r="B55" s="1" t="s">
        <v>173</v>
      </c>
      <c r="C55" t="s">
        <v>1426</v>
      </c>
      <c r="D55" t="s">
        <v>948</v>
      </c>
      <c r="E55" t="s">
        <v>135</v>
      </c>
      <c r="F55" t="s">
        <v>114</v>
      </c>
      <c r="I55" s="27">
        <v>3</v>
      </c>
      <c r="K55" s="47" t="s">
        <v>63</v>
      </c>
      <c r="M55" s="1">
        <v>1</v>
      </c>
      <c r="O55" s="27" t="s">
        <v>65</v>
      </c>
      <c r="P55" s="30" t="s">
        <v>1334</v>
      </c>
      <c r="Q55" t="s">
        <v>1426</v>
      </c>
      <c r="R55" s="30" t="s">
        <v>1334</v>
      </c>
      <c r="W55" s="108" t="s">
        <v>1335</v>
      </c>
      <c r="X55" s="108" t="s">
        <v>1336</v>
      </c>
      <c r="Y55" s="108" t="s">
        <v>1337</v>
      </c>
    </row>
    <row r="56" spans="1:25">
      <c r="A56" s="1" t="s">
        <v>866</v>
      </c>
      <c r="B56" s="1" t="s">
        <v>173</v>
      </c>
      <c r="C56" t="s">
        <v>1427</v>
      </c>
      <c r="D56" t="s">
        <v>315</v>
      </c>
      <c r="E56" t="s">
        <v>135</v>
      </c>
      <c r="F56" t="s">
        <v>62</v>
      </c>
      <c r="I56" s="27">
        <v>1</v>
      </c>
      <c r="J56" s="28">
        <v>0</v>
      </c>
      <c r="K56" s="45" t="s">
        <v>63</v>
      </c>
      <c r="M56" s="1">
        <v>1</v>
      </c>
      <c r="O56" s="27" t="s">
        <v>65</v>
      </c>
      <c r="P56" s="30" t="s">
        <v>1334</v>
      </c>
      <c r="Q56" t="s">
        <v>1427</v>
      </c>
      <c r="R56" s="30" t="s">
        <v>1334</v>
      </c>
      <c r="W56" s="108" t="s">
        <v>1335</v>
      </c>
      <c r="X56" s="108" t="s">
        <v>1336</v>
      </c>
      <c r="Y56" s="108" t="s">
        <v>1337</v>
      </c>
    </row>
    <row r="57" spans="1:25">
      <c r="A57" s="1" t="s">
        <v>866</v>
      </c>
      <c r="B57" s="1" t="s">
        <v>173</v>
      </c>
      <c r="C57" t="s">
        <v>1428</v>
      </c>
      <c r="D57" t="s">
        <v>1429</v>
      </c>
      <c r="E57" t="s">
        <v>135</v>
      </c>
      <c r="F57" t="s">
        <v>136</v>
      </c>
      <c r="I57" s="27">
        <v>3</v>
      </c>
      <c r="K57" s="45"/>
      <c r="M57" s="1">
        <v>1</v>
      </c>
      <c r="O57" s="27" t="s">
        <v>65</v>
      </c>
      <c r="P57" s="30" t="s">
        <v>1334</v>
      </c>
      <c r="Q57" t="s">
        <v>1428</v>
      </c>
      <c r="R57" s="30" t="s">
        <v>1334</v>
      </c>
      <c r="W57" s="108" t="s">
        <v>1335</v>
      </c>
      <c r="X57" s="108" t="s">
        <v>1336</v>
      </c>
      <c r="Y57" s="108" t="s">
        <v>1337</v>
      </c>
    </row>
  </sheetData>
  <autoFilter ref="A1:V57" xr:uid="{00000000-0009-0000-0000-00000E000000}"/>
  <mergeCells count="5">
    <mergeCell ref="T2:V2"/>
    <mergeCell ref="AB2:AI2"/>
    <mergeCell ref="B2:L2"/>
    <mergeCell ref="M2:P2"/>
    <mergeCell ref="Q2:S2"/>
  </mergeCells>
  <conditionalFormatting sqref="M4:M57">
    <cfRule type="iconSet" priority="106">
      <iconSet iconSet="3Symbols2">
        <cfvo type="percent" val="0"/>
        <cfvo type="num" val="0.5"/>
        <cfvo type="num" val="1"/>
      </iconSet>
    </cfRule>
  </conditionalFormatting>
  <conditionalFormatting sqref="M4:M1048576">
    <cfRule type="containsText" dxfId="59" priority="1" operator="containsText" text="decided">
      <formula>NOT(ISERROR(SEARCH("decided",M4)))</formula>
    </cfRule>
  </conditionalFormatting>
  <conditionalFormatting sqref="M58:M1048576">
    <cfRule type="iconSet" priority="3">
      <iconSet iconSet="3Symbols2">
        <cfvo type="percent" val="0"/>
        <cfvo type="num" val="0.5"/>
        <cfvo type="num" val="1"/>
      </iconSet>
    </cfRule>
  </conditionalFormatting>
  <dataValidations disablePrompts="1" count="2">
    <dataValidation type="list" allowBlank="1" showInputMessage="1" showErrorMessage="1" sqref="M4:M93 O7" xr:uid="{00000000-0002-0000-0E00-000000000000}">
      <formula1>MoSCoW</formula1>
    </dataValidation>
    <dataValidation type="list" error="Value must be one of: Ignore, Direct, Constant, Lookup Table, Complex" sqref="O4:O1048576" xr:uid="{00000000-0002-0000-0E00-000001000000}">
      <formula1>"Ignore,Direct,Constant,Lookup Table,Complex"</formula1>
    </dataValidation>
  </dataValidations>
  <hyperlinks>
    <hyperlink ref="AO4" r:id="rId1" xr:uid="{82FB7027-A6B1-427D-8546-3DDD96523C27}"/>
  </hyperlinks>
  <pageMargins left="0.7" right="0.7" top="0.75" bottom="0.75" header="0.3" footer="0.3"/>
  <pageSetup orientation="portrait"/>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7BAD0-331D-49AC-A795-FB8139375B5C}">
  <dimension ref="A1:AU45"/>
  <sheetViews>
    <sheetView zoomScale="80" zoomScaleNormal="80" zoomScaleSheetLayoutView="90" workbookViewId="0">
      <pane xSplit="4" ySplit="3" topLeftCell="J4" activePane="bottomRight" state="frozen"/>
      <selection pane="bottomRight" activeCell="O4" sqref="O4"/>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26.42578125" style="27" bestFit="1" customWidth="1"/>
    <col min="4" max="4" width="34.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59.8554687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8.42578125" style="30" customWidth="1"/>
    <col min="19" max="19" width="26.140625" style="30" customWidth="1"/>
    <col min="20" max="20" width="25.42578125" style="30" customWidth="1"/>
    <col min="21" max="22" width="19.5703125" style="30" customWidth="1"/>
    <col min="23" max="23" width="14.85546875" style="30" customWidth="1"/>
    <col min="24" max="24" width="20.140625" style="30" customWidth="1"/>
    <col min="25" max="25" width="26.85546875" style="30" customWidth="1"/>
    <col min="26" max="26" width="8.5703125" style="30" customWidth="1"/>
    <col min="27" max="27" width="19.140625" style="30" customWidth="1"/>
    <col min="28" max="39" width="8.5703125" style="30" customWidth="1"/>
    <col min="40" max="40" width="12.140625" style="30" bestFit="1" customWidth="1"/>
    <col min="41" max="41" width="12.28515625" style="30" customWidth="1"/>
    <col min="42" max="42" width="14.42578125" style="30" customWidth="1"/>
    <col min="43" max="43" width="14.85546875" style="30" customWidth="1"/>
    <col min="44" max="44" width="15.85546875" style="30" customWidth="1"/>
    <col min="45" max="45" width="14.28515625" style="30" customWidth="1"/>
    <col min="46" max="46" width="11.7109375" style="30" customWidth="1"/>
    <col min="47" max="47" width="11.85546875" style="30" customWidth="1"/>
    <col min="4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47" ht="33.7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47" ht="20.25" customHeight="1">
      <c r="A2" s="67"/>
      <c r="B2" s="627" t="s">
        <v>1430</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c r="AN2" s="218"/>
    </row>
    <row r="3" spans="1:47"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1431</v>
      </c>
      <c r="Y3" s="76" t="s">
        <v>34</v>
      </c>
      <c r="Z3" s="73" t="s">
        <v>35</v>
      </c>
      <c r="AA3" s="193" t="s">
        <v>1332</v>
      </c>
      <c r="AB3" s="194" t="s">
        <v>37</v>
      </c>
      <c r="AC3" s="102" t="s">
        <v>38</v>
      </c>
      <c r="AD3" s="102" t="s">
        <v>39</v>
      </c>
      <c r="AE3" s="102" t="s">
        <v>40</v>
      </c>
      <c r="AF3" s="102" t="s">
        <v>41</v>
      </c>
      <c r="AG3" s="102" t="s">
        <v>42</v>
      </c>
      <c r="AH3" s="102" t="s">
        <v>43</v>
      </c>
      <c r="AI3" s="215" t="s">
        <v>44</v>
      </c>
      <c r="AJ3" s="30" t="s">
        <v>45</v>
      </c>
      <c r="AK3" s="30" t="s">
        <v>46</v>
      </c>
      <c r="AL3" s="30" t="s">
        <v>47</v>
      </c>
      <c r="AM3" s="73" t="s">
        <v>48</v>
      </c>
      <c r="AN3" s="194" t="s">
        <v>37</v>
      </c>
      <c r="AO3" s="102" t="s">
        <v>38</v>
      </c>
      <c r="AP3" s="102" t="s">
        <v>39</v>
      </c>
      <c r="AQ3" s="102" t="s">
        <v>40</v>
      </c>
      <c r="AR3" s="102" t="s">
        <v>41</v>
      </c>
      <c r="AS3" s="102" t="s">
        <v>42</v>
      </c>
      <c r="AT3" s="102" t="s">
        <v>43</v>
      </c>
      <c r="AU3" s="215" t="s">
        <v>44</v>
      </c>
    </row>
    <row r="4" spans="1:47" ht="29.1" customHeight="1">
      <c r="A4" s="1" t="s">
        <v>1432</v>
      </c>
      <c r="B4" s="1" t="s">
        <v>59</v>
      </c>
      <c r="C4" s="144" t="s">
        <v>1433</v>
      </c>
      <c r="D4" s="144" t="s">
        <v>1173</v>
      </c>
      <c r="E4" s="144" t="s">
        <v>135</v>
      </c>
      <c r="F4" s="144">
        <v>3</v>
      </c>
      <c r="G4" s="144"/>
      <c r="K4" s="32"/>
      <c r="L4" s="28" t="s">
        <v>64</v>
      </c>
      <c r="M4" s="1">
        <v>1</v>
      </c>
      <c r="O4" s="27" t="s">
        <v>65</v>
      </c>
      <c r="P4" s="30" t="s">
        <v>1334</v>
      </c>
      <c r="Q4"/>
      <c r="R4" s="30" t="s">
        <v>1334</v>
      </c>
      <c r="W4" s="108" t="s">
        <v>1434</v>
      </c>
      <c r="X4" s="108" t="s">
        <v>1435</v>
      </c>
      <c r="Y4" s="108" t="s">
        <v>1436</v>
      </c>
      <c r="Z4" s="110"/>
      <c r="AA4" s="32"/>
      <c r="AB4" s="119"/>
      <c r="AC4" s="103"/>
      <c r="AD4" s="103"/>
      <c r="AE4" s="103"/>
      <c r="AF4" s="103"/>
      <c r="AG4" s="103"/>
      <c r="AH4" s="103"/>
      <c r="AI4" s="103"/>
      <c r="AM4" s="43"/>
      <c r="AN4" s="119" t="s">
        <v>1338</v>
      </c>
      <c r="AO4" s="103" t="s">
        <v>1338</v>
      </c>
      <c r="AP4" s="103" t="s">
        <v>1338</v>
      </c>
      <c r="AQ4" s="103" t="s">
        <v>1338</v>
      </c>
      <c r="AR4" s="103" t="s">
        <v>1338</v>
      </c>
      <c r="AS4" s="103" t="s">
        <v>1338</v>
      </c>
      <c r="AT4" s="103" t="s">
        <v>1338</v>
      </c>
      <c r="AU4" s="103" t="s">
        <v>1338</v>
      </c>
    </row>
    <row r="5" spans="1:47">
      <c r="A5" s="1" t="s">
        <v>1432</v>
      </c>
      <c r="B5" s="1" t="s">
        <v>59</v>
      </c>
      <c r="C5" s="144" t="s">
        <v>1437</v>
      </c>
      <c r="D5" s="144" t="s">
        <v>39</v>
      </c>
      <c r="E5" s="144" t="s">
        <v>61</v>
      </c>
      <c r="F5" s="144">
        <v>3</v>
      </c>
      <c r="G5" s="144"/>
      <c r="K5" s="32"/>
      <c r="L5" s="28" t="s">
        <v>97</v>
      </c>
      <c r="M5" s="1">
        <v>0</v>
      </c>
      <c r="O5" s="27" t="s">
        <v>84</v>
      </c>
      <c r="P5" s="30" t="s">
        <v>1438</v>
      </c>
      <c r="Q5"/>
      <c r="R5" s="30" t="s">
        <v>1438</v>
      </c>
      <c r="W5" s="108" t="s">
        <v>1434</v>
      </c>
      <c r="X5" s="108" t="s">
        <v>1435</v>
      </c>
      <c r="Y5" s="108" t="s">
        <v>1436</v>
      </c>
      <c r="Z5" s="110"/>
      <c r="AA5" s="32"/>
      <c r="AB5" s="119"/>
      <c r="AC5" s="103"/>
      <c r="AD5" s="103"/>
      <c r="AE5" s="103"/>
      <c r="AF5" s="103"/>
      <c r="AG5" s="103"/>
      <c r="AH5" s="103"/>
      <c r="AI5" s="103"/>
      <c r="AM5" s="43"/>
      <c r="AN5" s="119"/>
      <c r="AO5" s="103"/>
      <c r="AP5" s="103"/>
      <c r="AQ5" s="103"/>
      <c r="AR5" s="103"/>
      <c r="AS5" s="103"/>
      <c r="AT5" s="103"/>
      <c r="AU5" s="103"/>
    </row>
    <row r="6" spans="1:47">
      <c r="A6" s="1" t="s">
        <v>1432</v>
      </c>
      <c r="B6" s="1" t="s">
        <v>59</v>
      </c>
      <c r="C6" s="144" t="s">
        <v>1439</v>
      </c>
      <c r="D6" s="144" t="s">
        <v>1440</v>
      </c>
      <c r="E6" s="144" t="s">
        <v>135</v>
      </c>
      <c r="F6" s="144">
        <v>1</v>
      </c>
      <c r="G6" s="144"/>
      <c r="K6" s="32"/>
      <c r="L6" s="28" t="s">
        <v>64</v>
      </c>
      <c r="M6" s="1">
        <v>1</v>
      </c>
      <c r="O6" s="27" t="s">
        <v>65</v>
      </c>
      <c r="P6" s="30" t="s">
        <v>1334</v>
      </c>
      <c r="Q6"/>
      <c r="R6" s="30" t="s">
        <v>1334</v>
      </c>
      <c r="W6" s="108" t="s">
        <v>1434</v>
      </c>
      <c r="X6" s="108" t="s">
        <v>1435</v>
      </c>
      <c r="Y6" s="108" t="s">
        <v>1436</v>
      </c>
      <c r="Z6" s="110"/>
      <c r="AA6" s="32"/>
      <c r="AB6" s="119"/>
      <c r="AC6" s="103"/>
      <c r="AD6" s="103"/>
      <c r="AE6" s="103"/>
      <c r="AF6" s="103"/>
      <c r="AG6" s="103"/>
      <c r="AH6" s="103"/>
      <c r="AI6" s="103"/>
      <c r="AM6" s="43"/>
      <c r="AN6" s="119"/>
      <c r="AO6" s="103"/>
      <c r="AP6" s="103"/>
      <c r="AQ6" s="103"/>
      <c r="AR6" s="103"/>
      <c r="AS6" s="103"/>
      <c r="AT6" s="103"/>
      <c r="AU6" s="103"/>
    </row>
    <row r="7" spans="1:47">
      <c r="A7" s="1" t="s">
        <v>1432</v>
      </c>
      <c r="B7" s="1" t="s">
        <v>59</v>
      </c>
      <c r="C7" s="144" t="s">
        <v>1441</v>
      </c>
      <c r="D7" s="144" t="s">
        <v>1442</v>
      </c>
      <c r="E7" s="144" t="s">
        <v>61</v>
      </c>
      <c r="F7" s="144">
        <v>6</v>
      </c>
      <c r="G7" s="144"/>
      <c r="K7" s="47"/>
      <c r="L7" s="28" t="s">
        <v>64</v>
      </c>
      <c r="M7" s="1">
        <v>1</v>
      </c>
      <c r="O7" s="27" t="s">
        <v>65</v>
      </c>
      <c r="P7" s="30" t="s">
        <v>1334</v>
      </c>
      <c r="Q7"/>
      <c r="R7" s="30" t="s">
        <v>1334</v>
      </c>
      <c r="W7" s="108" t="s">
        <v>1434</v>
      </c>
      <c r="X7" s="108" t="s">
        <v>1435</v>
      </c>
      <c r="Y7" s="108" t="s">
        <v>1436</v>
      </c>
      <c r="Z7" s="110"/>
      <c r="AA7" s="32"/>
      <c r="AB7" s="155" t="s">
        <v>63</v>
      </c>
      <c r="AC7" s="156" t="s">
        <v>63</v>
      </c>
      <c r="AD7" s="156" t="s">
        <v>63</v>
      </c>
      <c r="AE7" s="156"/>
      <c r="AF7" s="156"/>
      <c r="AG7" s="156"/>
      <c r="AH7" s="156"/>
      <c r="AI7" s="156"/>
      <c r="AJ7" s="157"/>
      <c r="AK7" s="157"/>
      <c r="AL7" s="157"/>
      <c r="AM7" s="158"/>
      <c r="AN7" s="155" t="s">
        <v>63</v>
      </c>
      <c r="AO7" s="156" t="s">
        <v>63</v>
      </c>
      <c r="AP7" s="156" t="s">
        <v>63</v>
      </c>
      <c r="AQ7" s="156"/>
      <c r="AR7" s="156"/>
      <c r="AS7" s="156"/>
      <c r="AT7" s="156"/>
      <c r="AU7" s="156"/>
    </row>
    <row r="8" spans="1:47">
      <c r="A8" s="1" t="s">
        <v>1432</v>
      </c>
      <c r="B8" s="1" t="s">
        <v>59</v>
      </c>
      <c r="C8" s="144" t="s">
        <v>1443</v>
      </c>
      <c r="D8" s="144" t="s">
        <v>13</v>
      </c>
      <c r="E8" s="144" t="s">
        <v>61</v>
      </c>
      <c r="F8" s="144">
        <v>40</v>
      </c>
      <c r="G8" s="144"/>
      <c r="K8" s="47"/>
      <c r="L8" s="28" t="s">
        <v>64</v>
      </c>
      <c r="M8" s="1">
        <v>1</v>
      </c>
      <c r="O8" s="27" t="s">
        <v>65</v>
      </c>
      <c r="P8" s="30" t="s">
        <v>1334</v>
      </c>
      <c r="Q8"/>
      <c r="R8" s="30" t="s">
        <v>1334</v>
      </c>
      <c r="W8" s="108" t="s">
        <v>1434</v>
      </c>
      <c r="X8" s="108" t="s">
        <v>1435</v>
      </c>
      <c r="Y8" s="108" t="s">
        <v>1436</v>
      </c>
    </row>
    <row r="9" spans="1:47">
      <c r="A9" s="1" t="s">
        <v>1432</v>
      </c>
      <c r="B9" s="1" t="s">
        <v>59</v>
      </c>
      <c r="C9" s="144" t="s">
        <v>1444</v>
      </c>
      <c r="D9" s="144" t="s">
        <v>87</v>
      </c>
      <c r="E9" s="144" t="s">
        <v>61</v>
      </c>
      <c r="F9" s="144">
        <v>15</v>
      </c>
      <c r="G9" s="144"/>
      <c r="J9" s="28" t="s">
        <v>63</v>
      </c>
      <c r="K9" s="200"/>
      <c r="L9" s="28" t="s">
        <v>64</v>
      </c>
      <c r="M9" s="1">
        <v>1</v>
      </c>
      <c r="O9" s="27" t="s">
        <v>65</v>
      </c>
      <c r="P9" s="30" t="s">
        <v>1334</v>
      </c>
      <c r="Q9"/>
      <c r="R9" s="30" t="s">
        <v>1334</v>
      </c>
      <c r="W9" s="108" t="s">
        <v>1434</v>
      </c>
      <c r="X9" s="108" t="s">
        <v>1435</v>
      </c>
      <c r="Y9" s="108" t="s">
        <v>1436</v>
      </c>
    </row>
    <row r="10" spans="1:47">
      <c r="A10" s="1" t="s">
        <v>1432</v>
      </c>
      <c r="B10" s="1" t="s">
        <v>59</v>
      </c>
      <c r="C10" s="144" t="s">
        <v>1445</v>
      </c>
      <c r="D10" s="144" t="s">
        <v>99</v>
      </c>
      <c r="E10" s="144" t="s">
        <v>61</v>
      </c>
      <c r="F10" s="144">
        <v>10</v>
      </c>
      <c r="G10" s="144"/>
      <c r="J10" s="28" t="s">
        <v>63</v>
      </c>
      <c r="K10" s="47" t="s">
        <v>63</v>
      </c>
      <c r="L10" s="28" t="s">
        <v>64</v>
      </c>
      <c r="M10" s="1">
        <v>1</v>
      </c>
      <c r="O10" s="27" t="s">
        <v>65</v>
      </c>
      <c r="P10" s="30" t="s">
        <v>1334</v>
      </c>
      <c r="Q10"/>
      <c r="R10" s="30" t="s">
        <v>1334</v>
      </c>
      <c r="W10" s="108" t="s">
        <v>1434</v>
      </c>
      <c r="X10" s="108" t="s">
        <v>1435</v>
      </c>
      <c r="Y10" s="108" t="s">
        <v>1436</v>
      </c>
    </row>
    <row r="11" spans="1:47">
      <c r="A11" s="1" t="s">
        <v>1432</v>
      </c>
      <c r="B11" s="1" t="s">
        <v>59</v>
      </c>
      <c r="C11" s="144" t="s">
        <v>1446</v>
      </c>
      <c r="D11" s="144" t="s">
        <v>1447</v>
      </c>
      <c r="E11" s="144" t="s">
        <v>61</v>
      </c>
      <c r="F11" s="144">
        <v>10</v>
      </c>
      <c r="G11" s="144"/>
      <c r="K11" s="45" t="s">
        <v>63</v>
      </c>
      <c r="L11" s="28" t="s">
        <v>64</v>
      </c>
      <c r="M11" s="1">
        <v>1</v>
      </c>
      <c r="O11" s="27" t="s">
        <v>65</v>
      </c>
      <c r="P11" s="30" t="s">
        <v>1334</v>
      </c>
      <c r="Q11"/>
      <c r="R11" s="30" t="s">
        <v>1334</v>
      </c>
      <c r="W11" s="108" t="s">
        <v>1434</v>
      </c>
      <c r="X11" s="108" t="s">
        <v>1435</v>
      </c>
      <c r="Y11" s="108" t="s">
        <v>1436</v>
      </c>
    </row>
    <row r="12" spans="1:47">
      <c r="A12" s="1" t="s">
        <v>1432</v>
      </c>
      <c r="B12" s="1" t="s">
        <v>59</v>
      </c>
      <c r="C12" s="144" t="s">
        <v>1448</v>
      </c>
      <c r="D12" s="144" t="s">
        <v>1449</v>
      </c>
      <c r="E12" s="144" t="s">
        <v>61</v>
      </c>
      <c r="F12" s="144">
        <v>10</v>
      </c>
      <c r="G12" s="144"/>
      <c r="K12" s="45" t="s">
        <v>63</v>
      </c>
      <c r="M12" s="1">
        <v>1</v>
      </c>
      <c r="O12" s="27" t="s">
        <v>65</v>
      </c>
      <c r="P12" s="30" t="s">
        <v>1334</v>
      </c>
      <c r="Q12"/>
      <c r="R12" s="30" t="s">
        <v>1334</v>
      </c>
      <c r="W12" s="108" t="s">
        <v>1434</v>
      </c>
      <c r="X12" s="108" t="s">
        <v>1435</v>
      </c>
      <c r="Y12" s="108" t="s">
        <v>1436</v>
      </c>
    </row>
    <row r="13" spans="1:47">
      <c r="A13" s="1" t="s">
        <v>1432</v>
      </c>
      <c r="B13" s="1" t="s">
        <v>59</v>
      </c>
      <c r="C13" s="144" t="s">
        <v>1450</v>
      </c>
      <c r="D13" s="144" t="s">
        <v>1451</v>
      </c>
      <c r="E13" s="144" t="s">
        <v>135</v>
      </c>
      <c r="F13" s="144">
        <v>3</v>
      </c>
      <c r="G13" s="144"/>
      <c r="J13" s="28" t="s">
        <v>63</v>
      </c>
      <c r="K13" s="163" t="s">
        <v>63</v>
      </c>
      <c r="M13" s="1">
        <v>1</v>
      </c>
      <c r="O13" s="27" t="s">
        <v>84</v>
      </c>
      <c r="Q13"/>
      <c r="W13" s="108" t="s">
        <v>1434</v>
      </c>
      <c r="X13" s="108" t="s">
        <v>1435</v>
      </c>
      <c r="Y13" s="108" t="s">
        <v>1436</v>
      </c>
    </row>
    <row r="14" spans="1:47">
      <c r="A14" s="1" t="s">
        <v>1432</v>
      </c>
      <c r="B14" s="1" t="s">
        <v>173</v>
      </c>
      <c r="C14" s="144" t="s">
        <v>1452</v>
      </c>
      <c r="D14" s="144" t="s">
        <v>1453</v>
      </c>
      <c r="E14" s="144" t="s">
        <v>135</v>
      </c>
      <c r="F14" s="144">
        <v>2</v>
      </c>
      <c r="G14" s="144"/>
      <c r="J14" s="28" t="s">
        <v>63</v>
      </c>
      <c r="K14" s="163" t="s">
        <v>63</v>
      </c>
      <c r="L14" s="28" t="s">
        <v>64</v>
      </c>
      <c r="M14" s="1">
        <v>1</v>
      </c>
      <c r="O14" s="27" t="s">
        <v>65</v>
      </c>
      <c r="P14" s="30" t="s">
        <v>1334</v>
      </c>
      <c r="Q14"/>
      <c r="R14" s="30" t="s">
        <v>1334</v>
      </c>
      <c r="W14" s="108" t="s">
        <v>1434</v>
      </c>
      <c r="X14" s="108" t="s">
        <v>1435</v>
      </c>
      <c r="Y14" s="108" t="s">
        <v>1436</v>
      </c>
    </row>
    <row r="15" spans="1:47">
      <c r="A15" s="1" t="s">
        <v>1432</v>
      </c>
      <c r="B15" s="1" t="s">
        <v>173</v>
      </c>
      <c r="C15" s="144" t="s">
        <v>1454</v>
      </c>
      <c r="D15" s="144" t="s">
        <v>1455</v>
      </c>
      <c r="E15" s="144" t="s">
        <v>135</v>
      </c>
      <c r="F15" s="144">
        <v>2</v>
      </c>
      <c r="G15" s="144"/>
      <c r="K15" s="45"/>
      <c r="L15" s="28" t="s">
        <v>64</v>
      </c>
      <c r="M15" s="1">
        <v>1</v>
      </c>
      <c r="O15" s="27" t="s">
        <v>65</v>
      </c>
      <c r="P15" s="30" t="s">
        <v>1334</v>
      </c>
      <c r="Q15"/>
      <c r="R15" s="30" t="s">
        <v>1334</v>
      </c>
      <c r="W15" s="108" t="s">
        <v>1434</v>
      </c>
      <c r="X15" s="108" t="s">
        <v>1435</v>
      </c>
      <c r="Y15" s="108" t="s">
        <v>1436</v>
      </c>
    </row>
    <row r="16" spans="1:47">
      <c r="A16" s="1" t="s">
        <v>1432</v>
      </c>
      <c r="B16" s="1" t="s">
        <v>173</v>
      </c>
      <c r="C16" s="144" t="s">
        <v>1456</v>
      </c>
      <c r="D16" s="144" t="s">
        <v>1457</v>
      </c>
      <c r="E16" s="144" t="s">
        <v>135</v>
      </c>
      <c r="F16" s="144">
        <v>2</v>
      </c>
      <c r="G16" s="144"/>
      <c r="K16" s="45" t="s">
        <v>63</v>
      </c>
      <c r="L16" s="28" t="s">
        <v>64</v>
      </c>
      <c r="M16" s="1">
        <v>1</v>
      </c>
      <c r="O16" s="27" t="s">
        <v>65</v>
      </c>
      <c r="P16" s="30" t="s">
        <v>1334</v>
      </c>
      <c r="Q16"/>
      <c r="R16" s="30" t="s">
        <v>1334</v>
      </c>
      <c r="W16" s="108" t="s">
        <v>1434</v>
      </c>
      <c r="X16" s="108" t="s">
        <v>1435</v>
      </c>
      <c r="Y16" s="108" t="s">
        <v>1436</v>
      </c>
    </row>
    <row r="17" spans="1:25">
      <c r="A17" s="1" t="s">
        <v>1432</v>
      </c>
      <c r="B17" s="1" t="s">
        <v>59</v>
      </c>
      <c r="C17" s="144" t="s">
        <v>1458</v>
      </c>
      <c r="D17" s="144" t="s">
        <v>1459</v>
      </c>
      <c r="E17" s="144" t="s">
        <v>135</v>
      </c>
      <c r="F17" s="144">
        <v>2</v>
      </c>
      <c r="G17" s="144"/>
      <c r="K17" s="47" t="s">
        <v>63</v>
      </c>
      <c r="M17" s="1">
        <v>0</v>
      </c>
      <c r="O17" s="27" t="s">
        <v>84</v>
      </c>
      <c r="Q17"/>
      <c r="W17" s="108" t="s">
        <v>1434</v>
      </c>
      <c r="X17" s="108" t="s">
        <v>1435</v>
      </c>
      <c r="Y17" s="108" t="s">
        <v>1436</v>
      </c>
    </row>
    <row r="18" spans="1:25">
      <c r="A18" s="1" t="s">
        <v>1432</v>
      </c>
      <c r="B18" s="1" t="s">
        <v>59</v>
      </c>
      <c r="C18" s="144" t="s">
        <v>1460</v>
      </c>
      <c r="D18" s="144" t="s">
        <v>1461</v>
      </c>
      <c r="E18" s="144" t="s">
        <v>135</v>
      </c>
      <c r="F18" s="144">
        <v>2</v>
      </c>
      <c r="G18" s="144"/>
      <c r="K18" s="47"/>
      <c r="M18" s="1">
        <v>0</v>
      </c>
      <c r="O18" s="27" t="s">
        <v>84</v>
      </c>
      <c r="Q18"/>
      <c r="W18" s="108" t="s">
        <v>1434</v>
      </c>
      <c r="X18" s="108" t="s">
        <v>1435</v>
      </c>
      <c r="Y18" s="108" t="s">
        <v>1436</v>
      </c>
    </row>
    <row r="19" spans="1:25">
      <c r="A19" s="1" t="s">
        <v>1432</v>
      </c>
      <c r="B19" s="1" t="s">
        <v>59</v>
      </c>
      <c r="C19" s="144" t="s">
        <v>1462</v>
      </c>
      <c r="D19" s="144" t="s">
        <v>1463</v>
      </c>
      <c r="E19" s="144" t="s">
        <v>135</v>
      </c>
      <c r="F19" s="144">
        <v>2</v>
      </c>
      <c r="G19" s="144"/>
      <c r="K19" s="47"/>
      <c r="M19" s="1">
        <v>0</v>
      </c>
      <c r="O19" s="27" t="s">
        <v>84</v>
      </c>
      <c r="Q19"/>
      <c r="W19" s="108" t="s">
        <v>1434</v>
      </c>
      <c r="X19" s="108" t="s">
        <v>1435</v>
      </c>
      <c r="Y19" s="108" t="s">
        <v>1436</v>
      </c>
    </row>
    <row r="20" spans="1:25">
      <c r="A20" s="1" t="s">
        <v>1432</v>
      </c>
      <c r="B20" s="1" t="s">
        <v>173</v>
      </c>
      <c r="C20" s="144" t="s">
        <v>1464</v>
      </c>
      <c r="D20" s="144" t="s">
        <v>1465</v>
      </c>
      <c r="E20" s="144" t="s">
        <v>135</v>
      </c>
      <c r="F20" s="144">
        <v>1</v>
      </c>
      <c r="G20" s="144"/>
      <c r="K20" s="47"/>
      <c r="M20" s="1">
        <v>1</v>
      </c>
      <c r="O20" s="27" t="s">
        <v>84</v>
      </c>
      <c r="Q20"/>
      <c r="W20" s="108" t="s">
        <v>1434</v>
      </c>
      <c r="X20" s="108" t="s">
        <v>1435</v>
      </c>
      <c r="Y20" s="108" t="s">
        <v>1436</v>
      </c>
    </row>
    <row r="21" spans="1:25">
      <c r="A21" s="1" t="s">
        <v>1432</v>
      </c>
      <c r="B21" s="1" t="s">
        <v>173</v>
      </c>
      <c r="C21" s="144" t="s">
        <v>1466</v>
      </c>
      <c r="D21" s="144" t="s">
        <v>1467</v>
      </c>
      <c r="E21" s="144" t="s">
        <v>135</v>
      </c>
      <c r="F21" s="144">
        <v>1</v>
      </c>
      <c r="G21" s="144"/>
      <c r="K21" s="47" t="s">
        <v>63</v>
      </c>
      <c r="L21" s="28" t="s">
        <v>64</v>
      </c>
      <c r="M21" s="1">
        <v>1</v>
      </c>
      <c r="O21" s="27" t="s">
        <v>65</v>
      </c>
      <c r="P21" s="30" t="s">
        <v>1334</v>
      </c>
      <c r="Q21"/>
      <c r="R21" s="30" t="s">
        <v>1334</v>
      </c>
      <c r="W21" s="108" t="s">
        <v>1434</v>
      </c>
      <c r="X21" s="108" t="s">
        <v>1435</v>
      </c>
      <c r="Y21" s="108" t="s">
        <v>1436</v>
      </c>
    </row>
    <row r="22" spans="1:25">
      <c r="A22" s="1" t="s">
        <v>1432</v>
      </c>
      <c r="B22" s="1" t="s">
        <v>173</v>
      </c>
      <c r="C22" s="144" t="s">
        <v>1468</v>
      </c>
      <c r="D22" s="144" t="s">
        <v>1469</v>
      </c>
      <c r="E22" s="144" t="s">
        <v>135</v>
      </c>
      <c r="F22" s="144">
        <v>1</v>
      </c>
      <c r="G22" s="144"/>
      <c r="K22" s="47" t="s">
        <v>63</v>
      </c>
      <c r="L22" s="28" t="s">
        <v>64</v>
      </c>
      <c r="M22" s="1">
        <v>1</v>
      </c>
      <c r="O22" s="27" t="s">
        <v>65</v>
      </c>
      <c r="P22" s="30" t="s">
        <v>1334</v>
      </c>
      <c r="Q22"/>
      <c r="R22" s="30" t="s">
        <v>1334</v>
      </c>
      <c r="W22" s="108" t="s">
        <v>1434</v>
      </c>
      <c r="X22" s="108" t="s">
        <v>1435</v>
      </c>
      <c r="Y22" s="108" t="s">
        <v>1436</v>
      </c>
    </row>
    <row r="23" spans="1:25">
      <c r="A23" s="1" t="s">
        <v>1432</v>
      </c>
      <c r="B23" s="1" t="s">
        <v>59</v>
      </c>
      <c r="C23" s="144" t="s">
        <v>1470</v>
      </c>
      <c r="D23" s="144" t="s">
        <v>1471</v>
      </c>
      <c r="E23" s="144" t="s">
        <v>135</v>
      </c>
      <c r="F23" s="144">
        <v>1</v>
      </c>
      <c r="G23" s="144"/>
      <c r="K23" s="47"/>
      <c r="M23" s="1">
        <v>0</v>
      </c>
      <c r="O23" s="27" t="s">
        <v>84</v>
      </c>
      <c r="Q23"/>
      <c r="W23" s="108" t="s">
        <v>1434</v>
      </c>
      <c r="X23" s="108" t="s">
        <v>1435</v>
      </c>
      <c r="Y23" s="108" t="s">
        <v>1436</v>
      </c>
    </row>
    <row r="24" spans="1:25">
      <c r="A24" s="1" t="s">
        <v>1432</v>
      </c>
      <c r="B24" s="1" t="s">
        <v>59</v>
      </c>
      <c r="C24" s="144" t="s">
        <v>1472</v>
      </c>
      <c r="D24" s="144" t="s">
        <v>1473</v>
      </c>
      <c r="E24" s="144" t="s">
        <v>135</v>
      </c>
      <c r="F24" s="144">
        <v>1</v>
      </c>
      <c r="G24" s="144"/>
      <c r="J24" s="28" t="s">
        <v>63</v>
      </c>
      <c r="K24" s="47" t="s">
        <v>63</v>
      </c>
      <c r="L24" s="28" t="s">
        <v>64</v>
      </c>
      <c r="M24" s="1">
        <v>1</v>
      </c>
      <c r="O24" s="27" t="s">
        <v>65</v>
      </c>
      <c r="P24" s="30" t="s">
        <v>1334</v>
      </c>
      <c r="Q24"/>
      <c r="R24" s="30" t="s">
        <v>1334</v>
      </c>
      <c r="W24" s="108" t="s">
        <v>1434</v>
      </c>
      <c r="X24" s="108" t="s">
        <v>1435</v>
      </c>
      <c r="Y24" s="108" t="s">
        <v>1436</v>
      </c>
    </row>
    <row r="25" spans="1:25">
      <c r="A25" s="1" t="s">
        <v>1432</v>
      </c>
      <c r="B25" s="1" t="s">
        <v>59</v>
      </c>
      <c r="C25" s="144" t="s">
        <v>1474</v>
      </c>
      <c r="D25" s="144" t="s">
        <v>1475</v>
      </c>
      <c r="E25" s="144" t="s">
        <v>135</v>
      </c>
      <c r="F25" s="144">
        <v>1</v>
      </c>
      <c r="G25" s="144"/>
      <c r="K25" s="47" t="s">
        <v>63</v>
      </c>
      <c r="M25" s="1">
        <v>1</v>
      </c>
      <c r="O25" s="27" t="s">
        <v>65</v>
      </c>
      <c r="P25" s="30" t="s">
        <v>1334</v>
      </c>
      <c r="Q25"/>
      <c r="R25" s="30" t="s">
        <v>1334</v>
      </c>
      <c r="W25" s="108" t="s">
        <v>1434</v>
      </c>
      <c r="X25" s="108" t="s">
        <v>1435</v>
      </c>
      <c r="Y25" s="108" t="s">
        <v>1436</v>
      </c>
    </row>
    <row r="26" spans="1:25">
      <c r="A26" s="1" t="s">
        <v>1432</v>
      </c>
      <c r="B26" s="1" t="s">
        <v>59</v>
      </c>
      <c r="C26" s="144" t="s">
        <v>1476</v>
      </c>
      <c r="D26" s="144" t="s">
        <v>1477</v>
      </c>
      <c r="E26" s="144" t="s">
        <v>135</v>
      </c>
      <c r="F26" s="144">
        <v>1</v>
      </c>
      <c r="G26" s="144"/>
      <c r="K26" s="47" t="s">
        <v>63</v>
      </c>
      <c r="M26" s="1">
        <v>1</v>
      </c>
      <c r="O26" s="27" t="s">
        <v>84</v>
      </c>
      <c r="Q26"/>
      <c r="W26" s="108" t="s">
        <v>1434</v>
      </c>
      <c r="X26" s="108" t="s">
        <v>1435</v>
      </c>
      <c r="Y26" s="108" t="s">
        <v>1436</v>
      </c>
    </row>
    <row r="27" spans="1:25">
      <c r="A27" s="1" t="s">
        <v>1432</v>
      </c>
      <c r="B27" s="1" t="s">
        <v>59</v>
      </c>
      <c r="C27" s="144" t="s">
        <v>1478</v>
      </c>
      <c r="D27" s="144" t="s">
        <v>1479</v>
      </c>
      <c r="E27" s="144" t="s">
        <v>135</v>
      </c>
      <c r="F27" s="144">
        <v>1</v>
      </c>
      <c r="G27" s="144"/>
      <c r="J27" s="28" t="s">
        <v>63</v>
      </c>
      <c r="K27" s="47" t="s">
        <v>63</v>
      </c>
      <c r="M27" s="1">
        <v>1</v>
      </c>
      <c r="O27" s="27" t="s">
        <v>65</v>
      </c>
      <c r="P27" s="30" t="s">
        <v>1334</v>
      </c>
      <c r="Q27"/>
      <c r="R27" s="30" t="s">
        <v>1334</v>
      </c>
      <c r="W27" s="108" t="s">
        <v>1434</v>
      </c>
      <c r="X27" s="108" t="s">
        <v>1435</v>
      </c>
      <c r="Y27" s="108" t="s">
        <v>1436</v>
      </c>
    </row>
    <row r="28" spans="1:25">
      <c r="A28" s="1" t="s">
        <v>1432</v>
      </c>
      <c r="B28" s="1" t="s">
        <v>59</v>
      </c>
      <c r="C28" s="144" t="s">
        <v>1480</v>
      </c>
      <c r="D28" s="144" t="s">
        <v>1481</v>
      </c>
      <c r="E28" s="144" t="s">
        <v>135</v>
      </c>
      <c r="F28" s="144">
        <v>1</v>
      </c>
      <c r="G28" s="144"/>
      <c r="K28" s="45"/>
      <c r="M28" s="1">
        <v>1</v>
      </c>
      <c r="O28" s="27" t="s">
        <v>84</v>
      </c>
      <c r="Q28"/>
      <c r="W28" s="108" t="s">
        <v>1434</v>
      </c>
      <c r="X28" s="108" t="s">
        <v>1435</v>
      </c>
      <c r="Y28" s="108" t="s">
        <v>1436</v>
      </c>
    </row>
    <row r="29" spans="1:25">
      <c r="A29" s="1" t="s">
        <v>1432</v>
      </c>
      <c r="B29" s="1" t="s">
        <v>173</v>
      </c>
      <c r="C29" s="144" t="s">
        <v>1482</v>
      </c>
      <c r="D29" s="144" t="s">
        <v>1483</v>
      </c>
      <c r="E29" s="144" t="s">
        <v>61</v>
      </c>
      <c r="F29" s="144">
        <v>15</v>
      </c>
      <c r="G29" s="144"/>
      <c r="J29" s="49"/>
      <c r="K29" s="45" t="s">
        <v>63</v>
      </c>
      <c r="M29" s="1">
        <v>0</v>
      </c>
      <c r="O29" s="27" t="s">
        <v>84</v>
      </c>
      <c r="Q29"/>
      <c r="W29" s="108" t="s">
        <v>1434</v>
      </c>
      <c r="X29" s="108" t="s">
        <v>1435</v>
      </c>
      <c r="Y29" s="108" t="s">
        <v>1436</v>
      </c>
    </row>
    <row r="30" spans="1:25">
      <c r="A30" s="1" t="s">
        <v>1432</v>
      </c>
      <c r="B30" s="1" t="s">
        <v>59</v>
      </c>
      <c r="C30" s="144" t="s">
        <v>1484</v>
      </c>
      <c r="D30" s="144" t="s">
        <v>1485</v>
      </c>
      <c r="E30" s="144" t="s">
        <v>61</v>
      </c>
      <c r="F30" s="144">
        <v>10</v>
      </c>
      <c r="G30" s="144"/>
      <c r="J30" s="28" t="s">
        <v>63</v>
      </c>
      <c r="K30" s="45" t="s">
        <v>63</v>
      </c>
      <c r="L30" s="28" t="s">
        <v>64</v>
      </c>
      <c r="M30" s="1">
        <v>1</v>
      </c>
      <c r="O30" s="27" t="s">
        <v>65</v>
      </c>
      <c r="P30" s="30" t="s">
        <v>1334</v>
      </c>
      <c r="Q30"/>
      <c r="R30" s="30" t="s">
        <v>1334</v>
      </c>
      <c r="W30" s="108" t="s">
        <v>1434</v>
      </c>
      <c r="X30" s="108" t="s">
        <v>1435</v>
      </c>
      <c r="Y30" s="108" t="s">
        <v>1436</v>
      </c>
    </row>
    <row r="31" spans="1:25">
      <c r="A31" s="1" t="s">
        <v>1432</v>
      </c>
      <c r="B31" s="1" t="s">
        <v>59</v>
      </c>
      <c r="C31" s="144" t="s">
        <v>1486</v>
      </c>
      <c r="D31" s="144" t="s">
        <v>1479</v>
      </c>
      <c r="E31" s="144" t="s">
        <v>61</v>
      </c>
      <c r="F31" s="144">
        <v>8</v>
      </c>
      <c r="G31" s="144"/>
      <c r="J31" s="28" t="s">
        <v>63</v>
      </c>
      <c r="K31" s="45" t="s">
        <v>63</v>
      </c>
      <c r="M31" s="1">
        <v>1</v>
      </c>
      <c r="O31" s="27" t="s">
        <v>84</v>
      </c>
      <c r="Q31"/>
      <c r="W31" s="108" t="s">
        <v>1434</v>
      </c>
      <c r="X31" s="108" t="s">
        <v>1435</v>
      </c>
      <c r="Y31" s="108" t="s">
        <v>1436</v>
      </c>
    </row>
    <row r="32" spans="1:25">
      <c r="A32" s="1" t="s">
        <v>1432</v>
      </c>
      <c r="B32" s="1" t="s">
        <v>59</v>
      </c>
      <c r="C32" s="144" t="s">
        <v>1487</v>
      </c>
      <c r="D32" s="144" t="s">
        <v>1488</v>
      </c>
      <c r="E32" s="144" t="s">
        <v>61</v>
      </c>
      <c r="F32" s="144">
        <v>3</v>
      </c>
      <c r="G32" s="144"/>
      <c r="K32" s="45"/>
      <c r="L32" s="28" t="s">
        <v>64</v>
      </c>
      <c r="M32" s="1">
        <v>1</v>
      </c>
      <c r="O32" s="27" t="s">
        <v>65</v>
      </c>
      <c r="P32" s="30" t="s">
        <v>1334</v>
      </c>
      <c r="Q32"/>
      <c r="R32" s="30" t="s">
        <v>1334</v>
      </c>
      <c r="W32" s="108" t="s">
        <v>1434</v>
      </c>
      <c r="X32" s="108" t="s">
        <v>1435</v>
      </c>
      <c r="Y32" s="108" t="s">
        <v>1436</v>
      </c>
    </row>
    <row r="33" spans="1:35">
      <c r="A33" s="1" t="s">
        <v>1432</v>
      </c>
      <c r="B33" s="1" t="s">
        <v>59</v>
      </c>
      <c r="C33" s="144" t="s">
        <v>1489</v>
      </c>
      <c r="D33" s="144" t="s">
        <v>1490</v>
      </c>
      <c r="E33" s="144" t="s">
        <v>61</v>
      </c>
      <c r="F33" s="144">
        <v>4</v>
      </c>
      <c r="G33" s="144"/>
      <c r="K33" s="45" t="s">
        <v>63</v>
      </c>
      <c r="M33" s="1">
        <v>0</v>
      </c>
      <c r="O33" s="33" t="s">
        <v>84</v>
      </c>
      <c r="Q33"/>
      <c r="W33" s="108" t="s">
        <v>1434</v>
      </c>
      <c r="X33" s="108" t="s">
        <v>1435</v>
      </c>
      <c r="Y33" s="108" t="s">
        <v>1436</v>
      </c>
      <c r="AI33" t="s">
        <v>63</v>
      </c>
    </row>
    <row r="34" spans="1:35">
      <c r="A34" s="1" t="s">
        <v>1432</v>
      </c>
      <c r="B34" s="1" t="s">
        <v>59</v>
      </c>
      <c r="C34" s="144" t="s">
        <v>1491</v>
      </c>
      <c r="D34" s="144" t="s">
        <v>1492</v>
      </c>
      <c r="E34" s="144" t="s">
        <v>135</v>
      </c>
      <c r="F34" s="144">
        <v>5</v>
      </c>
      <c r="G34" s="144"/>
      <c r="K34" s="45"/>
      <c r="M34" s="1">
        <v>1</v>
      </c>
      <c r="O34" s="27" t="s">
        <v>65</v>
      </c>
      <c r="P34" s="30" t="s">
        <v>1334</v>
      </c>
      <c r="Q34"/>
      <c r="R34" s="30" t="s">
        <v>1334</v>
      </c>
      <c r="W34" s="108" t="s">
        <v>1434</v>
      </c>
      <c r="X34" s="108" t="s">
        <v>1435</v>
      </c>
      <c r="Y34" s="108" t="s">
        <v>1436</v>
      </c>
    </row>
    <row r="35" spans="1:35">
      <c r="A35" s="1" t="s">
        <v>1432</v>
      </c>
      <c r="B35" s="1" t="s">
        <v>173</v>
      </c>
      <c r="C35" s="144" t="s">
        <v>1493</v>
      </c>
      <c r="D35" s="144" t="s">
        <v>1219</v>
      </c>
      <c r="E35" s="144" t="s">
        <v>135</v>
      </c>
      <c r="F35" s="144">
        <v>13</v>
      </c>
      <c r="G35" s="144"/>
      <c r="K35" s="45" t="s">
        <v>63</v>
      </c>
      <c r="L35" s="28" t="s">
        <v>64</v>
      </c>
      <c r="M35" s="1">
        <v>1</v>
      </c>
      <c r="O35" s="27" t="s">
        <v>84</v>
      </c>
      <c r="Q35"/>
      <c r="W35" s="108" t="s">
        <v>1434</v>
      </c>
      <c r="X35" s="108" t="s">
        <v>1435</v>
      </c>
      <c r="Y35" s="108" t="s">
        <v>1436</v>
      </c>
    </row>
    <row r="36" spans="1:35">
      <c r="A36" s="1" t="s">
        <v>1432</v>
      </c>
      <c r="B36" s="1" t="s">
        <v>173</v>
      </c>
      <c r="C36" s="144" t="s">
        <v>1494</v>
      </c>
      <c r="D36" s="144" t="s">
        <v>1222</v>
      </c>
      <c r="E36" s="144" t="s">
        <v>135</v>
      </c>
      <c r="F36" s="144">
        <v>8</v>
      </c>
      <c r="G36" s="144"/>
      <c r="K36" s="45" t="s">
        <v>63</v>
      </c>
      <c r="M36" s="1">
        <v>1</v>
      </c>
      <c r="O36" s="27" t="s">
        <v>84</v>
      </c>
      <c r="P36" s="30" t="s">
        <v>1412</v>
      </c>
      <c r="Q36"/>
      <c r="R36" s="30" t="s">
        <v>1412</v>
      </c>
      <c r="W36" s="108" t="s">
        <v>1434</v>
      </c>
      <c r="X36" s="108" t="s">
        <v>1435</v>
      </c>
      <c r="Y36" s="108" t="s">
        <v>1436</v>
      </c>
    </row>
    <row r="37" spans="1:35">
      <c r="A37" s="1" t="s">
        <v>1432</v>
      </c>
      <c r="B37" s="1" t="s">
        <v>173</v>
      </c>
      <c r="C37" s="144" t="s">
        <v>1495</v>
      </c>
      <c r="D37" s="144" t="s">
        <v>1224</v>
      </c>
      <c r="E37" s="144" t="s">
        <v>135</v>
      </c>
      <c r="F37" s="144">
        <v>6</v>
      </c>
      <c r="G37" s="144"/>
      <c r="K37" s="45" t="s">
        <v>63</v>
      </c>
      <c r="M37" s="1">
        <v>1</v>
      </c>
      <c r="O37" s="27" t="s">
        <v>84</v>
      </c>
      <c r="P37" s="30" t="s">
        <v>1412</v>
      </c>
      <c r="Q37"/>
      <c r="R37" s="30" t="s">
        <v>1412</v>
      </c>
      <c r="W37" s="108" t="s">
        <v>1434</v>
      </c>
      <c r="X37" s="108" t="s">
        <v>1435</v>
      </c>
      <c r="Y37" s="108" t="s">
        <v>1436</v>
      </c>
    </row>
    <row r="38" spans="1:35">
      <c r="A38" s="1" t="s">
        <v>1432</v>
      </c>
      <c r="B38" s="1" t="s">
        <v>173</v>
      </c>
      <c r="C38" s="144" t="s">
        <v>1496</v>
      </c>
      <c r="D38" s="144" t="s">
        <v>1226</v>
      </c>
      <c r="E38" s="144" t="s">
        <v>135</v>
      </c>
      <c r="F38" s="144">
        <v>8</v>
      </c>
      <c r="G38" s="144"/>
      <c r="K38" s="45" t="s">
        <v>63</v>
      </c>
      <c r="M38" s="1">
        <v>1</v>
      </c>
      <c r="O38" s="27" t="s">
        <v>84</v>
      </c>
      <c r="P38" s="30" t="s">
        <v>1412</v>
      </c>
      <c r="Q38"/>
      <c r="R38" s="30" t="s">
        <v>1412</v>
      </c>
      <c r="W38" s="108" t="s">
        <v>1434</v>
      </c>
      <c r="X38" s="108" t="s">
        <v>1435</v>
      </c>
      <c r="Y38" s="108" t="s">
        <v>1436</v>
      </c>
    </row>
    <row r="39" spans="1:35">
      <c r="A39" s="1" t="s">
        <v>1432</v>
      </c>
      <c r="B39" s="1" t="s">
        <v>173</v>
      </c>
      <c r="C39" s="144" t="s">
        <v>1497</v>
      </c>
      <c r="D39" s="144" t="s">
        <v>1228</v>
      </c>
      <c r="E39" s="144" t="s">
        <v>135</v>
      </c>
      <c r="F39" s="144">
        <v>3</v>
      </c>
      <c r="G39" s="144"/>
      <c r="K39" s="45"/>
      <c r="M39" s="1">
        <v>1</v>
      </c>
      <c r="O39" s="27" t="s">
        <v>84</v>
      </c>
      <c r="P39" s="30" t="s">
        <v>1412</v>
      </c>
      <c r="Q39"/>
      <c r="R39" s="30" t="s">
        <v>1412</v>
      </c>
      <c r="W39" s="108" t="s">
        <v>1434</v>
      </c>
      <c r="X39" s="108" t="s">
        <v>1435</v>
      </c>
      <c r="Y39" s="108" t="s">
        <v>1436</v>
      </c>
    </row>
    <row r="40" spans="1:35">
      <c r="A40" s="1" t="s">
        <v>1432</v>
      </c>
      <c r="B40" s="1" t="s">
        <v>173</v>
      </c>
      <c r="C40" s="144" t="s">
        <v>1498</v>
      </c>
      <c r="D40" s="144" t="s">
        <v>1230</v>
      </c>
      <c r="E40" s="144" t="s">
        <v>61</v>
      </c>
      <c r="F40" s="144">
        <v>10</v>
      </c>
      <c r="G40" s="144"/>
      <c r="K40" s="45" t="s">
        <v>63</v>
      </c>
      <c r="M40" s="1">
        <v>1</v>
      </c>
      <c r="O40" s="27" t="s">
        <v>84</v>
      </c>
      <c r="P40" s="30" t="s">
        <v>1412</v>
      </c>
      <c r="Q40"/>
      <c r="R40" s="30" t="s">
        <v>1412</v>
      </c>
      <c r="W40" s="108" t="s">
        <v>1434</v>
      </c>
      <c r="X40" s="108" t="s">
        <v>1435</v>
      </c>
      <c r="Y40" s="108" t="s">
        <v>1436</v>
      </c>
    </row>
    <row r="41" spans="1:35">
      <c r="A41" s="1" t="s">
        <v>1432</v>
      </c>
      <c r="B41" s="1" t="s">
        <v>173</v>
      </c>
      <c r="C41" s="144" t="s">
        <v>1499</v>
      </c>
      <c r="D41" s="144" t="s">
        <v>1403</v>
      </c>
      <c r="E41" s="144" t="s">
        <v>61</v>
      </c>
      <c r="F41" s="144">
        <v>10</v>
      </c>
      <c r="G41" s="144"/>
      <c r="K41" s="47" t="s">
        <v>63</v>
      </c>
      <c r="M41" s="1">
        <v>1</v>
      </c>
      <c r="O41" s="27" t="s">
        <v>84</v>
      </c>
      <c r="Q41"/>
      <c r="W41" s="108" t="s">
        <v>1434</v>
      </c>
      <c r="X41" s="108" t="s">
        <v>1435</v>
      </c>
      <c r="Y41" s="108" t="s">
        <v>1436</v>
      </c>
    </row>
    <row r="42" spans="1:35">
      <c r="A42" s="1" t="s">
        <v>1432</v>
      </c>
      <c r="B42" s="1" t="s">
        <v>173</v>
      </c>
      <c r="C42" s="144" t="s">
        <v>1500</v>
      </c>
      <c r="D42" s="144" t="s">
        <v>1232</v>
      </c>
      <c r="E42" s="144" t="s">
        <v>135</v>
      </c>
      <c r="F42" s="144">
        <v>18</v>
      </c>
      <c r="G42" s="144"/>
      <c r="K42" s="47" t="s">
        <v>63</v>
      </c>
      <c r="M42" s="1">
        <v>1</v>
      </c>
      <c r="O42" s="27" t="s">
        <v>84</v>
      </c>
      <c r="P42" s="30" t="s">
        <v>1412</v>
      </c>
      <c r="Q42"/>
      <c r="R42" s="30" t="s">
        <v>1412</v>
      </c>
      <c r="W42" s="108" t="s">
        <v>1434</v>
      </c>
      <c r="X42" s="108" t="s">
        <v>1435</v>
      </c>
      <c r="Y42" s="108" t="s">
        <v>1436</v>
      </c>
    </row>
    <row r="43" spans="1:35">
      <c r="A43" s="1" t="s">
        <v>1432</v>
      </c>
      <c r="B43" s="1" t="s">
        <v>173</v>
      </c>
      <c r="C43" s="144" t="s">
        <v>1501</v>
      </c>
      <c r="D43" s="144" t="s">
        <v>1502</v>
      </c>
      <c r="E43" s="144" t="s">
        <v>135</v>
      </c>
      <c r="F43" s="144">
        <v>1</v>
      </c>
      <c r="G43" s="144"/>
      <c r="J43" s="28" t="s">
        <v>63</v>
      </c>
      <c r="K43" s="47" t="s">
        <v>63</v>
      </c>
      <c r="L43" s="28" t="s">
        <v>64</v>
      </c>
      <c r="M43" s="1">
        <v>1</v>
      </c>
      <c r="O43" s="27" t="s">
        <v>65</v>
      </c>
      <c r="P43" s="30" t="s">
        <v>1334</v>
      </c>
      <c r="Q43"/>
      <c r="R43" s="30" t="s">
        <v>1334</v>
      </c>
      <c r="W43" s="108" t="s">
        <v>1434</v>
      </c>
      <c r="X43" s="108" t="s">
        <v>1435</v>
      </c>
      <c r="Y43" s="108" t="s">
        <v>1436</v>
      </c>
    </row>
    <row r="44" spans="1:35">
      <c r="A44" s="1" t="s">
        <v>1432</v>
      </c>
      <c r="B44" s="1" t="s">
        <v>173</v>
      </c>
      <c r="C44" s="144" t="s">
        <v>1503</v>
      </c>
      <c r="D44" s="144" t="s">
        <v>1475</v>
      </c>
      <c r="E44" s="144" t="s">
        <v>61</v>
      </c>
      <c r="F44" s="144">
        <v>10</v>
      </c>
      <c r="G44" s="144"/>
      <c r="K44" s="47" t="s">
        <v>63</v>
      </c>
      <c r="L44" s="28" t="s">
        <v>64</v>
      </c>
      <c r="M44" s="1">
        <v>1</v>
      </c>
      <c r="O44" s="27" t="s">
        <v>65</v>
      </c>
      <c r="P44" s="30" t="s">
        <v>1334</v>
      </c>
      <c r="Q44"/>
      <c r="R44" s="30" t="s">
        <v>1334</v>
      </c>
      <c r="W44" s="108" t="s">
        <v>1434</v>
      </c>
      <c r="X44" s="108" t="s">
        <v>1435</v>
      </c>
      <c r="Y44" s="108" t="s">
        <v>1436</v>
      </c>
    </row>
    <row r="45" spans="1:35">
      <c r="A45" s="1" t="s">
        <v>1432</v>
      </c>
      <c r="B45" s="1" t="s">
        <v>173</v>
      </c>
      <c r="C45" s="144" t="s">
        <v>1504</v>
      </c>
      <c r="D45" s="144" t="s">
        <v>1505</v>
      </c>
      <c r="E45" s="144" t="s">
        <v>135</v>
      </c>
      <c r="F45" s="144">
        <v>1</v>
      </c>
      <c r="G45" s="144"/>
      <c r="K45" s="47"/>
      <c r="M45" s="1">
        <v>1</v>
      </c>
      <c r="O45" s="27" t="s">
        <v>65</v>
      </c>
      <c r="P45" s="30" t="s">
        <v>1506</v>
      </c>
      <c r="Q45"/>
      <c r="R45" s="30" t="s">
        <v>1506</v>
      </c>
      <c r="W45" s="108" t="s">
        <v>1434</v>
      </c>
      <c r="X45" s="108" t="s">
        <v>1435</v>
      </c>
      <c r="Y45" s="108" t="s">
        <v>1436</v>
      </c>
    </row>
  </sheetData>
  <autoFilter ref="A1:V45" xr:uid="{00000000-0009-0000-0000-00000E000000}"/>
  <mergeCells count="5">
    <mergeCell ref="B2:L2"/>
    <mergeCell ref="M2:P2"/>
    <mergeCell ref="Q2:S2"/>
    <mergeCell ref="T2:V2"/>
    <mergeCell ref="AB2:AI2"/>
  </mergeCells>
  <conditionalFormatting sqref="M4:M45">
    <cfRule type="iconSet" priority="2">
      <iconSet iconSet="3Symbols2">
        <cfvo type="percent" val="0"/>
        <cfvo type="num" val="0.5"/>
        <cfvo type="num" val="1"/>
      </iconSet>
    </cfRule>
  </conditionalFormatting>
  <conditionalFormatting sqref="M4:M1048576">
    <cfRule type="containsText" dxfId="58" priority="1" operator="containsText" text="decided">
      <formula>NOT(ISERROR(SEARCH("decided",M4)))</formula>
    </cfRule>
  </conditionalFormatting>
  <conditionalFormatting sqref="M46:M1048576">
    <cfRule type="iconSet" priority="3">
      <iconSet iconSet="3Symbols2">
        <cfvo type="percent" val="0"/>
        <cfvo type="num" val="0.5"/>
        <cfvo type="num" val="1"/>
      </iconSet>
    </cfRule>
  </conditionalFormatting>
  <dataValidations count="2">
    <dataValidation type="list" error="Value must be one of: Ignore, Direct, Constant, Lookup Table, Complex" sqref="O4:O1048576" xr:uid="{ABDCA939-E5CA-4826-88DE-5351639F5C62}">
      <formula1>"Ignore,Direct,Constant,Lookup Table,Complex"</formula1>
    </dataValidation>
    <dataValidation type="list" allowBlank="1" showInputMessage="1" showErrorMessage="1" sqref="O7 M4:M67" xr:uid="{26094226-D42A-440D-BF16-F0D472C9EE64}">
      <formula1>MoSCoW</formula1>
    </dataValidation>
  </dataValidations>
  <pageMargins left="0.7" right="0.7" top="0.75" bottom="0.75" header="0.3" footer="0.3"/>
  <pageSetup orientation="portrait"/>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7D299-DB2E-4B03-B696-E81F83C2046C}">
  <dimension ref="A1:AU33"/>
  <sheetViews>
    <sheetView zoomScale="80" zoomScaleNormal="80" zoomScaleSheetLayoutView="90" workbookViewId="0">
      <pane xSplit="4" ySplit="3" topLeftCell="N4" activePane="bottomRight" state="frozen"/>
      <selection pane="bottomRight" activeCell="P4" sqref="P4:P7"/>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26.42578125" style="27" bestFit="1" customWidth="1"/>
    <col min="4" max="4" width="34.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59.8554687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8.42578125" style="30" customWidth="1"/>
    <col min="19" max="19" width="26.140625" style="30" customWidth="1"/>
    <col min="20" max="20" width="25.42578125" style="30" customWidth="1"/>
    <col min="21" max="22" width="19.5703125" style="30" customWidth="1"/>
    <col min="23" max="23" width="14.85546875" style="30" customWidth="1"/>
    <col min="24" max="24" width="20.140625" style="30" customWidth="1"/>
    <col min="25" max="25" width="26.85546875" style="30" customWidth="1"/>
    <col min="26" max="26" width="8.5703125" style="30" customWidth="1"/>
    <col min="27" max="27" width="19.140625" style="30" customWidth="1"/>
    <col min="28" max="39" width="8.5703125" style="30" customWidth="1"/>
    <col min="40" max="40" width="12.140625" style="30" bestFit="1" customWidth="1"/>
    <col min="41" max="41" width="13.140625" style="30" customWidth="1"/>
    <col min="42" max="42" width="12" style="30" customWidth="1"/>
    <col min="43" max="43" width="14.5703125" style="30" customWidth="1"/>
    <col min="44" max="44" width="13.7109375" style="30" customWidth="1"/>
    <col min="45" max="45" width="12.7109375" style="30" customWidth="1"/>
    <col min="46" max="46" width="14" style="30" customWidth="1"/>
    <col min="47" max="47" width="13.140625" style="30" customWidth="1"/>
    <col min="4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47" ht="33.7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47" ht="20.25" customHeight="1">
      <c r="A2" s="67"/>
      <c r="B2" s="627" t="s">
        <v>1507</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c r="AN2" s="218"/>
    </row>
    <row r="3" spans="1:47"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1431</v>
      </c>
      <c r="Y3" s="76" t="s">
        <v>34</v>
      </c>
      <c r="Z3" s="73" t="s">
        <v>35</v>
      </c>
      <c r="AA3" s="193" t="s">
        <v>1332</v>
      </c>
      <c r="AB3" s="194" t="s">
        <v>37</v>
      </c>
      <c r="AC3" s="102" t="s">
        <v>38</v>
      </c>
      <c r="AD3" s="102" t="s">
        <v>39</v>
      </c>
      <c r="AE3" s="102" t="s">
        <v>40</v>
      </c>
      <c r="AF3" s="102" t="s">
        <v>41</v>
      </c>
      <c r="AG3" s="102" t="s">
        <v>42</v>
      </c>
      <c r="AH3" s="102" t="s">
        <v>43</v>
      </c>
      <c r="AI3" s="215" t="s">
        <v>44</v>
      </c>
      <c r="AJ3" s="30" t="s">
        <v>45</v>
      </c>
      <c r="AK3" s="30" t="s">
        <v>46</v>
      </c>
      <c r="AL3" s="30" t="s">
        <v>47</v>
      </c>
      <c r="AM3" s="73" t="s">
        <v>48</v>
      </c>
      <c r="AN3" s="194" t="s">
        <v>37</v>
      </c>
      <c r="AO3" s="102" t="s">
        <v>38</v>
      </c>
      <c r="AP3" s="102" t="s">
        <v>39</v>
      </c>
      <c r="AQ3" s="102" t="s">
        <v>40</v>
      </c>
      <c r="AR3" s="102" t="s">
        <v>41</v>
      </c>
      <c r="AS3" s="102" t="s">
        <v>42</v>
      </c>
      <c r="AT3" s="102" t="s">
        <v>43</v>
      </c>
      <c r="AU3" s="215" t="s">
        <v>44</v>
      </c>
    </row>
    <row r="4" spans="1:47" ht="29.1" customHeight="1">
      <c r="A4" s="1" t="s">
        <v>1508</v>
      </c>
      <c r="B4" s="1" t="s">
        <v>59</v>
      </c>
      <c r="C4" s="144" t="s">
        <v>1509</v>
      </c>
      <c r="D4" s="144" t="s">
        <v>1173</v>
      </c>
      <c r="E4" s="144" t="s">
        <v>135</v>
      </c>
      <c r="F4" s="144">
        <v>3</v>
      </c>
      <c r="G4" s="144"/>
      <c r="K4" s="32"/>
      <c r="L4" s="28" t="s">
        <v>64</v>
      </c>
      <c r="M4" s="1">
        <v>1</v>
      </c>
      <c r="O4" s="27" t="s">
        <v>65</v>
      </c>
      <c r="P4" s="30" t="s">
        <v>1334</v>
      </c>
      <c r="Q4"/>
      <c r="R4" s="30" t="s">
        <v>1334</v>
      </c>
      <c r="W4" s="108" t="s">
        <v>1510</v>
      </c>
      <c r="X4" s="108" t="s">
        <v>1511</v>
      </c>
      <c r="Y4" s="108" t="s">
        <v>1512</v>
      </c>
      <c r="Z4" s="110"/>
      <c r="AA4" s="32"/>
      <c r="AB4" s="119"/>
      <c r="AC4" s="103"/>
      <c r="AD4" s="103"/>
      <c r="AE4" s="103"/>
      <c r="AF4" s="103"/>
      <c r="AG4" s="103"/>
      <c r="AH4" s="103"/>
      <c r="AI4" s="103"/>
      <c r="AM4" s="43"/>
      <c r="AN4" s="119" t="s">
        <v>1338</v>
      </c>
      <c r="AO4" s="103" t="s">
        <v>1338</v>
      </c>
      <c r="AP4" s="103" t="s">
        <v>1338</v>
      </c>
      <c r="AQ4" s="103" t="s">
        <v>1338</v>
      </c>
      <c r="AR4" s="103" t="s">
        <v>1338</v>
      </c>
      <c r="AS4" s="103" t="s">
        <v>1338</v>
      </c>
      <c r="AT4" s="103" t="s">
        <v>1338</v>
      </c>
      <c r="AU4" s="103" t="s">
        <v>1338</v>
      </c>
    </row>
    <row r="5" spans="1:47">
      <c r="A5" s="1" t="s">
        <v>1508</v>
      </c>
      <c r="B5" s="1" t="s">
        <v>59</v>
      </c>
      <c r="C5" s="144" t="s">
        <v>1513</v>
      </c>
      <c r="D5" s="144" t="s">
        <v>39</v>
      </c>
      <c r="E5" s="144" t="s">
        <v>61</v>
      </c>
      <c r="F5" s="144">
        <v>3</v>
      </c>
      <c r="G5" s="144"/>
      <c r="K5" s="32"/>
      <c r="L5" s="28" t="s">
        <v>97</v>
      </c>
      <c r="M5" s="1">
        <v>0</v>
      </c>
      <c r="O5" s="27" t="s">
        <v>84</v>
      </c>
      <c r="P5" s="30" t="s">
        <v>1514</v>
      </c>
      <c r="Q5"/>
      <c r="R5" s="30" t="s">
        <v>1514</v>
      </c>
      <c r="W5" s="108" t="s">
        <v>1510</v>
      </c>
      <c r="X5" s="108" t="s">
        <v>1511</v>
      </c>
      <c r="Y5" s="108" t="s">
        <v>1512</v>
      </c>
      <c r="Z5" s="110"/>
      <c r="AA5" s="32"/>
      <c r="AB5" s="119"/>
      <c r="AC5" s="103"/>
      <c r="AD5" s="103"/>
      <c r="AE5" s="103"/>
      <c r="AF5" s="103"/>
      <c r="AG5" s="103"/>
      <c r="AH5" s="103"/>
      <c r="AI5" s="103"/>
      <c r="AM5" s="43"/>
      <c r="AN5" s="119"/>
      <c r="AO5" s="103"/>
      <c r="AP5" s="103"/>
      <c r="AQ5" s="103"/>
      <c r="AR5" s="103"/>
      <c r="AS5" s="103"/>
      <c r="AT5" s="103"/>
      <c r="AU5" s="103"/>
    </row>
    <row r="6" spans="1:47">
      <c r="A6" s="1" t="s">
        <v>1508</v>
      </c>
      <c r="B6" s="1" t="s">
        <v>59</v>
      </c>
      <c r="C6" s="144" t="s">
        <v>1515</v>
      </c>
      <c r="D6" s="144" t="s">
        <v>1516</v>
      </c>
      <c r="E6" s="144" t="s">
        <v>61</v>
      </c>
      <c r="F6" s="144">
        <v>2</v>
      </c>
      <c r="G6" s="144"/>
      <c r="K6" s="32"/>
      <c r="L6" s="28" t="s">
        <v>64</v>
      </c>
      <c r="M6" s="1">
        <v>1</v>
      </c>
      <c r="O6" s="27" t="s">
        <v>65</v>
      </c>
      <c r="P6" s="30" t="s">
        <v>1334</v>
      </c>
      <c r="Q6"/>
      <c r="R6" s="30" t="s">
        <v>1334</v>
      </c>
      <c r="W6" s="108" t="s">
        <v>1510</v>
      </c>
      <c r="X6" s="108" t="s">
        <v>1511</v>
      </c>
      <c r="Y6" s="108" t="s">
        <v>1512</v>
      </c>
      <c r="Z6" s="110"/>
      <c r="AA6" s="32"/>
      <c r="AB6" s="119"/>
      <c r="AC6" s="103"/>
      <c r="AD6" s="103"/>
      <c r="AE6" s="103"/>
      <c r="AF6" s="103"/>
      <c r="AG6" s="103"/>
      <c r="AH6" s="103"/>
      <c r="AI6" s="103"/>
      <c r="AM6" s="43"/>
      <c r="AN6" s="119"/>
      <c r="AO6" s="103"/>
      <c r="AP6" s="103"/>
      <c r="AQ6" s="103"/>
      <c r="AR6" s="103"/>
      <c r="AS6" s="103"/>
      <c r="AT6" s="103"/>
      <c r="AU6" s="103"/>
    </row>
    <row r="7" spans="1:47">
      <c r="A7" s="1" t="s">
        <v>1508</v>
      </c>
      <c r="B7" s="1" t="s">
        <v>59</v>
      </c>
      <c r="C7" s="144" t="s">
        <v>1517</v>
      </c>
      <c r="D7" s="144" t="s">
        <v>1449</v>
      </c>
      <c r="E7" s="144" t="s">
        <v>61</v>
      </c>
      <c r="F7" s="144">
        <v>10</v>
      </c>
      <c r="G7" s="144"/>
      <c r="K7" s="47"/>
      <c r="L7" s="28" t="s">
        <v>64</v>
      </c>
      <c r="M7" s="1">
        <v>1</v>
      </c>
      <c r="O7" s="27" t="s">
        <v>65</v>
      </c>
      <c r="P7" s="30" t="s">
        <v>1334</v>
      </c>
      <c r="Q7"/>
      <c r="R7" s="30" t="s">
        <v>1334</v>
      </c>
      <c r="W7" s="108" t="s">
        <v>1510</v>
      </c>
      <c r="X7" s="108" t="s">
        <v>1511</v>
      </c>
      <c r="Y7" s="108" t="s">
        <v>1512</v>
      </c>
      <c r="Z7" s="110"/>
      <c r="AA7" s="32"/>
      <c r="AB7" s="155" t="s">
        <v>63</v>
      </c>
      <c r="AC7" s="156" t="s">
        <v>63</v>
      </c>
      <c r="AD7" s="156" t="s">
        <v>63</v>
      </c>
      <c r="AE7" s="156"/>
      <c r="AF7" s="156"/>
      <c r="AG7" s="156"/>
      <c r="AH7" s="156"/>
      <c r="AI7" s="156"/>
      <c r="AJ7" s="157"/>
      <c r="AK7" s="157"/>
      <c r="AL7" s="157"/>
      <c r="AM7" s="158"/>
      <c r="AN7" s="155" t="s">
        <v>63</v>
      </c>
      <c r="AO7" s="156" t="s">
        <v>63</v>
      </c>
      <c r="AP7" s="156" t="s">
        <v>63</v>
      </c>
      <c r="AQ7" s="156"/>
      <c r="AR7" s="156"/>
      <c r="AS7" s="156"/>
      <c r="AT7" s="156"/>
      <c r="AU7" s="156"/>
    </row>
    <row r="8" spans="1:47">
      <c r="A8" s="1" t="s">
        <v>1508</v>
      </c>
      <c r="B8" s="1" t="s">
        <v>59</v>
      </c>
      <c r="C8" s="144" t="s">
        <v>1518</v>
      </c>
      <c r="D8" s="144" t="s">
        <v>1519</v>
      </c>
      <c r="E8" s="144" t="s">
        <v>61</v>
      </c>
      <c r="F8" s="144">
        <v>15</v>
      </c>
      <c r="G8" s="144"/>
      <c r="K8" s="47"/>
      <c r="L8" s="28" t="s">
        <v>64</v>
      </c>
      <c r="M8" s="1">
        <v>1</v>
      </c>
      <c r="O8" s="27" t="s">
        <v>65</v>
      </c>
      <c r="P8" s="30" t="s">
        <v>1334</v>
      </c>
      <c r="Q8"/>
      <c r="R8" s="30" t="s">
        <v>1334</v>
      </c>
      <c r="W8" s="108" t="s">
        <v>1510</v>
      </c>
      <c r="X8" s="108" t="s">
        <v>1511</v>
      </c>
      <c r="Y8" s="108" t="s">
        <v>1512</v>
      </c>
    </row>
    <row r="9" spans="1:47">
      <c r="A9" s="1" t="s">
        <v>1508</v>
      </c>
      <c r="B9" s="1" t="s">
        <v>59</v>
      </c>
      <c r="C9" s="144" t="s">
        <v>1520</v>
      </c>
      <c r="D9" s="144" t="s">
        <v>1521</v>
      </c>
      <c r="E9" s="144" t="s">
        <v>61</v>
      </c>
      <c r="F9" s="144">
        <v>15</v>
      </c>
      <c r="G9" s="144"/>
      <c r="J9" s="28" t="s">
        <v>63</v>
      </c>
      <c r="K9" s="200"/>
      <c r="L9" s="28" t="s">
        <v>64</v>
      </c>
      <c r="M9" s="1">
        <v>1</v>
      </c>
      <c r="O9" s="27" t="s">
        <v>65</v>
      </c>
      <c r="P9" s="30" t="s">
        <v>1334</v>
      </c>
      <c r="Q9"/>
      <c r="R9" s="30" t="s">
        <v>1334</v>
      </c>
      <c r="W9" s="108" t="s">
        <v>1510</v>
      </c>
      <c r="X9" s="108" t="s">
        <v>1511</v>
      </c>
      <c r="Y9" s="108" t="s">
        <v>1512</v>
      </c>
    </row>
    <row r="10" spans="1:47">
      <c r="A10" s="1" t="s">
        <v>1508</v>
      </c>
      <c r="B10" s="1" t="s">
        <v>59</v>
      </c>
      <c r="C10" s="144" t="s">
        <v>1522</v>
      </c>
      <c r="D10" s="144" t="s">
        <v>1523</v>
      </c>
      <c r="E10" s="144" t="s">
        <v>61</v>
      </c>
      <c r="F10" s="144">
        <v>15</v>
      </c>
      <c r="G10" s="144"/>
      <c r="J10" s="28" t="s">
        <v>63</v>
      </c>
      <c r="K10" s="47" t="s">
        <v>63</v>
      </c>
      <c r="L10" s="28" t="s">
        <v>64</v>
      </c>
      <c r="M10" s="1">
        <v>1</v>
      </c>
      <c r="O10" s="27" t="s">
        <v>65</v>
      </c>
      <c r="P10" s="30" t="s">
        <v>1334</v>
      </c>
      <c r="Q10"/>
      <c r="R10" s="30" t="s">
        <v>1334</v>
      </c>
      <c r="W10" s="108" t="s">
        <v>1510</v>
      </c>
      <c r="X10" s="108" t="s">
        <v>1511</v>
      </c>
      <c r="Y10" s="108" t="s">
        <v>1512</v>
      </c>
    </row>
    <row r="11" spans="1:47">
      <c r="A11" s="1" t="s">
        <v>1508</v>
      </c>
      <c r="B11" s="1" t="s">
        <v>59</v>
      </c>
      <c r="C11" s="144" t="s">
        <v>1524</v>
      </c>
      <c r="D11" s="144" t="s">
        <v>1525</v>
      </c>
      <c r="E11" s="144" t="s">
        <v>61</v>
      </c>
      <c r="F11" s="144">
        <v>15</v>
      </c>
      <c r="G11" s="144"/>
      <c r="K11" s="45" t="s">
        <v>63</v>
      </c>
      <c r="L11" s="28" t="s">
        <v>64</v>
      </c>
      <c r="M11" s="1">
        <v>1</v>
      </c>
      <c r="O11" s="27" t="s">
        <v>65</v>
      </c>
      <c r="P11" s="30" t="s">
        <v>1334</v>
      </c>
      <c r="Q11"/>
      <c r="R11" s="30" t="s">
        <v>1334</v>
      </c>
      <c r="W11" s="108" t="s">
        <v>1510</v>
      </c>
      <c r="X11" s="108" t="s">
        <v>1511</v>
      </c>
      <c r="Y11" s="108" t="s">
        <v>1512</v>
      </c>
    </row>
    <row r="12" spans="1:47">
      <c r="A12" s="1" t="s">
        <v>1508</v>
      </c>
      <c r="B12" s="1" t="s">
        <v>59</v>
      </c>
      <c r="C12" s="144" t="s">
        <v>1526</v>
      </c>
      <c r="D12" s="144" t="s">
        <v>1442</v>
      </c>
      <c r="E12" s="144" t="s">
        <v>61</v>
      </c>
      <c r="F12" s="144">
        <v>6</v>
      </c>
      <c r="G12" s="144"/>
      <c r="K12" s="45" t="s">
        <v>63</v>
      </c>
      <c r="M12" s="1">
        <v>1</v>
      </c>
      <c r="O12" s="27" t="s">
        <v>65</v>
      </c>
      <c r="P12" s="30" t="s">
        <v>1334</v>
      </c>
      <c r="Q12"/>
      <c r="R12" s="30" t="s">
        <v>1334</v>
      </c>
      <c r="W12" s="108" t="s">
        <v>1510</v>
      </c>
      <c r="X12" s="108" t="s">
        <v>1511</v>
      </c>
      <c r="Y12" s="108" t="s">
        <v>1512</v>
      </c>
    </row>
    <row r="13" spans="1:47">
      <c r="A13" s="1" t="s">
        <v>1508</v>
      </c>
      <c r="B13" s="1" t="s">
        <v>59</v>
      </c>
      <c r="C13" s="144" t="s">
        <v>1527</v>
      </c>
      <c r="D13" s="144" t="s">
        <v>1528</v>
      </c>
      <c r="E13" s="144" t="s">
        <v>135</v>
      </c>
      <c r="F13" s="144">
        <v>3</v>
      </c>
      <c r="G13" s="144"/>
      <c r="J13" s="28" t="s">
        <v>63</v>
      </c>
      <c r="K13" s="163" t="s">
        <v>63</v>
      </c>
      <c r="M13" s="1">
        <v>1</v>
      </c>
      <c r="O13" s="27" t="s">
        <v>65</v>
      </c>
      <c r="P13" s="30" t="s">
        <v>1334</v>
      </c>
      <c r="Q13"/>
      <c r="R13" s="30" t="s">
        <v>1334</v>
      </c>
      <c r="W13" s="108" t="s">
        <v>1510</v>
      </c>
      <c r="X13" s="108" t="s">
        <v>1511</v>
      </c>
      <c r="Y13" s="108" t="s">
        <v>1512</v>
      </c>
    </row>
    <row r="14" spans="1:47">
      <c r="A14" s="1" t="s">
        <v>1508</v>
      </c>
      <c r="B14" s="1" t="s">
        <v>173</v>
      </c>
      <c r="C14" s="144" t="s">
        <v>1529</v>
      </c>
      <c r="D14" s="144" t="s">
        <v>1485</v>
      </c>
      <c r="E14" s="144" t="s">
        <v>61</v>
      </c>
      <c r="F14" s="144">
        <v>10</v>
      </c>
      <c r="G14" s="144"/>
      <c r="J14" s="28" t="s">
        <v>63</v>
      </c>
      <c r="K14" s="163" t="s">
        <v>63</v>
      </c>
      <c r="L14" s="28" t="s">
        <v>64</v>
      </c>
      <c r="M14" s="1">
        <v>1</v>
      </c>
      <c r="O14" s="27" t="s">
        <v>65</v>
      </c>
      <c r="P14" s="30" t="s">
        <v>1334</v>
      </c>
      <c r="Q14"/>
      <c r="R14" s="30" t="s">
        <v>1334</v>
      </c>
      <c r="W14" s="108" t="s">
        <v>1510</v>
      </c>
      <c r="X14" s="108" t="s">
        <v>1511</v>
      </c>
      <c r="Y14" s="108" t="s">
        <v>1512</v>
      </c>
    </row>
    <row r="15" spans="1:47">
      <c r="A15" s="1" t="s">
        <v>1508</v>
      </c>
      <c r="B15" s="1" t="s">
        <v>173</v>
      </c>
      <c r="C15" s="144" t="s">
        <v>1530</v>
      </c>
      <c r="D15" s="144" t="s">
        <v>1531</v>
      </c>
      <c r="E15" s="144" t="s">
        <v>61</v>
      </c>
      <c r="F15" s="144">
        <v>12</v>
      </c>
      <c r="G15" s="144"/>
      <c r="K15" s="45"/>
      <c r="L15" s="28" t="s">
        <v>64</v>
      </c>
      <c r="M15" s="1">
        <v>1</v>
      </c>
      <c r="O15" s="27" t="s">
        <v>65</v>
      </c>
      <c r="P15" s="30" t="s">
        <v>1334</v>
      </c>
      <c r="Q15"/>
      <c r="R15" s="30" t="s">
        <v>1334</v>
      </c>
      <c r="W15" s="108" t="s">
        <v>1510</v>
      </c>
      <c r="X15" s="108" t="s">
        <v>1511</v>
      </c>
      <c r="Y15" s="108" t="s">
        <v>1512</v>
      </c>
    </row>
    <row r="16" spans="1:47">
      <c r="A16" s="1" t="s">
        <v>1508</v>
      </c>
      <c r="B16" s="1" t="s">
        <v>173</v>
      </c>
      <c r="C16" s="144" t="s">
        <v>1532</v>
      </c>
      <c r="D16" s="144" t="s">
        <v>1279</v>
      </c>
      <c r="E16" s="144" t="s">
        <v>61</v>
      </c>
      <c r="F16" s="144">
        <v>10</v>
      </c>
      <c r="G16" s="144"/>
      <c r="K16" s="45" t="s">
        <v>63</v>
      </c>
      <c r="L16" s="28" t="s">
        <v>64</v>
      </c>
      <c r="M16" s="1">
        <v>1</v>
      </c>
      <c r="O16" s="27" t="s">
        <v>65</v>
      </c>
      <c r="P16" s="30" t="s">
        <v>1334</v>
      </c>
      <c r="Q16"/>
      <c r="R16" s="30" t="s">
        <v>1334</v>
      </c>
      <c r="W16" s="108" t="s">
        <v>1510</v>
      </c>
      <c r="X16" s="108" t="s">
        <v>1511</v>
      </c>
      <c r="Y16" s="108" t="s">
        <v>1512</v>
      </c>
    </row>
    <row r="17" spans="1:25">
      <c r="A17" s="1" t="s">
        <v>1508</v>
      </c>
      <c r="B17" s="1" t="s">
        <v>59</v>
      </c>
      <c r="C17" s="144" t="s">
        <v>1533</v>
      </c>
      <c r="D17" s="144" t="s">
        <v>1534</v>
      </c>
      <c r="E17" s="144" t="s">
        <v>135</v>
      </c>
      <c r="F17" s="144">
        <v>4</v>
      </c>
      <c r="G17" s="144"/>
      <c r="K17" s="47" t="s">
        <v>63</v>
      </c>
      <c r="M17" s="1">
        <v>0</v>
      </c>
      <c r="O17" s="27" t="s">
        <v>84</v>
      </c>
      <c r="Q17"/>
      <c r="W17" s="108" t="s">
        <v>1510</v>
      </c>
      <c r="X17" s="108" t="s">
        <v>1511</v>
      </c>
      <c r="Y17" s="108" t="s">
        <v>1512</v>
      </c>
    </row>
    <row r="18" spans="1:25">
      <c r="A18" s="1" t="s">
        <v>1508</v>
      </c>
      <c r="B18" s="1" t="s">
        <v>59</v>
      </c>
      <c r="C18" s="144" t="s">
        <v>1535</v>
      </c>
      <c r="D18" s="144" t="s">
        <v>1536</v>
      </c>
      <c r="E18" s="144" t="s">
        <v>135</v>
      </c>
      <c r="F18" s="144">
        <v>4</v>
      </c>
      <c r="G18" s="144"/>
      <c r="K18" s="47"/>
      <c r="M18" s="1">
        <v>0</v>
      </c>
      <c r="O18" s="27" t="s">
        <v>84</v>
      </c>
      <c r="Q18"/>
      <c r="W18" s="108" t="s">
        <v>1510</v>
      </c>
      <c r="X18" s="108" t="s">
        <v>1511</v>
      </c>
      <c r="Y18" s="108" t="s">
        <v>1512</v>
      </c>
    </row>
    <row r="19" spans="1:25">
      <c r="A19" s="1" t="s">
        <v>1508</v>
      </c>
      <c r="B19" s="1" t="s">
        <v>59</v>
      </c>
      <c r="C19" s="144" t="s">
        <v>1537</v>
      </c>
      <c r="D19" s="144" t="s">
        <v>1538</v>
      </c>
      <c r="E19" s="144" t="s">
        <v>135</v>
      </c>
      <c r="F19" s="144">
        <v>3</v>
      </c>
      <c r="G19" s="144"/>
      <c r="K19" s="47"/>
      <c r="M19" s="1">
        <v>0</v>
      </c>
      <c r="O19" s="27" t="s">
        <v>65</v>
      </c>
      <c r="P19" s="30" t="s">
        <v>1334</v>
      </c>
      <c r="Q19"/>
      <c r="R19" s="30" t="s">
        <v>1334</v>
      </c>
      <c r="W19" s="108" t="s">
        <v>1510</v>
      </c>
      <c r="X19" s="108" t="s">
        <v>1511</v>
      </c>
      <c r="Y19" s="108" t="s">
        <v>1512</v>
      </c>
    </row>
    <row r="20" spans="1:25">
      <c r="A20" s="1" t="s">
        <v>1508</v>
      </c>
      <c r="B20" s="1" t="s">
        <v>173</v>
      </c>
      <c r="C20" s="144" t="s">
        <v>1539</v>
      </c>
      <c r="D20" s="144" t="s">
        <v>1540</v>
      </c>
      <c r="E20" s="144" t="s">
        <v>135</v>
      </c>
      <c r="F20" s="144">
        <v>2</v>
      </c>
      <c r="G20" s="144"/>
      <c r="K20" s="47"/>
      <c r="M20" s="1">
        <v>1</v>
      </c>
      <c r="O20" s="27" t="s">
        <v>65</v>
      </c>
      <c r="P20" s="30" t="s">
        <v>1334</v>
      </c>
      <c r="Q20"/>
      <c r="R20" s="30" t="s">
        <v>1334</v>
      </c>
      <c r="W20" s="108" t="s">
        <v>1510</v>
      </c>
      <c r="X20" s="108" t="s">
        <v>1511</v>
      </c>
      <c r="Y20" s="108" t="s">
        <v>1512</v>
      </c>
    </row>
    <row r="21" spans="1:25">
      <c r="A21" s="1" t="s">
        <v>1508</v>
      </c>
      <c r="B21" s="1" t="s">
        <v>173</v>
      </c>
      <c r="C21" s="144" t="s">
        <v>1541</v>
      </c>
      <c r="D21" s="144" t="s">
        <v>1542</v>
      </c>
      <c r="E21" s="144" t="s">
        <v>135</v>
      </c>
      <c r="F21" s="144">
        <v>2</v>
      </c>
      <c r="G21" s="144"/>
      <c r="K21" s="47" t="s">
        <v>63</v>
      </c>
      <c r="L21" s="28" t="s">
        <v>64</v>
      </c>
      <c r="M21" s="1">
        <v>1</v>
      </c>
      <c r="O21" s="27" t="s">
        <v>65</v>
      </c>
      <c r="P21" s="30" t="s">
        <v>1334</v>
      </c>
      <c r="Q21"/>
      <c r="R21" s="30" t="s">
        <v>1334</v>
      </c>
      <c r="W21" s="108" t="s">
        <v>1510</v>
      </c>
      <c r="X21" s="108" t="s">
        <v>1511</v>
      </c>
      <c r="Y21" s="108" t="s">
        <v>1512</v>
      </c>
    </row>
    <row r="22" spans="1:25">
      <c r="A22" s="1" t="s">
        <v>1508</v>
      </c>
      <c r="B22" s="1" t="s">
        <v>173</v>
      </c>
      <c r="C22" s="144" t="s">
        <v>1543</v>
      </c>
      <c r="D22" s="144" t="s">
        <v>1544</v>
      </c>
      <c r="E22" s="144" t="s">
        <v>135</v>
      </c>
      <c r="F22" s="144">
        <v>5</v>
      </c>
      <c r="G22" s="144"/>
      <c r="K22" s="47" t="s">
        <v>63</v>
      </c>
      <c r="L22" s="28" t="s">
        <v>64</v>
      </c>
      <c r="M22" s="1">
        <v>1</v>
      </c>
      <c r="O22" s="27" t="s">
        <v>84</v>
      </c>
      <c r="Q22"/>
      <c r="W22" s="108" t="s">
        <v>1510</v>
      </c>
      <c r="X22" s="108" t="s">
        <v>1511</v>
      </c>
      <c r="Y22" s="108" t="s">
        <v>1512</v>
      </c>
    </row>
    <row r="23" spans="1:25">
      <c r="A23" s="1" t="s">
        <v>1508</v>
      </c>
      <c r="B23" s="1" t="s">
        <v>59</v>
      </c>
      <c r="C23" s="144" t="s">
        <v>1545</v>
      </c>
      <c r="D23" s="144" t="s">
        <v>1546</v>
      </c>
      <c r="E23" s="144" t="s">
        <v>61</v>
      </c>
      <c r="F23" s="144">
        <v>7</v>
      </c>
      <c r="G23" s="144"/>
      <c r="K23" s="47"/>
      <c r="M23" s="1">
        <v>0</v>
      </c>
      <c r="O23" s="27" t="s">
        <v>65</v>
      </c>
      <c r="P23" s="30" t="s">
        <v>1334</v>
      </c>
      <c r="Q23"/>
      <c r="R23" s="30" t="s">
        <v>1334</v>
      </c>
      <c r="W23" s="108" t="s">
        <v>1510</v>
      </c>
      <c r="X23" s="108" t="s">
        <v>1511</v>
      </c>
      <c r="Y23" s="108" t="s">
        <v>1512</v>
      </c>
    </row>
    <row r="24" spans="1:25">
      <c r="A24" s="1" t="s">
        <v>1508</v>
      </c>
      <c r="B24" s="1" t="s">
        <v>59</v>
      </c>
      <c r="C24" s="144" t="s">
        <v>1547</v>
      </c>
      <c r="D24" s="144" t="s">
        <v>1479</v>
      </c>
      <c r="E24" s="144" t="s">
        <v>61</v>
      </c>
      <c r="F24" s="144">
        <v>8</v>
      </c>
      <c r="G24" s="144"/>
      <c r="J24" s="28" t="s">
        <v>63</v>
      </c>
      <c r="K24" s="47" t="s">
        <v>63</v>
      </c>
      <c r="L24" s="28" t="s">
        <v>64</v>
      </c>
      <c r="M24" s="1">
        <v>1</v>
      </c>
      <c r="O24" s="27" t="s">
        <v>65</v>
      </c>
      <c r="P24" s="30" t="s">
        <v>1334</v>
      </c>
      <c r="Q24"/>
      <c r="R24" s="30" t="s">
        <v>1334</v>
      </c>
      <c r="W24" s="108" t="s">
        <v>1510</v>
      </c>
      <c r="X24" s="108" t="s">
        <v>1511</v>
      </c>
      <c r="Y24" s="108" t="s">
        <v>1512</v>
      </c>
    </row>
    <row r="25" spans="1:25">
      <c r="A25" s="1" t="s">
        <v>1508</v>
      </c>
      <c r="B25" s="1" t="s">
        <v>59</v>
      </c>
      <c r="C25" s="144" t="s">
        <v>1548</v>
      </c>
      <c r="D25" s="144" t="s">
        <v>1549</v>
      </c>
      <c r="E25" s="144" t="s">
        <v>135</v>
      </c>
      <c r="F25" s="144">
        <v>1</v>
      </c>
      <c r="G25" s="144"/>
      <c r="K25" s="47" t="s">
        <v>63</v>
      </c>
      <c r="M25" s="1">
        <v>1</v>
      </c>
      <c r="O25" s="27" t="s">
        <v>65</v>
      </c>
      <c r="P25" s="30" t="s">
        <v>1334</v>
      </c>
      <c r="Q25"/>
      <c r="R25" s="30" t="s">
        <v>1334</v>
      </c>
      <c r="W25" s="108" t="s">
        <v>1510</v>
      </c>
      <c r="X25" s="108" t="s">
        <v>1511</v>
      </c>
      <c r="Y25" s="108" t="s">
        <v>1512</v>
      </c>
    </row>
    <row r="26" spans="1:25">
      <c r="A26" s="1" t="s">
        <v>1508</v>
      </c>
      <c r="B26" s="1" t="s">
        <v>59</v>
      </c>
      <c r="C26" s="144" t="s">
        <v>1550</v>
      </c>
      <c r="D26" s="144" t="s">
        <v>1551</v>
      </c>
      <c r="E26" s="144" t="s">
        <v>135</v>
      </c>
      <c r="F26" s="144">
        <v>1</v>
      </c>
      <c r="G26" s="144"/>
      <c r="K26" s="47" t="s">
        <v>63</v>
      </c>
      <c r="M26" s="1">
        <v>1</v>
      </c>
      <c r="O26" s="27" t="s">
        <v>84</v>
      </c>
      <c r="Q26"/>
      <c r="W26" s="108" t="s">
        <v>1510</v>
      </c>
      <c r="X26" s="108" t="s">
        <v>1511</v>
      </c>
      <c r="Y26" s="108" t="s">
        <v>1512</v>
      </c>
    </row>
    <row r="27" spans="1:25">
      <c r="A27" s="1" t="s">
        <v>1508</v>
      </c>
      <c r="B27" s="1" t="s">
        <v>59</v>
      </c>
      <c r="C27" s="144" t="s">
        <v>1552</v>
      </c>
      <c r="D27" s="144" t="s">
        <v>1222</v>
      </c>
      <c r="E27" s="144" t="s">
        <v>135</v>
      </c>
      <c r="F27" s="144">
        <v>8</v>
      </c>
      <c r="G27" s="144"/>
      <c r="J27" s="28" t="s">
        <v>63</v>
      </c>
      <c r="K27" s="47" t="s">
        <v>63</v>
      </c>
      <c r="M27" s="1">
        <v>1</v>
      </c>
      <c r="O27" s="27" t="s">
        <v>65</v>
      </c>
      <c r="P27" s="30" t="s">
        <v>1412</v>
      </c>
      <c r="Q27"/>
      <c r="R27" s="30" t="s">
        <v>1412</v>
      </c>
      <c r="W27" s="108" t="s">
        <v>1510</v>
      </c>
      <c r="X27" s="108" t="s">
        <v>1511</v>
      </c>
      <c r="Y27" s="108" t="s">
        <v>1512</v>
      </c>
    </row>
    <row r="28" spans="1:25">
      <c r="A28" s="1" t="s">
        <v>1508</v>
      </c>
      <c r="B28" s="1" t="s">
        <v>59</v>
      </c>
      <c r="C28" s="144" t="s">
        <v>1553</v>
      </c>
      <c r="D28" s="144" t="s">
        <v>1224</v>
      </c>
      <c r="E28" s="144" t="s">
        <v>135</v>
      </c>
      <c r="F28" s="144">
        <v>6</v>
      </c>
      <c r="G28" s="144"/>
      <c r="K28" s="45"/>
      <c r="M28" s="1">
        <v>1</v>
      </c>
      <c r="O28" s="27" t="s">
        <v>84</v>
      </c>
      <c r="P28" s="30" t="s">
        <v>1412</v>
      </c>
      <c r="Q28"/>
      <c r="R28" s="30" t="s">
        <v>1412</v>
      </c>
      <c r="W28" s="108" t="s">
        <v>1510</v>
      </c>
      <c r="X28" s="108" t="s">
        <v>1511</v>
      </c>
      <c r="Y28" s="108" t="s">
        <v>1512</v>
      </c>
    </row>
    <row r="29" spans="1:25">
      <c r="A29" s="1" t="s">
        <v>1508</v>
      </c>
      <c r="B29" s="1" t="s">
        <v>173</v>
      </c>
      <c r="C29" s="144" t="s">
        <v>1554</v>
      </c>
      <c r="D29" s="144" t="s">
        <v>1226</v>
      </c>
      <c r="E29" s="144" t="s">
        <v>135</v>
      </c>
      <c r="F29" s="144">
        <v>8</v>
      </c>
      <c r="G29" s="144"/>
      <c r="J29" s="49"/>
      <c r="K29" s="45" t="s">
        <v>63</v>
      </c>
      <c r="M29" s="1">
        <v>0</v>
      </c>
      <c r="O29" s="27" t="s">
        <v>84</v>
      </c>
      <c r="P29" s="30" t="s">
        <v>1412</v>
      </c>
      <c r="Q29"/>
      <c r="R29" s="30" t="s">
        <v>1412</v>
      </c>
      <c r="W29" s="108" t="s">
        <v>1510</v>
      </c>
      <c r="X29" s="108" t="s">
        <v>1511</v>
      </c>
      <c r="Y29" s="108" t="s">
        <v>1512</v>
      </c>
    </row>
    <row r="30" spans="1:25">
      <c r="A30" s="1" t="s">
        <v>1508</v>
      </c>
      <c r="B30" s="1" t="s">
        <v>59</v>
      </c>
      <c r="C30" s="144" t="s">
        <v>1555</v>
      </c>
      <c r="D30" s="144" t="s">
        <v>1228</v>
      </c>
      <c r="E30" s="144" t="s">
        <v>135</v>
      </c>
      <c r="F30" s="144">
        <v>3</v>
      </c>
      <c r="G30" s="144"/>
      <c r="J30" s="28" t="s">
        <v>63</v>
      </c>
      <c r="K30" s="45" t="s">
        <v>63</v>
      </c>
      <c r="L30" s="28" t="s">
        <v>64</v>
      </c>
      <c r="M30" s="1">
        <v>1</v>
      </c>
      <c r="O30" s="27" t="s">
        <v>84</v>
      </c>
      <c r="P30" s="30" t="s">
        <v>1412</v>
      </c>
      <c r="Q30"/>
      <c r="R30" s="30" t="s">
        <v>1412</v>
      </c>
      <c r="W30" s="108" t="s">
        <v>1510</v>
      </c>
      <c r="X30" s="108" t="s">
        <v>1511</v>
      </c>
      <c r="Y30" s="108" t="s">
        <v>1512</v>
      </c>
    </row>
    <row r="31" spans="1:25">
      <c r="A31" s="1" t="s">
        <v>1508</v>
      </c>
      <c r="B31" s="1" t="s">
        <v>59</v>
      </c>
      <c r="C31" s="144" t="s">
        <v>1556</v>
      </c>
      <c r="D31" s="144" t="s">
        <v>1230</v>
      </c>
      <c r="E31" s="144" t="s">
        <v>61</v>
      </c>
      <c r="F31" s="144">
        <v>10</v>
      </c>
      <c r="G31" s="144"/>
      <c r="J31" s="28" t="s">
        <v>63</v>
      </c>
      <c r="K31" s="45" t="s">
        <v>63</v>
      </c>
      <c r="M31" s="1">
        <v>1</v>
      </c>
      <c r="O31" s="27" t="s">
        <v>84</v>
      </c>
      <c r="P31" s="30" t="s">
        <v>1412</v>
      </c>
      <c r="Q31"/>
      <c r="R31" s="30" t="s">
        <v>1412</v>
      </c>
      <c r="W31" s="108" t="s">
        <v>1510</v>
      </c>
      <c r="X31" s="108" t="s">
        <v>1511</v>
      </c>
      <c r="Y31" s="108" t="s">
        <v>1512</v>
      </c>
    </row>
    <row r="32" spans="1:25">
      <c r="A32" s="1" t="s">
        <v>1508</v>
      </c>
      <c r="B32" s="1" t="s">
        <v>59</v>
      </c>
      <c r="C32" s="144" t="s">
        <v>1557</v>
      </c>
      <c r="D32" s="144" t="s">
        <v>1558</v>
      </c>
      <c r="E32" s="144" t="s">
        <v>135</v>
      </c>
      <c r="F32" s="144">
        <v>1</v>
      </c>
      <c r="G32" s="144"/>
      <c r="K32" s="45"/>
      <c r="L32" s="28" t="s">
        <v>64</v>
      </c>
      <c r="M32" s="1">
        <v>1</v>
      </c>
      <c r="O32" s="27" t="s">
        <v>65</v>
      </c>
      <c r="P32" s="30" t="s">
        <v>1334</v>
      </c>
      <c r="Q32"/>
      <c r="R32" s="30" t="s">
        <v>1334</v>
      </c>
      <c r="W32" s="108" t="s">
        <v>1510</v>
      </c>
      <c r="X32" s="108" t="s">
        <v>1511</v>
      </c>
      <c r="Y32" s="108" t="s">
        <v>1512</v>
      </c>
    </row>
    <row r="33" spans="1:35">
      <c r="A33" s="1" t="s">
        <v>1508</v>
      </c>
      <c r="B33" s="1" t="s">
        <v>59</v>
      </c>
      <c r="C33" s="144" t="s">
        <v>1559</v>
      </c>
      <c r="D33" s="144" t="s">
        <v>1232</v>
      </c>
      <c r="E33" s="144" t="s">
        <v>135</v>
      </c>
      <c r="F33" s="144">
        <v>18</v>
      </c>
      <c r="G33" s="144"/>
      <c r="K33" s="45" t="s">
        <v>63</v>
      </c>
      <c r="M33" s="1">
        <v>0</v>
      </c>
      <c r="O33" s="33" t="s">
        <v>84</v>
      </c>
      <c r="P33" s="30" t="s">
        <v>1412</v>
      </c>
      <c r="Q33"/>
      <c r="R33" s="30" t="s">
        <v>1412</v>
      </c>
      <c r="W33" s="108" t="s">
        <v>1510</v>
      </c>
      <c r="X33" s="108" t="s">
        <v>1511</v>
      </c>
      <c r="Y33" s="108" t="s">
        <v>1512</v>
      </c>
      <c r="AI33" t="s">
        <v>63</v>
      </c>
    </row>
  </sheetData>
  <autoFilter ref="A1:V33" xr:uid="{00000000-0009-0000-0000-00000E000000}"/>
  <mergeCells count="5">
    <mergeCell ref="B2:L2"/>
    <mergeCell ref="M2:P2"/>
    <mergeCell ref="Q2:S2"/>
    <mergeCell ref="T2:V2"/>
    <mergeCell ref="AB2:AI2"/>
  </mergeCells>
  <conditionalFormatting sqref="M4:M33">
    <cfRule type="iconSet" priority="2">
      <iconSet iconSet="3Symbols2">
        <cfvo type="percent" val="0"/>
        <cfvo type="num" val="0.5"/>
        <cfvo type="num" val="1"/>
      </iconSet>
    </cfRule>
  </conditionalFormatting>
  <conditionalFormatting sqref="M4:M1048576">
    <cfRule type="containsText" dxfId="57" priority="1" operator="containsText" text="decided">
      <formula>NOT(ISERROR(SEARCH("decided",M4)))</formula>
    </cfRule>
  </conditionalFormatting>
  <conditionalFormatting sqref="M34:M1048576">
    <cfRule type="iconSet" priority="3">
      <iconSet iconSet="3Symbols2">
        <cfvo type="percent" val="0"/>
        <cfvo type="num" val="0.5"/>
        <cfvo type="num" val="1"/>
      </iconSet>
    </cfRule>
  </conditionalFormatting>
  <dataValidations count="2">
    <dataValidation type="list" error="Value must be one of: Ignore, Direct, Constant, Lookup Table, Complex" sqref="O4:O1048576" xr:uid="{1033A05F-EEA9-4937-B670-BA8EED2AAE26}">
      <formula1>"Ignore,Direct,Constant,Lookup Table,Complex"</formula1>
    </dataValidation>
    <dataValidation type="list" allowBlank="1" showInputMessage="1" showErrorMessage="1" sqref="O7 M4:M51" xr:uid="{C32CBA4D-784D-4878-A926-9320E83F0D3C}">
      <formula1>MoSCoW</formula1>
    </dataValidation>
  </dataValidations>
  <pageMargins left="0.7" right="0.7" top="0.75" bottom="0.75" header="0.3" footer="0.3"/>
  <pageSetup orientation="portrait"/>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724B6-2102-4A95-92EE-67D29A97B111}">
  <dimension ref="A1:AU20"/>
  <sheetViews>
    <sheetView zoomScale="80" zoomScaleNormal="80" zoomScaleSheetLayoutView="90" workbookViewId="0">
      <pane xSplit="4" ySplit="3" topLeftCell="O4" activePane="bottomRight" state="frozen"/>
      <selection pane="bottomRight" activeCell="E13" sqref="E13"/>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26.42578125" style="27" bestFit="1" customWidth="1"/>
    <col min="4" max="4" width="34.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59.8554687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8.42578125" style="30" customWidth="1"/>
    <col min="19" max="19" width="26.140625" style="30" customWidth="1"/>
    <col min="20" max="20" width="25.42578125" style="30" customWidth="1"/>
    <col min="21" max="22" width="19.5703125" style="30" customWidth="1"/>
    <col min="23" max="23" width="14.85546875" style="30" customWidth="1"/>
    <col min="24" max="24" width="20.140625" style="30" customWidth="1"/>
    <col min="25" max="25" width="26.85546875" style="30" customWidth="1"/>
    <col min="26" max="26" width="8.5703125" style="30" customWidth="1"/>
    <col min="27" max="27" width="19.140625" style="30" customWidth="1"/>
    <col min="28" max="39" width="8.5703125" style="30" customWidth="1"/>
    <col min="40" max="40" width="12.140625" style="30" bestFit="1" customWidth="1"/>
    <col min="41" max="41" width="11.5703125" style="30" customWidth="1"/>
    <col min="42" max="42" width="12.7109375" style="30" customWidth="1"/>
    <col min="43" max="44" width="12.42578125" style="30" customWidth="1"/>
    <col min="45" max="45" width="12.28515625" style="30" customWidth="1"/>
    <col min="46" max="46" width="11.7109375" style="30" customWidth="1"/>
    <col min="47" max="47" width="11.5703125" style="30" customWidth="1"/>
    <col min="4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47" ht="33.7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47" ht="20.25" customHeight="1">
      <c r="A2" s="67"/>
      <c r="B2" s="627" t="s">
        <v>1560</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c r="AN2" s="218"/>
    </row>
    <row r="3" spans="1:47"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1431</v>
      </c>
      <c r="Y3" s="76" t="s">
        <v>34</v>
      </c>
      <c r="Z3" s="73" t="s">
        <v>35</v>
      </c>
      <c r="AA3" s="193" t="s">
        <v>1332</v>
      </c>
      <c r="AB3" s="194" t="s">
        <v>37</v>
      </c>
      <c r="AC3" s="102" t="s">
        <v>38</v>
      </c>
      <c r="AD3" s="102" t="s">
        <v>39</v>
      </c>
      <c r="AE3" s="102" t="s">
        <v>40</v>
      </c>
      <c r="AF3" s="102" t="s">
        <v>41</v>
      </c>
      <c r="AG3" s="102" t="s">
        <v>42</v>
      </c>
      <c r="AH3" s="102" t="s">
        <v>43</v>
      </c>
      <c r="AI3" s="215" t="s">
        <v>44</v>
      </c>
      <c r="AJ3" s="30" t="s">
        <v>45</v>
      </c>
      <c r="AK3" s="30" t="s">
        <v>46</v>
      </c>
      <c r="AL3" s="30" t="s">
        <v>47</v>
      </c>
      <c r="AM3" s="73" t="s">
        <v>48</v>
      </c>
      <c r="AN3" s="194" t="s">
        <v>37</v>
      </c>
      <c r="AO3" s="102" t="s">
        <v>38</v>
      </c>
      <c r="AP3" s="102" t="s">
        <v>39</v>
      </c>
      <c r="AQ3" s="102" t="s">
        <v>40</v>
      </c>
      <c r="AR3" s="102" t="s">
        <v>41</v>
      </c>
      <c r="AS3" s="102" t="s">
        <v>42</v>
      </c>
      <c r="AT3" s="102" t="s">
        <v>43</v>
      </c>
      <c r="AU3" s="215" t="s">
        <v>44</v>
      </c>
    </row>
    <row r="4" spans="1:47" ht="29.1" customHeight="1">
      <c r="A4" s="1" t="s">
        <v>1561</v>
      </c>
      <c r="B4" s="1" t="s">
        <v>59</v>
      </c>
      <c r="C4" s="144" t="s">
        <v>1562</v>
      </c>
      <c r="D4" s="144" t="s">
        <v>1173</v>
      </c>
      <c r="E4" s="144" t="s">
        <v>135</v>
      </c>
      <c r="F4" s="144">
        <v>3</v>
      </c>
      <c r="G4" s="144"/>
      <c r="K4" s="32"/>
      <c r="L4" s="28" t="s">
        <v>64</v>
      </c>
      <c r="M4" s="1">
        <v>1</v>
      </c>
      <c r="O4" s="27" t="s">
        <v>65</v>
      </c>
      <c r="P4" s="30" t="s">
        <v>1334</v>
      </c>
      <c r="Q4"/>
      <c r="R4" s="30" t="s">
        <v>1334</v>
      </c>
      <c r="W4" s="108" t="s">
        <v>1563</v>
      </c>
      <c r="X4" s="108" t="s">
        <v>1511</v>
      </c>
      <c r="Y4" s="108" t="s">
        <v>1512</v>
      </c>
      <c r="Z4" s="110"/>
      <c r="AA4" s="32"/>
      <c r="AB4" s="119"/>
      <c r="AC4" s="103"/>
      <c r="AD4" s="103"/>
      <c r="AE4" s="103"/>
      <c r="AF4" s="103"/>
      <c r="AG4" s="103"/>
      <c r="AH4" s="103"/>
      <c r="AI4" s="103"/>
      <c r="AM4" s="43"/>
      <c r="AN4" s="119" t="s">
        <v>1338</v>
      </c>
      <c r="AO4" s="103" t="s">
        <v>1338</v>
      </c>
      <c r="AP4" s="119" t="s">
        <v>1338</v>
      </c>
      <c r="AQ4" s="119" t="s">
        <v>1338</v>
      </c>
      <c r="AR4" s="119" t="s">
        <v>1338</v>
      </c>
      <c r="AS4" s="119" t="s">
        <v>1338</v>
      </c>
      <c r="AT4" s="119" t="s">
        <v>1338</v>
      </c>
      <c r="AU4" s="119" t="s">
        <v>1338</v>
      </c>
    </row>
    <row r="5" spans="1:47">
      <c r="A5" s="1" t="s">
        <v>1561</v>
      </c>
      <c r="B5" s="1" t="s">
        <v>59</v>
      </c>
      <c r="C5" s="144" t="s">
        <v>1564</v>
      </c>
      <c r="D5" s="144" t="s">
        <v>39</v>
      </c>
      <c r="E5" s="144" t="s">
        <v>61</v>
      </c>
      <c r="F5" s="144">
        <v>3</v>
      </c>
      <c r="G5" s="144"/>
      <c r="K5" s="32"/>
      <c r="L5" s="28" t="s">
        <v>97</v>
      </c>
      <c r="M5" s="1">
        <v>0</v>
      </c>
      <c r="O5" s="27" t="s">
        <v>84</v>
      </c>
      <c r="P5" s="30" t="s">
        <v>1514</v>
      </c>
      <c r="Q5"/>
      <c r="R5" s="30" t="s">
        <v>1514</v>
      </c>
      <c r="W5" s="108" t="s">
        <v>1563</v>
      </c>
      <c r="X5" s="108" t="s">
        <v>1511</v>
      </c>
      <c r="Y5" s="108" t="s">
        <v>1565</v>
      </c>
      <c r="Z5" s="110"/>
      <c r="AA5" s="32"/>
      <c r="AB5" s="119"/>
      <c r="AC5" s="103"/>
      <c r="AD5" s="103"/>
      <c r="AE5" s="103"/>
      <c r="AF5" s="103"/>
      <c r="AG5" s="103"/>
      <c r="AH5" s="103"/>
      <c r="AI5" s="103"/>
      <c r="AM5" s="43"/>
      <c r="AN5" s="119"/>
      <c r="AO5" s="103"/>
      <c r="AP5" s="103"/>
      <c r="AQ5" s="103"/>
      <c r="AR5" s="103"/>
      <c r="AS5" s="103"/>
      <c r="AT5" s="103"/>
      <c r="AU5" s="103"/>
    </row>
    <row r="6" spans="1:47">
      <c r="A6" s="1" t="s">
        <v>1561</v>
      </c>
      <c r="B6" s="1" t="s">
        <v>59</v>
      </c>
      <c r="C6" s="144" t="s">
        <v>1566</v>
      </c>
      <c r="D6" s="144" t="s">
        <v>1442</v>
      </c>
      <c r="E6" s="144" t="s">
        <v>61</v>
      </c>
      <c r="F6" s="144">
        <v>6</v>
      </c>
      <c r="G6" s="144"/>
      <c r="K6" s="32"/>
      <c r="L6" s="28" t="s">
        <v>64</v>
      </c>
      <c r="M6" s="1">
        <v>1</v>
      </c>
      <c r="O6" s="27" t="s">
        <v>65</v>
      </c>
      <c r="P6" s="30" t="s">
        <v>1334</v>
      </c>
      <c r="Q6"/>
      <c r="R6" s="30" t="s">
        <v>1334</v>
      </c>
      <c r="W6" s="108" t="s">
        <v>1563</v>
      </c>
      <c r="X6" s="108" t="s">
        <v>1511</v>
      </c>
      <c r="Y6" s="108" t="s">
        <v>1565</v>
      </c>
      <c r="Z6" s="110"/>
      <c r="AA6" s="32"/>
      <c r="AB6" s="119"/>
      <c r="AC6" s="103"/>
      <c r="AD6" s="103"/>
      <c r="AE6" s="103"/>
      <c r="AF6" s="103"/>
      <c r="AG6" s="103"/>
      <c r="AH6" s="103"/>
      <c r="AI6" s="103"/>
      <c r="AM6" s="43"/>
      <c r="AN6" s="119"/>
      <c r="AO6" s="103"/>
      <c r="AP6" s="103"/>
      <c r="AQ6" s="103"/>
      <c r="AR6" s="103"/>
      <c r="AS6" s="103"/>
      <c r="AT6" s="103"/>
      <c r="AU6" s="103"/>
    </row>
    <row r="7" spans="1:47">
      <c r="A7" s="1" t="s">
        <v>1561</v>
      </c>
      <c r="B7" s="1" t="s">
        <v>59</v>
      </c>
      <c r="C7" s="144" t="s">
        <v>1567</v>
      </c>
      <c r="D7" s="144" t="s">
        <v>1568</v>
      </c>
      <c r="E7" s="144" t="s">
        <v>135</v>
      </c>
      <c r="F7" s="144">
        <v>3</v>
      </c>
      <c r="G7" s="144"/>
      <c r="K7" s="47"/>
      <c r="L7" s="28" t="s">
        <v>64</v>
      </c>
      <c r="M7" s="1">
        <v>1</v>
      </c>
      <c r="O7" s="27" t="s">
        <v>65</v>
      </c>
      <c r="P7" s="30" t="s">
        <v>1334</v>
      </c>
      <c r="Q7"/>
      <c r="R7" s="30" t="s">
        <v>1334</v>
      </c>
      <c r="W7" s="108" t="s">
        <v>1563</v>
      </c>
      <c r="X7" s="108" t="s">
        <v>1511</v>
      </c>
      <c r="Y7" s="108" t="s">
        <v>1565</v>
      </c>
      <c r="Z7" s="110"/>
      <c r="AA7" s="32"/>
      <c r="AB7" s="155" t="s">
        <v>63</v>
      </c>
      <c r="AC7" s="156" t="s">
        <v>63</v>
      </c>
      <c r="AD7" s="156" t="s">
        <v>63</v>
      </c>
      <c r="AE7" s="156"/>
      <c r="AF7" s="156"/>
      <c r="AG7" s="156"/>
      <c r="AH7" s="156"/>
      <c r="AI7" s="156"/>
      <c r="AJ7" s="157"/>
      <c r="AK7" s="157"/>
      <c r="AL7" s="157"/>
      <c r="AM7" s="158"/>
      <c r="AN7" s="155" t="s">
        <v>63</v>
      </c>
      <c r="AO7" s="156" t="s">
        <v>63</v>
      </c>
      <c r="AP7" s="156" t="s">
        <v>63</v>
      </c>
      <c r="AQ7" s="156"/>
      <c r="AR7" s="156"/>
      <c r="AS7" s="156"/>
      <c r="AT7" s="156"/>
      <c r="AU7" s="156"/>
    </row>
    <row r="8" spans="1:47">
      <c r="A8" s="1" t="s">
        <v>1561</v>
      </c>
      <c r="B8" s="1" t="s">
        <v>59</v>
      </c>
      <c r="C8" s="144" t="s">
        <v>1569</v>
      </c>
      <c r="D8" s="144" t="s">
        <v>1449</v>
      </c>
      <c r="E8" s="144" t="s">
        <v>61</v>
      </c>
      <c r="F8" s="144">
        <v>10</v>
      </c>
      <c r="G8" s="144"/>
      <c r="K8" s="47"/>
      <c r="L8" s="28" t="s">
        <v>64</v>
      </c>
      <c r="M8" s="1">
        <v>1</v>
      </c>
      <c r="O8" s="27" t="s">
        <v>65</v>
      </c>
      <c r="P8" s="30" t="s">
        <v>1334</v>
      </c>
      <c r="Q8"/>
      <c r="R8" s="30" t="s">
        <v>1334</v>
      </c>
      <c r="W8" s="108" t="s">
        <v>1563</v>
      </c>
      <c r="X8" s="108" t="s">
        <v>1511</v>
      </c>
      <c r="Y8" s="108" t="s">
        <v>1565</v>
      </c>
    </row>
    <row r="9" spans="1:47">
      <c r="A9" s="1" t="s">
        <v>1561</v>
      </c>
      <c r="B9" s="1" t="s">
        <v>59</v>
      </c>
      <c r="C9" s="144" t="s">
        <v>1570</v>
      </c>
      <c r="D9" s="144" t="s">
        <v>1571</v>
      </c>
      <c r="E9" s="144" t="s">
        <v>135</v>
      </c>
      <c r="F9" s="144">
        <v>1</v>
      </c>
      <c r="G9" s="144"/>
      <c r="J9" s="28" t="s">
        <v>63</v>
      </c>
      <c r="K9" s="200"/>
      <c r="L9" s="28" t="s">
        <v>64</v>
      </c>
      <c r="M9" s="1">
        <v>1</v>
      </c>
      <c r="O9" s="27" t="s">
        <v>65</v>
      </c>
      <c r="P9" s="30" t="s">
        <v>1334</v>
      </c>
      <c r="Q9"/>
      <c r="R9" s="30" t="s">
        <v>1334</v>
      </c>
      <c r="W9" s="108" t="s">
        <v>1563</v>
      </c>
      <c r="X9" s="108" t="s">
        <v>1511</v>
      </c>
      <c r="Y9" s="108" t="s">
        <v>1565</v>
      </c>
    </row>
    <row r="10" spans="1:47">
      <c r="A10" s="1" t="s">
        <v>1561</v>
      </c>
      <c r="B10" s="1" t="s">
        <v>59</v>
      </c>
      <c r="C10" s="144" t="s">
        <v>1572</v>
      </c>
      <c r="D10" s="144" t="s">
        <v>1573</v>
      </c>
      <c r="E10" s="144" t="s">
        <v>135</v>
      </c>
      <c r="F10" s="144">
        <v>2</v>
      </c>
      <c r="G10" s="144"/>
      <c r="J10" s="28" t="s">
        <v>63</v>
      </c>
      <c r="K10" s="47" t="s">
        <v>63</v>
      </c>
      <c r="L10" s="28" t="s">
        <v>64</v>
      </c>
      <c r="M10" s="1">
        <v>1</v>
      </c>
      <c r="O10" s="27" t="s">
        <v>65</v>
      </c>
      <c r="P10" s="30" t="s">
        <v>1334</v>
      </c>
      <c r="Q10"/>
      <c r="R10" s="30" t="s">
        <v>1334</v>
      </c>
      <c r="W10" s="108" t="s">
        <v>1563</v>
      </c>
      <c r="X10" s="108" t="s">
        <v>1511</v>
      </c>
      <c r="Y10" s="108" t="s">
        <v>1565</v>
      </c>
    </row>
    <row r="11" spans="1:47">
      <c r="A11" s="1" t="s">
        <v>1561</v>
      </c>
      <c r="B11" s="1" t="s">
        <v>59</v>
      </c>
      <c r="C11" s="144" t="s">
        <v>1574</v>
      </c>
      <c r="D11" s="144" t="s">
        <v>1575</v>
      </c>
      <c r="E11" s="144" t="s">
        <v>135</v>
      </c>
      <c r="F11" s="144">
        <v>2</v>
      </c>
      <c r="G11" s="144"/>
      <c r="K11" s="45" t="s">
        <v>63</v>
      </c>
      <c r="L11" s="28" t="s">
        <v>64</v>
      </c>
      <c r="M11" s="1">
        <v>1</v>
      </c>
      <c r="O11" s="27" t="s">
        <v>65</v>
      </c>
      <c r="P11" s="30" t="s">
        <v>1334</v>
      </c>
      <c r="Q11"/>
      <c r="R11" s="30" t="s">
        <v>1334</v>
      </c>
      <c r="W11" s="108" t="s">
        <v>1563</v>
      </c>
      <c r="X11" s="108" t="s">
        <v>1511</v>
      </c>
      <c r="Y11" s="108" t="s">
        <v>1565</v>
      </c>
    </row>
    <row r="12" spans="1:47">
      <c r="A12" s="1" t="s">
        <v>1561</v>
      </c>
      <c r="B12" s="1" t="s">
        <v>59</v>
      </c>
      <c r="C12" s="144" t="s">
        <v>1576</v>
      </c>
      <c r="D12" s="144" t="s">
        <v>1577</v>
      </c>
      <c r="E12" s="144" t="s">
        <v>135</v>
      </c>
      <c r="F12" s="144">
        <v>2</v>
      </c>
      <c r="G12" s="144"/>
      <c r="K12" s="45" t="s">
        <v>63</v>
      </c>
      <c r="M12" s="1">
        <v>1</v>
      </c>
      <c r="O12" s="27" t="s">
        <v>65</v>
      </c>
      <c r="P12" s="30" t="s">
        <v>1334</v>
      </c>
      <c r="Q12"/>
      <c r="R12" s="30" t="s">
        <v>1334</v>
      </c>
      <c r="W12" s="108" t="s">
        <v>1563</v>
      </c>
      <c r="X12" s="108" t="s">
        <v>1511</v>
      </c>
      <c r="Y12" s="108" t="s">
        <v>1565</v>
      </c>
    </row>
    <row r="13" spans="1:47">
      <c r="A13" s="1" t="s">
        <v>1561</v>
      </c>
      <c r="B13" s="1" t="s">
        <v>59</v>
      </c>
      <c r="C13" s="144" t="s">
        <v>1578</v>
      </c>
      <c r="D13" s="144" t="s">
        <v>1579</v>
      </c>
      <c r="E13" s="144" t="s">
        <v>61</v>
      </c>
      <c r="F13" s="144">
        <v>6</v>
      </c>
      <c r="G13" s="144"/>
      <c r="J13" s="28" t="s">
        <v>63</v>
      </c>
      <c r="K13" s="163" t="s">
        <v>63</v>
      </c>
      <c r="M13" s="1">
        <v>1</v>
      </c>
      <c r="O13" s="27" t="s">
        <v>65</v>
      </c>
      <c r="P13" s="30" t="s">
        <v>1334</v>
      </c>
      <c r="Q13"/>
      <c r="R13" s="30" t="s">
        <v>1334</v>
      </c>
      <c r="W13" s="108" t="s">
        <v>1563</v>
      </c>
      <c r="X13" s="108" t="s">
        <v>1511</v>
      </c>
      <c r="Y13" s="108" t="s">
        <v>1565</v>
      </c>
    </row>
    <row r="14" spans="1:47">
      <c r="A14" s="1" t="s">
        <v>1561</v>
      </c>
      <c r="B14" s="1" t="s">
        <v>173</v>
      </c>
      <c r="C14" s="144" t="s">
        <v>1580</v>
      </c>
      <c r="D14" s="144" t="s">
        <v>1492</v>
      </c>
      <c r="E14" s="144" t="s">
        <v>135</v>
      </c>
      <c r="F14" s="144">
        <v>5</v>
      </c>
      <c r="G14" s="144"/>
      <c r="J14" s="28" t="s">
        <v>63</v>
      </c>
      <c r="K14" s="163" t="s">
        <v>63</v>
      </c>
      <c r="L14" s="28" t="s">
        <v>64</v>
      </c>
      <c r="M14" s="1">
        <v>1</v>
      </c>
      <c r="O14" s="27" t="s">
        <v>65</v>
      </c>
      <c r="P14" s="30" t="s">
        <v>1334</v>
      </c>
      <c r="Q14"/>
      <c r="R14" s="30" t="s">
        <v>1334</v>
      </c>
      <c r="W14" s="108" t="s">
        <v>1563</v>
      </c>
      <c r="X14" s="108" t="s">
        <v>1511</v>
      </c>
      <c r="Y14" s="108" t="s">
        <v>1565</v>
      </c>
    </row>
    <row r="15" spans="1:47">
      <c r="A15" s="1" t="s">
        <v>1561</v>
      </c>
      <c r="B15" s="1" t="s">
        <v>173</v>
      </c>
      <c r="C15" s="144" t="s">
        <v>1581</v>
      </c>
      <c r="D15" s="144" t="s">
        <v>1222</v>
      </c>
      <c r="E15" s="144" t="s">
        <v>135</v>
      </c>
      <c r="F15" s="144">
        <v>8</v>
      </c>
      <c r="G15" s="144"/>
      <c r="K15" s="45"/>
      <c r="L15" s="28" t="s">
        <v>64</v>
      </c>
      <c r="M15" s="1">
        <v>1</v>
      </c>
      <c r="O15" s="27" t="s">
        <v>84</v>
      </c>
      <c r="P15" s="30" t="s">
        <v>1412</v>
      </c>
      <c r="Q15"/>
      <c r="R15" s="30" t="s">
        <v>1412</v>
      </c>
      <c r="W15" s="108" t="s">
        <v>1563</v>
      </c>
      <c r="X15" s="108" t="s">
        <v>1511</v>
      </c>
      <c r="Y15" s="108" t="s">
        <v>1565</v>
      </c>
    </row>
    <row r="16" spans="1:47">
      <c r="A16" s="1" t="s">
        <v>1561</v>
      </c>
      <c r="B16" s="1" t="s">
        <v>173</v>
      </c>
      <c r="C16" s="144" t="s">
        <v>1582</v>
      </c>
      <c r="D16" s="144" t="s">
        <v>1224</v>
      </c>
      <c r="E16" s="144" t="s">
        <v>135</v>
      </c>
      <c r="F16" s="144">
        <v>6</v>
      </c>
      <c r="G16" s="144"/>
      <c r="K16" s="45" t="s">
        <v>63</v>
      </c>
      <c r="L16" s="28" t="s">
        <v>64</v>
      </c>
      <c r="M16" s="1">
        <v>1</v>
      </c>
      <c r="O16" s="27" t="s">
        <v>84</v>
      </c>
      <c r="P16" s="30" t="s">
        <v>1412</v>
      </c>
      <c r="Q16"/>
      <c r="R16" s="30" t="s">
        <v>1412</v>
      </c>
      <c r="W16" s="108" t="s">
        <v>1563</v>
      </c>
      <c r="X16" s="108" t="s">
        <v>1511</v>
      </c>
      <c r="Y16" s="108" t="s">
        <v>1565</v>
      </c>
    </row>
    <row r="17" spans="1:25">
      <c r="A17" s="1" t="s">
        <v>1561</v>
      </c>
      <c r="B17" s="1" t="s">
        <v>59</v>
      </c>
      <c r="C17" s="144" t="s">
        <v>1583</v>
      </c>
      <c r="D17" s="144" t="s">
        <v>1226</v>
      </c>
      <c r="E17" s="144" t="s">
        <v>135</v>
      </c>
      <c r="F17" s="144">
        <v>8</v>
      </c>
      <c r="G17" s="144"/>
      <c r="K17" s="47" t="s">
        <v>63</v>
      </c>
      <c r="M17" s="1">
        <v>0</v>
      </c>
      <c r="O17" s="27" t="s">
        <v>84</v>
      </c>
      <c r="P17" s="30" t="s">
        <v>1412</v>
      </c>
      <c r="Q17"/>
      <c r="R17" s="30" t="s">
        <v>1412</v>
      </c>
      <c r="W17" s="108" t="s">
        <v>1563</v>
      </c>
      <c r="X17" s="108" t="s">
        <v>1511</v>
      </c>
      <c r="Y17" s="108" t="s">
        <v>1565</v>
      </c>
    </row>
    <row r="18" spans="1:25">
      <c r="A18" s="1" t="s">
        <v>1561</v>
      </c>
      <c r="B18" s="1" t="s">
        <v>59</v>
      </c>
      <c r="C18" s="144" t="s">
        <v>1584</v>
      </c>
      <c r="D18" s="144" t="s">
        <v>1228</v>
      </c>
      <c r="E18" s="144" t="s">
        <v>135</v>
      </c>
      <c r="F18" s="144">
        <v>3</v>
      </c>
      <c r="G18" s="144"/>
      <c r="K18" s="47"/>
      <c r="M18" s="1">
        <v>0</v>
      </c>
      <c r="O18" s="27" t="s">
        <v>84</v>
      </c>
      <c r="P18" s="30" t="s">
        <v>1412</v>
      </c>
      <c r="Q18"/>
      <c r="R18" s="30" t="s">
        <v>1412</v>
      </c>
      <c r="W18" s="108" t="s">
        <v>1563</v>
      </c>
      <c r="X18" s="108" t="s">
        <v>1511</v>
      </c>
      <c r="Y18" s="108" t="s">
        <v>1565</v>
      </c>
    </row>
    <row r="19" spans="1:25">
      <c r="A19" s="1" t="s">
        <v>1561</v>
      </c>
      <c r="B19" s="1" t="s">
        <v>59</v>
      </c>
      <c r="C19" s="144" t="s">
        <v>1585</v>
      </c>
      <c r="D19" s="144" t="s">
        <v>1230</v>
      </c>
      <c r="E19" s="144" t="s">
        <v>61</v>
      </c>
      <c r="F19" s="144">
        <v>10</v>
      </c>
      <c r="G19" s="144"/>
      <c r="K19" s="47"/>
      <c r="M19" s="1">
        <v>0</v>
      </c>
      <c r="O19" s="27" t="s">
        <v>84</v>
      </c>
      <c r="P19" s="30" t="s">
        <v>1412</v>
      </c>
      <c r="Q19"/>
      <c r="R19" s="30" t="s">
        <v>1412</v>
      </c>
      <c r="W19" s="108" t="s">
        <v>1563</v>
      </c>
      <c r="X19" s="108" t="s">
        <v>1511</v>
      </c>
      <c r="Y19" s="108" t="s">
        <v>1565</v>
      </c>
    </row>
    <row r="20" spans="1:25">
      <c r="A20" s="1" t="s">
        <v>1561</v>
      </c>
      <c r="B20" s="1" t="s">
        <v>173</v>
      </c>
      <c r="C20" s="144" t="s">
        <v>1586</v>
      </c>
      <c r="D20" s="144" t="s">
        <v>1232</v>
      </c>
      <c r="E20" s="144" t="s">
        <v>135</v>
      </c>
      <c r="F20" s="144">
        <v>18</v>
      </c>
      <c r="G20" s="144"/>
      <c r="K20" s="47"/>
      <c r="M20" s="1">
        <v>1</v>
      </c>
      <c r="O20" s="27" t="s">
        <v>84</v>
      </c>
      <c r="P20" s="30" t="s">
        <v>1412</v>
      </c>
      <c r="Q20"/>
      <c r="W20" s="108" t="s">
        <v>1563</v>
      </c>
      <c r="X20" s="108" t="s">
        <v>1511</v>
      </c>
      <c r="Y20" s="108" t="s">
        <v>1565</v>
      </c>
    </row>
  </sheetData>
  <autoFilter ref="A1:V20" xr:uid="{00000000-0009-0000-0000-00000E000000}"/>
  <mergeCells count="5">
    <mergeCell ref="B2:L2"/>
    <mergeCell ref="M2:P2"/>
    <mergeCell ref="Q2:S2"/>
    <mergeCell ref="T2:V2"/>
    <mergeCell ref="AB2:AI2"/>
  </mergeCells>
  <conditionalFormatting sqref="M4:M20">
    <cfRule type="iconSet" priority="167">
      <iconSet iconSet="3Symbols2">
        <cfvo type="percent" val="0"/>
        <cfvo type="num" val="0.5"/>
        <cfvo type="num" val="1"/>
      </iconSet>
    </cfRule>
  </conditionalFormatting>
  <conditionalFormatting sqref="M4:M1048576">
    <cfRule type="containsText" dxfId="56" priority="1" operator="containsText" text="decided">
      <formula>NOT(ISERROR(SEARCH("decided",M4)))</formula>
    </cfRule>
  </conditionalFormatting>
  <conditionalFormatting sqref="M21:M1048576">
    <cfRule type="iconSet" priority="168">
      <iconSet iconSet="3Symbols2">
        <cfvo type="percent" val="0"/>
        <cfvo type="num" val="0.5"/>
        <cfvo type="num" val="1"/>
      </iconSet>
    </cfRule>
  </conditionalFormatting>
  <dataValidations count="2">
    <dataValidation type="list" allowBlank="1" showInputMessage="1" showErrorMessage="1" sqref="O7 M4:M24" xr:uid="{4C812501-913E-4E63-BBBF-19A312D4466B}">
      <formula1>MoSCoW</formula1>
    </dataValidation>
    <dataValidation type="list" error="Value must be one of: Ignore, Direct, Constant, Lookup Table, Complex" sqref="O4:O1048576" xr:uid="{179CC46F-2C8B-436F-AE59-1FEA142788D7}">
      <formula1>"Ignore,Direct,Constant,Lookup Table,Complex"</formula1>
    </dataValidation>
  </dataValidations>
  <pageMargins left="0.7" right="0.7" top="0.75" bottom="0.75" header="0.3" footer="0.3"/>
  <pageSetup orientation="portrait"/>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rgb="FF92D050"/>
  </sheetPr>
  <dimension ref="A1:AV199"/>
  <sheetViews>
    <sheetView tabSelected="1" zoomScale="80" zoomScaleNormal="80" workbookViewId="0">
      <pane xSplit="8" ySplit="3" topLeftCell="I5" activePane="bottomRight" state="frozen"/>
      <selection pane="bottomRight" activeCell="A5" sqref="A5"/>
      <selection pane="bottomLeft"/>
      <selection pane="topRight"/>
    </sheetView>
  </sheetViews>
  <sheetFormatPr defaultColWidth="9.140625" defaultRowHeight="15" customHeight="1" outlineLevelCol="1"/>
  <cols>
    <col min="1" max="1" width="9.140625" style="1" customWidth="1"/>
    <col min="2" max="2" width="7.42578125" style="1" customWidth="1"/>
    <col min="3" max="3" width="10" style="27" customWidth="1"/>
    <col min="4" max="4" width="18.5703125" style="30" customWidth="1"/>
    <col min="5" max="5" width="10.5703125" style="27" customWidth="1" outlineLevel="1"/>
    <col min="6" max="6" width="7.140625" style="27" customWidth="1" outlineLevel="1"/>
    <col min="7" max="7" width="11.42578125" style="27" customWidth="1" outlineLevel="1"/>
    <col min="8" max="8" width="18.42578125" style="27" customWidth="1" outlineLevel="1"/>
    <col min="9" max="9" width="19" style="27" customWidth="1" outlineLevel="1"/>
    <col min="10" max="10" width="11.140625" style="28" customWidth="1" outlineLevel="1"/>
    <col min="11" max="11" width="19" style="29" customWidth="1" outlineLevel="1"/>
    <col min="12" max="12" width="10.5703125" style="28" customWidth="1" outlineLevel="1"/>
    <col min="13" max="13" width="11.140625" style="4" customWidth="1" outlineLevel="1"/>
    <col min="14" max="14" width="13.140625" customWidth="1"/>
    <col min="15" max="15" width="15.85546875" style="27" customWidth="1"/>
    <col min="16" max="16" width="44.5703125" style="29" customWidth="1"/>
    <col min="17" max="17" width="12.85546875" style="30" customWidth="1"/>
    <col min="18" max="18" width="14.42578125" style="30" customWidth="1"/>
    <col min="19" max="19" width="9.140625" style="30" customWidth="1"/>
    <col min="20" max="20" width="25.42578125" style="30" customWidth="1" outlineLevel="1"/>
    <col min="21" max="22" width="19.5703125" style="30" customWidth="1" outlineLevel="1"/>
    <col min="23" max="23" width="13.5703125" style="30" customWidth="1" outlineLevel="1"/>
    <col min="24" max="24" width="15.5703125" style="30" customWidth="1" outlineLevel="1"/>
    <col min="25" max="25" width="29.140625" style="30" customWidth="1" outlineLevel="1"/>
    <col min="26" max="26" width="60" style="30" customWidth="1" outlineLevel="1"/>
    <col min="27" max="27" width="31.140625" style="30" customWidth="1" outlineLevel="1"/>
    <col min="28" max="29" width="14" style="30" customWidth="1" outlineLevel="1"/>
    <col min="30" max="30" width="15.85546875" style="30" customWidth="1" outlineLevel="1"/>
    <col min="31" max="34" width="14" style="30" customWidth="1" outlineLevel="1"/>
    <col min="35" max="35" width="24.5703125" style="30" customWidth="1" outlineLevel="1"/>
    <col min="36" max="37" width="8.5703125" style="30" customWidth="1" outlineLevel="1"/>
    <col min="38" max="38" width="15.42578125" style="30" customWidth="1" outlineLevel="1"/>
    <col min="39" max="39" width="9.140625" style="78" customWidth="1"/>
    <col min="40" max="40" width="21.42578125" style="78" customWidth="1"/>
    <col min="41" max="41" width="15.42578125" style="30" bestFit="1" customWidth="1"/>
    <col min="42" max="45" width="15.5703125" style="30" bestFit="1" customWidth="1"/>
    <col min="46" max="48" width="15.5703125" style="30" customWidth="1"/>
    <col min="49" max="264" width="9.140625" style="30" customWidth="1"/>
    <col min="265" max="265" width="12.140625" style="30" bestFit="1" customWidth="1"/>
    <col min="266" max="266" width="9.140625" style="30" customWidth="1"/>
    <col min="267" max="267" width="15.42578125" style="30" bestFit="1" customWidth="1"/>
    <col min="268" max="268" width="37.42578125" style="30" bestFit="1" customWidth="1"/>
    <col min="269" max="269" width="9.42578125" style="30" bestFit="1" customWidth="1"/>
    <col min="270" max="270" width="7" style="30" bestFit="1" customWidth="1"/>
    <col min="271" max="271" width="9" style="30" bestFit="1" customWidth="1"/>
    <col min="272" max="272" width="15.140625" style="30" customWidth="1"/>
    <col min="273" max="273" width="18.5703125" style="30" bestFit="1" customWidth="1"/>
    <col min="274" max="274" width="11.5703125" style="30" customWidth="1"/>
    <col min="275" max="275" width="85.140625" style="30" customWidth="1"/>
    <col min="276" max="520" width="9.140625" style="30" customWidth="1"/>
    <col min="521" max="521" width="12.140625" style="30" bestFit="1" customWidth="1"/>
    <col min="522" max="522" width="9.140625" style="30" customWidth="1"/>
    <col min="523" max="523" width="15.42578125" style="30" bestFit="1" customWidth="1"/>
    <col min="524" max="524" width="37.42578125" style="30" bestFit="1" customWidth="1"/>
    <col min="525" max="525" width="9.42578125" style="30" bestFit="1" customWidth="1"/>
    <col min="526" max="526" width="7" style="30" bestFit="1" customWidth="1"/>
    <col min="527" max="527" width="9" style="30" bestFit="1" customWidth="1"/>
    <col min="528" max="528" width="15.140625" style="30" customWidth="1"/>
    <col min="529" max="529" width="18.5703125" style="30" bestFit="1" customWidth="1"/>
    <col min="530" max="530" width="11.5703125" style="30" customWidth="1"/>
    <col min="531" max="531" width="85.140625" style="30" customWidth="1"/>
    <col min="532" max="776" width="9.140625" style="30" customWidth="1"/>
    <col min="777" max="777" width="12.140625" style="30" bestFit="1" customWidth="1"/>
    <col min="778" max="778" width="9.140625" style="30" customWidth="1"/>
    <col min="779" max="779" width="15.42578125" style="30" bestFit="1" customWidth="1"/>
    <col min="780" max="780" width="37.42578125" style="30" bestFit="1" customWidth="1"/>
    <col min="781" max="781" width="9.42578125" style="30" bestFit="1" customWidth="1"/>
    <col min="782" max="782" width="7" style="30" bestFit="1" customWidth="1"/>
    <col min="783" max="783" width="9" style="30" bestFit="1" customWidth="1"/>
    <col min="784" max="784" width="15.140625" style="30" customWidth="1"/>
    <col min="785" max="785" width="18.5703125" style="30" bestFit="1" customWidth="1"/>
    <col min="786" max="786" width="11.5703125" style="30" customWidth="1"/>
    <col min="787" max="787" width="85.140625" style="30" customWidth="1"/>
    <col min="788" max="1032" width="9.140625" style="30" customWidth="1"/>
    <col min="1033" max="1033" width="12.140625" style="30" bestFit="1" customWidth="1"/>
    <col min="1034" max="1034" width="9.140625" style="30" customWidth="1"/>
    <col min="1035" max="1035" width="15.42578125" style="30" bestFit="1" customWidth="1"/>
    <col min="1036" max="1036" width="37.42578125" style="30" bestFit="1" customWidth="1"/>
    <col min="1037" max="1037" width="9.42578125" style="30" bestFit="1" customWidth="1"/>
    <col min="1038" max="1038" width="7" style="30" bestFit="1" customWidth="1"/>
    <col min="1039" max="1039" width="9" style="30" bestFit="1" customWidth="1"/>
    <col min="1040" max="1040" width="15.140625" style="30" customWidth="1"/>
    <col min="1041" max="1041" width="18.5703125" style="30" bestFit="1" customWidth="1"/>
    <col min="1042" max="1042" width="11.5703125" style="30" customWidth="1"/>
    <col min="1043" max="1043" width="85.140625" style="30" customWidth="1"/>
    <col min="1044" max="1288" width="9.140625" style="30" customWidth="1"/>
    <col min="1289" max="1289" width="12.140625" style="30" bestFit="1" customWidth="1"/>
    <col min="1290" max="1290" width="9.140625" style="30" customWidth="1"/>
    <col min="1291" max="1291" width="15.42578125" style="30" bestFit="1" customWidth="1"/>
    <col min="1292" max="1292" width="37.42578125" style="30" bestFit="1" customWidth="1"/>
    <col min="1293" max="1293" width="9.42578125" style="30" bestFit="1" customWidth="1"/>
    <col min="1294" max="1294" width="7" style="30" bestFit="1" customWidth="1"/>
    <col min="1295" max="1295" width="9" style="30" bestFit="1" customWidth="1"/>
    <col min="1296" max="1296" width="15.140625" style="30" customWidth="1"/>
    <col min="1297" max="1297" width="18.5703125" style="30" bestFit="1" customWidth="1"/>
    <col min="1298" max="1298" width="11.5703125" style="30" customWidth="1"/>
    <col min="1299" max="1299" width="85.140625" style="30" customWidth="1"/>
    <col min="1300" max="1544" width="9.140625" style="30" customWidth="1"/>
    <col min="1545" max="1545" width="12.140625" style="30" bestFit="1" customWidth="1"/>
    <col min="1546" max="1546" width="9.140625" style="30" customWidth="1"/>
    <col min="1547" max="1547" width="15.42578125" style="30" bestFit="1" customWidth="1"/>
    <col min="1548" max="1548" width="37.42578125" style="30" bestFit="1" customWidth="1"/>
    <col min="1549" max="1549" width="9.42578125" style="30" bestFit="1" customWidth="1"/>
    <col min="1550" max="1550" width="7" style="30" bestFit="1" customWidth="1"/>
    <col min="1551" max="1551" width="9" style="30" bestFit="1" customWidth="1"/>
    <col min="1552" max="1552" width="15.140625" style="30" customWidth="1"/>
    <col min="1553" max="1553" width="18.5703125" style="30" bestFit="1" customWidth="1"/>
    <col min="1554" max="1554" width="11.5703125" style="30" customWidth="1"/>
    <col min="1555" max="1555" width="85.140625" style="30" customWidth="1"/>
    <col min="1556" max="1800" width="9.140625" style="30" customWidth="1"/>
    <col min="1801" max="1801" width="12.140625" style="30" bestFit="1" customWidth="1"/>
    <col min="1802" max="1802" width="9.140625" style="30" customWidth="1"/>
    <col min="1803" max="1803" width="15.42578125" style="30" bestFit="1" customWidth="1"/>
    <col min="1804" max="1804" width="37.42578125" style="30" bestFit="1" customWidth="1"/>
    <col min="1805" max="1805" width="9.42578125" style="30" bestFit="1" customWidth="1"/>
    <col min="1806" max="1806" width="7" style="30" bestFit="1" customWidth="1"/>
    <col min="1807" max="1807" width="9" style="30" bestFit="1" customWidth="1"/>
    <col min="1808" max="1808" width="15.140625" style="30" customWidth="1"/>
    <col min="1809" max="1809" width="18.5703125" style="30" bestFit="1" customWidth="1"/>
    <col min="1810" max="1810" width="11.5703125" style="30" customWidth="1"/>
    <col min="1811" max="1811" width="85.140625" style="30" customWidth="1"/>
    <col min="1812" max="2056" width="9.140625" style="30" customWidth="1"/>
    <col min="2057" max="2057" width="12.140625" style="30" bestFit="1" customWidth="1"/>
    <col min="2058" max="2058" width="9.140625" style="30" customWidth="1"/>
    <col min="2059" max="2059" width="15.42578125" style="30" bestFit="1" customWidth="1"/>
    <col min="2060" max="2060" width="37.42578125" style="30" bestFit="1" customWidth="1"/>
    <col min="2061" max="2061" width="9.42578125" style="30" bestFit="1" customWidth="1"/>
    <col min="2062" max="2062" width="7" style="30" bestFit="1" customWidth="1"/>
    <col min="2063" max="2063" width="9" style="30" bestFit="1" customWidth="1"/>
    <col min="2064" max="2064" width="15.140625" style="30" customWidth="1"/>
    <col min="2065" max="2065" width="18.5703125" style="30" bestFit="1" customWidth="1"/>
    <col min="2066" max="2066" width="11.5703125" style="30" customWidth="1"/>
    <col min="2067" max="2067" width="85.140625" style="30" customWidth="1"/>
    <col min="2068" max="2312" width="9.140625" style="30" customWidth="1"/>
    <col min="2313" max="2313" width="12.140625" style="30" bestFit="1" customWidth="1"/>
    <col min="2314" max="2314" width="9.140625" style="30" customWidth="1"/>
    <col min="2315" max="2315" width="15.42578125" style="30" bestFit="1" customWidth="1"/>
    <col min="2316" max="2316" width="37.42578125" style="30" bestFit="1" customWidth="1"/>
    <col min="2317" max="2317" width="9.42578125" style="30" bestFit="1" customWidth="1"/>
    <col min="2318" max="2318" width="7" style="30" bestFit="1" customWidth="1"/>
    <col min="2319" max="2319" width="9" style="30" bestFit="1" customWidth="1"/>
    <col min="2320" max="2320" width="15.140625" style="30" customWidth="1"/>
    <col min="2321" max="2321" width="18.5703125" style="30" bestFit="1" customWidth="1"/>
    <col min="2322" max="2322" width="11.5703125" style="30" customWidth="1"/>
    <col min="2323" max="2323" width="85.140625" style="30" customWidth="1"/>
    <col min="2324" max="2568" width="9.140625" style="30" customWidth="1"/>
    <col min="2569" max="2569" width="12.140625" style="30" bestFit="1" customWidth="1"/>
    <col min="2570" max="2570" width="9.140625" style="30" customWidth="1"/>
    <col min="2571" max="2571" width="15.42578125" style="30" bestFit="1" customWidth="1"/>
    <col min="2572" max="2572" width="37.42578125" style="30" bestFit="1" customWidth="1"/>
    <col min="2573" max="2573" width="9.42578125" style="30" bestFit="1" customWidth="1"/>
    <col min="2574" max="2574" width="7" style="30" bestFit="1" customWidth="1"/>
    <col min="2575" max="2575" width="9" style="30" bestFit="1" customWidth="1"/>
    <col min="2576" max="2576" width="15.140625" style="30" customWidth="1"/>
    <col min="2577" max="2577" width="18.5703125" style="30" bestFit="1" customWidth="1"/>
    <col min="2578" max="2578" width="11.5703125" style="30" customWidth="1"/>
    <col min="2579" max="2579" width="85.140625" style="30" customWidth="1"/>
    <col min="2580" max="2824" width="9.140625" style="30" customWidth="1"/>
    <col min="2825" max="2825" width="12.140625" style="30" bestFit="1" customWidth="1"/>
    <col min="2826" max="2826" width="9.140625" style="30" customWidth="1"/>
    <col min="2827" max="2827" width="15.42578125" style="30" bestFit="1" customWidth="1"/>
    <col min="2828" max="2828" width="37.42578125" style="30" bestFit="1" customWidth="1"/>
    <col min="2829" max="2829" width="9.42578125" style="30" bestFit="1" customWidth="1"/>
    <col min="2830" max="2830" width="7" style="30" bestFit="1" customWidth="1"/>
    <col min="2831" max="2831" width="9" style="30" bestFit="1" customWidth="1"/>
    <col min="2832" max="2832" width="15.140625" style="30" customWidth="1"/>
    <col min="2833" max="2833" width="18.5703125" style="30" bestFit="1" customWidth="1"/>
    <col min="2834" max="2834" width="11.5703125" style="30" customWidth="1"/>
    <col min="2835" max="2835" width="85.140625" style="30" customWidth="1"/>
    <col min="2836" max="3080" width="9.140625" style="30" customWidth="1"/>
    <col min="3081" max="3081" width="12.140625" style="30" bestFit="1" customWidth="1"/>
    <col min="3082" max="3082" width="9.140625" style="30" customWidth="1"/>
    <col min="3083" max="3083" width="15.42578125" style="30" bestFit="1" customWidth="1"/>
    <col min="3084" max="3084" width="37.42578125" style="30" bestFit="1" customWidth="1"/>
    <col min="3085" max="3085" width="9.42578125" style="30" bestFit="1" customWidth="1"/>
    <col min="3086" max="3086" width="7" style="30" bestFit="1" customWidth="1"/>
    <col min="3087" max="3087" width="9" style="30" bestFit="1" customWidth="1"/>
    <col min="3088" max="3088" width="15.140625" style="30" customWidth="1"/>
    <col min="3089" max="3089" width="18.5703125" style="30" bestFit="1" customWidth="1"/>
    <col min="3090" max="3090" width="11.5703125" style="30" customWidth="1"/>
    <col min="3091" max="3091" width="85.140625" style="30" customWidth="1"/>
    <col min="3092" max="3336" width="9.140625" style="30" customWidth="1"/>
    <col min="3337" max="3337" width="12.140625" style="30" bestFit="1" customWidth="1"/>
    <col min="3338" max="3338" width="9.140625" style="30" customWidth="1"/>
    <col min="3339" max="3339" width="15.42578125" style="30" bestFit="1" customWidth="1"/>
    <col min="3340" max="3340" width="37.42578125" style="30" bestFit="1" customWidth="1"/>
    <col min="3341" max="3341" width="9.42578125" style="30" bestFit="1" customWidth="1"/>
    <col min="3342" max="3342" width="7" style="30" bestFit="1" customWidth="1"/>
    <col min="3343" max="3343" width="9" style="30" bestFit="1" customWidth="1"/>
    <col min="3344" max="3344" width="15.140625" style="30" customWidth="1"/>
    <col min="3345" max="3345" width="18.5703125" style="30" bestFit="1" customWidth="1"/>
    <col min="3346" max="3346" width="11.5703125" style="30" customWidth="1"/>
    <col min="3347" max="3347" width="85.140625" style="30" customWidth="1"/>
    <col min="3348" max="3592" width="9.140625" style="30" customWidth="1"/>
    <col min="3593" max="3593" width="12.140625" style="30" bestFit="1" customWidth="1"/>
    <col min="3594" max="3594" width="9.140625" style="30" customWidth="1"/>
    <col min="3595" max="3595" width="15.42578125" style="30" bestFit="1" customWidth="1"/>
    <col min="3596" max="3596" width="37.42578125" style="30" bestFit="1" customWidth="1"/>
    <col min="3597" max="3597" width="9.42578125" style="30" bestFit="1" customWidth="1"/>
    <col min="3598" max="3598" width="7" style="30" bestFit="1" customWidth="1"/>
    <col min="3599" max="3599" width="9" style="30" bestFit="1" customWidth="1"/>
    <col min="3600" max="3600" width="15.140625" style="30" customWidth="1"/>
    <col min="3601" max="3601" width="18.5703125" style="30" bestFit="1" customWidth="1"/>
    <col min="3602" max="3602" width="11.5703125" style="30" customWidth="1"/>
    <col min="3603" max="3603" width="85.140625" style="30" customWidth="1"/>
    <col min="3604" max="3848" width="9.140625" style="30" customWidth="1"/>
    <col min="3849" max="3849" width="12.140625" style="30" bestFit="1" customWidth="1"/>
    <col min="3850" max="3850" width="9.140625" style="30" customWidth="1"/>
    <col min="3851" max="3851" width="15.42578125" style="30" bestFit="1" customWidth="1"/>
    <col min="3852" max="3852" width="37.42578125" style="30" bestFit="1" customWidth="1"/>
    <col min="3853" max="3853" width="9.42578125" style="30" bestFit="1" customWidth="1"/>
    <col min="3854" max="3854" width="7" style="30" bestFit="1" customWidth="1"/>
    <col min="3855" max="3855" width="9" style="30" bestFit="1" customWidth="1"/>
    <col min="3856" max="3856" width="15.140625" style="30" customWidth="1"/>
    <col min="3857" max="3857" width="18.5703125" style="30" bestFit="1" customWidth="1"/>
    <col min="3858" max="3858" width="11.5703125" style="30" customWidth="1"/>
    <col min="3859" max="3859" width="85.140625" style="30" customWidth="1"/>
    <col min="3860" max="4104" width="9.140625" style="30" customWidth="1"/>
    <col min="4105" max="4105" width="12.140625" style="30" bestFit="1" customWidth="1"/>
    <col min="4106" max="4106" width="9.140625" style="30" customWidth="1"/>
    <col min="4107" max="4107" width="15.42578125" style="30" bestFit="1" customWidth="1"/>
    <col min="4108" max="4108" width="37.42578125" style="30" bestFit="1" customWidth="1"/>
    <col min="4109" max="4109" width="9.42578125" style="30" bestFit="1" customWidth="1"/>
    <col min="4110" max="4110" width="7" style="30" bestFit="1" customWidth="1"/>
    <col min="4111" max="4111" width="9" style="30" bestFit="1" customWidth="1"/>
    <col min="4112" max="4112" width="15.140625" style="30" customWidth="1"/>
    <col min="4113" max="4113" width="18.5703125" style="30" bestFit="1" customWidth="1"/>
    <col min="4114" max="4114" width="11.5703125" style="30" customWidth="1"/>
    <col min="4115" max="4115" width="85.140625" style="30" customWidth="1"/>
    <col min="4116" max="4360" width="9.140625" style="30" customWidth="1"/>
    <col min="4361" max="4361" width="12.140625" style="30" bestFit="1" customWidth="1"/>
    <col min="4362" max="4362" width="9.140625" style="30" customWidth="1"/>
    <col min="4363" max="4363" width="15.42578125" style="30" bestFit="1" customWidth="1"/>
    <col min="4364" max="4364" width="37.42578125" style="30" bestFit="1" customWidth="1"/>
    <col min="4365" max="4365" width="9.42578125" style="30" bestFit="1" customWidth="1"/>
    <col min="4366" max="4366" width="7" style="30" bestFit="1" customWidth="1"/>
    <col min="4367" max="4367" width="9" style="30" bestFit="1" customWidth="1"/>
    <col min="4368" max="4368" width="15.140625" style="30" customWidth="1"/>
    <col min="4369" max="4369" width="18.5703125" style="30" bestFit="1" customWidth="1"/>
    <col min="4370" max="4370" width="11.5703125" style="30" customWidth="1"/>
    <col min="4371" max="4371" width="85.140625" style="30" customWidth="1"/>
    <col min="4372" max="4616" width="9.140625" style="30" customWidth="1"/>
    <col min="4617" max="4617" width="12.140625" style="30" bestFit="1" customWidth="1"/>
    <col min="4618" max="4618" width="9.140625" style="30" customWidth="1"/>
    <col min="4619" max="4619" width="15.42578125" style="30" bestFit="1" customWidth="1"/>
    <col min="4620" max="4620" width="37.42578125" style="30" bestFit="1" customWidth="1"/>
    <col min="4621" max="4621" width="9.42578125" style="30" bestFit="1" customWidth="1"/>
    <col min="4622" max="4622" width="7" style="30" bestFit="1" customWidth="1"/>
    <col min="4623" max="4623" width="9" style="30" bestFit="1" customWidth="1"/>
    <col min="4624" max="4624" width="15.140625" style="30" customWidth="1"/>
    <col min="4625" max="4625" width="18.5703125" style="30" bestFit="1" customWidth="1"/>
    <col min="4626" max="4626" width="11.5703125" style="30" customWidth="1"/>
    <col min="4627" max="4627" width="85.140625" style="30" customWidth="1"/>
    <col min="4628" max="4872" width="9.140625" style="30" customWidth="1"/>
    <col min="4873" max="4873" width="12.140625" style="30" bestFit="1" customWidth="1"/>
    <col min="4874" max="4874" width="9.140625" style="30" customWidth="1"/>
    <col min="4875" max="4875" width="15.42578125" style="30" bestFit="1" customWidth="1"/>
    <col min="4876" max="4876" width="37.42578125" style="30" bestFit="1" customWidth="1"/>
    <col min="4877" max="4877" width="9.42578125" style="30" bestFit="1" customWidth="1"/>
    <col min="4878" max="4878" width="7" style="30" bestFit="1" customWidth="1"/>
    <col min="4879" max="4879" width="9" style="30" bestFit="1" customWidth="1"/>
    <col min="4880" max="4880" width="15.140625" style="30" customWidth="1"/>
    <col min="4881" max="4881" width="18.5703125" style="30" bestFit="1" customWidth="1"/>
    <col min="4882" max="4882" width="11.5703125" style="30" customWidth="1"/>
    <col min="4883" max="4883" width="85.140625" style="30" customWidth="1"/>
    <col min="4884" max="5128" width="9.140625" style="30" customWidth="1"/>
    <col min="5129" max="5129" width="12.140625" style="30" bestFit="1" customWidth="1"/>
    <col min="5130" max="5130" width="9.140625" style="30" customWidth="1"/>
    <col min="5131" max="5131" width="15.42578125" style="30" bestFit="1" customWidth="1"/>
    <col min="5132" max="5132" width="37.42578125" style="30" bestFit="1" customWidth="1"/>
    <col min="5133" max="5133" width="9.42578125" style="30" bestFit="1" customWidth="1"/>
    <col min="5134" max="5134" width="7" style="30" bestFit="1" customWidth="1"/>
    <col min="5135" max="5135" width="9" style="30" bestFit="1" customWidth="1"/>
    <col min="5136" max="5136" width="15.140625" style="30" customWidth="1"/>
    <col min="5137" max="5137" width="18.5703125" style="30" bestFit="1" customWidth="1"/>
    <col min="5138" max="5138" width="11.5703125" style="30" customWidth="1"/>
    <col min="5139" max="5139" width="85.140625" style="30" customWidth="1"/>
    <col min="5140" max="5384" width="9.140625" style="30" customWidth="1"/>
    <col min="5385" max="5385" width="12.140625" style="30" bestFit="1" customWidth="1"/>
    <col min="5386" max="5386" width="9.140625" style="30" customWidth="1"/>
    <col min="5387" max="5387" width="15.42578125" style="30" bestFit="1" customWidth="1"/>
    <col min="5388" max="5388" width="37.42578125" style="30" bestFit="1" customWidth="1"/>
    <col min="5389" max="5389" width="9.42578125" style="30" bestFit="1" customWidth="1"/>
    <col min="5390" max="5390" width="7" style="30" bestFit="1" customWidth="1"/>
    <col min="5391" max="5391" width="9" style="30" bestFit="1" customWidth="1"/>
    <col min="5392" max="5392" width="15.140625" style="30" customWidth="1"/>
    <col min="5393" max="5393" width="18.5703125" style="30" bestFit="1" customWidth="1"/>
    <col min="5394" max="5394" width="11.5703125" style="30" customWidth="1"/>
    <col min="5395" max="5395" width="85.140625" style="30" customWidth="1"/>
    <col min="5396" max="5640" width="9.140625" style="30" customWidth="1"/>
    <col min="5641" max="5641" width="12.140625" style="30" bestFit="1" customWidth="1"/>
    <col min="5642" max="5642" width="9.140625" style="30" customWidth="1"/>
    <col min="5643" max="5643" width="15.42578125" style="30" bestFit="1" customWidth="1"/>
    <col min="5644" max="5644" width="37.42578125" style="30" bestFit="1" customWidth="1"/>
    <col min="5645" max="5645" width="9.42578125" style="30" bestFit="1" customWidth="1"/>
    <col min="5646" max="5646" width="7" style="30" bestFit="1" customWidth="1"/>
    <col min="5647" max="5647" width="9" style="30" bestFit="1" customWidth="1"/>
    <col min="5648" max="5648" width="15.140625" style="30" customWidth="1"/>
    <col min="5649" max="5649" width="18.5703125" style="30" bestFit="1" customWidth="1"/>
    <col min="5650" max="5650" width="11.5703125" style="30" customWidth="1"/>
    <col min="5651" max="5651" width="85.140625" style="30" customWidth="1"/>
    <col min="5652" max="5896" width="9.140625" style="30" customWidth="1"/>
    <col min="5897" max="5897" width="12.140625" style="30" bestFit="1" customWidth="1"/>
    <col min="5898" max="5898" width="9.140625" style="30" customWidth="1"/>
    <col min="5899" max="5899" width="15.42578125" style="30" bestFit="1" customWidth="1"/>
    <col min="5900" max="5900" width="37.42578125" style="30" bestFit="1" customWidth="1"/>
    <col min="5901" max="5901" width="9.42578125" style="30" bestFit="1" customWidth="1"/>
    <col min="5902" max="5902" width="7" style="30" bestFit="1" customWidth="1"/>
    <col min="5903" max="5903" width="9" style="30" bestFit="1" customWidth="1"/>
    <col min="5904" max="5904" width="15.140625" style="30" customWidth="1"/>
    <col min="5905" max="5905" width="18.5703125" style="30" bestFit="1" customWidth="1"/>
    <col min="5906" max="5906" width="11.5703125" style="30" customWidth="1"/>
    <col min="5907" max="5907" width="85.140625" style="30" customWidth="1"/>
    <col min="5908" max="6152" width="9.140625" style="30" customWidth="1"/>
    <col min="6153" max="6153" width="12.140625" style="30" bestFit="1" customWidth="1"/>
    <col min="6154" max="6154" width="9.140625" style="30" customWidth="1"/>
    <col min="6155" max="6155" width="15.42578125" style="30" bestFit="1" customWidth="1"/>
    <col min="6156" max="6156" width="37.42578125" style="30" bestFit="1" customWidth="1"/>
    <col min="6157" max="6157" width="9.42578125" style="30" bestFit="1" customWidth="1"/>
    <col min="6158" max="6158" width="7" style="30" bestFit="1" customWidth="1"/>
    <col min="6159" max="6159" width="9" style="30" bestFit="1" customWidth="1"/>
    <col min="6160" max="6160" width="15.140625" style="30" customWidth="1"/>
    <col min="6161" max="6161" width="18.5703125" style="30" bestFit="1" customWidth="1"/>
    <col min="6162" max="6162" width="11.5703125" style="30" customWidth="1"/>
    <col min="6163" max="6163" width="85.140625" style="30" customWidth="1"/>
    <col min="6164" max="6408" width="9.140625" style="30" customWidth="1"/>
    <col min="6409" max="6409" width="12.140625" style="30" bestFit="1" customWidth="1"/>
    <col min="6410" max="6410" width="9.140625" style="30" customWidth="1"/>
    <col min="6411" max="6411" width="15.42578125" style="30" bestFit="1" customWidth="1"/>
    <col min="6412" max="6412" width="37.42578125" style="30" bestFit="1" customWidth="1"/>
    <col min="6413" max="6413" width="9.42578125" style="30" bestFit="1" customWidth="1"/>
    <col min="6414" max="6414" width="7" style="30" bestFit="1" customWidth="1"/>
    <col min="6415" max="6415" width="9" style="30" bestFit="1" customWidth="1"/>
    <col min="6416" max="6416" width="15.140625" style="30" customWidth="1"/>
    <col min="6417" max="6417" width="18.5703125" style="30" bestFit="1" customWidth="1"/>
    <col min="6418" max="6418" width="11.5703125" style="30" customWidth="1"/>
    <col min="6419" max="6419" width="85.140625" style="30" customWidth="1"/>
    <col min="6420" max="6664" width="9.140625" style="30" customWidth="1"/>
    <col min="6665" max="6665" width="12.140625" style="30" bestFit="1" customWidth="1"/>
    <col min="6666" max="6666" width="9.140625" style="30" customWidth="1"/>
    <col min="6667" max="6667" width="15.42578125" style="30" bestFit="1" customWidth="1"/>
    <col min="6668" max="6668" width="37.42578125" style="30" bestFit="1" customWidth="1"/>
    <col min="6669" max="6669" width="9.42578125" style="30" bestFit="1" customWidth="1"/>
    <col min="6670" max="6670" width="7" style="30" bestFit="1" customWidth="1"/>
    <col min="6671" max="6671" width="9" style="30" bestFit="1" customWidth="1"/>
    <col min="6672" max="6672" width="15.140625" style="30" customWidth="1"/>
    <col min="6673" max="6673" width="18.5703125" style="30" bestFit="1" customWidth="1"/>
    <col min="6674" max="6674" width="11.5703125" style="30" customWidth="1"/>
    <col min="6675" max="6675" width="85.140625" style="30" customWidth="1"/>
    <col min="6676" max="6920" width="9.140625" style="30" customWidth="1"/>
    <col min="6921" max="6921" width="12.140625" style="30" bestFit="1" customWidth="1"/>
    <col min="6922" max="6922" width="9.140625" style="30" customWidth="1"/>
    <col min="6923" max="6923" width="15.42578125" style="30" bestFit="1" customWidth="1"/>
    <col min="6924" max="6924" width="37.42578125" style="30" bestFit="1" customWidth="1"/>
    <col min="6925" max="6925" width="9.42578125" style="30" bestFit="1" customWidth="1"/>
    <col min="6926" max="6926" width="7" style="30" bestFit="1" customWidth="1"/>
    <col min="6927" max="6927" width="9" style="30" bestFit="1" customWidth="1"/>
    <col min="6928" max="6928" width="15.140625" style="30" customWidth="1"/>
    <col min="6929" max="6929" width="18.5703125" style="30" bestFit="1" customWidth="1"/>
    <col min="6930" max="6930" width="11.5703125" style="30" customWidth="1"/>
    <col min="6931" max="6931" width="85.140625" style="30" customWidth="1"/>
    <col min="6932" max="7176" width="9.140625" style="30" customWidth="1"/>
    <col min="7177" max="7177" width="12.140625" style="30" bestFit="1" customWidth="1"/>
    <col min="7178" max="7178" width="9.140625" style="30" customWidth="1"/>
    <col min="7179" max="7179" width="15.42578125" style="30" bestFit="1" customWidth="1"/>
    <col min="7180" max="7180" width="37.42578125" style="30" bestFit="1" customWidth="1"/>
    <col min="7181" max="7181" width="9.42578125" style="30" bestFit="1" customWidth="1"/>
    <col min="7182" max="7182" width="7" style="30" bestFit="1" customWidth="1"/>
    <col min="7183" max="7183" width="9" style="30" bestFit="1" customWidth="1"/>
    <col min="7184" max="7184" width="15.140625" style="30" customWidth="1"/>
    <col min="7185" max="7185" width="18.5703125" style="30" bestFit="1" customWidth="1"/>
    <col min="7186" max="7186" width="11.5703125" style="30" customWidth="1"/>
    <col min="7187" max="7187" width="85.140625" style="30" customWidth="1"/>
    <col min="7188" max="7432" width="9.140625" style="30" customWidth="1"/>
    <col min="7433" max="7433" width="12.140625" style="30" bestFit="1" customWidth="1"/>
    <col min="7434" max="7434" width="9.140625" style="30" customWidth="1"/>
    <col min="7435" max="7435" width="15.42578125" style="30" bestFit="1" customWidth="1"/>
    <col min="7436" max="7436" width="37.42578125" style="30" bestFit="1" customWidth="1"/>
    <col min="7437" max="7437" width="9.42578125" style="30" bestFit="1" customWidth="1"/>
    <col min="7438" max="7438" width="7" style="30" bestFit="1" customWidth="1"/>
    <col min="7439" max="7439" width="9" style="30" bestFit="1" customWidth="1"/>
    <col min="7440" max="7440" width="15.140625" style="30" customWidth="1"/>
    <col min="7441" max="7441" width="18.5703125" style="30" bestFit="1" customWidth="1"/>
    <col min="7442" max="7442" width="11.5703125" style="30" customWidth="1"/>
    <col min="7443" max="7443" width="85.140625" style="30" customWidth="1"/>
    <col min="7444" max="7688" width="9.140625" style="30" customWidth="1"/>
    <col min="7689" max="7689" width="12.140625" style="30" bestFit="1" customWidth="1"/>
    <col min="7690" max="7690" width="9.140625" style="30" customWidth="1"/>
    <col min="7691" max="7691" width="15.42578125" style="30" bestFit="1" customWidth="1"/>
    <col min="7692" max="7692" width="37.42578125" style="30" bestFit="1" customWidth="1"/>
    <col min="7693" max="7693" width="9.42578125" style="30" bestFit="1" customWidth="1"/>
    <col min="7694" max="7694" width="7" style="30" bestFit="1" customWidth="1"/>
    <col min="7695" max="7695" width="9" style="30" bestFit="1" customWidth="1"/>
    <col min="7696" max="7696" width="15.140625" style="30" customWidth="1"/>
    <col min="7697" max="7697" width="18.5703125" style="30" bestFit="1" customWidth="1"/>
    <col min="7698" max="7698" width="11.5703125" style="30" customWidth="1"/>
    <col min="7699" max="7699" width="85.140625" style="30" customWidth="1"/>
    <col min="7700" max="7944" width="9.140625" style="30" customWidth="1"/>
    <col min="7945" max="7945" width="12.140625" style="30" bestFit="1" customWidth="1"/>
    <col min="7946" max="7946" width="9.140625" style="30" customWidth="1"/>
    <col min="7947" max="7947" width="15.42578125" style="30" bestFit="1" customWidth="1"/>
    <col min="7948" max="7948" width="37.42578125" style="30" bestFit="1" customWidth="1"/>
    <col min="7949" max="7949" width="9.42578125" style="30" bestFit="1" customWidth="1"/>
    <col min="7950" max="7950" width="7" style="30" bestFit="1" customWidth="1"/>
    <col min="7951" max="7951" width="9" style="30" bestFit="1" customWidth="1"/>
    <col min="7952" max="7952" width="15.140625" style="30" customWidth="1"/>
    <col min="7953" max="7953" width="18.5703125" style="30" bestFit="1" customWidth="1"/>
    <col min="7954" max="7954" width="11.5703125" style="30" customWidth="1"/>
    <col min="7955" max="7955" width="85.140625" style="30" customWidth="1"/>
    <col min="7956" max="8200" width="9.140625" style="30" customWidth="1"/>
    <col min="8201" max="8201" width="12.140625" style="30" bestFit="1" customWidth="1"/>
    <col min="8202" max="8202" width="9.140625" style="30" customWidth="1"/>
    <col min="8203" max="8203" width="15.42578125" style="30" bestFit="1" customWidth="1"/>
    <col min="8204" max="8204" width="37.42578125" style="30" bestFit="1" customWidth="1"/>
    <col min="8205" max="8205" width="9.42578125" style="30" bestFit="1" customWidth="1"/>
    <col min="8206" max="8206" width="7" style="30" bestFit="1" customWidth="1"/>
    <col min="8207" max="8207" width="9" style="30" bestFit="1" customWidth="1"/>
    <col min="8208" max="8208" width="15.140625" style="30" customWidth="1"/>
    <col min="8209" max="8209" width="18.5703125" style="30" bestFit="1" customWidth="1"/>
    <col min="8210" max="8210" width="11.5703125" style="30" customWidth="1"/>
    <col min="8211" max="8211" width="85.140625" style="30" customWidth="1"/>
    <col min="8212" max="8456" width="9.140625" style="30" customWidth="1"/>
    <col min="8457" max="8457" width="12.140625" style="30" bestFit="1" customWidth="1"/>
    <col min="8458" max="8458" width="9.140625" style="30" customWidth="1"/>
    <col min="8459" max="8459" width="15.42578125" style="30" bestFit="1" customWidth="1"/>
    <col min="8460" max="8460" width="37.42578125" style="30" bestFit="1" customWidth="1"/>
    <col min="8461" max="8461" width="9.42578125" style="30" bestFit="1" customWidth="1"/>
    <col min="8462" max="8462" width="7" style="30" bestFit="1" customWidth="1"/>
    <col min="8463" max="8463" width="9" style="30" bestFit="1" customWidth="1"/>
    <col min="8464" max="8464" width="15.140625" style="30" customWidth="1"/>
    <col min="8465" max="8465" width="18.5703125" style="30" bestFit="1" customWidth="1"/>
    <col min="8466" max="8466" width="11.5703125" style="30" customWidth="1"/>
    <col min="8467" max="8467" width="85.140625" style="30" customWidth="1"/>
    <col min="8468" max="8712" width="9.140625" style="30" customWidth="1"/>
    <col min="8713" max="8713" width="12.140625" style="30" bestFit="1" customWidth="1"/>
    <col min="8714" max="8714" width="9.140625" style="30" customWidth="1"/>
    <col min="8715" max="8715" width="15.42578125" style="30" bestFit="1" customWidth="1"/>
    <col min="8716" max="8716" width="37.42578125" style="30" bestFit="1" customWidth="1"/>
    <col min="8717" max="8717" width="9.42578125" style="30" bestFit="1" customWidth="1"/>
    <col min="8718" max="8718" width="7" style="30" bestFit="1" customWidth="1"/>
    <col min="8719" max="8719" width="9" style="30" bestFit="1" customWidth="1"/>
    <col min="8720" max="8720" width="15.140625" style="30" customWidth="1"/>
    <col min="8721" max="8721" width="18.5703125" style="30" bestFit="1" customWidth="1"/>
    <col min="8722" max="8722" width="11.5703125" style="30" customWidth="1"/>
    <col min="8723" max="8723" width="85.140625" style="30" customWidth="1"/>
    <col min="8724" max="8968" width="9.140625" style="30" customWidth="1"/>
    <col min="8969" max="8969" width="12.140625" style="30" bestFit="1" customWidth="1"/>
    <col min="8970" max="8970" width="9.140625" style="30" customWidth="1"/>
    <col min="8971" max="8971" width="15.42578125" style="30" bestFit="1" customWidth="1"/>
    <col min="8972" max="8972" width="37.42578125" style="30" bestFit="1" customWidth="1"/>
    <col min="8973" max="8973" width="9.42578125" style="30" bestFit="1" customWidth="1"/>
    <col min="8974" max="8974" width="7" style="30" bestFit="1" customWidth="1"/>
    <col min="8975" max="8975" width="9" style="30" bestFit="1" customWidth="1"/>
    <col min="8976" max="8976" width="15.140625" style="30" customWidth="1"/>
    <col min="8977" max="8977" width="18.5703125" style="30" bestFit="1" customWidth="1"/>
    <col min="8978" max="8978" width="11.5703125" style="30" customWidth="1"/>
    <col min="8979" max="8979" width="85.140625" style="30" customWidth="1"/>
    <col min="8980" max="9224" width="9.140625" style="30" customWidth="1"/>
    <col min="9225" max="9225" width="12.140625" style="30" bestFit="1" customWidth="1"/>
    <col min="9226" max="9226" width="9.140625" style="30" customWidth="1"/>
    <col min="9227" max="9227" width="15.42578125" style="30" bestFit="1" customWidth="1"/>
    <col min="9228" max="9228" width="37.42578125" style="30" bestFit="1" customWidth="1"/>
    <col min="9229" max="9229" width="9.42578125" style="30" bestFit="1" customWidth="1"/>
    <col min="9230" max="9230" width="7" style="30" bestFit="1" customWidth="1"/>
    <col min="9231" max="9231" width="9" style="30" bestFit="1" customWidth="1"/>
    <col min="9232" max="9232" width="15.140625" style="30" customWidth="1"/>
    <col min="9233" max="9233" width="18.5703125" style="30" bestFit="1" customWidth="1"/>
    <col min="9234" max="9234" width="11.5703125" style="30" customWidth="1"/>
    <col min="9235" max="9235" width="85.140625" style="30" customWidth="1"/>
    <col min="9236" max="9480" width="9.140625" style="30" customWidth="1"/>
    <col min="9481" max="9481" width="12.140625" style="30" bestFit="1" customWidth="1"/>
    <col min="9482" max="9482" width="9.140625" style="30" customWidth="1"/>
    <col min="9483" max="9483" width="15.42578125" style="30" bestFit="1" customWidth="1"/>
    <col min="9484" max="9484" width="37.42578125" style="30" bestFit="1" customWidth="1"/>
    <col min="9485" max="9485" width="9.42578125" style="30" bestFit="1" customWidth="1"/>
    <col min="9486" max="9486" width="7" style="30" bestFit="1" customWidth="1"/>
    <col min="9487" max="9487" width="9" style="30" bestFit="1" customWidth="1"/>
    <col min="9488" max="9488" width="15.140625" style="30" customWidth="1"/>
    <col min="9489" max="9489" width="18.5703125" style="30" bestFit="1" customWidth="1"/>
    <col min="9490" max="9490" width="11.5703125" style="30" customWidth="1"/>
    <col min="9491" max="9491" width="85.140625" style="30" customWidth="1"/>
    <col min="9492" max="9736" width="9.140625" style="30" customWidth="1"/>
    <col min="9737" max="9737" width="12.140625" style="30" bestFit="1" customWidth="1"/>
    <col min="9738" max="9738" width="9.140625" style="30" customWidth="1"/>
    <col min="9739" max="9739" width="15.42578125" style="30" bestFit="1" customWidth="1"/>
    <col min="9740" max="9740" width="37.42578125" style="30" bestFit="1" customWidth="1"/>
    <col min="9741" max="9741" width="9.42578125" style="30" bestFit="1" customWidth="1"/>
    <col min="9742" max="9742" width="7" style="30" bestFit="1" customWidth="1"/>
    <col min="9743" max="9743" width="9" style="30" bestFit="1" customWidth="1"/>
    <col min="9744" max="9744" width="15.140625" style="30" customWidth="1"/>
    <col min="9745" max="9745" width="18.5703125" style="30" bestFit="1" customWidth="1"/>
    <col min="9746" max="9746" width="11.5703125" style="30" customWidth="1"/>
    <col min="9747" max="9747" width="85.140625" style="30" customWidth="1"/>
    <col min="9748" max="9992" width="9.140625" style="30" customWidth="1"/>
    <col min="9993" max="9993" width="12.140625" style="30" bestFit="1" customWidth="1"/>
    <col min="9994" max="9994" width="9.140625" style="30" customWidth="1"/>
    <col min="9995" max="9995" width="15.42578125" style="30" bestFit="1" customWidth="1"/>
    <col min="9996" max="9996" width="37.42578125" style="30" bestFit="1" customWidth="1"/>
    <col min="9997" max="9997" width="9.42578125" style="30" bestFit="1" customWidth="1"/>
    <col min="9998" max="9998" width="7" style="30" bestFit="1" customWidth="1"/>
    <col min="9999" max="9999" width="9" style="30" bestFit="1" customWidth="1"/>
    <col min="10000" max="10000" width="15.140625" style="30" customWidth="1"/>
    <col min="10001" max="10001" width="18.5703125" style="30" bestFit="1" customWidth="1"/>
    <col min="10002" max="10002" width="11.5703125" style="30" customWidth="1"/>
    <col min="10003" max="10003" width="85.140625" style="30" customWidth="1"/>
    <col min="10004" max="10248" width="9.140625" style="30" customWidth="1"/>
    <col min="10249" max="10249" width="12.140625" style="30" bestFit="1" customWidth="1"/>
    <col min="10250" max="10250" width="9.140625" style="30" customWidth="1"/>
    <col min="10251" max="10251" width="15.42578125" style="30" bestFit="1" customWidth="1"/>
    <col min="10252" max="10252" width="37.42578125" style="30" bestFit="1" customWidth="1"/>
    <col min="10253" max="10253" width="9.42578125" style="30" bestFit="1" customWidth="1"/>
    <col min="10254" max="10254" width="7" style="30" bestFit="1" customWidth="1"/>
    <col min="10255" max="10255" width="9" style="30" bestFit="1" customWidth="1"/>
    <col min="10256" max="10256" width="15.140625" style="30" customWidth="1"/>
    <col min="10257" max="10257" width="18.5703125" style="30" bestFit="1" customWidth="1"/>
    <col min="10258" max="10258" width="11.5703125" style="30" customWidth="1"/>
    <col min="10259" max="10259" width="85.140625" style="30" customWidth="1"/>
    <col min="10260" max="10504" width="9.140625" style="30" customWidth="1"/>
    <col min="10505" max="10505" width="12.140625" style="30" bestFit="1" customWidth="1"/>
    <col min="10506" max="10506" width="9.140625" style="30" customWidth="1"/>
    <col min="10507" max="10507" width="15.42578125" style="30" bestFit="1" customWidth="1"/>
    <col min="10508" max="10508" width="37.42578125" style="30" bestFit="1" customWidth="1"/>
    <col min="10509" max="10509" width="9.42578125" style="30" bestFit="1" customWidth="1"/>
    <col min="10510" max="10510" width="7" style="30" bestFit="1" customWidth="1"/>
    <col min="10511" max="10511" width="9" style="30" bestFit="1" customWidth="1"/>
    <col min="10512" max="10512" width="15.140625" style="30" customWidth="1"/>
    <col min="10513" max="10513" width="18.5703125" style="30" bestFit="1" customWidth="1"/>
    <col min="10514" max="10514" width="11.5703125" style="30" customWidth="1"/>
    <col min="10515" max="10515" width="85.140625" style="30" customWidth="1"/>
    <col min="10516" max="10760" width="9.140625" style="30" customWidth="1"/>
    <col min="10761" max="10761" width="12.140625" style="30" bestFit="1" customWidth="1"/>
    <col min="10762" max="10762" width="9.140625" style="30" customWidth="1"/>
    <col min="10763" max="10763" width="15.42578125" style="30" bestFit="1" customWidth="1"/>
    <col min="10764" max="10764" width="37.42578125" style="30" bestFit="1" customWidth="1"/>
    <col min="10765" max="10765" width="9.42578125" style="30" bestFit="1" customWidth="1"/>
    <col min="10766" max="10766" width="7" style="30" bestFit="1" customWidth="1"/>
    <col min="10767" max="10767" width="9" style="30" bestFit="1" customWidth="1"/>
    <col min="10768" max="10768" width="15.140625" style="30" customWidth="1"/>
    <col min="10769" max="10769" width="18.5703125" style="30" bestFit="1" customWidth="1"/>
    <col min="10770" max="10770" width="11.5703125" style="30" customWidth="1"/>
    <col min="10771" max="10771" width="85.140625" style="30" customWidth="1"/>
    <col min="10772" max="11016" width="9.140625" style="30" customWidth="1"/>
    <col min="11017" max="11017" width="12.140625" style="30" bestFit="1" customWidth="1"/>
    <col min="11018" max="11018" width="9.140625" style="30" customWidth="1"/>
    <col min="11019" max="11019" width="15.42578125" style="30" bestFit="1" customWidth="1"/>
    <col min="11020" max="11020" width="37.42578125" style="30" bestFit="1" customWidth="1"/>
    <col min="11021" max="11021" width="9.42578125" style="30" bestFit="1" customWidth="1"/>
    <col min="11022" max="11022" width="7" style="30" bestFit="1" customWidth="1"/>
    <col min="11023" max="11023" width="9" style="30" bestFit="1" customWidth="1"/>
    <col min="11024" max="11024" width="15.140625" style="30" customWidth="1"/>
    <col min="11025" max="11025" width="18.5703125" style="30" bestFit="1" customWidth="1"/>
    <col min="11026" max="11026" width="11.5703125" style="30" customWidth="1"/>
    <col min="11027" max="11027" width="85.140625" style="30" customWidth="1"/>
    <col min="11028" max="11272" width="9.140625" style="30" customWidth="1"/>
    <col min="11273" max="11273" width="12.140625" style="30" bestFit="1" customWidth="1"/>
    <col min="11274" max="11274" width="9.140625" style="30" customWidth="1"/>
    <col min="11275" max="11275" width="15.42578125" style="30" bestFit="1" customWidth="1"/>
    <col min="11276" max="11276" width="37.42578125" style="30" bestFit="1" customWidth="1"/>
    <col min="11277" max="11277" width="9.42578125" style="30" bestFit="1" customWidth="1"/>
    <col min="11278" max="11278" width="7" style="30" bestFit="1" customWidth="1"/>
    <col min="11279" max="11279" width="9" style="30" bestFit="1" customWidth="1"/>
    <col min="11280" max="11280" width="15.140625" style="30" customWidth="1"/>
    <col min="11281" max="11281" width="18.5703125" style="30" bestFit="1" customWidth="1"/>
    <col min="11282" max="11282" width="11.5703125" style="30" customWidth="1"/>
    <col min="11283" max="11283" width="85.140625" style="30" customWidth="1"/>
    <col min="11284" max="11528" width="9.140625" style="30" customWidth="1"/>
    <col min="11529" max="11529" width="12.140625" style="30" bestFit="1" customWidth="1"/>
    <col min="11530" max="11530" width="9.140625" style="30" customWidth="1"/>
    <col min="11531" max="11531" width="15.42578125" style="30" bestFit="1" customWidth="1"/>
    <col min="11532" max="11532" width="37.42578125" style="30" bestFit="1" customWidth="1"/>
    <col min="11533" max="11533" width="9.42578125" style="30" bestFit="1" customWidth="1"/>
    <col min="11534" max="11534" width="7" style="30" bestFit="1" customWidth="1"/>
    <col min="11535" max="11535" width="9" style="30" bestFit="1" customWidth="1"/>
    <col min="11536" max="11536" width="15.140625" style="30" customWidth="1"/>
    <col min="11537" max="11537" width="18.5703125" style="30" bestFit="1" customWidth="1"/>
    <col min="11538" max="11538" width="11.5703125" style="30" customWidth="1"/>
    <col min="11539" max="11539" width="85.140625" style="30" customWidth="1"/>
    <col min="11540" max="11784" width="9.140625" style="30" customWidth="1"/>
    <col min="11785" max="11785" width="12.140625" style="30" bestFit="1" customWidth="1"/>
    <col min="11786" max="11786" width="9.140625" style="30" customWidth="1"/>
    <col min="11787" max="11787" width="15.42578125" style="30" bestFit="1" customWidth="1"/>
    <col min="11788" max="11788" width="37.42578125" style="30" bestFit="1" customWidth="1"/>
    <col min="11789" max="11789" width="9.42578125" style="30" bestFit="1" customWidth="1"/>
    <col min="11790" max="11790" width="7" style="30" bestFit="1" customWidth="1"/>
    <col min="11791" max="11791" width="9" style="30" bestFit="1" customWidth="1"/>
    <col min="11792" max="11792" width="15.140625" style="30" customWidth="1"/>
    <col min="11793" max="11793" width="18.5703125" style="30" bestFit="1" customWidth="1"/>
    <col min="11794" max="11794" width="11.5703125" style="30" customWidth="1"/>
    <col min="11795" max="11795" width="85.140625" style="30" customWidth="1"/>
    <col min="11796" max="12040" width="9.140625" style="30" customWidth="1"/>
    <col min="12041" max="12041" width="12.140625" style="30" bestFit="1" customWidth="1"/>
    <col min="12042" max="12042" width="9.140625" style="30" customWidth="1"/>
    <col min="12043" max="12043" width="15.42578125" style="30" bestFit="1" customWidth="1"/>
    <col min="12044" max="12044" width="37.42578125" style="30" bestFit="1" customWidth="1"/>
    <col min="12045" max="12045" width="9.42578125" style="30" bestFit="1" customWidth="1"/>
    <col min="12046" max="12046" width="7" style="30" bestFit="1" customWidth="1"/>
    <col min="12047" max="12047" width="9" style="30" bestFit="1" customWidth="1"/>
    <col min="12048" max="12048" width="15.140625" style="30" customWidth="1"/>
    <col min="12049" max="12049" width="18.5703125" style="30" bestFit="1" customWidth="1"/>
    <col min="12050" max="12050" width="11.5703125" style="30" customWidth="1"/>
    <col min="12051" max="12051" width="85.140625" style="30" customWidth="1"/>
    <col min="12052" max="12296" width="9.140625" style="30" customWidth="1"/>
    <col min="12297" max="12297" width="12.140625" style="30" bestFit="1" customWidth="1"/>
    <col min="12298" max="12298" width="9.140625" style="30" customWidth="1"/>
    <col min="12299" max="12299" width="15.42578125" style="30" bestFit="1" customWidth="1"/>
    <col min="12300" max="12300" width="37.42578125" style="30" bestFit="1" customWidth="1"/>
    <col min="12301" max="12301" width="9.42578125" style="30" bestFit="1" customWidth="1"/>
    <col min="12302" max="12302" width="7" style="30" bestFit="1" customWidth="1"/>
    <col min="12303" max="12303" width="9" style="30" bestFit="1" customWidth="1"/>
    <col min="12304" max="12304" width="15.140625" style="30" customWidth="1"/>
    <col min="12305" max="12305" width="18.5703125" style="30" bestFit="1" customWidth="1"/>
    <col min="12306" max="12306" width="11.5703125" style="30" customWidth="1"/>
    <col min="12307" max="12307" width="85.140625" style="30" customWidth="1"/>
    <col min="12308" max="12552" width="9.140625" style="30" customWidth="1"/>
    <col min="12553" max="12553" width="12.140625" style="30" bestFit="1" customWidth="1"/>
    <col min="12554" max="12554" width="9.140625" style="30" customWidth="1"/>
    <col min="12555" max="12555" width="15.42578125" style="30" bestFit="1" customWidth="1"/>
    <col min="12556" max="12556" width="37.42578125" style="30" bestFit="1" customWidth="1"/>
    <col min="12557" max="12557" width="9.42578125" style="30" bestFit="1" customWidth="1"/>
    <col min="12558" max="12558" width="7" style="30" bestFit="1" customWidth="1"/>
    <col min="12559" max="12559" width="9" style="30" bestFit="1" customWidth="1"/>
    <col min="12560" max="12560" width="15.140625" style="30" customWidth="1"/>
    <col min="12561" max="12561" width="18.5703125" style="30" bestFit="1" customWidth="1"/>
    <col min="12562" max="12562" width="11.5703125" style="30" customWidth="1"/>
    <col min="12563" max="12563" width="85.140625" style="30" customWidth="1"/>
    <col min="12564" max="12808" width="9.140625" style="30" customWidth="1"/>
    <col min="12809" max="12809" width="12.140625" style="30" bestFit="1" customWidth="1"/>
    <col min="12810" max="12810" width="9.140625" style="30" customWidth="1"/>
    <col min="12811" max="12811" width="15.42578125" style="30" bestFit="1" customWidth="1"/>
    <col min="12812" max="12812" width="37.42578125" style="30" bestFit="1" customWidth="1"/>
    <col min="12813" max="12813" width="9.42578125" style="30" bestFit="1" customWidth="1"/>
    <col min="12814" max="12814" width="7" style="30" bestFit="1" customWidth="1"/>
    <col min="12815" max="12815" width="9" style="30" bestFit="1" customWidth="1"/>
    <col min="12816" max="12816" width="15.140625" style="30" customWidth="1"/>
    <col min="12817" max="12817" width="18.5703125" style="30" bestFit="1" customWidth="1"/>
    <col min="12818" max="12818" width="11.5703125" style="30" customWidth="1"/>
    <col min="12819" max="12819" width="85.140625" style="30" customWidth="1"/>
    <col min="12820" max="13064" width="9.140625" style="30" customWidth="1"/>
    <col min="13065" max="13065" width="12.140625" style="30" bestFit="1" customWidth="1"/>
    <col min="13066" max="13066" width="9.140625" style="30" customWidth="1"/>
    <col min="13067" max="13067" width="15.42578125" style="30" bestFit="1" customWidth="1"/>
    <col min="13068" max="13068" width="37.42578125" style="30" bestFit="1" customWidth="1"/>
    <col min="13069" max="13069" width="9.42578125" style="30" bestFit="1" customWidth="1"/>
    <col min="13070" max="13070" width="7" style="30" bestFit="1" customWidth="1"/>
    <col min="13071" max="13071" width="9" style="30" bestFit="1" customWidth="1"/>
    <col min="13072" max="13072" width="15.140625" style="30" customWidth="1"/>
    <col min="13073" max="13073" width="18.5703125" style="30" bestFit="1" customWidth="1"/>
    <col min="13074" max="13074" width="11.5703125" style="30" customWidth="1"/>
    <col min="13075" max="13075" width="85.140625" style="30" customWidth="1"/>
    <col min="13076" max="13320" width="9.140625" style="30" customWidth="1"/>
    <col min="13321" max="13321" width="12.140625" style="30" bestFit="1" customWidth="1"/>
    <col min="13322" max="13322" width="9.140625" style="30" customWidth="1"/>
    <col min="13323" max="13323" width="15.42578125" style="30" bestFit="1" customWidth="1"/>
    <col min="13324" max="13324" width="37.42578125" style="30" bestFit="1" customWidth="1"/>
    <col min="13325" max="13325" width="9.42578125" style="30" bestFit="1" customWidth="1"/>
    <col min="13326" max="13326" width="7" style="30" bestFit="1" customWidth="1"/>
    <col min="13327" max="13327" width="9" style="30" bestFit="1" customWidth="1"/>
    <col min="13328" max="13328" width="15.140625" style="30" customWidth="1"/>
    <col min="13329" max="13329" width="18.5703125" style="30" bestFit="1" customWidth="1"/>
    <col min="13330" max="13330" width="11.5703125" style="30" customWidth="1"/>
    <col min="13331" max="13331" width="85.140625" style="30" customWidth="1"/>
    <col min="13332" max="13576" width="9.140625" style="30" customWidth="1"/>
    <col min="13577" max="13577" width="12.140625" style="30" bestFit="1" customWidth="1"/>
    <col min="13578" max="13578" width="9.140625" style="30" customWidth="1"/>
    <col min="13579" max="13579" width="15.42578125" style="30" bestFit="1" customWidth="1"/>
    <col min="13580" max="13580" width="37.42578125" style="30" bestFit="1" customWidth="1"/>
    <col min="13581" max="13581" width="9.42578125" style="30" bestFit="1" customWidth="1"/>
    <col min="13582" max="13582" width="7" style="30" bestFit="1" customWidth="1"/>
    <col min="13583" max="13583" width="9" style="30" bestFit="1" customWidth="1"/>
    <col min="13584" max="13584" width="15.140625" style="30" customWidth="1"/>
    <col min="13585" max="13585" width="18.5703125" style="30" bestFit="1" customWidth="1"/>
    <col min="13586" max="13586" width="11.5703125" style="30" customWidth="1"/>
    <col min="13587" max="13587" width="85.140625" style="30" customWidth="1"/>
    <col min="13588" max="13832" width="9.140625" style="30" customWidth="1"/>
    <col min="13833" max="13833" width="12.140625" style="30" bestFit="1" customWidth="1"/>
    <col min="13834" max="13834" width="9.140625" style="30" customWidth="1"/>
    <col min="13835" max="13835" width="15.42578125" style="30" bestFit="1" customWidth="1"/>
    <col min="13836" max="13836" width="37.42578125" style="30" bestFit="1" customWidth="1"/>
    <col min="13837" max="13837" width="9.42578125" style="30" bestFit="1" customWidth="1"/>
    <col min="13838" max="13838" width="7" style="30" bestFit="1" customWidth="1"/>
    <col min="13839" max="13839" width="9" style="30" bestFit="1" customWidth="1"/>
    <col min="13840" max="13840" width="15.140625" style="30" customWidth="1"/>
    <col min="13841" max="13841" width="18.5703125" style="30" bestFit="1" customWidth="1"/>
    <col min="13842" max="13842" width="11.5703125" style="30" customWidth="1"/>
    <col min="13843" max="13843" width="85.140625" style="30" customWidth="1"/>
    <col min="13844" max="14088" width="9.140625" style="30" customWidth="1"/>
    <col min="14089" max="14089" width="12.140625" style="30" bestFit="1" customWidth="1"/>
    <col min="14090" max="14090" width="9.140625" style="30" customWidth="1"/>
    <col min="14091" max="14091" width="15.42578125" style="30" bestFit="1" customWidth="1"/>
    <col min="14092" max="14092" width="37.42578125" style="30" bestFit="1" customWidth="1"/>
    <col min="14093" max="14093" width="9.42578125" style="30" bestFit="1" customWidth="1"/>
    <col min="14094" max="14094" width="7" style="30" bestFit="1" customWidth="1"/>
    <col min="14095" max="14095" width="9" style="30" bestFit="1" customWidth="1"/>
    <col min="14096" max="14096" width="15.140625" style="30" customWidth="1"/>
    <col min="14097" max="14097" width="18.5703125" style="30" bestFit="1" customWidth="1"/>
    <col min="14098" max="14098" width="11.5703125" style="30" customWidth="1"/>
    <col min="14099" max="14099" width="85.140625" style="30" customWidth="1"/>
    <col min="14100" max="14344" width="9.140625" style="30" customWidth="1"/>
    <col min="14345" max="14345" width="12.140625" style="30" bestFit="1" customWidth="1"/>
    <col min="14346" max="14346" width="9.140625" style="30" customWidth="1"/>
    <col min="14347" max="14347" width="15.42578125" style="30" bestFit="1" customWidth="1"/>
    <col min="14348" max="14348" width="37.42578125" style="30" bestFit="1" customWidth="1"/>
    <col min="14349" max="14349" width="9.42578125" style="30" bestFit="1" customWidth="1"/>
    <col min="14350" max="14350" width="7" style="30" bestFit="1" customWidth="1"/>
    <col min="14351" max="14351" width="9" style="30" bestFit="1" customWidth="1"/>
    <col min="14352" max="14352" width="15.140625" style="30" customWidth="1"/>
    <col min="14353" max="14353" width="18.5703125" style="30" bestFit="1" customWidth="1"/>
    <col min="14354" max="14354" width="11.5703125" style="30" customWidth="1"/>
    <col min="14355" max="14355" width="85.140625" style="30" customWidth="1"/>
    <col min="14356" max="14600" width="9.140625" style="30" customWidth="1"/>
    <col min="14601" max="14601" width="12.140625" style="30" bestFit="1" customWidth="1"/>
    <col min="14602" max="14602" width="9.140625" style="30" customWidth="1"/>
    <col min="14603" max="14603" width="15.42578125" style="30" bestFit="1" customWidth="1"/>
    <col min="14604" max="14604" width="37.42578125" style="30" bestFit="1" customWidth="1"/>
    <col min="14605" max="14605" width="9.42578125" style="30" bestFit="1" customWidth="1"/>
    <col min="14606" max="14606" width="7" style="30" bestFit="1" customWidth="1"/>
    <col min="14607" max="14607" width="9" style="30" bestFit="1" customWidth="1"/>
    <col min="14608" max="14608" width="15.140625" style="30" customWidth="1"/>
    <col min="14609" max="14609" width="18.5703125" style="30" bestFit="1" customWidth="1"/>
    <col min="14610" max="14610" width="11.5703125" style="30" customWidth="1"/>
    <col min="14611" max="14611" width="85.140625" style="30" customWidth="1"/>
    <col min="14612" max="14856" width="9.140625" style="30" customWidth="1"/>
    <col min="14857" max="14857" width="12.140625" style="30" bestFit="1" customWidth="1"/>
    <col min="14858" max="14858" width="9.140625" style="30" customWidth="1"/>
    <col min="14859" max="14859" width="15.42578125" style="30" bestFit="1" customWidth="1"/>
    <col min="14860" max="14860" width="37.42578125" style="30" bestFit="1" customWidth="1"/>
    <col min="14861" max="14861" width="9.42578125" style="30" bestFit="1" customWidth="1"/>
    <col min="14862" max="14862" width="7" style="30" bestFit="1" customWidth="1"/>
    <col min="14863" max="14863" width="9" style="30" bestFit="1" customWidth="1"/>
    <col min="14864" max="14864" width="15.140625" style="30" customWidth="1"/>
    <col min="14865" max="14865" width="18.5703125" style="30" bestFit="1" customWidth="1"/>
    <col min="14866" max="14866" width="11.5703125" style="30" customWidth="1"/>
    <col min="14867" max="14867" width="85.140625" style="30" customWidth="1"/>
    <col min="14868" max="15112" width="9.140625" style="30" customWidth="1"/>
    <col min="15113" max="15113" width="12.140625" style="30" bestFit="1" customWidth="1"/>
    <col min="15114" max="15114" width="9.140625" style="30" customWidth="1"/>
    <col min="15115" max="15115" width="15.42578125" style="30" bestFit="1" customWidth="1"/>
    <col min="15116" max="15116" width="37.42578125" style="30" bestFit="1" customWidth="1"/>
    <col min="15117" max="15117" width="9.42578125" style="30" bestFit="1" customWidth="1"/>
    <col min="15118" max="15118" width="7" style="30" bestFit="1" customWidth="1"/>
    <col min="15119" max="15119" width="9" style="30" bestFit="1" customWidth="1"/>
    <col min="15120" max="15120" width="15.140625" style="30" customWidth="1"/>
    <col min="15121" max="15121" width="18.5703125" style="30" bestFit="1" customWidth="1"/>
    <col min="15122" max="15122" width="11.5703125" style="30" customWidth="1"/>
    <col min="15123" max="15123" width="85.140625" style="30" customWidth="1"/>
    <col min="15124" max="15368" width="9.140625" style="30" customWidth="1"/>
    <col min="15369" max="15369" width="12.140625" style="30" bestFit="1" customWidth="1"/>
    <col min="15370" max="15370" width="9.140625" style="30" customWidth="1"/>
    <col min="15371" max="15371" width="15.42578125" style="30" bestFit="1" customWidth="1"/>
    <col min="15372" max="15372" width="37.42578125" style="30" bestFit="1" customWidth="1"/>
    <col min="15373" max="15373" width="9.42578125" style="30" bestFit="1" customWidth="1"/>
    <col min="15374" max="15374" width="7" style="30" bestFit="1" customWidth="1"/>
    <col min="15375" max="15375" width="9" style="30" bestFit="1" customWidth="1"/>
    <col min="15376" max="15376" width="15.140625" style="30" customWidth="1"/>
    <col min="15377" max="15377" width="18.5703125" style="30" bestFit="1" customWidth="1"/>
    <col min="15378" max="15378" width="11.5703125" style="30" customWidth="1"/>
    <col min="15379" max="15379" width="85.140625" style="30" customWidth="1"/>
    <col min="15380" max="15624" width="9.140625" style="30" customWidth="1"/>
    <col min="15625" max="15625" width="12.140625" style="30" bestFit="1" customWidth="1"/>
    <col min="15626" max="15626" width="9.140625" style="30" customWidth="1"/>
    <col min="15627" max="15627" width="15.42578125" style="30" bestFit="1" customWidth="1"/>
    <col min="15628" max="15628" width="37.42578125" style="30" bestFit="1" customWidth="1"/>
    <col min="15629" max="15629" width="9.42578125" style="30" bestFit="1" customWidth="1"/>
    <col min="15630" max="15630" width="7" style="30" bestFit="1" customWidth="1"/>
    <col min="15631" max="15631" width="9" style="30" bestFit="1" customWidth="1"/>
    <col min="15632" max="15632" width="15.140625" style="30" customWidth="1"/>
    <col min="15633" max="15633" width="18.5703125" style="30" bestFit="1" customWidth="1"/>
    <col min="15634" max="15634" width="11.5703125" style="30" customWidth="1"/>
    <col min="15635" max="15635" width="85.140625" style="30" customWidth="1"/>
    <col min="15636" max="15880" width="9.140625" style="30" customWidth="1"/>
    <col min="15881" max="15881" width="12.140625" style="30" bestFit="1" customWidth="1"/>
    <col min="15882" max="15882" width="9.140625" style="30" customWidth="1"/>
    <col min="15883" max="15883" width="15.42578125" style="30" bestFit="1" customWidth="1"/>
    <col min="15884" max="15884" width="37.42578125" style="30" bestFit="1" customWidth="1"/>
    <col min="15885" max="15885" width="9.42578125" style="30" bestFit="1" customWidth="1"/>
    <col min="15886" max="15886" width="7" style="30" bestFit="1" customWidth="1"/>
    <col min="15887" max="15887" width="9" style="30" bestFit="1" customWidth="1"/>
    <col min="15888" max="15888" width="15.140625" style="30" customWidth="1"/>
    <col min="15889" max="15889" width="18.5703125" style="30" bestFit="1" customWidth="1"/>
    <col min="15890" max="15890" width="11.5703125" style="30" customWidth="1"/>
    <col min="15891" max="15891" width="85.140625" style="30" customWidth="1"/>
    <col min="15892" max="16136" width="9.140625" style="30" customWidth="1"/>
    <col min="16137" max="16137" width="12.140625" style="30" bestFit="1" customWidth="1"/>
    <col min="16138" max="16138" width="9.140625" style="30" customWidth="1"/>
    <col min="16139" max="16139" width="15.42578125" style="30" bestFit="1" customWidth="1"/>
    <col min="16140" max="16140" width="37.42578125" style="30" bestFit="1" customWidth="1"/>
    <col min="16141" max="16141" width="9.42578125" style="30" bestFit="1" customWidth="1"/>
    <col min="16142" max="16142" width="7" style="30" bestFit="1" customWidth="1"/>
    <col min="16143" max="16143" width="9" style="30" bestFit="1" customWidth="1"/>
    <col min="16144" max="16144" width="15.140625" style="30" customWidth="1"/>
    <col min="16145" max="16145" width="18.5703125" style="30" bestFit="1" customWidth="1"/>
    <col min="16146" max="16146" width="11.5703125" style="30" customWidth="1"/>
    <col min="16147" max="16147" width="85.140625" style="30" customWidth="1"/>
    <col min="16148" max="16384" width="9.140625" style="30" customWidth="1"/>
  </cols>
  <sheetData>
    <row r="1" spans="1:48" ht="33.75" customHeight="1">
      <c r="A1" s="62"/>
      <c r="B1" s="77" t="s">
        <v>0</v>
      </c>
      <c r="C1" s="77"/>
      <c r="D1" s="77"/>
      <c r="E1" s="77"/>
      <c r="F1" s="77"/>
      <c r="G1" s="77"/>
      <c r="H1" s="77"/>
      <c r="I1" s="77"/>
      <c r="J1" s="77"/>
      <c r="K1" s="77"/>
      <c r="L1" s="77"/>
      <c r="M1" s="64"/>
      <c r="N1" s="65"/>
      <c r="O1" s="66"/>
      <c r="P1" s="217"/>
      <c r="Q1" s="63"/>
      <c r="R1" s="63"/>
      <c r="S1" s="63"/>
      <c r="T1" s="63"/>
      <c r="U1" s="63"/>
      <c r="V1" s="63"/>
      <c r="W1" s="63"/>
      <c r="X1" s="63"/>
      <c r="Y1" s="63"/>
      <c r="Z1" s="63"/>
      <c r="AA1" s="63"/>
      <c r="AM1" s="313"/>
      <c r="AN1" s="614"/>
      <c r="AO1" s="314"/>
      <c r="AP1" s="314"/>
      <c r="AQ1" s="314"/>
      <c r="AR1" s="314"/>
      <c r="AS1" s="314"/>
      <c r="AT1" s="314"/>
      <c r="AU1" s="314"/>
      <c r="AV1" s="314"/>
    </row>
    <row r="2" spans="1:48" ht="21" customHeight="1">
      <c r="A2" s="67"/>
      <c r="B2" s="633" t="s">
        <v>1587</v>
      </c>
      <c r="C2" s="664"/>
      <c r="D2" s="664"/>
      <c r="E2" s="664"/>
      <c r="F2" s="664"/>
      <c r="G2" s="664"/>
      <c r="H2" s="664"/>
      <c r="I2" s="664"/>
      <c r="J2" s="664"/>
      <c r="K2" s="664"/>
      <c r="L2" s="664"/>
      <c r="M2" s="628" t="s">
        <v>3</v>
      </c>
      <c r="N2" s="660"/>
      <c r="O2" s="660"/>
      <c r="P2" s="634"/>
      <c r="Q2" s="628" t="s">
        <v>4</v>
      </c>
      <c r="R2" s="660"/>
      <c r="S2" s="661"/>
      <c r="T2" s="625" t="s">
        <v>5</v>
      </c>
      <c r="U2" s="660"/>
      <c r="V2" s="661"/>
      <c r="W2" s="213"/>
      <c r="X2" s="213"/>
      <c r="Y2" s="213"/>
      <c r="Z2" s="213"/>
      <c r="AA2" s="213"/>
      <c r="AB2" s="628" t="s">
        <v>6</v>
      </c>
      <c r="AC2" s="660"/>
      <c r="AD2" s="660"/>
      <c r="AE2" s="660"/>
      <c r="AF2" s="660"/>
      <c r="AG2" s="660"/>
      <c r="AH2" s="660"/>
      <c r="AI2" s="661"/>
      <c r="AM2" s="313"/>
      <c r="AN2" s="632" t="s">
        <v>8</v>
      </c>
      <c r="AO2" s="630"/>
      <c r="AP2" s="630"/>
      <c r="AQ2" s="630"/>
      <c r="AR2" s="630"/>
      <c r="AS2" s="630"/>
      <c r="AT2" s="630"/>
      <c r="AU2" s="630"/>
      <c r="AV2" s="630"/>
    </row>
    <row r="3" spans="1:48" s="2" customFormat="1" ht="45" customHeight="1">
      <c r="A3" s="243" t="s">
        <v>10</v>
      </c>
      <c r="B3" s="243" t="s">
        <v>11</v>
      </c>
      <c r="C3" s="244" t="s">
        <v>12</v>
      </c>
      <c r="D3" s="414" t="s">
        <v>13</v>
      </c>
      <c r="E3" s="244" t="s">
        <v>14</v>
      </c>
      <c r="F3" s="244" t="s">
        <v>15</v>
      </c>
      <c r="G3" s="244" t="s">
        <v>16</v>
      </c>
      <c r="H3" s="244" t="s">
        <v>17</v>
      </c>
      <c r="I3" s="245" t="s">
        <v>18</v>
      </c>
      <c r="J3" s="245" t="s">
        <v>19</v>
      </c>
      <c r="K3" s="245" t="s">
        <v>20</v>
      </c>
      <c r="L3" s="245" t="s">
        <v>21</v>
      </c>
      <c r="M3" s="246" t="s">
        <v>22</v>
      </c>
      <c r="N3" s="246" t="s">
        <v>23</v>
      </c>
      <c r="O3" s="246" t="s">
        <v>24</v>
      </c>
      <c r="P3" s="247" t="s">
        <v>25</v>
      </c>
      <c r="Q3" s="246" t="s">
        <v>1588</v>
      </c>
      <c r="R3" s="246" t="s">
        <v>27</v>
      </c>
      <c r="S3" s="246" t="s">
        <v>28</v>
      </c>
      <c r="T3" s="247" t="s">
        <v>29</v>
      </c>
      <c r="U3" s="248" t="s">
        <v>30</v>
      </c>
      <c r="V3" s="248" t="s">
        <v>31</v>
      </c>
      <c r="W3" s="248" t="s">
        <v>32</v>
      </c>
      <c r="X3" s="248" t="s">
        <v>33</v>
      </c>
      <c r="Y3" s="248" t="s">
        <v>34</v>
      </c>
      <c r="Z3" s="246" t="s">
        <v>35</v>
      </c>
      <c r="AA3" s="246" t="s">
        <v>1589</v>
      </c>
      <c r="AB3" s="315" t="s">
        <v>37</v>
      </c>
      <c r="AC3" s="315" t="s">
        <v>38</v>
      </c>
      <c r="AD3" s="315" t="s">
        <v>39</v>
      </c>
      <c r="AE3" s="315" t="s">
        <v>40</v>
      </c>
      <c r="AF3" s="315" t="s">
        <v>41</v>
      </c>
      <c r="AG3" s="315" t="s">
        <v>42</v>
      </c>
      <c r="AH3" s="315" t="s">
        <v>43</v>
      </c>
      <c r="AI3" s="316" t="s">
        <v>44</v>
      </c>
      <c r="AJ3" s="220" t="s">
        <v>45</v>
      </c>
      <c r="AK3" s="220" t="s">
        <v>46</v>
      </c>
      <c r="AL3" s="220" t="s">
        <v>47</v>
      </c>
      <c r="AM3" s="246" t="s">
        <v>48</v>
      </c>
      <c r="AN3" s="317" t="s">
        <v>49</v>
      </c>
      <c r="AO3" s="317" t="s">
        <v>50</v>
      </c>
      <c r="AP3" s="317" t="s">
        <v>51</v>
      </c>
      <c r="AQ3" s="317" t="s">
        <v>52</v>
      </c>
      <c r="AR3" s="317" t="s">
        <v>53</v>
      </c>
      <c r="AS3" s="317" t="s">
        <v>41</v>
      </c>
      <c r="AT3" s="317" t="s">
        <v>54</v>
      </c>
      <c r="AU3" s="317" t="s">
        <v>55</v>
      </c>
      <c r="AV3" s="318" t="s">
        <v>56</v>
      </c>
    </row>
    <row r="4" spans="1:48" s="2" customFormat="1" ht="45" customHeight="1">
      <c r="A4" s="597" t="s">
        <v>1590</v>
      </c>
      <c r="B4" s="597"/>
      <c r="C4" s="598" t="s">
        <v>1591</v>
      </c>
      <c r="D4" s="598" t="s">
        <v>1592</v>
      </c>
      <c r="E4" s="598"/>
      <c r="F4" s="598"/>
      <c r="G4" s="598"/>
      <c r="H4" s="598"/>
      <c r="I4" s="599"/>
      <c r="J4" s="599"/>
      <c r="K4" s="599"/>
      <c r="L4" s="599"/>
      <c r="M4" s="600"/>
      <c r="N4" s="600"/>
      <c r="O4" s="600"/>
      <c r="P4" s="601"/>
      <c r="Q4" s="600"/>
      <c r="R4" s="600"/>
      <c r="S4" s="600"/>
      <c r="T4" s="601"/>
      <c r="U4" s="602"/>
      <c r="V4" s="602"/>
      <c r="W4" s="602"/>
      <c r="X4" s="602"/>
      <c r="Y4" s="602"/>
      <c r="Z4" s="600"/>
      <c r="AA4" s="600"/>
      <c r="AB4" s="603"/>
      <c r="AC4" s="603"/>
      <c r="AD4" s="603"/>
      <c r="AE4" s="603"/>
      <c r="AF4" s="603"/>
      <c r="AG4" s="603"/>
      <c r="AH4" s="603"/>
      <c r="AI4" s="601"/>
      <c r="AJ4" s="220"/>
      <c r="AK4" s="220"/>
      <c r="AL4" s="220"/>
      <c r="AM4" s="600"/>
      <c r="AN4" s="613" t="s">
        <v>1593</v>
      </c>
      <c r="AO4" s="220"/>
      <c r="AP4" s="220"/>
      <c r="AQ4" s="220"/>
      <c r="AR4" s="220"/>
      <c r="AS4" s="220"/>
      <c r="AT4" s="220"/>
      <c r="AU4" s="220"/>
      <c r="AV4" s="220"/>
    </row>
    <row r="5" spans="1:48" s="78" customFormat="1" ht="203.1">
      <c r="A5" s="285" t="s">
        <v>1590</v>
      </c>
      <c r="B5" s="285" t="s">
        <v>59</v>
      </c>
      <c r="C5" s="307" t="s">
        <v>1594</v>
      </c>
      <c r="D5" s="307" t="s">
        <v>1403</v>
      </c>
      <c r="E5" s="307" t="s">
        <v>61</v>
      </c>
      <c r="F5" s="307" t="s">
        <v>100</v>
      </c>
      <c r="G5" s="307"/>
      <c r="H5" s="307"/>
      <c r="I5" s="307">
        <v>3</v>
      </c>
      <c r="J5" s="309"/>
      <c r="K5" s="309" t="s">
        <v>1595</v>
      </c>
      <c r="L5" s="161" t="s">
        <v>64</v>
      </c>
      <c r="M5" s="285">
        <v>1</v>
      </c>
      <c r="N5" s="285" t="s">
        <v>1</v>
      </c>
      <c r="O5" s="285" t="s">
        <v>65</v>
      </c>
      <c r="P5" s="287"/>
      <c r="Q5" s="310" t="s">
        <v>1594</v>
      </c>
      <c r="R5" s="285"/>
      <c r="S5" s="307" t="s">
        <v>1596</v>
      </c>
      <c r="T5" s="307" t="s">
        <v>1597</v>
      </c>
      <c r="U5" s="307"/>
      <c r="V5" s="307"/>
      <c r="W5" s="307" t="s">
        <v>546</v>
      </c>
      <c r="X5" s="285" t="str">
        <f t="array" ref="X5:X198">VLOOKUP(C5:C198,REF_CRS610MI!A:K,11,FALSE)</f>
        <v>ChgBasicData</v>
      </c>
      <c r="Y5" s="307" t="s">
        <v>1598</v>
      </c>
      <c r="Z5" s="286" t="s">
        <v>1599</v>
      </c>
      <c r="AA5" s="286" t="str">
        <f t="array" ref="AA5:AA179">VLOOKUP(C5:C179,'CRS610MI LstByNumber'!B:C,2,FALSE)</f>
        <v>Customer number</v>
      </c>
      <c r="AB5" s="161"/>
      <c r="AC5" s="161"/>
      <c r="AD5" s="161"/>
      <c r="AE5" s="161"/>
      <c r="AF5" s="161"/>
      <c r="AG5" s="161"/>
      <c r="AH5" s="161"/>
      <c r="AI5" s="161" t="s">
        <v>1600</v>
      </c>
      <c r="AJ5" s="307"/>
      <c r="AK5" s="307"/>
      <c r="AL5" s="307"/>
      <c r="AM5" s="307"/>
      <c r="AN5" s="613" t="s">
        <v>1593</v>
      </c>
      <c r="AO5" s="307" t="s">
        <v>1338</v>
      </c>
      <c r="AP5" s="307" t="s">
        <v>1338</v>
      </c>
      <c r="AQ5" s="307" t="s">
        <v>1601</v>
      </c>
      <c r="AR5" s="307" t="s">
        <v>1601</v>
      </c>
      <c r="AS5" s="307" t="s">
        <v>1601</v>
      </c>
      <c r="AT5" s="307"/>
      <c r="AU5" s="307"/>
      <c r="AV5" s="307"/>
    </row>
    <row r="6" spans="1:48" s="78" customFormat="1" ht="87">
      <c r="A6" s="285" t="s">
        <v>1590</v>
      </c>
      <c r="B6" s="285" t="s">
        <v>59</v>
      </c>
      <c r="C6" s="307" t="s">
        <v>1602</v>
      </c>
      <c r="D6" s="307" t="s">
        <v>48</v>
      </c>
      <c r="E6" s="307" t="s">
        <v>61</v>
      </c>
      <c r="F6" s="307" t="s">
        <v>62</v>
      </c>
      <c r="G6" s="307"/>
      <c r="H6" s="307"/>
      <c r="I6" s="307">
        <v>3</v>
      </c>
      <c r="J6" s="309"/>
      <c r="K6" s="309" t="s">
        <v>1603</v>
      </c>
      <c r="L6" s="161" t="s">
        <v>64</v>
      </c>
      <c r="M6" s="285">
        <v>1</v>
      </c>
      <c r="N6" s="285" t="s">
        <v>1</v>
      </c>
      <c r="O6" s="285" t="s">
        <v>65</v>
      </c>
      <c r="P6" s="286"/>
      <c r="Q6" s="310" t="s">
        <v>1602</v>
      </c>
      <c r="R6" s="285"/>
      <c r="S6" s="307" t="s">
        <v>1596</v>
      </c>
      <c r="T6" s="307"/>
      <c r="U6" s="307"/>
      <c r="V6" s="307"/>
      <c r="W6" s="307" t="s">
        <v>546</v>
      </c>
      <c r="X6" s="285" t="str">
        <v>ChgBasicData</v>
      </c>
      <c r="Y6" s="307" t="s">
        <v>1598</v>
      </c>
      <c r="Z6" s="286" t="s">
        <v>1604</v>
      </c>
      <c r="AA6" s="286" t="str">
        <v>Customer status</v>
      </c>
      <c r="AB6" s="161"/>
      <c r="AC6" s="161"/>
      <c r="AD6" s="161"/>
      <c r="AE6" s="161"/>
      <c r="AF6" s="161"/>
      <c r="AG6" s="161"/>
      <c r="AH6" s="161"/>
      <c r="AI6" s="161" t="s">
        <v>1605</v>
      </c>
      <c r="AJ6" s="307"/>
      <c r="AK6" s="307"/>
      <c r="AL6" s="307"/>
      <c r="AM6" s="307"/>
      <c r="AN6" s="613" t="s">
        <v>1593</v>
      </c>
      <c r="AO6" s="307" t="s">
        <v>1338</v>
      </c>
      <c r="AP6" s="307" t="s">
        <v>1338</v>
      </c>
      <c r="AQ6" s="307" t="s">
        <v>1601</v>
      </c>
      <c r="AR6" s="307" t="s">
        <v>1601</v>
      </c>
      <c r="AS6" s="307" t="s">
        <v>1601</v>
      </c>
      <c r="AT6" s="307"/>
      <c r="AU6" s="307"/>
      <c r="AV6" s="307"/>
    </row>
    <row r="7" spans="1:48" s="78" customFormat="1" ht="29.1">
      <c r="A7" s="285" t="s">
        <v>1590</v>
      </c>
      <c r="B7" s="285" t="s">
        <v>59</v>
      </c>
      <c r="C7" s="307" t="s">
        <v>1606</v>
      </c>
      <c r="D7" s="307" t="s">
        <v>1607</v>
      </c>
      <c r="E7" s="307" t="s">
        <v>135</v>
      </c>
      <c r="F7" s="307" t="s">
        <v>136</v>
      </c>
      <c r="G7" s="307" t="s">
        <v>137</v>
      </c>
      <c r="H7" s="307"/>
      <c r="I7" s="307">
        <v>1</v>
      </c>
      <c r="J7" s="309" t="s">
        <v>1608</v>
      </c>
      <c r="K7" s="309" t="s">
        <v>1609</v>
      </c>
      <c r="L7" s="161"/>
      <c r="M7" s="285">
        <v>1</v>
      </c>
      <c r="N7" s="285" t="s">
        <v>1</v>
      </c>
      <c r="O7" s="285" t="s">
        <v>145</v>
      </c>
      <c r="P7" s="286" t="s">
        <v>1610</v>
      </c>
      <c r="Q7" s="310" t="s">
        <v>1606</v>
      </c>
      <c r="R7" s="285"/>
      <c r="S7" s="307" t="s">
        <v>1596</v>
      </c>
      <c r="T7" s="307"/>
      <c r="U7" s="307"/>
      <c r="V7" s="307"/>
      <c r="W7" s="307" t="s">
        <v>546</v>
      </c>
      <c r="X7" s="285" t="str">
        <v>ChgBasicData</v>
      </c>
      <c r="Y7" s="307" t="s">
        <v>1598</v>
      </c>
      <c r="Z7" s="286" t="s">
        <v>1599</v>
      </c>
      <c r="AA7" s="286" t="str">
        <v>Customer type</v>
      </c>
      <c r="AB7" s="161"/>
      <c r="AC7" s="161"/>
      <c r="AD7" s="161"/>
      <c r="AE7" s="161"/>
      <c r="AF7" s="161"/>
      <c r="AG7" s="161"/>
      <c r="AH7" s="161"/>
      <c r="AI7" s="161" t="s">
        <v>1611</v>
      </c>
      <c r="AJ7" s="307"/>
      <c r="AK7" s="307"/>
      <c r="AL7" s="307"/>
      <c r="AM7" s="307"/>
      <c r="AN7" s="307" t="s">
        <v>317</v>
      </c>
      <c r="AO7" s="307" t="s">
        <v>317</v>
      </c>
      <c r="AP7" s="307" t="s">
        <v>317</v>
      </c>
      <c r="AQ7" s="307" t="s">
        <v>317</v>
      </c>
      <c r="AR7" s="307" t="s">
        <v>317</v>
      </c>
      <c r="AS7" s="307" t="s">
        <v>317</v>
      </c>
      <c r="AT7" s="307"/>
      <c r="AU7" s="307"/>
      <c r="AV7" s="307"/>
    </row>
    <row r="8" spans="1:48" s="78" customFormat="1" ht="87">
      <c r="A8" s="285" t="s">
        <v>1590</v>
      </c>
      <c r="B8" s="285" t="s">
        <v>59</v>
      </c>
      <c r="C8" s="307" t="s">
        <v>1612</v>
      </c>
      <c r="D8" s="307" t="s">
        <v>1613</v>
      </c>
      <c r="E8" s="307" t="s">
        <v>61</v>
      </c>
      <c r="F8" s="307" t="s">
        <v>100</v>
      </c>
      <c r="G8" s="307"/>
      <c r="H8" s="307"/>
      <c r="I8" s="307">
        <v>3</v>
      </c>
      <c r="J8" s="309"/>
      <c r="K8" s="309" t="s">
        <v>1614</v>
      </c>
      <c r="L8" s="161"/>
      <c r="M8" s="285">
        <v>1</v>
      </c>
      <c r="N8" s="285" t="s">
        <v>9</v>
      </c>
      <c r="O8" s="285" t="s">
        <v>65</v>
      </c>
      <c r="P8" s="285"/>
      <c r="Q8" s="310" t="s">
        <v>1612</v>
      </c>
      <c r="R8" s="285" t="s">
        <v>1587</v>
      </c>
      <c r="S8" s="307"/>
      <c r="T8" s="307"/>
      <c r="U8" s="307"/>
      <c r="V8" s="307"/>
      <c r="W8" s="307" t="s">
        <v>546</v>
      </c>
      <c r="X8" s="285" t="str">
        <v>ChgBasicData</v>
      </c>
      <c r="Y8" s="307" t="s">
        <v>1598</v>
      </c>
      <c r="Z8" s="286" t="s">
        <v>1599</v>
      </c>
      <c r="AA8" s="286" t="str">
        <v>Search key</v>
      </c>
      <c r="AB8" s="161" t="s">
        <v>1615</v>
      </c>
      <c r="AC8" s="161" t="s">
        <v>456</v>
      </c>
      <c r="AD8" s="161" t="s">
        <v>1616</v>
      </c>
      <c r="AE8" s="161"/>
      <c r="AF8" s="161"/>
      <c r="AG8" s="161"/>
      <c r="AH8" s="161"/>
      <c r="AI8" s="161" t="s">
        <v>1617</v>
      </c>
      <c r="AJ8" s="307"/>
      <c r="AK8" s="307"/>
      <c r="AL8" s="307"/>
      <c r="AM8" s="307"/>
      <c r="AN8" s="307" t="s">
        <v>1618</v>
      </c>
      <c r="AO8" s="307" t="s">
        <v>1618</v>
      </c>
      <c r="AP8" s="307" t="s">
        <v>1618</v>
      </c>
      <c r="AQ8" s="307" t="s">
        <v>1601</v>
      </c>
      <c r="AR8" s="307" t="s">
        <v>1601</v>
      </c>
      <c r="AS8" s="307" t="s">
        <v>1601</v>
      </c>
      <c r="AT8" s="307"/>
      <c r="AU8" s="307"/>
      <c r="AV8" s="307"/>
    </row>
    <row r="9" spans="1:48" s="78" customFormat="1" ht="14.45">
      <c r="A9" s="285" t="s">
        <v>1590</v>
      </c>
      <c r="B9" s="285" t="s">
        <v>59</v>
      </c>
      <c r="C9" s="307" t="s">
        <v>1619</v>
      </c>
      <c r="D9" s="307" t="s">
        <v>87</v>
      </c>
      <c r="E9" s="307" t="s">
        <v>61</v>
      </c>
      <c r="F9" s="307" t="s">
        <v>1620</v>
      </c>
      <c r="G9" s="307"/>
      <c r="H9" s="307"/>
      <c r="I9" s="307">
        <v>3</v>
      </c>
      <c r="J9" s="309"/>
      <c r="K9" s="309"/>
      <c r="L9" s="161" t="s">
        <v>64</v>
      </c>
      <c r="M9" s="285">
        <v>1</v>
      </c>
      <c r="N9" s="285" t="s">
        <v>1</v>
      </c>
      <c r="O9" s="285" t="s">
        <v>65</v>
      </c>
      <c r="P9" s="286"/>
      <c r="Q9" s="310" t="s">
        <v>1619</v>
      </c>
      <c r="R9" s="285"/>
      <c r="S9" s="307"/>
      <c r="T9" s="307"/>
      <c r="U9" s="307"/>
      <c r="V9" s="307"/>
      <c r="W9" s="307" t="s">
        <v>546</v>
      </c>
      <c r="X9" s="285" t="str">
        <v>ChgBasicData</v>
      </c>
      <c r="Y9" s="307" t="s">
        <v>1598</v>
      </c>
      <c r="Z9" s="286" t="s">
        <v>1599</v>
      </c>
      <c r="AA9" s="286" t="str">
        <v>Customer name</v>
      </c>
      <c r="AB9" s="161"/>
      <c r="AC9" s="161"/>
      <c r="AD9" s="161"/>
      <c r="AE9" s="161"/>
      <c r="AF9" s="161"/>
      <c r="AG9" s="161"/>
      <c r="AH9" s="161"/>
      <c r="AI9" s="161" t="s">
        <v>1611</v>
      </c>
      <c r="AJ9" s="307"/>
      <c r="AK9" s="307"/>
      <c r="AL9" s="307"/>
      <c r="AM9" s="307"/>
      <c r="AN9" s="613" t="s">
        <v>1593</v>
      </c>
      <c r="AO9" s="307" t="s">
        <v>1338</v>
      </c>
      <c r="AP9" s="307" t="s">
        <v>1338</v>
      </c>
      <c r="AQ9" s="307" t="s">
        <v>1601</v>
      </c>
      <c r="AR9" s="307" t="s">
        <v>1601</v>
      </c>
      <c r="AS9" s="307" t="s">
        <v>1601</v>
      </c>
      <c r="AT9" s="307"/>
      <c r="AU9" s="307"/>
      <c r="AV9" s="307"/>
    </row>
    <row r="10" spans="1:48" s="78" customFormat="1" ht="14.45">
      <c r="A10" s="285" t="s">
        <v>1590</v>
      </c>
      <c r="B10" s="285" t="s">
        <v>59</v>
      </c>
      <c r="C10" s="307" t="s">
        <v>1621</v>
      </c>
      <c r="D10" s="307" t="s">
        <v>1622</v>
      </c>
      <c r="E10" s="307" t="s">
        <v>61</v>
      </c>
      <c r="F10" s="307" t="s">
        <v>1620</v>
      </c>
      <c r="G10" s="307"/>
      <c r="H10" s="307"/>
      <c r="I10" s="307">
        <v>3</v>
      </c>
      <c r="J10" s="309"/>
      <c r="K10" s="309"/>
      <c r="L10" s="161" t="s">
        <v>64</v>
      </c>
      <c r="M10" s="285">
        <v>1</v>
      </c>
      <c r="N10" s="285" t="s">
        <v>1</v>
      </c>
      <c r="O10" s="285" t="s">
        <v>65</v>
      </c>
      <c r="P10" s="286"/>
      <c r="Q10" s="310" t="s">
        <v>1621</v>
      </c>
      <c r="R10" s="285"/>
      <c r="S10" s="307"/>
      <c r="T10" s="307"/>
      <c r="U10" s="307"/>
      <c r="V10" s="307"/>
      <c r="W10" s="307" t="s">
        <v>546</v>
      </c>
      <c r="X10" s="285" t="str">
        <v>ChgBasicData</v>
      </c>
      <c r="Y10" s="307" t="s">
        <v>1598</v>
      </c>
      <c r="Z10" s="286" t="s">
        <v>1599</v>
      </c>
      <c r="AA10" s="286" t="str">
        <v>Customer address 1</v>
      </c>
      <c r="AB10" s="161"/>
      <c r="AC10" s="161"/>
      <c r="AD10" s="161"/>
      <c r="AE10" s="161"/>
      <c r="AF10" s="161"/>
      <c r="AG10" s="161"/>
      <c r="AH10" s="161"/>
      <c r="AI10" s="161"/>
      <c r="AJ10" s="307"/>
      <c r="AK10" s="307"/>
      <c r="AL10" s="307"/>
      <c r="AM10" s="307"/>
      <c r="AN10" s="613" t="s">
        <v>1593</v>
      </c>
      <c r="AO10" s="307" t="s">
        <v>1338</v>
      </c>
      <c r="AP10" s="307" t="s">
        <v>1338</v>
      </c>
      <c r="AQ10" s="307" t="s">
        <v>1601</v>
      </c>
      <c r="AR10" s="307" t="s">
        <v>1601</v>
      </c>
      <c r="AS10" s="307" t="s">
        <v>1601</v>
      </c>
      <c r="AT10" s="307"/>
      <c r="AU10" s="307"/>
      <c r="AV10" s="307"/>
    </row>
    <row r="11" spans="1:48" s="78" customFormat="1" ht="14.45">
      <c r="A11" s="285" t="s">
        <v>1590</v>
      </c>
      <c r="B11" s="285" t="s">
        <v>59</v>
      </c>
      <c r="C11" s="307" t="s">
        <v>1623</v>
      </c>
      <c r="D11" s="307" t="s">
        <v>1624</v>
      </c>
      <c r="E11" s="307" t="s">
        <v>61</v>
      </c>
      <c r="F11" s="307" t="s">
        <v>1620</v>
      </c>
      <c r="G11" s="307"/>
      <c r="H11" s="307"/>
      <c r="I11" s="307">
        <v>3</v>
      </c>
      <c r="J11" s="309"/>
      <c r="K11" s="309"/>
      <c r="L11" s="161"/>
      <c r="M11" s="285">
        <v>1</v>
      </c>
      <c r="N11" s="285" t="s">
        <v>1</v>
      </c>
      <c r="O11" s="285" t="s">
        <v>65</v>
      </c>
      <c r="P11" s="286"/>
      <c r="Q11" s="310" t="s">
        <v>1623</v>
      </c>
      <c r="R11" s="285"/>
      <c r="S11" s="307"/>
      <c r="T11" s="307"/>
      <c r="U11" s="307"/>
      <c r="V11" s="307"/>
      <c r="W11" s="307" t="s">
        <v>546</v>
      </c>
      <c r="X11" s="285" t="str">
        <v>ChgBasicData</v>
      </c>
      <c r="Y11" s="307" t="s">
        <v>1598</v>
      </c>
      <c r="Z11" s="286" t="s">
        <v>1599</v>
      </c>
      <c r="AA11" s="286" t="str">
        <v>Customer address 2</v>
      </c>
      <c r="AB11" s="161"/>
      <c r="AC11" s="161"/>
      <c r="AD11" s="161"/>
      <c r="AE11" s="161"/>
      <c r="AF11" s="161"/>
      <c r="AG11" s="161"/>
      <c r="AH11" s="161"/>
      <c r="AI11" s="161" t="s">
        <v>1611</v>
      </c>
      <c r="AJ11" s="307"/>
      <c r="AK11" s="307"/>
      <c r="AL11" s="307"/>
      <c r="AM11" s="307"/>
      <c r="AN11" s="613" t="s">
        <v>1593</v>
      </c>
      <c r="AO11" s="307" t="s">
        <v>1338</v>
      </c>
      <c r="AP11" s="307" t="s">
        <v>1338</v>
      </c>
      <c r="AQ11" s="307" t="s">
        <v>1601</v>
      </c>
      <c r="AR11" s="307" t="s">
        <v>1601</v>
      </c>
      <c r="AS11" s="307" t="s">
        <v>1601</v>
      </c>
      <c r="AT11" s="307"/>
      <c r="AU11" s="307"/>
      <c r="AV11" s="307"/>
    </row>
    <row r="12" spans="1:48" s="78" customFormat="1" ht="72.599999999999994">
      <c r="A12" s="285" t="s">
        <v>1590</v>
      </c>
      <c r="B12" s="285" t="s">
        <v>59</v>
      </c>
      <c r="C12" s="307" t="s">
        <v>1625</v>
      </c>
      <c r="D12" s="307" t="s">
        <v>1626</v>
      </c>
      <c r="E12" s="307" t="s">
        <v>61</v>
      </c>
      <c r="F12" s="307" t="s">
        <v>1620</v>
      </c>
      <c r="G12" s="307"/>
      <c r="H12" s="307"/>
      <c r="I12" s="307">
        <v>3</v>
      </c>
      <c r="J12" s="309"/>
      <c r="K12" s="309"/>
      <c r="L12" s="161"/>
      <c r="M12" s="285">
        <v>1</v>
      </c>
      <c r="N12" s="285" t="s">
        <v>1</v>
      </c>
      <c r="O12" s="285" t="s">
        <v>65</v>
      </c>
      <c r="P12" s="286"/>
      <c r="Q12" s="307" t="s">
        <v>1625</v>
      </c>
      <c r="R12" s="285"/>
      <c r="S12" s="307"/>
      <c r="T12" s="307"/>
      <c r="U12" s="307"/>
      <c r="V12" s="307"/>
      <c r="W12" s="307" t="s">
        <v>546</v>
      </c>
      <c r="X12" s="285" t="str">
        <v>ChgBasicData</v>
      </c>
      <c r="Y12" s="307" t="s">
        <v>1598</v>
      </c>
      <c r="Z12" s="307" t="s">
        <v>1627</v>
      </c>
      <c r="AA12" s="307" t="str">
        <v>Customer address 3</v>
      </c>
      <c r="AB12" s="161"/>
      <c r="AC12" s="161"/>
      <c r="AD12" s="161"/>
      <c r="AE12" s="161"/>
      <c r="AF12" s="161"/>
      <c r="AG12" s="161"/>
      <c r="AH12" s="161"/>
      <c r="AI12" s="161" t="s">
        <v>1628</v>
      </c>
      <c r="AJ12" s="307"/>
      <c r="AK12" s="307"/>
      <c r="AL12" s="307"/>
      <c r="AM12" s="307"/>
      <c r="AN12" s="613" t="s">
        <v>1593</v>
      </c>
      <c r="AO12" s="307" t="s">
        <v>1338</v>
      </c>
      <c r="AP12" s="307" t="s">
        <v>1338</v>
      </c>
      <c r="AQ12" s="307" t="s">
        <v>1601</v>
      </c>
      <c r="AR12" s="307" t="s">
        <v>1601</v>
      </c>
      <c r="AS12" s="307" t="s">
        <v>1601</v>
      </c>
      <c r="AT12" s="307"/>
      <c r="AU12" s="307"/>
      <c r="AV12" s="307"/>
    </row>
    <row r="13" spans="1:48" s="78" customFormat="1" ht="29.1">
      <c r="A13" s="285" t="s">
        <v>1590</v>
      </c>
      <c r="B13" s="285" t="s">
        <v>59</v>
      </c>
      <c r="C13" s="307" t="s">
        <v>1629</v>
      </c>
      <c r="D13" s="307" t="s">
        <v>1630</v>
      </c>
      <c r="E13" s="307" t="s">
        <v>61</v>
      </c>
      <c r="F13" s="307" t="s">
        <v>1620</v>
      </c>
      <c r="G13" s="307"/>
      <c r="H13" s="307"/>
      <c r="I13" s="307">
        <v>3</v>
      </c>
      <c r="J13" s="309"/>
      <c r="K13" s="309"/>
      <c r="L13" s="161"/>
      <c r="M13" s="285">
        <v>1</v>
      </c>
      <c r="N13" s="285" t="s">
        <v>1</v>
      </c>
      <c r="O13" s="285" t="s">
        <v>65</v>
      </c>
      <c r="P13" s="286"/>
      <c r="Q13" s="307" t="s">
        <v>1629</v>
      </c>
      <c r="R13" s="285"/>
      <c r="S13" s="307"/>
      <c r="T13" s="307"/>
      <c r="U13" s="307"/>
      <c r="V13" s="307"/>
      <c r="W13" s="307" t="s">
        <v>546</v>
      </c>
      <c r="X13" s="285" t="str">
        <v>ChgBasicData</v>
      </c>
      <c r="Y13" s="307" t="s">
        <v>1598</v>
      </c>
      <c r="Z13" s="307" t="s">
        <v>1627</v>
      </c>
      <c r="AA13" s="307" t="str">
        <v>Customer address 4</v>
      </c>
      <c r="AB13" s="161"/>
      <c r="AC13" s="161"/>
      <c r="AD13" s="161"/>
      <c r="AE13" s="161"/>
      <c r="AF13" s="161"/>
      <c r="AG13" s="161"/>
      <c r="AH13" s="161"/>
      <c r="AI13" s="161" t="s">
        <v>1631</v>
      </c>
      <c r="AJ13" s="307"/>
      <c r="AK13" s="307"/>
      <c r="AL13" s="307"/>
      <c r="AM13" s="307"/>
      <c r="AN13" s="613" t="s">
        <v>1593</v>
      </c>
      <c r="AO13" s="307" t="s">
        <v>1338</v>
      </c>
      <c r="AP13" s="307" t="s">
        <v>1338</v>
      </c>
      <c r="AQ13" s="307" t="s">
        <v>1601</v>
      </c>
      <c r="AR13" s="307" t="s">
        <v>1601</v>
      </c>
      <c r="AS13" s="307" t="s">
        <v>1601</v>
      </c>
      <c r="AT13" s="307"/>
      <c r="AU13" s="307"/>
      <c r="AV13" s="307"/>
    </row>
    <row r="14" spans="1:48" s="78" customFormat="1" ht="14.45">
      <c r="A14" s="285" t="s">
        <v>1590</v>
      </c>
      <c r="B14" s="285" t="s">
        <v>59</v>
      </c>
      <c r="C14" s="307" t="s">
        <v>1632</v>
      </c>
      <c r="D14" s="307" t="s">
        <v>1633</v>
      </c>
      <c r="E14" s="307" t="s">
        <v>61</v>
      </c>
      <c r="F14" s="307" t="s">
        <v>1033</v>
      </c>
      <c r="G14" s="307"/>
      <c r="H14" s="307"/>
      <c r="I14" s="307">
        <v>3</v>
      </c>
      <c r="J14" s="309"/>
      <c r="K14" s="309"/>
      <c r="L14" s="161"/>
      <c r="M14" s="285">
        <v>1</v>
      </c>
      <c r="N14" s="285" t="s">
        <v>57</v>
      </c>
      <c r="O14" s="285" t="s">
        <v>65</v>
      </c>
      <c r="P14" s="286"/>
      <c r="Q14" s="310" t="s">
        <v>1632</v>
      </c>
      <c r="R14" s="285"/>
      <c r="S14" s="307"/>
      <c r="T14" s="307"/>
      <c r="U14" s="307"/>
      <c r="V14" s="307"/>
      <c r="W14" s="307" t="s">
        <v>546</v>
      </c>
      <c r="X14" s="285" t="str">
        <v>ChgBasicData</v>
      </c>
      <c r="Y14" s="307" t="s">
        <v>1598</v>
      </c>
      <c r="Z14" s="286" t="s">
        <v>1599</v>
      </c>
      <c r="AA14" s="286" t="str">
        <v>Telephone number 1</v>
      </c>
      <c r="AB14" s="161"/>
      <c r="AC14" s="161"/>
      <c r="AD14" s="161"/>
      <c r="AE14" s="161"/>
      <c r="AF14" s="161"/>
      <c r="AG14" s="161"/>
      <c r="AH14" s="161"/>
      <c r="AI14" s="161" t="s">
        <v>1611</v>
      </c>
      <c r="AJ14" s="307"/>
      <c r="AK14" s="307"/>
      <c r="AL14" s="307"/>
      <c r="AM14" s="307"/>
      <c r="AN14" s="613" t="s">
        <v>1593</v>
      </c>
      <c r="AO14" s="307" t="s">
        <v>1338</v>
      </c>
      <c r="AP14" s="307" t="s">
        <v>1338</v>
      </c>
      <c r="AQ14" s="307" t="s">
        <v>1601</v>
      </c>
      <c r="AR14" s="307" t="s">
        <v>1601</v>
      </c>
      <c r="AS14" s="307" t="s">
        <v>1601</v>
      </c>
      <c r="AT14" s="307"/>
      <c r="AU14" s="307"/>
      <c r="AV14" s="307"/>
    </row>
    <row r="15" spans="1:48" s="78" customFormat="1" ht="14.45">
      <c r="A15" s="285" t="s">
        <v>1590</v>
      </c>
      <c r="B15" s="285" t="s">
        <v>59</v>
      </c>
      <c r="C15" s="307" t="s">
        <v>1634</v>
      </c>
      <c r="D15" s="307" t="s">
        <v>1635</v>
      </c>
      <c r="E15" s="307" t="s">
        <v>61</v>
      </c>
      <c r="F15" s="307" t="s">
        <v>1033</v>
      </c>
      <c r="G15" s="307"/>
      <c r="H15" s="307"/>
      <c r="I15" s="307">
        <v>3</v>
      </c>
      <c r="J15" s="309"/>
      <c r="K15" s="309"/>
      <c r="L15" s="161"/>
      <c r="M15" s="285">
        <v>1</v>
      </c>
      <c r="N15" s="285" t="s">
        <v>57</v>
      </c>
      <c r="O15" s="285" t="s">
        <v>65</v>
      </c>
      <c r="P15" s="286"/>
      <c r="Q15" s="310" t="s">
        <v>1634</v>
      </c>
      <c r="R15" s="285"/>
      <c r="S15" s="307"/>
      <c r="T15" s="307"/>
      <c r="U15" s="307"/>
      <c r="V15" s="307"/>
      <c r="W15" s="307" t="s">
        <v>546</v>
      </c>
      <c r="X15" s="285" t="str">
        <v>ChgBasicData</v>
      </c>
      <c r="Y15" s="307" t="s">
        <v>1598</v>
      </c>
      <c r="Z15" s="286" t="s">
        <v>1599</v>
      </c>
      <c r="AA15" s="286" t="str">
        <v>Telephone number 2</v>
      </c>
      <c r="AB15" s="161"/>
      <c r="AC15" s="161"/>
      <c r="AD15" s="161"/>
      <c r="AE15" s="161"/>
      <c r="AF15" s="161"/>
      <c r="AG15" s="161"/>
      <c r="AH15" s="161"/>
      <c r="AI15" s="161" t="s">
        <v>1611</v>
      </c>
      <c r="AJ15" s="307"/>
      <c r="AK15" s="307"/>
      <c r="AL15" s="307"/>
      <c r="AM15" s="307"/>
      <c r="AN15" s="613" t="s">
        <v>1593</v>
      </c>
      <c r="AO15" s="307" t="s">
        <v>1338</v>
      </c>
      <c r="AP15" s="307" t="s">
        <v>1338</v>
      </c>
      <c r="AQ15" s="307" t="s">
        <v>1601</v>
      </c>
      <c r="AR15" s="307" t="s">
        <v>1601</v>
      </c>
      <c r="AS15" s="307" t="s">
        <v>1601</v>
      </c>
      <c r="AT15" s="307"/>
      <c r="AU15" s="307"/>
      <c r="AV15" s="307"/>
    </row>
    <row r="16" spans="1:48" s="78" customFormat="1" ht="14.45">
      <c r="A16" s="285" t="s">
        <v>1590</v>
      </c>
      <c r="B16" s="285" t="s">
        <v>59</v>
      </c>
      <c r="C16" s="307" t="s">
        <v>1636</v>
      </c>
      <c r="D16" s="307" t="s">
        <v>1637</v>
      </c>
      <c r="E16" s="307" t="s">
        <v>61</v>
      </c>
      <c r="F16" s="307" t="s">
        <v>1033</v>
      </c>
      <c r="G16" s="307"/>
      <c r="H16" s="307"/>
      <c r="I16" s="307">
        <v>3</v>
      </c>
      <c r="J16" s="309"/>
      <c r="K16" s="309"/>
      <c r="L16" s="161"/>
      <c r="M16" s="285">
        <v>1</v>
      </c>
      <c r="N16" s="285" t="s">
        <v>57</v>
      </c>
      <c r="O16" s="285" t="s">
        <v>65</v>
      </c>
      <c r="P16" s="286"/>
      <c r="Q16" s="310" t="s">
        <v>1636</v>
      </c>
      <c r="R16" s="285"/>
      <c r="S16" s="307"/>
      <c r="T16" s="307"/>
      <c r="U16" s="307"/>
      <c r="V16" s="307"/>
      <c r="W16" s="307" t="s">
        <v>546</v>
      </c>
      <c r="X16" s="285" t="str">
        <v>ChgBasicData</v>
      </c>
      <c r="Y16" s="307" t="s">
        <v>1598</v>
      </c>
      <c r="Z16" s="286" t="s">
        <v>1599</v>
      </c>
      <c r="AA16" s="286" t="str">
        <v>Facsimile number</v>
      </c>
      <c r="AB16" s="161"/>
      <c r="AC16" s="161"/>
      <c r="AD16" s="161"/>
      <c r="AE16" s="161"/>
      <c r="AF16" s="161"/>
      <c r="AG16" s="161"/>
      <c r="AH16" s="161"/>
      <c r="AI16" s="161" t="s">
        <v>1611</v>
      </c>
      <c r="AJ16" s="307"/>
      <c r="AK16" s="307"/>
      <c r="AL16" s="307"/>
      <c r="AM16" s="307"/>
      <c r="AN16" s="613" t="s">
        <v>1593</v>
      </c>
      <c r="AO16" s="307" t="s">
        <v>1338</v>
      </c>
      <c r="AP16" s="307" t="s">
        <v>1338</v>
      </c>
      <c r="AQ16" s="307" t="s">
        <v>1601</v>
      </c>
      <c r="AR16" s="307" t="s">
        <v>1601</v>
      </c>
      <c r="AS16" s="307" t="s">
        <v>1601</v>
      </c>
      <c r="AT16" s="307"/>
      <c r="AU16" s="307"/>
      <c r="AV16" s="307"/>
    </row>
    <row r="17" spans="1:48" s="78" customFormat="1" ht="409.5">
      <c r="A17" s="285" t="s">
        <v>1590</v>
      </c>
      <c r="B17" s="285" t="s">
        <v>59</v>
      </c>
      <c r="C17" s="307" t="s">
        <v>1638</v>
      </c>
      <c r="D17" s="307" t="s">
        <v>1639</v>
      </c>
      <c r="E17" s="307" t="s">
        <v>61</v>
      </c>
      <c r="F17" s="307" t="s">
        <v>88</v>
      </c>
      <c r="G17" s="307"/>
      <c r="H17" s="307"/>
      <c r="I17" s="307">
        <v>3</v>
      </c>
      <c r="J17" s="309"/>
      <c r="K17" s="309" t="s">
        <v>1640</v>
      </c>
      <c r="L17" s="161"/>
      <c r="M17" s="285">
        <v>1</v>
      </c>
      <c r="N17" s="285" t="s">
        <v>57</v>
      </c>
      <c r="O17" s="285" t="s">
        <v>65</v>
      </c>
      <c r="P17" s="161" t="s">
        <v>1641</v>
      </c>
      <c r="Q17" s="417" t="s">
        <v>1642</v>
      </c>
      <c r="R17" s="285"/>
      <c r="S17" s="161" t="s">
        <v>1643</v>
      </c>
      <c r="T17" s="307"/>
      <c r="U17" s="307"/>
      <c r="V17" s="307"/>
      <c r="W17" s="307" t="s">
        <v>546</v>
      </c>
      <c r="X17" s="285" t="str">
        <v>ChgBasicData</v>
      </c>
      <c r="Y17" s="307" t="s">
        <v>1598</v>
      </c>
      <c r="Z17" s="286" t="s">
        <v>1599</v>
      </c>
      <c r="AA17" s="286" t="str">
        <v>Your reference 1</v>
      </c>
      <c r="AB17" s="161" t="s">
        <v>1644</v>
      </c>
      <c r="AC17" s="161" t="s">
        <v>456</v>
      </c>
      <c r="AD17" s="161" t="s">
        <v>1645</v>
      </c>
      <c r="AE17" s="161"/>
      <c r="AF17" s="161"/>
      <c r="AG17" s="161"/>
      <c r="AH17" s="161"/>
      <c r="AI17" s="161" t="s">
        <v>1641</v>
      </c>
      <c r="AJ17" s="307"/>
      <c r="AK17" s="307"/>
      <c r="AL17" s="307"/>
      <c r="AM17" s="307" t="s">
        <v>383</v>
      </c>
      <c r="AN17" s="613" t="s">
        <v>1593</v>
      </c>
      <c r="AO17" s="307" t="s">
        <v>1338</v>
      </c>
      <c r="AP17" s="307" t="s">
        <v>1338</v>
      </c>
      <c r="AQ17" s="307" t="s">
        <v>1601</v>
      </c>
      <c r="AR17" s="307" t="s">
        <v>1601</v>
      </c>
      <c r="AS17" s="307" t="s">
        <v>1601</v>
      </c>
      <c r="AT17" s="307"/>
      <c r="AU17" s="307"/>
      <c r="AV17" s="307"/>
    </row>
    <row r="18" spans="1:48" s="78" customFormat="1" ht="159.6">
      <c r="A18" s="285" t="s">
        <v>1590</v>
      </c>
      <c r="B18" s="285" t="s">
        <v>59</v>
      </c>
      <c r="C18" s="307" t="s">
        <v>1646</v>
      </c>
      <c r="D18" s="307" t="s">
        <v>1647</v>
      </c>
      <c r="E18" s="307" t="s">
        <v>61</v>
      </c>
      <c r="F18" s="307" t="s">
        <v>88</v>
      </c>
      <c r="G18" s="307"/>
      <c r="H18" s="307"/>
      <c r="I18" s="307">
        <v>3</v>
      </c>
      <c r="J18" s="309"/>
      <c r="K18" s="309" t="s">
        <v>1648</v>
      </c>
      <c r="L18" s="161"/>
      <c r="M18" s="285">
        <v>1</v>
      </c>
      <c r="N18" s="285" t="s">
        <v>70</v>
      </c>
      <c r="O18" s="285" t="s">
        <v>84</v>
      </c>
      <c r="P18" s="286" t="s">
        <v>1649</v>
      </c>
      <c r="Q18" s="310"/>
      <c r="R18" s="285"/>
      <c r="S18" s="307"/>
      <c r="T18" s="307"/>
      <c r="U18" s="307"/>
      <c r="V18" s="307"/>
      <c r="W18" s="307" t="s">
        <v>546</v>
      </c>
      <c r="X18" s="285" t="str">
        <v>ChgBasicData</v>
      </c>
      <c r="Y18" s="307" t="s">
        <v>1598</v>
      </c>
      <c r="Z18" s="286" t="s">
        <v>1599</v>
      </c>
      <c r="AA18" s="286" t="str">
        <v>Your reference 2</v>
      </c>
      <c r="AB18" s="161" t="s">
        <v>1650</v>
      </c>
      <c r="AC18" s="161" t="s">
        <v>456</v>
      </c>
      <c r="AD18" s="161" t="s">
        <v>1645</v>
      </c>
      <c r="AE18" s="161"/>
      <c r="AF18" s="161"/>
      <c r="AG18" s="161"/>
      <c r="AH18" s="161"/>
      <c r="AI18" s="161" t="s">
        <v>1651</v>
      </c>
      <c r="AJ18" s="307"/>
      <c r="AK18" s="307"/>
      <c r="AL18" s="307"/>
      <c r="AM18" s="307"/>
      <c r="AN18" s="307"/>
      <c r="AO18" s="307"/>
      <c r="AP18" s="307"/>
      <c r="AQ18" s="307"/>
      <c r="AR18" s="307"/>
      <c r="AS18" s="307"/>
      <c r="AT18" s="307"/>
      <c r="AU18" s="307"/>
      <c r="AV18" s="307"/>
    </row>
    <row r="19" spans="1:48" s="78" customFormat="1" ht="87">
      <c r="A19" s="285" t="s">
        <v>1590</v>
      </c>
      <c r="B19" s="285" t="s">
        <v>59</v>
      </c>
      <c r="C19" s="307" t="s">
        <v>1652</v>
      </c>
      <c r="D19" s="307" t="s">
        <v>1653</v>
      </c>
      <c r="E19" s="307" t="s">
        <v>61</v>
      </c>
      <c r="F19" s="307" t="s">
        <v>100</v>
      </c>
      <c r="G19" s="307"/>
      <c r="H19" s="307" t="s">
        <v>1590</v>
      </c>
      <c r="I19" s="307">
        <v>3</v>
      </c>
      <c r="J19" s="309"/>
      <c r="K19" s="309" t="s">
        <v>1654</v>
      </c>
      <c r="L19" s="161"/>
      <c r="M19" s="285">
        <v>1</v>
      </c>
      <c r="N19" s="285" t="s">
        <v>70</v>
      </c>
      <c r="O19" s="285" t="s">
        <v>84</v>
      </c>
      <c r="P19" s="311" t="s">
        <v>1655</v>
      </c>
      <c r="Q19" s="310"/>
      <c r="R19" s="285"/>
      <c r="S19" s="307"/>
      <c r="T19" s="307"/>
      <c r="U19" s="307"/>
      <c r="V19" s="307"/>
      <c r="W19" s="307" t="s">
        <v>546</v>
      </c>
      <c r="X19" s="285" t="str">
        <v>ChgBasicData</v>
      </c>
      <c r="Y19" s="307" t="s">
        <v>1598</v>
      </c>
      <c r="Z19" s="307" t="s">
        <v>1611</v>
      </c>
      <c r="AA19" s="307" t="e">
        <v>#N/A</v>
      </c>
      <c r="AB19" s="161"/>
      <c r="AC19" s="161"/>
      <c r="AD19" s="161"/>
      <c r="AE19" s="161"/>
      <c r="AF19" s="161"/>
      <c r="AG19" s="161"/>
      <c r="AH19" s="161"/>
      <c r="AI19" s="161" t="s">
        <v>1656</v>
      </c>
      <c r="AJ19" s="307"/>
      <c r="AK19" s="307"/>
      <c r="AL19" s="307"/>
      <c r="AM19" s="307"/>
      <c r="AN19" s="307"/>
      <c r="AO19" s="307"/>
      <c r="AP19" s="307"/>
      <c r="AQ19" s="307"/>
      <c r="AR19" s="307"/>
      <c r="AS19" s="307"/>
      <c r="AT19" s="307"/>
      <c r="AU19" s="307"/>
      <c r="AV19" s="307"/>
    </row>
    <row r="20" spans="1:48" s="78" customFormat="1" ht="57.95">
      <c r="A20" s="285" t="s">
        <v>1590</v>
      </c>
      <c r="B20" s="285" t="s">
        <v>59</v>
      </c>
      <c r="C20" s="307" t="s">
        <v>1657</v>
      </c>
      <c r="D20" s="307" t="s">
        <v>369</v>
      </c>
      <c r="E20" s="307" t="s">
        <v>61</v>
      </c>
      <c r="F20" s="307" t="s">
        <v>107</v>
      </c>
      <c r="G20" s="307"/>
      <c r="H20" s="307" t="s">
        <v>1038</v>
      </c>
      <c r="I20" s="307">
        <v>3</v>
      </c>
      <c r="J20" s="309"/>
      <c r="K20" s="309"/>
      <c r="L20" s="161"/>
      <c r="M20" s="285">
        <v>1</v>
      </c>
      <c r="N20" s="285" t="s">
        <v>1</v>
      </c>
      <c r="O20" s="285" t="s">
        <v>65</v>
      </c>
      <c r="P20" s="285"/>
      <c r="Q20" s="310" t="s">
        <v>1657</v>
      </c>
      <c r="R20" s="285"/>
      <c r="S20" s="307"/>
      <c r="T20" s="307"/>
      <c r="U20" s="307"/>
      <c r="V20" s="307"/>
      <c r="W20" s="307" t="s">
        <v>546</v>
      </c>
      <c r="X20" s="285" t="str">
        <v>ChgBasicData</v>
      </c>
      <c r="Y20" s="307" t="s">
        <v>1598</v>
      </c>
      <c r="Z20" s="307" t="s">
        <v>1611</v>
      </c>
      <c r="AA20" s="307" t="str">
        <v>Country code</v>
      </c>
      <c r="AB20" s="161"/>
      <c r="AC20" s="161"/>
      <c r="AD20" s="161"/>
      <c r="AE20" s="161"/>
      <c r="AF20" s="161"/>
      <c r="AG20" s="161"/>
      <c r="AH20" s="161"/>
      <c r="AI20" s="161" t="s">
        <v>1658</v>
      </c>
      <c r="AJ20" s="307"/>
      <c r="AK20" s="307"/>
      <c r="AL20" s="307"/>
      <c r="AM20" s="307"/>
      <c r="AN20" s="613" t="s">
        <v>1593</v>
      </c>
      <c r="AO20" s="307" t="s">
        <v>1338</v>
      </c>
      <c r="AP20" s="307" t="s">
        <v>1338</v>
      </c>
      <c r="AQ20" s="307" t="s">
        <v>1601</v>
      </c>
      <c r="AR20" s="307" t="s">
        <v>1601</v>
      </c>
      <c r="AS20" s="307" t="s">
        <v>1601</v>
      </c>
      <c r="AT20" s="307"/>
      <c r="AU20" s="307"/>
      <c r="AV20" s="307"/>
    </row>
    <row r="21" spans="1:48" s="78" customFormat="1" ht="101.45">
      <c r="A21" s="285" t="s">
        <v>1590</v>
      </c>
      <c r="B21" s="285" t="s">
        <v>59</v>
      </c>
      <c r="C21" s="307" t="s">
        <v>1659</v>
      </c>
      <c r="D21" s="307" t="s">
        <v>1660</v>
      </c>
      <c r="E21" s="307" t="s">
        <v>61</v>
      </c>
      <c r="F21" s="307" t="s">
        <v>62</v>
      </c>
      <c r="G21" s="307"/>
      <c r="H21" s="307" t="s">
        <v>1661</v>
      </c>
      <c r="I21" s="307">
        <v>3</v>
      </c>
      <c r="J21" s="309"/>
      <c r="K21" s="309" t="s">
        <v>1662</v>
      </c>
      <c r="L21" s="161" t="s">
        <v>64</v>
      </c>
      <c r="M21" s="285">
        <v>1</v>
      </c>
      <c r="N21" s="285" t="s">
        <v>1</v>
      </c>
      <c r="O21" s="285" t="s">
        <v>65</v>
      </c>
      <c r="P21" s="312"/>
      <c r="Q21" s="310" t="s">
        <v>1659</v>
      </c>
      <c r="R21" s="285"/>
      <c r="S21" s="307"/>
      <c r="T21" s="307"/>
      <c r="U21" s="307"/>
      <c r="V21" s="307"/>
      <c r="W21" s="307"/>
      <c r="X21" s="285" t="e">
        <v>#N/A</v>
      </c>
      <c r="Y21" s="307"/>
      <c r="Z21" s="307" t="s">
        <v>1611</v>
      </c>
      <c r="AA21" s="307" t="e">
        <v>#N/A</v>
      </c>
      <c r="AB21" s="161"/>
      <c r="AC21" s="161"/>
      <c r="AD21" s="161"/>
      <c r="AE21" s="161"/>
      <c r="AF21" s="161"/>
      <c r="AG21" s="161"/>
      <c r="AH21" s="161"/>
      <c r="AI21" s="161" t="s">
        <v>1663</v>
      </c>
      <c r="AJ21" s="307"/>
      <c r="AK21" s="307"/>
      <c r="AL21" s="307"/>
      <c r="AM21" s="307"/>
      <c r="AN21" s="613" t="s">
        <v>1593</v>
      </c>
      <c r="AO21" s="307" t="s">
        <v>1338</v>
      </c>
      <c r="AP21" s="307" t="s">
        <v>1338</v>
      </c>
      <c r="AQ21" s="307" t="s">
        <v>1601</v>
      </c>
      <c r="AR21" s="307" t="s">
        <v>1601</v>
      </c>
      <c r="AS21" s="307" t="s">
        <v>1601</v>
      </c>
      <c r="AT21" s="307"/>
      <c r="AU21" s="307"/>
      <c r="AV21" s="307"/>
    </row>
    <row r="22" spans="1:48" s="78" customFormat="1" ht="57.95">
      <c r="A22" s="285" t="s">
        <v>1590</v>
      </c>
      <c r="B22" s="285" t="s">
        <v>59</v>
      </c>
      <c r="C22" s="307" t="s">
        <v>1664</v>
      </c>
      <c r="D22" s="307" t="s">
        <v>1665</v>
      </c>
      <c r="E22" s="307" t="s">
        <v>61</v>
      </c>
      <c r="F22" s="307" t="s">
        <v>100</v>
      </c>
      <c r="G22" s="307"/>
      <c r="H22" s="307"/>
      <c r="I22" s="307">
        <v>3</v>
      </c>
      <c r="J22" s="309"/>
      <c r="K22" s="309" t="s">
        <v>1666</v>
      </c>
      <c r="L22" s="161" t="s">
        <v>64</v>
      </c>
      <c r="M22" s="285">
        <v>1</v>
      </c>
      <c r="N22" s="285" t="s">
        <v>1</v>
      </c>
      <c r="O22" s="285" t="s">
        <v>65</v>
      </c>
      <c r="P22" s="286"/>
      <c r="Q22" s="310" t="s">
        <v>1664</v>
      </c>
      <c r="R22" s="285"/>
      <c r="S22" s="307"/>
      <c r="T22" s="307"/>
      <c r="U22" s="307"/>
      <c r="V22" s="307"/>
      <c r="W22" s="307" t="s">
        <v>546</v>
      </c>
      <c r="X22" s="285" t="str">
        <v>ChgBasicData</v>
      </c>
      <c r="Y22" s="307" t="s">
        <v>1598</v>
      </c>
      <c r="Z22" s="161" t="s">
        <v>1667</v>
      </c>
      <c r="AA22" s="161" t="str">
        <v>Postal code</v>
      </c>
      <c r="AB22" s="161"/>
      <c r="AC22" s="161"/>
      <c r="AD22" s="161"/>
      <c r="AE22" s="161"/>
      <c r="AF22" s="161"/>
      <c r="AG22" s="161"/>
      <c r="AH22" s="161"/>
      <c r="AI22" s="161"/>
      <c r="AJ22" s="307"/>
      <c r="AK22" s="307"/>
      <c r="AL22" s="307"/>
      <c r="AM22" s="307"/>
      <c r="AN22" s="613" t="s">
        <v>1593</v>
      </c>
      <c r="AO22" s="307" t="s">
        <v>1338</v>
      </c>
      <c r="AP22" s="307" t="s">
        <v>1338</v>
      </c>
      <c r="AQ22" s="307" t="s">
        <v>1601</v>
      </c>
      <c r="AR22" s="307" t="s">
        <v>1601</v>
      </c>
      <c r="AS22" s="307" t="s">
        <v>1601</v>
      </c>
      <c r="AT22" s="307"/>
      <c r="AU22" s="307"/>
      <c r="AV22" s="307"/>
    </row>
    <row r="23" spans="1:48" s="78" customFormat="1" ht="405.95">
      <c r="A23" s="285" t="s">
        <v>1590</v>
      </c>
      <c r="B23" s="285" t="s">
        <v>59</v>
      </c>
      <c r="C23" s="307" t="s">
        <v>1668</v>
      </c>
      <c r="D23" s="307" t="s">
        <v>1669</v>
      </c>
      <c r="E23" s="307" t="s">
        <v>61</v>
      </c>
      <c r="F23" s="307" t="s">
        <v>114</v>
      </c>
      <c r="G23" s="307"/>
      <c r="H23" s="307"/>
      <c r="I23" s="307" t="s">
        <v>82</v>
      </c>
      <c r="J23" s="309"/>
      <c r="K23" s="309"/>
      <c r="L23" s="161"/>
      <c r="M23" s="285">
        <v>1</v>
      </c>
      <c r="N23" s="285" t="s">
        <v>70</v>
      </c>
      <c r="O23" s="285" t="s">
        <v>84</v>
      </c>
      <c r="P23" s="311" t="s">
        <v>1670</v>
      </c>
      <c r="Q23" s="285"/>
      <c r="R23" s="285"/>
      <c r="S23" s="307"/>
      <c r="T23" s="307"/>
      <c r="U23" s="307"/>
      <c r="V23" s="307"/>
      <c r="W23" s="307" t="s">
        <v>546</v>
      </c>
      <c r="X23" s="285" t="str">
        <v>ChgBasicData</v>
      </c>
      <c r="Y23" s="307" t="s">
        <v>1598</v>
      </c>
      <c r="Z23" s="307" t="s">
        <v>1671</v>
      </c>
      <c r="AA23" s="307" t="e">
        <v>#N/A</v>
      </c>
      <c r="AB23" s="161"/>
      <c r="AC23" s="161"/>
      <c r="AD23" s="161"/>
      <c r="AE23" s="161"/>
      <c r="AF23" s="161"/>
      <c r="AG23" s="161"/>
      <c r="AH23" s="161"/>
      <c r="AI23" s="161" t="s">
        <v>1672</v>
      </c>
      <c r="AJ23" s="307"/>
      <c r="AK23" s="307"/>
      <c r="AL23" s="307"/>
      <c r="AM23" s="307"/>
      <c r="AN23" s="307"/>
      <c r="AO23" s="307"/>
      <c r="AP23" s="307"/>
      <c r="AQ23" s="307"/>
      <c r="AR23" s="307"/>
      <c r="AS23" s="307"/>
      <c r="AT23" s="307"/>
      <c r="AU23" s="307"/>
      <c r="AV23" s="307"/>
    </row>
    <row r="24" spans="1:48" s="78" customFormat="1" ht="87">
      <c r="A24" s="285" t="s">
        <v>1590</v>
      </c>
      <c r="B24" s="285" t="s">
        <v>59</v>
      </c>
      <c r="C24" s="307" t="s">
        <v>1673</v>
      </c>
      <c r="D24" s="307" t="s">
        <v>1674</v>
      </c>
      <c r="E24" s="307" t="s">
        <v>61</v>
      </c>
      <c r="F24" s="307" t="s">
        <v>114</v>
      </c>
      <c r="G24" s="307"/>
      <c r="H24" s="307"/>
      <c r="I24" s="307" t="s">
        <v>82</v>
      </c>
      <c r="J24" s="309"/>
      <c r="K24" s="309"/>
      <c r="L24" s="161"/>
      <c r="M24" s="285">
        <v>0</v>
      </c>
      <c r="N24" s="285" t="s">
        <v>70</v>
      </c>
      <c r="O24" s="285" t="s">
        <v>84</v>
      </c>
      <c r="P24" s="286" t="s">
        <v>1675</v>
      </c>
      <c r="Q24" s="285"/>
      <c r="R24" s="285"/>
      <c r="S24" s="307"/>
      <c r="T24" s="307"/>
      <c r="U24" s="307"/>
      <c r="V24" s="307"/>
      <c r="W24" s="307" t="s">
        <v>546</v>
      </c>
      <c r="X24" s="285" t="str">
        <v>ChgBasicData</v>
      </c>
      <c r="Y24" s="307" t="s">
        <v>1598</v>
      </c>
      <c r="Z24" s="161" t="s">
        <v>1676</v>
      </c>
      <c r="AA24" s="161" t="e">
        <v>#N/A</v>
      </c>
      <c r="AB24" s="161"/>
      <c r="AC24" s="161"/>
      <c r="AD24" s="161"/>
      <c r="AE24" s="161"/>
      <c r="AF24" s="161"/>
      <c r="AG24" s="161"/>
      <c r="AH24" s="161"/>
      <c r="AI24" s="161" t="s">
        <v>1677</v>
      </c>
      <c r="AJ24" s="307"/>
      <c r="AK24" s="307"/>
      <c r="AL24" s="307"/>
      <c r="AM24" s="307"/>
      <c r="AN24" s="307"/>
      <c r="AO24" s="307"/>
      <c r="AP24" s="307"/>
      <c r="AQ24" s="307"/>
      <c r="AR24" s="307"/>
      <c r="AS24" s="307"/>
      <c r="AT24" s="307"/>
      <c r="AU24" s="307"/>
      <c r="AV24" s="307"/>
    </row>
    <row r="25" spans="1:48" s="78" customFormat="1" ht="87">
      <c r="A25" s="285" t="s">
        <v>1590</v>
      </c>
      <c r="B25" s="285" t="s">
        <v>59</v>
      </c>
      <c r="C25" s="307" t="s">
        <v>1678</v>
      </c>
      <c r="D25" s="307" t="s">
        <v>1679</v>
      </c>
      <c r="E25" s="307" t="s">
        <v>61</v>
      </c>
      <c r="F25" s="307" t="s">
        <v>100</v>
      </c>
      <c r="G25" s="307"/>
      <c r="H25" s="307"/>
      <c r="I25" s="307" t="s">
        <v>82</v>
      </c>
      <c r="J25" s="309"/>
      <c r="K25" s="309" t="s">
        <v>1680</v>
      </c>
      <c r="L25" s="161"/>
      <c r="M25" s="285">
        <v>0</v>
      </c>
      <c r="N25" s="285" t="s">
        <v>70</v>
      </c>
      <c r="O25" s="286" t="s">
        <v>84</v>
      </c>
      <c r="P25" s="286" t="s">
        <v>1681</v>
      </c>
      <c r="Q25" s="285"/>
      <c r="R25" s="285"/>
      <c r="S25" s="307"/>
      <c r="T25" s="307"/>
      <c r="U25" s="307"/>
      <c r="V25" s="307"/>
      <c r="W25" s="307" t="s">
        <v>546</v>
      </c>
      <c r="X25" s="285" t="str">
        <v>ChgBasicData</v>
      </c>
      <c r="Y25" s="307" t="s">
        <v>1598</v>
      </c>
      <c r="Z25" s="161" t="s">
        <v>1676</v>
      </c>
      <c r="AA25" s="161" t="e">
        <v>#N/A</v>
      </c>
      <c r="AB25" s="161"/>
      <c r="AC25" s="161"/>
      <c r="AD25" s="161"/>
      <c r="AE25" s="161"/>
      <c r="AF25" s="161"/>
      <c r="AG25" s="161"/>
      <c r="AH25" s="161"/>
      <c r="AI25" s="161" t="s">
        <v>1682</v>
      </c>
      <c r="AJ25" s="307"/>
      <c r="AK25" s="307"/>
      <c r="AL25" s="307"/>
      <c r="AM25" s="307"/>
      <c r="AN25" s="307"/>
      <c r="AO25" s="307"/>
      <c r="AP25" s="307"/>
      <c r="AQ25" s="307"/>
      <c r="AR25" s="307"/>
      <c r="AS25" s="307"/>
      <c r="AT25" s="307"/>
      <c r="AU25" s="307"/>
      <c r="AV25" s="307"/>
    </row>
    <row r="26" spans="1:48" s="78" customFormat="1" ht="43.5">
      <c r="A26" s="285" t="s">
        <v>1590</v>
      </c>
      <c r="B26" s="285" t="s">
        <v>59</v>
      </c>
      <c r="C26" s="307" t="s">
        <v>1683</v>
      </c>
      <c r="D26" s="307" t="s">
        <v>1684</v>
      </c>
      <c r="E26" s="307" t="s">
        <v>135</v>
      </c>
      <c r="F26" s="307" t="s">
        <v>1220</v>
      </c>
      <c r="G26" s="307" t="s">
        <v>137</v>
      </c>
      <c r="H26" s="307"/>
      <c r="I26" s="307">
        <v>3</v>
      </c>
      <c r="J26" s="309"/>
      <c r="K26" s="309" t="s">
        <v>1685</v>
      </c>
      <c r="L26" s="161"/>
      <c r="M26" s="285">
        <v>1</v>
      </c>
      <c r="N26" s="285" t="s">
        <v>70</v>
      </c>
      <c r="O26" s="285" t="s">
        <v>84</v>
      </c>
      <c r="P26" s="286" t="s">
        <v>1686</v>
      </c>
      <c r="Q26" s="310"/>
      <c r="R26" s="285"/>
      <c r="S26" s="307"/>
      <c r="T26" s="307"/>
      <c r="U26" s="307"/>
      <c r="V26" s="307"/>
      <c r="W26" s="307" t="s">
        <v>546</v>
      </c>
      <c r="X26" s="285" t="str">
        <v>ChgBasicData</v>
      </c>
      <c r="Y26" s="307" t="s">
        <v>1598</v>
      </c>
      <c r="Z26" s="161" t="s">
        <v>1676</v>
      </c>
      <c r="AA26" s="161" t="e">
        <v>#N/A</v>
      </c>
      <c r="AB26" s="161"/>
      <c r="AC26" s="161"/>
      <c r="AD26" s="161"/>
      <c r="AE26" s="161"/>
      <c r="AF26" s="161"/>
      <c r="AG26" s="161"/>
      <c r="AH26" s="161"/>
      <c r="AI26" s="161"/>
      <c r="AJ26" s="307"/>
      <c r="AK26" s="307"/>
      <c r="AL26" s="307"/>
      <c r="AM26" s="307"/>
      <c r="AN26" s="307"/>
      <c r="AO26" s="307"/>
      <c r="AP26" s="307"/>
      <c r="AQ26" s="307"/>
      <c r="AR26" s="307"/>
      <c r="AS26" s="307"/>
      <c r="AT26" s="307"/>
      <c r="AU26" s="307"/>
      <c r="AV26" s="307"/>
    </row>
    <row r="27" spans="1:48" s="78" customFormat="1" ht="14.45">
      <c r="A27" s="285" t="s">
        <v>1590</v>
      </c>
      <c r="B27" s="285" t="s">
        <v>59</v>
      </c>
      <c r="C27" s="307" t="s">
        <v>1687</v>
      </c>
      <c r="D27" s="307" t="s">
        <v>1124</v>
      </c>
      <c r="E27" s="307" t="s">
        <v>61</v>
      </c>
      <c r="F27" s="307" t="s">
        <v>62</v>
      </c>
      <c r="G27" s="307"/>
      <c r="H27" s="307" t="s">
        <v>1688</v>
      </c>
      <c r="I27" s="307">
        <v>3</v>
      </c>
      <c r="J27" s="309"/>
      <c r="K27" s="309"/>
      <c r="L27" s="161"/>
      <c r="M27" s="285">
        <v>1</v>
      </c>
      <c r="N27" s="285" t="s">
        <v>1</v>
      </c>
      <c r="O27" s="285" t="s">
        <v>65</v>
      </c>
      <c r="P27" s="286"/>
      <c r="Q27" s="310" t="s">
        <v>1687</v>
      </c>
      <c r="R27" s="285"/>
      <c r="S27" s="307"/>
      <c r="T27" s="307"/>
      <c r="U27" s="307"/>
      <c r="V27" s="307"/>
      <c r="W27" s="307" t="s">
        <v>546</v>
      </c>
      <c r="X27" s="285" t="str">
        <v>ChgBasicData</v>
      </c>
      <c r="Y27" s="307" t="s">
        <v>1598</v>
      </c>
      <c r="Z27" s="307" t="s">
        <v>1689</v>
      </c>
      <c r="AA27" s="307" t="str">
        <v>Area/state</v>
      </c>
      <c r="AB27" s="161"/>
      <c r="AC27" s="161"/>
      <c r="AD27" s="161"/>
      <c r="AE27" s="161"/>
      <c r="AF27" s="161"/>
      <c r="AG27" s="161"/>
      <c r="AH27" s="161"/>
      <c r="AI27" s="161" t="s">
        <v>1690</v>
      </c>
      <c r="AJ27" s="307"/>
      <c r="AK27" s="307"/>
      <c r="AL27" s="307"/>
      <c r="AM27" s="307"/>
      <c r="AN27" s="613" t="s">
        <v>1593</v>
      </c>
      <c r="AO27" s="307" t="s">
        <v>1338</v>
      </c>
      <c r="AP27" s="307" t="s">
        <v>1338</v>
      </c>
      <c r="AQ27" s="307" t="s">
        <v>1601</v>
      </c>
      <c r="AR27" s="307" t="s">
        <v>1601</v>
      </c>
      <c r="AS27" s="307" t="s">
        <v>1601</v>
      </c>
      <c r="AT27" s="307"/>
      <c r="AU27" s="307"/>
      <c r="AV27" s="307"/>
    </row>
    <row r="28" spans="1:48" s="78" customFormat="1" ht="130.5">
      <c r="A28" s="285" t="s">
        <v>1590</v>
      </c>
      <c r="B28" s="285" t="s">
        <v>59</v>
      </c>
      <c r="C28" s="307" t="s">
        <v>1691</v>
      </c>
      <c r="D28" s="307" t="s">
        <v>1692</v>
      </c>
      <c r="E28" s="307" t="s">
        <v>61</v>
      </c>
      <c r="F28" s="307" t="s">
        <v>62</v>
      </c>
      <c r="G28" s="307"/>
      <c r="H28" s="307" t="s">
        <v>1661</v>
      </c>
      <c r="I28" s="307" t="s">
        <v>82</v>
      </c>
      <c r="J28" s="309"/>
      <c r="K28" s="309"/>
      <c r="L28" s="161"/>
      <c r="M28" s="285">
        <v>0</v>
      </c>
      <c r="N28" s="285" t="s">
        <v>1</v>
      </c>
      <c r="O28" s="285" t="s">
        <v>145</v>
      </c>
      <c r="P28" s="307" t="s">
        <v>1693</v>
      </c>
      <c r="Q28" s="418"/>
      <c r="R28" s="285"/>
      <c r="S28" s="307"/>
      <c r="T28" s="307"/>
      <c r="U28" s="307"/>
      <c r="V28" s="307"/>
      <c r="W28" s="307" t="s">
        <v>546</v>
      </c>
      <c r="X28" s="285" t="str">
        <v>ChgOrderInfo</v>
      </c>
      <c r="Y28" s="307" t="str">
        <f>$Y$33</f>
        <v>CRS610MI_ChgOrderInfo</v>
      </c>
      <c r="Z28" s="307" t="s">
        <v>1694</v>
      </c>
      <c r="AA28" s="307" t="e">
        <v>#N/A</v>
      </c>
      <c r="AB28" s="161"/>
      <c r="AC28" s="161"/>
      <c r="AD28" s="161"/>
      <c r="AE28" s="161"/>
      <c r="AF28" s="161"/>
      <c r="AG28" s="161"/>
      <c r="AH28" s="161"/>
      <c r="AI28" s="161" t="s">
        <v>1695</v>
      </c>
      <c r="AJ28" s="307"/>
      <c r="AK28" s="307"/>
      <c r="AL28" s="307"/>
      <c r="AM28" s="307"/>
      <c r="AN28" s="307"/>
      <c r="AO28" s="307"/>
      <c r="AP28" s="307"/>
      <c r="AQ28" s="307"/>
      <c r="AR28" s="307"/>
      <c r="AS28" s="307"/>
      <c r="AT28" s="307"/>
      <c r="AU28" s="307"/>
      <c r="AV28" s="307"/>
    </row>
    <row r="29" spans="1:48" s="78" customFormat="1" ht="87">
      <c r="A29" s="285" t="s">
        <v>1590</v>
      </c>
      <c r="B29" s="285" t="s">
        <v>59</v>
      </c>
      <c r="C29" s="307" t="s">
        <v>1696</v>
      </c>
      <c r="D29" s="307" t="s">
        <v>1697</v>
      </c>
      <c r="E29" s="307" t="s">
        <v>61</v>
      </c>
      <c r="F29" s="307" t="s">
        <v>94</v>
      </c>
      <c r="G29" s="307"/>
      <c r="H29" s="307"/>
      <c r="I29" s="307" t="s">
        <v>107</v>
      </c>
      <c r="J29" s="309"/>
      <c r="K29" s="309" t="s">
        <v>1698</v>
      </c>
      <c r="L29" s="161" t="s">
        <v>64</v>
      </c>
      <c r="M29" s="285">
        <v>1</v>
      </c>
      <c r="N29" s="285" t="s">
        <v>1</v>
      </c>
      <c r="O29" s="285" t="s">
        <v>65</v>
      </c>
      <c r="P29" s="286"/>
      <c r="Q29" s="307"/>
      <c r="R29" s="285"/>
      <c r="S29" s="307"/>
      <c r="T29" s="307"/>
      <c r="U29" s="307"/>
      <c r="V29" s="307"/>
      <c r="W29" s="307" t="s">
        <v>546</v>
      </c>
      <c r="X29" s="285" t="str">
        <v>ChgBasicData</v>
      </c>
      <c r="Y29" s="307" t="s">
        <v>1598</v>
      </c>
      <c r="Z29" s="307" t="s">
        <v>1689</v>
      </c>
      <c r="AA29" s="307" t="str">
        <v>City</v>
      </c>
      <c r="AB29" s="161"/>
      <c r="AC29" s="161"/>
      <c r="AD29" s="161"/>
      <c r="AE29" s="161"/>
      <c r="AF29" s="161"/>
      <c r="AG29" s="161"/>
      <c r="AH29" s="161"/>
      <c r="AI29" s="161" t="s">
        <v>1699</v>
      </c>
      <c r="AJ29" s="307"/>
      <c r="AK29" s="307"/>
      <c r="AL29" s="307"/>
      <c r="AM29" s="307"/>
      <c r="AN29" s="613" t="s">
        <v>1593</v>
      </c>
      <c r="AO29" s="307" t="s">
        <v>1338</v>
      </c>
      <c r="AP29" s="307" t="s">
        <v>1338</v>
      </c>
      <c r="AQ29" s="307" t="s">
        <v>1601</v>
      </c>
      <c r="AR29" s="307" t="s">
        <v>1601</v>
      </c>
      <c r="AS29" s="307" t="s">
        <v>1601</v>
      </c>
      <c r="AT29" s="307"/>
      <c r="AU29" s="307"/>
      <c r="AV29" s="307"/>
    </row>
    <row r="30" spans="1:48" s="78" customFormat="1" ht="29.1">
      <c r="A30" s="285" t="s">
        <v>1590</v>
      </c>
      <c r="B30" s="285" t="s">
        <v>59</v>
      </c>
      <c r="C30" s="307" t="s">
        <v>1657</v>
      </c>
      <c r="D30" s="307" t="s">
        <v>1700</v>
      </c>
      <c r="E30" s="307" t="s">
        <v>61</v>
      </c>
      <c r="F30" s="307" t="s">
        <v>81</v>
      </c>
      <c r="G30" s="307"/>
      <c r="H30" s="307" t="s">
        <v>1701</v>
      </c>
      <c r="I30" s="307" t="s">
        <v>107</v>
      </c>
      <c r="J30" s="309"/>
      <c r="K30" s="309"/>
      <c r="L30" s="161"/>
      <c r="M30" s="285">
        <v>1</v>
      </c>
      <c r="N30" s="285" t="s">
        <v>1</v>
      </c>
      <c r="O30" s="285" t="s">
        <v>65</v>
      </c>
      <c r="P30" s="286"/>
      <c r="Q30" s="307" t="s">
        <v>1657</v>
      </c>
      <c r="R30" s="285"/>
      <c r="S30" s="307"/>
      <c r="T30" s="307"/>
      <c r="U30" s="307"/>
      <c r="V30" s="307"/>
      <c r="W30" s="307"/>
      <c r="X30" s="285" t="str">
        <v>ChgBasicData</v>
      </c>
      <c r="Y30" s="307"/>
      <c r="Z30" s="307" t="s">
        <v>69</v>
      </c>
      <c r="AA30" s="307" t="str">
        <v>Country code</v>
      </c>
      <c r="AB30" s="161"/>
      <c r="AC30" s="161"/>
      <c r="AD30" s="161"/>
      <c r="AE30" s="161"/>
      <c r="AF30" s="161"/>
      <c r="AG30" s="161"/>
      <c r="AH30" s="161"/>
      <c r="AI30" s="161" t="s">
        <v>1702</v>
      </c>
      <c r="AJ30" s="307"/>
      <c r="AK30" s="307"/>
      <c r="AL30" s="307"/>
      <c r="AM30" s="307"/>
      <c r="AN30" s="613"/>
      <c r="AO30" s="307" t="s">
        <v>1338</v>
      </c>
      <c r="AP30" s="307" t="s">
        <v>1338</v>
      </c>
      <c r="AQ30" s="307" t="s">
        <v>1601</v>
      </c>
      <c r="AR30" s="307" t="s">
        <v>1601</v>
      </c>
      <c r="AS30" s="307" t="s">
        <v>1601</v>
      </c>
      <c r="AT30" s="307"/>
      <c r="AU30" s="307"/>
      <c r="AV30" s="307"/>
    </row>
    <row r="31" spans="1:48" s="78" customFormat="1" ht="29.1">
      <c r="A31" s="285" t="s">
        <v>1590</v>
      </c>
      <c r="B31" s="285" t="s">
        <v>59</v>
      </c>
      <c r="C31" s="307" t="s">
        <v>1703</v>
      </c>
      <c r="D31" s="307" t="s">
        <v>1704</v>
      </c>
      <c r="E31" s="307" t="s">
        <v>61</v>
      </c>
      <c r="F31" s="307" t="s">
        <v>100</v>
      </c>
      <c r="G31" s="307"/>
      <c r="H31" s="307"/>
      <c r="I31" s="307" t="s">
        <v>82</v>
      </c>
      <c r="J31" s="309"/>
      <c r="K31" s="309"/>
      <c r="L31" s="161"/>
      <c r="M31" s="285">
        <v>0</v>
      </c>
      <c r="N31" s="285" t="s">
        <v>70</v>
      </c>
      <c r="O31" s="285" t="s">
        <v>84</v>
      </c>
      <c r="P31" s="311" t="s">
        <v>1705</v>
      </c>
      <c r="Q31" s="307"/>
      <c r="R31" s="285"/>
      <c r="S31" s="307"/>
      <c r="T31" s="307"/>
      <c r="U31" s="307"/>
      <c r="V31" s="307"/>
      <c r="W31" s="307" t="s">
        <v>546</v>
      </c>
      <c r="X31" s="285" t="str">
        <v>ChgBasicData</v>
      </c>
      <c r="Y31" s="307" t="s">
        <v>1598</v>
      </c>
      <c r="Z31" s="307" t="s">
        <v>1706</v>
      </c>
      <c r="AA31" s="307" t="e">
        <v>#N/A</v>
      </c>
      <c r="AB31" s="161"/>
      <c r="AC31" s="161"/>
      <c r="AD31" s="161"/>
      <c r="AE31" s="161"/>
      <c r="AF31" s="161"/>
      <c r="AG31" s="161"/>
      <c r="AH31" s="161"/>
      <c r="AI31" s="161" t="s">
        <v>1702</v>
      </c>
      <c r="AJ31" s="307"/>
      <c r="AK31" s="307"/>
      <c r="AL31" s="307"/>
      <c r="AM31" s="307"/>
      <c r="AN31" s="307"/>
      <c r="AO31" s="307"/>
      <c r="AP31" s="307"/>
      <c r="AQ31" s="307"/>
      <c r="AR31" s="307"/>
      <c r="AS31" s="307"/>
      <c r="AT31" s="307"/>
      <c r="AU31" s="307"/>
      <c r="AV31" s="307"/>
    </row>
    <row r="32" spans="1:48" s="78" customFormat="1" ht="43.5">
      <c r="A32" s="285" t="s">
        <v>1590</v>
      </c>
      <c r="B32" s="285" t="s">
        <v>59</v>
      </c>
      <c r="C32" s="307" t="s">
        <v>1707</v>
      </c>
      <c r="D32" s="307" t="s">
        <v>1708</v>
      </c>
      <c r="E32" s="307" t="s">
        <v>61</v>
      </c>
      <c r="F32" s="307" t="s">
        <v>100</v>
      </c>
      <c r="G32" s="307"/>
      <c r="H32" s="307"/>
      <c r="I32" s="307" t="s">
        <v>82</v>
      </c>
      <c r="J32" s="309"/>
      <c r="K32" s="309"/>
      <c r="L32" s="161"/>
      <c r="M32" s="285">
        <v>1</v>
      </c>
      <c r="N32" s="285" t="s">
        <v>1</v>
      </c>
      <c r="O32" s="285" t="s">
        <v>65</v>
      </c>
      <c r="P32" s="286" t="s">
        <v>1709</v>
      </c>
      <c r="Q32" s="307"/>
      <c r="R32" s="285"/>
      <c r="S32" s="307"/>
      <c r="T32" s="307"/>
      <c r="U32" s="307"/>
      <c r="V32" s="307"/>
      <c r="W32" s="307" t="s">
        <v>546</v>
      </c>
      <c r="X32" s="285" t="str">
        <v>ChgBasicData</v>
      </c>
      <c r="Y32" s="307" t="s">
        <v>1598</v>
      </c>
      <c r="Z32" s="307" t="s">
        <v>1706</v>
      </c>
      <c r="AA32" s="307" t="e">
        <v>#N/A</v>
      </c>
      <c r="AB32" s="161"/>
      <c r="AC32" s="161"/>
      <c r="AD32" s="161"/>
      <c r="AE32" s="161"/>
      <c r="AF32" s="161"/>
      <c r="AG32" s="161"/>
      <c r="AH32" s="161"/>
      <c r="AI32" s="161" t="s">
        <v>1710</v>
      </c>
      <c r="AJ32" s="307"/>
      <c r="AK32" s="307"/>
      <c r="AL32" s="307"/>
      <c r="AM32" s="307"/>
      <c r="AN32" s="613" t="s">
        <v>1593</v>
      </c>
      <c r="AO32" s="307" t="s">
        <v>1338</v>
      </c>
      <c r="AP32" s="307" t="s">
        <v>1338</v>
      </c>
      <c r="AQ32" s="307" t="s">
        <v>1601</v>
      </c>
      <c r="AR32" s="307" t="s">
        <v>1601</v>
      </c>
      <c r="AS32" s="307" t="s">
        <v>1601</v>
      </c>
      <c r="AT32" s="307"/>
      <c r="AU32" s="307"/>
      <c r="AV32" s="307"/>
    </row>
    <row r="33" spans="1:48" s="78" customFormat="1" ht="174">
      <c r="A33" s="285" t="s">
        <v>1590</v>
      </c>
      <c r="B33" s="285" t="s">
        <v>173</v>
      </c>
      <c r="C33" s="307" t="s">
        <v>1711</v>
      </c>
      <c r="D33" s="307" t="s">
        <v>1712</v>
      </c>
      <c r="E33" s="307" t="s">
        <v>61</v>
      </c>
      <c r="F33" s="307" t="s">
        <v>107</v>
      </c>
      <c r="G33" s="307"/>
      <c r="H33" s="307" t="s">
        <v>1713</v>
      </c>
      <c r="I33" s="307">
        <v>3</v>
      </c>
      <c r="J33" s="309"/>
      <c r="K33" s="309" t="s">
        <v>1714</v>
      </c>
      <c r="L33" s="161" t="s">
        <v>64</v>
      </c>
      <c r="M33" s="285">
        <v>1</v>
      </c>
      <c r="N33" s="285" t="s">
        <v>70</v>
      </c>
      <c r="O33" s="285" t="s">
        <v>84</v>
      </c>
      <c r="P33" s="286" t="s">
        <v>1715</v>
      </c>
      <c r="Q33" s="310"/>
      <c r="R33" s="285"/>
      <c r="S33" s="307"/>
      <c r="T33" s="307"/>
      <c r="U33" s="307"/>
      <c r="V33" s="307"/>
      <c r="W33" s="307" t="s">
        <v>546</v>
      </c>
      <c r="X33" s="285" t="str">
        <v>ChgOrderInfo</v>
      </c>
      <c r="Y33" s="285" t="s">
        <v>1716</v>
      </c>
      <c r="Z33" s="307" t="s">
        <v>1717</v>
      </c>
      <c r="AA33" s="307" t="str">
        <v>Customer group</v>
      </c>
      <c r="AB33" s="161" t="s">
        <v>193</v>
      </c>
      <c r="AC33" s="161"/>
      <c r="AD33" s="161" t="s">
        <v>194</v>
      </c>
      <c r="AE33" s="161"/>
      <c r="AF33" s="161"/>
      <c r="AG33" s="161"/>
      <c r="AH33" s="161"/>
      <c r="AI33" s="161" t="s">
        <v>1718</v>
      </c>
      <c r="AJ33" s="307"/>
      <c r="AK33" s="307"/>
      <c r="AL33" s="307"/>
      <c r="AM33" s="307"/>
      <c r="AN33" s="307"/>
      <c r="AO33" s="307"/>
      <c r="AP33" s="307"/>
      <c r="AQ33" s="307"/>
      <c r="AR33" s="307"/>
      <c r="AS33" s="307"/>
      <c r="AT33" s="307"/>
      <c r="AU33" s="307"/>
      <c r="AV33" s="307"/>
    </row>
    <row r="34" spans="1:48" s="78" customFormat="1" ht="72.599999999999994">
      <c r="A34" s="285" t="s">
        <v>1590</v>
      </c>
      <c r="B34" s="285" t="s">
        <v>173</v>
      </c>
      <c r="C34" s="307" t="s">
        <v>1719</v>
      </c>
      <c r="D34" s="307" t="s">
        <v>1720</v>
      </c>
      <c r="E34" s="307" t="s">
        <v>61</v>
      </c>
      <c r="F34" s="307" t="s">
        <v>88</v>
      </c>
      <c r="G34" s="307"/>
      <c r="H34" s="307"/>
      <c r="I34" s="307">
        <v>3</v>
      </c>
      <c r="J34" s="309"/>
      <c r="K34" s="309" t="s">
        <v>1721</v>
      </c>
      <c r="L34" s="161"/>
      <c r="M34" s="285">
        <v>1</v>
      </c>
      <c r="N34" s="285" t="s">
        <v>70</v>
      </c>
      <c r="O34" s="285" t="s">
        <v>84</v>
      </c>
      <c r="P34" s="311" t="s">
        <v>1722</v>
      </c>
      <c r="Q34" s="285"/>
      <c r="R34" s="285"/>
      <c r="S34" s="307"/>
      <c r="T34" s="307"/>
      <c r="U34" s="307"/>
      <c r="V34" s="307"/>
      <c r="W34" s="307" t="s">
        <v>546</v>
      </c>
      <c r="X34" s="285" t="str">
        <v>ChgOrderInfo</v>
      </c>
      <c r="Y34" s="307" t="str">
        <f t="shared" ref="Y34:Y42" si="0">$Y$33</f>
        <v>CRS610MI_ChgOrderInfo</v>
      </c>
      <c r="Z34" s="307" t="s">
        <v>1723</v>
      </c>
      <c r="AA34" s="307" t="str">
        <v>Our reference</v>
      </c>
      <c r="AB34" s="161"/>
      <c r="AC34" s="161"/>
      <c r="AD34" s="161"/>
      <c r="AE34" s="161"/>
      <c r="AF34" s="161"/>
      <c r="AG34" s="161"/>
      <c r="AH34" s="161"/>
      <c r="AI34" s="161" t="s">
        <v>1724</v>
      </c>
      <c r="AJ34" s="307"/>
      <c r="AK34" s="307"/>
      <c r="AL34" s="307"/>
      <c r="AM34" s="307"/>
      <c r="AN34" s="307"/>
      <c r="AO34" s="307"/>
      <c r="AP34" s="307"/>
      <c r="AQ34" s="307"/>
      <c r="AR34" s="307"/>
      <c r="AS34" s="307"/>
      <c r="AT34" s="307"/>
      <c r="AU34" s="307"/>
      <c r="AV34" s="307"/>
    </row>
    <row r="35" spans="1:48" s="78" customFormat="1" ht="72.599999999999994">
      <c r="A35" s="285" t="s">
        <v>1590</v>
      </c>
      <c r="B35" s="285" t="s">
        <v>173</v>
      </c>
      <c r="C35" s="307" t="s">
        <v>1725</v>
      </c>
      <c r="D35" s="307" t="s">
        <v>1726</v>
      </c>
      <c r="E35" s="307" t="s">
        <v>61</v>
      </c>
      <c r="F35" s="307" t="s">
        <v>62</v>
      </c>
      <c r="G35" s="307"/>
      <c r="H35" s="307" t="s">
        <v>1727</v>
      </c>
      <c r="I35" s="307">
        <v>2</v>
      </c>
      <c r="J35" s="309"/>
      <c r="K35" s="309" t="s">
        <v>1728</v>
      </c>
      <c r="L35" s="161"/>
      <c r="M35" s="285">
        <v>1</v>
      </c>
      <c r="N35" s="285" t="s">
        <v>70</v>
      </c>
      <c r="O35" s="285" t="s">
        <v>84</v>
      </c>
      <c r="P35" s="311" t="s">
        <v>1729</v>
      </c>
      <c r="Q35" s="285"/>
      <c r="R35" s="285"/>
      <c r="S35" s="307"/>
      <c r="T35" s="307"/>
      <c r="U35" s="307"/>
      <c r="V35" s="307"/>
      <c r="W35" s="307" t="s">
        <v>546</v>
      </c>
      <c r="X35" s="285" t="str">
        <v>ChgOrderInfo</v>
      </c>
      <c r="Y35" s="307" t="str">
        <f t="shared" si="0"/>
        <v>CRS610MI_ChgOrderInfo</v>
      </c>
      <c r="Z35" s="307" t="s">
        <v>1730</v>
      </c>
      <c r="AA35" s="307" t="str">
        <v>Service model</v>
      </c>
      <c r="AB35" s="161"/>
      <c r="AC35" s="161"/>
      <c r="AD35" s="161"/>
      <c r="AE35" s="161"/>
      <c r="AF35" s="161"/>
      <c r="AG35" s="161"/>
      <c r="AH35" s="161"/>
      <c r="AI35" s="161" t="s">
        <v>1731</v>
      </c>
      <c r="AJ35" s="307"/>
      <c r="AK35" s="307"/>
      <c r="AL35" s="307"/>
      <c r="AM35" s="307"/>
      <c r="AN35" s="307"/>
      <c r="AO35" s="307"/>
      <c r="AP35" s="307"/>
      <c r="AQ35" s="307"/>
      <c r="AR35" s="307"/>
      <c r="AS35" s="307"/>
      <c r="AT35" s="307"/>
      <c r="AU35" s="307"/>
      <c r="AV35" s="307"/>
    </row>
    <row r="36" spans="1:48" s="78" customFormat="1" ht="72.599999999999994">
      <c r="A36" s="285" t="s">
        <v>1590</v>
      </c>
      <c r="B36" s="285" t="s">
        <v>173</v>
      </c>
      <c r="C36" s="307" t="s">
        <v>1732</v>
      </c>
      <c r="D36" s="307" t="s">
        <v>1733</v>
      </c>
      <c r="E36" s="307" t="s">
        <v>61</v>
      </c>
      <c r="F36" s="307" t="s">
        <v>100</v>
      </c>
      <c r="G36" s="307"/>
      <c r="H36" s="307" t="s">
        <v>1734</v>
      </c>
      <c r="I36" s="307">
        <v>3</v>
      </c>
      <c r="J36" s="309"/>
      <c r="K36" s="309" t="s">
        <v>1735</v>
      </c>
      <c r="L36" s="161" t="s">
        <v>64</v>
      </c>
      <c r="M36" s="285">
        <v>1</v>
      </c>
      <c r="N36" s="285" t="s">
        <v>1</v>
      </c>
      <c r="O36" s="285" t="s">
        <v>65</v>
      </c>
      <c r="P36" s="285"/>
      <c r="Q36" s="310" t="s">
        <v>1732</v>
      </c>
      <c r="R36" s="285" t="s">
        <v>1587</v>
      </c>
      <c r="S36" s="307"/>
      <c r="T36" s="307"/>
      <c r="U36" s="307"/>
      <c r="V36" s="307"/>
      <c r="W36" s="307" t="s">
        <v>546</v>
      </c>
      <c r="X36" s="285" t="str">
        <v>ChgOrderInfo</v>
      </c>
      <c r="Y36" s="307" t="str">
        <f t="shared" si="0"/>
        <v>CRS610MI_ChgOrderInfo</v>
      </c>
      <c r="Z36" s="161" t="s">
        <v>1736</v>
      </c>
      <c r="AA36" s="161" t="str">
        <v>Salesperson</v>
      </c>
      <c r="AB36" s="161" t="s">
        <v>1737</v>
      </c>
      <c r="AC36" s="161"/>
      <c r="AD36" s="161" t="s">
        <v>1738</v>
      </c>
      <c r="AE36" s="161"/>
      <c r="AF36" s="161"/>
      <c r="AG36" s="161"/>
      <c r="AH36" s="161"/>
      <c r="AI36" s="161" t="s">
        <v>1739</v>
      </c>
      <c r="AJ36" s="307"/>
      <c r="AK36" s="307"/>
      <c r="AL36" s="307"/>
      <c r="AM36" s="307"/>
      <c r="AN36" s="307" t="s">
        <v>1618</v>
      </c>
      <c r="AO36" s="307" t="s">
        <v>1618</v>
      </c>
      <c r="AP36" s="307" t="s">
        <v>1618</v>
      </c>
      <c r="AQ36" s="307" t="s">
        <v>1601</v>
      </c>
      <c r="AR36" s="307" t="s">
        <v>1601</v>
      </c>
      <c r="AS36" s="307" t="s">
        <v>1601</v>
      </c>
      <c r="AT36" s="307"/>
      <c r="AU36" s="307"/>
      <c r="AV36" s="307"/>
    </row>
    <row r="37" spans="1:48" s="78" customFormat="1" ht="43.5">
      <c r="A37" s="285" t="s">
        <v>1590</v>
      </c>
      <c r="B37" s="285" t="s">
        <v>173</v>
      </c>
      <c r="C37" s="307" t="s">
        <v>1740</v>
      </c>
      <c r="D37" s="307" t="s">
        <v>99</v>
      </c>
      <c r="E37" s="307" t="s">
        <v>61</v>
      </c>
      <c r="F37" s="307" t="s">
        <v>100</v>
      </c>
      <c r="G37" s="307"/>
      <c r="H37" s="307" t="s">
        <v>101</v>
      </c>
      <c r="I37" s="307">
        <v>3</v>
      </c>
      <c r="J37" s="309"/>
      <c r="K37" s="309"/>
      <c r="L37" s="161" t="s">
        <v>64</v>
      </c>
      <c r="M37" s="285">
        <v>1</v>
      </c>
      <c r="N37" s="285" t="s">
        <v>1</v>
      </c>
      <c r="O37" s="286" t="s">
        <v>65</v>
      </c>
      <c r="P37" s="285"/>
      <c r="Q37" s="310" t="s">
        <v>1740</v>
      </c>
      <c r="R37" s="285" t="s">
        <v>1587</v>
      </c>
      <c r="S37" s="307"/>
      <c r="T37" s="307"/>
      <c r="U37" s="307"/>
      <c r="V37" s="307"/>
      <c r="W37" s="307" t="s">
        <v>546</v>
      </c>
      <c r="X37" s="285" t="str">
        <v>ChgOrderInfo</v>
      </c>
      <c r="Y37" s="307" t="str">
        <f t="shared" si="0"/>
        <v>CRS610MI_ChgOrderInfo</v>
      </c>
      <c r="Z37" s="307" t="s">
        <v>1741</v>
      </c>
      <c r="AA37" s="307" t="e">
        <v>#N/A</v>
      </c>
      <c r="AB37" s="161" t="s">
        <v>206</v>
      </c>
      <c r="AC37" s="161"/>
      <c r="AD37" s="161" t="s">
        <v>207</v>
      </c>
      <c r="AE37" s="161"/>
      <c r="AF37" s="161"/>
      <c r="AG37" s="161"/>
      <c r="AH37" s="161"/>
      <c r="AI37" s="161" t="s">
        <v>1742</v>
      </c>
      <c r="AJ37" s="307"/>
      <c r="AK37" s="307"/>
      <c r="AL37" s="307"/>
      <c r="AM37" s="307"/>
      <c r="AN37" s="307" t="s">
        <v>1618</v>
      </c>
      <c r="AO37" s="307" t="s">
        <v>1618</v>
      </c>
      <c r="AP37" s="307" t="s">
        <v>1618</v>
      </c>
      <c r="AQ37" s="307" t="s">
        <v>1601</v>
      </c>
      <c r="AR37" s="307" t="s">
        <v>1601</v>
      </c>
      <c r="AS37" s="307" t="s">
        <v>1601</v>
      </c>
      <c r="AT37" s="307"/>
      <c r="AU37" s="307"/>
      <c r="AV37" s="307"/>
    </row>
    <row r="38" spans="1:48" s="78" customFormat="1" ht="105" customHeight="1">
      <c r="A38" s="285" t="s">
        <v>1590</v>
      </c>
      <c r="B38" s="285" t="s">
        <v>173</v>
      </c>
      <c r="C38" s="307" t="s">
        <v>1743</v>
      </c>
      <c r="D38" s="307" t="s">
        <v>1744</v>
      </c>
      <c r="E38" s="307" t="s">
        <v>61</v>
      </c>
      <c r="F38" s="307" t="s">
        <v>107</v>
      </c>
      <c r="G38" s="307"/>
      <c r="H38" s="307" t="s">
        <v>1745</v>
      </c>
      <c r="I38" s="307">
        <v>2</v>
      </c>
      <c r="J38" s="309"/>
      <c r="K38" s="309" t="s">
        <v>1746</v>
      </c>
      <c r="L38" s="161"/>
      <c r="M38" s="285">
        <v>1</v>
      </c>
      <c r="N38" s="285" t="s">
        <v>1</v>
      </c>
      <c r="O38" s="285" t="s">
        <v>65</v>
      </c>
      <c r="P38" s="419"/>
      <c r="Q38" s="310" t="s">
        <v>1743</v>
      </c>
      <c r="R38" s="285"/>
      <c r="S38" s="307"/>
      <c r="T38" s="307"/>
      <c r="U38" s="307"/>
      <c r="V38" s="307"/>
      <c r="W38" s="307" t="s">
        <v>546</v>
      </c>
      <c r="X38" s="285" t="str">
        <v>ChgOrderInfo</v>
      </c>
      <c r="Y38" s="307" t="str">
        <f t="shared" si="0"/>
        <v>CRS610MI_ChgOrderInfo</v>
      </c>
      <c r="Z38" s="307" t="s">
        <v>1747</v>
      </c>
      <c r="AA38" s="307" t="str">
        <v>Customer order type</v>
      </c>
      <c r="AB38" s="161"/>
      <c r="AC38" s="161"/>
      <c r="AD38" s="161"/>
      <c r="AE38" s="161"/>
      <c r="AF38" s="161"/>
      <c r="AG38" s="161"/>
      <c r="AH38" s="161"/>
      <c r="AI38" s="161" t="s">
        <v>1748</v>
      </c>
      <c r="AJ38" s="307"/>
      <c r="AK38" s="307"/>
      <c r="AL38" s="307"/>
      <c r="AM38" s="307"/>
      <c r="AN38" s="613" t="s">
        <v>1593</v>
      </c>
      <c r="AO38" s="307" t="s">
        <v>1338</v>
      </c>
      <c r="AP38" s="307" t="s">
        <v>1338</v>
      </c>
      <c r="AQ38" s="307" t="s">
        <v>1601</v>
      </c>
      <c r="AR38" s="307" t="s">
        <v>1601</v>
      </c>
      <c r="AS38" s="307" t="s">
        <v>1601</v>
      </c>
      <c r="AT38" s="307"/>
      <c r="AU38" s="307"/>
      <c r="AV38" s="307"/>
    </row>
    <row r="39" spans="1:48" s="78" customFormat="1" ht="72.599999999999994">
      <c r="A39" s="285" t="s">
        <v>1590</v>
      </c>
      <c r="B39" s="285" t="s">
        <v>173</v>
      </c>
      <c r="C39" s="307" t="s">
        <v>1749</v>
      </c>
      <c r="D39" s="307" t="s">
        <v>1750</v>
      </c>
      <c r="E39" s="307" t="s">
        <v>61</v>
      </c>
      <c r="F39" s="307" t="s">
        <v>107</v>
      </c>
      <c r="G39" s="307"/>
      <c r="H39" s="307" t="s">
        <v>1751</v>
      </c>
      <c r="I39" s="307">
        <v>3</v>
      </c>
      <c r="J39" s="309"/>
      <c r="K39" s="309" t="s">
        <v>1752</v>
      </c>
      <c r="L39" s="161" t="s">
        <v>64</v>
      </c>
      <c r="M39" s="285">
        <v>1</v>
      </c>
      <c r="N39" s="285" t="s">
        <v>9</v>
      </c>
      <c r="O39" s="285" t="s">
        <v>65</v>
      </c>
      <c r="P39" s="286" t="s">
        <v>1753</v>
      </c>
      <c r="Q39" s="307" t="s">
        <v>1749</v>
      </c>
      <c r="R39" s="285" t="s">
        <v>1587</v>
      </c>
      <c r="S39" s="307"/>
      <c r="T39" s="307"/>
      <c r="U39" s="307"/>
      <c r="V39" s="307"/>
      <c r="W39" s="307" t="s">
        <v>546</v>
      </c>
      <c r="X39" s="285" t="str">
        <v>ChgOrderInfo</v>
      </c>
      <c r="Y39" s="307" t="str">
        <f t="shared" si="0"/>
        <v>CRS610MI_ChgOrderInfo</v>
      </c>
      <c r="Z39" s="307" t="s">
        <v>1754</v>
      </c>
      <c r="AA39" s="307" t="str">
        <v>District</v>
      </c>
      <c r="AB39" s="161"/>
      <c r="AC39" s="161"/>
      <c r="AD39" s="161"/>
      <c r="AE39" s="161"/>
      <c r="AF39" s="161"/>
      <c r="AG39" s="161"/>
      <c r="AH39" s="161"/>
      <c r="AI39" s="161" t="s">
        <v>1755</v>
      </c>
      <c r="AJ39" s="307"/>
      <c r="AK39" s="307"/>
      <c r="AL39" s="307"/>
      <c r="AM39" s="307"/>
      <c r="AN39" s="307" t="s">
        <v>1618</v>
      </c>
      <c r="AO39" s="307" t="s">
        <v>1618</v>
      </c>
      <c r="AP39" s="307" t="s">
        <v>1618</v>
      </c>
      <c r="AQ39" s="307" t="s">
        <v>1601</v>
      </c>
      <c r="AR39" s="307" t="s">
        <v>1601</v>
      </c>
      <c r="AS39" s="307" t="s">
        <v>1601</v>
      </c>
      <c r="AT39" s="307"/>
      <c r="AU39" s="307"/>
      <c r="AV39" s="307" t="s">
        <v>1756</v>
      </c>
    </row>
    <row r="40" spans="1:48" s="78" customFormat="1" ht="72.599999999999994">
      <c r="A40" s="285" t="s">
        <v>1590</v>
      </c>
      <c r="B40" s="285" t="s">
        <v>173</v>
      </c>
      <c r="C40" s="307" t="s">
        <v>1757</v>
      </c>
      <c r="D40" s="307" t="s">
        <v>1516</v>
      </c>
      <c r="E40" s="307" t="s">
        <v>135</v>
      </c>
      <c r="F40" s="307" t="s">
        <v>136</v>
      </c>
      <c r="G40" s="307" t="s">
        <v>137</v>
      </c>
      <c r="H40" s="307"/>
      <c r="I40" s="307">
        <v>2</v>
      </c>
      <c r="J40" s="309"/>
      <c r="K40" s="309" t="s">
        <v>1758</v>
      </c>
      <c r="L40" s="161"/>
      <c r="M40" s="285">
        <v>1</v>
      </c>
      <c r="N40" s="285" t="s">
        <v>70</v>
      </c>
      <c r="O40" s="285" t="s">
        <v>84</v>
      </c>
      <c r="P40" s="311" t="s">
        <v>1759</v>
      </c>
      <c r="Q40" s="310"/>
      <c r="R40" s="285"/>
      <c r="S40" s="307"/>
      <c r="T40" s="307"/>
      <c r="U40" s="307"/>
      <c r="V40" s="307"/>
      <c r="W40" s="307" t="s">
        <v>546</v>
      </c>
      <c r="X40" s="285" t="str">
        <v>ChgOrderInfo</v>
      </c>
      <c r="Y40" s="307" t="str">
        <f t="shared" si="0"/>
        <v>CRS610MI_ChgOrderInfo</v>
      </c>
      <c r="Z40" s="307" t="s">
        <v>1760</v>
      </c>
      <c r="AA40" s="307" t="e">
        <v>#N/A</v>
      </c>
      <c r="AB40" s="161"/>
      <c r="AC40" s="161"/>
      <c r="AD40" s="161"/>
      <c r="AE40" s="161"/>
      <c r="AF40" s="161"/>
      <c r="AG40" s="161"/>
      <c r="AH40" s="161"/>
      <c r="AI40" s="161" t="s">
        <v>1761</v>
      </c>
      <c r="AJ40" s="307"/>
      <c r="AK40" s="307"/>
      <c r="AL40" s="307"/>
      <c r="AM40" s="307"/>
      <c r="AN40" s="307"/>
      <c r="AO40" s="307"/>
      <c r="AP40" s="307"/>
      <c r="AQ40" s="307"/>
      <c r="AR40" s="307"/>
      <c r="AS40" s="307"/>
      <c r="AT40" s="307"/>
      <c r="AU40" s="307"/>
      <c r="AV40" s="307"/>
    </row>
    <row r="41" spans="1:48" s="78" customFormat="1" ht="130.5">
      <c r="A41" s="285" t="s">
        <v>1590</v>
      </c>
      <c r="B41" s="285" t="s">
        <v>173</v>
      </c>
      <c r="C41" s="307" t="s">
        <v>1762</v>
      </c>
      <c r="D41" s="307" t="s">
        <v>1763</v>
      </c>
      <c r="E41" s="307" t="s">
        <v>135</v>
      </c>
      <c r="F41" s="307" t="s">
        <v>136</v>
      </c>
      <c r="G41" s="307" t="s">
        <v>137</v>
      </c>
      <c r="H41" s="307"/>
      <c r="I41" s="307">
        <v>1</v>
      </c>
      <c r="J41" s="309" t="s">
        <v>1764</v>
      </c>
      <c r="K41" s="309" t="s">
        <v>1765</v>
      </c>
      <c r="L41" s="161"/>
      <c r="M41" s="285">
        <v>1</v>
      </c>
      <c r="N41" s="285" t="s">
        <v>70</v>
      </c>
      <c r="O41" s="285" t="s">
        <v>84</v>
      </c>
      <c r="P41" s="311" t="s">
        <v>1766</v>
      </c>
      <c r="Q41" s="310"/>
      <c r="R41" s="285"/>
      <c r="S41" s="307"/>
      <c r="T41" s="307"/>
      <c r="U41" s="307"/>
      <c r="V41" s="307"/>
      <c r="W41" s="307" t="s">
        <v>546</v>
      </c>
      <c r="X41" s="285" t="str">
        <v>ChgOrderInfo</v>
      </c>
      <c r="Y41" s="307" t="str">
        <f t="shared" si="0"/>
        <v>CRS610MI_ChgOrderInfo</v>
      </c>
      <c r="Z41" s="307" t="s">
        <v>1760</v>
      </c>
      <c r="AA41" s="307" t="e">
        <v>#N/A</v>
      </c>
      <c r="AB41" s="161"/>
      <c r="AC41" s="161"/>
      <c r="AD41" s="161"/>
      <c r="AE41" s="161"/>
      <c r="AF41" s="161"/>
      <c r="AG41" s="161"/>
      <c r="AH41" s="161"/>
      <c r="AI41" s="161"/>
      <c r="AJ41" s="307"/>
      <c r="AK41" s="307"/>
      <c r="AL41" s="307"/>
      <c r="AM41" s="307"/>
      <c r="AN41" s="307"/>
      <c r="AO41" s="307"/>
      <c r="AP41" s="307"/>
      <c r="AQ41" s="307"/>
      <c r="AR41" s="307"/>
      <c r="AS41" s="307"/>
      <c r="AT41" s="307"/>
      <c r="AU41" s="307"/>
      <c r="AV41" s="307"/>
    </row>
    <row r="42" spans="1:48" s="78" customFormat="1" ht="101.45">
      <c r="A42" s="285" t="s">
        <v>1590</v>
      </c>
      <c r="B42" s="285" t="s">
        <v>173</v>
      </c>
      <c r="C42" s="307" t="s">
        <v>1767</v>
      </c>
      <c r="D42" s="307" t="s">
        <v>1768</v>
      </c>
      <c r="E42" s="307" t="s">
        <v>135</v>
      </c>
      <c r="F42" s="307" t="s">
        <v>136</v>
      </c>
      <c r="G42" s="307" t="s">
        <v>137</v>
      </c>
      <c r="H42" s="307"/>
      <c r="I42" s="307">
        <v>1</v>
      </c>
      <c r="J42" s="309" t="s">
        <v>1769</v>
      </c>
      <c r="K42" s="309" t="s">
        <v>1770</v>
      </c>
      <c r="L42" s="161"/>
      <c r="M42" s="285">
        <v>1</v>
      </c>
      <c r="N42" s="285" t="s">
        <v>70</v>
      </c>
      <c r="O42" s="285" t="s">
        <v>84</v>
      </c>
      <c r="P42" s="311" t="s">
        <v>1771</v>
      </c>
      <c r="Q42" s="310"/>
      <c r="R42" s="285"/>
      <c r="S42" s="307"/>
      <c r="T42" s="307"/>
      <c r="U42" s="307"/>
      <c r="V42" s="307"/>
      <c r="W42" s="307" t="s">
        <v>546</v>
      </c>
      <c r="X42" s="285" t="str">
        <v>ChgOrderInfo</v>
      </c>
      <c r="Y42" s="307" t="str">
        <f t="shared" si="0"/>
        <v>CRS610MI_ChgOrderInfo</v>
      </c>
      <c r="Z42" s="307" t="s">
        <v>1760</v>
      </c>
      <c r="AA42" s="307" t="e">
        <v>#N/A</v>
      </c>
      <c r="AB42" s="161"/>
      <c r="AC42" s="161"/>
      <c r="AD42" s="161"/>
      <c r="AE42" s="161"/>
      <c r="AF42" s="161"/>
      <c r="AG42" s="161"/>
      <c r="AH42" s="161"/>
      <c r="AI42" s="161" t="s">
        <v>1772</v>
      </c>
      <c r="AJ42" s="307"/>
      <c r="AK42" s="307"/>
      <c r="AL42" s="307"/>
      <c r="AM42" s="307"/>
      <c r="AN42" s="307"/>
      <c r="AO42" s="307"/>
      <c r="AP42" s="307"/>
      <c r="AQ42" s="307"/>
      <c r="AR42" s="307"/>
      <c r="AS42" s="307"/>
      <c r="AT42" s="307"/>
      <c r="AU42" s="307"/>
      <c r="AV42" s="307"/>
    </row>
    <row r="43" spans="1:48" s="78" customFormat="1" ht="203.1">
      <c r="A43" s="285" t="s">
        <v>1590</v>
      </c>
      <c r="B43" s="285" t="s">
        <v>173</v>
      </c>
      <c r="C43" s="307" t="s">
        <v>1773</v>
      </c>
      <c r="D43" s="307" t="s">
        <v>1774</v>
      </c>
      <c r="E43" s="307" t="s">
        <v>135</v>
      </c>
      <c r="F43" s="307" t="s">
        <v>136</v>
      </c>
      <c r="G43" s="307" t="s">
        <v>137</v>
      </c>
      <c r="H43" s="307"/>
      <c r="I43" s="307" t="s">
        <v>82</v>
      </c>
      <c r="J43" s="309"/>
      <c r="K43" s="309" t="s">
        <v>1775</v>
      </c>
      <c r="L43" s="161"/>
      <c r="M43" s="285">
        <v>0</v>
      </c>
      <c r="N43" s="285" t="s">
        <v>70</v>
      </c>
      <c r="O43" s="285" t="s">
        <v>84</v>
      </c>
      <c r="P43" s="311" t="s">
        <v>1776</v>
      </c>
      <c r="Q43" s="310"/>
      <c r="R43" s="285"/>
      <c r="S43" s="307"/>
      <c r="T43" s="307"/>
      <c r="U43" s="307"/>
      <c r="V43" s="307"/>
      <c r="W43" s="307"/>
      <c r="X43" s="285" t="e">
        <v>#N/A</v>
      </c>
      <c r="Y43" s="307"/>
      <c r="Z43" s="307" t="s">
        <v>1777</v>
      </c>
      <c r="AA43" s="307" t="e">
        <v>#N/A</v>
      </c>
      <c r="AB43" s="161"/>
      <c r="AC43" s="161"/>
      <c r="AD43" s="161"/>
      <c r="AE43" s="161"/>
      <c r="AF43" s="161"/>
      <c r="AG43" s="161"/>
      <c r="AH43" s="161"/>
      <c r="AI43" s="161" t="s">
        <v>1778</v>
      </c>
      <c r="AJ43" s="307"/>
      <c r="AK43" s="307"/>
      <c r="AL43" s="307"/>
      <c r="AM43" s="307"/>
      <c r="AN43" s="307"/>
      <c r="AO43" s="307"/>
      <c r="AP43" s="307"/>
      <c r="AQ43" s="307"/>
      <c r="AR43" s="307"/>
      <c r="AS43" s="307"/>
      <c r="AT43" s="307"/>
      <c r="AU43" s="307"/>
      <c r="AV43" s="307"/>
    </row>
    <row r="44" spans="1:48" s="78" customFormat="1" ht="72.599999999999994">
      <c r="A44" s="285" t="s">
        <v>1590</v>
      </c>
      <c r="B44" s="285" t="s">
        <v>173</v>
      </c>
      <c r="C44" s="307" t="s">
        <v>1779</v>
      </c>
      <c r="D44" s="307" t="s">
        <v>1780</v>
      </c>
      <c r="E44" s="307" t="s">
        <v>61</v>
      </c>
      <c r="F44" s="307" t="s">
        <v>100</v>
      </c>
      <c r="G44" s="307"/>
      <c r="H44" s="307"/>
      <c r="I44" s="307" t="s">
        <v>82</v>
      </c>
      <c r="J44" s="309"/>
      <c r="K44" s="309" t="s">
        <v>1781</v>
      </c>
      <c r="L44" s="161"/>
      <c r="M44" s="285">
        <v>0</v>
      </c>
      <c r="N44" s="285" t="s">
        <v>70</v>
      </c>
      <c r="O44" s="285" t="s">
        <v>84</v>
      </c>
      <c r="P44" s="311" t="s">
        <v>1782</v>
      </c>
      <c r="Q44" s="310"/>
      <c r="R44" s="285"/>
      <c r="S44" s="307"/>
      <c r="T44" s="307"/>
      <c r="U44" s="307"/>
      <c r="V44" s="307"/>
      <c r="W44" s="307"/>
      <c r="X44" s="285" t="e">
        <v>#N/A</v>
      </c>
      <c r="Y44" s="307"/>
      <c r="Z44" s="307" t="s">
        <v>1777</v>
      </c>
      <c r="AA44" s="307" t="e">
        <v>#N/A</v>
      </c>
      <c r="AB44" s="161"/>
      <c r="AC44" s="161"/>
      <c r="AD44" s="161"/>
      <c r="AE44" s="161"/>
      <c r="AF44" s="161"/>
      <c r="AG44" s="161"/>
      <c r="AH44" s="161"/>
      <c r="AI44" s="161"/>
      <c r="AJ44" s="307"/>
      <c r="AK44" s="307"/>
      <c r="AL44" s="307"/>
      <c r="AM44" s="307"/>
      <c r="AN44" s="307"/>
      <c r="AO44" s="307"/>
      <c r="AP44" s="307"/>
      <c r="AQ44" s="307"/>
      <c r="AR44" s="307"/>
      <c r="AS44" s="307"/>
      <c r="AT44" s="307"/>
      <c r="AU44" s="307"/>
      <c r="AV44" s="307"/>
    </row>
    <row r="45" spans="1:48" s="78" customFormat="1" ht="116.1">
      <c r="A45" s="285" t="s">
        <v>1590</v>
      </c>
      <c r="B45" s="285" t="s">
        <v>173</v>
      </c>
      <c r="C45" s="307" t="s">
        <v>1783</v>
      </c>
      <c r="D45" s="307" t="s">
        <v>1784</v>
      </c>
      <c r="E45" s="307" t="s">
        <v>135</v>
      </c>
      <c r="F45" s="307" t="s">
        <v>136</v>
      </c>
      <c r="G45" s="307" t="s">
        <v>137</v>
      </c>
      <c r="H45" s="307"/>
      <c r="I45" s="307" t="s">
        <v>82</v>
      </c>
      <c r="J45" s="309"/>
      <c r="K45" s="309" t="s">
        <v>1785</v>
      </c>
      <c r="L45" s="161"/>
      <c r="M45" s="285">
        <v>0</v>
      </c>
      <c r="N45" s="285" t="s">
        <v>70</v>
      </c>
      <c r="O45" s="285" t="s">
        <v>84</v>
      </c>
      <c r="P45" s="311" t="s">
        <v>1786</v>
      </c>
      <c r="Q45" s="310"/>
      <c r="R45" s="285"/>
      <c r="S45" s="307"/>
      <c r="T45" s="307"/>
      <c r="U45" s="307"/>
      <c r="V45" s="307"/>
      <c r="W45" s="307"/>
      <c r="X45" s="285" t="e">
        <v>#N/A</v>
      </c>
      <c r="Y45" s="307"/>
      <c r="Z45" s="307" t="s">
        <v>1777</v>
      </c>
      <c r="AA45" s="307" t="e">
        <v>#N/A</v>
      </c>
      <c r="AB45" s="161"/>
      <c r="AC45" s="161"/>
      <c r="AD45" s="161"/>
      <c r="AE45" s="161"/>
      <c r="AF45" s="161"/>
      <c r="AG45" s="161"/>
      <c r="AH45" s="161"/>
      <c r="AI45" s="161" t="s">
        <v>1787</v>
      </c>
      <c r="AJ45" s="307"/>
      <c r="AK45" s="307"/>
      <c r="AL45" s="307"/>
      <c r="AM45" s="307"/>
      <c r="AN45" s="307"/>
      <c r="AO45" s="307"/>
      <c r="AP45" s="307"/>
      <c r="AQ45" s="307"/>
      <c r="AR45" s="307"/>
      <c r="AS45" s="307"/>
      <c r="AT45" s="307"/>
      <c r="AU45" s="307"/>
      <c r="AV45" s="307"/>
    </row>
    <row r="46" spans="1:48" s="78" customFormat="1" ht="159.6">
      <c r="A46" s="285" t="s">
        <v>1590</v>
      </c>
      <c r="B46" s="285" t="s">
        <v>173</v>
      </c>
      <c r="C46" s="307" t="s">
        <v>1788</v>
      </c>
      <c r="D46" s="307" t="s">
        <v>1789</v>
      </c>
      <c r="E46" s="307" t="s">
        <v>135</v>
      </c>
      <c r="F46" s="307" t="s">
        <v>136</v>
      </c>
      <c r="G46" s="307" t="s">
        <v>137</v>
      </c>
      <c r="H46" s="307"/>
      <c r="I46" s="307" t="s">
        <v>82</v>
      </c>
      <c r="J46" s="309"/>
      <c r="K46" s="309" t="s">
        <v>1790</v>
      </c>
      <c r="L46" s="161"/>
      <c r="M46" s="285">
        <v>0</v>
      </c>
      <c r="N46" s="285" t="s">
        <v>70</v>
      </c>
      <c r="O46" s="285" t="s">
        <v>84</v>
      </c>
      <c r="P46" s="311" t="s">
        <v>1791</v>
      </c>
      <c r="Q46" s="310"/>
      <c r="R46" s="285"/>
      <c r="S46" s="307"/>
      <c r="T46" s="307"/>
      <c r="U46" s="307"/>
      <c r="V46" s="307"/>
      <c r="W46" s="307"/>
      <c r="X46" s="285" t="e">
        <v>#N/A</v>
      </c>
      <c r="Y46" s="307"/>
      <c r="Z46" s="307" t="s">
        <v>1777</v>
      </c>
      <c r="AA46" s="307" t="e">
        <v>#N/A</v>
      </c>
      <c r="AB46" s="161"/>
      <c r="AC46" s="161"/>
      <c r="AD46" s="161"/>
      <c r="AE46" s="161"/>
      <c r="AF46" s="161"/>
      <c r="AG46" s="161"/>
      <c r="AH46" s="161"/>
      <c r="AI46" s="161" t="s">
        <v>1792</v>
      </c>
      <c r="AJ46" s="307"/>
      <c r="AK46" s="307"/>
      <c r="AL46" s="307"/>
      <c r="AM46" s="307"/>
      <c r="AN46" s="307"/>
      <c r="AO46" s="307"/>
      <c r="AP46" s="307"/>
      <c r="AQ46" s="307"/>
      <c r="AR46" s="307"/>
      <c r="AS46" s="307"/>
      <c r="AT46" s="307"/>
      <c r="AU46" s="307"/>
      <c r="AV46" s="307"/>
    </row>
    <row r="47" spans="1:48" s="78" customFormat="1" ht="203.1">
      <c r="A47" s="285" t="s">
        <v>1590</v>
      </c>
      <c r="B47" s="285" t="s">
        <v>173</v>
      </c>
      <c r="C47" s="307" t="s">
        <v>1793</v>
      </c>
      <c r="D47" s="307" t="s">
        <v>385</v>
      </c>
      <c r="E47" s="307" t="s">
        <v>135</v>
      </c>
      <c r="F47" s="307" t="s">
        <v>136</v>
      </c>
      <c r="G47" s="307" t="s">
        <v>137</v>
      </c>
      <c r="H47" s="307"/>
      <c r="I47" s="307">
        <v>2</v>
      </c>
      <c r="J47" s="309"/>
      <c r="K47" s="309" t="s">
        <v>1794</v>
      </c>
      <c r="L47" s="161"/>
      <c r="M47" s="285">
        <v>1</v>
      </c>
      <c r="N47" s="285" t="s">
        <v>70</v>
      </c>
      <c r="O47" s="285" t="s">
        <v>84</v>
      </c>
      <c r="P47" s="311" t="s">
        <v>1795</v>
      </c>
      <c r="Q47" s="310"/>
      <c r="R47" s="285"/>
      <c r="S47" s="307"/>
      <c r="T47" s="307"/>
      <c r="U47" s="307"/>
      <c r="V47" s="307"/>
      <c r="W47" s="307" t="s">
        <v>546</v>
      </c>
      <c r="X47" s="285" t="str">
        <v>ChgOrderInfo</v>
      </c>
      <c r="Y47" s="307" t="str">
        <f>$Y$33</f>
        <v>CRS610MI_ChgOrderInfo</v>
      </c>
      <c r="Z47" s="307" t="s">
        <v>1796</v>
      </c>
      <c r="AA47" s="307" t="str">
        <v>Assortment check</v>
      </c>
      <c r="AB47" s="161"/>
      <c r="AC47" s="161"/>
      <c r="AD47" s="161"/>
      <c r="AE47" s="161"/>
      <c r="AF47" s="161"/>
      <c r="AG47" s="161"/>
      <c r="AH47" s="161"/>
      <c r="AI47" s="161" t="s">
        <v>1797</v>
      </c>
      <c r="AJ47" s="307"/>
      <c r="AK47" s="307"/>
      <c r="AL47" s="307"/>
      <c r="AM47" s="307"/>
      <c r="AN47" s="307"/>
      <c r="AO47" s="307"/>
      <c r="AP47" s="307"/>
      <c r="AQ47" s="307"/>
      <c r="AR47" s="307"/>
      <c r="AS47" s="307"/>
      <c r="AT47" s="307"/>
      <c r="AU47" s="307"/>
      <c r="AV47" s="307"/>
    </row>
    <row r="48" spans="1:48" s="78" customFormat="1" ht="29.1">
      <c r="A48" s="285" t="s">
        <v>1590</v>
      </c>
      <c r="B48" s="285" t="s">
        <v>173</v>
      </c>
      <c r="C48" s="307" t="s">
        <v>1798</v>
      </c>
      <c r="D48" s="307" t="s">
        <v>1799</v>
      </c>
      <c r="E48" s="307" t="s">
        <v>135</v>
      </c>
      <c r="F48" s="307" t="s">
        <v>136</v>
      </c>
      <c r="G48" s="307" t="s">
        <v>137</v>
      </c>
      <c r="H48" s="307"/>
      <c r="I48" s="307" t="s">
        <v>344</v>
      </c>
      <c r="J48" s="309"/>
      <c r="K48" s="309" t="s">
        <v>1800</v>
      </c>
      <c r="L48" s="161"/>
      <c r="M48" s="285">
        <v>1</v>
      </c>
      <c r="N48" s="285" t="s">
        <v>70</v>
      </c>
      <c r="O48" s="285" t="s">
        <v>84</v>
      </c>
      <c r="P48" s="311" t="s">
        <v>1801</v>
      </c>
      <c r="Q48" s="310"/>
      <c r="R48" s="285"/>
      <c r="S48" s="307"/>
      <c r="T48" s="307"/>
      <c r="U48" s="307"/>
      <c r="V48" s="307"/>
      <c r="W48" s="307"/>
      <c r="X48" s="307" t="e">
        <v>#N/A</v>
      </c>
      <c r="Y48" s="307"/>
      <c r="Z48" s="307"/>
      <c r="AA48" s="307" t="e">
        <v>#N/A</v>
      </c>
      <c r="AB48" s="161"/>
      <c r="AC48" s="161"/>
      <c r="AD48" s="161"/>
      <c r="AE48" s="161"/>
      <c r="AF48" s="161"/>
      <c r="AG48" s="161"/>
      <c r="AH48" s="161"/>
      <c r="AI48" s="161" t="s">
        <v>1802</v>
      </c>
      <c r="AJ48" s="307"/>
      <c r="AK48" s="307"/>
      <c r="AL48" s="307"/>
      <c r="AM48" s="307"/>
      <c r="AN48" s="307"/>
      <c r="AO48" s="307"/>
      <c r="AP48" s="307"/>
      <c r="AQ48" s="307"/>
      <c r="AR48" s="307"/>
      <c r="AS48" s="307"/>
      <c r="AT48" s="307"/>
      <c r="AU48" s="307"/>
      <c r="AV48" s="307"/>
    </row>
    <row r="49" spans="1:48" s="78" customFormat="1" ht="43.5">
      <c r="A49" s="285" t="s">
        <v>1590</v>
      </c>
      <c r="B49" s="285" t="s">
        <v>173</v>
      </c>
      <c r="C49" s="307" t="s">
        <v>1803</v>
      </c>
      <c r="D49" s="307" t="s">
        <v>1804</v>
      </c>
      <c r="E49" s="307" t="s">
        <v>135</v>
      </c>
      <c r="F49" s="307" t="s">
        <v>136</v>
      </c>
      <c r="G49" s="307" t="s">
        <v>137</v>
      </c>
      <c r="H49" s="307"/>
      <c r="I49" s="307">
        <v>2</v>
      </c>
      <c r="J49" s="309">
        <v>1</v>
      </c>
      <c r="K49" s="309" t="s">
        <v>1805</v>
      </c>
      <c r="L49" s="161"/>
      <c r="M49" s="285">
        <v>1</v>
      </c>
      <c r="N49" s="285" t="s">
        <v>70</v>
      </c>
      <c r="O49" s="285" t="s">
        <v>84</v>
      </c>
      <c r="P49" s="311" t="s">
        <v>1806</v>
      </c>
      <c r="Q49" s="310"/>
      <c r="R49" s="285"/>
      <c r="S49" s="307"/>
      <c r="T49" s="307"/>
      <c r="U49" s="307"/>
      <c r="V49" s="307"/>
      <c r="W49" s="307" t="s">
        <v>546</v>
      </c>
      <c r="X49" s="307" t="str">
        <v>ChgBasicData</v>
      </c>
      <c r="Y49" s="307" t="s">
        <v>1598</v>
      </c>
      <c r="Z49" s="307" t="s">
        <v>1777</v>
      </c>
      <c r="AA49" s="307" t="e">
        <v>#N/A</v>
      </c>
      <c r="AB49" s="161"/>
      <c r="AC49" s="161"/>
      <c r="AD49" s="161"/>
      <c r="AE49" s="161"/>
      <c r="AF49" s="161"/>
      <c r="AG49" s="161"/>
      <c r="AH49" s="161"/>
      <c r="AI49" s="161" t="s">
        <v>1792</v>
      </c>
      <c r="AJ49" s="307"/>
      <c r="AK49" s="307"/>
      <c r="AL49" s="307"/>
      <c r="AM49" s="307"/>
      <c r="AN49" s="307"/>
      <c r="AO49" s="307"/>
      <c r="AP49" s="307"/>
      <c r="AQ49" s="307"/>
      <c r="AR49" s="307"/>
      <c r="AS49" s="307"/>
      <c r="AT49" s="307"/>
      <c r="AU49" s="307"/>
      <c r="AV49" s="307"/>
    </row>
    <row r="50" spans="1:48" s="78" customFormat="1" ht="409.5">
      <c r="A50" s="285" t="s">
        <v>1590</v>
      </c>
      <c r="B50" s="285" t="s">
        <v>173</v>
      </c>
      <c r="C50" s="307" t="s">
        <v>1807</v>
      </c>
      <c r="D50" s="307" t="s">
        <v>1808</v>
      </c>
      <c r="E50" s="307" t="s">
        <v>135</v>
      </c>
      <c r="F50" s="307" t="s">
        <v>62</v>
      </c>
      <c r="G50" s="307" t="s">
        <v>137</v>
      </c>
      <c r="H50" s="307"/>
      <c r="I50" s="307">
        <v>2</v>
      </c>
      <c r="J50" s="309" t="s">
        <v>1764</v>
      </c>
      <c r="K50" s="309" t="s">
        <v>1809</v>
      </c>
      <c r="L50" s="161"/>
      <c r="M50" s="285">
        <v>1</v>
      </c>
      <c r="N50" s="285" t="s">
        <v>70</v>
      </c>
      <c r="O50" s="285" t="s">
        <v>84</v>
      </c>
      <c r="P50" s="311" t="s">
        <v>1810</v>
      </c>
      <c r="Q50" s="310"/>
      <c r="R50" s="285"/>
      <c r="S50" s="307"/>
      <c r="T50" s="307"/>
      <c r="U50" s="307"/>
      <c r="V50" s="307"/>
      <c r="W50" s="307" t="s">
        <v>546</v>
      </c>
      <c r="X50" s="307" t="str">
        <v>ChgOrderInfo</v>
      </c>
      <c r="Y50" s="307" t="str">
        <f>$Y$33</f>
        <v>CRS610MI_ChgOrderInfo</v>
      </c>
      <c r="Z50" s="307" t="s">
        <v>1760</v>
      </c>
      <c r="AA50" s="307" t="e">
        <v>#N/A</v>
      </c>
      <c r="AB50" s="161"/>
      <c r="AC50" s="161"/>
      <c r="AD50" s="161"/>
      <c r="AE50" s="161"/>
      <c r="AF50" s="161"/>
      <c r="AG50" s="161"/>
      <c r="AH50" s="161"/>
      <c r="AI50" s="161" t="s">
        <v>1811</v>
      </c>
      <c r="AJ50" s="307"/>
      <c r="AK50" s="307"/>
      <c r="AL50" s="307"/>
      <c r="AM50" s="307"/>
      <c r="AN50" s="307"/>
      <c r="AO50" s="307"/>
      <c r="AP50" s="307"/>
      <c r="AQ50" s="307"/>
      <c r="AR50" s="307"/>
      <c r="AS50" s="307"/>
      <c r="AT50" s="307"/>
      <c r="AU50" s="307"/>
      <c r="AV50" s="307"/>
    </row>
    <row r="51" spans="1:48" s="78" customFormat="1" ht="57.95">
      <c r="A51" s="285" t="s">
        <v>1590</v>
      </c>
      <c r="B51" s="285" t="s">
        <v>173</v>
      </c>
      <c r="C51" s="307" t="s">
        <v>1812</v>
      </c>
      <c r="D51" s="307" t="s">
        <v>1813</v>
      </c>
      <c r="E51" s="307" t="s">
        <v>61</v>
      </c>
      <c r="F51" s="307" t="s">
        <v>88</v>
      </c>
      <c r="G51" s="307"/>
      <c r="H51" s="307" t="s">
        <v>1814</v>
      </c>
      <c r="I51" s="307">
        <v>2</v>
      </c>
      <c r="J51" s="309" t="s">
        <v>1764</v>
      </c>
      <c r="K51" s="309" t="s">
        <v>1815</v>
      </c>
      <c r="L51" s="161"/>
      <c r="M51" s="285">
        <v>1</v>
      </c>
      <c r="N51" s="285" t="s">
        <v>70</v>
      </c>
      <c r="O51" s="285" t="s">
        <v>84</v>
      </c>
      <c r="P51" s="311" t="s">
        <v>1816</v>
      </c>
      <c r="Q51" s="310"/>
      <c r="R51" s="285"/>
      <c r="S51" s="307"/>
      <c r="T51" s="307"/>
      <c r="U51" s="307"/>
      <c r="V51" s="307"/>
      <c r="W51" s="307" t="s">
        <v>546</v>
      </c>
      <c r="X51" s="307" t="str">
        <v>ChgOrderInfo</v>
      </c>
      <c r="Y51" s="307" t="str">
        <f>$Y$33</f>
        <v>CRS610MI_ChgOrderInfo</v>
      </c>
      <c r="Z51" s="307" t="s">
        <v>1760</v>
      </c>
      <c r="AA51" s="307" t="e">
        <v>#N/A</v>
      </c>
      <c r="AB51" s="161"/>
      <c r="AC51" s="161"/>
      <c r="AD51" s="161"/>
      <c r="AE51" s="161"/>
      <c r="AF51" s="161"/>
      <c r="AG51" s="161"/>
      <c r="AH51" s="161"/>
      <c r="AI51" s="161" t="s">
        <v>1817</v>
      </c>
      <c r="AJ51" s="307"/>
      <c r="AK51" s="307"/>
      <c r="AL51" s="307"/>
      <c r="AM51" s="307"/>
      <c r="AN51" s="307"/>
      <c r="AO51" s="307"/>
      <c r="AP51" s="307"/>
      <c r="AQ51" s="307"/>
      <c r="AR51" s="307"/>
      <c r="AS51" s="307"/>
      <c r="AT51" s="307"/>
      <c r="AU51" s="307"/>
      <c r="AV51" s="307"/>
    </row>
    <row r="52" spans="1:48" s="78" customFormat="1" ht="43.5">
      <c r="A52" s="285" t="s">
        <v>1590</v>
      </c>
      <c r="B52" s="285" t="s">
        <v>173</v>
      </c>
      <c r="C52" s="307" t="s">
        <v>1818</v>
      </c>
      <c r="D52" s="307" t="s">
        <v>1819</v>
      </c>
      <c r="E52" s="307" t="s">
        <v>61</v>
      </c>
      <c r="F52" s="307" t="s">
        <v>100</v>
      </c>
      <c r="G52" s="307"/>
      <c r="H52" s="307" t="s">
        <v>1820</v>
      </c>
      <c r="I52" s="307">
        <v>2</v>
      </c>
      <c r="J52" s="309"/>
      <c r="K52" s="309" t="s">
        <v>1821</v>
      </c>
      <c r="L52" s="161"/>
      <c r="M52" s="285">
        <v>1</v>
      </c>
      <c r="N52" s="285" t="s">
        <v>1</v>
      </c>
      <c r="O52" s="285" t="s">
        <v>84</v>
      </c>
      <c r="P52" s="285"/>
      <c r="Q52" s="310"/>
      <c r="R52" s="285"/>
      <c r="S52" s="307"/>
      <c r="T52" s="307"/>
      <c r="U52" s="307"/>
      <c r="V52" s="307"/>
      <c r="W52" s="307" t="s">
        <v>546</v>
      </c>
      <c r="X52" s="307" t="str">
        <v>ChgOrderInfo</v>
      </c>
      <c r="Y52" s="307" t="str">
        <f>$Y$33</f>
        <v>CRS610MI_ChgOrderInfo</v>
      </c>
      <c r="Z52" s="307" t="s">
        <v>1760</v>
      </c>
      <c r="AA52" s="307" t="str">
        <v>Charge model</v>
      </c>
      <c r="AB52" s="161"/>
      <c r="AC52" s="161"/>
      <c r="AD52" s="161"/>
      <c r="AE52" s="161"/>
      <c r="AF52" s="161"/>
      <c r="AG52" s="161"/>
      <c r="AH52" s="161"/>
      <c r="AI52" s="161" t="s">
        <v>1822</v>
      </c>
      <c r="AJ52" s="307"/>
      <c r="AK52" s="307"/>
      <c r="AL52" s="307"/>
      <c r="AM52" s="307"/>
      <c r="AN52" s="307"/>
      <c r="AO52" s="307"/>
      <c r="AP52" s="307"/>
      <c r="AQ52" s="307"/>
      <c r="AR52" s="307"/>
      <c r="AS52" s="307"/>
      <c r="AT52" s="307"/>
      <c r="AU52" s="307"/>
      <c r="AV52" s="307" t="s">
        <v>1823</v>
      </c>
    </row>
    <row r="53" spans="1:48" s="78" customFormat="1" ht="29.1">
      <c r="A53" s="285" t="s">
        <v>1590</v>
      </c>
      <c r="B53" s="285" t="s">
        <v>173</v>
      </c>
      <c r="C53" s="307" t="s">
        <v>1824</v>
      </c>
      <c r="D53" s="307" t="s">
        <v>1825</v>
      </c>
      <c r="E53" s="307" t="s">
        <v>135</v>
      </c>
      <c r="F53" s="307" t="s">
        <v>136</v>
      </c>
      <c r="G53" s="307" t="s">
        <v>137</v>
      </c>
      <c r="H53" s="307"/>
      <c r="I53" s="307" t="s">
        <v>82</v>
      </c>
      <c r="J53" s="309"/>
      <c r="K53" s="309"/>
      <c r="L53" s="161"/>
      <c r="M53" s="285">
        <v>0</v>
      </c>
      <c r="N53" s="285" t="s">
        <v>70</v>
      </c>
      <c r="O53" s="285" t="s">
        <v>84</v>
      </c>
      <c r="P53" s="311" t="s">
        <v>1826</v>
      </c>
      <c r="Q53" s="310"/>
      <c r="R53" s="285"/>
      <c r="S53" s="307"/>
      <c r="T53" s="307"/>
      <c r="U53" s="307"/>
      <c r="V53" s="307"/>
      <c r="W53" s="307" t="s">
        <v>546</v>
      </c>
      <c r="X53" s="307" t="str">
        <v>ChgOrderInfo</v>
      </c>
      <c r="Y53" s="307" t="str">
        <f>$Y$33</f>
        <v>CRS610MI_ChgOrderInfo</v>
      </c>
      <c r="Z53" s="307" t="s">
        <v>1694</v>
      </c>
      <c r="AA53" s="307" t="e">
        <v>#N/A</v>
      </c>
      <c r="AB53" s="161"/>
      <c r="AC53" s="161"/>
      <c r="AD53" s="161"/>
      <c r="AE53" s="161"/>
      <c r="AF53" s="161"/>
      <c r="AG53" s="161"/>
      <c r="AH53" s="161"/>
      <c r="AI53" s="161" t="s">
        <v>1827</v>
      </c>
      <c r="AJ53" s="307"/>
      <c r="AK53" s="307"/>
      <c r="AL53" s="307"/>
      <c r="AM53" s="307"/>
      <c r="AN53" s="307"/>
      <c r="AO53" s="307"/>
      <c r="AP53" s="307"/>
      <c r="AQ53" s="307"/>
      <c r="AR53" s="307"/>
      <c r="AS53" s="307"/>
      <c r="AT53" s="307"/>
      <c r="AU53" s="307"/>
      <c r="AV53" s="307"/>
    </row>
    <row r="54" spans="1:48" s="78" customFormat="1" ht="14.45">
      <c r="A54" s="285" t="s">
        <v>1590</v>
      </c>
      <c r="B54" s="285" t="s">
        <v>173</v>
      </c>
      <c r="C54" s="307" t="s">
        <v>1828</v>
      </c>
      <c r="D54" s="307" t="s">
        <v>1829</v>
      </c>
      <c r="E54" s="307" t="s">
        <v>135</v>
      </c>
      <c r="F54" s="307" t="s">
        <v>136</v>
      </c>
      <c r="G54" s="307" t="s">
        <v>137</v>
      </c>
      <c r="H54" s="307"/>
      <c r="I54" s="307" t="s">
        <v>82</v>
      </c>
      <c r="J54" s="309"/>
      <c r="K54" s="309"/>
      <c r="L54" s="161"/>
      <c r="M54" s="285">
        <v>0</v>
      </c>
      <c r="N54" s="285" t="s">
        <v>70</v>
      </c>
      <c r="O54" s="285" t="s">
        <v>84</v>
      </c>
      <c r="P54" s="311" t="s">
        <v>1830</v>
      </c>
      <c r="Q54" s="307"/>
      <c r="R54" s="285"/>
      <c r="S54" s="307"/>
      <c r="T54" s="307"/>
      <c r="U54" s="307"/>
      <c r="V54" s="307"/>
      <c r="W54" s="307" t="s">
        <v>546</v>
      </c>
      <c r="X54" s="307" t="str">
        <v>ChgOrderInfo</v>
      </c>
      <c r="Y54" s="307" t="str">
        <f>$Y$33</f>
        <v>CRS610MI_ChgOrderInfo</v>
      </c>
      <c r="Z54" s="307"/>
      <c r="AA54" s="307" t="str">
        <v>Quotation check</v>
      </c>
      <c r="AB54" s="161"/>
      <c r="AC54" s="161"/>
      <c r="AD54" s="161"/>
      <c r="AE54" s="161"/>
      <c r="AF54" s="161"/>
      <c r="AG54" s="161"/>
      <c r="AH54" s="161"/>
      <c r="AI54" s="161" t="s">
        <v>1831</v>
      </c>
      <c r="AJ54" s="307"/>
      <c r="AK54" s="307"/>
      <c r="AL54" s="307"/>
      <c r="AM54" s="307"/>
      <c r="AN54" s="307"/>
      <c r="AO54" s="307"/>
      <c r="AP54" s="307"/>
      <c r="AQ54" s="307"/>
      <c r="AR54" s="307"/>
      <c r="AS54" s="307"/>
      <c r="AT54" s="307"/>
      <c r="AU54" s="307"/>
      <c r="AV54" s="307"/>
    </row>
    <row r="55" spans="1:48" s="78" customFormat="1" ht="29.1">
      <c r="A55" s="285" t="s">
        <v>1590</v>
      </c>
      <c r="B55" s="285" t="s">
        <v>173</v>
      </c>
      <c r="C55" s="307" t="s">
        <v>1832</v>
      </c>
      <c r="D55" s="307" t="s">
        <v>1833</v>
      </c>
      <c r="E55" s="307" t="s">
        <v>135</v>
      </c>
      <c r="F55" s="307" t="s">
        <v>136</v>
      </c>
      <c r="G55" s="307" t="s">
        <v>137</v>
      </c>
      <c r="H55" s="307"/>
      <c r="I55" s="307" t="s">
        <v>82</v>
      </c>
      <c r="J55" s="309"/>
      <c r="K55" s="309"/>
      <c r="L55" s="161"/>
      <c r="M55" s="285">
        <v>0</v>
      </c>
      <c r="N55" s="285" t="s">
        <v>70</v>
      </c>
      <c r="O55" s="285" t="s">
        <v>84</v>
      </c>
      <c r="P55" s="311" t="s">
        <v>1834</v>
      </c>
      <c r="Q55" s="307"/>
      <c r="R55" s="285"/>
      <c r="S55" s="307"/>
      <c r="T55" s="307"/>
      <c r="U55" s="307"/>
      <c r="V55" s="307"/>
      <c r="W55" s="307"/>
      <c r="X55" s="307" t="e">
        <v>#N/A</v>
      </c>
      <c r="Y55" s="307"/>
      <c r="Z55" s="307"/>
      <c r="AA55" s="307" t="e">
        <v>#N/A</v>
      </c>
      <c r="AB55" s="161"/>
      <c r="AC55" s="161"/>
      <c r="AD55" s="161"/>
      <c r="AE55" s="161"/>
      <c r="AF55" s="161"/>
      <c r="AG55" s="161"/>
      <c r="AH55" s="161"/>
      <c r="AI55" s="161" t="s">
        <v>1831</v>
      </c>
      <c r="AJ55" s="307"/>
      <c r="AK55" s="307"/>
      <c r="AL55" s="307"/>
      <c r="AM55" s="307"/>
      <c r="AN55" s="307"/>
      <c r="AO55" s="307"/>
      <c r="AP55" s="307"/>
      <c r="AQ55" s="307"/>
      <c r="AR55" s="307"/>
      <c r="AS55" s="307"/>
      <c r="AT55" s="307"/>
      <c r="AU55" s="307"/>
      <c r="AV55" s="307"/>
    </row>
    <row r="56" spans="1:48" s="78" customFormat="1" ht="29.1">
      <c r="A56" s="285" t="s">
        <v>1590</v>
      </c>
      <c r="B56" s="285" t="s">
        <v>173</v>
      </c>
      <c r="C56" s="307" t="s">
        <v>1835</v>
      </c>
      <c r="D56" s="307" t="s">
        <v>1836</v>
      </c>
      <c r="E56" s="307" t="s">
        <v>135</v>
      </c>
      <c r="F56" s="307" t="s">
        <v>136</v>
      </c>
      <c r="G56" s="307" t="s">
        <v>137</v>
      </c>
      <c r="H56" s="307"/>
      <c r="I56" s="307">
        <v>2</v>
      </c>
      <c r="J56" s="309" t="s">
        <v>1837</v>
      </c>
      <c r="K56" s="309"/>
      <c r="L56" s="161"/>
      <c r="M56" s="285">
        <v>1</v>
      </c>
      <c r="N56" s="285" t="s">
        <v>70</v>
      </c>
      <c r="O56" s="285" t="s">
        <v>84</v>
      </c>
      <c r="P56" s="311" t="s">
        <v>1838</v>
      </c>
      <c r="Q56" s="307"/>
      <c r="R56" s="285"/>
      <c r="S56" s="307"/>
      <c r="T56" s="307"/>
      <c r="U56" s="307"/>
      <c r="V56" s="307"/>
      <c r="W56" s="307" t="s">
        <v>546</v>
      </c>
      <c r="X56" s="307" t="str">
        <v>ChgOrderInfo</v>
      </c>
      <c r="Y56" s="307" t="str">
        <f t="shared" ref="Y56:Y65" si="1">$Y$33</f>
        <v>CRS610MI_ChgOrderInfo</v>
      </c>
      <c r="Z56" s="307" t="s">
        <v>1694</v>
      </c>
      <c r="AA56" s="307" t="e">
        <v>#N/A</v>
      </c>
      <c r="AB56" s="161"/>
      <c r="AC56" s="161"/>
      <c r="AD56" s="161"/>
      <c r="AE56" s="161"/>
      <c r="AF56" s="161"/>
      <c r="AG56" s="161"/>
      <c r="AH56" s="161"/>
      <c r="AI56" s="161" t="s">
        <v>1839</v>
      </c>
      <c r="AJ56" s="307"/>
      <c r="AK56" s="307"/>
      <c r="AL56" s="307"/>
      <c r="AM56" s="307"/>
      <c r="AN56" s="307"/>
      <c r="AO56" s="307"/>
      <c r="AP56" s="307"/>
      <c r="AQ56" s="307"/>
      <c r="AR56" s="307"/>
      <c r="AS56" s="307"/>
      <c r="AT56" s="307"/>
      <c r="AU56" s="307"/>
      <c r="AV56" s="307"/>
    </row>
    <row r="57" spans="1:48" s="78" customFormat="1" ht="29.1">
      <c r="A57" s="285" t="s">
        <v>1590</v>
      </c>
      <c r="B57" s="285" t="s">
        <v>173</v>
      </c>
      <c r="C57" s="307" t="s">
        <v>1840</v>
      </c>
      <c r="D57" s="307" t="s">
        <v>1841</v>
      </c>
      <c r="E57" s="307" t="s">
        <v>61</v>
      </c>
      <c r="F57" s="307" t="s">
        <v>100</v>
      </c>
      <c r="G57" s="307"/>
      <c r="H57" s="307" t="s">
        <v>330</v>
      </c>
      <c r="I57" s="307" t="s">
        <v>82</v>
      </c>
      <c r="J57" s="309"/>
      <c r="K57" s="309"/>
      <c r="L57" s="161"/>
      <c r="M57" s="285">
        <v>0</v>
      </c>
      <c r="N57" s="285" t="s">
        <v>70</v>
      </c>
      <c r="O57" s="285" t="s">
        <v>84</v>
      </c>
      <c r="P57" s="311" t="s">
        <v>1842</v>
      </c>
      <c r="Q57" s="307"/>
      <c r="R57" s="285"/>
      <c r="S57" s="307"/>
      <c r="T57" s="307"/>
      <c r="U57" s="307"/>
      <c r="V57" s="307"/>
      <c r="W57" s="307" t="s">
        <v>546</v>
      </c>
      <c r="X57" s="307" t="str">
        <v>ChgOrderInfo</v>
      </c>
      <c r="Y57" s="307" t="str">
        <f t="shared" si="1"/>
        <v>CRS610MI_ChgOrderInfo</v>
      </c>
      <c r="Z57" s="307" t="s">
        <v>1694</v>
      </c>
      <c r="AA57" s="307" t="e">
        <v>#N/A</v>
      </c>
      <c r="AB57" s="161"/>
      <c r="AC57" s="161"/>
      <c r="AD57" s="161"/>
      <c r="AE57" s="161"/>
      <c r="AF57" s="161"/>
      <c r="AG57" s="161"/>
      <c r="AH57" s="161"/>
      <c r="AI57" s="161" t="s">
        <v>1831</v>
      </c>
      <c r="AJ57" s="307"/>
      <c r="AK57" s="307"/>
      <c r="AL57" s="307"/>
      <c r="AM57" s="307"/>
      <c r="AN57" s="307"/>
      <c r="AO57" s="307"/>
      <c r="AP57" s="307"/>
      <c r="AQ57" s="307"/>
      <c r="AR57" s="307"/>
      <c r="AS57" s="307"/>
      <c r="AT57" s="307"/>
      <c r="AU57" s="307"/>
      <c r="AV57" s="307"/>
    </row>
    <row r="58" spans="1:48" s="78" customFormat="1" ht="101.45">
      <c r="A58" s="285" t="s">
        <v>1590</v>
      </c>
      <c r="B58" s="285" t="s">
        <v>245</v>
      </c>
      <c r="C58" s="307" t="s">
        <v>1843</v>
      </c>
      <c r="D58" s="307" t="s">
        <v>1844</v>
      </c>
      <c r="E58" s="307" t="s">
        <v>61</v>
      </c>
      <c r="F58" s="307" t="s">
        <v>239</v>
      </c>
      <c r="G58" s="307"/>
      <c r="H58" s="307" t="s">
        <v>1845</v>
      </c>
      <c r="I58" s="307">
        <v>3</v>
      </c>
      <c r="J58" s="309"/>
      <c r="K58" s="309" t="s">
        <v>1846</v>
      </c>
      <c r="L58" s="161"/>
      <c r="M58" s="285">
        <v>1</v>
      </c>
      <c r="N58" s="285" t="s">
        <v>1</v>
      </c>
      <c r="O58" s="285" t="s">
        <v>65</v>
      </c>
      <c r="P58" s="285"/>
      <c r="Q58" s="310" t="s">
        <v>1843</v>
      </c>
      <c r="R58" s="285"/>
      <c r="S58" s="307"/>
      <c r="T58" s="307"/>
      <c r="U58" s="307"/>
      <c r="V58" s="307"/>
      <c r="W58" s="307" t="s">
        <v>546</v>
      </c>
      <c r="X58" s="307" t="str">
        <v>ChgOrderInfo</v>
      </c>
      <c r="Y58" s="307" t="str">
        <f t="shared" si="1"/>
        <v>CRS610MI_ChgOrderInfo</v>
      </c>
      <c r="Z58" s="307" t="s">
        <v>1694</v>
      </c>
      <c r="AA58" s="307" t="e">
        <v>#N/A</v>
      </c>
      <c r="AB58" s="161"/>
      <c r="AC58" s="161"/>
      <c r="AD58" s="161"/>
      <c r="AE58" s="161"/>
      <c r="AF58" s="161"/>
      <c r="AG58" s="161"/>
      <c r="AH58" s="161"/>
      <c r="AI58" s="161" t="s">
        <v>1847</v>
      </c>
      <c r="AJ58" s="307"/>
      <c r="AK58" s="307"/>
      <c r="AL58" s="307"/>
      <c r="AM58" s="307"/>
      <c r="AN58" s="613" t="s">
        <v>1593</v>
      </c>
      <c r="AO58" s="307" t="s">
        <v>1338</v>
      </c>
      <c r="AP58" s="307" t="s">
        <v>1338</v>
      </c>
      <c r="AQ58" s="307" t="s">
        <v>1601</v>
      </c>
      <c r="AR58" s="307" t="s">
        <v>1601</v>
      </c>
      <c r="AS58" s="307" t="s">
        <v>1601</v>
      </c>
      <c r="AT58" s="307"/>
      <c r="AU58" s="307"/>
      <c r="AV58" s="307"/>
    </row>
    <row r="59" spans="1:48" s="78" customFormat="1" ht="30" customHeight="1">
      <c r="A59" s="285" t="s">
        <v>1590</v>
      </c>
      <c r="B59" s="285" t="s">
        <v>245</v>
      </c>
      <c r="C59" s="307" t="s">
        <v>1848</v>
      </c>
      <c r="D59" s="307" t="s">
        <v>1849</v>
      </c>
      <c r="E59" s="307" t="s">
        <v>61</v>
      </c>
      <c r="F59" s="307" t="s">
        <v>107</v>
      </c>
      <c r="G59" s="307"/>
      <c r="H59" s="307" t="s">
        <v>1850</v>
      </c>
      <c r="I59" s="307">
        <v>3</v>
      </c>
      <c r="J59" s="309"/>
      <c r="K59" s="309" t="s">
        <v>1721</v>
      </c>
      <c r="L59" s="161" t="s">
        <v>64</v>
      </c>
      <c r="M59" s="285">
        <v>1</v>
      </c>
      <c r="N59" s="285" t="s">
        <v>1</v>
      </c>
      <c r="O59" s="285" t="s">
        <v>65</v>
      </c>
      <c r="P59" s="419"/>
      <c r="Q59" s="310" t="s">
        <v>1848</v>
      </c>
      <c r="R59" s="285"/>
      <c r="S59" s="307"/>
      <c r="T59" s="307"/>
      <c r="U59" s="307"/>
      <c r="V59" s="307"/>
      <c r="W59" s="307" t="s">
        <v>546</v>
      </c>
      <c r="X59" s="307" t="str">
        <v>ChgOrderInfo</v>
      </c>
      <c r="Y59" s="307" t="str">
        <f t="shared" si="1"/>
        <v>CRS610MI_ChgOrderInfo</v>
      </c>
      <c r="Z59" s="307" t="s">
        <v>1851</v>
      </c>
      <c r="AA59" s="307" t="str">
        <v>Term of delivery</v>
      </c>
      <c r="AB59" s="161"/>
      <c r="AC59" s="161"/>
      <c r="AD59" s="161"/>
      <c r="AE59" s="161"/>
      <c r="AF59" s="161"/>
      <c r="AG59" s="161"/>
      <c r="AH59" s="161"/>
      <c r="AI59" s="161" t="s">
        <v>1611</v>
      </c>
      <c r="AJ59" s="307"/>
      <c r="AK59" s="307"/>
      <c r="AL59" s="307"/>
      <c r="AM59" s="307"/>
      <c r="AN59" s="613" t="s">
        <v>1593</v>
      </c>
      <c r="AO59" s="307" t="s">
        <v>1338</v>
      </c>
      <c r="AP59" s="307" t="s">
        <v>1338</v>
      </c>
      <c r="AQ59" s="307" t="s">
        <v>1601</v>
      </c>
      <c r="AR59" s="307" t="s">
        <v>1601</v>
      </c>
      <c r="AS59" s="307" t="s">
        <v>1601</v>
      </c>
      <c r="AT59" s="307"/>
      <c r="AU59" s="307"/>
      <c r="AV59" s="307"/>
    </row>
    <row r="60" spans="1:48" s="78" customFormat="1" ht="90" customHeight="1">
      <c r="A60" s="285" t="s">
        <v>1590</v>
      </c>
      <c r="B60" s="285" t="s">
        <v>245</v>
      </c>
      <c r="C60" s="307" t="s">
        <v>1852</v>
      </c>
      <c r="D60" s="307" t="s">
        <v>1488</v>
      </c>
      <c r="E60" s="307" t="s">
        <v>61</v>
      </c>
      <c r="F60" s="307" t="s">
        <v>107</v>
      </c>
      <c r="G60" s="307"/>
      <c r="H60" s="307" t="s">
        <v>1853</v>
      </c>
      <c r="I60" s="307">
        <v>3</v>
      </c>
      <c r="J60" s="309"/>
      <c r="K60" s="309" t="s">
        <v>1854</v>
      </c>
      <c r="L60" s="161" t="s">
        <v>64</v>
      </c>
      <c r="M60" s="285">
        <v>1</v>
      </c>
      <c r="N60" s="285" t="s">
        <v>1</v>
      </c>
      <c r="O60" s="285" t="s">
        <v>65</v>
      </c>
      <c r="P60" s="286"/>
      <c r="Q60" s="310" t="s">
        <v>1855</v>
      </c>
      <c r="R60" s="285" t="s">
        <v>1852</v>
      </c>
      <c r="S60" s="307"/>
      <c r="T60" s="307"/>
      <c r="U60" s="307"/>
      <c r="V60" s="307"/>
      <c r="W60" s="307" t="s">
        <v>546</v>
      </c>
      <c r="X60" s="307" t="str">
        <v>ChgOrderInfo</v>
      </c>
      <c r="Y60" s="307" t="str">
        <f t="shared" si="1"/>
        <v>CRS610MI_ChgOrderInfo</v>
      </c>
      <c r="Z60" s="307" t="s">
        <v>1856</v>
      </c>
      <c r="AA60" s="307" t="str">
        <v>Delivery method</v>
      </c>
      <c r="AB60" s="161"/>
      <c r="AC60" s="161"/>
      <c r="AD60" s="161"/>
      <c r="AE60" s="161"/>
      <c r="AF60" s="161"/>
      <c r="AG60" s="161"/>
      <c r="AH60" s="161"/>
      <c r="AI60" s="161" t="s">
        <v>1611</v>
      </c>
      <c r="AJ60" s="307"/>
      <c r="AK60" s="307"/>
      <c r="AL60" s="307"/>
      <c r="AM60" s="307"/>
      <c r="AN60" s="613" t="s">
        <v>1593</v>
      </c>
      <c r="AO60" s="307" t="s">
        <v>1338</v>
      </c>
      <c r="AP60" s="307" t="s">
        <v>1338</v>
      </c>
      <c r="AQ60" s="307" t="s">
        <v>1601</v>
      </c>
      <c r="AR60" s="307" t="s">
        <v>1601</v>
      </c>
      <c r="AS60" s="307" t="s">
        <v>1601</v>
      </c>
      <c r="AT60" s="307"/>
      <c r="AU60" s="307"/>
      <c r="AV60" s="307"/>
    </row>
    <row r="61" spans="1:48" s="78" customFormat="1" ht="101.45">
      <c r="A61" s="285" t="s">
        <v>1590</v>
      </c>
      <c r="B61" s="285" t="s">
        <v>245</v>
      </c>
      <c r="C61" s="307" t="s">
        <v>1857</v>
      </c>
      <c r="D61" s="307" t="s">
        <v>1858</v>
      </c>
      <c r="E61" s="307" t="s">
        <v>61</v>
      </c>
      <c r="F61" s="307" t="s">
        <v>100</v>
      </c>
      <c r="G61" s="307"/>
      <c r="H61" s="307" t="s">
        <v>1859</v>
      </c>
      <c r="I61" s="307">
        <v>2</v>
      </c>
      <c r="J61" s="309"/>
      <c r="K61" s="309" t="s">
        <v>1860</v>
      </c>
      <c r="L61" s="161"/>
      <c r="M61" s="285">
        <v>1</v>
      </c>
      <c r="N61" s="285" t="s">
        <v>70</v>
      </c>
      <c r="O61" s="286" t="s">
        <v>84</v>
      </c>
      <c r="P61" s="311" t="s">
        <v>1861</v>
      </c>
      <c r="Q61" s="310"/>
      <c r="R61" s="285"/>
      <c r="S61" s="307"/>
      <c r="T61" s="307"/>
      <c r="U61" s="307"/>
      <c r="V61" s="307"/>
      <c r="W61" s="307" t="s">
        <v>546</v>
      </c>
      <c r="X61" s="307" t="str">
        <v>ChgOrderInfo</v>
      </c>
      <c r="Y61" s="307" t="str">
        <f t="shared" si="1"/>
        <v>CRS610MI_ChgOrderInfo</v>
      </c>
      <c r="Z61" s="307" t="s">
        <v>1862</v>
      </c>
      <c r="AA61" s="307" t="str">
        <v>Discount model</v>
      </c>
      <c r="AB61" s="161"/>
      <c r="AC61" s="161"/>
      <c r="AD61" s="161"/>
      <c r="AE61" s="161"/>
      <c r="AF61" s="161"/>
      <c r="AG61" s="161"/>
      <c r="AH61" s="161"/>
      <c r="AI61" s="161" t="s">
        <v>1863</v>
      </c>
      <c r="AJ61" s="307"/>
      <c r="AK61" s="307"/>
      <c r="AL61" s="307"/>
      <c r="AM61" s="307"/>
      <c r="AN61" s="307"/>
      <c r="AO61" s="307"/>
      <c r="AP61" s="307"/>
      <c r="AQ61" s="307"/>
      <c r="AR61" s="307"/>
      <c r="AS61" s="307"/>
      <c r="AT61" s="307"/>
      <c r="AU61" s="307"/>
      <c r="AV61" s="307"/>
    </row>
    <row r="62" spans="1:48" s="78" customFormat="1" ht="87">
      <c r="A62" s="285" t="s">
        <v>1590</v>
      </c>
      <c r="B62" s="285" t="s">
        <v>245</v>
      </c>
      <c r="C62" s="307" t="s">
        <v>1864</v>
      </c>
      <c r="D62" s="307" t="s">
        <v>1865</v>
      </c>
      <c r="E62" s="307" t="s">
        <v>61</v>
      </c>
      <c r="F62" s="307" t="s">
        <v>62</v>
      </c>
      <c r="G62" s="307"/>
      <c r="H62" s="307" t="s">
        <v>1866</v>
      </c>
      <c r="I62" s="307">
        <v>3</v>
      </c>
      <c r="J62" s="309"/>
      <c r="K62" s="309" t="s">
        <v>1867</v>
      </c>
      <c r="L62" s="161"/>
      <c r="M62" s="285">
        <v>1</v>
      </c>
      <c r="N62" s="285" t="s">
        <v>70</v>
      </c>
      <c r="O62" s="286" t="s">
        <v>84</v>
      </c>
      <c r="P62" s="311" t="s">
        <v>1868</v>
      </c>
      <c r="Q62" s="310"/>
      <c r="R62" s="285"/>
      <c r="S62" s="307"/>
      <c r="T62" s="307"/>
      <c r="U62" s="307"/>
      <c r="V62" s="307"/>
      <c r="W62" s="307" t="s">
        <v>546</v>
      </c>
      <c r="X62" s="307" t="str">
        <v>ChgOrderInfo</v>
      </c>
      <c r="Y62" s="307" t="str">
        <f t="shared" si="1"/>
        <v>CRS610MI_ChgOrderInfo</v>
      </c>
      <c r="Z62" s="307" t="s">
        <v>1817</v>
      </c>
      <c r="AA62" s="307" t="str">
        <v>Discount group - customer</v>
      </c>
      <c r="AB62" s="161"/>
      <c r="AC62" s="161"/>
      <c r="AD62" s="161"/>
      <c r="AE62" s="161"/>
      <c r="AF62" s="161"/>
      <c r="AG62" s="161"/>
      <c r="AH62" s="161"/>
      <c r="AI62" s="161"/>
      <c r="AJ62" s="307"/>
      <c r="AK62" s="307"/>
      <c r="AL62" s="307"/>
      <c r="AM62" s="307"/>
      <c r="AN62" s="307"/>
      <c r="AO62" s="307"/>
      <c r="AP62" s="307"/>
      <c r="AQ62" s="307"/>
      <c r="AR62" s="307"/>
      <c r="AS62" s="307"/>
      <c r="AT62" s="307"/>
      <c r="AU62" s="307"/>
      <c r="AV62" s="307"/>
    </row>
    <row r="63" spans="1:48" s="78" customFormat="1" ht="87">
      <c r="A63" s="285" t="s">
        <v>1590</v>
      </c>
      <c r="B63" s="285" t="s">
        <v>245</v>
      </c>
      <c r="C63" s="307" t="s">
        <v>1869</v>
      </c>
      <c r="D63" s="307" t="s">
        <v>1870</v>
      </c>
      <c r="E63" s="307" t="s">
        <v>61</v>
      </c>
      <c r="F63" s="307" t="s">
        <v>100</v>
      </c>
      <c r="G63" s="307"/>
      <c r="H63" s="307" t="s">
        <v>1871</v>
      </c>
      <c r="I63" s="307">
        <v>2</v>
      </c>
      <c r="J63" s="309"/>
      <c r="K63" s="309"/>
      <c r="L63" s="161"/>
      <c r="M63" s="285">
        <v>1</v>
      </c>
      <c r="N63" s="285" t="s">
        <v>1</v>
      </c>
      <c r="O63" s="286" t="s">
        <v>84</v>
      </c>
      <c r="P63" s="286" t="s">
        <v>1872</v>
      </c>
      <c r="Q63" s="307"/>
      <c r="R63" s="285"/>
      <c r="S63" s="307"/>
      <c r="T63" s="307"/>
      <c r="U63" s="307"/>
      <c r="V63" s="307"/>
      <c r="W63" s="307" t="s">
        <v>546</v>
      </c>
      <c r="X63" s="307" t="str">
        <v>ChgOrderInfo</v>
      </c>
      <c r="Y63" s="307" t="str">
        <f t="shared" si="1"/>
        <v>CRS610MI_ChgOrderInfo</v>
      </c>
      <c r="Z63" s="161" t="s">
        <v>1873</v>
      </c>
      <c r="AA63" s="307" t="e">
        <v>#N/A</v>
      </c>
      <c r="AB63" s="161"/>
      <c r="AC63" s="161"/>
      <c r="AD63" s="161"/>
      <c r="AE63" s="161"/>
      <c r="AF63" s="161"/>
      <c r="AG63" s="161"/>
      <c r="AH63" s="161"/>
      <c r="AI63" s="161" t="s">
        <v>1874</v>
      </c>
      <c r="AJ63" s="307"/>
      <c r="AK63" s="307"/>
      <c r="AL63" s="307"/>
      <c r="AM63" s="307"/>
      <c r="AN63" s="307"/>
      <c r="AO63" s="307"/>
      <c r="AP63" s="307"/>
      <c r="AQ63" s="307"/>
      <c r="AR63" s="307"/>
      <c r="AS63" s="307"/>
      <c r="AT63" s="307"/>
      <c r="AU63" s="307"/>
      <c r="AV63" s="307" t="s">
        <v>1875</v>
      </c>
    </row>
    <row r="64" spans="1:48" s="78" customFormat="1" ht="90" customHeight="1">
      <c r="A64" s="285" t="s">
        <v>1590</v>
      </c>
      <c r="B64" s="285" t="s">
        <v>245</v>
      </c>
      <c r="C64" s="307" t="s">
        <v>1876</v>
      </c>
      <c r="D64" s="307" t="s">
        <v>665</v>
      </c>
      <c r="E64" s="307" t="s">
        <v>61</v>
      </c>
      <c r="F64" s="307" t="s">
        <v>107</v>
      </c>
      <c r="G64" s="307"/>
      <c r="H64" s="307" t="s">
        <v>666</v>
      </c>
      <c r="I64" s="307">
        <v>1</v>
      </c>
      <c r="J64" s="309"/>
      <c r="K64" s="309" t="s">
        <v>1877</v>
      </c>
      <c r="L64" s="161"/>
      <c r="M64" s="285">
        <v>1</v>
      </c>
      <c r="N64" s="285" t="s">
        <v>1</v>
      </c>
      <c r="O64" s="285" t="s">
        <v>65</v>
      </c>
      <c r="P64" s="285"/>
      <c r="Q64" s="310" t="s">
        <v>1876</v>
      </c>
      <c r="R64" s="285"/>
      <c r="S64" s="307"/>
      <c r="T64" s="307"/>
      <c r="U64" s="307"/>
      <c r="V64" s="307"/>
      <c r="W64" s="307" t="s">
        <v>546</v>
      </c>
      <c r="X64" s="307" t="str">
        <v>ChgOrderInfo</v>
      </c>
      <c r="Y64" s="307" t="str">
        <f t="shared" si="1"/>
        <v>CRS610MI_ChgOrderInfo</v>
      </c>
      <c r="Z64" s="307" t="s">
        <v>1878</v>
      </c>
      <c r="AA64" s="307" t="str">
        <v>Warehouse</v>
      </c>
      <c r="AB64" s="161"/>
      <c r="AC64" s="161"/>
      <c r="AD64" s="161"/>
      <c r="AE64" s="161"/>
      <c r="AF64" s="161"/>
      <c r="AG64" s="161"/>
      <c r="AH64" s="161"/>
      <c r="AI64" s="161" t="s">
        <v>1611</v>
      </c>
      <c r="AJ64" s="307"/>
      <c r="AK64" s="307"/>
      <c r="AL64" s="307"/>
      <c r="AM64" s="307"/>
      <c r="AN64" s="613" t="s">
        <v>1593</v>
      </c>
      <c r="AO64" s="307" t="s">
        <v>1338</v>
      </c>
      <c r="AP64" s="307" t="s">
        <v>1338</v>
      </c>
      <c r="AQ64" s="307" t="s">
        <v>1601</v>
      </c>
      <c r="AR64" s="307" t="s">
        <v>1601</v>
      </c>
      <c r="AS64" s="307" t="s">
        <v>1601</v>
      </c>
      <c r="AT64" s="307"/>
      <c r="AU64" s="307"/>
      <c r="AV64" s="307"/>
    </row>
    <row r="65" spans="1:48" s="78" customFormat="1" ht="130.5">
      <c r="A65" s="285" t="s">
        <v>1590</v>
      </c>
      <c r="B65" s="285" t="s">
        <v>245</v>
      </c>
      <c r="C65" s="307" t="s">
        <v>1879</v>
      </c>
      <c r="D65" s="307" t="s">
        <v>1880</v>
      </c>
      <c r="E65" s="307" t="s">
        <v>61</v>
      </c>
      <c r="F65" s="307" t="s">
        <v>107</v>
      </c>
      <c r="G65" s="307"/>
      <c r="H65" s="307" t="s">
        <v>1881</v>
      </c>
      <c r="I65" s="307">
        <v>3</v>
      </c>
      <c r="J65" s="309"/>
      <c r="K65" s="309" t="s">
        <v>1882</v>
      </c>
      <c r="L65" s="161" t="s">
        <v>64</v>
      </c>
      <c r="M65" s="285">
        <v>1</v>
      </c>
      <c r="N65" s="285" t="s">
        <v>1</v>
      </c>
      <c r="O65" s="285" t="s">
        <v>109</v>
      </c>
      <c r="P65" s="419" t="s">
        <v>1883</v>
      </c>
      <c r="Q65" s="310" t="s">
        <v>1879</v>
      </c>
      <c r="R65" s="285" t="s">
        <v>1587</v>
      </c>
      <c r="S65" s="307"/>
      <c r="T65" s="307"/>
      <c r="U65" s="307"/>
      <c r="V65" s="307"/>
      <c r="W65" s="307" t="s">
        <v>546</v>
      </c>
      <c r="X65" s="307" t="str">
        <v>ChgOrderInfo</v>
      </c>
      <c r="Y65" s="307" t="str">
        <f t="shared" si="1"/>
        <v>CRS610MI_ChgOrderInfo</v>
      </c>
      <c r="Z65" s="307" t="s">
        <v>1884</v>
      </c>
      <c r="AA65" s="307" t="e">
        <v>#N/A</v>
      </c>
      <c r="AB65" s="161"/>
      <c r="AC65" s="161"/>
      <c r="AD65" s="161"/>
      <c r="AE65" s="161"/>
      <c r="AF65" s="161"/>
      <c r="AG65" s="161"/>
      <c r="AH65" s="161"/>
      <c r="AI65" s="161"/>
      <c r="AJ65" s="307"/>
      <c r="AK65" s="307"/>
      <c r="AL65" s="307"/>
      <c r="AM65" s="307"/>
      <c r="AN65" s="307" t="s">
        <v>1618</v>
      </c>
      <c r="AO65" s="307" t="s">
        <v>1618</v>
      </c>
      <c r="AP65" s="307" t="s">
        <v>1618</v>
      </c>
      <c r="AQ65" s="307" t="s">
        <v>1601</v>
      </c>
      <c r="AR65" s="307" t="s">
        <v>1601</v>
      </c>
      <c r="AS65" s="307" t="s">
        <v>1601</v>
      </c>
      <c r="AT65" s="307"/>
      <c r="AU65" s="307"/>
      <c r="AV65" s="307"/>
    </row>
    <row r="66" spans="1:48" s="78" customFormat="1" ht="57.95">
      <c r="A66" s="285" t="s">
        <v>1590</v>
      </c>
      <c r="B66" s="285" t="s">
        <v>245</v>
      </c>
      <c r="C66" s="307" t="s">
        <v>1885</v>
      </c>
      <c r="D66" s="307" t="s">
        <v>1449</v>
      </c>
      <c r="E66" s="307" t="s">
        <v>61</v>
      </c>
      <c r="F66" s="307" t="s">
        <v>100</v>
      </c>
      <c r="G66" s="307"/>
      <c r="H66" s="307" t="s">
        <v>1886</v>
      </c>
      <c r="I66" s="307">
        <v>2</v>
      </c>
      <c r="J66" s="309"/>
      <c r="K66" s="309" t="s">
        <v>1887</v>
      </c>
      <c r="L66" s="161" t="s">
        <v>64</v>
      </c>
      <c r="M66" s="285">
        <v>1</v>
      </c>
      <c r="N66" s="285" t="s">
        <v>1</v>
      </c>
      <c r="O66" s="285" t="s">
        <v>65</v>
      </c>
      <c r="P66" s="419"/>
      <c r="Q66" s="310" t="s">
        <v>1885</v>
      </c>
      <c r="R66" s="285"/>
      <c r="S66" s="307"/>
      <c r="T66" s="307"/>
      <c r="U66" s="307"/>
      <c r="V66" s="307"/>
      <c r="W66" s="307" t="s">
        <v>546</v>
      </c>
      <c r="X66" s="307" t="str">
        <v>ChgBasicData</v>
      </c>
      <c r="Y66" s="307" t="s">
        <v>1598</v>
      </c>
      <c r="Z66" s="307" t="s">
        <v>1888</v>
      </c>
      <c r="AA66" s="307" t="str">
        <v>Place-replaced by EDE2</v>
      </c>
      <c r="AB66" s="161"/>
      <c r="AC66" s="161"/>
      <c r="AD66" s="161"/>
      <c r="AE66" s="161"/>
      <c r="AF66" s="161"/>
      <c r="AG66" s="161"/>
      <c r="AH66" s="161"/>
      <c r="AI66" s="161" t="s">
        <v>1611</v>
      </c>
      <c r="AJ66" s="307"/>
      <c r="AK66" s="307"/>
      <c r="AL66" s="307"/>
      <c r="AM66" s="307"/>
      <c r="AN66" s="613" t="s">
        <v>1593</v>
      </c>
      <c r="AO66" s="307" t="s">
        <v>1338</v>
      </c>
      <c r="AP66" s="307" t="s">
        <v>1338</v>
      </c>
      <c r="AQ66" s="307" t="s">
        <v>1601</v>
      </c>
      <c r="AR66" s="307" t="s">
        <v>1601</v>
      </c>
      <c r="AS66" s="307" t="s">
        <v>1601</v>
      </c>
      <c r="AT66" s="307"/>
      <c r="AU66" s="307"/>
      <c r="AV66" s="307"/>
    </row>
    <row r="67" spans="1:48" s="78" customFormat="1" ht="43.5">
      <c r="A67" s="285" t="s">
        <v>1590</v>
      </c>
      <c r="B67" s="285" t="s">
        <v>245</v>
      </c>
      <c r="C67" s="307" t="s">
        <v>1889</v>
      </c>
      <c r="D67" s="307" t="s">
        <v>1890</v>
      </c>
      <c r="E67" s="307" t="s">
        <v>61</v>
      </c>
      <c r="F67" s="307" t="s">
        <v>120</v>
      </c>
      <c r="G67" s="307"/>
      <c r="H67" s="307" t="s">
        <v>1891</v>
      </c>
      <c r="I67" s="307">
        <v>2</v>
      </c>
      <c r="J67" s="309"/>
      <c r="K67" s="309" t="s">
        <v>1892</v>
      </c>
      <c r="L67" s="161"/>
      <c r="M67" s="285">
        <v>1</v>
      </c>
      <c r="N67" s="285" t="s">
        <v>70</v>
      </c>
      <c r="O67" s="285" t="s">
        <v>84</v>
      </c>
      <c r="P67" s="311" t="s">
        <v>1893</v>
      </c>
      <c r="Q67" s="310"/>
      <c r="R67" s="285"/>
      <c r="S67" s="307"/>
      <c r="T67" s="307"/>
      <c r="U67" s="307"/>
      <c r="V67" s="307"/>
      <c r="W67" s="307" t="s">
        <v>546</v>
      </c>
      <c r="X67" s="307" t="str">
        <v>ChgOrderInfo</v>
      </c>
      <c r="Y67" s="307" t="str">
        <f>$Y$33</f>
        <v>CRS610MI_ChgOrderInfo</v>
      </c>
      <c r="Z67" s="307" t="s">
        <v>1817</v>
      </c>
      <c r="AA67" s="307" t="e">
        <v>#N/A</v>
      </c>
      <c r="AB67" s="161"/>
      <c r="AC67" s="161"/>
      <c r="AD67" s="161"/>
      <c r="AE67" s="161"/>
      <c r="AF67" s="161"/>
      <c r="AG67" s="161"/>
      <c r="AH67" s="161"/>
      <c r="AI67" s="161"/>
      <c r="AJ67" s="307"/>
      <c r="AK67" s="307"/>
      <c r="AL67" s="307"/>
      <c r="AM67" s="307"/>
      <c r="AN67" s="307"/>
      <c r="AO67" s="307"/>
      <c r="AP67" s="307"/>
      <c r="AQ67" s="307"/>
      <c r="AR67" s="307"/>
      <c r="AS67" s="307"/>
      <c r="AT67" s="307"/>
      <c r="AU67" s="307"/>
      <c r="AV67" s="307"/>
    </row>
    <row r="68" spans="1:48" s="78" customFormat="1" ht="14.45">
      <c r="A68" s="285" t="s">
        <v>1590</v>
      </c>
      <c r="B68" s="285" t="s">
        <v>245</v>
      </c>
      <c r="C68" s="307" t="s">
        <v>1894</v>
      </c>
      <c r="D68" s="307" t="s">
        <v>1895</v>
      </c>
      <c r="E68" s="307" t="s">
        <v>135</v>
      </c>
      <c r="F68" s="307" t="s">
        <v>136</v>
      </c>
      <c r="G68" s="307" t="s">
        <v>137</v>
      </c>
      <c r="H68" s="307"/>
      <c r="I68" s="307" t="s">
        <v>82</v>
      </c>
      <c r="J68" s="309" t="s">
        <v>137</v>
      </c>
      <c r="K68" s="309"/>
      <c r="L68" s="161"/>
      <c r="M68" s="285">
        <v>0</v>
      </c>
      <c r="N68" s="285" t="s">
        <v>70</v>
      </c>
      <c r="O68" s="286" t="s">
        <v>84</v>
      </c>
      <c r="P68" s="285"/>
      <c r="Q68" s="307"/>
      <c r="R68" s="285"/>
      <c r="S68" s="307"/>
      <c r="T68" s="307"/>
      <c r="U68" s="307"/>
      <c r="V68" s="307"/>
      <c r="W68" s="307"/>
      <c r="X68" s="307" t="e">
        <v>#N/A</v>
      </c>
      <c r="Y68" s="307"/>
      <c r="Z68" s="307"/>
      <c r="AA68" s="307" t="e">
        <v>#N/A</v>
      </c>
      <c r="AB68" s="161"/>
      <c r="AC68" s="161"/>
      <c r="AD68" s="161"/>
      <c r="AE68" s="161"/>
      <c r="AF68" s="161"/>
      <c r="AG68" s="161"/>
      <c r="AH68" s="161"/>
      <c r="AI68" s="161" t="s">
        <v>1831</v>
      </c>
      <c r="AJ68" s="307"/>
      <c r="AK68" s="307"/>
      <c r="AL68" s="307"/>
      <c r="AM68" s="307"/>
      <c r="AN68" s="307"/>
      <c r="AO68" s="307"/>
      <c r="AP68" s="307"/>
      <c r="AQ68" s="307"/>
      <c r="AR68" s="307"/>
      <c r="AS68" s="307"/>
      <c r="AT68" s="307"/>
      <c r="AU68" s="307"/>
      <c r="AV68" s="307"/>
    </row>
    <row r="69" spans="1:48" s="78" customFormat="1" ht="57.95">
      <c r="A69" s="285" t="s">
        <v>1590</v>
      </c>
      <c r="B69" s="285" t="s">
        <v>245</v>
      </c>
      <c r="C69" s="307" t="s">
        <v>1896</v>
      </c>
      <c r="D69" s="307" t="s">
        <v>1897</v>
      </c>
      <c r="E69" s="307" t="s">
        <v>61</v>
      </c>
      <c r="F69" s="307" t="s">
        <v>62</v>
      </c>
      <c r="G69" s="307"/>
      <c r="H69" s="307" t="s">
        <v>1898</v>
      </c>
      <c r="I69" s="307" t="s">
        <v>82</v>
      </c>
      <c r="J69" s="309"/>
      <c r="K69" s="309" t="s">
        <v>1899</v>
      </c>
      <c r="L69" s="161"/>
      <c r="M69" s="285">
        <v>0</v>
      </c>
      <c r="N69" s="285" t="s">
        <v>70</v>
      </c>
      <c r="O69" s="286" t="s">
        <v>84</v>
      </c>
      <c r="P69" s="311" t="s">
        <v>1900</v>
      </c>
      <c r="Q69" s="310"/>
      <c r="R69" s="285"/>
      <c r="S69" s="307"/>
      <c r="T69" s="307"/>
      <c r="U69" s="307"/>
      <c r="V69" s="307"/>
      <c r="W69" s="307" t="s">
        <v>546</v>
      </c>
      <c r="X69" s="307" t="str">
        <v>ChgOrderInfo</v>
      </c>
      <c r="Y69" s="307" t="str">
        <f>$Y$33</f>
        <v>CRS610MI_ChgOrderInfo</v>
      </c>
      <c r="Z69" s="307" t="s">
        <v>1817</v>
      </c>
      <c r="AA69" s="307" t="e">
        <v>#N/A</v>
      </c>
      <c r="AB69" s="161"/>
      <c r="AC69" s="161"/>
      <c r="AD69" s="161"/>
      <c r="AE69" s="161"/>
      <c r="AF69" s="161"/>
      <c r="AG69" s="161"/>
      <c r="AH69" s="161"/>
      <c r="AI69" s="161" t="s">
        <v>1901</v>
      </c>
      <c r="AJ69" s="307"/>
      <c r="AK69" s="307"/>
      <c r="AL69" s="307"/>
      <c r="AM69" s="307"/>
      <c r="AN69" s="307"/>
      <c r="AO69" s="307"/>
      <c r="AP69" s="307"/>
      <c r="AQ69" s="307"/>
      <c r="AR69" s="307"/>
      <c r="AS69" s="307"/>
      <c r="AT69" s="307"/>
      <c r="AU69" s="307"/>
      <c r="AV69" s="307"/>
    </row>
    <row r="70" spans="1:48" s="78" customFormat="1" ht="57.95">
      <c r="A70" s="285" t="s">
        <v>1590</v>
      </c>
      <c r="B70" s="285" t="s">
        <v>245</v>
      </c>
      <c r="C70" s="307" t="s">
        <v>1902</v>
      </c>
      <c r="D70" s="307" t="s">
        <v>1903</v>
      </c>
      <c r="E70" s="307" t="s">
        <v>135</v>
      </c>
      <c r="F70" s="307" t="s">
        <v>136</v>
      </c>
      <c r="G70" s="307" t="s">
        <v>137</v>
      </c>
      <c r="H70" s="307"/>
      <c r="I70" s="307">
        <v>3</v>
      </c>
      <c r="J70" s="309" t="s">
        <v>137</v>
      </c>
      <c r="K70" s="309" t="s">
        <v>1904</v>
      </c>
      <c r="L70" s="161"/>
      <c r="M70" s="285">
        <v>1</v>
      </c>
      <c r="N70" s="285" t="s">
        <v>1905</v>
      </c>
      <c r="O70" s="285" t="s">
        <v>145</v>
      </c>
      <c r="P70" s="286" t="s">
        <v>1906</v>
      </c>
      <c r="Q70" s="310" t="s">
        <v>1902</v>
      </c>
      <c r="R70" s="285"/>
      <c r="S70" s="307"/>
      <c r="T70" s="307"/>
      <c r="U70" s="307"/>
      <c r="V70" s="307"/>
      <c r="W70" s="307" t="s">
        <v>546</v>
      </c>
      <c r="X70" s="307" t="str">
        <v>ChgOrderInfo</v>
      </c>
      <c r="Y70" s="307"/>
      <c r="Z70" s="307"/>
      <c r="AA70" s="307" t="e">
        <v>#N/A</v>
      </c>
      <c r="AB70" s="161"/>
      <c r="AC70" s="161"/>
      <c r="AD70" s="161"/>
      <c r="AE70" s="161"/>
      <c r="AF70" s="161"/>
      <c r="AG70" s="161"/>
      <c r="AH70" s="161"/>
      <c r="AI70" s="161" t="s">
        <v>1907</v>
      </c>
      <c r="AJ70" s="307"/>
      <c r="AK70" s="307"/>
      <c r="AL70" s="307"/>
      <c r="AM70" s="307"/>
      <c r="AN70" s="307"/>
      <c r="AO70" s="307"/>
      <c r="AP70" s="307"/>
      <c r="AQ70" s="307"/>
      <c r="AR70" s="307"/>
      <c r="AS70" s="307"/>
      <c r="AT70" s="307"/>
      <c r="AU70" s="307"/>
      <c r="AV70" s="307"/>
    </row>
    <row r="71" spans="1:48" s="78" customFormat="1" ht="72.599999999999994">
      <c r="A71" s="285" t="s">
        <v>1590</v>
      </c>
      <c r="B71" s="285" t="s">
        <v>245</v>
      </c>
      <c r="C71" s="307" t="s">
        <v>1908</v>
      </c>
      <c r="D71" s="307" t="s">
        <v>1909</v>
      </c>
      <c r="E71" s="307" t="s">
        <v>135</v>
      </c>
      <c r="F71" s="307" t="s">
        <v>136</v>
      </c>
      <c r="G71" s="307" t="s">
        <v>137</v>
      </c>
      <c r="H71" s="307"/>
      <c r="I71" s="307">
        <v>2</v>
      </c>
      <c r="J71" s="309" t="s">
        <v>1910</v>
      </c>
      <c r="K71" s="309" t="s">
        <v>1911</v>
      </c>
      <c r="L71" s="161"/>
      <c r="M71" s="285">
        <v>1</v>
      </c>
      <c r="N71" s="285" t="s">
        <v>70</v>
      </c>
      <c r="O71" s="286" t="s">
        <v>84</v>
      </c>
      <c r="P71" s="311" t="s">
        <v>1912</v>
      </c>
      <c r="Q71" s="307"/>
      <c r="R71" s="285"/>
      <c r="S71" s="307"/>
      <c r="T71" s="307"/>
      <c r="U71" s="307"/>
      <c r="V71" s="307"/>
      <c r="W71" s="307" t="s">
        <v>546</v>
      </c>
      <c r="X71" s="307" t="str">
        <v>ChgOrderInfo</v>
      </c>
      <c r="Y71" s="307" t="str">
        <f t="shared" ref="Y71:Y80" si="2">$Y$33</f>
        <v>CRS610MI_ChgOrderInfo</v>
      </c>
      <c r="Z71" s="307" t="s">
        <v>1777</v>
      </c>
      <c r="AA71" s="307" t="e">
        <v>#N/A</v>
      </c>
      <c r="AB71" s="161"/>
      <c r="AC71" s="161"/>
      <c r="AD71" s="161"/>
      <c r="AE71" s="161"/>
      <c r="AF71" s="161"/>
      <c r="AG71" s="161"/>
      <c r="AH71" s="161"/>
      <c r="AI71" s="161" t="s">
        <v>1831</v>
      </c>
      <c r="AJ71" s="307"/>
      <c r="AK71" s="307"/>
      <c r="AL71" s="307"/>
      <c r="AM71" s="307"/>
      <c r="AN71" s="307"/>
      <c r="AO71" s="307"/>
      <c r="AP71" s="307"/>
      <c r="AQ71" s="307"/>
      <c r="AR71" s="307"/>
      <c r="AS71" s="307"/>
      <c r="AT71" s="307"/>
      <c r="AU71" s="307"/>
      <c r="AV71" s="307"/>
    </row>
    <row r="72" spans="1:48" s="78" customFormat="1" ht="116.1">
      <c r="A72" s="285" t="s">
        <v>1590</v>
      </c>
      <c r="B72" s="285" t="s">
        <v>245</v>
      </c>
      <c r="C72" s="307" t="s">
        <v>1913</v>
      </c>
      <c r="D72" s="307" t="s">
        <v>747</v>
      </c>
      <c r="E72" s="307" t="s">
        <v>61</v>
      </c>
      <c r="F72" s="307" t="s">
        <v>107</v>
      </c>
      <c r="G72" s="307"/>
      <c r="H72" s="307" t="s">
        <v>748</v>
      </c>
      <c r="I72" s="307">
        <v>2</v>
      </c>
      <c r="J72" s="309"/>
      <c r="K72" s="309" t="s">
        <v>1914</v>
      </c>
      <c r="L72" s="161"/>
      <c r="M72" s="285">
        <v>1</v>
      </c>
      <c r="N72" s="285" t="s">
        <v>1</v>
      </c>
      <c r="O72" s="285" t="s">
        <v>65</v>
      </c>
      <c r="P72" s="285" t="s">
        <v>1915</v>
      </c>
      <c r="Q72" s="307" t="s">
        <v>1913</v>
      </c>
      <c r="R72" s="285"/>
      <c r="S72" s="307"/>
      <c r="T72" s="307"/>
      <c r="U72" s="307"/>
      <c r="V72" s="307"/>
      <c r="W72" s="307" t="s">
        <v>546</v>
      </c>
      <c r="X72" s="307" t="str">
        <v>ChgOrderInfo</v>
      </c>
      <c r="Y72" s="307" t="str">
        <f t="shared" si="2"/>
        <v>CRS610MI_ChgOrderInfo</v>
      </c>
      <c r="Z72" s="307" t="s">
        <v>1916</v>
      </c>
      <c r="AA72" s="307" t="str">
        <v>Facility</v>
      </c>
      <c r="AB72" s="161"/>
      <c r="AC72" s="161"/>
      <c r="AD72" s="161"/>
      <c r="AE72" s="161"/>
      <c r="AF72" s="161"/>
      <c r="AG72" s="161"/>
      <c r="AH72" s="161"/>
      <c r="AI72" s="161" t="s">
        <v>1917</v>
      </c>
      <c r="AJ72" s="307"/>
      <c r="AK72" s="307"/>
      <c r="AL72" s="307"/>
      <c r="AM72" s="307"/>
      <c r="AN72" s="613" t="s">
        <v>1593</v>
      </c>
      <c r="AO72" s="307" t="s">
        <v>1338</v>
      </c>
      <c r="AP72" s="307" t="s">
        <v>1338</v>
      </c>
      <c r="AQ72" s="307" t="s">
        <v>1601</v>
      </c>
      <c r="AR72" s="307" t="s">
        <v>1601</v>
      </c>
      <c r="AS72" s="307" t="s">
        <v>1601</v>
      </c>
      <c r="AT72" s="307"/>
      <c r="AU72" s="307"/>
      <c r="AV72" s="307"/>
    </row>
    <row r="73" spans="1:48" s="78" customFormat="1" ht="57.95">
      <c r="A73" s="285" t="s">
        <v>1590</v>
      </c>
      <c r="B73" s="285" t="s">
        <v>245</v>
      </c>
      <c r="C73" s="307" t="s">
        <v>1918</v>
      </c>
      <c r="D73" s="307" t="s">
        <v>1919</v>
      </c>
      <c r="E73" s="307" t="s">
        <v>61</v>
      </c>
      <c r="F73" s="307" t="s">
        <v>114</v>
      </c>
      <c r="G73" s="307"/>
      <c r="H73" s="307" t="s">
        <v>1920</v>
      </c>
      <c r="I73" s="307">
        <v>3</v>
      </c>
      <c r="J73" s="309"/>
      <c r="K73" s="309" t="s">
        <v>1921</v>
      </c>
      <c r="L73" s="161"/>
      <c r="M73" s="285">
        <v>1</v>
      </c>
      <c r="N73" s="285" t="s">
        <v>70</v>
      </c>
      <c r="O73" s="285" t="s">
        <v>84</v>
      </c>
      <c r="P73" s="311" t="s">
        <v>1922</v>
      </c>
      <c r="Q73" s="307"/>
      <c r="R73" s="285"/>
      <c r="S73" s="307"/>
      <c r="T73" s="307"/>
      <c r="U73" s="307"/>
      <c r="V73" s="307"/>
      <c r="W73" s="307" t="s">
        <v>546</v>
      </c>
      <c r="X73" s="307" t="str">
        <v>ChgOrderInfo</v>
      </c>
      <c r="Y73" s="307" t="str">
        <f t="shared" si="2"/>
        <v>CRS610MI_ChgOrderInfo</v>
      </c>
      <c r="Z73" s="307" t="s">
        <v>1817</v>
      </c>
      <c r="AA73" s="307" t="e">
        <v>#N/A</v>
      </c>
      <c r="AB73" s="161"/>
      <c r="AC73" s="161"/>
      <c r="AD73" s="161"/>
      <c r="AE73" s="161"/>
      <c r="AF73" s="161"/>
      <c r="AG73" s="161"/>
      <c r="AH73" s="161"/>
      <c r="AI73" s="161" t="s">
        <v>1923</v>
      </c>
      <c r="AJ73" s="307"/>
      <c r="AK73" s="307"/>
      <c r="AL73" s="307"/>
      <c r="AM73" s="307"/>
      <c r="AN73" s="307"/>
      <c r="AO73" s="307"/>
      <c r="AP73" s="307"/>
      <c r="AQ73" s="307"/>
      <c r="AR73" s="307"/>
      <c r="AS73" s="307"/>
      <c r="AT73" s="307"/>
      <c r="AU73" s="307"/>
      <c r="AV73" s="307"/>
    </row>
    <row r="74" spans="1:48" s="78" customFormat="1" ht="72.599999999999994">
      <c r="A74" s="285" t="s">
        <v>1590</v>
      </c>
      <c r="B74" s="285" t="s">
        <v>245</v>
      </c>
      <c r="C74" s="307" t="s">
        <v>1924</v>
      </c>
      <c r="D74" s="307" t="s">
        <v>1925</v>
      </c>
      <c r="E74" s="307" t="s">
        <v>61</v>
      </c>
      <c r="F74" s="307" t="s">
        <v>136</v>
      </c>
      <c r="G74" s="307"/>
      <c r="H74" s="307"/>
      <c r="I74" s="307">
        <v>3</v>
      </c>
      <c r="J74" s="309"/>
      <c r="K74" s="309" t="s">
        <v>1926</v>
      </c>
      <c r="L74" s="161" t="s">
        <v>64</v>
      </c>
      <c r="M74" s="285">
        <v>1</v>
      </c>
      <c r="N74" s="285" t="s">
        <v>70</v>
      </c>
      <c r="O74" s="286" t="s">
        <v>84</v>
      </c>
      <c r="P74" s="311" t="s">
        <v>1927</v>
      </c>
      <c r="Q74" s="307"/>
      <c r="R74" s="285"/>
      <c r="S74" s="307"/>
      <c r="T74" s="307"/>
      <c r="U74" s="307"/>
      <c r="V74" s="307"/>
      <c r="W74" s="307" t="s">
        <v>546</v>
      </c>
      <c r="X74" s="307" t="str">
        <v>ChgOrderInfo</v>
      </c>
      <c r="Y74" s="307" t="str">
        <f t="shared" si="2"/>
        <v>CRS610MI_ChgOrderInfo</v>
      </c>
      <c r="Z74" s="307" t="s">
        <v>1777</v>
      </c>
      <c r="AA74" s="307" t="e">
        <v>#N/A</v>
      </c>
      <c r="AB74" s="161"/>
      <c r="AC74" s="161"/>
      <c r="AD74" s="161"/>
      <c r="AE74" s="161"/>
      <c r="AF74" s="161"/>
      <c r="AG74" s="161"/>
      <c r="AH74" s="161"/>
      <c r="AI74" s="161" t="s">
        <v>1923</v>
      </c>
      <c r="AJ74" s="307"/>
      <c r="AK74" s="307"/>
      <c r="AL74" s="307"/>
      <c r="AM74" s="307"/>
      <c r="AN74" s="307"/>
      <c r="AO74" s="307"/>
      <c r="AP74" s="307"/>
      <c r="AQ74" s="307"/>
      <c r="AR74" s="307"/>
      <c r="AS74" s="307"/>
      <c r="AT74" s="307"/>
      <c r="AU74" s="307"/>
      <c r="AV74" s="307"/>
    </row>
    <row r="75" spans="1:48" s="78" customFormat="1" ht="57.95">
      <c r="A75" s="285" t="s">
        <v>1590</v>
      </c>
      <c r="B75" s="285" t="s">
        <v>245</v>
      </c>
      <c r="C75" s="307" t="s">
        <v>1928</v>
      </c>
      <c r="D75" s="307" t="s">
        <v>1929</v>
      </c>
      <c r="E75" s="307" t="s">
        <v>61</v>
      </c>
      <c r="F75" s="307" t="s">
        <v>100</v>
      </c>
      <c r="G75" s="307"/>
      <c r="H75" s="307" t="s">
        <v>1930</v>
      </c>
      <c r="I75" s="307">
        <v>3</v>
      </c>
      <c r="J75" s="309"/>
      <c r="K75" s="309" t="s">
        <v>1931</v>
      </c>
      <c r="L75" s="161"/>
      <c r="M75" s="285">
        <v>1</v>
      </c>
      <c r="N75" s="285" t="s">
        <v>70</v>
      </c>
      <c r="O75" s="286" t="s">
        <v>84</v>
      </c>
      <c r="P75" s="311" t="s">
        <v>1932</v>
      </c>
      <c r="Q75" s="307"/>
      <c r="R75" s="285"/>
      <c r="S75" s="307"/>
      <c r="T75" s="307"/>
      <c r="U75" s="307"/>
      <c r="V75" s="307"/>
      <c r="W75" s="307" t="s">
        <v>546</v>
      </c>
      <c r="X75" s="307" t="str">
        <v>ChgOrderInfo</v>
      </c>
      <c r="Y75" s="307" t="str">
        <f t="shared" si="2"/>
        <v>CRS610MI_ChgOrderInfo</v>
      </c>
      <c r="Z75" s="307" t="s">
        <v>1777</v>
      </c>
      <c r="AA75" s="307" t="e">
        <v>#N/A</v>
      </c>
      <c r="AB75" s="161"/>
      <c r="AC75" s="161"/>
      <c r="AD75" s="161"/>
      <c r="AE75" s="161"/>
      <c r="AF75" s="161"/>
      <c r="AG75" s="161"/>
      <c r="AH75" s="161"/>
      <c r="AI75" s="161" t="s">
        <v>1923</v>
      </c>
      <c r="AJ75" s="307"/>
      <c r="AK75" s="307"/>
      <c r="AL75" s="307"/>
      <c r="AM75" s="307"/>
      <c r="AN75" s="307"/>
      <c r="AO75" s="307"/>
      <c r="AP75" s="307"/>
      <c r="AQ75" s="307"/>
      <c r="AR75" s="307"/>
      <c r="AS75" s="307"/>
      <c r="AT75" s="420"/>
      <c r="AU75" s="420"/>
      <c r="AV75" s="420"/>
    </row>
    <row r="76" spans="1:48" s="78" customFormat="1" ht="57.95">
      <c r="A76" s="285" t="s">
        <v>1590</v>
      </c>
      <c r="B76" s="285" t="s">
        <v>245</v>
      </c>
      <c r="C76" s="307" t="s">
        <v>1933</v>
      </c>
      <c r="D76" s="307" t="s">
        <v>1934</v>
      </c>
      <c r="E76" s="307" t="s">
        <v>135</v>
      </c>
      <c r="F76" s="307" t="s">
        <v>136</v>
      </c>
      <c r="G76" s="307" t="s">
        <v>137</v>
      </c>
      <c r="H76" s="307"/>
      <c r="I76" s="307" t="s">
        <v>107</v>
      </c>
      <c r="J76" s="309"/>
      <c r="K76" s="309" t="s">
        <v>1935</v>
      </c>
      <c r="L76" s="161"/>
      <c r="M76" s="285">
        <v>1</v>
      </c>
      <c r="N76" s="285" t="s">
        <v>70</v>
      </c>
      <c r="O76" s="286" t="s">
        <v>84</v>
      </c>
      <c r="P76" s="311" t="s">
        <v>1936</v>
      </c>
      <c r="Q76" s="307"/>
      <c r="R76" s="285"/>
      <c r="S76" s="307"/>
      <c r="T76" s="307"/>
      <c r="U76" s="307"/>
      <c r="V76" s="307"/>
      <c r="W76" s="307" t="s">
        <v>546</v>
      </c>
      <c r="X76" s="307" t="str">
        <v>ChgOrderInfo</v>
      </c>
      <c r="Y76" s="307" t="str">
        <f t="shared" si="2"/>
        <v>CRS610MI_ChgOrderInfo</v>
      </c>
      <c r="Z76" s="307" t="s">
        <v>1777</v>
      </c>
      <c r="AA76" s="307" t="e">
        <v>#N/A</v>
      </c>
      <c r="AB76" s="161"/>
      <c r="AC76" s="161"/>
      <c r="AD76" s="161"/>
      <c r="AE76" s="161"/>
      <c r="AF76" s="161"/>
      <c r="AG76" s="161"/>
      <c r="AH76" s="161"/>
      <c r="AI76" s="161" t="s">
        <v>1923</v>
      </c>
      <c r="AJ76" s="307"/>
      <c r="AK76" s="307"/>
      <c r="AL76" s="307"/>
      <c r="AM76" s="307"/>
      <c r="AN76" s="307"/>
      <c r="AO76" s="307"/>
      <c r="AP76" s="307"/>
      <c r="AQ76" s="307"/>
      <c r="AR76" s="307"/>
      <c r="AS76" s="421"/>
      <c r="AV76" s="319" t="s">
        <v>1937</v>
      </c>
    </row>
    <row r="77" spans="1:48" s="78" customFormat="1" ht="72.599999999999994">
      <c r="A77" s="285" t="s">
        <v>1590</v>
      </c>
      <c r="B77" s="285" t="s">
        <v>245</v>
      </c>
      <c r="C77" s="307" t="s">
        <v>1938</v>
      </c>
      <c r="D77" s="307" t="s">
        <v>1939</v>
      </c>
      <c r="E77" s="307" t="s">
        <v>135</v>
      </c>
      <c r="F77" s="307" t="s">
        <v>136</v>
      </c>
      <c r="G77" s="307" t="s">
        <v>137</v>
      </c>
      <c r="H77" s="307"/>
      <c r="I77" s="307">
        <v>3</v>
      </c>
      <c r="J77" s="309"/>
      <c r="K77" s="309" t="s">
        <v>1940</v>
      </c>
      <c r="L77" s="161"/>
      <c r="M77" s="285">
        <v>1</v>
      </c>
      <c r="N77" s="285" t="s">
        <v>70</v>
      </c>
      <c r="O77" s="286" t="s">
        <v>84</v>
      </c>
      <c r="P77" s="311" t="s">
        <v>1941</v>
      </c>
      <c r="Q77" s="307"/>
      <c r="R77" s="285"/>
      <c r="S77" s="307"/>
      <c r="T77" s="307"/>
      <c r="U77" s="307"/>
      <c r="V77" s="307"/>
      <c r="W77" s="307" t="s">
        <v>546</v>
      </c>
      <c r="X77" s="307" t="str">
        <v>ChgOrderInfo</v>
      </c>
      <c r="Y77" s="307" t="str">
        <f t="shared" si="2"/>
        <v>CRS610MI_ChgOrderInfo</v>
      </c>
      <c r="Z77" s="307" t="s">
        <v>1777</v>
      </c>
      <c r="AA77" s="307" t="e">
        <v>#N/A</v>
      </c>
      <c r="AB77" s="161"/>
      <c r="AC77" s="161"/>
      <c r="AD77" s="161"/>
      <c r="AE77" s="161"/>
      <c r="AF77" s="161"/>
      <c r="AG77" s="161"/>
      <c r="AH77" s="161"/>
      <c r="AI77" s="161" t="s">
        <v>1923</v>
      </c>
      <c r="AJ77" s="307"/>
      <c r="AK77" s="307"/>
      <c r="AL77" s="307"/>
      <c r="AM77" s="307"/>
      <c r="AN77" s="307"/>
      <c r="AO77" s="307"/>
      <c r="AP77" s="307"/>
      <c r="AQ77" s="307"/>
      <c r="AR77" s="307"/>
      <c r="AS77" s="421"/>
      <c r="AV77" s="319" t="s">
        <v>1937</v>
      </c>
    </row>
    <row r="78" spans="1:48" s="78" customFormat="1" ht="29.1">
      <c r="A78" s="285" t="s">
        <v>1590</v>
      </c>
      <c r="B78" s="285" t="s">
        <v>245</v>
      </c>
      <c r="C78" s="307" t="s">
        <v>1942</v>
      </c>
      <c r="D78" s="307" t="s">
        <v>1579</v>
      </c>
      <c r="E78" s="307" t="s">
        <v>61</v>
      </c>
      <c r="F78" s="307" t="s">
        <v>239</v>
      </c>
      <c r="G78" s="307"/>
      <c r="H78" s="307"/>
      <c r="I78" s="307" t="s">
        <v>82</v>
      </c>
      <c r="J78" s="309"/>
      <c r="K78" s="309"/>
      <c r="L78" s="161"/>
      <c r="M78" s="285">
        <v>0</v>
      </c>
      <c r="N78" s="285" t="s">
        <v>70</v>
      </c>
      <c r="O78" s="286" t="s">
        <v>84</v>
      </c>
      <c r="P78" s="311" t="s">
        <v>1943</v>
      </c>
      <c r="Q78" s="307"/>
      <c r="R78" s="285"/>
      <c r="S78" s="307"/>
      <c r="T78" s="307"/>
      <c r="U78" s="307"/>
      <c r="V78" s="307"/>
      <c r="W78" s="307" t="s">
        <v>546</v>
      </c>
      <c r="X78" s="307" t="str">
        <v>ChgOrderInfo</v>
      </c>
      <c r="Y78" s="307" t="str">
        <f t="shared" si="2"/>
        <v>CRS610MI_ChgOrderInfo</v>
      </c>
      <c r="Z78" s="307" t="s">
        <v>1777</v>
      </c>
      <c r="AA78" s="307" t="str">
        <v>Ship-via</v>
      </c>
      <c r="AB78" s="161"/>
      <c r="AC78" s="161"/>
      <c r="AD78" s="161"/>
      <c r="AE78" s="161"/>
      <c r="AF78" s="161"/>
      <c r="AG78" s="161"/>
      <c r="AH78" s="161"/>
      <c r="AI78" s="161" t="s">
        <v>1831</v>
      </c>
      <c r="AJ78" s="307"/>
      <c r="AK78" s="307"/>
      <c r="AL78" s="307"/>
      <c r="AM78" s="307"/>
      <c r="AN78" s="307"/>
      <c r="AO78" s="307"/>
      <c r="AP78" s="307"/>
      <c r="AQ78" s="307"/>
      <c r="AR78" s="307"/>
      <c r="AS78" s="307"/>
      <c r="AT78" s="422"/>
      <c r="AU78" s="422"/>
      <c r="AV78" s="422"/>
    </row>
    <row r="79" spans="1:48" s="78" customFormat="1" ht="57.95">
      <c r="A79" s="285" t="s">
        <v>1590</v>
      </c>
      <c r="B79" s="285" t="s">
        <v>245</v>
      </c>
      <c r="C79" s="307" t="s">
        <v>1944</v>
      </c>
      <c r="D79" s="307" t="s">
        <v>1945</v>
      </c>
      <c r="E79" s="307" t="s">
        <v>61</v>
      </c>
      <c r="F79" s="307" t="s">
        <v>136</v>
      </c>
      <c r="G79" s="307"/>
      <c r="H79" s="307"/>
      <c r="I79" s="307">
        <v>3</v>
      </c>
      <c r="J79" s="309" t="s">
        <v>1946</v>
      </c>
      <c r="K79" s="309" t="s">
        <v>1947</v>
      </c>
      <c r="L79" s="161"/>
      <c r="M79" s="285">
        <v>1</v>
      </c>
      <c r="N79" s="285" t="s">
        <v>70</v>
      </c>
      <c r="O79" s="286" t="s">
        <v>84</v>
      </c>
      <c r="P79" s="311" t="s">
        <v>1948</v>
      </c>
      <c r="Q79" s="307"/>
      <c r="R79" s="285"/>
      <c r="S79" s="307"/>
      <c r="T79" s="307"/>
      <c r="U79" s="307"/>
      <c r="V79" s="307"/>
      <c r="W79" s="307" t="s">
        <v>546</v>
      </c>
      <c r="X79" s="307" t="str">
        <v>ChgOrderInfo</v>
      </c>
      <c r="Y79" s="307" t="str">
        <f t="shared" si="2"/>
        <v>CRS610MI_ChgOrderInfo</v>
      </c>
      <c r="Z79" s="307" t="s">
        <v>1777</v>
      </c>
      <c r="AA79" s="307" t="e">
        <v>#N/A</v>
      </c>
      <c r="AB79" s="161"/>
      <c r="AC79" s="161"/>
      <c r="AD79" s="161"/>
      <c r="AE79" s="161"/>
      <c r="AF79" s="161"/>
      <c r="AG79" s="161"/>
      <c r="AH79" s="161"/>
      <c r="AI79" s="161" t="s">
        <v>1831</v>
      </c>
      <c r="AJ79" s="307"/>
      <c r="AK79" s="307"/>
      <c r="AL79" s="307"/>
      <c r="AM79" s="307"/>
      <c r="AN79" s="307"/>
      <c r="AO79" s="307"/>
      <c r="AP79" s="307"/>
      <c r="AQ79" s="307"/>
      <c r="AR79" s="307"/>
      <c r="AS79" s="307"/>
      <c r="AT79" s="307"/>
      <c r="AU79" s="307"/>
      <c r="AV79" s="307"/>
    </row>
    <row r="80" spans="1:48" s="78" customFormat="1" ht="116.1">
      <c r="A80" s="285" t="s">
        <v>1590</v>
      </c>
      <c r="B80" s="285" t="s">
        <v>327</v>
      </c>
      <c r="C80" s="307" t="s">
        <v>1949</v>
      </c>
      <c r="D80" s="307" t="s">
        <v>1950</v>
      </c>
      <c r="E80" s="307" t="s">
        <v>135</v>
      </c>
      <c r="F80" s="307" t="s">
        <v>136</v>
      </c>
      <c r="G80" s="307" t="s">
        <v>137</v>
      </c>
      <c r="H80" s="307"/>
      <c r="I80" s="307">
        <v>2</v>
      </c>
      <c r="J80" s="309"/>
      <c r="K80" s="309" t="s">
        <v>1951</v>
      </c>
      <c r="L80" s="161"/>
      <c r="M80" s="285">
        <v>1</v>
      </c>
      <c r="N80" s="285" t="s">
        <v>1</v>
      </c>
      <c r="O80" s="285" t="s">
        <v>84</v>
      </c>
      <c r="P80" s="285" t="s">
        <v>1952</v>
      </c>
      <c r="Q80" s="310" t="s">
        <v>1949</v>
      </c>
      <c r="R80" s="285"/>
      <c r="S80" s="307"/>
      <c r="T80" s="307"/>
      <c r="U80" s="307"/>
      <c r="V80" s="307"/>
      <c r="W80" s="307" t="s">
        <v>546</v>
      </c>
      <c r="X80" s="307" t="str">
        <v>ChgOrderInfo</v>
      </c>
      <c r="Y80" s="307" t="str">
        <f t="shared" si="2"/>
        <v>CRS610MI_ChgOrderInfo</v>
      </c>
      <c r="Z80" s="307" t="s">
        <v>1953</v>
      </c>
      <c r="AA80" s="307" t="e">
        <v>#N/A</v>
      </c>
      <c r="AB80" s="161"/>
      <c r="AC80" s="161"/>
      <c r="AD80" s="161"/>
      <c r="AE80" s="161"/>
      <c r="AF80" s="161"/>
      <c r="AG80" s="161"/>
      <c r="AH80" s="161"/>
      <c r="AI80" s="161" t="s">
        <v>1954</v>
      </c>
      <c r="AJ80" s="307"/>
      <c r="AK80" s="307"/>
      <c r="AL80" s="307"/>
      <c r="AM80" s="307"/>
      <c r="AN80" s="307"/>
      <c r="AO80" s="307"/>
      <c r="AP80" s="307"/>
      <c r="AQ80" s="307"/>
      <c r="AR80" s="307"/>
      <c r="AS80" s="307"/>
      <c r="AT80" s="307"/>
      <c r="AU80" s="307"/>
      <c r="AV80" s="307"/>
    </row>
    <row r="81" spans="1:48" s="78" customFormat="1" ht="29.1">
      <c r="A81" s="285" t="s">
        <v>1590</v>
      </c>
      <c r="B81" s="285" t="s">
        <v>327</v>
      </c>
      <c r="C81" s="307" t="s">
        <v>1955</v>
      </c>
      <c r="D81" s="307" t="s">
        <v>1956</v>
      </c>
      <c r="E81" s="307" t="s">
        <v>135</v>
      </c>
      <c r="F81" s="307" t="s">
        <v>136</v>
      </c>
      <c r="G81" s="307" t="s">
        <v>137</v>
      </c>
      <c r="H81" s="307"/>
      <c r="I81" s="307" t="s">
        <v>82</v>
      </c>
      <c r="J81" s="309"/>
      <c r="K81" s="309" t="s">
        <v>1957</v>
      </c>
      <c r="L81" s="161"/>
      <c r="M81" s="285">
        <v>0</v>
      </c>
      <c r="N81" s="285" t="s">
        <v>70</v>
      </c>
      <c r="O81" s="286" t="s">
        <v>84</v>
      </c>
      <c r="P81" s="311" t="s">
        <v>1958</v>
      </c>
      <c r="Q81" s="310"/>
      <c r="R81" s="285"/>
      <c r="S81" s="307"/>
      <c r="T81" s="307"/>
      <c r="U81" s="307"/>
      <c r="V81" s="307"/>
      <c r="W81" s="307"/>
      <c r="X81" s="307" t="e">
        <v>#N/A</v>
      </c>
      <c r="Y81" s="307"/>
      <c r="Z81" s="307"/>
      <c r="AA81" s="307" t="e">
        <v>#N/A</v>
      </c>
      <c r="AB81" s="161"/>
      <c r="AC81" s="161"/>
      <c r="AD81" s="161"/>
      <c r="AE81" s="161"/>
      <c r="AF81" s="161"/>
      <c r="AG81" s="161"/>
      <c r="AH81" s="161"/>
      <c r="AI81" s="161" t="s">
        <v>1792</v>
      </c>
      <c r="AJ81" s="307"/>
      <c r="AK81" s="307"/>
      <c r="AL81" s="307"/>
      <c r="AM81" s="307"/>
      <c r="AN81" s="307"/>
      <c r="AO81" s="307"/>
      <c r="AP81" s="307"/>
      <c r="AQ81" s="307"/>
      <c r="AR81" s="307"/>
      <c r="AS81" s="307"/>
      <c r="AT81" s="307"/>
      <c r="AU81" s="307"/>
      <c r="AV81" s="307"/>
    </row>
    <row r="82" spans="1:48" s="78" customFormat="1" ht="130.5">
      <c r="A82" s="285" t="s">
        <v>1590</v>
      </c>
      <c r="B82" s="285" t="s">
        <v>327</v>
      </c>
      <c r="C82" s="307" t="s">
        <v>1959</v>
      </c>
      <c r="D82" s="307" t="s">
        <v>1960</v>
      </c>
      <c r="E82" s="307" t="s">
        <v>61</v>
      </c>
      <c r="F82" s="307" t="s">
        <v>62</v>
      </c>
      <c r="G82" s="307"/>
      <c r="H82" s="307" t="s">
        <v>366</v>
      </c>
      <c r="I82" s="307">
        <v>3</v>
      </c>
      <c r="J82" s="309"/>
      <c r="K82" s="309" t="s">
        <v>1961</v>
      </c>
      <c r="L82" s="161"/>
      <c r="M82" s="285">
        <v>1</v>
      </c>
      <c r="N82" s="285" t="s">
        <v>70</v>
      </c>
      <c r="O82" s="285" t="s">
        <v>84</v>
      </c>
      <c r="P82" s="311" t="s">
        <v>1962</v>
      </c>
      <c r="Q82" s="310"/>
      <c r="R82" s="285"/>
      <c r="S82" s="307"/>
      <c r="T82" s="307"/>
      <c r="U82" s="307"/>
      <c r="V82" s="307"/>
      <c r="W82" s="307" t="s">
        <v>546</v>
      </c>
      <c r="X82" s="307" t="str">
        <v>ChgOrderInfo</v>
      </c>
      <c r="Y82" s="307" t="str">
        <f>$Y$33</f>
        <v>CRS610MI_ChgOrderInfo</v>
      </c>
      <c r="Z82" s="307" t="s">
        <v>1963</v>
      </c>
      <c r="AA82" s="307" t="str">
        <v>Commission group</v>
      </c>
      <c r="AB82" s="161" t="s">
        <v>331</v>
      </c>
      <c r="AC82" s="161"/>
      <c r="AD82" s="161" t="s">
        <v>332</v>
      </c>
      <c r="AE82" s="161"/>
      <c r="AF82" s="161"/>
      <c r="AG82" s="161"/>
      <c r="AH82" s="161"/>
      <c r="AI82" s="161" t="s">
        <v>1901</v>
      </c>
      <c r="AJ82" s="307"/>
      <c r="AK82" s="307"/>
      <c r="AL82" s="307"/>
      <c r="AM82" s="307"/>
      <c r="AN82" s="307"/>
      <c r="AO82" s="307"/>
      <c r="AP82" s="307"/>
      <c r="AQ82" s="307"/>
      <c r="AR82" s="307"/>
      <c r="AS82" s="307"/>
      <c r="AT82" s="307"/>
      <c r="AU82" s="307"/>
      <c r="AV82" s="307"/>
    </row>
    <row r="83" spans="1:48" s="78" customFormat="1" ht="29.1">
      <c r="A83" s="285" t="s">
        <v>1590</v>
      </c>
      <c r="B83" s="285" t="s">
        <v>327</v>
      </c>
      <c r="C83" s="307" t="s">
        <v>1964</v>
      </c>
      <c r="D83" s="307" t="s">
        <v>1965</v>
      </c>
      <c r="E83" s="307" t="s">
        <v>61</v>
      </c>
      <c r="F83" s="307" t="s">
        <v>107</v>
      </c>
      <c r="G83" s="307"/>
      <c r="H83" s="307"/>
      <c r="I83" s="307">
        <v>3</v>
      </c>
      <c r="J83" s="309"/>
      <c r="K83" s="309" t="s">
        <v>1966</v>
      </c>
      <c r="L83" s="286" t="s">
        <v>64</v>
      </c>
      <c r="M83" s="285">
        <v>1</v>
      </c>
      <c r="N83" s="285" t="s">
        <v>1</v>
      </c>
      <c r="O83" s="285" t="s">
        <v>145</v>
      </c>
      <c r="P83" s="285" t="s">
        <v>1967</v>
      </c>
      <c r="Q83" s="310" t="s">
        <v>1964</v>
      </c>
      <c r="R83" s="285"/>
      <c r="S83" s="307"/>
      <c r="T83" s="307"/>
      <c r="U83" s="307"/>
      <c r="V83" s="307"/>
      <c r="W83" s="307" t="s">
        <v>546</v>
      </c>
      <c r="X83" s="307" t="str">
        <v>ChgOrderInfo</v>
      </c>
      <c r="Y83" s="307" t="str">
        <f>$Y$33</f>
        <v>CRS610MI_ChgOrderInfo</v>
      </c>
      <c r="Z83" s="307"/>
      <c r="AA83" s="307" t="e">
        <v>#N/A</v>
      </c>
      <c r="AB83" s="161"/>
      <c r="AC83" s="161"/>
      <c r="AD83" s="161"/>
      <c r="AE83" s="161"/>
      <c r="AF83" s="161"/>
      <c r="AG83" s="161"/>
      <c r="AH83" s="161"/>
      <c r="AI83" s="161" t="s">
        <v>1611</v>
      </c>
      <c r="AJ83" s="307"/>
      <c r="AK83" s="307"/>
      <c r="AL83" s="307"/>
      <c r="AM83" s="307"/>
      <c r="AN83" s="307"/>
      <c r="AO83" s="307"/>
      <c r="AP83" s="307"/>
      <c r="AQ83" s="307"/>
      <c r="AR83" s="307"/>
      <c r="AS83" s="307"/>
      <c r="AT83" s="307"/>
      <c r="AU83" s="307"/>
      <c r="AV83" s="307" t="s">
        <v>1968</v>
      </c>
    </row>
    <row r="84" spans="1:48" s="78" customFormat="1" ht="29.1">
      <c r="A84" s="285" t="s">
        <v>1590</v>
      </c>
      <c r="B84" s="285" t="s">
        <v>327</v>
      </c>
      <c r="C84" s="307" t="s">
        <v>1969</v>
      </c>
      <c r="D84" s="307" t="s">
        <v>1970</v>
      </c>
      <c r="E84" s="307" t="s">
        <v>61</v>
      </c>
      <c r="F84" s="307" t="s">
        <v>136</v>
      </c>
      <c r="G84" s="307"/>
      <c r="H84" s="307"/>
      <c r="I84" s="307">
        <v>3</v>
      </c>
      <c r="J84" s="309"/>
      <c r="K84" s="309" t="s">
        <v>1971</v>
      </c>
      <c r="L84" s="161"/>
      <c r="M84" s="285">
        <v>1</v>
      </c>
      <c r="N84" s="285" t="s">
        <v>1</v>
      </c>
      <c r="O84" s="285" t="s">
        <v>145</v>
      </c>
      <c r="P84" s="286" t="s">
        <v>1972</v>
      </c>
      <c r="Q84" s="310" t="s">
        <v>1969</v>
      </c>
      <c r="R84" s="285"/>
      <c r="S84" s="307"/>
      <c r="T84" s="307"/>
      <c r="U84" s="307"/>
      <c r="V84" s="307"/>
      <c r="W84" s="307" t="s">
        <v>546</v>
      </c>
      <c r="X84" s="307" t="str">
        <v>ChgOrderInfo</v>
      </c>
      <c r="Y84" s="307" t="str">
        <f>$Y$33</f>
        <v>CRS610MI_ChgOrderInfo</v>
      </c>
      <c r="Z84" s="307"/>
      <c r="AA84" s="307" t="e">
        <v>#N/A</v>
      </c>
      <c r="AB84" s="161"/>
      <c r="AC84" s="161"/>
      <c r="AD84" s="161"/>
      <c r="AE84" s="161"/>
      <c r="AF84" s="161"/>
      <c r="AG84" s="161"/>
      <c r="AH84" s="161"/>
      <c r="AI84" s="161" t="s">
        <v>1611</v>
      </c>
      <c r="AJ84" s="307"/>
      <c r="AK84" s="307"/>
      <c r="AL84" s="307"/>
      <c r="AM84" s="307"/>
      <c r="AN84" s="307"/>
      <c r="AO84" s="307"/>
      <c r="AP84" s="307"/>
      <c r="AQ84" s="307"/>
      <c r="AR84" s="307"/>
      <c r="AS84" s="307"/>
      <c r="AT84" s="307"/>
      <c r="AU84" s="307"/>
      <c r="AV84" s="307" t="s">
        <v>1968</v>
      </c>
    </row>
    <row r="85" spans="1:48" s="78" customFormat="1" ht="101.45">
      <c r="A85" s="285" t="s">
        <v>1590</v>
      </c>
      <c r="B85" s="285" t="s">
        <v>327</v>
      </c>
      <c r="C85" s="307" t="s">
        <v>1973</v>
      </c>
      <c r="D85" s="307" t="s">
        <v>1974</v>
      </c>
      <c r="E85" s="307" t="s">
        <v>135</v>
      </c>
      <c r="F85" s="307" t="s">
        <v>136</v>
      </c>
      <c r="G85" s="307" t="s">
        <v>137</v>
      </c>
      <c r="H85" s="307"/>
      <c r="I85" s="307">
        <v>2</v>
      </c>
      <c r="J85" s="309"/>
      <c r="K85" s="309" t="s">
        <v>1975</v>
      </c>
      <c r="L85" s="161" t="s">
        <v>64</v>
      </c>
      <c r="M85" s="285">
        <v>1</v>
      </c>
      <c r="N85" s="285" t="s">
        <v>1</v>
      </c>
      <c r="O85" s="285" t="s">
        <v>84</v>
      </c>
      <c r="P85" s="285" t="s">
        <v>1976</v>
      </c>
      <c r="Q85" s="310" t="s">
        <v>1973</v>
      </c>
      <c r="R85" s="285"/>
      <c r="S85" s="307"/>
      <c r="T85" s="307"/>
      <c r="U85" s="307"/>
      <c r="V85" s="307"/>
      <c r="W85" s="307" t="s">
        <v>546</v>
      </c>
      <c r="X85" s="307" t="str">
        <v>ChgOrderInfo</v>
      </c>
      <c r="Y85" s="307" t="str">
        <f>$Y$33</f>
        <v>CRS610MI_ChgOrderInfo</v>
      </c>
      <c r="Z85" s="307"/>
      <c r="AA85" s="307" t="e">
        <v>#N/A</v>
      </c>
      <c r="AB85" s="161"/>
      <c r="AC85" s="161"/>
      <c r="AD85" s="161"/>
      <c r="AE85" s="161"/>
      <c r="AF85" s="161"/>
      <c r="AG85" s="161"/>
      <c r="AH85" s="161"/>
      <c r="AI85" s="161" t="s">
        <v>1611</v>
      </c>
      <c r="AJ85" s="307"/>
      <c r="AK85" s="307"/>
      <c r="AL85" s="307"/>
      <c r="AM85" s="307"/>
      <c r="AN85" s="307"/>
      <c r="AO85" s="307"/>
      <c r="AP85" s="307"/>
      <c r="AQ85" s="307"/>
      <c r="AR85" s="307"/>
      <c r="AS85" s="307"/>
      <c r="AT85" s="307"/>
      <c r="AU85" s="307"/>
      <c r="AV85" s="307"/>
    </row>
    <row r="86" spans="1:48" s="78" customFormat="1" ht="57.95">
      <c r="A86" s="285" t="s">
        <v>1590</v>
      </c>
      <c r="B86" s="285" t="s">
        <v>327</v>
      </c>
      <c r="C86" s="307" t="s">
        <v>1977</v>
      </c>
      <c r="D86" s="307" t="s">
        <v>1978</v>
      </c>
      <c r="E86" s="307" t="s">
        <v>135</v>
      </c>
      <c r="F86" s="307" t="s">
        <v>136</v>
      </c>
      <c r="G86" s="307" t="s">
        <v>137</v>
      </c>
      <c r="H86" s="307"/>
      <c r="I86" s="307" t="s">
        <v>82</v>
      </c>
      <c r="J86" s="309" t="s">
        <v>1979</v>
      </c>
      <c r="K86" s="309" t="s">
        <v>1980</v>
      </c>
      <c r="L86" s="161"/>
      <c r="M86" s="285">
        <v>0</v>
      </c>
      <c r="N86" s="285" t="s">
        <v>70</v>
      </c>
      <c r="O86" s="286" t="s">
        <v>84</v>
      </c>
      <c r="P86" s="285"/>
      <c r="Q86" s="307"/>
      <c r="R86" s="285"/>
      <c r="S86" s="307"/>
      <c r="T86" s="307"/>
      <c r="U86" s="307"/>
      <c r="V86" s="307"/>
      <c r="W86" s="307"/>
      <c r="X86" s="307" t="e">
        <v>#N/A</v>
      </c>
      <c r="Y86" s="307"/>
      <c r="Z86" s="307"/>
      <c r="AA86" s="307" t="e">
        <v>#N/A</v>
      </c>
      <c r="AB86" s="161"/>
      <c r="AC86" s="161"/>
      <c r="AD86" s="161"/>
      <c r="AE86" s="161"/>
      <c r="AF86" s="161"/>
      <c r="AG86" s="161"/>
      <c r="AH86" s="161"/>
      <c r="AI86" s="161" t="s">
        <v>1831</v>
      </c>
      <c r="AJ86" s="307"/>
      <c r="AK86" s="307"/>
      <c r="AL86" s="307"/>
      <c r="AM86" s="307"/>
      <c r="AN86" s="307"/>
      <c r="AO86" s="307"/>
      <c r="AP86" s="307"/>
      <c r="AQ86" s="307"/>
      <c r="AR86" s="307"/>
      <c r="AS86" s="307"/>
      <c r="AT86" s="307"/>
      <c r="AU86" s="307"/>
      <c r="AV86" s="307"/>
    </row>
    <row r="87" spans="1:48" s="78" customFormat="1" ht="409.5">
      <c r="A87" s="285" t="s">
        <v>1590</v>
      </c>
      <c r="B87" s="285" t="s">
        <v>327</v>
      </c>
      <c r="C87" s="307" t="s">
        <v>1981</v>
      </c>
      <c r="D87" s="307" t="s">
        <v>1982</v>
      </c>
      <c r="E87" s="307" t="s">
        <v>61</v>
      </c>
      <c r="F87" s="307" t="s">
        <v>100</v>
      </c>
      <c r="G87" s="307"/>
      <c r="H87" s="307" t="s">
        <v>1590</v>
      </c>
      <c r="I87" s="307">
        <v>3</v>
      </c>
      <c r="J87" s="309"/>
      <c r="K87" s="309" t="s">
        <v>1983</v>
      </c>
      <c r="L87" s="161"/>
      <c r="M87" s="285">
        <v>1</v>
      </c>
      <c r="N87" s="285" t="s">
        <v>1</v>
      </c>
      <c r="O87" s="286" t="s">
        <v>65</v>
      </c>
      <c r="P87" s="285" t="s">
        <v>1984</v>
      </c>
      <c r="Q87" s="310"/>
      <c r="R87" s="285"/>
      <c r="S87" s="307"/>
      <c r="T87" s="307"/>
      <c r="U87" s="307"/>
      <c r="V87" s="307"/>
      <c r="W87" s="307" t="s">
        <v>546</v>
      </c>
      <c r="X87" s="307" t="str">
        <v>ChgOrderInfo</v>
      </c>
      <c r="Y87" s="307" t="str">
        <f>$Y$33</f>
        <v>CRS610MI_ChgOrderInfo</v>
      </c>
      <c r="Z87" s="307" t="s">
        <v>1916</v>
      </c>
      <c r="AA87" s="307" t="str">
        <v>Statistics customer</v>
      </c>
      <c r="AB87" s="161" t="s">
        <v>331</v>
      </c>
      <c r="AC87" s="161"/>
      <c r="AD87" s="161" t="s">
        <v>332</v>
      </c>
      <c r="AE87" s="161"/>
      <c r="AF87" s="161"/>
      <c r="AG87" s="161"/>
      <c r="AH87" s="161"/>
      <c r="AI87" s="161" t="s">
        <v>1985</v>
      </c>
      <c r="AJ87" s="307"/>
      <c r="AK87" s="307"/>
      <c r="AL87" s="307"/>
      <c r="AM87" s="307"/>
      <c r="AN87" s="613" t="s">
        <v>1593</v>
      </c>
      <c r="AO87" s="307" t="s">
        <v>1338</v>
      </c>
      <c r="AP87" s="307" t="s">
        <v>1338</v>
      </c>
      <c r="AQ87" s="307" t="s">
        <v>1601</v>
      </c>
      <c r="AR87" s="307" t="s">
        <v>1601</v>
      </c>
      <c r="AS87" s="307" t="s">
        <v>1601</v>
      </c>
      <c r="AT87" s="307"/>
      <c r="AU87" s="307"/>
      <c r="AV87" s="307"/>
    </row>
    <row r="88" spans="1:48" s="78" customFormat="1" ht="159.6">
      <c r="A88" s="285" t="s">
        <v>1590</v>
      </c>
      <c r="B88" s="285" t="s">
        <v>327</v>
      </c>
      <c r="C88" s="307" t="s">
        <v>1986</v>
      </c>
      <c r="D88" s="307" t="s">
        <v>1987</v>
      </c>
      <c r="E88" s="307" t="s">
        <v>135</v>
      </c>
      <c r="F88" s="307" t="s">
        <v>107</v>
      </c>
      <c r="G88" s="307" t="s">
        <v>137</v>
      </c>
      <c r="H88" s="307"/>
      <c r="I88" s="307">
        <v>2</v>
      </c>
      <c r="J88" s="309"/>
      <c r="K88" s="309" t="s">
        <v>1988</v>
      </c>
      <c r="L88" s="161"/>
      <c r="M88" s="285">
        <v>1</v>
      </c>
      <c r="N88" s="285" t="s">
        <v>70</v>
      </c>
      <c r="O88" s="285" t="s">
        <v>84</v>
      </c>
      <c r="P88" s="311" t="s">
        <v>1989</v>
      </c>
      <c r="Q88" s="310"/>
      <c r="R88" s="285"/>
      <c r="S88" s="307"/>
      <c r="T88" s="307"/>
      <c r="U88" s="307"/>
      <c r="V88" s="307"/>
      <c r="W88" s="307" t="s">
        <v>546</v>
      </c>
      <c r="X88" s="307" t="str">
        <v>ChgOrderInfo</v>
      </c>
      <c r="Y88" s="307" t="str">
        <f>$Y$33</f>
        <v>CRS610MI_ChgOrderInfo</v>
      </c>
      <c r="Z88" s="307"/>
      <c r="AA88" s="307" t="e">
        <v>#N/A</v>
      </c>
      <c r="AB88" s="161"/>
      <c r="AC88" s="161"/>
      <c r="AD88" s="161"/>
      <c r="AE88" s="161"/>
      <c r="AF88" s="161"/>
      <c r="AG88" s="161"/>
      <c r="AH88" s="161"/>
      <c r="AI88" s="161" t="s">
        <v>1792</v>
      </c>
      <c r="AJ88" s="307"/>
      <c r="AK88" s="307"/>
      <c r="AL88" s="307"/>
      <c r="AM88" s="307"/>
      <c r="AN88" s="307"/>
      <c r="AO88" s="307"/>
      <c r="AP88" s="307"/>
      <c r="AQ88" s="307"/>
      <c r="AR88" s="307"/>
      <c r="AS88" s="307"/>
      <c r="AT88" s="307"/>
      <c r="AU88" s="307"/>
      <c r="AV88" s="307"/>
    </row>
    <row r="89" spans="1:48" s="78" customFormat="1" ht="101.45">
      <c r="A89" s="285" t="s">
        <v>1590</v>
      </c>
      <c r="B89" s="285" t="s">
        <v>327</v>
      </c>
      <c r="C89" s="307" t="s">
        <v>1990</v>
      </c>
      <c r="D89" s="307" t="s">
        <v>159</v>
      </c>
      <c r="E89" s="307" t="s">
        <v>61</v>
      </c>
      <c r="F89" s="307" t="s">
        <v>114</v>
      </c>
      <c r="G89" s="307"/>
      <c r="H89" s="307" t="s">
        <v>160</v>
      </c>
      <c r="I89" s="307">
        <v>3</v>
      </c>
      <c r="J89" s="309"/>
      <c r="K89" s="309" t="s">
        <v>1991</v>
      </c>
      <c r="L89" s="286"/>
      <c r="M89" s="285">
        <v>1</v>
      </c>
      <c r="N89" s="285"/>
      <c r="O89" s="285" t="s">
        <v>65</v>
      </c>
      <c r="P89" s="320" t="s">
        <v>1992</v>
      </c>
      <c r="Q89" s="310"/>
      <c r="R89" s="285"/>
      <c r="S89" s="307"/>
      <c r="T89" s="307"/>
      <c r="U89" s="307"/>
      <c r="V89" s="307"/>
      <c r="W89" s="307" t="s">
        <v>546</v>
      </c>
      <c r="X89" s="307" t="str">
        <v>ChgOrderInfo</v>
      </c>
      <c r="Y89" s="307" t="str">
        <f>$Y$33</f>
        <v>CRS610MI_ChgOrderInfo</v>
      </c>
      <c r="Z89" s="307"/>
      <c r="AA89" s="307" t="e">
        <v>#N/A</v>
      </c>
      <c r="AB89" s="161"/>
      <c r="AC89" s="161"/>
      <c r="AD89" s="161"/>
      <c r="AE89" s="161"/>
      <c r="AF89" s="161"/>
      <c r="AG89" s="161"/>
      <c r="AH89" s="161"/>
      <c r="AI89" s="161" t="s">
        <v>1993</v>
      </c>
      <c r="AJ89" s="307"/>
      <c r="AK89" s="307"/>
      <c r="AL89" s="307"/>
      <c r="AM89" s="307"/>
      <c r="AN89" s="307"/>
      <c r="AO89" s="307"/>
      <c r="AP89" s="307"/>
      <c r="AQ89" s="307"/>
      <c r="AR89" s="307"/>
      <c r="AS89" s="307"/>
      <c r="AT89" s="307"/>
      <c r="AU89" s="307"/>
      <c r="AV89" s="307"/>
    </row>
    <row r="90" spans="1:48" s="78" customFormat="1" ht="87">
      <c r="A90" s="285" t="s">
        <v>1590</v>
      </c>
      <c r="B90" s="285" t="s">
        <v>327</v>
      </c>
      <c r="C90" s="307" t="s">
        <v>1994</v>
      </c>
      <c r="D90" s="307" t="s">
        <v>1995</v>
      </c>
      <c r="E90" s="307" t="s">
        <v>135</v>
      </c>
      <c r="F90" s="307" t="s">
        <v>136</v>
      </c>
      <c r="G90" s="307" t="s">
        <v>137</v>
      </c>
      <c r="H90" s="307"/>
      <c r="I90" s="307">
        <v>2</v>
      </c>
      <c r="J90" s="309"/>
      <c r="K90" s="309" t="s">
        <v>1996</v>
      </c>
      <c r="L90" s="161"/>
      <c r="M90" s="285">
        <v>0</v>
      </c>
      <c r="N90" s="285" t="s">
        <v>70</v>
      </c>
      <c r="O90" s="286" t="s">
        <v>84</v>
      </c>
      <c r="P90" s="286" t="s">
        <v>1997</v>
      </c>
      <c r="Q90" s="310"/>
      <c r="R90" s="286"/>
      <c r="S90" s="307"/>
      <c r="T90" s="307"/>
      <c r="U90" s="307"/>
      <c r="V90" s="307"/>
      <c r="W90" s="307" t="s">
        <v>546</v>
      </c>
      <c r="X90" s="307" t="str">
        <v>ChgOrderInfo</v>
      </c>
      <c r="Y90" s="307" t="str">
        <f>$Y$33</f>
        <v>CRS610MI_ChgOrderInfo</v>
      </c>
      <c r="Z90" s="307" t="s">
        <v>1998</v>
      </c>
      <c r="AA90" s="307" t="e">
        <v>#N/A</v>
      </c>
      <c r="AB90" s="161"/>
      <c r="AC90" s="161"/>
      <c r="AD90" s="161"/>
      <c r="AE90" s="161"/>
      <c r="AF90" s="161"/>
      <c r="AG90" s="161"/>
      <c r="AH90" s="161"/>
      <c r="AI90" s="161" t="s">
        <v>1999</v>
      </c>
      <c r="AJ90" s="307"/>
      <c r="AK90" s="307"/>
      <c r="AL90" s="307"/>
      <c r="AM90" s="307"/>
      <c r="AN90" s="307"/>
      <c r="AO90" s="307"/>
      <c r="AP90" s="307"/>
      <c r="AQ90" s="307"/>
      <c r="AR90" s="307"/>
      <c r="AS90" s="307"/>
      <c r="AT90" s="307"/>
      <c r="AU90" s="307"/>
      <c r="AV90" s="307"/>
    </row>
    <row r="91" spans="1:48" s="78" customFormat="1" ht="246.6">
      <c r="A91" s="285" t="s">
        <v>1590</v>
      </c>
      <c r="B91" s="285" t="s">
        <v>327</v>
      </c>
      <c r="C91" s="307" t="s">
        <v>2000</v>
      </c>
      <c r="D91" s="307" t="s">
        <v>2001</v>
      </c>
      <c r="E91" s="307" t="s">
        <v>61</v>
      </c>
      <c r="F91" s="307" t="s">
        <v>120</v>
      </c>
      <c r="G91" s="307"/>
      <c r="H91" s="307"/>
      <c r="I91" s="307">
        <v>3</v>
      </c>
      <c r="J91" s="309"/>
      <c r="K91" s="309" t="s">
        <v>2002</v>
      </c>
      <c r="L91" s="161"/>
      <c r="M91" s="285">
        <v>1</v>
      </c>
      <c r="N91" s="285" t="s">
        <v>1</v>
      </c>
      <c r="O91" s="286" t="s">
        <v>65</v>
      </c>
      <c r="P91" s="286"/>
      <c r="Q91" s="310" t="s">
        <v>2000</v>
      </c>
      <c r="R91" s="285"/>
      <c r="S91" s="307"/>
      <c r="T91" s="307"/>
      <c r="U91" s="307"/>
      <c r="V91" s="307"/>
      <c r="W91" s="307" t="s">
        <v>546</v>
      </c>
      <c r="X91" s="307" t="str">
        <v>ChgOrderInfo</v>
      </c>
      <c r="Y91" s="307" t="str">
        <f>$Y$33</f>
        <v>CRS610MI_ChgOrderInfo</v>
      </c>
      <c r="Z91" s="307" t="s">
        <v>1817</v>
      </c>
      <c r="AA91" s="307" t="e">
        <v>#N/A</v>
      </c>
      <c r="AB91" s="423" t="s">
        <v>356</v>
      </c>
      <c r="AC91" s="161"/>
      <c r="AD91" s="423" t="s">
        <v>356</v>
      </c>
      <c r="AE91" s="423" t="s">
        <v>356</v>
      </c>
      <c r="AF91" s="161"/>
      <c r="AG91" s="423" t="s">
        <v>356</v>
      </c>
      <c r="AH91" s="161"/>
      <c r="AI91" s="161" t="s">
        <v>2003</v>
      </c>
      <c r="AJ91" s="307"/>
      <c r="AK91" s="307"/>
      <c r="AL91" s="307"/>
      <c r="AM91" s="307"/>
      <c r="AN91" s="616" t="s">
        <v>1618</v>
      </c>
      <c r="AO91" s="616" t="s">
        <v>1618</v>
      </c>
      <c r="AP91" s="616" t="s">
        <v>1618</v>
      </c>
      <c r="AQ91" s="307" t="s">
        <v>1601</v>
      </c>
      <c r="AR91" s="307" t="s">
        <v>1601</v>
      </c>
      <c r="AS91" s="307" t="s">
        <v>1601</v>
      </c>
      <c r="AT91" s="307"/>
      <c r="AU91" s="307"/>
      <c r="AV91" s="307"/>
    </row>
    <row r="92" spans="1:48" s="78" customFormat="1" ht="144.94999999999999">
      <c r="A92" s="285" t="s">
        <v>1590</v>
      </c>
      <c r="B92" s="285" t="s">
        <v>327</v>
      </c>
      <c r="C92" s="307" t="s">
        <v>2004</v>
      </c>
      <c r="D92" s="307" t="s">
        <v>2005</v>
      </c>
      <c r="E92" s="307" t="s">
        <v>61</v>
      </c>
      <c r="F92" s="307" t="s">
        <v>120</v>
      </c>
      <c r="G92" s="307"/>
      <c r="H92" s="307"/>
      <c r="I92" s="307">
        <v>3</v>
      </c>
      <c r="J92" s="309"/>
      <c r="K92" s="309" t="s">
        <v>2006</v>
      </c>
      <c r="L92" s="161"/>
      <c r="M92" s="285">
        <v>1</v>
      </c>
      <c r="N92" s="285" t="s">
        <v>70</v>
      </c>
      <c r="O92" s="286" t="s">
        <v>84</v>
      </c>
      <c r="P92" s="311" t="s">
        <v>2007</v>
      </c>
      <c r="Q92" s="310"/>
      <c r="R92" s="285"/>
      <c r="S92" s="307"/>
      <c r="T92" s="307"/>
      <c r="U92" s="307"/>
      <c r="V92" s="307"/>
      <c r="W92" s="307"/>
      <c r="X92" s="307" t="str">
        <v>ChgOrderInfo</v>
      </c>
      <c r="Y92" s="307"/>
      <c r="Z92" s="307"/>
      <c r="AA92" s="307" t="e">
        <v>#N/A</v>
      </c>
      <c r="AB92" s="423"/>
      <c r="AC92" s="161"/>
      <c r="AD92" s="423"/>
      <c r="AE92" s="423"/>
      <c r="AF92" s="161"/>
      <c r="AG92" s="423"/>
      <c r="AH92" s="161"/>
      <c r="AI92" s="161" t="s">
        <v>2008</v>
      </c>
      <c r="AJ92" s="307"/>
      <c r="AK92" s="307"/>
      <c r="AL92" s="307"/>
      <c r="AM92" s="307"/>
      <c r="AN92" s="307"/>
      <c r="AO92" s="307"/>
      <c r="AP92" s="307"/>
      <c r="AQ92" s="307"/>
      <c r="AR92" s="307"/>
      <c r="AS92" s="307"/>
      <c r="AT92" s="307"/>
      <c r="AU92" s="307"/>
      <c r="AV92" s="307"/>
    </row>
    <row r="93" spans="1:48" s="78" customFormat="1" ht="130.5">
      <c r="A93" s="285" t="s">
        <v>1590</v>
      </c>
      <c r="B93" s="285" t="s">
        <v>327</v>
      </c>
      <c r="C93" s="307" t="s">
        <v>2009</v>
      </c>
      <c r="D93" s="307" t="s">
        <v>362</v>
      </c>
      <c r="E93" s="307" t="s">
        <v>61</v>
      </c>
      <c r="F93" s="307" t="s">
        <v>62</v>
      </c>
      <c r="G93" s="307"/>
      <c r="H93" s="307" t="s">
        <v>2010</v>
      </c>
      <c r="I93" s="307">
        <v>3</v>
      </c>
      <c r="J93" s="309"/>
      <c r="K93" s="309" t="s">
        <v>1961</v>
      </c>
      <c r="L93" s="161"/>
      <c r="M93" s="285">
        <v>1</v>
      </c>
      <c r="N93" s="285" t="s">
        <v>70</v>
      </c>
      <c r="O93" s="286" t="s">
        <v>84</v>
      </c>
      <c r="P93" s="311" t="s">
        <v>2011</v>
      </c>
      <c r="Q93" s="285" t="s">
        <v>2012</v>
      </c>
      <c r="R93" s="285"/>
      <c r="S93" s="307"/>
      <c r="T93" s="307"/>
      <c r="U93" s="307"/>
      <c r="V93" s="307"/>
      <c r="W93" s="307" t="s">
        <v>546</v>
      </c>
      <c r="X93" s="307" t="str">
        <v>ChgOrderInfo</v>
      </c>
      <c r="Y93" s="307" t="str">
        <f t="shared" ref="Y93:Y98" si="3">$Y$33</f>
        <v>CRS610MI_ChgOrderInfo</v>
      </c>
      <c r="Z93" s="307" t="s">
        <v>1998</v>
      </c>
      <c r="AA93" s="307" t="str">
        <v>Bonus group</v>
      </c>
      <c r="AB93" s="161" t="s">
        <v>331</v>
      </c>
      <c r="AC93" s="161"/>
      <c r="AD93" s="161" t="s">
        <v>332</v>
      </c>
      <c r="AE93" s="161"/>
      <c r="AF93" s="161"/>
      <c r="AG93" s="161"/>
      <c r="AH93" s="161"/>
      <c r="AI93" s="161" t="s">
        <v>2013</v>
      </c>
      <c r="AJ93" s="307"/>
      <c r="AK93" s="307"/>
      <c r="AL93" s="307"/>
      <c r="AM93" s="307"/>
      <c r="AN93" s="307"/>
      <c r="AO93" s="307"/>
      <c r="AP93" s="307"/>
      <c r="AQ93" s="307"/>
      <c r="AR93" s="307"/>
      <c r="AS93" s="307"/>
      <c r="AT93" s="307"/>
      <c r="AU93" s="307"/>
      <c r="AV93" s="307"/>
    </row>
    <row r="94" spans="1:48" s="78" customFormat="1" ht="87">
      <c r="A94" s="285" t="s">
        <v>1590</v>
      </c>
      <c r="B94" s="285" t="s">
        <v>327</v>
      </c>
      <c r="C94" s="307" t="s">
        <v>2014</v>
      </c>
      <c r="D94" s="307" t="s">
        <v>2015</v>
      </c>
      <c r="E94" s="307" t="s">
        <v>61</v>
      </c>
      <c r="F94" s="307" t="s">
        <v>107</v>
      </c>
      <c r="G94" s="307"/>
      <c r="H94" s="307" t="s">
        <v>2016</v>
      </c>
      <c r="I94" s="307">
        <v>3</v>
      </c>
      <c r="J94" s="309"/>
      <c r="K94" s="309" t="s">
        <v>2017</v>
      </c>
      <c r="L94" s="161"/>
      <c r="M94" s="285">
        <v>1</v>
      </c>
      <c r="N94" s="285" t="s">
        <v>1</v>
      </c>
      <c r="O94" s="285" t="s">
        <v>65</v>
      </c>
      <c r="P94" s="286"/>
      <c r="Q94" s="424" t="s">
        <v>2014</v>
      </c>
      <c r="R94" s="285" t="s">
        <v>1587</v>
      </c>
      <c r="S94" s="307"/>
      <c r="T94" s="307"/>
      <c r="U94" s="307"/>
      <c r="V94" s="307"/>
      <c r="W94" s="307" t="s">
        <v>546</v>
      </c>
      <c r="X94" s="307" t="str">
        <v>ChgOrderInfo</v>
      </c>
      <c r="Y94" s="307" t="str">
        <f t="shared" si="3"/>
        <v>CRS610MI_ChgOrderInfo</v>
      </c>
      <c r="Z94" s="307" t="s">
        <v>1777</v>
      </c>
      <c r="AA94" s="307" t="e">
        <v>#N/A</v>
      </c>
      <c r="AB94" s="423" t="s">
        <v>368</v>
      </c>
      <c r="AC94" s="161"/>
      <c r="AD94" s="423" t="s">
        <v>369</v>
      </c>
      <c r="AE94" s="161"/>
      <c r="AF94" s="161"/>
      <c r="AG94" s="423" t="s">
        <v>369</v>
      </c>
      <c r="AH94" s="161"/>
      <c r="AI94" s="161" t="s">
        <v>2018</v>
      </c>
      <c r="AJ94" s="307"/>
      <c r="AK94" s="307"/>
      <c r="AL94" s="307"/>
      <c r="AM94" s="307"/>
      <c r="AN94" s="307" t="s">
        <v>1618</v>
      </c>
      <c r="AO94" s="307" t="s">
        <v>1618</v>
      </c>
      <c r="AP94" s="307" t="s">
        <v>1618</v>
      </c>
      <c r="AQ94" s="307" t="s">
        <v>1601</v>
      </c>
      <c r="AR94" s="307" t="s">
        <v>1601</v>
      </c>
      <c r="AS94" s="307" t="s">
        <v>1601</v>
      </c>
      <c r="AT94" s="307"/>
      <c r="AU94" s="307"/>
      <c r="AV94" s="307"/>
    </row>
    <row r="95" spans="1:48" s="78" customFormat="1" ht="87">
      <c r="A95" s="285" t="s">
        <v>1590</v>
      </c>
      <c r="B95" s="285" t="s">
        <v>327</v>
      </c>
      <c r="C95" s="307" t="s">
        <v>2019</v>
      </c>
      <c r="D95" s="307" t="s">
        <v>2020</v>
      </c>
      <c r="E95" s="307" t="s">
        <v>135</v>
      </c>
      <c r="F95" s="307" t="s">
        <v>136</v>
      </c>
      <c r="G95" s="307" t="s">
        <v>137</v>
      </c>
      <c r="H95" s="307"/>
      <c r="I95" s="307">
        <v>2</v>
      </c>
      <c r="J95" s="309"/>
      <c r="K95" s="309" t="s">
        <v>2021</v>
      </c>
      <c r="L95" s="161"/>
      <c r="M95" s="285">
        <v>1</v>
      </c>
      <c r="N95" s="285" t="s">
        <v>70</v>
      </c>
      <c r="O95" s="285" t="s">
        <v>145</v>
      </c>
      <c r="P95" s="311">
        <v>0</v>
      </c>
      <c r="Q95" s="310"/>
      <c r="R95" s="285"/>
      <c r="S95" s="307"/>
      <c r="T95" s="307"/>
      <c r="U95" s="307"/>
      <c r="V95" s="307"/>
      <c r="W95" s="307" t="s">
        <v>546</v>
      </c>
      <c r="X95" s="307" t="str">
        <v>ChgOrderInfo</v>
      </c>
      <c r="Y95" s="307" t="str">
        <f t="shared" si="3"/>
        <v>CRS610MI_ChgOrderInfo</v>
      </c>
      <c r="Z95" s="307" t="s">
        <v>1998</v>
      </c>
      <c r="AA95" s="307" t="e">
        <v>#N/A</v>
      </c>
      <c r="AB95" s="161"/>
      <c r="AC95" s="161"/>
      <c r="AD95" s="161"/>
      <c r="AE95" s="161"/>
      <c r="AF95" s="161"/>
      <c r="AG95" s="161"/>
      <c r="AH95" s="161"/>
      <c r="AI95" s="161" t="s">
        <v>369</v>
      </c>
      <c r="AJ95" s="307"/>
      <c r="AK95" s="307"/>
      <c r="AL95" s="307"/>
      <c r="AM95" s="307"/>
      <c r="AN95" s="307"/>
      <c r="AO95" s="307"/>
      <c r="AP95" s="307"/>
      <c r="AQ95" s="307"/>
      <c r="AR95" s="307"/>
      <c r="AS95" s="307"/>
      <c r="AT95" s="307"/>
      <c r="AU95" s="307"/>
      <c r="AV95" s="307"/>
    </row>
    <row r="96" spans="1:48" s="78" customFormat="1" ht="43.5">
      <c r="A96" s="285" t="s">
        <v>1590</v>
      </c>
      <c r="B96" s="285" t="s">
        <v>327</v>
      </c>
      <c r="C96" s="307" t="s">
        <v>2022</v>
      </c>
      <c r="D96" s="307" t="s">
        <v>2023</v>
      </c>
      <c r="E96" s="307" t="s">
        <v>135</v>
      </c>
      <c r="F96" s="307" t="s">
        <v>136</v>
      </c>
      <c r="G96" s="307" t="s">
        <v>137</v>
      </c>
      <c r="H96" s="307"/>
      <c r="I96" s="307">
        <v>3</v>
      </c>
      <c r="J96" s="309"/>
      <c r="K96" s="309" t="s">
        <v>2024</v>
      </c>
      <c r="L96" s="161"/>
      <c r="M96" s="285">
        <v>1</v>
      </c>
      <c r="N96" s="285" t="s">
        <v>70</v>
      </c>
      <c r="O96" s="285" t="s">
        <v>84</v>
      </c>
      <c r="P96" s="311" t="s">
        <v>2025</v>
      </c>
      <c r="Q96" s="310"/>
      <c r="R96" s="285"/>
      <c r="S96" s="307"/>
      <c r="T96" s="307"/>
      <c r="U96" s="307"/>
      <c r="V96" s="307"/>
      <c r="W96" s="307" t="s">
        <v>546</v>
      </c>
      <c r="X96" s="307" t="str">
        <v>ChgOrderInfo</v>
      </c>
      <c r="Y96" s="307" t="str">
        <f t="shared" si="3"/>
        <v>CRS610MI_ChgOrderInfo</v>
      </c>
      <c r="Z96" s="307" t="s">
        <v>1998</v>
      </c>
      <c r="AA96" s="307" t="e">
        <v>#N/A</v>
      </c>
      <c r="AB96" s="161"/>
      <c r="AC96" s="161"/>
      <c r="AD96" s="161"/>
      <c r="AE96" s="161"/>
      <c r="AF96" s="161"/>
      <c r="AG96" s="161"/>
      <c r="AH96" s="161"/>
      <c r="AI96" s="161" t="s">
        <v>2026</v>
      </c>
      <c r="AJ96" s="307"/>
      <c r="AK96" s="307"/>
      <c r="AL96" s="307"/>
      <c r="AM96" s="307"/>
      <c r="AN96" s="307"/>
      <c r="AO96" s="307"/>
      <c r="AP96" s="307"/>
      <c r="AQ96" s="307"/>
      <c r="AR96" s="307"/>
      <c r="AS96" s="307"/>
      <c r="AT96" s="307"/>
      <c r="AU96" s="307"/>
      <c r="AV96" s="307"/>
    </row>
    <row r="97" spans="1:48" s="78" customFormat="1" ht="29.1">
      <c r="A97" s="285" t="s">
        <v>1590</v>
      </c>
      <c r="B97" s="285" t="s">
        <v>327</v>
      </c>
      <c r="C97" s="307" t="s">
        <v>2027</v>
      </c>
      <c r="D97" s="307" t="s">
        <v>2028</v>
      </c>
      <c r="E97" s="307" t="s">
        <v>135</v>
      </c>
      <c r="F97" s="307" t="s">
        <v>136</v>
      </c>
      <c r="G97" s="307" t="s">
        <v>137</v>
      </c>
      <c r="H97" s="307"/>
      <c r="I97" s="307">
        <v>1</v>
      </c>
      <c r="J97" s="309">
        <v>1</v>
      </c>
      <c r="K97" s="309"/>
      <c r="L97" s="161"/>
      <c r="M97" s="285">
        <v>1</v>
      </c>
      <c r="N97" s="285" t="s">
        <v>70</v>
      </c>
      <c r="O97" s="285" t="s">
        <v>84</v>
      </c>
      <c r="P97" s="311" t="s">
        <v>2029</v>
      </c>
      <c r="Q97" s="307"/>
      <c r="R97" s="285"/>
      <c r="S97" s="307"/>
      <c r="T97" s="307"/>
      <c r="U97" s="307"/>
      <c r="V97" s="307"/>
      <c r="W97" s="307" t="s">
        <v>546</v>
      </c>
      <c r="X97" s="307" t="str">
        <v>ChgOrderInfo</v>
      </c>
      <c r="Y97" s="307" t="str">
        <f t="shared" si="3"/>
        <v>CRS610MI_ChgOrderInfo</v>
      </c>
      <c r="Z97" s="307" t="s">
        <v>1730</v>
      </c>
      <c r="AA97" s="307" t="e">
        <v>#N/A</v>
      </c>
      <c r="AB97" s="161"/>
      <c r="AC97" s="161"/>
      <c r="AD97" s="161"/>
      <c r="AE97" s="161"/>
      <c r="AF97" s="161"/>
      <c r="AG97" s="161"/>
      <c r="AH97" s="161"/>
      <c r="AI97" s="161" t="s">
        <v>1831</v>
      </c>
      <c r="AJ97" s="307"/>
      <c r="AK97" s="307"/>
      <c r="AL97" s="307"/>
      <c r="AM97" s="307"/>
      <c r="AN97" s="307"/>
      <c r="AO97" s="307"/>
      <c r="AP97" s="307"/>
      <c r="AQ97" s="307"/>
      <c r="AR97" s="307"/>
      <c r="AS97" s="307"/>
      <c r="AT97" s="307"/>
      <c r="AU97" s="307"/>
      <c r="AV97" s="307"/>
    </row>
    <row r="98" spans="1:48" s="78" customFormat="1" ht="174">
      <c r="A98" s="285" t="s">
        <v>1590</v>
      </c>
      <c r="B98" s="285" t="s">
        <v>327</v>
      </c>
      <c r="C98" s="307" t="s">
        <v>2030</v>
      </c>
      <c r="D98" s="307" t="s">
        <v>2031</v>
      </c>
      <c r="E98" s="307" t="s">
        <v>61</v>
      </c>
      <c r="F98" s="307" t="s">
        <v>107</v>
      </c>
      <c r="G98" s="307"/>
      <c r="H98" s="307" t="s">
        <v>2032</v>
      </c>
      <c r="I98" s="307">
        <v>2</v>
      </c>
      <c r="J98" s="309"/>
      <c r="K98" s="309" t="s">
        <v>2033</v>
      </c>
      <c r="L98" s="161"/>
      <c r="M98" s="285">
        <v>1</v>
      </c>
      <c r="N98" s="285" t="s">
        <v>70</v>
      </c>
      <c r="O98" s="285" t="s">
        <v>84</v>
      </c>
      <c r="P98" s="311" t="s">
        <v>2034</v>
      </c>
      <c r="Q98" s="307"/>
      <c r="R98" s="285"/>
      <c r="S98" s="307"/>
      <c r="T98" s="307"/>
      <c r="U98" s="307"/>
      <c r="V98" s="307"/>
      <c r="W98" s="307" t="s">
        <v>546</v>
      </c>
      <c r="X98" s="307" t="str">
        <v>ChgOrderInfo</v>
      </c>
      <c r="Y98" s="307" t="str">
        <f t="shared" si="3"/>
        <v>CRS610MI_ChgOrderInfo</v>
      </c>
      <c r="Z98" s="307" t="s">
        <v>2035</v>
      </c>
      <c r="AA98" s="307" t="str">
        <v>Invoicing group</v>
      </c>
      <c r="AB98" s="307"/>
      <c r="AC98" s="307"/>
      <c r="AD98" s="307"/>
      <c r="AE98" s="307"/>
      <c r="AF98" s="307"/>
      <c r="AG98" s="307"/>
      <c r="AH98" s="307"/>
      <c r="AI98" s="285" t="s">
        <v>1831</v>
      </c>
      <c r="AJ98" s="307"/>
      <c r="AK98" s="307"/>
      <c r="AL98" s="307"/>
      <c r="AM98" s="307"/>
      <c r="AN98" s="307"/>
      <c r="AO98" s="307"/>
      <c r="AP98" s="307"/>
      <c r="AQ98" s="307"/>
      <c r="AR98" s="307"/>
      <c r="AS98" s="307"/>
      <c r="AT98" s="307"/>
      <c r="AU98" s="307"/>
      <c r="AV98" s="307"/>
    </row>
    <row r="99" spans="1:48" s="78" customFormat="1" ht="43.5">
      <c r="A99" s="285" t="s">
        <v>1590</v>
      </c>
      <c r="B99" s="285" t="s">
        <v>408</v>
      </c>
      <c r="C99" s="307" t="s">
        <v>2036</v>
      </c>
      <c r="D99" s="307" t="s">
        <v>2037</v>
      </c>
      <c r="E99" s="307" t="s">
        <v>61</v>
      </c>
      <c r="F99" s="307" t="s">
        <v>100</v>
      </c>
      <c r="G99" s="307"/>
      <c r="H99" s="307" t="s">
        <v>2038</v>
      </c>
      <c r="I99" s="307">
        <v>3</v>
      </c>
      <c r="J99" s="309"/>
      <c r="K99" s="309" t="s">
        <v>2039</v>
      </c>
      <c r="L99" s="161"/>
      <c r="M99" s="285">
        <v>1</v>
      </c>
      <c r="N99" s="285" t="s">
        <v>70</v>
      </c>
      <c r="O99" s="285" t="s">
        <v>84</v>
      </c>
      <c r="P99" s="311" t="s">
        <v>2040</v>
      </c>
      <c r="Q99" s="310"/>
      <c r="R99" s="285"/>
      <c r="S99" s="307"/>
      <c r="T99" s="307"/>
      <c r="U99" s="307"/>
      <c r="V99" s="307"/>
      <c r="W99" s="307" t="s">
        <v>546</v>
      </c>
      <c r="X99" s="307" t="str">
        <v>ChgBasicData</v>
      </c>
      <c r="Y99" s="307" t="s">
        <v>1598</v>
      </c>
      <c r="Z99" s="307" t="s">
        <v>2041</v>
      </c>
      <c r="AA99" s="307" t="str">
        <v>free field 1</v>
      </c>
      <c r="AB99" s="161" t="s">
        <v>381</v>
      </c>
      <c r="AC99" s="161"/>
      <c r="AD99" s="161" t="s">
        <v>382</v>
      </c>
      <c r="AE99" s="161"/>
      <c r="AF99" s="161"/>
      <c r="AG99" s="161"/>
      <c r="AH99" s="161"/>
      <c r="AI99" s="161"/>
      <c r="AJ99" s="307"/>
      <c r="AK99" s="307"/>
      <c r="AL99" s="307"/>
      <c r="AM99" s="307" t="s">
        <v>383</v>
      </c>
      <c r="AN99" s="307"/>
      <c r="AO99" s="307"/>
      <c r="AP99" s="307"/>
      <c r="AQ99" s="307"/>
      <c r="AR99" s="307"/>
      <c r="AS99" s="307"/>
      <c r="AT99" s="307"/>
      <c r="AU99" s="307"/>
      <c r="AV99" s="307"/>
    </row>
    <row r="100" spans="1:48" s="78" customFormat="1" ht="43.5">
      <c r="A100" s="285" t="s">
        <v>1590</v>
      </c>
      <c r="B100" s="285" t="s">
        <v>408</v>
      </c>
      <c r="C100" s="307" t="s">
        <v>2042</v>
      </c>
      <c r="D100" s="307" t="s">
        <v>2043</v>
      </c>
      <c r="E100" s="307" t="s">
        <v>135</v>
      </c>
      <c r="F100" s="307" t="s">
        <v>73</v>
      </c>
      <c r="G100" s="307" t="s">
        <v>62</v>
      </c>
      <c r="H100" s="307"/>
      <c r="I100" s="307">
        <v>3</v>
      </c>
      <c r="J100" s="309"/>
      <c r="K100" s="309" t="s">
        <v>2039</v>
      </c>
      <c r="L100" s="161"/>
      <c r="M100" s="285">
        <v>1</v>
      </c>
      <c r="N100" s="285" t="s">
        <v>70</v>
      </c>
      <c r="O100" s="285" t="s">
        <v>84</v>
      </c>
      <c r="P100" s="311" t="s">
        <v>2044</v>
      </c>
      <c r="Q100" s="310"/>
      <c r="R100" s="285"/>
      <c r="S100" s="307"/>
      <c r="T100" s="307"/>
      <c r="U100" s="307"/>
      <c r="V100" s="307"/>
      <c r="W100" s="307" t="s">
        <v>546</v>
      </c>
      <c r="X100" s="307" t="str">
        <v>ChgBasicData</v>
      </c>
      <c r="Y100" s="307" t="s">
        <v>1598</v>
      </c>
      <c r="Z100" s="307" t="s">
        <v>2041</v>
      </c>
      <c r="AA100" s="307" t="str">
        <v>Free field 2</v>
      </c>
      <c r="AB100" s="161" t="s">
        <v>331</v>
      </c>
      <c r="AC100" s="161"/>
      <c r="AD100" s="161"/>
      <c r="AE100" s="161"/>
      <c r="AF100" s="161"/>
      <c r="AG100" s="161"/>
      <c r="AH100" s="161"/>
      <c r="AI100" s="161"/>
      <c r="AJ100" s="307"/>
      <c r="AK100" s="307"/>
      <c r="AL100" s="307"/>
      <c r="AM100" s="307" t="s">
        <v>383</v>
      </c>
      <c r="AN100" s="307"/>
      <c r="AO100" s="307"/>
      <c r="AP100" s="307"/>
      <c r="AQ100" s="307"/>
      <c r="AR100" s="307"/>
      <c r="AS100" s="307"/>
      <c r="AT100" s="307"/>
      <c r="AU100" s="307"/>
      <c r="AV100" s="307"/>
    </row>
    <row r="101" spans="1:48" s="78" customFormat="1" ht="43.5">
      <c r="A101" s="285" t="s">
        <v>1590</v>
      </c>
      <c r="B101" s="285" t="s">
        <v>408</v>
      </c>
      <c r="C101" s="307" t="s">
        <v>2045</v>
      </c>
      <c r="D101" s="307" t="s">
        <v>2046</v>
      </c>
      <c r="E101" s="307" t="s">
        <v>61</v>
      </c>
      <c r="F101" s="307" t="s">
        <v>107</v>
      </c>
      <c r="G101" s="307"/>
      <c r="H101" s="307" t="s">
        <v>2047</v>
      </c>
      <c r="I101" s="307">
        <v>3</v>
      </c>
      <c r="J101" s="309"/>
      <c r="K101" s="309" t="s">
        <v>2039</v>
      </c>
      <c r="L101" s="161"/>
      <c r="M101" s="285">
        <v>1</v>
      </c>
      <c r="N101" s="285" t="s">
        <v>70</v>
      </c>
      <c r="O101" s="285" t="s">
        <v>84</v>
      </c>
      <c r="P101" s="425" t="s">
        <v>2048</v>
      </c>
      <c r="Q101" s="426"/>
      <c r="R101" s="285"/>
      <c r="S101" s="307"/>
      <c r="T101" s="307"/>
      <c r="U101" s="307"/>
      <c r="V101" s="307"/>
      <c r="W101" s="307" t="s">
        <v>546</v>
      </c>
      <c r="X101" s="307" t="str">
        <v>ChgBasicData</v>
      </c>
      <c r="Y101" s="307" t="s">
        <v>1598</v>
      </c>
      <c r="Z101" s="307" t="s">
        <v>2041</v>
      </c>
      <c r="AA101" s="307" t="str">
        <v>Free field 3</v>
      </c>
      <c r="AB101" s="161" t="s">
        <v>331</v>
      </c>
      <c r="AC101" s="161"/>
      <c r="AD101" s="161" t="s">
        <v>388</v>
      </c>
      <c r="AE101" s="161" t="s">
        <v>388</v>
      </c>
      <c r="AF101" s="161"/>
      <c r="AG101" s="161"/>
      <c r="AH101" s="161"/>
      <c r="AI101" s="161" t="s">
        <v>2049</v>
      </c>
      <c r="AJ101" s="307"/>
      <c r="AK101" s="307"/>
      <c r="AL101" s="307"/>
      <c r="AM101" s="307" t="s">
        <v>383</v>
      </c>
      <c r="AN101" s="307"/>
      <c r="AO101" s="307"/>
      <c r="AP101" s="307"/>
      <c r="AQ101" s="307"/>
      <c r="AR101" s="307"/>
      <c r="AS101" s="307"/>
      <c r="AT101" s="307"/>
      <c r="AU101" s="307"/>
      <c r="AV101" s="307"/>
    </row>
    <row r="102" spans="1:48" s="78" customFormat="1" ht="101.45">
      <c r="A102" s="285" t="s">
        <v>1590</v>
      </c>
      <c r="B102" s="285" t="s">
        <v>408</v>
      </c>
      <c r="C102" s="307" t="s">
        <v>2050</v>
      </c>
      <c r="D102" s="307" t="s">
        <v>2051</v>
      </c>
      <c r="E102" s="307" t="s">
        <v>61</v>
      </c>
      <c r="F102" s="307" t="s">
        <v>120</v>
      </c>
      <c r="G102" s="307"/>
      <c r="H102" s="307" t="s">
        <v>2052</v>
      </c>
      <c r="I102" s="307">
        <v>3</v>
      </c>
      <c r="J102" s="309"/>
      <c r="K102" s="309" t="s">
        <v>2039</v>
      </c>
      <c r="L102" s="161"/>
      <c r="M102" s="285">
        <v>1</v>
      </c>
      <c r="N102" s="285" t="s">
        <v>1</v>
      </c>
      <c r="O102" s="427" t="s">
        <v>84</v>
      </c>
      <c r="P102" s="352" t="s">
        <v>2053</v>
      </c>
      <c r="Q102" s="428"/>
      <c r="R102" s="429"/>
      <c r="S102" s="307"/>
      <c r="T102" s="307"/>
      <c r="U102" s="307"/>
      <c r="V102" s="307"/>
      <c r="W102" s="307" t="s">
        <v>546</v>
      </c>
      <c r="X102" s="307" t="str">
        <v>ChgBasicData</v>
      </c>
      <c r="Y102" s="307" t="s">
        <v>1598</v>
      </c>
      <c r="Z102" s="307" t="s">
        <v>2041</v>
      </c>
      <c r="AA102" s="307" t="str">
        <v>Free field 4</v>
      </c>
      <c r="AB102" s="161" t="s">
        <v>391</v>
      </c>
      <c r="AC102" s="161"/>
      <c r="AD102" s="161" t="s">
        <v>392</v>
      </c>
      <c r="AE102" s="161"/>
      <c r="AF102" s="161"/>
      <c r="AG102" s="161"/>
      <c r="AH102" s="161"/>
      <c r="AI102" s="161" t="s">
        <v>2054</v>
      </c>
      <c r="AJ102" s="307"/>
      <c r="AK102" s="307"/>
      <c r="AL102" s="307"/>
      <c r="AM102" s="307" t="s">
        <v>383</v>
      </c>
      <c r="AN102" s="307"/>
      <c r="AO102" s="307"/>
      <c r="AP102" s="307"/>
      <c r="AQ102" s="307" t="s">
        <v>2055</v>
      </c>
      <c r="AR102" s="307"/>
      <c r="AS102" s="307"/>
      <c r="AT102" s="307"/>
      <c r="AU102" s="307"/>
      <c r="AV102" s="307"/>
    </row>
    <row r="103" spans="1:48" s="78" customFormat="1" ht="130.5">
      <c r="A103" s="285" t="s">
        <v>1590</v>
      </c>
      <c r="B103" s="285" t="s">
        <v>408</v>
      </c>
      <c r="C103" s="307" t="s">
        <v>2056</v>
      </c>
      <c r="D103" s="307" t="s">
        <v>2057</v>
      </c>
      <c r="E103" s="307" t="s">
        <v>61</v>
      </c>
      <c r="F103" s="307" t="s">
        <v>136</v>
      </c>
      <c r="G103" s="307"/>
      <c r="H103" s="307" t="s">
        <v>2058</v>
      </c>
      <c r="I103" s="307">
        <v>3</v>
      </c>
      <c r="J103" s="309"/>
      <c r="K103" s="309" t="s">
        <v>2039</v>
      </c>
      <c r="L103" s="161"/>
      <c r="M103" s="285">
        <v>1</v>
      </c>
      <c r="N103" s="285" t="s">
        <v>1</v>
      </c>
      <c r="O103" s="286" t="s">
        <v>84</v>
      </c>
      <c r="P103" s="430" t="s">
        <v>2059</v>
      </c>
      <c r="Q103" s="431"/>
      <c r="R103" s="285"/>
      <c r="S103" s="307"/>
      <c r="T103" s="307"/>
      <c r="U103" s="307"/>
      <c r="V103" s="307"/>
      <c r="W103" s="307" t="s">
        <v>546</v>
      </c>
      <c r="X103" s="307" t="str">
        <v>ChgBasicData</v>
      </c>
      <c r="Y103" s="307" t="s">
        <v>1598</v>
      </c>
      <c r="Z103" s="307" t="s">
        <v>2041</v>
      </c>
      <c r="AA103" s="307" t="str">
        <v>Free field 5</v>
      </c>
      <c r="AB103" s="161"/>
      <c r="AC103" s="161"/>
      <c r="AD103" s="161" t="s">
        <v>398</v>
      </c>
      <c r="AE103" s="161"/>
      <c r="AF103" s="161"/>
      <c r="AG103" s="161"/>
      <c r="AH103" s="161"/>
      <c r="AI103" s="161" t="s">
        <v>2060</v>
      </c>
      <c r="AJ103" s="307"/>
      <c r="AK103" s="307"/>
      <c r="AL103" s="307"/>
      <c r="AM103" s="307" t="s">
        <v>383</v>
      </c>
      <c r="AN103" s="307"/>
      <c r="AO103" s="307" t="s">
        <v>1338</v>
      </c>
      <c r="AP103" s="307"/>
      <c r="AQ103" s="307"/>
      <c r="AR103" s="307"/>
      <c r="AS103" s="307"/>
      <c r="AT103" s="307"/>
      <c r="AU103" s="307"/>
      <c r="AV103" s="307"/>
    </row>
    <row r="104" spans="1:48" s="78" customFormat="1" ht="72.599999999999994">
      <c r="A104" s="285" t="s">
        <v>1590</v>
      </c>
      <c r="B104" s="285" t="s">
        <v>408</v>
      </c>
      <c r="C104" s="307" t="s">
        <v>2061</v>
      </c>
      <c r="D104" s="307" t="s">
        <v>2062</v>
      </c>
      <c r="E104" s="307" t="s">
        <v>61</v>
      </c>
      <c r="F104" s="307" t="s">
        <v>100</v>
      </c>
      <c r="G104" s="307"/>
      <c r="H104" s="307" t="s">
        <v>2063</v>
      </c>
      <c r="I104" s="307">
        <v>3</v>
      </c>
      <c r="J104" s="309"/>
      <c r="K104" s="309" t="s">
        <v>2039</v>
      </c>
      <c r="L104" s="161"/>
      <c r="M104" s="285">
        <v>1</v>
      </c>
      <c r="N104" s="285" t="s">
        <v>1</v>
      </c>
      <c r="O104" s="432" t="s">
        <v>65</v>
      </c>
      <c r="P104" s="285"/>
      <c r="Q104" s="310" t="s">
        <v>2064</v>
      </c>
      <c r="R104" s="285" t="s">
        <v>1587</v>
      </c>
      <c r="S104" s="307"/>
      <c r="T104" s="307"/>
      <c r="U104" s="307"/>
      <c r="V104" s="307"/>
      <c r="W104" s="307" t="s">
        <v>546</v>
      </c>
      <c r="X104" s="307" t="str">
        <v>ChgBasicData</v>
      </c>
      <c r="Y104" s="307" t="s">
        <v>1598</v>
      </c>
      <c r="Z104" s="307"/>
      <c r="AA104" s="307" t="str">
        <v>Free field 6</v>
      </c>
      <c r="AB104" s="161" t="s">
        <v>113</v>
      </c>
      <c r="AC104" s="161"/>
      <c r="AD104" s="423" t="s">
        <v>401</v>
      </c>
      <c r="AE104" s="161"/>
      <c r="AF104" s="161"/>
      <c r="AG104" s="161"/>
      <c r="AH104" s="161"/>
      <c r="AI104" s="161" t="s">
        <v>2065</v>
      </c>
      <c r="AJ104" s="307"/>
      <c r="AK104" s="307"/>
      <c r="AL104" s="307"/>
      <c r="AM104" s="161"/>
      <c r="AN104" s="307" t="s">
        <v>1618</v>
      </c>
      <c r="AO104" s="307" t="s">
        <v>1618</v>
      </c>
      <c r="AP104" s="307" t="s">
        <v>1618</v>
      </c>
      <c r="AQ104" s="307" t="s">
        <v>1601</v>
      </c>
      <c r="AR104" s="307" t="s">
        <v>1601</v>
      </c>
      <c r="AS104" s="307" t="s">
        <v>1601</v>
      </c>
      <c r="AT104" s="307"/>
      <c r="AU104" s="307"/>
      <c r="AV104" s="307"/>
    </row>
    <row r="105" spans="1:48" s="78" customFormat="1" ht="43.5">
      <c r="A105" s="285" t="s">
        <v>1590</v>
      </c>
      <c r="B105" s="285" t="s">
        <v>408</v>
      </c>
      <c r="C105" s="307" t="s">
        <v>2066</v>
      </c>
      <c r="D105" s="307" t="s">
        <v>2067</v>
      </c>
      <c r="E105" s="307" t="s">
        <v>135</v>
      </c>
      <c r="F105" s="307" t="s">
        <v>73</v>
      </c>
      <c r="G105" s="307" t="s">
        <v>62</v>
      </c>
      <c r="H105" s="307"/>
      <c r="I105" s="307">
        <v>3</v>
      </c>
      <c r="J105" s="309"/>
      <c r="K105" s="309" t="s">
        <v>2039</v>
      </c>
      <c r="L105" s="161"/>
      <c r="M105" s="285">
        <v>1</v>
      </c>
      <c r="N105" s="285" t="s">
        <v>70</v>
      </c>
      <c r="O105" s="285" t="s">
        <v>84</v>
      </c>
      <c r="P105" s="311" t="s">
        <v>2068</v>
      </c>
      <c r="Q105" s="310"/>
      <c r="R105" s="285"/>
      <c r="S105" s="307"/>
      <c r="T105" s="307"/>
      <c r="U105" s="307"/>
      <c r="V105" s="307"/>
      <c r="W105" s="307" t="s">
        <v>546</v>
      </c>
      <c r="X105" s="307" t="str">
        <v>ChgBasicData</v>
      </c>
      <c r="Y105" s="307" t="s">
        <v>1598</v>
      </c>
      <c r="Z105" s="307" t="s">
        <v>2041</v>
      </c>
      <c r="AA105" s="307" t="str">
        <v>Free field 7</v>
      </c>
      <c r="AB105" s="161" t="s">
        <v>331</v>
      </c>
      <c r="AC105" s="161"/>
      <c r="AD105" s="161"/>
      <c r="AE105" s="161"/>
      <c r="AF105" s="161"/>
      <c r="AG105" s="161"/>
      <c r="AH105" s="161"/>
      <c r="AI105" s="161"/>
      <c r="AJ105" s="307"/>
      <c r="AK105" s="307"/>
      <c r="AL105" s="307"/>
      <c r="AM105" s="307" t="s">
        <v>383</v>
      </c>
      <c r="AN105" s="307"/>
      <c r="AO105" s="307"/>
      <c r="AP105" s="307"/>
      <c r="AQ105" s="307"/>
      <c r="AR105" s="307"/>
      <c r="AS105" s="307"/>
      <c r="AT105" s="307"/>
      <c r="AU105" s="307"/>
      <c r="AV105" s="307"/>
    </row>
    <row r="106" spans="1:48" s="78" customFormat="1" ht="174">
      <c r="A106" s="285" t="s">
        <v>1590</v>
      </c>
      <c r="B106" s="285" t="s">
        <v>408</v>
      </c>
      <c r="C106" s="307" t="s">
        <v>2012</v>
      </c>
      <c r="D106" s="307" t="s">
        <v>2069</v>
      </c>
      <c r="E106" s="307" t="s">
        <v>61</v>
      </c>
      <c r="F106" s="307" t="s">
        <v>107</v>
      </c>
      <c r="G106" s="307"/>
      <c r="H106" s="307" t="s">
        <v>2070</v>
      </c>
      <c r="I106" s="307">
        <v>3</v>
      </c>
      <c r="J106" s="309"/>
      <c r="K106" s="309" t="s">
        <v>2039</v>
      </c>
      <c r="L106" s="161"/>
      <c r="M106" s="285">
        <v>1</v>
      </c>
      <c r="N106" s="285" t="s">
        <v>70</v>
      </c>
      <c r="O106" s="285" t="s">
        <v>84</v>
      </c>
      <c r="P106" s="286" t="s">
        <v>2071</v>
      </c>
      <c r="Q106" s="310"/>
      <c r="R106" s="285"/>
      <c r="S106" s="307"/>
      <c r="T106" s="307"/>
      <c r="U106" s="307"/>
      <c r="V106" s="307"/>
      <c r="W106" s="307" t="s">
        <v>546</v>
      </c>
      <c r="X106" s="307" t="str">
        <v>ChgBasicData</v>
      </c>
      <c r="Y106" s="307" t="s">
        <v>1598</v>
      </c>
      <c r="Z106" s="307" t="s">
        <v>2041</v>
      </c>
      <c r="AA106" s="307" t="str">
        <v>Free field 8</v>
      </c>
      <c r="AB106" s="161" t="s">
        <v>406</v>
      </c>
      <c r="AC106" s="161"/>
      <c r="AD106" s="423" t="s">
        <v>407</v>
      </c>
      <c r="AE106" s="161"/>
      <c r="AF106" s="161"/>
      <c r="AG106" s="161"/>
      <c r="AH106" s="161"/>
      <c r="AI106" s="161" t="s">
        <v>2072</v>
      </c>
      <c r="AJ106" s="307"/>
      <c r="AK106" s="307"/>
      <c r="AL106" s="307"/>
      <c r="AM106" s="307" t="s">
        <v>383</v>
      </c>
      <c r="AN106" s="307"/>
      <c r="AO106" s="307"/>
      <c r="AP106" s="307"/>
      <c r="AQ106" s="307"/>
      <c r="AR106" s="307"/>
      <c r="AS106" s="307"/>
      <c r="AT106" s="307"/>
      <c r="AU106" s="307"/>
      <c r="AV106" s="307"/>
    </row>
    <row r="107" spans="1:48" s="78" customFormat="1" ht="57.95">
      <c r="A107" s="285" t="s">
        <v>1590</v>
      </c>
      <c r="B107" s="285" t="s">
        <v>408</v>
      </c>
      <c r="C107" s="307" t="s">
        <v>2073</v>
      </c>
      <c r="D107" s="307" t="s">
        <v>2074</v>
      </c>
      <c r="E107" s="307" t="s">
        <v>61</v>
      </c>
      <c r="F107" s="307" t="s">
        <v>120</v>
      </c>
      <c r="G107" s="307"/>
      <c r="H107" s="307" t="s">
        <v>2075</v>
      </c>
      <c r="I107" s="307">
        <v>3</v>
      </c>
      <c r="J107" s="309"/>
      <c r="K107" s="309" t="s">
        <v>2039</v>
      </c>
      <c r="L107" s="161"/>
      <c r="M107" s="285">
        <v>1</v>
      </c>
      <c r="N107" s="285" t="s">
        <v>70</v>
      </c>
      <c r="O107" s="285" t="s">
        <v>84</v>
      </c>
      <c r="P107" s="311" t="s">
        <v>2076</v>
      </c>
      <c r="Q107" s="310"/>
      <c r="R107" s="285"/>
      <c r="S107" s="307"/>
      <c r="T107" s="307"/>
      <c r="U107" s="307"/>
      <c r="V107" s="307"/>
      <c r="W107" s="307" t="s">
        <v>546</v>
      </c>
      <c r="X107" s="307" t="str">
        <v>ChgBasicData</v>
      </c>
      <c r="Y107" s="307" t="s">
        <v>1598</v>
      </c>
      <c r="Z107" s="307" t="s">
        <v>2041</v>
      </c>
      <c r="AA107" s="307" t="str">
        <v>Free field 9</v>
      </c>
      <c r="AB107" s="161" t="s">
        <v>413</v>
      </c>
      <c r="AC107" s="161"/>
      <c r="AD107" s="161" t="s">
        <v>414</v>
      </c>
      <c r="AE107" s="161"/>
      <c r="AF107" s="161"/>
      <c r="AG107" s="161" t="s">
        <v>413</v>
      </c>
      <c r="AH107" s="161"/>
      <c r="AI107" s="161" t="s">
        <v>2077</v>
      </c>
      <c r="AJ107" s="307"/>
      <c r="AK107" s="307"/>
      <c r="AL107" s="307"/>
      <c r="AM107" s="307" t="s">
        <v>383</v>
      </c>
      <c r="AN107" s="307"/>
      <c r="AO107" s="307"/>
      <c r="AP107" s="307"/>
      <c r="AQ107" s="307"/>
      <c r="AR107" s="307"/>
      <c r="AS107" s="307"/>
      <c r="AT107" s="307"/>
      <c r="AU107" s="307"/>
      <c r="AV107" s="307"/>
    </row>
    <row r="108" spans="1:48" s="78" customFormat="1" ht="130.5">
      <c r="A108" s="285" t="s">
        <v>1590</v>
      </c>
      <c r="B108" s="285" t="s">
        <v>408</v>
      </c>
      <c r="C108" s="307" t="s">
        <v>2078</v>
      </c>
      <c r="D108" s="307" t="s">
        <v>2079</v>
      </c>
      <c r="E108" s="307" t="s">
        <v>61</v>
      </c>
      <c r="F108" s="307" t="s">
        <v>136</v>
      </c>
      <c r="G108" s="307"/>
      <c r="H108" s="307" t="s">
        <v>2080</v>
      </c>
      <c r="I108" s="307">
        <v>3</v>
      </c>
      <c r="J108" s="309"/>
      <c r="K108" s="309" t="s">
        <v>2039</v>
      </c>
      <c r="L108" s="161"/>
      <c r="M108" s="285">
        <v>1</v>
      </c>
      <c r="N108" s="285" t="s">
        <v>1</v>
      </c>
      <c r="O108" s="286" t="s">
        <v>84</v>
      </c>
      <c r="P108" s="285" t="s">
        <v>2059</v>
      </c>
      <c r="Q108" s="310"/>
      <c r="R108" s="285"/>
      <c r="S108" s="307"/>
      <c r="T108" s="307"/>
      <c r="U108" s="307"/>
      <c r="V108" s="307"/>
      <c r="W108" s="307" t="s">
        <v>546</v>
      </c>
      <c r="X108" s="307" t="str">
        <v>ChgBasicData</v>
      </c>
      <c r="Y108" s="307" t="s">
        <v>1598</v>
      </c>
      <c r="Z108" s="307" t="s">
        <v>2041</v>
      </c>
      <c r="AA108" s="307" t="str">
        <v>Free field 10</v>
      </c>
      <c r="AB108" s="161" t="s">
        <v>331</v>
      </c>
      <c r="AC108" s="161"/>
      <c r="AD108" s="161" t="s">
        <v>417</v>
      </c>
      <c r="AE108" s="161" t="s">
        <v>417</v>
      </c>
      <c r="AF108" s="161"/>
      <c r="AG108" s="161"/>
      <c r="AH108" s="161"/>
      <c r="AI108" s="161" t="s">
        <v>2081</v>
      </c>
      <c r="AJ108" s="307"/>
      <c r="AK108" s="307"/>
      <c r="AL108" s="307"/>
      <c r="AM108" s="307" t="s">
        <v>383</v>
      </c>
      <c r="AN108" s="307"/>
      <c r="AO108" s="307" t="s">
        <v>1338</v>
      </c>
      <c r="AP108" s="307"/>
      <c r="AQ108" s="307"/>
      <c r="AR108" s="307"/>
      <c r="AS108" s="307"/>
      <c r="AT108" s="307"/>
      <c r="AU108" s="307"/>
      <c r="AV108" s="307"/>
    </row>
    <row r="109" spans="1:48" s="78" customFormat="1" ht="29.1">
      <c r="A109" s="285" t="s">
        <v>1590</v>
      </c>
      <c r="B109" s="285" t="s">
        <v>465</v>
      </c>
      <c r="C109" s="307" t="s">
        <v>2082</v>
      </c>
      <c r="D109" s="307" t="s">
        <v>2083</v>
      </c>
      <c r="E109" s="307" t="s">
        <v>61</v>
      </c>
      <c r="F109" s="307" t="s">
        <v>226</v>
      </c>
      <c r="G109" s="307"/>
      <c r="H109" s="307"/>
      <c r="I109" s="307">
        <v>3</v>
      </c>
      <c r="J109" s="309"/>
      <c r="K109" s="309"/>
      <c r="L109" s="161"/>
      <c r="M109" s="285">
        <v>1</v>
      </c>
      <c r="N109" s="285" t="s">
        <v>9</v>
      </c>
      <c r="O109" s="285" t="s">
        <v>84</v>
      </c>
      <c r="P109" s="307"/>
      <c r="Q109" s="310" t="s">
        <v>2082</v>
      </c>
      <c r="R109" s="285"/>
      <c r="S109" s="307"/>
      <c r="T109" s="307"/>
      <c r="U109" s="307"/>
      <c r="V109" s="307"/>
      <c r="W109" s="307" t="s">
        <v>546</v>
      </c>
      <c r="X109" s="307" t="str">
        <v>ChgFinancial</v>
      </c>
      <c r="Y109" s="307" t="s">
        <v>2084</v>
      </c>
      <c r="Z109" s="307" t="s">
        <v>2085</v>
      </c>
      <c r="AA109" s="307" t="str">
        <v>Organization number 1</v>
      </c>
      <c r="AB109" s="161" t="s">
        <v>421</v>
      </c>
      <c r="AC109" s="161"/>
      <c r="AD109" s="161" t="s">
        <v>422</v>
      </c>
      <c r="AE109" s="161"/>
      <c r="AF109" s="161"/>
      <c r="AG109" s="161"/>
      <c r="AH109" s="161"/>
      <c r="AI109" s="161" t="s">
        <v>2086</v>
      </c>
      <c r="AJ109" s="307"/>
      <c r="AK109" s="307"/>
      <c r="AL109" s="307"/>
      <c r="AM109" s="307"/>
      <c r="AN109" s="307"/>
      <c r="AO109" s="307"/>
      <c r="AP109" s="307"/>
      <c r="AQ109" s="307"/>
      <c r="AR109" s="307"/>
      <c r="AS109" s="307"/>
      <c r="AT109" s="307"/>
      <c r="AU109" s="307"/>
      <c r="AV109" s="307"/>
    </row>
    <row r="110" spans="1:48" s="78" customFormat="1" ht="29.1">
      <c r="A110" s="285" t="s">
        <v>1590</v>
      </c>
      <c r="B110" s="285" t="s">
        <v>465</v>
      </c>
      <c r="C110" s="307" t="s">
        <v>2087</v>
      </c>
      <c r="D110" s="307" t="s">
        <v>2088</v>
      </c>
      <c r="E110" s="307" t="s">
        <v>61</v>
      </c>
      <c r="F110" s="307" t="s">
        <v>226</v>
      </c>
      <c r="G110" s="307"/>
      <c r="H110" s="307"/>
      <c r="I110" s="307">
        <v>3</v>
      </c>
      <c r="J110" s="309"/>
      <c r="K110" s="309"/>
      <c r="L110" s="161"/>
      <c r="M110" s="285">
        <v>1</v>
      </c>
      <c r="N110" s="285" t="s">
        <v>9</v>
      </c>
      <c r="O110" s="285" t="s">
        <v>84</v>
      </c>
      <c r="P110" s="307"/>
      <c r="Q110" s="310" t="s">
        <v>2087</v>
      </c>
      <c r="R110" s="285"/>
      <c r="S110" s="307"/>
      <c r="T110" s="307"/>
      <c r="U110" s="307"/>
      <c r="V110" s="307"/>
      <c r="W110" s="307" t="s">
        <v>546</v>
      </c>
      <c r="X110" s="307" t="str">
        <v>ChgFinancial</v>
      </c>
      <c r="Y110" s="307" t="s">
        <v>2084</v>
      </c>
      <c r="Z110" s="307" t="s">
        <v>2085</v>
      </c>
      <c r="AA110" s="307" t="str">
        <v>Organization number 2</v>
      </c>
      <c r="AB110" s="161" t="s">
        <v>421</v>
      </c>
      <c r="AC110" s="161"/>
      <c r="AD110" s="161" t="s">
        <v>425</v>
      </c>
      <c r="AE110" s="161"/>
      <c r="AF110" s="161"/>
      <c r="AG110" s="161"/>
      <c r="AH110" s="161"/>
      <c r="AI110" s="161" t="s">
        <v>2086</v>
      </c>
      <c r="AJ110" s="307"/>
      <c r="AK110" s="307"/>
      <c r="AL110" s="307"/>
      <c r="AM110" s="307"/>
      <c r="AN110" s="307"/>
      <c r="AO110" s="307"/>
      <c r="AP110" s="307"/>
      <c r="AQ110" s="307"/>
      <c r="AR110" s="307"/>
      <c r="AS110" s="307"/>
      <c r="AT110" s="307"/>
      <c r="AU110" s="307"/>
      <c r="AV110" s="307"/>
    </row>
    <row r="111" spans="1:48" s="78" customFormat="1" ht="57.95">
      <c r="A111" s="285" t="s">
        <v>1590</v>
      </c>
      <c r="B111" s="285" t="s">
        <v>465</v>
      </c>
      <c r="C111" s="307" t="s">
        <v>2089</v>
      </c>
      <c r="D111" s="307" t="s">
        <v>2090</v>
      </c>
      <c r="E111" s="307" t="s">
        <v>61</v>
      </c>
      <c r="F111" s="307" t="s">
        <v>107</v>
      </c>
      <c r="G111" s="307"/>
      <c r="H111" s="307" t="s">
        <v>2091</v>
      </c>
      <c r="I111" s="307">
        <v>3</v>
      </c>
      <c r="J111" s="309"/>
      <c r="K111" s="309" t="s">
        <v>2092</v>
      </c>
      <c r="L111" s="161" t="s">
        <v>64</v>
      </c>
      <c r="M111" s="285">
        <v>1</v>
      </c>
      <c r="N111" s="285" t="s">
        <v>1</v>
      </c>
      <c r="O111" s="285" t="s">
        <v>65</v>
      </c>
      <c r="P111" s="307"/>
      <c r="Q111" s="310" t="s">
        <v>2089</v>
      </c>
      <c r="R111" s="285"/>
      <c r="S111" s="307"/>
      <c r="T111" s="307"/>
      <c r="U111" s="307"/>
      <c r="V111" s="307"/>
      <c r="W111" s="307" t="s">
        <v>546</v>
      </c>
      <c r="X111" s="307" t="str">
        <v>ChgOrderInfo</v>
      </c>
      <c r="Y111" s="307" t="str">
        <f>$Y$33</f>
        <v>CRS610MI_ChgOrderInfo</v>
      </c>
      <c r="Z111" s="307" t="s">
        <v>1599</v>
      </c>
      <c r="AA111" s="307" t="str">
        <v>Term of payment</v>
      </c>
      <c r="AB111" s="161"/>
      <c r="AC111" s="161"/>
      <c r="AD111" s="161"/>
      <c r="AE111" s="161"/>
      <c r="AF111" s="161"/>
      <c r="AG111" s="161"/>
      <c r="AH111" s="161"/>
      <c r="AI111" s="161" t="s">
        <v>1611</v>
      </c>
      <c r="AJ111" s="307"/>
      <c r="AK111" s="307"/>
      <c r="AL111" s="307"/>
      <c r="AM111" s="307"/>
      <c r="AN111" s="307"/>
      <c r="AO111" s="307"/>
      <c r="AP111" s="307"/>
      <c r="AQ111" s="307"/>
      <c r="AR111" s="307"/>
      <c r="AS111" s="307"/>
      <c r="AT111" s="307"/>
      <c r="AU111" s="307"/>
      <c r="AV111" s="307"/>
    </row>
    <row r="112" spans="1:48" s="78" customFormat="1" ht="57.95">
      <c r="A112" s="285" t="s">
        <v>1590</v>
      </c>
      <c r="B112" s="285" t="s">
        <v>465</v>
      </c>
      <c r="C112" s="307" t="s">
        <v>2093</v>
      </c>
      <c r="D112" s="307" t="s">
        <v>2094</v>
      </c>
      <c r="E112" s="307" t="s">
        <v>61</v>
      </c>
      <c r="F112" s="307" t="s">
        <v>107</v>
      </c>
      <c r="G112" s="307"/>
      <c r="H112" s="307" t="s">
        <v>2095</v>
      </c>
      <c r="I112" s="307">
        <v>3</v>
      </c>
      <c r="J112" s="309"/>
      <c r="K112" s="309" t="s">
        <v>2092</v>
      </c>
      <c r="L112" s="161"/>
      <c r="M112" s="285">
        <v>1</v>
      </c>
      <c r="N112" s="285" t="s">
        <v>9</v>
      </c>
      <c r="O112" s="285" t="s">
        <v>65</v>
      </c>
      <c r="P112" s="307"/>
      <c r="Q112" s="310" t="s">
        <v>2093</v>
      </c>
      <c r="R112" s="285"/>
      <c r="S112" s="307"/>
      <c r="T112" s="307"/>
      <c r="U112" s="307"/>
      <c r="V112" s="307"/>
      <c r="W112" s="307" t="s">
        <v>546</v>
      </c>
      <c r="X112" s="307" t="str">
        <v>ChgFinancial</v>
      </c>
      <c r="Y112" s="307" t="s">
        <v>2096</v>
      </c>
      <c r="Z112" s="307" t="s">
        <v>1694</v>
      </c>
      <c r="AA112" s="307" t="e">
        <v>#N/A</v>
      </c>
      <c r="AB112" s="161"/>
      <c r="AC112" s="161"/>
      <c r="AD112" s="161"/>
      <c r="AE112" s="161"/>
      <c r="AF112" s="161"/>
      <c r="AG112" s="161"/>
      <c r="AH112" s="161"/>
      <c r="AI112" s="161" t="s">
        <v>1611</v>
      </c>
      <c r="AJ112" s="307"/>
      <c r="AK112" s="307"/>
      <c r="AL112" s="307"/>
      <c r="AM112" s="307"/>
      <c r="AN112" s="307"/>
      <c r="AO112" s="307"/>
      <c r="AP112" s="307"/>
      <c r="AQ112" s="307"/>
      <c r="AR112" s="307"/>
      <c r="AS112" s="307"/>
      <c r="AT112" s="307"/>
      <c r="AU112" s="307"/>
      <c r="AV112" s="307"/>
    </row>
    <row r="113" spans="1:48" s="78" customFormat="1" ht="43.5">
      <c r="A113" s="285" t="s">
        <v>1590</v>
      </c>
      <c r="B113" s="285" t="s">
        <v>465</v>
      </c>
      <c r="C113" s="307" t="s">
        <v>2097</v>
      </c>
      <c r="D113" s="307" t="s">
        <v>2098</v>
      </c>
      <c r="E113" s="307" t="s">
        <v>135</v>
      </c>
      <c r="F113" s="307" t="s">
        <v>62</v>
      </c>
      <c r="G113" s="307" t="s">
        <v>137</v>
      </c>
      <c r="H113" s="307" t="s">
        <v>2099</v>
      </c>
      <c r="I113" s="307">
        <v>2</v>
      </c>
      <c r="J113" s="309"/>
      <c r="K113" s="309" t="s">
        <v>2100</v>
      </c>
      <c r="L113" s="161"/>
      <c r="M113" s="285">
        <v>1</v>
      </c>
      <c r="N113" s="285" t="s">
        <v>9</v>
      </c>
      <c r="O113" s="285" t="s">
        <v>109</v>
      </c>
      <c r="P113" s="433" t="s">
        <v>983</v>
      </c>
      <c r="Q113" s="310" t="s">
        <v>2097</v>
      </c>
      <c r="R113" s="285"/>
      <c r="S113" s="307"/>
      <c r="T113" s="307"/>
      <c r="U113" s="307"/>
      <c r="V113" s="307"/>
      <c r="W113" s="307" t="s">
        <v>546</v>
      </c>
      <c r="X113" s="307" t="str">
        <v>ChgFinancial</v>
      </c>
      <c r="Y113" s="307" t="s">
        <v>2084</v>
      </c>
      <c r="Z113" s="307" t="s">
        <v>1723</v>
      </c>
      <c r="AA113" s="307" t="str">
        <v>VAT code</v>
      </c>
      <c r="AB113" s="161"/>
      <c r="AC113" s="161"/>
      <c r="AD113" s="161"/>
      <c r="AE113" s="161"/>
      <c r="AF113" s="161"/>
      <c r="AG113" s="161"/>
      <c r="AH113" s="161"/>
      <c r="AI113" s="161" t="s">
        <v>1611</v>
      </c>
      <c r="AJ113" s="307"/>
      <c r="AK113" s="307"/>
      <c r="AL113" s="307"/>
      <c r="AM113" s="307" t="s">
        <v>2101</v>
      </c>
      <c r="AN113" s="307"/>
      <c r="AO113" s="307"/>
      <c r="AP113" s="307"/>
      <c r="AQ113" s="307" t="s">
        <v>1601</v>
      </c>
      <c r="AR113" s="307" t="s">
        <v>1601</v>
      </c>
      <c r="AS113" s="307" t="s">
        <v>1601</v>
      </c>
      <c r="AT113" s="307"/>
      <c r="AU113" s="307"/>
      <c r="AV113" s="307"/>
    </row>
    <row r="114" spans="1:48" s="78" customFormat="1" ht="87">
      <c r="A114" s="285" t="s">
        <v>1590</v>
      </c>
      <c r="B114" s="285" t="s">
        <v>465</v>
      </c>
      <c r="C114" s="307" t="s">
        <v>2102</v>
      </c>
      <c r="D114" s="307" t="s">
        <v>2103</v>
      </c>
      <c r="E114" s="307" t="s">
        <v>135</v>
      </c>
      <c r="F114" s="307" t="s">
        <v>136</v>
      </c>
      <c r="G114" s="307" t="s">
        <v>137</v>
      </c>
      <c r="H114" s="307"/>
      <c r="I114" s="307">
        <v>2</v>
      </c>
      <c r="J114" s="309" t="s">
        <v>2104</v>
      </c>
      <c r="K114" s="309" t="s">
        <v>2105</v>
      </c>
      <c r="L114" s="161"/>
      <c r="M114" s="285">
        <v>1</v>
      </c>
      <c r="N114" s="285" t="s">
        <v>2106</v>
      </c>
      <c r="O114" s="285" t="s">
        <v>145</v>
      </c>
      <c r="P114" s="307">
        <v>1</v>
      </c>
      <c r="Q114" s="307"/>
      <c r="R114" s="285"/>
      <c r="S114" s="307"/>
      <c r="T114" s="307"/>
      <c r="U114" s="307"/>
      <c r="V114" s="307"/>
      <c r="W114" s="307" t="s">
        <v>546</v>
      </c>
      <c r="X114" s="307" t="str">
        <v>ChgFinancial</v>
      </c>
      <c r="Y114" s="307" t="s">
        <v>2084</v>
      </c>
      <c r="Z114" s="307" t="s">
        <v>1723</v>
      </c>
      <c r="AA114" s="307" t="str">
        <v>Tax applicable</v>
      </c>
      <c r="AB114" s="161"/>
      <c r="AC114" s="161"/>
      <c r="AD114" s="161"/>
      <c r="AE114" s="161"/>
      <c r="AF114" s="161"/>
      <c r="AG114" s="161"/>
      <c r="AH114" s="161"/>
      <c r="AI114" s="161" t="s">
        <v>1831</v>
      </c>
      <c r="AJ114" s="307"/>
      <c r="AK114" s="307"/>
      <c r="AL114" s="307"/>
      <c r="AM114" s="307"/>
      <c r="AN114" s="307"/>
      <c r="AO114" s="307"/>
      <c r="AP114" s="307"/>
      <c r="AQ114" s="307"/>
      <c r="AR114" s="307"/>
      <c r="AS114" s="307"/>
      <c r="AT114" s="307"/>
      <c r="AU114" s="307"/>
      <c r="AV114" s="307"/>
    </row>
    <row r="115" spans="1:48" s="78" customFormat="1" ht="29.1">
      <c r="A115" s="285" t="s">
        <v>1590</v>
      </c>
      <c r="B115" s="285" t="s">
        <v>465</v>
      </c>
      <c r="C115" s="307" t="s">
        <v>2107</v>
      </c>
      <c r="D115" s="307" t="s">
        <v>340</v>
      </c>
      <c r="E115" s="307" t="s">
        <v>61</v>
      </c>
      <c r="F115" s="307" t="s">
        <v>107</v>
      </c>
      <c r="G115" s="307"/>
      <c r="H115" s="307" t="s">
        <v>341</v>
      </c>
      <c r="I115" s="307">
        <v>3</v>
      </c>
      <c r="J115" s="309"/>
      <c r="K115" s="309" t="s">
        <v>1721</v>
      </c>
      <c r="L115" s="161" t="s">
        <v>64</v>
      </c>
      <c r="M115" s="285">
        <v>1</v>
      </c>
      <c r="N115" s="285" t="s">
        <v>1</v>
      </c>
      <c r="O115" s="285" t="s">
        <v>109</v>
      </c>
      <c r="P115" s="433" t="s">
        <v>2108</v>
      </c>
      <c r="Q115" s="310" t="s">
        <v>2107</v>
      </c>
      <c r="R115" s="285" t="s">
        <v>1587</v>
      </c>
      <c r="S115" s="307"/>
      <c r="T115" s="307"/>
      <c r="U115" s="307"/>
      <c r="V115" s="307"/>
      <c r="W115" s="307" t="s">
        <v>546</v>
      </c>
      <c r="X115" s="307" t="str">
        <v>ChgFinancial</v>
      </c>
      <c r="Y115" s="307" t="s">
        <v>2084</v>
      </c>
      <c r="Z115" s="307" t="s">
        <v>1723</v>
      </c>
      <c r="AA115" s="307" t="str">
        <v>Currency</v>
      </c>
      <c r="AB115" s="161"/>
      <c r="AC115" s="161"/>
      <c r="AD115" s="161"/>
      <c r="AE115" s="161"/>
      <c r="AF115" s="161"/>
      <c r="AG115" s="161"/>
      <c r="AH115" s="161"/>
      <c r="AI115" s="161" t="s">
        <v>1611</v>
      </c>
      <c r="AJ115" s="307"/>
      <c r="AK115" s="307"/>
      <c r="AL115" s="307"/>
      <c r="AM115" s="307"/>
      <c r="AN115" s="307" t="s">
        <v>1618</v>
      </c>
      <c r="AO115" s="307" t="s">
        <v>1618</v>
      </c>
      <c r="AP115" s="307" t="s">
        <v>1618</v>
      </c>
      <c r="AQ115" s="307" t="s">
        <v>1601</v>
      </c>
      <c r="AR115" s="307" t="s">
        <v>1601</v>
      </c>
      <c r="AS115" s="307" t="s">
        <v>1601</v>
      </c>
      <c r="AT115" s="307"/>
      <c r="AU115" s="307"/>
      <c r="AV115" s="307"/>
    </row>
    <row r="116" spans="1:48" s="78" customFormat="1" ht="43.5">
      <c r="A116" s="285" t="s">
        <v>1590</v>
      </c>
      <c r="B116" s="285" t="s">
        <v>465</v>
      </c>
      <c r="C116" s="307" t="s">
        <v>2109</v>
      </c>
      <c r="D116" s="307" t="s">
        <v>1330</v>
      </c>
      <c r="E116" s="307" t="s">
        <v>135</v>
      </c>
      <c r="F116" s="307" t="s">
        <v>62</v>
      </c>
      <c r="G116" s="307" t="s">
        <v>137</v>
      </c>
      <c r="H116" s="307" t="s">
        <v>2110</v>
      </c>
      <c r="I116" s="307">
        <v>1</v>
      </c>
      <c r="J116" s="309" t="s">
        <v>2111</v>
      </c>
      <c r="K116" s="309" t="s">
        <v>2112</v>
      </c>
      <c r="L116" s="161" t="s">
        <v>64</v>
      </c>
      <c r="M116" s="285">
        <v>1</v>
      </c>
      <c r="N116" s="285" t="s">
        <v>1</v>
      </c>
      <c r="O116" s="285" t="s">
        <v>145</v>
      </c>
      <c r="P116" s="307" t="s">
        <v>2113</v>
      </c>
      <c r="Q116" s="310" t="s">
        <v>2109</v>
      </c>
      <c r="R116" s="285"/>
      <c r="S116" s="307"/>
      <c r="T116" s="307"/>
      <c r="U116" s="307"/>
      <c r="V116" s="307"/>
      <c r="W116" s="307" t="s">
        <v>546</v>
      </c>
      <c r="X116" s="307" t="str">
        <v>ChgFinancial</v>
      </c>
      <c r="Y116" s="307" t="s">
        <v>2096</v>
      </c>
      <c r="Z116" s="307" t="s">
        <v>1694</v>
      </c>
      <c r="AA116" s="307" t="e">
        <v>#N/A</v>
      </c>
      <c r="AB116" s="161"/>
      <c r="AC116" s="161"/>
      <c r="AD116" s="161"/>
      <c r="AE116" s="161"/>
      <c r="AF116" s="161"/>
      <c r="AG116" s="161"/>
      <c r="AH116" s="161"/>
      <c r="AI116" s="161" t="s">
        <v>1611</v>
      </c>
      <c r="AJ116" s="307"/>
      <c r="AK116" s="307"/>
      <c r="AL116" s="307"/>
      <c r="AM116" s="307"/>
      <c r="AN116" s="307"/>
      <c r="AO116" s="307"/>
      <c r="AP116" s="307"/>
      <c r="AQ116" s="307"/>
      <c r="AR116" s="307"/>
      <c r="AS116" s="307"/>
      <c r="AT116" s="307"/>
      <c r="AU116" s="307"/>
      <c r="AV116" s="307"/>
    </row>
    <row r="117" spans="1:48" s="78" customFormat="1" ht="29.1">
      <c r="A117" s="285" t="s">
        <v>1590</v>
      </c>
      <c r="B117" s="285" t="s">
        <v>465</v>
      </c>
      <c r="C117" s="307" t="s">
        <v>2114</v>
      </c>
      <c r="D117" s="307" t="s">
        <v>2115</v>
      </c>
      <c r="E117" s="307" t="s">
        <v>61</v>
      </c>
      <c r="F117" s="307" t="s">
        <v>100</v>
      </c>
      <c r="G117" s="307"/>
      <c r="H117" s="307" t="s">
        <v>1590</v>
      </c>
      <c r="I117" s="307">
        <v>2</v>
      </c>
      <c r="J117" s="309"/>
      <c r="K117" s="309" t="s">
        <v>2116</v>
      </c>
      <c r="L117" s="161"/>
      <c r="M117" s="285">
        <v>1</v>
      </c>
      <c r="N117" s="285" t="s">
        <v>1</v>
      </c>
      <c r="O117" s="285" t="s">
        <v>65</v>
      </c>
      <c r="P117" s="307"/>
      <c r="Q117" s="310" t="s">
        <v>2114</v>
      </c>
      <c r="R117" s="285" t="s">
        <v>1587</v>
      </c>
      <c r="S117" s="307"/>
      <c r="T117" s="307"/>
      <c r="U117" s="307"/>
      <c r="V117" s="307"/>
      <c r="W117" s="307" t="s">
        <v>546</v>
      </c>
      <c r="X117" s="307" t="str">
        <v>ChgOrderInfo</v>
      </c>
      <c r="Y117" s="307" t="str">
        <f>$Y$33</f>
        <v>CRS610MI_ChgOrderInfo</v>
      </c>
      <c r="Z117" s="307" t="s">
        <v>2117</v>
      </c>
      <c r="AA117" s="307" t="str">
        <v>Payer</v>
      </c>
      <c r="AB117" s="161"/>
      <c r="AC117" s="161"/>
      <c r="AD117" s="161"/>
      <c r="AE117" s="161"/>
      <c r="AF117" s="161"/>
      <c r="AG117" s="161"/>
      <c r="AH117" s="161"/>
      <c r="AI117" s="161"/>
      <c r="AJ117" s="307"/>
      <c r="AK117" s="307"/>
      <c r="AL117" s="307"/>
      <c r="AM117" s="307"/>
      <c r="AN117" s="307" t="s">
        <v>1618</v>
      </c>
      <c r="AO117" s="307" t="s">
        <v>1618</v>
      </c>
      <c r="AP117" s="307" t="s">
        <v>1618</v>
      </c>
      <c r="AQ117" s="307" t="s">
        <v>1601</v>
      </c>
      <c r="AR117" s="307" t="s">
        <v>1601</v>
      </c>
      <c r="AS117" s="307" t="s">
        <v>1601</v>
      </c>
      <c r="AT117" s="307"/>
      <c r="AU117" s="307"/>
      <c r="AV117" s="307"/>
    </row>
    <row r="118" spans="1:48" s="78" customFormat="1" ht="101.45">
      <c r="A118" s="285" t="s">
        <v>1590</v>
      </c>
      <c r="B118" s="285" t="s">
        <v>465</v>
      </c>
      <c r="C118" s="307" t="s">
        <v>2118</v>
      </c>
      <c r="D118" s="307" t="s">
        <v>2119</v>
      </c>
      <c r="E118" s="307" t="s">
        <v>135</v>
      </c>
      <c r="F118" s="307" t="s">
        <v>73</v>
      </c>
      <c r="G118" s="307" t="s">
        <v>62</v>
      </c>
      <c r="H118" s="307"/>
      <c r="I118" s="307">
        <v>3</v>
      </c>
      <c r="J118" s="309"/>
      <c r="K118" s="309" t="s">
        <v>2120</v>
      </c>
      <c r="L118" s="161"/>
      <c r="M118" s="285">
        <v>1</v>
      </c>
      <c r="N118" s="285" t="s">
        <v>9</v>
      </c>
      <c r="O118" s="285" t="s">
        <v>65</v>
      </c>
      <c r="P118" s="307"/>
      <c r="Q118" s="310" t="s">
        <v>2118</v>
      </c>
      <c r="R118" s="285" t="s">
        <v>1587</v>
      </c>
      <c r="S118" s="307"/>
      <c r="T118" s="307"/>
      <c r="U118" s="307"/>
      <c r="V118" s="307"/>
      <c r="W118" s="307" t="s">
        <v>546</v>
      </c>
      <c r="X118" s="307" t="str">
        <v>ChgFinancial</v>
      </c>
      <c r="Y118" s="307" t="s">
        <v>2084</v>
      </c>
      <c r="Z118" s="307" t="s">
        <v>1723</v>
      </c>
      <c r="AA118" s="307" t="str">
        <v>Credit limit 1 - max overdue invoices</v>
      </c>
      <c r="AB118" s="161"/>
      <c r="AC118" s="161"/>
      <c r="AD118" s="161"/>
      <c r="AE118" s="161"/>
      <c r="AF118" s="161"/>
      <c r="AG118" s="161"/>
      <c r="AH118" s="161"/>
      <c r="AI118" s="161" t="s">
        <v>1611</v>
      </c>
      <c r="AJ118" s="307"/>
      <c r="AK118" s="307"/>
      <c r="AL118" s="307"/>
      <c r="AM118" s="307"/>
      <c r="AN118" s="307" t="s">
        <v>1618</v>
      </c>
      <c r="AO118" s="307" t="s">
        <v>1618</v>
      </c>
      <c r="AP118" s="307" t="s">
        <v>1618</v>
      </c>
      <c r="AQ118" s="307" t="s">
        <v>1601</v>
      </c>
      <c r="AR118" s="307" t="s">
        <v>1601</v>
      </c>
      <c r="AS118" s="307" t="s">
        <v>1601</v>
      </c>
      <c r="AT118" s="307"/>
      <c r="AU118" s="307"/>
      <c r="AV118" s="307"/>
    </row>
    <row r="119" spans="1:48" s="78" customFormat="1" ht="72.599999999999994">
      <c r="A119" s="285" t="s">
        <v>1590</v>
      </c>
      <c r="B119" s="285" t="s">
        <v>465</v>
      </c>
      <c r="C119" s="307" t="s">
        <v>2121</v>
      </c>
      <c r="D119" s="307" t="s">
        <v>2122</v>
      </c>
      <c r="E119" s="307" t="s">
        <v>135</v>
      </c>
      <c r="F119" s="307" t="s">
        <v>73</v>
      </c>
      <c r="G119" s="307" t="s">
        <v>62</v>
      </c>
      <c r="H119" s="307"/>
      <c r="I119" s="307">
        <v>3</v>
      </c>
      <c r="J119" s="309"/>
      <c r="K119" s="309" t="s">
        <v>2123</v>
      </c>
      <c r="L119" s="161"/>
      <c r="M119" s="285">
        <v>1</v>
      </c>
      <c r="N119" s="285" t="s">
        <v>9</v>
      </c>
      <c r="O119" s="285" t="s">
        <v>65</v>
      </c>
      <c r="P119" s="307"/>
      <c r="Q119" s="310" t="s">
        <v>2121</v>
      </c>
      <c r="R119" s="285" t="s">
        <v>1587</v>
      </c>
      <c r="S119" s="307"/>
      <c r="T119" s="307"/>
      <c r="U119" s="307"/>
      <c r="V119" s="307"/>
      <c r="W119" s="307" t="s">
        <v>546</v>
      </c>
      <c r="X119" s="307" t="str">
        <v>ChgFinancial</v>
      </c>
      <c r="Y119" s="307" t="s">
        <v>2084</v>
      </c>
      <c r="Z119" s="307" t="s">
        <v>1723</v>
      </c>
      <c r="AA119" s="307" t="str">
        <v>Credit limit 2 - max out.invoices</v>
      </c>
      <c r="AB119" s="161"/>
      <c r="AC119" s="161"/>
      <c r="AD119" s="161"/>
      <c r="AE119" s="161"/>
      <c r="AF119" s="161"/>
      <c r="AG119" s="161"/>
      <c r="AH119" s="161"/>
      <c r="AI119" s="161" t="s">
        <v>1611</v>
      </c>
      <c r="AJ119" s="307"/>
      <c r="AK119" s="307"/>
      <c r="AL119" s="307"/>
      <c r="AM119" s="307"/>
      <c r="AN119" s="307" t="s">
        <v>1618</v>
      </c>
      <c r="AO119" s="307" t="s">
        <v>1618</v>
      </c>
      <c r="AP119" s="307" t="s">
        <v>1618</v>
      </c>
      <c r="AQ119" s="307" t="s">
        <v>1601</v>
      </c>
      <c r="AR119" s="307" t="s">
        <v>1601</v>
      </c>
      <c r="AS119" s="307" t="s">
        <v>1601</v>
      </c>
      <c r="AT119" s="307"/>
      <c r="AU119" s="307"/>
      <c r="AV119" s="307"/>
    </row>
    <row r="120" spans="1:48" s="78" customFormat="1" ht="130.5">
      <c r="A120" s="285" t="s">
        <v>1590</v>
      </c>
      <c r="B120" s="285" t="s">
        <v>465</v>
      </c>
      <c r="C120" s="307" t="s">
        <v>2124</v>
      </c>
      <c r="D120" s="307" t="s">
        <v>2125</v>
      </c>
      <c r="E120" s="307" t="s">
        <v>135</v>
      </c>
      <c r="F120" s="307" t="s">
        <v>73</v>
      </c>
      <c r="G120" s="307" t="s">
        <v>62</v>
      </c>
      <c r="H120" s="307"/>
      <c r="I120" s="307">
        <v>3</v>
      </c>
      <c r="J120" s="309"/>
      <c r="K120" s="309" t="s">
        <v>2126</v>
      </c>
      <c r="L120" s="161"/>
      <c r="M120" s="285">
        <v>1</v>
      </c>
      <c r="N120" s="285" t="s">
        <v>9</v>
      </c>
      <c r="O120" s="285" t="s">
        <v>65</v>
      </c>
      <c r="P120" s="307"/>
      <c r="Q120" s="310" t="s">
        <v>2124</v>
      </c>
      <c r="R120" s="285" t="s">
        <v>1587</v>
      </c>
      <c r="S120" s="307"/>
      <c r="T120" s="307"/>
      <c r="U120" s="307"/>
      <c r="V120" s="307"/>
      <c r="W120" s="307" t="s">
        <v>546</v>
      </c>
      <c r="X120" s="307" t="str">
        <v>ChgFinancial</v>
      </c>
      <c r="Y120" s="307" t="s">
        <v>2084</v>
      </c>
      <c r="Z120" s="307" t="s">
        <v>1723</v>
      </c>
      <c r="AA120" s="307" t="str">
        <v>Credit limit 3 - max out.invoices + ord.</v>
      </c>
      <c r="AB120" s="161"/>
      <c r="AC120" s="161"/>
      <c r="AD120" s="161"/>
      <c r="AE120" s="161"/>
      <c r="AF120" s="161"/>
      <c r="AG120" s="161"/>
      <c r="AH120" s="161"/>
      <c r="AI120" s="161" t="s">
        <v>1611</v>
      </c>
      <c r="AJ120" s="307"/>
      <c r="AK120" s="307"/>
      <c r="AL120" s="307"/>
      <c r="AM120" s="307"/>
      <c r="AN120" s="307" t="s">
        <v>1618</v>
      </c>
      <c r="AO120" s="307" t="s">
        <v>1618</v>
      </c>
      <c r="AP120" s="307" t="s">
        <v>1618</v>
      </c>
      <c r="AQ120" s="307" t="s">
        <v>1601</v>
      </c>
      <c r="AR120" s="307" t="s">
        <v>1601</v>
      </c>
      <c r="AS120" s="307" t="s">
        <v>1601</v>
      </c>
      <c r="AT120" s="307"/>
      <c r="AU120" s="307"/>
      <c r="AV120" s="307"/>
    </row>
    <row r="121" spans="1:48" s="78" customFormat="1" ht="29.1">
      <c r="A121" s="285" t="s">
        <v>1590</v>
      </c>
      <c r="B121" s="285" t="s">
        <v>465</v>
      </c>
      <c r="C121" s="307" t="s">
        <v>2127</v>
      </c>
      <c r="D121" s="307" t="s">
        <v>2128</v>
      </c>
      <c r="E121" s="307" t="s">
        <v>135</v>
      </c>
      <c r="F121" s="307" t="s">
        <v>136</v>
      </c>
      <c r="G121" s="307" t="s">
        <v>137</v>
      </c>
      <c r="H121" s="307"/>
      <c r="I121" s="307">
        <v>3</v>
      </c>
      <c r="J121" s="309"/>
      <c r="K121" s="309" t="s">
        <v>2129</v>
      </c>
      <c r="L121" s="161"/>
      <c r="M121" s="285">
        <v>1</v>
      </c>
      <c r="N121" s="285" t="s">
        <v>1</v>
      </c>
      <c r="O121" s="285" t="s">
        <v>65</v>
      </c>
      <c r="P121" s="307"/>
      <c r="Q121" s="310" t="s">
        <v>2127</v>
      </c>
      <c r="R121" s="285" t="s">
        <v>1587</v>
      </c>
      <c r="S121" s="307"/>
      <c r="T121" s="307"/>
      <c r="U121" s="307"/>
      <c r="V121" s="307"/>
      <c r="W121" s="307" t="s">
        <v>546</v>
      </c>
      <c r="X121" s="307" t="str">
        <v>ChgFinancial</v>
      </c>
      <c r="Y121" s="307" t="s">
        <v>2096</v>
      </c>
      <c r="Z121" s="307" t="s">
        <v>1694</v>
      </c>
      <c r="AA121" s="307" t="e">
        <v>#N/A</v>
      </c>
      <c r="AB121" s="161"/>
      <c r="AC121" s="161"/>
      <c r="AD121" s="161"/>
      <c r="AE121" s="161"/>
      <c r="AF121" s="161"/>
      <c r="AG121" s="161"/>
      <c r="AH121" s="161"/>
      <c r="AI121" s="161" t="s">
        <v>1611</v>
      </c>
      <c r="AJ121" s="307"/>
      <c r="AK121" s="307"/>
      <c r="AL121" s="307"/>
      <c r="AM121" s="307"/>
      <c r="AN121" s="307" t="s">
        <v>1618</v>
      </c>
      <c r="AO121" s="307" t="s">
        <v>1618</v>
      </c>
      <c r="AP121" s="307" t="s">
        <v>1618</v>
      </c>
      <c r="AQ121" s="307" t="s">
        <v>1601</v>
      </c>
      <c r="AR121" s="307" t="s">
        <v>1601</v>
      </c>
      <c r="AS121" s="307" t="s">
        <v>1601</v>
      </c>
      <c r="AT121" s="307"/>
      <c r="AU121" s="307"/>
      <c r="AV121" s="307"/>
    </row>
    <row r="122" spans="1:48" s="78" customFormat="1" ht="72.599999999999994">
      <c r="A122" s="285" t="s">
        <v>1590</v>
      </c>
      <c r="B122" s="285" t="s">
        <v>465</v>
      </c>
      <c r="C122" s="307" t="s">
        <v>2130</v>
      </c>
      <c r="D122" s="307" t="s">
        <v>2131</v>
      </c>
      <c r="E122" s="307" t="s">
        <v>135</v>
      </c>
      <c r="F122" s="307" t="s">
        <v>73</v>
      </c>
      <c r="G122" s="307" t="s">
        <v>62</v>
      </c>
      <c r="H122" s="307"/>
      <c r="I122" s="307">
        <v>1</v>
      </c>
      <c r="J122" s="309"/>
      <c r="K122" s="309" t="s">
        <v>2132</v>
      </c>
      <c r="L122" s="161"/>
      <c r="M122" s="285">
        <v>1</v>
      </c>
      <c r="N122" s="285" t="s">
        <v>1</v>
      </c>
      <c r="O122" s="285" t="s">
        <v>84</v>
      </c>
      <c r="P122" s="307"/>
      <c r="Q122" s="310" t="s">
        <v>2130</v>
      </c>
      <c r="R122" s="285"/>
      <c r="S122" s="307"/>
      <c r="T122" s="307"/>
      <c r="U122" s="307"/>
      <c r="V122" s="307"/>
      <c r="W122" s="307" t="s">
        <v>546</v>
      </c>
      <c r="X122" s="307" t="str">
        <v>ChgFinancial</v>
      </c>
      <c r="Y122" s="307" t="s">
        <v>2084</v>
      </c>
      <c r="Z122" s="307"/>
      <c r="AA122" s="307" t="str">
        <v>Overdue invoice amount</v>
      </c>
      <c r="AB122" s="161"/>
      <c r="AC122" s="161"/>
      <c r="AD122" s="161"/>
      <c r="AE122" s="161"/>
      <c r="AF122" s="161"/>
      <c r="AG122" s="161"/>
      <c r="AH122" s="161"/>
      <c r="AI122" s="161" t="s">
        <v>1611</v>
      </c>
      <c r="AJ122" s="307"/>
      <c r="AK122" s="307"/>
      <c r="AL122" s="307"/>
      <c r="AM122" s="307"/>
      <c r="AN122" s="307"/>
      <c r="AO122" s="307"/>
      <c r="AP122" s="307"/>
      <c r="AQ122" s="307"/>
      <c r="AR122" s="307"/>
      <c r="AS122" s="307"/>
      <c r="AT122" s="307"/>
      <c r="AU122" s="307"/>
      <c r="AV122" s="307"/>
    </row>
    <row r="123" spans="1:48" s="78" customFormat="1" ht="116.1">
      <c r="A123" s="285" t="s">
        <v>1590</v>
      </c>
      <c r="B123" s="285" t="s">
        <v>465</v>
      </c>
      <c r="C123" s="307" t="s">
        <v>2133</v>
      </c>
      <c r="D123" s="307" t="s">
        <v>2134</v>
      </c>
      <c r="E123" s="307" t="s">
        <v>61</v>
      </c>
      <c r="F123" s="307" t="s">
        <v>1033</v>
      </c>
      <c r="G123" s="307"/>
      <c r="H123" s="307"/>
      <c r="I123" s="307">
        <v>3</v>
      </c>
      <c r="J123" s="309"/>
      <c r="K123" s="309" t="s">
        <v>2135</v>
      </c>
      <c r="L123" s="161"/>
      <c r="M123" s="285">
        <v>1</v>
      </c>
      <c r="N123" s="285" t="s">
        <v>2106</v>
      </c>
      <c r="O123" s="285" t="s">
        <v>65</v>
      </c>
      <c r="P123" s="161" t="s">
        <v>2136</v>
      </c>
      <c r="Q123" s="307" t="s">
        <v>2133</v>
      </c>
      <c r="R123" s="285" t="s">
        <v>1587</v>
      </c>
      <c r="S123" s="307"/>
      <c r="T123" s="307"/>
      <c r="U123" s="307"/>
      <c r="V123" s="307"/>
      <c r="W123" s="307" t="s">
        <v>546</v>
      </c>
      <c r="X123" s="307" t="str">
        <v>ChgFinancial</v>
      </c>
      <c r="Y123" s="307" t="s">
        <v>2084</v>
      </c>
      <c r="Z123" s="307" t="s">
        <v>2137</v>
      </c>
      <c r="AA123" s="307" t="str">
        <v>VAT registration number</v>
      </c>
      <c r="AB123" s="161" t="s">
        <v>421</v>
      </c>
      <c r="AC123" s="161" t="s">
        <v>456</v>
      </c>
      <c r="AD123" s="161" t="s">
        <v>457</v>
      </c>
      <c r="AE123" s="161"/>
      <c r="AF123" s="161"/>
      <c r="AG123" s="161"/>
      <c r="AH123" s="161"/>
      <c r="AI123" s="161" t="s">
        <v>2138</v>
      </c>
      <c r="AJ123" s="307"/>
      <c r="AK123" s="307"/>
      <c r="AL123" s="307"/>
      <c r="AM123" s="307"/>
      <c r="AN123" s="307" t="s">
        <v>2139</v>
      </c>
      <c r="AO123" s="307" t="s">
        <v>2139</v>
      </c>
      <c r="AP123" s="307" t="s">
        <v>2139</v>
      </c>
      <c r="AQ123" s="307" t="s">
        <v>2139</v>
      </c>
      <c r="AR123" s="307" t="s">
        <v>2139</v>
      </c>
      <c r="AS123" s="307" t="s">
        <v>2139</v>
      </c>
      <c r="AT123" s="307"/>
      <c r="AU123" s="307"/>
      <c r="AV123" s="307" t="s">
        <v>2140</v>
      </c>
    </row>
    <row r="124" spans="1:48" s="78" customFormat="1" ht="57.95">
      <c r="A124" s="285" t="s">
        <v>1590</v>
      </c>
      <c r="B124" s="285" t="s">
        <v>465</v>
      </c>
      <c r="C124" s="307" t="s">
        <v>2141</v>
      </c>
      <c r="D124" s="307" t="s">
        <v>2142</v>
      </c>
      <c r="E124" s="307" t="s">
        <v>135</v>
      </c>
      <c r="F124" s="307" t="s">
        <v>136</v>
      </c>
      <c r="G124" s="307" t="s">
        <v>137</v>
      </c>
      <c r="H124" s="307"/>
      <c r="I124" s="307">
        <v>3</v>
      </c>
      <c r="J124" s="309" t="s">
        <v>2143</v>
      </c>
      <c r="K124" s="309" t="s">
        <v>2144</v>
      </c>
      <c r="L124" s="161" t="s">
        <v>64</v>
      </c>
      <c r="M124" s="285">
        <v>1</v>
      </c>
      <c r="N124" s="285" t="s">
        <v>1</v>
      </c>
      <c r="O124" s="285" t="s">
        <v>65</v>
      </c>
      <c r="P124" s="307"/>
      <c r="Q124" s="310" t="s">
        <v>2141</v>
      </c>
      <c r="R124" s="285" t="s">
        <v>1587</v>
      </c>
      <c r="S124" s="307"/>
      <c r="T124" s="307"/>
      <c r="U124" s="307"/>
      <c r="V124" s="307"/>
      <c r="W124" s="307" t="s">
        <v>546</v>
      </c>
      <c r="X124" s="307" t="str">
        <v>ChgFinancial</v>
      </c>
      <c r="Y124" s="307" t="s">
        <v>2096</v>
      </c>
      <c r="Z124" s="307" t="s">
        <v>1694</v>
      </c>
      <c r="AA124" s="307" t="e">
        <v>#N/A</v>
      </c>
      <c r="AB124" s="161"/>
      <c r="AC124" s="161"/>
      <c r="AD124" s="161"/>
      <c r="AE124" s="161"/>
      <c r="AF124" s="161"/>
      <c r="AG124" s="161"/>
      <c r="AH124" s="161"/>
      <c r="AI124" s="161" t="s">
        <v>1611</v>
      </c>
      <c r="AJ124" s="307"/>
      <c r="AK124" s="307"/>
      <c r="AL124" s="307"/>
      <c r="AM124" s="307"/>
      <c r="AN124" s="307" t="s">
        <v>1618</v>
      </c>
      <c r="AO124" s="307" t="s">
        <v>1618</v>
      </c>
      <c r="AP124" s="307" t="s">
        <v>1618</v>
      </c>
      <c r="AQ124" s="307" t="s">
        <v>1601</v>
      </c>
      <c r="AR124" s="307" t="s">
        <v>1601</v>
      </c>
      <c r="AS124" s="307" t="s">
        <v>1601</v>
      </c>
      <c r="AT124" s="307"/>
      <c r="AU124" s="307"/>
      <c r="AV124" s="307"/>
    </row>
    <row r="125" spans="1:48" s="78" customFormat="1" ht="29.1">
      <c r="A125" s="285" t="s">
        <v>1590</v>
      </c>
      <c r="B125" s="285" t="s">
        <v>465</v>
      </c>
      <c r="C125" s="307" t="s">
        <v>2145</v>
      </c>
      <c r="D125" s="307" t="s">
        <v>2146</v>
      </c>
      <c r="E125" s="307" t="s">
        <v>61</v>
      </c>
      <c r="F125" s="307" t="s">
        <v>100</v>
      </c>
      <c r="G125" s="307"/>
      <c r="H125" s="307"/>
      <c r="I125" s="307" t="s">
        <v>344</v>
      </c>
      <c r="J125" s="309"/>
      <c r="K125" s="309" t="s">
        <v>2147</v>
      </c>
      <c r="L125" s="161"/>
      <c r="M125" s="285">
        <v>1</v>
      </c>
      <c r="N125" s="285" t="s">
        <v>1905</v>
      </c>
      <c r="O125" s="286" t="s">
        <v>84</v>
      </c>
      <c r="P125" s="307"/>
      <c r="Q125" s="310"/>
      <c r="R125" s="285"/>
      <c r="S125" s="307"/>
      <c r="T125" s="307"/>
      <c r="U125" s="307"/>
      <c r="V125" s="307"/>
      <c r="W125" s="307"/>
      <c r="X125" s="307" t="e">
        <v>#N/A</v>
      </c>
      <c r="Y125" s="307"/>
      <c r="Z125" s="307"/>
      <c r="AA125" s="307" t="e">
        <v>#N/A</v>
      </c>
      <c r="AB125" s="161"/>
      <c r="AC125" s="161"/>
      <c r="AD125" s="161"/>
      <c r="AE125" s="161"/>
      <c r="AF125" s="161"/>
      <c r="AG125" s="161"/>
      <c r="AH125" s="161"/>
      <c r="AI125" s="161" t="s">
        <v>2148</v>
      </c>
      <c r="AJ125" s="307"/>
      <c r="AK125" s="307"/>
      <c r="AL125" s="307"/>
      <c r="AM125" s="307"/>
      <c r="AN125" s="307"/>
      <c r="AO125" s="307"/>
      <c r="AP125" s="307"/>
      <c r="AQ125" s="307"/>
      <c r="AR125" s="307"/>
      <c r="AS125" s="307"/>
      <c r="AT125" s="307"/>
      <c r="AU125" s="307"/>
      <c r="AV125" s="307"/>
    </row>
    <row r="126" spans="1:48" s="78" customFormat="1" ht="29.1">
      <c r="A126" s="285" t="s">
        <v>1590</v>
      </c>
      <c r="B126" s="285" t="s">
        <v>465</v>
      </c>
      <c r="C126" s="307" t="s">
        <v>2149</v>
      </c>
      <c r="D126" s="307" t="s">
        <v>2150</v>
      </c>
      <c r="E126" s="307" t="s">
        <v>61</v>
      </c>
      <c r="F126" s="307" t="s">
        <v>100</v>
      </c>
      <c r="G126" s="307"/>
      <c r="H126" s="307"/>
      <c r="I126" s="307" t="s">
        <v>344</v>
      </c>
      <c r="J126" s="309"/>
      <c r="K126" s="309" t="s">
        <v>2147</v>
      </c>
      <c r="L126" s="161"/>
      <c r="M126" s="285">
        <v>1</v>
      </c>
      <c r="N126" s="285" t="s">
        <v>1905</v>
      </c>
      <c r="O126" s="286" t="s">
        <v>84</v>
      </c>
      <c r="P126" s="307"/>
      <c r="Q126" s="310"/>
      <c r="R126" s="285"/>
      <c r="S126" s="307"/>
      <c r="T126" s="307"/>
      <c r="U126" s="307"/>
      <c r="V126" s="307"/>
      <c r="W126" s="307"/>
      <c r="X126" s="307" t="e">
        <v>#N/A</v>
      </c>
      <c r="Y126" s="307"/>
      <c r="Z126" s="307"/>
      <c r="AA126" s="307" t="e">
        <v>#N/A</v>
      </c>
      <c r="AB126" s="161"/>
      <c r="AC126" s="161"/>
      <c r="AD126" s="161"/>
      <c r="AE126" s="161"/>
      <c r="AF126" s="161"/>
      <c r="AG126" s="161"/>
      <c r="AH126" s="161"/>
      <c r="AI126" s="161" t="s">
        <v>2148</v>
      </c>
      <c r="AJ126" s="307"/>
      <c r="AK126" s="307"/>
      <c r="AL126" s="307"/>
      <c r="AM126" s="307"/>
      <c r="AN126" s="307"/>
      <c r="AO126" s="307"/>
      <c r="AP126" s="307"/>
      <c r="AQ126" s="307"/>
      <c r="AR126" s="307"/>
      <c r="AS126" s="307"/>
      <c r="AT126" s="307"/>
      <c r="AU126" s="307"/>
      <c r="AV126" s="307"/>
    </row>
    <row r="127" spans="1:48" s="78" customFormat="1" ht="29.1">
      <c r="A127" s="285" t="s">
        <v>1590</v>
      </c>
      <c r="B127" s="285" t="s">
        <v>465</v>
      </c>
      <c r="C127" s="307" t="s">
        <v>2151</v>
      </c>
      <c r="D127" s="307" t="s">
        <v>2152</v>
      </c>
      <c r="E127" s="307" t="s">
        <v>61</v>
      </c>
      <c r="F127" s="307" t="s">
        <v>100</v>
      </c>
      <c r="G127" s="307"/>
      <c r="H127" s="307"/>
      <c r="I127" s="307" t="s">
        <v>344</v>
      </c>
      <c r="J127" s="309"/>
      <c r="K127" s="309" t="s">
        <v>2147</v>
      </c>
      <c r="L127" s="161"/>
      <c r="M127" s="285">
        <v>1</v>
      </c>
      <c r="N127" s="285" t="s">
        <v>1905</v>
      </c>
      <c r="O127" s="286" t="s">
        <v>84</v>
      </c>
      <c r="P127" s="307"/>
      <c r="Q127" s="310"/>
      <c r="R127" s="285"/>
      <c r="S127" s="307"/>
      <c r="T127" s="307"/>
      <c r="U127" s="307"/>
      <c r="V127" s="307"/>
      <c r="W127" s="307"/>
      <c r="X127" s="307" t="e">
        <v>#N/A</v>
      </c>
      <c r="Y127" s="307"/>
      <c r="Z127" s="307"/>
      <c r="AA127" s="307" t="e">
        <v>#N/A</v>
      </c>
      <c r="AB127" s="161"/>
      <c r="AC127" s="161"/>
      <c r="AD127" s="161"/>
      <c r="AE127" s="161"/>
      <c r="AF127" s="161"/>
      <c r="AG127" s="161"/>
      <c r="AH127" s="161"/>
      <c r="AI127" s="161" t="s">
        <v>2148</v>
      </c>
      <c r="AJ127" s="307"/>
      <c r="AK127" s="307"/>
      <c r="AL127" s="307"/>
      <c r="AM127" s="307"/>
      <c r="AN127" s="307"/>
      <c r="AO127" s="307"/>
      <c r="AP127" s="307"/>
      <c r="AQ127" s="307"/>
      <c r="AR127" s="307"/>
      <c r="AS127" s="307"/>
      <c r="AT127" s="307"/>
      <c r="AU127" s="307"/>
      <c r="AV127" s="307"/>
    </row>
    <row r="128" spans="1:48" s="78" customFormat="1" ht="29.1">
      <c r="A128" s="285" t="s">
        <v>1590</v>
      </c>
      <c r="B128" s="285" t="s">
        <v>465</v>
      </c>
      <c r="C128" s="307" t="s">
        <v>2153</v>
      </c>
      <c r="D128" s="307" t="s">
        <v>2154</v>
      </c>
      <c r="E128" s="307" t="s">
        <v>135</v>
      </c>
      <c r="F128" s="307" t="s">
        <v>114</v>
      </c>
      <c r="G128" s="307" t="s">
        <v>137</v>
      </c>
      <c r="H128" s="307"/>
      <c r="I128" s="307" t="s">
        <v>344</v>
      </c>
      <c r="J128" s="309"/>
      <c r="K128" s="309" t="s">
        <v>2147</v>
      </c>
      <c r="L128" s="161"/>
      <c r="M128" s="285">
        <v>1</v>
      </c>
      <c r="N128" s="285" t="s">
        <v>1905</v>
      </c>
      <c r="O128" s="286" t="s">
        <v>84</v>
      </c>
      <c r="P128" s="307"/>
      <c r="Q128" s="310"/>
      <c r="R128" s="285"/>
      <c r="S128" s="307"/>
      <c r="T128" s="307"/>
      <c r="U128" s="307"/>
      <c r="V128" s="307"/>
      <c r="W128" s="307"/>
      <c r="X128" s="307" t="e">
        <v>#N/A</v>
      </c>
      <c r="Y128" s="307"/>
      <c r="Z128" s="307"/>
      <c r="AA128" s="307" t="e">
        <v>#N/A</v>
      </c>
      <c r="AB128" s="161"/>
      <c r="AC128" s="161"/>
      <c r="AD128" s="161"/>
      <c r="AE128" s="161"/>
      <c r="AF128" s="161"/>
      <c r="AG128" s="161"/>
      <c r="AH128" s="161"/>
      <c r="AI128" s="161" t="s">
        <v>2148</v>
      </c>
      <c r="AJ128" s="307"/>
      <c r="AK128" s="307"/>
      <c r="AL128" s="307"/>
      <c r="AM128" s="307"/>
      <c r="AN128" s="307"/>
      <c r="AO128" s="307"/>
      <c r="AP128" s="307"/>
      <c r="AQ128" s="307"/>
      <c r="AR128" s="307"/>
      <c r="AS128" s="307"/>
      <c r="AT128" s="307"/>
      <c r="AU128" s="307"/>
      <c r="AV128" s="307"/>
    </row>
    <row r="129" spans="1:48" s="78" customFormat="1" ht="29.1">
      <c r="A129" s="285" t="s">
        <v>1590</v>
      </c>
      <c r="B129" s="285" t="s">
        <v>465</v>
      </c>
      <c r="C129" s="307" t="s">
        <v>2155</v>
      </c>
      <c r="D129" s="307" t="s">
        <v>2156</v>
      </c>
      <c r="E129" s="307" t="s">
        <v>135</v>
      </c>
      <c r="F129" s="307" t="s">
        <v>114</v>
      </c>
      <c r="G129" s="307" t="s">
        <v>137</v>
      </c>
      <c r="H129" s="307"/>
      <c r="I129" s="307" t="s">
        <v>344</v>
      </c>
      <c r="J129" s="309"/>
      <c r="K129" s="309" t="s">
        <v>2147</v>
      </c>
      <c r="L129" s="161"/>
      <c r="M129" s="285">
        <v>1</v>
      </c>
      <c r="N129" s="285" t="s">
        <v>1905</v>
      </c>
      <c r="O129" s="286" t="s">
        <v>84</v>
      </c>
      <c r="P129" s="307"/>
      <c r="Q129" s="310"/>
      <c r="R129" s="285"/>
      <c r="S129" s="307"/>
      <c r="T129" s="307"/>
      <c r="U129" s="307"/>
      <c r="V129" s="307"/>
      <c r="W129" s="307"/>
      <c r="X129" s="307" t="e">
        <v>#N/A</v>
      </c>
      <c r="Y129" s="307"/>
      <c r="Z129" s="307"/>
      <c r="AA129" s="307" t="e">
        <v>#N/A</v>
      </c>
      <c r="AB129" s="161"/>
      <c r="AC129" s="161"/>
      <c r="AD129" s="161"/>
      <c r="AE129" s="161"/>
      <c r="AF129" s="161"/>
      <c r="AG129" s="161"/>
      <c r="AH129" s="161"/>
      <c r="AI129" s="161" t="s">
        <v>2148</v>
      </c>
      <c r="AJ129" s="307"/>
      <c r="AK129" s="307"/>
      <c r="AL129" s="307"/>
      <c r="AM129" s="307"/>
      <c r="AN129" s="307"/>
      <c r="AO129" s="307"/>
      <c r="AP129" s="307"/>
      <c r="AQ129" s="307"/>
      <c r="AR129" s="307"/>
      <c r="AS129" s="307"/>
      <c r="AT129" s="307"/>
      <c r="AU129" s="307"/>
      <c r="AV129" s="307"/>
    </row>
    <row r="130" spans="1:48" s="78" customFormat="1" ht="29.1">
      <c r="A130" s="285" t="s">
        <v>1590</v>
      </c>
      <c r="B130" s="285" t="s">
        <v>465</v>
      </c>
      <c r="C130" s="307" t="s">
        <v>2157</v>
      </c>
      <c r="D130" s="307" t="s">
        <v>2158</v>
      </c>
      <c r="E130" s="307" t="s">
        <v>135</v>
      </c>
      <c r="F130" s="307" t="s">
        <v>114</v>
      </c>
      <c r="G130" s="307" t="s">
        <v>137</v>
      </c>
      <c r="H130" s="307"/>
      <c r="I130" s="307" t="s">
        <v>344</v>
      </c>
      <c r="J130" s="309"/>
      <c r="K130" s="309" t="s">
        <v>2147</v>
      </c>
      <c r="L130" s="161"/>
      <c r="M130" s="285">
        <v>1</v>
      </c>
      <c r="N130" s="285" t="s">
        <v>1905</v>
      </c>
      <c r="O130" s="286" t="s">
        <v>84</v>
      </c>
      <c r="P130" s="307"/>
      <c r="Q130" s="310"/>
      <c r="R130" s="285"/>
      <c r="S130" s="307"/>
      <c r="T130" s="307"/>
      <c r="U130" s="307"/>
      <c r="V130" s="307"/>
      <c r="W130" s="307"/>
      <c r="X130" s="307" t="e">
        <v>#N/A</v>
      </c>
      <c r="Y130" s="307"/>
      <c r="Z130" s="307"/>
      <c r="AA130" s="307" t="e">
        <v>#N/A</v>
      </c>
      <c r="AB130" s="161"/>
      <c r="AC130" s="161"/>
      <c r="AD130" s="161"/>
      <c r="AE130" s="161"/>
      <c r="AF130" s="161"/>
      <c r="AG130" s="161"/>
      <c r="AH130" s="161"/>
      <c r="AI130" s="161" t="s">
        <v>2148</v>
      </c>
      <c r="AJ130" s="307"/>
      <c r="AK130" s="307"/>
      <c r="AL130" s="307"/>
      <c r="AM130" s="307"/>
      <c r="AN130" s="307"/>
      <c r="AO130" s="307"/>
      <c r="AP130" s="307"/>
      <c r="AQ130" s="307"/>
      <c r="AR130" s="307"/>
      <c r="AS130" s="307"/>
      <c r="AT130" s="307"/>
      <c r="AU130" s="307"/>
      <c r="AV130" s="307"/>
    </row>
    <row r="131" spans="1:48" s="78" customFormat="1" ht="391.5">
      <c r="A131" s="285" t="s">
        <v>1590</v>
      </c>
      <c r="B131" s="285" t="s">
        <v>465</v>
      </c>
      <c r="C131" s="307" t="s">
        <v>2159</v>
      </c>
      <c r="D131" s="307" t="s">
        <v>2160</v>
      </c>
      <c r="E131" s="307" t="s">
        <v>61</v>
      </c>
      <c r="F131" s="307" t="s">
        <v>107</v>
      </c>
      <c r="G131" s="307"/>
      <c r="H131" s="307" t="s">
        <v>2161</v>
      </c>
      <c r="I131" s="307">
        <v>3</v>
      </c>
      <c r="J131" s="309"/>
      <c r="K131" s="309" t="s">
        <v>2162</v>
      </c>
      <c r="L131" s="161"/>
      <c r="M131" s="285">
        <v>1</v>
      </c>
      <c r="N131" s="285" t="s">
        <v>1</v>
      </c>
      <c r="O131" s="285" t="s">
        <v>109</v>
      </c>
      <c r="P131" s="434" t="s">
        <v>2163</v>
      </c>
      <c r="Q131" s="310" t="s">
        <v>2159</v>
      </c>
      <c r="R131" s="285"/>
      <c r="S131" s="307"/>
      <c r="T131" s="307"/>
      <c r="U131" s="307"/>
      <c r="V131" s="307"/>
      <c r="W131" s="307" t="s">
        <v>546</v>
      </c>
      <c r="X131" s="307" t="str">
        <v>ChgFinancial</v>
      </c>
      <c r="Y131" s="307" t="s">
        <v>2096</v>
      </c>
      <c r="Z131" s="307" t="s">
        <v>1694</v>
      </c>
      <c r="AA131" s="307" t="e">
        <v>#N/A</v>
      </c>
      <c r="AB131" s="161"/>
      <c r="AC131" s="161"/>
      <c r="AD131" s="161"/>
      <c r="AE131" s="161"/>
      <c r="AF131" s="161"/>
      <c r="AG131" s="161"/>
      <c r="AH131" s="161"/>
      <c r="AI131" s="161" t="s">
        <v>2164</v>
      </c>
      <c r="AJ131" s="307"/>
      <c r="AK131" s="307"/>
      <c r="AL131" s="307"/>
      <c r="AM131" s="307"/>
      <c r="AN131" s="307"/>
      <c r="AO131" s="307"/>
      <c r="AP131" s="307"/>
      <c r="AQ131" s="307"/>
      <c r="AR131" s="307"/>
      <c r="AS131" s="307"/>
      <c r="AT131" s="307"/>
      <c r="AU131" s="307"/>
      <c r="AV131" s="307"/>
    </row>
    <row r="132" spans="1:48" s="78" customFormat="1" ht="29.1">
      <c r="A132" s="285" t="s">
        <v>1590</v>
      </c>
      <c r="B132" s="285" t="s">
        <v>465</v>
      </c>
      <c r="C132" s="307" t="s">
        <v>2165</v>
      </c>
      <c r="D132" s="307" t="s">
        <v>2166</v>
      </c>
      <c r="E132" s="307" t="s">
        <v>135</v>
      </c>
      <c r="F132" s="307" t="s">
        <v>62</v>
      </c>
      <c r="G132" s="307" t="s">
        <v>137</v>
      </c>
      <c r="H132" s="307" t="s">
        <v>2167</v>
      </c>
      <c r="I132" s="307">
        <v>3</v>
      </c>
      <c r="J132" s="309"/>
      <c r="K132" s="309" t="s">
        <v>2168</v>
      </c>
      <c r="L132" s="161"/>
      <c r="M132" s="285">
        <v>1</v>
      </c>
      <c r="N132" s="285" t="s">
        <v>1905</v>
      </c>
      <c r="O132" s="285" t="s">
        <v>84</v>
      </c>
      <c r="P132" s="307"/>
      <c r="Q132" s="310" t="s">
        <v>2165</v>
      </c>
      <c r="R132" s="285"/>
      <c r="S132" s="307"/>
      <c r="T132" s="307"/>
      <c r="U132" s="307"/>
      <c r="V132" s="307"/>
      <c r="W132" s="307" t="s">
        <v>546</v>
      </c>
      <c r="X132" s="307" t="str">
        <v>ChgFinancial</v>
      </c>
      <c r="Y132" s="307"/>
      <c r="Z132" s="307" t="s">
        <v>1694</v>
      </c>
      <c r="AA132" s="307" t="e">
        <v>#N/A</v>
      </c>
      <c r="AB132" s="161"/>
      <c r="AC132" s="161"/>
      <c r="AD132" s="161"/>
      <c r="AE132" s="161"/>
      <c r="AF132" s="161"/>
      <c r="AG132" s="161"/>
      <c r="AH132" s="161"/>
      <c r="AI132" s="161" t="s">
        <v>1792</v>
      </c>
      <c r="AJ132" s="307"/>
      <c r="AK132" s="307"/>
      <c r="AL132" s="307"/>
      <c r="AM132" s="307"/>
      <c r="AN132" s="307"/>
      <c r="AO132" s="307"/>
      <c r="AP132" s="307"/>
      <c r="AQ132" s="307"/>
      <c r="AR132" s="307"/>
      <c r="AS132" s="307"/>
      <c r="AT132" s="307"/>
      <c r="AU132" s="307"/>
      <c r="AV132" s="307"/>
    </row>
    <row r="133" spans="1:48" s="78" customFormat="1" ht="87">
      <c r="A133" s="285" t="s">
        <v>1590</v>
      </c>
      <c r="B133" s="285" t="s">
        <v>465</v>
      </c>
      <c r="C133" s="307" t="s">
        <v>2169</v>
      </c>
      <c r="D133" s="307" t="s">
        <v>2170</v>
      </c>
      <c r="E133" s="307" t="s">
        <v>135</v>
      </c>
      <c r="F133" s="307" t="s">
        <v>107</v>
      </c>
      <c r="G133" s="307" t="s">
        <v>137</v>
      </c>
      <c r="H133" s="307"/>
      <c r="I133" s="307">
        <v>3</v>
      </c>
      <c r="J133" s="309"/>
      <c r="K133" s="309" t="s">
        <v>2171</v>
      </c>
      <c r="L133" s="161"/>
      <c r="M133" s="285">
        <v>1</v>
      </c>
      <c r="N133" s="285" t="s">
        <v>1905</v>
      </c>
      <c r="O133" s="285" t="s">
        <v>65</v>
      </c>
      <c r="P133" s="307"/>
      <c r="Q133" s="310" t="s">
        <v>2169</v>
      </c>
      <c r="R133" s="285" t="s">
        <v>1587</v>
      </c>
      <c r="S133" s="307"/>
      <c r="T133" s="307"/>
      <c r="U133" s="307"/>
      <c r="V133" s="307"/>
      <c r="W133" s="307" t="s">
        <v>546</v>
      </c>
      <c r="X133" s="307" t="str">
        <v>ChgFinancial</v>
      </c>
      <c r="Y133" s="307" t="s">
        <v>2084</v>
      </c>
      <c r="Z133" s="307" t="s">
        <v>1723</v>
      </c>
      <c r="AA133" s="307" t="str">
        <v>Credit limit 4 - max days on invoices</v>
      </c>
      <c r="AB133" s="161"/>
      <c r="AC133" s="161"/>
      <c r="AD133" s="161"/>
      <c r="AE133" s="161"/>
      <c r="AF133" s="161"/>
      <c r="AG133" s="161"/>
      <c r="AH133" s="161"/>
      <c r="AI133" s="161"/>
      <c r="AJ133" s="307"/>
      <c r="AK133" s="307"/>
      <c r="AL133" s="307"/>
      <c r="AM133" s="307"/>
      <c r="AN133" s="307" t="s">
        <v>1618</v>
      </c>
      <c r="AO133" s="307" t="s">
        <v>1618</v>
      </c>
      <c r="AP133" s="307" t="s">
        <v>1618</v>
      </c>
      <c r="AQ133" s="307" t="s">
        <v>1601</v>
      </c>
      <c r="AR133" s="307" t="s">
        <v>1601</v>
      </c>
      <c r="AS133" s="307" t="s">
        <v>1601</v>
      </c>
      <c r="AT133" s="307"/>
      <c r="AU133" s="307"/>
      <c r="AV133" s="307"/>
    </row>
    <row r="134" spans="1:48" s="78" customFormat="1" ht="14.45">
      <c r="A134" s="285" t="s">
        <v>1590</v>
      </c>
      <c r="B134" s="285" t="s">
        <v>465</v>
      </c>
      <c r="C134" s="307" t="s">
        <v>2172</v>
      </c>
      <c r="D134" s="307" t="s">
        <v>2173</v>
      </c>
      <c r="E134" s="307" t="s">
        <v>135</v>
      </c>
      <c r="F134" s="307" t="s">
        <v>107</v>
      </c>
      <c r="G134" s="307" t="s">
        <v>137</v>
      </c>
      <c r="H134" s="307"/>
      <c r="I134" s="307" t="s">
        <v>344</v>
      </c>
      <c r="J134" s="309"/>
      <c r="K134" s="309" t="s">
        <v>2147</v>
      </c>
      <c r="L134" s="161"/>
      <c r="M134" s="285">
        <v>1</v>
      </c>
      <c r="N134" s="285" t="s">
        <v>9</v>
      </c>
      <c r="O134" s="285" t="s">
        <v>84</v>
      </c>
      <c r="P134" s="307"/>
      <c r="Q134" s="310" t="s">
        <v>2172</v>
      </c>
      <c r="R134" s="285"/>
      <c r="S134" s="307"/>
      <c r="T134" s="307"/>
      <c r="U134" s="307"/>
      <c r="V134" s="307"/>
      <c r="W134" s="307"/>
      <c r="X134" s="307" t="e">
        <v>#N/A</v>
      </c>
      <c r="Y134" s="307"/>
      <c r="Z134" s="307"/>
      <c r="AA134" s="307" t="e">
        <v>#N/A</v>
      </c>
      <c r="AB134" s="161"/>
      <c r="AC134" s="161"/>
      <c r="AD134" s="161"/>
      <c r="AE134" s="161"/>
      <c r="AF134" s="161"/>
      <c r="AG134" s="161"/>
      <c r="AH134" s="161"/>
      <c r="AI134" s="161"/>
      <c r="AJ134" s="307"/>
      <c r="AK134" s="307"/>
      <c r="AL134" s="307"/>
      <c r="AM134" s="307"/>
      <c r="AN134" s="307"/>
      <c r="AO134" s="307"/>
      <c r="AP134" s="307"/>
      <c r="AQ134" s="307"/>
      <c r="AR134" s="307"/>
      <c r="AS134" s="307"/>
      <c r="AT134" s="307"/>
      <c r="AU134" s="307"/>
      <c r="AV134" s="307"/>
    </row>
    <row r="135" spans="1:48" s="78" customFormat="1" ht="29.1">
      <c r="A135" s="285" t="s">
        <v>1590</v>
      </c>
      <c r="B135" s="285" t="s">
        <v>465</v>
      </c>
      <c r="C135" s="307" t="s">
        <v>2174</v>
      </c>
      <c r="D135" s="307" t="s">
        <v>2175</v>
      </c>
      <c r="E135" s="307" t="s">
        <v>61</v>
      </c>
      <c r="F135" s="307" t="s">
        <v>100</v>
      </c>
      <c r="G135" s="307"/>
      <c r="H135" s="307" t="s">
        <v>1590</v>
      </c>
      <c r="I135" s="307">
        <v>2</v>
      </c>
      <c r="J135" s="309"/>
      <c r="K135" s="309" t="s">
        <v>2116</v>
      </c>
      <c r="L135" s="161"/>
      <c r="M135" s="285">
        <v>1</v>
      </c>
      <c r="N135" s="285" t="s">
        <v>9</v>
      </c>
      <c r="O135" s="285" t="s">
        <v>84</v>
      </c>
      <c r="P135" s="307"/>
      <c r="Q135" s="310" t="s">
        <v>2174</v>
      </c>
      <c r="R135" s="285"/>
      <c r="S135" s="307"/>
      <c r="T135" s="307"/>
      <c r="U135" s="307"/>
      <c r="V135" s="307"/>
      <c r="W135" s="307" t="s">
        <v>546</v>
      </c>
      <c r="X135" s="307" t="str">
        <v>ChgOrderInfo</v>
      </c>
      <c r="Y135" s="307" t="str">
        <f>$Y$33</f>
        <v>CRS610MI_ChgOrderInfo</v>
      </c>
      <c r="Z135" s="307" t="s">
        <v>2176</v>
      </c>
      <c r="AA135" s="307" t="e">
        <v>#N/A</v>
      </c>
      <c r="AB135" s="161"/>
      <c r="AC135" s="161"/>
      <c r="AD135" s="161"/>
      <c r="AE135" s="161"/>
      <c r="AF135" s="161"/>
      <c r="AG135" s="161"/>
      <c r="AH135" s="161"/>
      <c r="AI135" s="161" t="s">
        <v>1901</v>
      </c>
      <c r="AJ135" s="307"/>
      <c r="AK135" s="307"/>
      <c r="AL135" s="307"/>
      <c r="AM135" s="307"/>
      <c r="AN135" s="307"/>
      <c r="AO135" s="307"/>
      <c r="AP135" s="307"/>
      <c r="AQ135" s="307"/>
      <c r="AR135" s="307"/>
      <c r="AS135" s="307"/>
      <c r="AT135" s="307"/>
      <c r="AU135" s="307"/>
      <c r="AV135" s="307"/>
    </row>
    <row r="136" spans="1:48" s="78" customFormat="1" ht="43.5">
      <c r="A136" s="285" t="s">
        <v>1590</v>
      </c>
      <c r="B136" s="285" t="s">
        <v>465</v>
      </c>
      <c r="C136" s="307" t="s">
        <v>2177</v>
      </c>
      <c r="D136" s="307" t="s">
        <v>2178</v>
      </c>
      <c r="E136" s="307" t="s">
        <v>135</v>
      </c>
      <c r="F136" s="307" t="s">
        <v>62</v>
      </c>
      <c r="G136" s="307" t="s">
        <v>137</v>
      </c>
      <c r="H136" s="307"/>
      <c r="I136" s="307">
        <v>3</v>
      </c>
      <c r="J136" s="309"/>
      <c r="K136" s="309" t="s">
        <v>2179</v>
      </c>
      <c r="L136" s="161"/>
      <c r="M136" s="285">
        <v>1</v>
      </c>
      <c r="N136" s="285" t="s">
        <v>2180</v>
      </c>
      <c r="O136" s="285" t="s">
        <v>65</v>
      </c>
      <c r="P136" s="307"/>
      <c r="Q136" s="307"/>
      <c r="R136" s="285"/>
      <c r="S136" s="307"/>
      <c r="T136" s="307"/>
      <c r="U136" s="307"/>
      <c r="V136" s="307"/>
      <c r="W136" s="307" t="s">
        <v>546</v>
      </c>
      <c r="X136" s="307" t="str">
        <v>ChgFinancial</v>
      </c>
      <c r="Y136" s="307"/>
      <c r="Z136" s="307" t="s">
        <v>1694</v>
      </c>
      <c r="AA136" s="307" t="e">
        <v>#N/A</v>
      </c>
      <c r="AB136" s="161" t="s">
        <v>421</v>
      </c>
      <c r="AC136" s="161"/>
      <c r="AD136" s="161" t="s">
        <v>414</v>
      </c>
      <c r="AE136" s="161"/>
      <c r="AF136" s="161"/>
      <c r="AG136" s="161"/>
      <c r="AH136" s="161"/>
      <c r="AI136" s="161" t="s">
        <v>1831</v>
      </c>
      <c r="AJ136" s="307"/>
      <c r="AK136" s="307"/>
      <c r="AL136" s="307"/>
      <c r="AM136" s="307"/>
      <c r="AN136" s="307"/>
      <c r="AO136" s="307"/>
      <c r="AP136" s="307"/>
      <c r="AQ136" s="307"/>
      <c r="AR136" s="307"/>
      <c r="AS136" s="307"/>
      <c r="AT136" s="307"/>
      <c r="AU136" s="307"/>
      <c r="AV136" s="307"/>
    </row>
    <row r="137" spans="1:48" s="78" customFormat="1" ht="43.5">
      <c r="A137" s="285" t="s">
        <v>1590</v>
      </c>
      <c r="B137" s="285" t="s">
        <v>465</v>
      </c>
      <c r="C137" s="307" t="s">
        <v>2181</v>
      </c>
      <c r="D137" s="307" t="s">
        <v>2178</v>
      </c>
      <c r="E137" s="307" t="s">
        <v>135</v>
      </c>
      <c r="F137" s="307" t="s">
        <v>62</v>
      </c>
      <c r="G137" s="307" t="s">
        <v>137</v>
      </c>
      <c r="H137" s="307"/>
      <c r="I137" s="307">
        <v>3</v>
      </c>
      <c r="J137" s="309"/>
      <c r="K137" s="309" t="s">
        <v>2179</v>
      </c>
      <c r="L137" s="161"/>
      <c r="M137" s="285">
        <v>1</v>
      </c>
      <c r="N137" s="285" t="s">
        <v>2180</v>
      </c>
      <c r="O137" s="285" t="s">
        <v>65</v>
      </c>
      <c r="P137" s="307"/>
      <c r="Q137" s="307"/>
      <c r="R137" s="285"/>
      <c r="S137" s="307"/>
      <c r="T137" s="307"/>
      <c r="U137" s="307"/>
      <c r="V137" s="307"/>
      <c r="W137" s="307" t="s">
        <v>546</v>
      </c>
      <c r="X137" s="307" t="str">
        <v>ChgFinancial</v>
      </c>
      <c r="Y137" s="307"/>
      <c r="Z137" s="307" t="s">
        <v>1694</v>
      </c>
      <c r="AA137" s="307" t="e">
        <v>#N/A</v>
      </c>
      <c r="AB137" s="161" t="s">
        <v>421</v>
      </c>
      <c r="AC137" s="161"/>
      <c r="AD137" s="161" t="s">
        <v>414</v>
      </c>
      <c r="AE137" s="161"/>
      <c r="AF137" s="161"/>
      <c r="AG137" s="161"/>
      <c r="AH137" s="161"/>
      <c r="AI137" s="161" t="s">
        <v>1831</v>
      </c>
      <c r="AJ137" s="307"/>
      <c r="AK137" s="307"/>
      <c r="AL137" s="307"/>
      <c r="AM137" s="307"/>
      <c r="AN137" s="307"/>
      <c r="AO137" s="307"/>
      <c r="AP137" s="307"/>
      <c r="AQ137" s="307"/>
      <c r="AR137" s="307"/>
      <c r="AS137" s="307"/>
      <c r="AT137" s="307"/>
      <c r="AU137" s="307"/>
      <c r="AV137" s="307"/>
    </row>
    <row r="138" spans="1:48" s="78" customFormat="1" ht="43.5">
      <c r="A138" s="285" t="s">
        <v>1590</v>
      </c>
      <c r="B138" s="285" t="s">
        <v>465</v>
      </c>
      <c r="C138" s="307" t="s">
        <v>2182</v>
      </c>
      <c r="D138" s="307" t="s">
        <v>2178</v>
      </c>
      <c r="E138" s="307" t="s">
        <v>135</v>
      </c>
      <c r="F138" s="307" t="s">
        <v>62</v>
      </c>
      <c r="G138" s="307" t="s">
        <v>137</v>
      </c>
      <c r="H138" s="307"/>
      <c r="I138" s="307">
        <v>3</v>
      </c>
      <c r="J138" s="309"/>
      <c r="K138" s="309" t="s">
        <v>2179</v>
      </c>
      <c r="L138" s="161"/>
      <c r="M138" s="285">
        <v>1</v>
      </c>
      <c r="N138" s="285" t="s">
        <v>2180</v>
      </c>
      <c r="O138" s="285" t="s">
        <v>65</v>
      </c>
      <c r="P138" s="307"/>
      <c r="Q138" s="307"/>
      <c r="R138" s="285"/>
      <c r="S138" s="307"/>
      <c r="T138" s="307"/>
      <c r="U138" s="307"/>
      <c r="V138" s="307"/>
      <c r="W138" s="307" t="s">
        <v>546</v>
      </c>
      <c r="X138" s="307" t="str">
        <v>ChgFinancial</v>
      </c>
      <c r="Y138" s="307"/>
      <c r="Z138" s="307" t="s">
        <v>1694</v>
      </c>
      <c r="AA138" s="307" t="e">
        <v>#N/A</v>
      </c>
      <c r="AB138" s="161" t="s">
        <v>421</v>
      </c>
      <c r="AC138" s="161"/>
      <c r="AD138" s="161" t="s">
        <v>414</v>
      </c>
      <c r="AE138" s="161"/>
      <c r="AF138" s="161"/>
      <c r="AG138" s="161"/>
      <c r="AH138" s="161"/>
      <c r="AI138" s="161" t="s">
        <v>1831</v>
      </c>
      <c r="AJ138" s="307"/>
      <c r="AK138" s="307"/>
      <c r="AL138" s="307"/>
      <c r="AM138" s="307"/>
      <c r="AN138" s="307"/>
      <c r="AO138" s="307"/>
      <c r="AP138" s="307"/>
      <c r="AQ138" s="307"/>
      <c r="AR138" s="307"/>
      <c r="AS138" s="307"/>
      <c r="AT138" s="307"/>
      <c r="AU138" s="307"/>
      <c r="AV138" s="307"/>
    </row>
    <row r="139" spans="1:48" s="78" customFormat="1" ht="43.5">
      <c r="A139" s="285" t="s">
        <v>1590</v>
      </c>
      <c r="B139" s="285" t="s">
        <v>465</v>
      </c>
      <c r="C139" s="307" t="s">
        <v>2183</v>
      </c>
      <c r="D139" s="307" t="s">
        <v>2178</v>
      </c>
      <c r="E139" s="307" t="s">
        <v>135</v>
      </c>
      <c r="F139" s="307" t="s">
        <v>62</v>
      </c>
      <c r="G139" s="307" t="s">
        <v>137</v>
      </c>
      <c r="H139" s="307"/>
      <c r="I139" s="307">
        <v>3</v>
      </c>
      <c r="J139" s="309"/>
      <c r="K139" s="309" t="s">
        <v>2179</v>
      </c>
      <c r="L139" s="161"/>
      <c r="M139" s="285">
        <v>1</v>
      </c>
      <c r="N139" s="285" t="s">
        <v>2180</v>
      </c>
      <c r="O139" s="285" t="s">
        <v>65</v>
      </c>
      <c r="P139" s="307"/>
      <c r="Q139" s="307"/>
      <c r="R139" s="285"/>
      <c r="S139" s="307"/>
      <c r="T139" s="307"/>
      <c r="U139" s="307"/>
      <c r="V139" s="307"/>
      <c r="W139" s="307" t="s">
        <v>546</v>
      </c>
      <c r="X139" s="307" t="str">
        <v>ChgFinancial</v>
      </c>
      <c r="Y139" s="307"/>
      <c r="Z139" s="307" t="s">
        <v>1694</v>
      </c>
      <c r="AA139" s="307" t="e">
        <v>#N/A</v>
      </c>
      <c r="AB139" s="161" t="s">
        <v>421</v>
      </c>
      <c r="AC139" s="161"/>
      <c r="AD139" s="161" t="s">
        <v>414</v>
      </c>
      <c r="AE139" s="161"/>
      <c r="AF139" s="161"/>
      <c r="AG139" s="161"/>
      <c r="AH139" s="161"/>
      <c r="AI139" s="161" t="s">
        <v>1831</v>
      </c>
      <c r="AJ139" s="307"/>
      <c r="AK139" s="307"/>
      <c r="AL139" s="307"/>
      <c r="AM139" s="307"/>
      <c r="AN139" s="307"/>
      <c r="AO139" s="307"/>
      <c r="AP139" s="307"/>
      <c r="AQ139" s="307"/>
      <c r="AR139" s="307"/>
      <c r="AS139" s="307"/>
      <c r="AT139" s="307"/>
      <c r="AU139" s="307"/>
      <c r="AV139" s="307"/>
    </row>
    <row r="140" spans="1:48" s="78" customFormat="1" ht="87">
      <c r="A140" s="285" t="s">
        <v>1590</v>
      </c>
      <c r="B140" s="285" t="s">
        <v>465</v>
      </c>
      <c r="C140" s="307" t="s">
        <v>2184</v>
      </c>
      <c r="D140" s="307" t="s">
        <v>2185</v>
      </c>
      <c r="E140" s="307" t="s">
        <v>61</v>
      </c>
      <c r="F140" s="307" t="s">
        <v>100</v>
      </c>
      <c r="G140" s="307" t="s">
        <v>137</v>
      </c>
      <c r="H140" s="307"/>
      <c r="I140" s="307" t="s">
        <v>107</v>
      </c>
      <c r="J140" s="309"/>
      <c r="K140" s="309" t="s">
        <v>2186</v>
      </c>
      <c r="L140" s="161"/>
      <c r="M140" s="285">
        <v>0</v>
      </c>
      <c r="N140" s="285" t="s">
        <v>2180</v>
      </c>
      <c r="O140" s="286" t="s">
        <v>84</v>
      </c>
      <c r="P140" s="307"/>
      <c r="Q140" s="307"/>
      <c r="R140" s="285"/>
      <c r="S140" s="307"/>
      <c r="T140" s="307"/>
      <c r="U140" s="307"/>
      <c r="V140" s="307"/>
      <c r="W140" s="307"/>
      <c r="X140" s="307" t="e">
        <v>#N/A</v>
      </c>
      <c r="Y140" s="307"/>
      <c r="Z140" s="307"/>
      <c r="AA140" s="307" t="str">
        <v>Credit group</v>
      </c>
      <c r="AB140" s="161" t="s">
        <v>421</v>
      </c>
      <c r="AC140" s="161"/>
      <c r="AD140" s="161" t="s">
        <v>496</v>
      </c>
      <c r="AE140" s="161"/>
      <c r="AF140" s="161"/>
      <c r="AG140" s="161"/>
      <c r="AH140" s="161"/>
      <c r="AI140" s="161" t="s">
        <v>2187</v>
      </c>
      <c r="AJ140" s="307"/>
      <c r="AK140" s="307"/>
      <c r="AL140" s="307"/>
      <c r="AM140" s="307"/>
      <c r="AN140" s="307"/>
      <c r="AO140" s="307"/>
      <c r="AP140" s="307"/>
      <c r="AQ140" s="307"/>
      <c r="AR140" s="307"/>
      <c r="AS140" s="307"/>
      <c r="AT140" s="307"/>
      <c r="AU140" s="307"/>
      <c r="AV140" s="307"/>
    </row>
    <row r="141" spans="1:48" s="78" customFormat="1" ht="72.599999999999994">
      <c r="A141" s="285" t="s">
        <v>1590</v>
      </c>
      <c r="B141" s="285" t="s">
        <v>465</v>
      </c>
      <c r="C141" s="307" t="s">
        <v>2188</v>
      </c>
      <c r="D141" s="307" t="s">
        <v>2189</v>
      </c>
      <c r="E141" s="307" t="s">
        <v>61</v>
      </c>
      <c r="F141" s="307" t="s">
        <v>136</v>
      </c>
      <c r="G141" s="307" t="s">
        <v>137</v>
      </c>
      <c r="H141" s="307"/>
      <c r="I141" s="307" t="s">
        <v>107</v>
      </c>
      <c r="J141" s="309"/>
      <c r="K141" s="309" t="s">
        <v>2190</v>
      </c>
      <c r="L141" s="161"/>
      <c r="M141" s="285">
        <v>0</v>
      </c>
      <c r="N141" s="285" t="s">
        <v>2191</v>
      </c>
      <c r="O141" s="286" t="s">
        <v>145</v>
      </c>
      <c r="P141" s="435" t="s">
        <v>137</v>
      </c>
      <c r="Q141" s="307"/>
      <c r="R141" s="285"/>
      <c r="S141" s="307"/>
      <c r="T141" s="307"/>
      <c r="U141" s="307"/>
      <c r="V141" s="307"/>
      <c r="W141" s="307" t="s">
        <v>546</v>
      </c>
      <c r="X141" s="307" t="str">
        <v>ChgFinancial</v>
      </c>
      <c r="Y141" s="307" t="s">
        <v>2084</v>
      </c>
      <c r="Z141" s="161" t="s">
        <v>2192</v>
      </c>
      <c r="AA141" s="307" t="str">
        <v>Accounts payable payout</v>
      </c>
      <c r="AB141" s="161" t="s">
        <v>421</v>
      </c>
      <c r="AC141" s="161"/>
      <c r="AD141" s="161" t="s">
        <v>498</v>
      </c>
      <c r="AE141" s="161"/>
      <c r="AF141" s="161"/>
      <c r="AG141" s="161"/>
      <c r="AH141" s="161"/>
      <c r="AI141" s="161" t="s">
        <v>2193</v>
      </c>
      <c r="AJ141" s="307"/>
      <c r="AK141" s="307"/>
      <c r="AL141" s="307"/>
      <c r="AM141" s="307"/>
      <c r="AN141" s="307"/>
      <c r="AO141" s="307"/>
      <c r="AP141" s="307"/>
      <c r="AQ141" s="307"/>
      <c r="AR141" s="307"/>
      <c r="AS141" s="307"/>
      <c r="AT141" s="307"/>
      <c r="AU141" s="307"/>
      <c r="AV141" s="307"/>
    </row>
    <row r="142" spans="1:48" s="78" customFormat="1" ht="72.599999999999994">
      <c r="A142" s="285" t="s">
        <v>1590</v>
      </c>
      <c r="B142" s="285" t="s">
        <v>563</v>
      </c>
      <c r="C142" s="307" t="s">
        <v>2194</v>
      </c>
      <c r="D142" s="307" t="s">
        <v>2195</v>
      </c>
      <c r="E142" s="307" t="s">
        <v>135</v>
      </c>
      <c r="F142" s="307" t="s">
        <v>136</v>
      </c>
      <c r="G142" s="307" t="s">
        <v>137</v>
      </c>
      <c r="H142" s="307"/>
      <c r="I142" s="307">
        <v>3</v>
      </c>
      <c r="J142" s="309"/>
      <c r="K142" s="309" t="s">
        <v>2196</v>
      </c>
      <c r="L142" s="161"/>
      <c r="M142" s="285">
        <v>1</v>
      </c>
      <c r="N142" s="285" t="s">
        <v>2191</v>
      </c>
      <c r="O142" s="285" t="s">
        <v>84</v>
      </c>
      <c r="P142" s="435" t="s">
        <v>2197</v>
      </c>
      <c r="Q142" s="310" t="s">
        <v>2194</v>
      </c>
      <c r="R142" s="285" t="b">
        <f t="shared" ref="R142:R149" si="4">C142=Q142</f>
        <v>1</v>
      </c>
      <c r="S142" s="307"/>
      <c r="T142" s="307"/>
      <c r="U142" s="307"/>
      <c r="V142" s="307"/>
      <c r="W142" s="307" t="s">
        <v>546</v>
      </c>
      <c r="X142" s="307" t="str">
        <v>ChgFinancial</v>
      </c>
      <c r="Y142" s="307"/>
      <c r="Z142" s="307" t="s">
        <v>1694</v>
      </c>
      <c r="AA142" s="307" t="e">
        <v>#N/A</v>
      </c>
      <c r="AB142" s="161" t="s">
        <v>331</v>
      </c>
      <c r="AC142" s="161"/>
      <c r="AD142" s="161" t="s">
        <v>414</v>
      </c>
      <c r="AE142" s="161"/>
      <c r="AF142" s="161"/>
      <c r="AG142" s="161"/>
      <c r="AH142" s="161"/>
      <c r="AI142" s="161" t="s">
        <v>1792</v>
      </c>
      <c r="AJ142" s="307"/>
      <c r="AK142" s="307"/>
      <c r="AL142" s="307"/>
      <c r="AM142" s="307"/>
      <c r="AN142" s="307"/>
      <c r="AO142" s="307"/>
      <c r="AP142" s="307"/>
      <c r="AQ142" s="307"/>
      <c r="AR142" s="307"/>
      <c r="AS142" s="307"/>
      <c r="AT142" s="307"/>
      <c r="AU142" s="307"/>
      <c r="AV142" s="307"/>
    </row>
    <row r="143" spans="1:48" s="78" customFormat="1" ht="29.1">
      <c r="A143" s="285" t="s">
        <v>1590</v>
      </c>
      <c r="B143" s="285" t="s">
        <v>563</v>
      </c>
      <c r="C143" s="307" t="s">
        <v>2198</v>
      </c>
      <c r="D143" s="307" t="s">
        <v>2199</v>
      </c>
      <c r="E143" s="307" t="s">
        <v>61</v>
      </c>
      <c r="F143" s="307" t="s">
        <v>107</v>
      </c>
      <c r="G143" s="307"/>
      <c r="H143" s="307" t="s">
        <v>2200</v>
      </c>
      <c r="I143" s="307">
        <v>3</v>
      </c>
      <c r="J143" s="309"/>
      <c r="K143" s="309" t="s">
        <v>1721</v>
      </c>
      <c r="L143" s="161"/>
      <c r="M143" s="285">
        <v>1</v>
      </c>
      <c r="N143" s="285" t="s">
        <v>2191</v>
      </c>
      <c r="O143" s="285" t="s">
        <v>84</v>
      </c>
      <c r="P143" s="435" t="s">
        <v>2201</v>
      </c>
      <c r="Q143" s="310" t="s">
        <v>2198</v>
      </c>
      <c r="R143" s="285" t="b">
        <f t="shared" si="4"/>
        <v>1</v>
      </c>
      <c r="S143" s="307"/>
      <c r="T143" s="307"/>
      <c r="U143" s="307"/>
      <c r="V143" s="307"/>
      <c r="W143" s="307" t="s">
        <v>546</v>
      </c>
      <c r="X143" s="307" t="str">
        <v>ChgFinancial</v>
      </c>
      <c r="Y143" s="307"/>
      <c r="Z143" s="307" t="s">
        <v>1694</v>
      </c>
      <c r="AA143" s="307" t="e">
        <v>#N/A</v>
      </c>
      <c r="AB143" s="161" t="s">
        <v>331</v>
      </c>
      <c r="AC143" s="161"/>
      <c r="AD143" s="161" t="s">
        <v>414</v>
      </c>
      <c r="AE143" s="161"/>
      <c r="AF143" s="161"/>
      <c r="AG143" s="161"/>
      <c r="AH143" s="161"/>
      <c r="AI143" s="161" t="s">
        <v>1901</v>
      </c>
      <c r="AJ143" s="307"/>
      <c r="AK143" s="307"/>
      <c r="AL143" s="307"/>
      <c r="AM143" s="307"/>
      <c r="AN143" s="307"/>
      <c r="AO143" s="307"/>
      <c r="AP143" s="307"/>
      <c r="AQ143" s="307"/>
      <c r="AR143" s="307"/>
      <c r="AS143" s="307"/>
      <c r="AT143" s="307"/>
      <c r="AU143" s="307"/>
      <c r="AV143" s="307"/>
    </row>
    <row r="144" spans="1:48" s="78" customFormat="1" ht="29.1">
      <c r="A144" s="285" t="s">
        <v>1590</v>
      </c>
      <c r="B144" s="285" t="s">
        <v>563</v>
      </c>
      <c r="C144" s="307" t="s">
        <v>2202</v>
      </c>
      <c r="D144" s="307" t="s">
        <v>2203</v>
      </c>
      <c r="E144" s="307" t="s">
        <v>135</v>
      </c>
      <c r="F144" s="307" t="s">
        <v>136</v>
      </c>
      <c r="G144" s="307" t="s">
        <v>137</v>
      </c>
      <c r="H144" s="307"/>
      <c r="I144" s="307">
        <v>3</v>
      </c>
      <c r="J144" s="309"/>
      <c r="K144" s="309" t="s">
        <v>1721</v>
      </c>
      <c r="L144" s="161"/>
      <c r="M144" s="285">
        <v>1</v>
      </c>
      <c r="N144" s="285" t="s">
        <v>2191</v>
      </c>
      <c r="O144" s="285" t="s">
        <v>145</v>
      </c>
      <c r="P144" s="435">
        <v>1</v>
      </c>
      <c r="Q144" s="310" t="s">
        <v>2202</v>
      </c>
      <c r="R144" s="285" t="b">
        <f t="shared" si="4"/>
        <v>1</v>
      </c>
      <c r="S144" s="307"/>
      <c r="T144" s="307"/>
      <c r="U144" s="307"/>
      <c r="V144" s="307"/>
      <c r="W144" s="307" t="s">
        <v>546</v>
      </c>
      <c r="X144" s="307" t="str">
        <v>ChgFinancial</v>
      </c>
      <c r="Y144" s="307"/>
      <c r="Z144" s="307" t="s">
        <v>1694</v>
      </c>
      <c r="AA144" s="307" t="e">
        <v>#N/A</v>
      </c>
      <c r="AB144" s="161" t="s">
        <v>331</v>
      </c>
      <c r="AC144" s="161"/>
      <c r="AD144" s="161" t="s">
        <v>414</v>
      </c>
      <c r="AE144" s="161"/>
      <c r="AF144" s="161"/>
      <c r="AG144" s="161"/>
      <c r="AH144" s="161"/>
      <c r="AI144" s="161" t="s">
        <v>1792</v>
      </c>
      <c r="AJ144" s="307"/>
      <c r="AK144" s="307"/>
      <c r="AL144" s="307"/>
      <c r="AM144" s="307"/>
      <c r="AN144" s="307"/>
      <c r="AO144" s="307"/>
      <c r="AP144" s="307"/>
      <c r="AQ144" s="307"/>
      <c r="AR144" s="307"/>
      <c r="AS144" s="307"/>
      <c r="AT144" s="307"/>
      <c r="AU144" s="307"/>
      <c r="AV144" s="307"/>
    </row>
    <row r="145" spans="1:48" s="78" customFormat="1" ht="116.1">
      <c r="A145" s="285" t="s">
        <v>1590</v>
      </c>
      <c r="B145" s="285" t="s">
        <v>563</v>
      </c>
      <c r="C145" s="307" t="s">
        <v>2204</v>
      </c>
      <c r="D145" s="307" t="s">
        <v>2205</v>
      </c>
      <c r="E145" s="307" t="s">
        <v>135</v>
      </c>
      <c r="F145" s="307" t="s">
        <v>136</v>
      </c>
      <c r="G145" s="307" t="s">
        <v>137</v>
      </c>
      <c r="H145" s="307"/>
      <c r="I145" s="307">
        <v>3</v>
      </c>
      <c r="J145" s="309"/>
      <c r="K145" s="309" t="s">
        <v>2206</v>
      </c>
      <c r="L145" s="161"/>
      <c r="M145" s="285">
        <v>1</v>
      </c>
      <c r="N145" s="285" t="s">
        <v>2180</v>
      </c>
      <c r="O145" s="285" t="s">
        <v>145</v>
      </c>
      <c r="P145" s="307" t="s">
        <v>136</v>
      </c>
      <c r="Q145" s="310" t="s">
        <v>2204</v>
      </c>
      <c r="R145" s="285" t="b">
        <f t="shared" si="4"/>
        <v>1</v>
      </c>
      <c r="S145" s="307"/>
      <c r="T145" s="307"/>
      <c r="U145" s="307"/>
      <c r="V145" s="307"/>
      <c r="W145" s="307" t="s">
        <v>546</v>
      </c>
      <c r="X145" s="307" t="str">
        <v>ChgFinancial</v>
      </c>
      <c r="Y145" s="307"/>
      <c r="Z145" s="307" t="s">
        <v>1694</v>
      </c>
      <c r="AA145" s="307" t="e">
        <v>#N/A</v>
      </c>
      <c r="AB145" s="161" t="s">
        <v>504</v>
      </c>
      <c r="AC145" s="161"/>
      <c r="AD145" s="161" t="s">
        <v>414</v>
      </c>
      <c r="AE145" s="161"/>
      <c r="AF145" s="161"/>
      <c r="AG145" s="161"/>
      <c r="AH145" s="161"/>
      <c r="AI145" s="161" t="s">
        <v>1792</v>
      </c>
      <c r="AJ145" s="307"/>
      <c r="AK145" s="307"/>
      <c r="AL145" s="307"/>
      <c r="AM145" s="307"/>
      <c r="AN145" s="307"/>
      <c r="AO145" s="307"/>
      <c r="AP145" s="307"/>
      <c r="AQ145" s="307"/>
      <c r="AR145" s="307"/>
      <c r="AS145" s="307"/>
      <c r="AT145" s="307"/>
      <c r="AU145" s="307"/>
      <c r="AV145" s="307"/>
    </row>
    <row r="146" spans="1:48" s="78" customFormat="1" ht="116.1">
      <c r="A146" s="285" t="s">
        <v>1590</v>
      </c>
      <c r="B146" s="285" t="s">
        <v>563</v>
      </c>
      <c r="C146" s="307" t="s">
        <v>2207</v>
      </c>
      <c r="D146" s="307" t="s">
        <v>2208</v>
      </c>
      <c r="E146" s="307" t="s">
        <v>61</v>
      </c>
      <c r="F146" s="307" t="s">
        <v>107</v>
      </c>
      <c r="G146" s="307"/>
      <c r="H146" s="307" t="s">
        <v>2209</v>
      </c>
      <c r="I146" s="307">
        <v>3</v>
      </c>
      <c r="J146" s="309"/>
      <c r="K146" s="309" t="s">
        <v>1721</v>
      </c>
      <c r="L146" s="161"/>
      <c r="M146" s="285">
        <v>1</v>
      </c>
      <c r="N146" s="285" t="s">
        <v>2180</v>
      </c>
      <c r="O146" s="285" t="s">
        <v>145</v>
      </c>
      <c r="P146" s="307" t="s">
        <v>2210</v>
      </c>
      <c r="Q146" s="310" t="s">
        <v>2207</v>
      </c>
      <c r="R146" s="285" t="b">
        <f t="shared" si="4"/>
        <v>1</v>
      </c>
      <c r="S146" s="307"/>
      <c r="T146" s="307"/>
      <c r="U146" s="307"/>
      <c r="V146" s="307"/>
      <c r="W146" s="307" t="s">
        <v>546</v>
      </c>
      <c r="X146" s="307" t="str">
        <v>ChgFinancial</v>
      </c>
      <c r="Y146" s="307"/>
      <c r="Z146" s="307" t="s">
        <v>1694</v>
      </c>
      <c r="AA146" s="307" t="e">
        <v>#N/A</v>
      </c>
      <c r="AB146" s="161" t="s">
        <v>504</v>
      </c>
      <c r="AC146" s="161"/>
      <c r="AD146" s="161" t="s">
        <v>414</v>
      </c>
      <c r="AE146" s="161"/>
      <c r="AF146" s="161"/>
      <c r="AG146" s="161"/>
      <c r="AH146" s="161"/>
      <c r="AI146" s="161" t="s">
        <v>1901</v>
      </c>
      <c r="AJ146" s="307"/>
      <c r="AK146" s="307"/>
      <c r="AL146" s="307"/>
      <c r="AM146" s="307"/>
      <c r="AN146" s="307"/>
      <c r="AO146" s="307"/>
      <c r="AP146" s="307"/>
      <c r="AQ146" s="307"/>
      <c r="AR146" s="307"/>
      <c r="AS146" s="307"/>
      <c r="AT146" s="307"/>
      <c r="AU146" s="307"/>
      <c r="AV146" s="307"/>
    </row>
    <row r="147" spans="1:48" s="78" customFormat="1" ht="57.95">
      <c r="A147" s="285" t="s">
        <v>1590</v>
      </c>
      <c r="B147" s="285" t="s">
        <v>563</v>
      </c>
      <c r="C147" s="307" t="s">
        <v>2211</v>
      </c>
      <c r="D147" s="307" t="s">
        <v>2212</v>
      </c>
      <c r="E147" s="307" t="s">
        <v>135</v>
      </c>
      <c r="F147" s="307" t="s">
        <v>136</v>
      </c>
      <c r="G147" s="307" t="s">
        <v>137</v>
      </c>
      <c r="H147" s="307"/>
      <c r="I147" s="307">
        <v>2</v>
      </c>
      <c r="J147" s="309"/>
      <c r="K147" s="309" t="s">
        <v>2213</v>
      </c>
      <c r="L147" s="161"/>
      <c r="M147" s="285">
        <v>1</v>
      </c>
      <c r="N147" s="285" t="s">
        <v>2191</v>
      </c>
      <c r="O147" s="285" t="s">
        <v>145</v>
      </c>
      <c r="P147" s="435" t="s">
        <v>137</v>
      </c>
      <c r="Q147" s="310" t="s">
        <v>2211</v>
      </c>
      <c r="R147" s="285" t="b">
        <f t="shared" si="4"/>
        <v>1</v>
      </c>
      <c r="S147" s="307"/>
      <c r="T147" s="307"/>
      <c r="U147" s="307"/>
      <c r="V147" s="307"/>
      <c r="W147" s="307" t="s">
        <v>546</v>
      </c>
      <c r="X147" s="307" t="str">
        <v>ChgFinancial</v>
      </c>
      <c r="Y147" s="307"/>
      <c r="Z147" s="307" t="s">
        <v>1694</v>
      </c>
      <c r="AA147" s="307" t="e">
        <v>#N/A</v>
      </c>
      <c r="AB147" s="161" t="s">
        <v>331</v>
      </c>
      <c r="AC147" s="161"/>
      <c r="AD147" s="161" t="s">
        <v>414</v>
      </c>
      <c r="AE147" s="161"/>
      <c r="AF147" s="161"/>
      <c r="AG147" s="161"/>
      <c r="AH147" s="161"/>
      <c r="AI147" s="161" t="s">
        <v>1792</v>
      </c>
      <c r="AJ147" s="307"/>
      <c r="AK147" s="307"/>
      <c r="AL147" s="307"/>
      <c r="AM147" s="307"/>
      <c r="AN147" s="307"/>
      <c r="AO147" s="307"/>
      <c r="AP147" s="307"/>
      <c r="AQ147" s="307"/>
      <c r="AR147" s="307"/>
      <c r="AS147" s="307"/>
      <c r="AT147" s="307"/>
      <c r="AU147" s="307"/>
      <c r="AV147" s="307"/>
    </row>
    <row r="148" spans="1:48" s="78" customFormat="1" ht="29.1">
      <c r="A148" s="285" t="s">
        <v>1590</v>
      </c>
      <c r="B148" s="285" t="s">
        <v>563</v>
      </c>
      <c r="C148" s="307" t="s">
        <v>2214</v>
      </c>
      <c r="D148" s="307" t="s">
        <v>2215</v>
      </c>
      <c r="E148" s="307" t="s">
        <v>61</v>
      </c>
      <c r="F148" s="307" t="s">
        <v>107</v>
      </c>
      <c r="G148" s="307"/>
      <c r="H148" s="307" t="s">
        <v>2216</v>
      </c>
      <c r="I148" s="307">
        <v>2</v>
      </c>
      <c r="J148" s="309"/>
      <c r="K148" s="309" t="s">
        <v>1721</v>
      </c>
      <c r="L148" s="161"/>
      <c r="M148" s="285">
        <v>1</v>
      </c>
      <c r="N148" s="285" t="s">
        <v>2191</v>
      </c>
      <c r="O148" s="285" t="s">
        <v>84</v>
      </c>
      <c r="P148" s="435" t="s">
        <v>2217</v>
      </c>
      <c r="Q148" s="310" t="s">
        <v>2214</v>
      </c>
      <c r="R148" s="285" t="b">
        <f t="shared" si="4"/>
        <v>1</v>
      </c>
      <c r="S148" s="307"/>
      <c r="T148" s="307"/>
      <c r="U148" s="307"/>
      <c r="V148" s="307"/>
      <c r="W148" s="307" t="s">
        <v>546</v>
      </c>
      <c r="X148" s="307" t="str">
        <v>ChgFinancial</v>
      </c>
      <c r="Y148" s="307"/>
      <c r="Z148" s="307" t="s">
        <v>1694</v>
      </c>
      <c r="AA148" s="307" t="e">
        <v>#N/A</v>
      </c>
      <c r="AB148" s="161" t="s">
        <v>331</v>
      </c>
      <c r="AC148" s="161"/>
      <c r="AD148" s="161" t="s">
        <v>414</v>
      </c>
      <c r="AE148" s="161"/>
      <c r="AF148" s="161"/>
      <c r="AG148" s="161"/>
      <c r="AH148" s="161"/>
      <c r="AI148" s="161" t="s">
        <v>1901</v>
      </c>
      <c r="AJ148" s="307"/>
      <c r="AK148" s="307"/>
      <c r="AL148" s="307"/>
      <c r="AM148" s="307"/>
      <c r="AN148" s="307"/>
      <c r="AO148" s="307"/>
      <c r="AP148" s="307"/>
      <c r="AQ148" s="307"/>
      <c r="AR148" s="307"/>
      <c r="AS148" s="307"/>
      <c r="AT148" s="307"/>
      <c r="AU148" s="307"/>
      <c r="AV148" s="307"/>
    </row>
    <row r="149" spans="1:48" s="78" customFormat="1" ht="101.45">
      <c r="A149" s="285" t="s">
        <v>1590</v>
      </c>
      <c r="B149" s="285" t="s">
        <v>563</v>
      </c>
      <c r="C149" s="307" t="s">
        <v>2218</v>
      </c>
      <c r="D149" s="307" t="s">
        <v>2219</v>
      </c>
      <c r="E149" s="307" t="s">
        <v>61</v>
      </c>
      <c r="F149" s="307" t="s">
        <v>107</v>
      </c>
      <c r="G149" s="307"/>
      <c r="H149" s="307" t="s">
        <v>2220</v>
      </c>
      <c r="I149" s="307">
        <v>2</v>
      </c>
      <c r="J149" s="309"/>
      <c r="K149" s="309" t="s">
        <v>2221</v>
      </c>
      <c r="L149" s="161"/>
      <c r="M149" s="285">
        <v>1</v>
      </c>
      <c r="N149" s="285" t="s">
        <v>2180</v>
      </c>
      <c r="O149" s="285" t="s">
        <v>84</v>
      </c>
      <c r="P149" s="307"/>
      <c r="Q149" s="310" t="s">
        <v>2218</v>
      </c>
      <c r="R149" s="285" t="b">
        <f t="shared" si="4"/>
        <v>1</v>
      </c>
      <c r="S149" s="307"/>
      <c r="T149" s="307"/>
      <c r="U149" s="307"/>
      <c r="V149" s="307"/>
      <c r="W149" s="307" t="s">
        <v>546</v>
      </c>
      <c r="X149" s="307" t="str">
        <v>ChgFinancial</v>
      </c>
      <c r="Y149" s="307"/>
      <c r="Z149" s="307" t="s">
        <v>1694</v>
      </c>
      <c r="AA149" s="307" t="e">
        <v>#N/A</v>
      </c>
      <c r="AB149" s="161" t="s">
        <v>331</v>
      </c>
      <c r="AC149" s="161"/>
      <c r="AD149" s="161" t="s">
        <v>414</v>
      </c>
      <c r="AE149" s="161"/>
      <c r="AF149" s="161"/>
      <c r="AG149" s="161"/>
      <c r="AH149" s="161"/>
      <c r="AI149" s="161" t="s">
        <v>1901</v>
      </c>
      <c r="AJ149" s="307"/>
      <c r="AK149" s="307"/>
      <c r="AL149" s="307"/>
      <c r="AM149" s="307"/>
      <c r="AN149" s="307"/>
      <c r="AO149" s="307"/>
      <c r="AP149" s="307"/>
      <c r="AQ149" s="307"/>
      <c r="AR149" s="307"/>
      <c r="AS149" s="307"/>
      <c r="AT149" s="307"/>
      <c r="AU149" s="307"/>
      <c r="AV149" s="307"/>
    </row>
    <row r="150" spans="1:48" s="78" customFormat="1" ht="116.1">
      <c r="A150" s="285" t="s">
        <v>1590</v>
      </c>
      <c r="B150" s="285" t="s">
        <v>563</v>
      </c>
      <c r="C150" s="307" t="s">
        <v>2222</v>
      </c>
      <c r="D150" s="307" t="s">
        <v>2223</v>
      </c>
      <c r="E150" s="307" t="s">
        <v>61</v>
      </c>
      <c r="F150" s="307" t="s">
        <v>100</v>
      </c>
      <c r="G150" s="307"/>
      <c r="H150" s="307"/>
      <c r="I150" s="307">
        <v>3</v>
      </c>
      <c r="J150" s="309"/>
      <c r="K150" s="309"/>
      <c r="L150" s="161"/>
      <c r="M150" s="285">
        <v>1</v>
      </c>
      <c r="N150" s="285" t="s">
        <v>2191</v>
      </c>
      <c r="O150" s="286" t="s">
        <v>65</v>
      </c>
      <c r="P150" s="435" t="s">
        <v>65</v>
      </c>
      <c r="Q150" s="307" t="s">
        <v>2222</v>
      </c>
      <c r="R150" s="285" t="s">
        <v>1587</v>
      </c>
      <c r="S150" s="307"/>
      <c r="T150" s="307"/>
      <c r="U150" s="307"/>
      <c r="V150" s="307"/>
      <c r="W150" s="307" t="s">
        <v>546</v>
      </c>
      <c r="X150" s="307" t="str">
        <v>ChgFinancial</v>
      </c>
      <c r="Y150" s="307"/>
      <c r="Z150" s="307" t="s">
        <v>1694</v>
      </c>
      <c r="AA150" s="307" t="e">
        <v>#N/A</v>
      </c>
      <c r="AB150" s="161" t="s">
        <v>331</v>
      </c>
      <c r="AC150" s="161"/>
      <c r="AD150" s="161" t="s">
        <v>517</v>
      </c>
      <c r="AE150" s="161"/>
      <c r="AF150" s="161"/>
      <c r="AG150" s="161"/>
      <c r="AH150" s="161"/>
      <c r="AI150" s="161" t="s">
        <v>2224</v>
      </c>
      <c r="AJ150" s="307"/>
      <c r="AK150" s="307"/>
      <c r="AL150" s="307"/>
      <c r="AM150" s="307"/>
      <c r="AN150" s="307" t="s">
        <v>1618</v>
      </c>
      <c r="AO150" s="307" t="s">
        <v>1618</v>
      </c>
      <c r="AP150" s="307" t="s">
        <v>1618</v>
      </c>
      <c r="AQ150" s="307" t="s">
        <v>1601</v>
      </c>
      <c r="AR150" s="307" t="s">
        <v>1601</v>
      </c>
      <c r="AS150" s="307" t="s">
        <v>1601</v>
      </c>
      <c r="AT150" s="307"/>
      <c r="AU150" s="307"/>
      <c r="AV150" s="307"/>
    </row>
    <row r="151" spans="1:48" s="78" customFormat="1" ht="72.599999999999994">
      <c r="A151" s="285" t="s">
        <v>1590</v>
      </c>
      <c r="B151" s="285" t="s">
        <v>563</v>
      </c>
      <c r="C151" s="307" t="s">
        <v>2225</v>
      </c>
      <c r="D151" s="307" t="s">
        <v>2226</v>
      </c>
      <c r="E151" s="307" t="s">
        <v>61</v>
      </c>
      <c r="F151" s="307" t="s">
        <v>107</v>
      </c>
      <c r="G151" s="307"/>
      <c r="H151" s="307" t="s">
        <v>2227</v>
      </c>
      <c r="I151" s="307">
        <v>3</v>
      </c>
      <c r="J151" s="309"/>
      <c r="K151" s="309" t="s">
        <v>2228</v>
      </c>
      <c r="L151" s="161"/>
      <c r="M151" s="285">
        <v>1</v>
      </c>
      <c r="N151" s="285" t="s">
        <v>2229</v>
      </c>
      <c r="O151" s="285" t="s">
        <v>65</v>
      </c>
      <c r="P151" s="161"/>
      <c r="Q151" s="310" t="s">
        <v>2225</v>
      </c>
      <c r="R151" s="285" t="b">
        <f t="shared" ref="R151:R163" si="5">C151=Q151</f>
        <v>1</v>
      </c>
      <c r="S151" s="307"/>
      <c r="T151" s="307"/>
      <c r="U151" s="307"/>
      <c r="V151" s="307"/>
      <c r="W151" s="307" t="s">
        <v>546</v>
      </c>
      <c r="X151" s="307" t="str">
        <v>ChgFinancial</v>
      </c>
      <c r="Y151" s="307"/>
      <c r="Z151" s="307" t="s">
        <v>1694</v>
      </c>
      <c r="AA151" s="307" t="e">
        <v>#N/A</v>
      </c>
      <c r="AB151" s="161" t="s">
        <v>520</v>
      </c>
      <c r="AC151" s="161"/>
      <c r="AD151" s="161" t="s">
        <v>521</v>
      </c>
      <c r="AE151" s="161"/>
      <c r="AF151" s="161"/>
      <c r="AG151" s="161"/>
      <c r="AH151" s="161"/>
      <c r="AI151" s="161" t="s">
        <v>2230</v>
      </c>
      <c r="AJ151" s="307"/>
      <c r="AK151" s="307"/>
      <c r="AL151" s="307"/>
      <c r="AM151" s="307"/>
      <c r="AN151" s="307"/>
      <c r="AO151" s="307"/>
      <c r="AP151" s="307"/>
      <c r="AQ151" s="307"/>
      <c r="AR151" s="307"/>
      <c r="AS151" s="307"/>
      <c r="AT151" s="307"/>
      <c r="AU151" s="307"/>
      <c r="AV151" s="307"/>
    </row>
    <row r="152" spans="1:48" s="78" customFormat="1" ht="72.599999999999994">
      <c r="A152" s="285" t="s">
        <v>1590</v>
      </c>
      <c r="B152" s="285" t="s">
        <v>563</v>
      </c>
      <c r="C152" s="307" t="s">
        <v>2231</v>
      </c>
      <c r="D152" s="307" t="s">
        <v>2232</v>
      </c>
      <c r="E152" s="307" t="s">
        <v>61</v>
      </c>
      <c r="F152" s="307" t="s">
        <v>100</v>
      </c>
      <c r="G152" s="307"/>
      <c r="H152" s="307"/>
      <c r="I152" s="307" t="s">
        <v>82</v>
      </c>
      <c r="J152" s="309"/>
      <c r="K152" s="309" t="s">
        <v>1721</v>
      </c>
      <c r="L152" s="161"/>
      <c r="M152" s="285">
        <v>0</v>
      </c>
      <c r="N152" s="285" t="s">
        <v>2180</v>
      </c>
      <c r="O152" s="285" t="s">
        <v>84</v>
      </c>
      <c r="P152" s="307"/>
      <c r="Q152" s="310" t="s">
        <v>2231</v>
      </c>
      <c r="R152" s="285" t="b">
        <f t="shared" si="5"/>
        <v>1</v>
      </c>
      <c r="S152" s="307"/>
      <c r="T152" s="307"/>
      <c r="U152" s="307"/>
      <c r="V152" s="307"/>
      <c r="W152" s="307" t="s">
        <v>546</v>
      </c>
      <c r="X152" s="307" t="str">
        <v>ChgFinancial</v>
      </c>
      <c r="Y152" s="307" t="s">
        <v>2084</v>
      </c>
      <c r="Z152" s="161" t="s">
        <v>2233</v>
      </c>
      <c r="AA152" s="307" t="str">
        <v>Insurance company</v>
      </c>
      <c r="AB152" s="161" t="s">
        <v>520</v>
      </c>
      <c r="AC152" s="161"/>
      <c r="AD152" s="161" t="s">
        <v>524</v>
      </c>
      <c r="AE152" s="161"/>
      <c r="AF152" s="161"/>
      <c r="AG152" s="161"/>
      <c r="AH152" s="161"/>
      <c r="AI152" s="161" t="s">
        <v>1901</v>
      </c>
      <c r="AJ152" s="307"/>
      <c r="AK152" s="307"/>
      <c r="AL152" s="307"/>
      <c r="AM152" s="307"/>
      <c r="AN152" s="307"/>
      <c r="AO152" s="307"/>
      <c r="AP152" s="307"/>
      <c r="AQ152" s="307"/>
      <c r="AR152" s="307"/>
      <c r="AS152" s="307"/>
      <c r="AT152" s="307"/>
      <c r="AU152" s="307"/>
      <c r="AV152" s="307"/>
    </row>
    <row r="153" spans="1:48" s="78" customFormat="1" ht="72.599999999999994">
      <c r="A153" s="285" t="s">
        <v>1590</v>
      </c>
      <c r="B153" s="285" t="s">
        <v>563</v>
      </c>
      <c r="C153" s="307" t="s">
        <v>2234</v>
      </c>
      <c r="D153" s="307" t="s">
        <v>2235</v>
      </c>
      <c r="E153" s="307" t="s">
        <v>61</v>
      </c>
      <c r="F153" s="307" t="s">
        <v>94</v>
      </c>
      <c r="G153" s="307"/>
      <c r="H153" s="307"/>
      <c r="I153" s="307" t="s">
        <v>82</v>
      </c>
      <c r="J153" s="309"/>
      <c r="K153" s="309" t="s">
        <v>1721</v>
      </c>
      <c r="L153" s="161"/>
      <c r="M153" s="285">
        <v>0</v>
      </c>
      <c r="N153" s="285" t="s">
        <v>2180</v>
      </c>
      <c r="O153" s="285" t="s">
        <v>84</v>
      </c>
      <c r="P153" s="307"/>
      <c r="Q153" s="310" t="s">
        <v>2234</v>
      </c>
      <c r="R153" s="285" t="b">
        <f t="shared" si="5"/>
        <v>1</v>
      </c>
      <c r="S153" s="307"/>
      <c r="T153" s="307"/>
      <c r="U153" s="307"/>
      <c r="V153" s="307"/>
      <c r="W153" s="307" t="s">
        <v>546</v>
      </c>
      <c r="X153" s="307" t="str">
        <v>ChgFinancial</v>
      </c>
      <c r="Y153" s="307" t="s">
        <v>2084</v>
      </c>
      <c r="Z153" s="161" t="s">
        <v>2233</v>
      </c>
      <c r="AA153" s="307" t="str">
        <v>Insurance number</v>
      </c>
      <c r="AB153" s="161" t="s">
        <v>520</v>
      </c>
      <c r="AC153" s="161"/>
      <c r="AD153" s="161" t="s">
        <v>527</v>
      </c>
      <c r="AE153" s="161"/>
      <c r="AF153" s="161"/>
      <c r="AG153" s="161"/>
      <c r="AH153" s="161"/>
      <c r="AI153" s="161" t="s">
        <v>2236</v>
      </c>
      <c r="AJ153" s="307"/>
      <c r="AK153" s="307"/>
      <c r="AL153" s="307"/>
      <c r="AM153" s="307"/>
      <c r="AN153" s="307"/>
      <c r="AO153" s="307"/>
      <c r="AP153" s="307"/>
      <c r="AQ153" s="307"/>
      <c r="AR153" s="307"/>
      <c r="AS153" s="307"/>
      <c r="AT153" s="307"/>
      <c r="AU153" s="307"/>
      <c r="AV153" s="307"/>
    </row>
    <row r="154" spans="1:48" s="78" customFormat="1" ht="72.599999999999994">
      <c r="A154" s="285" t="s">
        <v>1590</v>
      </c>
      <c r="B154" s="285" t="s">
        <v>563</v>
      </c>
      <c r="C154" s="307" t="s">
        <v>2237</v>
      </c>
      <c r="D154" s="307" t="s">
        <v>2238</v>
      </c>
      <c r="E154" s="307" t="s">
        <v>61</v>
      </c>
      <c r="F154" s="307" t="s">
        <v>100</v>
      </c>
      <c r="G154" s="307"/>
      <c r="H154" s="307"/>
      <c r="I154" s="307" t="s">
        <v>82</v>
      </c>
      <c r="J154" s="309"/>
      <c r="K154" s="309" t="s">
        <v>1721</v>
      </c>
      <c r="L154" s="161"/>
      <c r="M154" s="285">
        <v>0</v>
      </c>
      <c r="N154" s="285" t="s">
        <v>2180</v>
      </c>
      <c r="O154" s="285" t="s">
        <v>84</v>
      </c>
      <c r="P154" s="307"/>
      <c r="Q154" s="310" t="s">
        <v>2237</v>
      </c>
      <c r="R154" s="285" t="b">
        <f t="shared" si="5"/>
        <v>1</v>
      </c>
      <c r="S154" s="307"/>
      <c r="T154" s="307"/>
      <c r="U154" s="307"/>
      <c r="V154" s="307"/>
      <c r="W154" s="307" t="s">
        <v>546</v>
      </c>
      <c r="X154" s="307" t="str">
        <v>ChgFinancial</v>
      </c>
      <c r="Y154" s="307"/>
      <c r="Z154" s="307" t="s">
        <v>1694</v>
      </c>
      <c r="AA154" s="307" t="e">
        <v>#N/A</v>
      </c>
      <c r="AB154" s="161" t="s">
        <v>520</v>
      </c>
      <c r="AC154" s="161"/>
      <c r="AD154" s="161" t="s">
        <v>530</v>
      </c>
      <c r="AE154" s="161"/>
      <c r="AF154" s="161"/>
      <c r="AG154" s="161"/>
      <c r="AH154" s="161"/>
      <c r="AI154" s="161" t="s">
        <v>1792</v>
      </c>
      <c r="AJ154" s="307"/>
      <c r="AK154" s="307"/>
      <c r="AL154" s="307"/>
      <c r="AM154" s="307"/>
      <c r="AN154" s="307"/>
      <c r="AO154" s="307"/>
      <c r="AP154" s="307"/>
      <c r="AQ154" s="307"/>
      <c r="AR154" s="307"/>
      <c r="AS154" s="307"/>
      <c r="AT154" s="307"/>
      <c r="AU154" s="307"/>
      <c r="AV154" s="307"/>
    </row>
    <row r="155" spans="1:48" s="78" customFormat="1" ht="72.599999999999994">
      <c r="A155" s="285" t="s">
        <v>1590</v>
      </c>
      <c r="B155" s="285" t="s">
        <v>563</v>
      </c>
      <c r="C155" s="307" t="s">
        <v>2239</v>
      </c>
      <c r="D155" s="307" t="s">
        <v>2240</v>
      </c>
      <c r="E155" s="307" t="s">
        <v>135</v>
      </c>
      <c r="F155" s="307" t="s">
        <v>136</v>
      </c>
      <c r="G155" s="307" t="s">
        <v>137</v>
      </c>
      <c r="H155" s="307"/>
      <c r="I155" s="307" t="s">
        <v>82</v>
      </c>
      <c r="J155" s="309"/>
      <c r="K155" s="309" t="s">
        <v>1721</v>
      </c>
      <c r="L155" s="161"/>
      <c r="M155" s="285">
        <v>0</v>
      </c>
      <c r="N155" s="285" t="s">
        <v>2180</v>
      </c>
      <c r="O155" s="285" t="s">
        <v>84</v>
      </c>
      <c r="P155" s="307"/>
      <c r="Q155" s="310" t="s">
        <v>2239</v>
      </c>
      <c r="R155" s="285" t="b">
        <f t="shared" si="5"/>
        <v>1</v>
      </c>
      <c r="S155" s="307"/>
      <c r="T155" s="307"/>
      <c r="U155" s="307"/>
      <c r="V155" s="307"/>
      <c r="W155" s="307" t="s">
        <v>546</v>
      </c>
      <c r="X155" s="307" t="str">
        <v>ChgFinancial</v>
      </c>
      <c r="Y155" s="307"/>
      <c r="Z155" s="307" t="s">
        <v>1694</v>
      </c>
      <c r="AA155" s="307" t="e">
        <v>#N/A</v>
      </c>
      <c r="AB155" s="161" t="s">
        <v>520</v>
      </c>
      <c r="AC155" s="161"/>
      <c r="AD155" s="161" t="s">
        <v>533</v>
      </c>
      <c r="AE155" s="161"/>
      <c r="AF155" s="161"/>
      <c r="AG155" s="161"/>
      <c r="AH155" s="161"/>
      <c r="AI155" s="161" t="s">
        <v>1792</v>
      </c>
      <c r="AJ155" s="307"/>
      <c r="AK155" s="307"/>
      <c r="AL155" s="307"/>
      <c r="AM155" s="307"/>
      <c r="AN155" s="307"/>
      <c r="AO155" s="307"/>
      <c r="AP155" s="307"/>
      <c r="AQ155" s="307"/>
      <c r="AR155" s="307"/>
      <c r="AS155" s="307"/>
      <c r="AT155" s="307"/>
      <c r="AU155" s="307"/>
      <c r="AV155" s="307"/>
    </row>
    <row r="156" spans="1:48" s="78" customFormat="1" ht="72.599999999999994">
      <c r="A156" s="285" t="s">
        <v>1590</v>
      </c>
      <c r="B156" s="285" t="s">
        <v>563</v>
      </c>
      <c r="C156" s="307" t="s">
        <v>2241</v>
      </c>
      <c r="D156" s="307" t="s">
        <v>2242</v>
      </c>
      <c r="E156" s="307" t="s">
        <v>135</v>
      </c>
      <c r="F156" s="307" t="s">
        <v>73</v>
      </c>
      <c r="G156" s="307" t="s">
        <v>62</v>
      </c>
      <c r="H156" s="307"/>
      <c r="I156" s="307" t="s">
        <v>82</v>
      </c>
      <c r="J156" s="309"/>
      <c r="K156" s="309" t="s">
        <v>1721</v>
      </c>
      <c r="L156" s="161"/>
      <c r="M156" s="285">
        <v>0</v>
      </c>
      <c r="N156" s="285" t="s">
        <v>2180</v>
      </c>
      <c r="O156" s="285" t="s">
        <v>84</v>
      </c>
      <c r="P156" s="307"/>
      <c r="Q156" s="310" t="s">
        <v>2241</v>
      </c>
      <c r="R156" s="285" t="b">
        <f t="shared" si="5"/>
        <v>1</v>
      </c>
      <c r="S156" s="307"/>
      <c r="T156" s="307"/>
      <c r="U156" s="307"/>
      <c r="V156" s="307"/>
      <c r="W156" s="307" t="s">
        <v>546</v>
      </c>
      <c r="X156" s="307" t="str">
        <v>ChgFinancial</v>
      </c>
      <c r="Y156" s="307"/>
      <c r="Z156" s="307" t="s">
        <v>1694</v>
      </c>
      <c r="AA156" s="307" t="e">
        <v>#N/A</v>
      </c>
      <c r="AB156" s="161" t="s">
        <v>520</v>
      </c>
      <c r="AC156" s="161"/>
      <c r="AD156" s="161" t="s">
        <v>533</v>
      </c>
      <c r="AE156" s="161"/>
      <c r="AF156" s="161"/>
      <c r="AG156" s="161"/>
      <c r="AH156" s="161"/>
      <c r="AI156" s="161" t="s">
        <v>1792</v>
      </c>
      <c r="AJ156" s="307"/>
      <c r="AK156" s="307"/>
      <c r="AL156" s="307"/>
      <c r="AM156" s="307"/>
      <c r="AN156" s="307"/>
      <c r="AO156" s="307"/>
      <c r="AP156" s="307"/>
      <c r="AQ156" s="307"/>
      <c r="AR156" s="307"/>
      <c r="AS156" s="307"/>
      <c r="AT156" s="307"/>
      <c r="AU156" s="307"/>
      <c r="AV156" s="307"/>
    </row>
    <row r="157" spans="1:48" s="78" customFormat="1" ht="72.599999999999994">
      <c r="A157" s="285" t="s">
        <v>1590</v>
      </c>
      <c r="B157" s="285" t="s">
        <v>563</v>
      </c>
      <c r="C157" s="307" t="s">
        <v>2243</v>
      </c>
      <c r="D157" s="307" t="s">
        <v>63</v>
      </c>
      <c r="E157" s="307" t="s">
        <v>135</v>
      </c>
      <c r="F157" s="307" t="s">
        <v>114</v>
      </c>
      <c r="G157" s="307" t="s">
        <v>137</v>
      </c>
      <c r="H157" s="307"/>
      <c r="I157" s="307" t="s">
        <v>82</v>
      </c>
      <c r="J157" s="309"/>
      <c r="K157" s="309" t="s">
        <v>2244</v>
      </c>
      <c r="L157" s="161"/>
      <c r="M157" s="285">
        <v>0</v>
      </c>
      <c r="N157" s="285" t="s">
        <v>2106</v>
      </c>
      <c r="O157" s="285" t="s">
        <v>84</v>
      </c>
      <c r="P157" s="307"/>
      <c r="Q157" s="307"/>
      <c r="R157" s="285" t="b">
        <f t="shared" si="5"/>
        <v>0</v>
      </c>
      <c r="S157" s="307"/>
      <c r="T157" s="307"/>
      <c r="U157" s="307"/>
      <c r="V157" s="307"/>
      <c r="W157" s="307"/>
      <c r="X157" s="307" t="e">
        <v>#N/A</v>
      </c>
      <c r="Y157" s="307"/>
      <c r="Z157" s="307"/>
      <c r="AA157" s="307" t="e">
        <v>#N/A</v>
      </c>
      <c r="AB157" s="161" t="s">
        <v>520</v>
      </c>
      <c r="AC157" s="161"/>
      <c r="AD157" s="161" t="s">
        <v>540</v>
      </c>
      <c r="AE157" s="161"/>
      <c r="AF157" s="161"/>
      <c r="AG157" s="161"/>
      <c r="AH157" s="161"/>
      <c r="AI157" s="161" t="s">
        <v>1792</v>
      </c>
      <c r="AJ157" s="307"/>
      <c r="AK157" s="307"/>
      <c r="AL157" s="307"/>
      <c r="AM157" s="307"/>
      <c r="AN157" s="307"/>
      <c r="AO157" s="307"/>
      <c r="AP157" s="307"/>
      <c r="AQ157" s="307"/>
      <c r="AR157" s="307"/>
      <c r="AS157" s="307"/>
      <c r="AT157" s="307"/>
      <c r="AU157" s="307"/>
      <c r="AV157" s="307"/>
    </row>
    <row r="158" spans="1:48" s="78" customFormat="1" ht="72.599999999999994">
      <c r="A158" s="285" t="s">
        <v>1590</v>
      </c>
      <c r="B158" s="285" t="s">
        <v>563</v>
      </c>
      <c r="C158" s="307" t="s">
        <v>2245</v>
      </c>
      <c r="D158" s="307" t="s">
        <v>1230</v>
      </c>
      <c r="E158" s="307" t="s">
        <v>61</v>
      </c>
      <c r="F158" s="307" t="s">
        <v>100</v>
      </c>
      <c r="G158" s="307"/>
      <c r="H158" s="307"/>
      <c r="I158" s="307" t="s">
        <v>344</v>
      </c>
      <c r="J158" s="309"/>
      <c r="K158" s="309"/>
      <c r="L158" s="161"/>
      <c r="M158" s="285">
        <v>1</v>
      </c>
      <c r="N158" s="285" t="s">
        <v>2106</v>
      </c>
      <c r="O158" s="285" t="s">
        <v>84</v>
      </c>
      <c r="P158" s="307"/>
      <c r="Q158" s="310" t="s">
        <v>2245</v>
      </c>
      <c r="R158" s="285" t="b">
        <f t="shared" si="5"/>
        <v>1</v>
      </c>
      <c r="S158" s="307"/>
      <c r="T158" s="307"/>
      <c r="U158" s="307"/>
      <c r="V158" s="307"/>
      <c r="W158" s="307"/>
      <c r="X158" s="307" t="e">
        <v>#N/A</v>
      </c>
      <c r="Y158" s="307"/>
      <c r="Z158" s="307"/>
      <c r="AA158" s="307" t="e">
        <v>#N/A</v>
      </c>
      <c r="AB158" s="161" t="s">
        <v>520</v>
      </c>
      <c r="AC158" s="161"/>
      <c r="AD158" s="161" t="s">
        <v>533</v>
      </c>
      <c r="AE158" s="161"/>
      <c r="AF158" s="161"/>
      <c r="AG158" s="161"/>
      <c r="AH158" s="161"/>
      <c r="AI158" s="161"/>
      <c r="AJ158" s="307"/>
      <c r="AK158" s="307"/>
      <c r="AL158" s="307"/>
      <c r="AM158" s="307"/>
      <c r="AN158" s="307"/>
      <c r="AO158" s="307"/>
      <c r="AP158" s="307"/>
      <c r="AQ158" s="307"/>
      <c r="AR158" s="307"/>
      <c r="AS158" s="307"/>
      <c r="AT158" s="307"/>
      <c r="AU158" s="307"/>
      <c r="AV158" s="307"/>
    </row>
    <row r="159" spans="1:48" s="78" customFormat="1" ht="72.599999999999994">
      <c r="A159" s="285" t="s">
        <v>1590</v>
      </c>
      <c r="B159" s="285" t="s">
        <v>563</v>
      </c>
      <c r="C159" s="307" t="s">
        <v>2246</v>
      </c>
      <c r="D159" s="307" t="s">
        <v>2247</v>
      </c>
      <c r="E159" s="307" t="s">
        <v>135</v>
      </c>
      <c r="F159" s="307" t="s">
        <v>73</v>
      </c>
      <c r="G159" s="307" t="s">
        <v>62</v>
      </c>
      <c r="H159" s="307"/>
      <c r="I159" s="307" t="s">
        <v>82</v>
      </c>
      <c r="J159" s="309"/>
      <c r="K159" s="309" t="s">
        <v>1721</v>
      </c>
      <c r="L159" s="161"/>
      <c r="M159" s="285">
        <v>0</v>
      </c>
      <c r="N159" s="285" t="s">
        <v>2180</v>
      </c>
      <c r="O159" s="285" t="s">
        <v>84</v>
      </c>
      <c r="P159" s="307"/>
      <c r="Q159" s="310" t="s">
        <v>2246</v>
      </c>
      <c r="R159" s="285" t="b">
        <f t="shared" si="5"/>
        <v>1</v>
      </c>
      <c r="S159" s="307"/>
      <c r="T159" s="307"/>
      <c r="U159" s="307"/>
      <c r="V159" s="307"/>
      <c r="W159" s="307" t="s">
        <v>546</v>
      </c>
      <c r="X159" s="307" t="str">
        <v>ChgFinancial</v>
      </c>
      <c r="Y159" s="307" t="s">
        <v>2084</v>
      </c>
      <c r="Z159" s="161" t="s">
        <v>2233</v>
      </c>
      <c r="AA159" s="307" t="str">
        <v>Insurance limit</v>
      </c>
      <c r="AB159" s="161" t="s">
        <v>520</v>
      </c>
      <c r="AC159" s="161"/>
      <c r="AD159" s="161" t="s">
        <v>547</v>
      </c>
      <c r="AE159" s="161"/>
      <c r="AF159" s="161"/>
      <c r="AG159" s="161"/>
      <c r="AH159" s="161"/>
      <c r="AI159" s="161" t="s">
        <v>1792</v>
      </c>
      <c r="AJ159" s="307"/>
      <c r="AK159" s="307"/>
      <c r="AL159" s="307"/>
      <c r="AM159" s="307"/>
      <c r="AN159" s="307"/>
      <c r="AO159" s="307"/>
      <c r="AP159" s="307"/>
      <c r="AQ159" s="307"/>
      <c r="AR159" s="307"/>
      <c r="AS159" s="307"/>
      <c r="AT159" s="307"/>
      <c r="AU159" s="307"/>
      <c r="AV159" s="307"/>
    </row>
    <row r="160" spans="1:48" s="78" customFormat="1" ht="72.599999999999994">
      <c r="A160" s="285" t="s">
        <v>1590</v>
      </c>
      <c r="B160" s="285" t="s">
        <v>563</v>
      </c>
      <c r="C160" s="307" t="s">
        <v>2248</v>
      </c>
      <c r="D160" s="307" t="s">
        <v>2249</v>
      </c>
      <c r="E160" s="307" t="s">
        <v>135</v>
      </c>
      <c r="F160" s="307" t="s">
        <v>114</v>
      </c>
      <c r="G160" s="307" t="s">
        <v>137</v>
      </c>
      <c r="H160" s="307"/>
      <c r="I160" s="307" t="s">
        <v>82</v>
      </c>
      <c r="J160" s="309"/>
      <c r="K160" s="309" t="s">
        <v>2244</v>
      </c>
      <c r="L160" s="161"/>
      <c r="M160" s="285">
        <v>0</v>
      </c>
      <c r="N160" s="285" t="s">
        <v>2180</v>
      </c>
      <c r="O160" s="285" t="s">
        <v>84</v>
      </c>
      <c r="P160" s="307"/>
      <c r="Q160" s="310" t="s">
        <v>2248</v>
      </c>
      <c r="R160" s="285" t="b">
        <f t="shared" si="5"/>
        <v>1</v>
      </c>
      <c r="S160" s="307"/>
      <c r="T160" s="307"/>
      <c r="U160" s="307"/>
      <c r="V160" s="307"/>
      <c r="W160" s="307"/>
      <c r="X160" s="307" t="e">
        <v>#N/A</v>
      </c>
      <c r="Y160" s="307"/>
      <c r="Z160" s="307"/>
      <c r="AA160" s="307" t="e">
        <v>#N/A</v>
      </c>
      <c r="AB160" s="161" t="s">
        <v>520</v>
      </c>
      <c r="AC160" s="161"/>
      <c r="AD160" s="161" t="s">
        <v>550</v>
      </c>
      <c r="AE160" s="161"/>
      <c r="AF160" s="161"/>
      <c r="AG160" s="161"/>
      <c r="AH160" s="161"/>
      <c r="AI160" s="161" t="s">
        <v>1792</v>
      </c>
      <c r="AJ160" s="307"/>
      <c r="AK160" s="307"/>
      <c r="AL160" s="307"/>
      <c r="AM160" s="307"/>
      <c r="AN160" s="307"/>
      <c r="AO160" s="307"/>
      <c r="AP160" s="307"/>
      <c r="AQ160" s="307"/>
      <c r="AR160" s="307"/>
      <c r="AS160" s="307"/>
      <c r="AT160" s="307"/>
      <c r="AU160" s="307"/>
      <c r="AV160" s="307"/>
    </row>
    <row r="161" spans="1:48" s="78" customFormat="1" ht="72.599999999999994">
      <c r="A161" s="285" t="s">
        <v>1590</v>
      </c>
      <c r="B161" s="285" t="s">
        <v>563</v>
      </c>
      <c r="C161" s="307" t="s">
        <v>2250</v>
      </c>
      <c r="D161" s="307" t="s">
        <v>1230</v>
      </c>
      <c r="E161" s="307" t="s">
        <v>61</v>
      </c>
      <c r="F161" s="307" t="s">
        <v>100</v>
      </c>
      <c r="G161" s="307"/>
      <c r="H161" s="307"/>
      <c r="I161" s="307" t="s">
        <v>344</v>
      </c>
      <c r="J161" s="309"/>
      <c r="K161" s="309" t="s">
        <v>2147</v>
      </c>
      <c r="L161" s="161"/>
      <c r="M161" s="285">
        <v>1</v>
      </c>
      <c r="N161" s="285" t="s">
        <v>2106</v>
      </c>
      <c r="O161" s="285" t="s">
        <v>84</v>
      </c>
      <c r="P161" s="307"/>
      <c r="Q161" s="310" t="s">
        <v>2250</v>
      </c>
      <c r="R161" s="285" t="b">
        <f t="shared" si="5"/>
        <v>1</v>
      </c>
      <c r="S161" s="307"/>
      <c r="T161" s="307"/>
      <c r="U161" s="307"/>
      <c r="V161" s="307"/>
      <c r="W161" s="307"/>
      <c r="X161" s="307" t="e">
        <v>#N/A</v>
      </c>
      <c r="Y161" s="307"/>
      <c r="Z161" s="307"/>
      <c r="AA161" s="307" t="e">
        <v>#N/A</v>
      </c>
      <c r="AB161" s="161" t="s">
        <v>520</v>
      </c>
      <c r="AC161" s="161"/>
      <c r="AD161" s="161" t="s">
        <v>550</v>
      </c>
      <c r="AE161" s="161"/>
      <c r="AF161" s="161"/>
      <c r="AG161" s="161"/>
      <c r="AH161" s="161"/>
      <c r="AI161" s="161"/>
      <c r="AJ161" s="307"/>
      <c r="AK161" s="307"/>
      <c r="AL161" s="307"/>
      <c r="AM161" s="307"/>
      <c r="AN161" s="307"/>
      <c r="AO161" s="307"/>
      <c r="AP161" s="307"/>
      <c r="AQ161" s="307"/>
      <c r="AR161" s="307"/>
      <c r="AS161" s="307"/>
      <c r="AT161" s="307"/>
      <c r="AU161" s="307"/>
      <c r="AV161" s="307"/>
    </row>
    <row r="162" spans="1:48" s="78" customFormat="1" ht="72.599999999999994">
      <c r="A162" s="285" t="s">
        <v>1590</v>
      </c>
      <c r="B162" s="285" t="s">
        <v>563</v>
      </c>
      <c r="C162" s="307" t="s">
        <v>2251</v>
      </c>
      <c r="D162" s="307" t="s">
        <v>2252</v>
      </c>
      <c r="E162" s="307" t="s">
        <v>135</v>
      </c>
      <c r="F162" s="307" t="s">
        <v>136</v>
      </c>
      <c r="G162" s="307" t="s">
        <v>137</v>
      </c>
      <c r="H162" s="307"/>
      <c r="I162" s="307" t="s">
        <v>62</v>
      </c>
      <c r="J162" s="309" t="s">
        <v>107</v>
      </c>
      <c r="K162" s="309" t="s">
        <v>2253</v>
      </c>
      <c r="L162" s="161" t="s">
        <v>64</v>
      </c>
      <c r="M162" s="285">
        <v>1</v>
      </c>
      <c r="N162" s="285" t="s">
        <v>2106</v>
      </c>
      <c r="O162" s="285" t="s">
        <v>145</v>
      </c>
      <c r="P162" s="307" t="s">
        <v>107</v>
      </c>
      <c r="Q162" s="307"/>
      <c r="R162" s="285" t="b">
        <f t="shared" si="5"/>
        <v>0</v>
      </c>
      <c r="S162" s="307"/>
      <c r="T162" s="307"/>
      <c r="U162" s="307"/>
      <c r="V162" s="307"/>
      <c r="W162" s="307" t="s">
        <v>546</v>
      </c>
      <c r="X162" s="307" t="str">
        <v>ChgFinancial</v>
      </c>
      <c r="Y162" s="307"/>
      <c r="Z162" s="307" t="s">
        <v>1694</v>
      </c>
      <c r="AA162" s="307" t="e">
        <v>#N/A</v>
      </c>
      <c r="AB162" s="161" t="s">
        <v>520</v>
      </c>
      <c r="AC162" s="161"/>
      <c r="AD162" s="161"/>
      <c r="AE162" s="161"/>
      <c r="AF162" s="161"/>
      <c r="AG162" s="161"/>
      <c r="AH162" s="161"/>
      <c r="AI162" s="161" t="s">
        <v>2254</v>
      </c>
      <c r="AJ162" s="307"/>
      <c r="AK162" s="307"/>
      <c r="AL162" s="307"/>
      <c r="AM162" s="307"/>
      <c r="AN162" s="307"/>
      <c r="AO162" s="307"/>
      <c r="AP162" s="307"/>
      <c r="AQ162" s="307"/>
      <c r="AR162" s="307"/>
      <c r="AS162" s="307"/>
      <c r="AT162" s="307"/>
      <c r="AU162" s="307"/>
      <c r="AV162" s="307"/>
    </row>
    <row r="163" spans="1:48" s="78" customFormat="1" ht="72.599999999999994">
      <c r="A163" s="285" t="s">
        <v>1590</v>
      </c>
      <c r="B163" s="285" t="s">
        <v>563</v>
      </c>
      <c r="C163" s="307" t="s">
        <v>2255</v>
      </c>
      <c r="D163" s="307" t="s">
        <v>2256</v>
      </c>
      <c r="E163" s="307" t="s">
        <v>61</v>
      </c>
      <c r="F163" s="307" t="s">
        <v>107</v>
      </c>
      <c r="G163" s="307"/>
      <c r="H163" s="307" t="s">
        <v>2257</v>
      </c>
      <c r="I163" s="307" t="s">
        <v>62</v>
      </c>
      <c r="J163" s="309"/>
      <c r="K163" s="309"/>
      <c r="L163" s="161"/>
      <c r="M163" s="285">
        <v>1</v>
      </c>
      <c r="N163" s="285" t="s">
        <v>2106</v>
      </c>
      <c r="O163" s="285" t="s">
        <v>145</v>
      </c>
      <c r="P163" s="161" t="s">
        <v>88</v>
      </c>
      <c r="Q163" s="307"/>
      <c r="R163" s="285" t="b">
        <f t="shared" si="5"/>
        <v>0</v>
      </c>
      <c r="S163" s="307"/>
      <c r="T163" s="307"/>
      <c r="U163" s="307"/>
      <c r="V163" s="307"/>
      <c r="W163" s="307" t="s">
        <v>546</v>
      </c>
      <c r="X163" s="307" t="str">
        <v>ChgFinancial</v>
      </c>
      <c r="Y163" s="307"/>
      <c r="Z163" s="307" t="s">
        <v>1694</v>
      </c>
      <c r="AA163" s="307" t="e">
        <v>#N/A</v>
      </c>
      <c r="AB163" s="161" t="s">
        <v>520</v>
      </c>
      <c r="AC163" s="161"/>
      <c r="AD163" s="161"/>
      <c r="AE163" s="161"/>
      <c r="AF163" s="161"/>
      <c r="AG163" s="161"/>
      <c r="AH163" s="161"/>
      <c r="AI163" s="161" t="s">
        <v>2258</v>
      </c>
      <c r="AJ163" s="307"/>
      <c r="AK163" s="307"/>
      <c r="AL163" s="307"/>
      <c r="AM163" s="307"/>
      <c r="AN163" s="307"/>
      <c r="AO163" s="307"/>
      <c r="AP163" s="307"/>
      <c r="AQ163" s="307"/>
      <c r="AR163" s="307"/>
      <c r="AS163" s="307"/>
      <c r="AT163" s="307"/>
      <c r="AU163" s="307"/>
      <c r="AV163" s="307"/>
    </row>
    <row r="164" spans="1:48" s="78" customFormat="1" ht="57.95">
      <c r="A164" s="285" t="s">
        <v>1590</v>
      </c>
      <c r="B164" s="285" t="s">
        <v>626</v>
      </c>
      <c r="C164" s="307" t="s">
        <v>2259</v>
      </c>
      <c r="D164" s="307" t="s">
        <v>2260</v>
      </c>
      <c r="E164" s="307" t="s">
        <v>135</v>
      </c>
      <c r="F164" s="307" t="s">
        <v>179</v>
      </c>
      <c r="G164" s="307" t="s">
        <v>137</v>
      </c>
      <c r="H164" s="307" t="s">
        <v>2261</v>
      </c>
      <c r="I164" s="307">
        <v>2</v>
      </c>
      <c r="J164" s="309"/>
      <c r="K164" s="309" t="s">
        <v>2262</v>
      </c>
      <c r="L164" s="161"/>
      <c r="M164" s="285">
        <v>1</v>
      </c>
      <c r="N164" s="285" t="s">
        <v>1</v>
      </c>
      <c r="O164" s="285" t="s">
        <v>65</v>
      </c>
      <c r="P164" s="320" t="s">
        <v>2263</v>
      </c>
      <c r="Q164" s="310" t="s">
        <v>2259</v>
      </c>
      <c r="R164" s="285"/>
      <c r="S164" s="307"/>
      <c r="T164" s="307"/>
      <c r="U164" s="307"/>
      <c r="V164" s="307"/>
      <c r="W164" s="307" t="s">
        <v>546</v>
      </c>
      <c r="X164" s="307" t="str">
        <v>ChgBasicData</v>
      </c>
      <c r="Y164" s="307" t="s">
        <v>1598</v>
      </c>
      <c r="Z164" s="161" t="s">
        <v>2264</v>
      </c>
      <c r="AA164" s="161" t="e">
        <v>#N/A</v>
      </c>
      <c r="AB164" s="161"/>
      <c r="AC164" s="161"/>
      <c r="AD164" s="161"/>
      <c r="AE164" s="161"/>
      <c r="AF164" s="161"/>
      <c r="AG164" s="161"/>
      <c r="AH164" s="161"/>
      <c r="AI164" s="161" t="s">
        <v>2265</v>
      </c>
      <c r="AJ164" s="307"/>
      <c r="AK164" s="307"/>
      <c r="AL164" s="307"/>
      <c r="AM164" s="307"/>
      <c r="AN164" s="307"/>
      <c r="AO164" s="307"/>
      <c r="AP164" s="307"/>
      <c r="AQ164" s="307"/>
      <c r="AR164" s="307"/>
      <c r="AS164" s="307"/>
      <c r="AT164" s="307"/>
      <c r="AU164" s="307"/>
      <c r="AV164" s="307"/>
    </row>
    <row r="165" spans="1:48" s="78" customFormat="1" ht="43.5">
      <c r="A165" s="285" t="s">
        <v>1590</v>
      </c>
      <c r="B165" s="285" t="s">
        <v>626</v>
      </c>
      <c r="C165" s="307" t="s">
        <v>2266</v>
      </c>
      <c r="D165" s="307" t="s">
        <v>2267</v>
      </c>
      <c r="E165" s="307" t="s">
        <v>61</v>
      </c>
      <c r="F165" s="307" t="s">
        <v>94</v>
      </c>
      <c r="G165" s="307"/>
      <c r="H165" s="307"/>
      <c r="I165" s="307">
        <v>2</v>
      </c>
      <c r="J165" s="309"/>
      <c r="K165" s="309" t="s">
        <v>2262</v>
      </c>
      <c r="L165" s="161"/>
      <c r="M165" s="285">
        <v>1</v>
      </c>
      <c r="N165" s="285" t="s">
        <v>9</v>
      </c>
      <c r="O165" s="285" t="s">
        <v>65</v>
      </c>
      <c r="P165" s="285"/>
      <c r="Q165" s="310" t="s">
        <v>2266</v>
      </c>
      <c r="R165" s="285"/>
      <c r="S165" s="307"/>
      <c r="T165" s="307"/>
      <c r="U165" s="307"/>
      <c r="V165" s="307"/>
      <c r="W165" s="307" t="s">
        <v>546</v>
      </c>
      <c r="X165" s="307" t="str">
        <v>ChgFinancial</v>
      </c>
      <c r="Y165" s="307"/>
      <c r="Z165" s="307" t="s">
        <v>1694</v>
      </c>
      <c r="AA165" s="307" t="e">
        <v>#N/A</v>
      </c>
      <c r="AB165" s="161"/>
      <c r="AC165" s="161"/>
      <c r="AD165" s="161"/>
      <c r="AE165" s="161"/>
      <c r="AF165" s="161"/>
      <c r="AG165" s="161"/>
      <c r="AH165" s="161"/>
      <c r="AI165" s="161" t="s">
        <v>2268</v>
      </c>
      <c r="AJ165" s="307"/>
      <c r="AK165" s="307"/>
      <c r="AL165" s="307"/>
      <c r="AM165" s="307"/>
      <c r="AN165" s="307"/>
      <c r="AO165" s="307"/>
      <c r="AP165" s="307"/>
      <c r="AQ165" s="307"/>
      <c r="AR165" s="307"/>
      <c r="AS165" s="307"/>
      <c r="AT165" s="307"/>
      <c r="AU165" s="307"/>
      <c r="AV165" s="307"/>
    </row>
    <row r="166" spans="1:48" s="78" customFormat="1" ht="43.5">
      <c r="A166" s="285" t="s">
        <v>1590</v>
      </c>
      <c r="B166" s="285" t="s">
        <v>626</v>
      </c>
      <c r="C166" s="307" t="s">
        <v>2269</v>
      </c>
      <c r="D166" s="307" t="s">
        <v>2270</v>
      </c>
      <c r="E166" s="307" t="s">
        <v>135</v>
      </c>
      <c r="F166" s="307" t="s">
        <v>114</v>
      </c>
      <c r="G166" s="307" t="s">
        <v>137</v>
      </c>
      <c r="H166" s="307"/>
      <c r="I166" s="307">
        <v>2</v>
      </c>
      <c r="J166" s="309"/>
      <c r="K166" s="309" t="s">
        <v>2262</v>
      </c>
      <c r="L166" s="161"/>
      <c r="M166" s="285">
        <v>1</v>
      </c>
      <c r="N166" s="285" t="s">
        <v>1905</v>
      </c>
      <c r="O166" s="285"/>
      <c r="P166" s="285"/>
      <c r="Q166" s="310"/>
      <c r="R166" s="285"/>
      <c r="S166" s="307"/>
      <c r="T166" s="307"/>
      <c r="U166" s="307"/>
      <c r="V166" s="307"/>
      <c r="W166" s="307" t="s">
        <v>546</v>
      </c>
      <c r="X166" s="307" t="str">
        <v>ChgFinancial</v>
      </c>
      <c r="Y166" s="307"/>
      <c r="Z166" s="307" t="s">
        <v>1694</v>
      </c>
      <c r="AA166" s="307" t="e">
        <v>#N/A</v>
      </c>
      <c r="AB166" s="161"/>
      <c r="AC166" s="161"/>
      <c r="AD166" s="161"/>
      <c r="AE166" s="161"/>
      <c r="AF166" s="161"/>
      <c r="AG166" s="161"/>
      <c r="AH166" s="161"/>
      <c r="AI166" s="161" t="s">
        <v>1792</v>
      </c>
      <c r="AJ166" s="307"/>
      <c r="AK166" s="307"/>
      <c r="AL166" s="307"/>
      <c r="AM166" s="307"/>
      <c r="AN166" s="307"/>
      <c r="AO166" s="307"/>
      <c r="AP166" s="307"/>
      <c r="AQ166" s="307"/>
      <c r="AR166" s="307"/>
      <c r="AS166" s="307"/>
      <c r="AT166" s="307"/>
      <c r="AU166" s="307"/>
      <c r="AV166" s="307"/>
    </row>
    <row r="167" spans="1:48" s="78" customFormat="1" ht="29.1">
      <c r="A167" s="285" t="s">
        <v>1590</v>
      </c>
      <c r="B167" s="285" t="s">
        <v>626</v>
      </c>
      <c r="C167" s="307" t="s">
        <v>2271</v>
      </c>
      <c r="D167" s="307" t="s">
        <v>2272</v>
      </c>
      <c r="E167" s="307" t="s">
        <v>61</v>
      </c>
      <c r="F167" s="307" t="s">
        <v>1233</v>
      </c>
      <c r="G167" s="307"/>
      <c r="H167" s="307"/>
      <c r="I167" s="307">
        <v>2</v>
      </c>
      <c r="J167" s="309"/>
      <c r="K167" s="309" t="s">
        <v>2273</v>
      </c>
      <c r="L167" s="161"/>
      <c r="M167" s="285">
        <v>1</v>
      </c>
      <c r="N167" s="285" t="s">
        <v>1905</v>
      </c>
      <c r="O167" s="285"/>
      <c r="P167" s="285"/>
      <c r="Q167" s="310"/>
      <c r="R167" s="285"/>
      <c r="S167" s="307"/>
      <c r="T167" s="307"/>
      <c r="U167" s="307"/>
      <c r="V167" s="307"/>
      <c r="W167" s="307" t="s">
        <v>546</v>
      </c>
      <c r="X167" s="307" t="str">
        <v>ChgFinancial</v>
      </c>
      <c r="Y167" s="307" t="s">
        <v>2084</v>
      </c>
      <c r="Z167" s="161" t="s">
        <v>2233</v>
      </c>
      <c r="AA167" s="307" t="str">
        <v>Payer - post giro</v>
      </c>
      <c r="AB167" s="161"/>
      <c r="AC167" s="161"/>
      <c r="AD167" s="161"/>
      <c r="AE167" s="161"/>
      <c r="AF167" s="161"/>
      <c r="AG167" s="161"/>
      <c r="AH167" s="161"/>
      <c r="AI167" s="161"/>
      <c r="AJ167" s="307"/>
      <c r="AK167" s="307"/>
      <c r="AL167" s="307"/>
      <c r="AM167" s="307"/>
      <c r="AN167" s="307"/>
      <c r="AO167" s="307"/>
      <c r="AP167" s="307"/>
      <c r="AQ167" s="307"/>
      <c r="AR167" s="307"/>
      <c r="AS167" s="307"/>
      <c r="AT167" s="307"/>
      <c r="AU167" s="307"/>
      <c r="AV167" s="307"/>
    </row>
    <row r="168" spans="1:48" s="78" customFormat="1" ht="29.1">
      <c r="A168" s="285" t="s">
        <v>1590</v>
      </c>
      <c r="B168" s="285" t="s">
        <v>626</v>
      </c>
      <c r="C168" s="307" t="s">
        <v>2274</v>
      </c>
      <c r="D168" s="307" t="s">
        <v>2275</v>
      </c>
      <c r="E168" s="307" t="s">
        <v>61</v>
      </c>
      <c r="F168" s="307" t="s">
        <v>120</v>
      </c>
      <c r="G168" s="307"/>
      <c r="H168" s="307"/>
      <c r="I168" s="307">
        <v>2</v>
      </c>
      <c r="J168" s="309"/>
      <c r="K168" s="309" t="s">
        <v>2273</v>
      </c>
      <c r="L168" s="161"/>
      <c r="M168" s="285">
        <v>1</v>
      </c>
      <c r="N168" s="285" t="s">
        <v>1905</v>
      </c>
      <c r="O168" s="285"/>
      <c r="P168" s="285"/>
      <c r="Q168" s="310"/>
      <c r="R168" s="285"/>
      <c r="S168" s="307"/>
      <c r="T168" s="307"/>
      <c r="U168" s="307"/>
      <c r="V168" s="307"/>
      <c r="W168" s="307" t="s">
        <v>546</v>
      </c>
      <c r="X168" s="307" t="str">
        <v>ChgFinancial</v>
      </c>
      <c r="Y168" s="307" t="s">
        <v>2084</v>
      </c>
      <c r="Z168" s="161" t="s">
        <v>2233</v>
      </c>
      <c r="AA168" s="307" t="str">
        <v>Clearing number -  post giro</v>
      </c>
      <c r="AB168" s="161"/>
      <c r="AC168" s="161"/>
      <c r="AD168" s="161"/>
      <c r="AE168" s="161"/>
      <c r="AF168" s="161"/>
      <c r="AG168" s="161"/>
      <c r="AH168" s="161"/>
      <c r="AI168" s="161"/>
      <c r="AJ168" s="307"/>
      <c r="AK168" s="307"/>
      <c r="AL168" s="307"/>
      <c r="AM168" s="307"/>
      <c r="AN168" s="307"/>
      <c r="AO168" s="307"/>
      <c r="AP168" s="307"/>
      <c r="AQ168" s="307"/>
      <c r="AR168" s="307"/>
      <c r="AS168" s="307"/>
      <c r="AT168" s="307"/>
      <c r="AU168" s="307"/>
      <c r="AV168" s="307"/>
    </row>
    <row r="169" spans="1:48" s="78" customFormat="1" ht="29.1">
      <c r="A169" s="285" t="s">
        <v>1590</v>
      </c>
      <c r="B169" s="285" t="s">
        <v>626</v>
      </c>
      <c r="C169" s="307" t="s">
        <v>2276</v>
      </c>
      <c r="D169" s="307" t="s">
        <v>2277</v>
      </c>
      <c r="E169" s="307" t="s">
        <v>61</v>
      </c>
      <c r="F169" s="307" t="s">
        <v>2278</v>
      </c>
      <c r="G169" s="307"/>
      <c r="H169" s="307"/>
      <c r="I169" s="307">
        <v>2</v>
      </c>
      <c r="J169" s="309"/>
      <c r="K169" s="309" t="s">
        <v>2273</v>
      </c>
      <c r="L169" s="161"/>
      <c r="M169" s="285">
        <v>1</v>
      </c>
      <c r="N169" s="285" t="s">
        <v>1905</v>
      </c>
      <c r="O169" s="285"/>
      <c r="P169" s="285"/>
      <c r="Q169" s="310"/>
      <c r="R169" s="285"/>
      <c r="S169" s="307"/>
      <c r="T169" s="307"/>
      <c r="U169" s="307"/>
      <c r="V169" s="307"/>
      <c r="W169" s="307" t="s">
        <v>546</v>
      </c>
      <c r="X169" s="307" t="str">
        <v>ChgFinancial</v>
      </c>
      <c r="Y169" s="307" t="s">
        <v>2084</v>
      </c>
      <c r="Z169" s="161" t="s">
        <v>2233</v>
      </c>
      <c r="AA169" s="307" t="str">
        <v>Account number - post giro</v>
      </c>
      <c r="AB169" s="161"/>
      <c r="AC169" s="161"/>
      <c r="AD169" s="161"/>
      <c r="AE169" s="161"/>
      <c r="AF169" s="161"/>
      <c r="AG169" s="161"/>
      <c r="AH169" s="161"/>
      <c r="AI169" s="161"/>
      <c r="AJ169" s="307"/>
      <c r="AK169" s="307"/>
      <c r="AL169" s="307"/>
      <c r="AM169" s="307"/>
      <c r="AN169" s="307"/>
      <c r="AO169" s="307"/>
      <c r="AP169" s="307"/>
      <c r="AQ169" s="307"/>
      <c r="AR169" s="307"/>
      <c r="AS169" s="307"/>
      <c r="AT169" s="307"/>
      <c r="AU169" s="307"/>
      <c r="AV169" s="307"/>
    </row>
    <row r="170" spans="1:48" s="78" customFormat="1" ht="29.1">
      <c r="A170" s="285" t="s">
        <v>1590</v>
      </c>
      <c r="B170" s="285" t="s">
        <v>626</v>
      </c>
      <c r="C170" s="307" t="s">
        <v>2279</v>
      </c>
      <c r="D170" s="307" t="s">
        <v>2280</v>
      </c>
      <c r="E170" s="307" t="s">
        <v>61</v>
      </c>
      <c r="F170" s="307" t="s">
        <v>1033</v>
      </c>
      <c r="G170" s="307"/>
      <c r="H170" s="307"/>
      <c r="I170" s="307">
        <v>2</v>
      </c>
      <c r="J170" s="309"/>
      <c r="K170" s="309" t="s">
        <v>2273</v>
      </c>
      <c r="L170" s="161"/>
      <c r="M170" s="285">
        <v>1</v>
      </c>
      <c r="N170" s="285" t="s">
        <v>1905</v>
      </c>
      <c r="O170" s="285"/>
      <c r="P170" s="285"/>
      <c r="Q170" s="310"/>
      <c r="R170" s="285"/>
      <c r="S170" s="307"/>
      <c r="T170" s="307"/>
      <c r="U170" s="307"/>
      <c r="V170" s="307"/>
      <c r="W170" s="307" t="s">
        <v>546</v>
      </c>
      <c r="X170" s="307" t="str">
        <v>ChgFinancial</v>
      </c>
      <c r="Y170" s="307" t="s">
        <v>2084</v>
      </c>
      <c r="Z170" s="161" t="s">
        <v>2233</v>
      </c>
      <c r="AA170" s="307" t="str">
        <v>Payer - bank giro</v>
      </c>
      <c r="AB170" s="161"/>
      <c r="AC170" s="161"/>
      <c r="AD170" s="161"/>
      <c r="AE170" s="161"/>
      <c r="AF170" s="161"/>
      <c r="AG170" s="161"/>
      <c r="AH170" s="161"/>
      <c r="AI170" s="161"/>
      <c r="AJ170" s="307"/>
      <c r="AK170" s="307"/>
      <c r="AL170" s="307"/>
      <c r="AM170" s="307"/>
      <c r="AN170" s="307"/>
      <c r="AO170" s="307"/>
      <c r="AP170" s="307"/>
      <c r="AQ170" s="307"/>
      <c r="AR170" s="307"/>
      <c r="AS170" s="307"/>
      <c r="AT170" s="307"/>
      <c r="AU170" s="307"/>
      <c r="AV170" s="307"/>
    </row>
    <row r="171" spans="1:48" s="78" customFormat="1" ht="29.1">
      <c r="A171" s="285" t="s">
        <v>1590</v>
      </c>
      <c r="B171" s="285" t="s">
        <v>626</v>
      </c>
      <c r="C171" s="307" t="s">
        <v>2281</v>
      </c>
      <c r="D171" s="307" t="s">
        <v>2275</v>
      </c>
      <c r="E171" s="307" t="s">
        <v>61</v>
      </c>
      <c r="F171" s="307" t="s">
        <v>150</v>
      </c>
      <c r="G171" s="307"/>
      <c r="H171" s="307"/>
      <c r="I171" s="307">
        <v>2</v>
      </c>
      <c r="J171" s="309"/>
      <c r="K171" s="309" t="s">
        <v>2273</v>
      </c>
      <c r="L171" s="161"/>
      <c r="M171" s="285">
        <v>1</v>
      </c>
      <c r="N171" s="285" t="s">
        <v>1905</v>
      </c>
      <c r="O171" s="285"/>
      <c r="P171" s="285"/>
      <c r="Q171" s="310"/>
      <c r="R171" s="285"/>
      <c r="S171" s="307"/>
      <c r="T171" s="307"/>
      <c r="U171" s="307"/>
      <c r="V171" s="307"/>
      <c r="W171" s="307"/>
      <c r="X171" s="307" t="e">
        <v>#N/A</v>
      </c>
      <c r="Y171" s="307"/>
      <c r="Z171" s="307"/>
      <c r="AA171" s="307" t="str">
        <v>Clearing number - bank giro</v>
      </c>
      <c r="AB171" s="161"/>
      <c r="AC171" s="161"/>
      <c r="AD171" s="161"/>
      <c r="AE171" s="161"/>
      <c r="AF171" s="161"/>
      <c r="AG171" s="161"/>
      <c r="AH171" s="161"/>
      <c r="AI171" s="161"/>
      <c r="AJ171" s="307"/>
      <c r="AK171" s="307"/>
      <c r="AL171" s="307"/>
      <c r="AM171" s="307"/>
      <c r="AN171" s="307"/>
      <c r="AO171" s="307"/>
      <c r="AP171" s="307"/>
      <c r="AQ171" s="307"/>
      <c r="AR171" s="307"/>
      <c r="AS171" s="307"/>
      <c r="AT171" s="307"/>
      <c r="AU171" s="307"/>
      <c r="AV171" s="307"/>
    </row>
    <row r="172" spans="1:48" s="78" customFormat="1" ht="29.1">
      <c r="A172" s="285" t="s">
        <v>1590</v>
      </c>
      <c r="B172" s="285" t="s">
        <v>626</v>
      </c>
      <c r="C172" s="307" t="s">
        <v>2282</v>
      </c>
      <c r="D172" s="307" t="s">
        <v>2283</v>
      </c>
      <c r="E172" s="307" t="s">
        <v>61</v>
      </c>
      <c r="F172" s="307" t="s">
        <v>2278</v>
      </c>
      <c r="G172" s="307"/>
      <c r="H172" s="307"/>
      <c r="I172" s="307">
        <v>2</v>
      </c>
      <c r="J172" s="309"/>
      <c r="K172" s="309" t="s">
        <v>2273</v>
      </c>
      <c r="L172" s="161"/>
      <c r="M172" s="285">
        <v>1</v>
      </c>
      <c r="N172" s="285" t="s">
        <v>1905</v>
      </c>
      <c r="O172" s="285"/>
      <c r="P172" s="285"/>
      <c r="Q172" s="310"/>
      <c r="R172" s="285"/>
      <c r="S172" s="307"/>
      <c r="T172" s="307"/>
      <c r="U172" s="307"/>
      <c r="V172" s="307"/>
      <c r="W172" s="307" t="s">
        <v>546</v>
      </c>
      <c r="X172" s="307" t="str">
        <v>ChgFinancial</v>
      </c>
      <c r="Y172" s="307" t="s">
        <v>2084</v>
      </c>
      <c r="Z172" s="161" t="s">
        <v>2233</v>
      </c>
      <c r="AA172" s="307" t="str">
        <v>Account number - bank giro</v>
      </c>
      <c r="AB172" s="161"/>
      <c r="AC172" s="161"/>
      <c r="AD172" s="161"/>
      <c r="AE172" s="161"/>
      <c r="AF172" s="161"/>
      <c r="AG172" s="161"/>
      <c r="AH172" s="161"/>
      <c r="AI172" s="161"/>
      <c r="AJ172" s="307"/>
      <c r="AK172" s="307"/>
      <c r="AL172" s="307"/>
      <c r="AM172" s="307"/>
      <c r="AN172" s="307"/>
      <c r="AO172" s="307"/>
      <c r="AP172" s="307"/>
      <c r="AQ172" s="307"/>
      <c r="AR172" s="307"/>
      <c r="AS172" s="307"/>
      <c r="AT172" s="307"/>
      <c r="AU172" s="307"/>
      <c r="AV172" s="307"/>
    </row>
    <row r="173" spans="1:48" s="78" customFormat="1" ht="29.1">
      <c r="A173" s="285" t="s">
        <v>1590</v>
      </c>
      <c r="B173" s="285" t="s">
        <v>626</v>
      </c>
      <c r="C173" s="307" t="s">
        <v>2284</v>
      </c>
      <c r="D173" s="307" t="s">
        <v>2285</v>
      </c>
      <c r="E173" s="307" t="s">
        <v>61</v>
      </c>
      <c r="F173" s="307" t="s">
        <v>2278</v>
      </c>
      <c r="G173" s="307"/>
      <c r="H173" s="307"/>
      <c r="I173" s="307">
        <v>2</v>
      </c>
      <c r="J173" s="309"/>
      <c r="K173" s="309" t="s">
        <v>2273</v>
      </c>
      <c r="L173" s="161"/>
      <c r="M173" s="285">
        <v>1</v>
      </c>
      <c r="N173" s="285" t="s">
        <v>1905</v>
      </c>
      <c r="O173" s="285"/>
      <c r="P173" s="285"/>
      <c r="Q173" s="310"/>
      <c r="R173" s="285"/>
      <c r="S173" s="307"/>
      <c r="T173" s="307"/>
      <c r="U173" s="307"/>
      <c r="V173" s="307"/>
      <c r="W173" s="307"/>
      <c r="X173" s="307" t="e">
        <v>#N/A</v>
      </c>
      <c r="Y173" s="307"/>
      <c r="Z173" s="307"/>
      <c r="AA173" s="307" t="e">
        <v>#N/A</v>
      </c>
      <c r="AB173" s="161"/>
      <c r="AC173" s="161"/>
      <c r="AD173" s="161"/>
      <c r="AE173" s="161"/>
      <c r="AF173" s="161"/>
      <c r="AG173" s="161"/>
      <c r="AH173" s="161"/>
      <c r="AI173" s="161"/>
      <c r="AJ173" s="307"/>
      <c r="AK173" s="307"/>
      <c r="AL173" s="307"/>
      <c r="AM173" s="307"/>
      <c r="AN173" s="307"/>
      <c r="AO173" s="307"/>
      <c r="AP173" s="307"/>
      <c r="AQ173" s="307"/>
      <c r="AR173" s="307"/>
      <c r="AS173" s="307"/>
      <c r="AT173" s="307"/>
      <c r="AU173" s="307"/>
      <c r="AV173" s="307"/>
    </row>
    <row r="174" spans="1:48" s="78" customFormat="1" ht="29.1">
      <c r="A174" s="285" t="s">
        <v>1590</v>
      </c>
      <c r="B174" s="285" t="s">
        <v>626</v>
      </c>
      <c r="C174" s="307" t="s">
        <v>2286</v>
      </c>
      <c r="D174" s="307" t="s">
        <v>2287</v>
      </c>
      <c r="E174" s="307" t="s">
        <v>135</v>
      </c>
      <c r="F174" s="307" t="s">
        <v>100</v>
      </c>
      <c r="G174" s="307" t="s">
        <v>137</v>
      </c>
      <c r="H174" s="307"/>
      <c r="I174" s="307">
        <v>2</v>
      </c>
      <c r="J174" s="309"/>
      <c r="K174" s="309" t="s">
        <v>2273</v>
      </c>
      <c r="L174" s="161"/>
      <c r="M174" s="285">
        <v>1</v>
      </c>
      <c r="N174" s="285" t="s">
        <v>1905</v>
      </c>
      <c r="O174" s="285"/>
      <c r="P174" s="285"/>
      <c r="Q174" s="310"/>
      <c r="R174" s="285"/>
      <c r="S174" s="307"/>
      <c r="T174" s="307"/>
      <c r="U174" s="307"/>
      <c r="V174" s="307"/>
      <c r="W174" s="307" t="s">
        <v>546</v>
      </c>
      <c r="X174" s="307" t="str">
        <v>ChgFinancial</v>
      </c>
      <c r="Y174" s="307" t="s">
        <v>2084</v>
      </c>
      <c r="Z174" s="161" t="s">
        <v>2233</v>
      </c>
      <c r="AA174" s="307" t="str">
        <v>Bank giro number</v>
      </c>
      <c r="AB174" s="161"/>
      <c r="AC174" s="161"/>
      <c r="AD174" s="161"/>
      <c r="AE174" s="161"/>
      <c r="AF174" s="161"/>
      <c r="AG174" s="161"/>
      <c r="AH174" s="161"/>
      <c r="AI174" s="161" t="s">
        <v>1792</v>
      </c>
      <c r="AJ174" s="307"/>
      <c r="AK174" s="307"/>
      <c r="AL174" s="307"/>
      <c r="AM174" s="307"/>
      <c r="AN174" s="307"/>
      <c r="AO174" s="307"/>
      <c r="AP174" s="307"/>
      <c r="AQ174" s="307"/>
      <c r="AR174" s="307"/>
      <c r="AS174" s="307"/>
      <c r="AT174" s="307"/>
      <c r="AU174" s="307"/>
      <c r="AV174" s="307"/>
    </row>
    <row r="175" spans="1:48" s="78" customFormat="1" ht="29.1">
      <c r="A175" s="285" t="s">
        <v>1590</v>
      </c>
      <c r="B175" s="285" t="s">
        <v>626</v>
      </c>
      <c r="C175" s="307" t="s">
        <v>2288</v>
      </c>
      <c r="D175" s="307" t="s">
        <v>2289</v>
      </c>
      <c r="E175" s="307" t="s">
        <v>135</v>
      </c>
      <c r="F175" s="307" t="s">
        <v>100</v>
      </c>
      <c r="G175" s="307" t="s">
        <v>137</v>
      </c>
      <c r="H175" s="307"/>
      <c r="I175" s="307">
        <v>2</v>
      </c>
      <c r="J175" s="309"/>
      <c r="K175" s="309" t="s">
        <v>2273</v>
      </c>
      <c r="L175" s="161"/>
      <c r="M175" s="285">
        <v>1</v>
      </c>
      <c r="N175" s="285" t="s">
        <v>1905</v>
      </c>
      <c r="O175" s="285"/>
      <c r="P175" s="285"/>
      <c r="Q175" s="310"/>
      <c r="R175" s="285"/>
      <c r="S175" s="307"/>
      <c r="T175" s="307"/>
      <c r="U175" s="307"/>
      <c r="V175" s="307"/>
      <c r="W175" s="307" t="s">
        <v>546</v>
      </c>
      <c r="X175" s="307" t="str">
        <v>ChgFinancial</v>
      </c>
      <c r="Y175" s="307" t="s">
        <v>2084</v>
      </c>
      <c r="Z175" s="161" t="s">
        <v>2233</v>
      </c>
      <c r="AA175" s="307" t="str">
        <v>Post giro number</v>
      </c>
      <c r="AB175" s="161"/>
      <c r="AC175" s="161"/>
      <c r="AD175" s="161"/>
      <c r="AE175" s="161"/>
      <c r="AF175" s="161"/>
      <c r="AG175" s="161"/>
      <c r="AH175" s="161"/>
      <c r="AI175" s="161" t="s">
        <v>1792</v>
      </c>
      <c r="AJ175" s="307"/>
      <c r="AK175" s="307"/>
      <c r="AL175" s="307"/>
      <c r="AM175" s="307"/>
      <c r="AN175" s="307"/>
      <c r="AO175" s="307"/>
      <c r="AP175" s="307"/>
      <c r="AQ175" s="307"/>
      <c r="AR175" s="307"/>
      <c r="AS175" s="307"/>
      <c r="AT175" s="307"/>
      <c r="AU175" s="307"/>
      <c r="AV175" s="307"/>
    </row>
    <row r="176" spans="1:48" s="78" customFormat="1" ht="29.1">
      <c r="A176" s="285" t="s">
        <v>1590</v>
      </c>
      <c r="B176" s="285" t="s">
        <v>626</v>
      </c>
      <c r="C176" s="307" t="s">
        <v>2290</v>
      </c>
      <c r="D176" s="307" t="s">
        <v>2291</v>
      </c>
      <c r="E176" s="307" t="s">
        <v>135</v>
      </c>
      <c r="F176" s="307" t="s">
        <v>136</v>
      </c>
      <c r="G176" s="307" t="s">
        <v>137</v>
      </c>
      <c r="H176" s="307"/>
      <c r="I176" s="307">
        <v>2</v>
      </c>
      <c r="J176" s="309"/>
      <c r="K176" s="309" t="s">
        <v>2273</v>
      </c>
      <c r="L176" s="161"/>
      <c r="M176" s="285">
        <v>1</v>
      </c>
      <c r="N176" s="285" t="s">
        <v>1905</v>
      </c>
      <c r="O176" s="285"/>
      <c r="P176" s="285"/>
      <c r="Q176" s="310"/>
      <c r="R176" s="285"/>
      <c r="S176" s="307"/>
      <c r="T176" s="307"/>
      <c r="U176" s="307"/>
      <c r="V176" s="307"/>
      <c r="W176" s="307"/>
      <c r="X176" s="307" t="e">
        <v>#N/A</v>
      </c>
      <c r="Y176" s="307"/>
      <c r="Z176" s="307"/>
      <c r="AA176" s="307" t="e">
        <v>#N/A</v>
      </c>
      <c r="AB176" s="161"/>
      <c r="AC176" s="161"/>
      <c r="AD176" s="161"/>
      <c r="AE176" s="161"/>
      <c r="AF176" s="161"/>
      <c r="AG176" s="161"/>
      <c r="AH176" s="161"/>
      <c r="AI176" s="161" t="s">
        <v>1792</v>
      </c>
      <c r="AJ176" s="307"/>
      <c r="AK176" s="307"/>
      <c r="AL176" s="307"/>
      <c r="AM176" s="307"/>
      <c r="AN176" s="307"/>
      <c r="AO176" s="307"/>
      <c r="AP176" s="307"/>
      <c r="AQ176" s="307"/>
      <c r="AR176" s="307"/>
      <c r="AS176" s="307"/>
      <c r="AT176" s="307"/>
      <c r="AU176" s="307"/>
      <c r="AV176" s="307"/>
    </row>
    <row r="177" spans="1:48" s="78" customFormat="1" ht="29.1">
      <c r="A177" s="285" t="s">
        <v>1590</v>
      </c>
      <c r="B177" s="285" t="s">
        <v>626</v>
      </c>
      <c r="C177" s="307" t="s">
        <v>2292</v>
      </c>
      <c r="D177" s="307" t="s">
        <v>2293</v>
      </c>
      <c r="E177" s="307" t="s">
        <v>135</v>
      </c>
      <c r="F177" s="307" t="s">
        <v>114</v>
      </c>
      <c r="G177" s="307" t="s">
        <v>137</v>
      </c>
      <c r="H177" s="307"/>
      <c r="I177" s="307">
        <v>2</v>
      </c>
      <c r="J177" s="309"/>
      <c r="K177" s="309" t="s">
        <v>2273</v>
      </c>
      <c r="L177" s="161"/>
      <c r="M177" s="285">
        <v>1</v>
      </c>
      <c r="N177" s="285" t="s">
        <v>1905</v>
      </c>
      <c r="O177" s="436"/>
      <c r="P177" s="436"/>
      <c r="Q177" s="426"/>
      <c r="R177" s="285"/>
      <c r="S177" s="307"/>
      <c r="T177" s="307"/>
      <c r="U177" s="307"/>
      <c r="V177" s="307"/>
      <c r="W177" s="307"/>
      <c r="X177" s="307" t="e">
        <v>#N/A</v>
      </c>
      <c r="Y177" s="307"/>
      <c r="Z177" s="307"/>
      <c r="AA177" s="307" t="e">
        <v>#N/A</v>
      </c>
      <c r="AB177" s="161"/>
      <c r="AC177" s="161"/>
      <c r="AD177" s="161"/>
      <c r="AE177" s="161"/>
      <c r="AF177" s="161"/>
      <c r="AG177" s="161"/>
      <c r="AH177" s="161"/>
      <c r="AI177" s="161" t="s">
        <v>1792</v>
      </c>
      <c r="AJ177" s="307"/>
      <c r="AK177" s="307"/>
      <c r="AL177" s="307"/>
      <c r="AM177" s="307"/>
      <c r="AN177" s="307"/>
      <c r="AO177" s="307"/>
      <c r="AP177" s="307"/>
      <c r="AQ177" s="307"/>
      <c r="AR177" s="307"/>
      <c r="AS177" s="307"/>
      <c r="AT177" s="307"/>
      <c r="AU177" s="307"/>
      <c r="AV177" s="307"/>
    </row>
    <row r="178" spans="1:48" s="78" customFormat="1" ht="29.1">
      <c r="A178" s="285" t="s">
        <v>1590</v>
      </c>
      <c r="B178" s="285" t="s">
        <v>626</v>
      </c>
      <c r="C178" s="307" t="s">
        <v>2294</v>
      </c>
      <c r="D178" s="307" t="s">
        <v>2295</v>
      </c>
      <c r="E178" s="307" t="s">
        <v>135</v>
      </c>
      <c r="F178" s="307" t="s">
        <v>100</v>
      </c>
      <c r="G178" s="307" t="s">
        <v>137</v>
      </c>
      <c r="H178" s="307"/>
      <c r="I178" s="307">
        <v>2</v>
      </c>
      <c r="J178" s="309"/>
      <c r="K178" s="309" t="s">
        <v>2273</v>
      </c>
      <c r="L178" s="161"/>
      <c r="M178" s="285">
        <v>1</v>
      </c>
      <c r="N178" s="437" t="s">
        <v>1905</v>
      </c>
      <c r="O178" s="130"/>
      <c r="P178" s="130"/>
      <c r="Q178" s="428"/>
      <c r="R178" s="429"/>
      <c r="S178" s="307"/>
      <c r="T178" s="307"/>
      <c r="U178" s="307"/>
      <c r="V178" s="307"/>
      <c r="W178" s="307"/>
      <c r="X178" s="307" t="e">
        <v>#N/A</v>
      </c>
      <c r="Y178" s="307"/>
      <c r="Z178" s="307"/>
      <c r="AA178" s="307" t="e">
        <v>#N/A</v>
      </c>
      <c r="AB178" s="161"/>
      <c r="AC178" s="161"/>
      <c r="AD178" s="161"/>
      <c r="AE178" s="161"/>
      <c r="AF178" s="161"/>
      <c r="AG178" s="161"/>
      <c r="AH178" s="161"/>
      <c r="AI178" s="161" t="s">
        <v>1792</v>
      </c>
      <c r="AJ178" s="307"/>
      <c r="AK178" s="307"/>
      <c r="AL178" s="307"/>
      <c r="AM178" s="307"/>
      <c r="AN178" s="307"/>
      <c r="AO178" s="307"/>
      <c r="AP178" s="307"/>
      <c r="AQ178" s="307"/>
      <c r="AR178" s="307"/>
      <c r="AS178" s="307"/>
      <c r="AT178" s="307"/>
      <c r="AU178" s="307"/>
      <c r="AV178" s="307"/>
    </row>
    <row r="179" spans="1:48" s="78" customFormat="1" ht="43.5">
      <c r="A179" s="285" t="s">
        <v>1590</v>
      </c>
      <c r="B179" s="285" t="s">
        <v>626</v>
      </c>
      <c r="C179" s="307" t="s">
        <v>2296</v>
      </c>
      <c r="D179" s="307" t="s">
        <v>297</v>
      </c>
      <c r="E179" s="307" t="s">
        <v>61</v>
      </c>
      <c r="F179" s="307" t="s">
        <v>107</v>
      </c>
      <c r="G179" s="307"/>
      <c r="H179" s="307" t="s">
        <v>298</v>
      </c>
      <c r="I179" s="307">
        <v>2</v>
      </c>
      <c r="J179" s="309"/>
      <c r="K179" s="309" t="s">
        <v>2262</v>
      </c>
      <c r="L179" s="161"/>
      <c r="M179" s="285">
        <v>1</v>
      </c>
      <c r="N179" s="437" t="s">
        <v>1</v>
      </c>
      <c r="O179" s="300" t="s">
        <v>164</v>
      </c>
      <c r="P179" s="438" t="s">
        <v>2297</v>
      </c>
      <c r="Q179" s="439" t="s">
        <v>2296</v>
      </c>
      <c r="R179" s="429"/>
      <c r="S179" s="307"/>
      <c r="T179" s="307"/>
      <c r="U179" s="307"/>
      <c r="V179" s="307"/>
      <c r="W179" s="307" t="s">
        <v>546</v>
      </c>
      <c r="X179" s="307" t="str">
        <v>ChgFinancial</v>
      </c>
      <c r="Y179" s="307"/>
      <c r="Z179" s="307" t="s">
        <v>1694</v>
      </c>
      <c r="AA179" s="307" t="e">
        <v>#N/A</v>
      </c>
      <c r="AB179" s="161"/>
      <c r="AC179" s="161"/>
      <c r="AD179" s="161"/>
      <c r="AE179" s="161"/>
      <c r="AF179" s="161"/>
      <c r="AG179" s="161"/>
      <c r="AH179" s="161"/>
      <c r="AI179" s="161" t="s">
        <v>2298</v>
      </c>
      <c r="AJ179" s="307"/>
      <c r="AK179" s="307"/>
      <c r="AL179" s="307"/>
      <c r="AM179" s="307"/>
      <c r="AN179" s="307"/>
      <c r="AO179" s="307"/>
      <c r="AP179" s="307"/>
      <c r="AQ179" s="307"/>
      <c r="AR179" s="307"/>
      <c r="AS179" s="307"/>
      <c r="AT179" s="307"/>
      <c r="AU179" s="307"/>
      <c r="AV179" s="307"/>
    </row>
    <row r="180" spans="1:48" s="78" customFormat="1" ht="43.5">
      <c r="A180" s="285" t="s">
        <v>1590</v>
      </c>
      <c r="B180" s="285" t="s">
        <v>628</v>
      </c>
      <c r="C180" s="307" t="s">
        <v>2299</v>
      </c>
      <c r="D180" s="307" t="s">
        <v>2300</v>
      </c>
      <c r="E180" s="307" t="s">
        <v>61</v>
      </c>
      <c r="F180" s="307" t="s">
        <v>100</v>
      </c>
      <c r="G180" s="307"/>
      <c r="H180" s="307"/>
      <c r="I180" s="307" t="s">
        <v>82</v>
      </c>
      <c r="J180" s="309"/>
      <c r="K180" s="309" t="s">
        <v>2301</v>
      </c>
      <c r="L180" s="161"/>
      <c r="M180" s="285">
        <v>0</v>
      </c>
      <c r="N180" s="285" t="s">
        <v>1905</v>
      </c>
      <c r="O180" s="430" t="s">
        <v>84</v>
      </c>
      <c r="P180" s="440"/>
      <c r="Q180" s="422"/>
      <c r="R180" s="285"/>
      <c r="S180" s="307"/>
      <c r="T180" s="307"/>
      <c r="U180" s="307"/>
      <c r="V180" s="307"/>
      <c r="W180" s="307"/>
      <c r="X180" s="307" t="e">
        <v>#N/A</v>
      </c>
      <c r="Y180" s="307"/>
      <c r="Z180" s="307"/>
      <c r="AA180" s="307"/>
      <c r="AB180" s="161"/>
      <c r="AC180" s="161"/>
      <c r="AD180" s="161"/>
      <c r="AE180" s="161"/>
      <c r="AF180" s="161"/>
      <c r="AG180" s="161"/>
      <c r="AH180" s="161"/>
      <c r="AI180" s="161" t="s">
        <v>2302</v>
      </c>
      <c r="AJ180" s="307"/>
      <c r="AK180" s="307"/>
      <c r="AL180" s="307"/>
      <c r="AM180" s="307"/>
      <c r="AN180" s="307"/>
      <c r="AO180" s="307"/>
      <c r="AP180" s="307"/>
      <c r="AQ180" s="307"/>
      <c r="AR180" s="307"/>
      <c r="AS180" s="307"/>
      <c r="AT180" s="307"/>
      <c r="AU180" s="307"/>
      <c r="AV180" s="307"/>
    </row>
    <row r="181" spans="1:48" s="78" customFormat="1" ht="43.5">
      <c r="A181" s="285" t="s">
        <v>1590</v>
      </c>
      <c r="B181" s="285" t="s">
        <v>628</v>
      </c>
      <c r="C181" s="307" t="s">
        <v>2303</v>
      </c>
      <c r="D181" s="307" t="s">
        <v>2304</v>
      </c>
      <c r="E181" s="307" t="s">
        <v>61</v>
      </c>
      <c r="F181" s="307" t="s">
        <v>100</v>
      </c>
      <c r="G181" s="307"/>
      <c r="H181" s="307"/>
      <c r="I181" s="307" t="s">
        <v>82</v>
      </c>
      <c r="J181" s="309"/>
      <c r="K181" s="309" t="s">
        <v>2301</v>
      </c>
      <c r="L181" s="161"/>
      <c r="M181" s="285">
        <v>0</v>
      </c>
      <c r="N181" s="285" t="s">
        <v>1905</v>
      </c>
      <c r="O181" s="285" t="s">
        <v>84</v>
      </c>
      <c r="P181" s="286"/>
      <c r="Q181" s="307"/>
      <c r="R181" s="285"/>
      <c r="S181" s="307"/>
      <c r="T181" s="307"/>
      <c r="U181" s="307"/>
      <c r="V181" s="307"/>
      <c r="W181" s="307"/>
      <c r="X181" s="307" t="e">
        <v>#N/A</v>
      </c>
      <c r="Y181" s="307"/>
      <c r="Z181" s="307"/>
      <c r="AA181" s="307"/>
      <c r="AB181" s="161"/>
      <c r="AC181" s="161"/>
      <c r="AD181" s="161"/>
      <c r="AE181" s="161"/>
      <c r="AF181" s="161"/>
      <c r="AG181" s="161"/>
      <c r="AH181" s="161"/>
      <c r="AI181" s="161" t="s">
        <v>2302</v>
      </c>
      <c r="AJ181" s="307"/>
      <c r="AK181" s="307"/>
      <c r="AL181" s="307"/>
      <c r="AM181" s="307"/>
      <c r="AN181" s="307"/>
      <c r="AO181" s="307"/>
      <c r="AP181" s="307"/>
      <c r="AQ181" s="307"/>
      <c r="AR181" s="307"/>
      <c r="AS181" s="307"/>
      <c r="AT181" s="307"/>
      <c r="AU181" s="307"/>
      <c r="AV181" s="307"/>
    </row>
    <row r="182" spans="1:48" s="78" customFormat="1" ht="43.5">
      <c r="A182" s="285" t="s">
        <v>1590</v>
      </c>
      <c r="B182" s="285" t="s">
        <v>628</v>
      </c>
      <c r="C182" s="307" t="s">
        <v>2305</v>
      </c>
      <c r="D182" s="307" t="s">
        <v>2306</v>
      </c>
      <c r="E182" s="307" t="s">
        <v>61</v>
      </c>
      <c r="F182" s="307" t="s">
        <v>107</v>
      </c>
      <c r="G182" s="307"/>
      <c r="H182" s="307"/>
      <c r="I182" s="307" t="s">
        <v>82</v>
      </c>
      <c r="J182" s="309"/>
      <c r="K182" s="309" t="s">
        <v>2301</v>
      </c>
      <c r="L182" s="161"/>
      <c r="M182" s="285">
        <v>0</v>
      </c>
      <c r="N182" s="285" t="s">
        <v>1905</v>
      </c>
      <c r="O182" s="285" t="s">
        <v>84</v>
      </c>
      <c r="P182" s="286"/>
      <c r="Q182" s="307"/>
      <c r="R182" s="285"/>
      <c r="S182" s="307"/>
      <c r="T182" s="307"/>
      <c r="U182" s="307"/>
      <c r="V182" s="307"/>
      <c r="W182" s="307"/>
      <c r="X182" s="307" t="e">
        <v>#N/A</v>
      </c>
      <c r="Y182" s="307"/>
      <c r="Z182" s="307"/>
      <c r="AA182" s="307"/>
      <c r="AB182" s="161"/>
      <c r="AC182" s="161"/>
      <c r="AD182" s="161"/>
      <c r="AE182" s="161"/>
      <c r="AF182" s="161"/>
      <c r="AG182" s="161"/>
      <c r="AH182" s="161"/>
      <c r="AI182" s="161" t="s">
        <v>2302</v>
      </c>
      <c r="AJ182" s="307"/>
      <c r="AK182" s="307"/>
      <c r="AL182" s="307"/>
      <c r="AM182" s="307"/>
      <c r="AN182" s="307"/>
      <c r="AO182" s="307"/>
      <c r="AP182" s="307"/>
      <c r="AQ182" s="307"/>
      <c r="AR182" s="307"/>
      <c r="AS182" s="307"/>
      <c r="AT182" s="307"/>
      <c r="AU182" s="307"/>
      <c r="AV182" s="307"/>
    </row>
    <row r="183" spans="1:48" s="78" customFormat="1" ht="43.5">
      <c r="A183" s="285" t="s">
        <v>1590</v>
      </c>
      <c r="B183" s="285" t="s">
        <v>628</v>
      </c>
      <c r="C183" s="307" t="s">
        <v>2307</v>
      </c>
      <c r="D183" s="307" t="s">
        <v>2308</v>
      </c>
      <c r="E183" s="307" t="s">
        <v>61</v>
      </c>
      <c r="F183" s="307" t="s">
        <v>100</v>
      </c>
      <c r="G183" s="307"/>
      <c r="H183" s="307"/>
      <c r="I183" s="307" t="s">
        <v>82</v>
      </c>
      <c r="J183" s="309"/>
      <c r="K183" s="309" t="s">
        <v>2301</v>
      </c>
      <c r="L183" s="161"/>
      <c r="M183" s="285">
        <v>0</v>
      </c>
      <c r="N183" s="285" t="s">
        <v>1905</v>
      </c>
      <c r="O183" s="285" t="s">
        <v>84</v>
      </c>
      <c r="P183" s="286"/>
      <c r="Q183" s="307"/>
      <c r="R183" s="285"/>
      <c r="S183" s="307"/>
      <c r="T183" s="307"/>
      <c r="U183" s="307"/>
      <c r="V183" s="307"/>
      <c r="W183" s="307"/>
      <c r="X183" s="307" t="e">
        <v>#N/A</v>
      </c>
      <c r="Y183" s="307"/>
      <c r="Z183" s="307"/>
      <c r="AA183" s="307"/>
      <c r="AB183" s="161"/>
      <c r="AC183" s="161"/>
      <c r="AD183" s="161"/>
      <c r="AE183" s="161"/>
      <c r="AF183" s="161"/>
      <c r="AG183" s="161"/>
      <c r="AH183" s="161"/>
      <c r="AI183" s="161" t="s">
        <v>2302</v>
      </c>
      <c r="AJ183" s="307"/>
      <c r="AK183" s="307"/>
      <c r="AL183" s="307"/>
      <c r="AM183" s="307"/>
      <c r="AN183" s="307"/>
      <c r="AO183" s="307"/>
      <c r="AP183" s="307"/>
      <c r="AQ183" s="307"/>
      <c r="AR183" s="307"/>
      <c r="AS183" s="307"/>
      <c r="AT183" s="307"/>
      <c r="AU183" s="307"/>
      <c r="AV183" s="307"/>
    </row>
    <row r="184" spans="1:48" s="78" customFormat="1" ht="43.5">
      <c r="A184" s="285" t="s">
        <v>1590</v>
      </c>
      <c r="B184" s="285" t="s">
        <v>628</v>
      </c>
      <c r="C184" s="307" t="s">
        <v>2309</v>
      </c>
      <c r="D184" s="307" t="s">
        <v>2310</v>
      </c>
      <c r="E184" s="307" t="s">
        <v>61</v>
      </c>
      <c r="F184" s="307" t="s">
        <v>107</v>
      </c>
      <c r="G184" s="307"/>
      <c r="H184" s="307"/>
      <c r="I184" s="307" t="s">
        <v>82</v>
      </c>
      <c r="J184" s="309"/>
      <c r="K184" s="309" t="s">
        <v>2301</v>
      </c>
      <c r="L184" s="161"/>
      <c r="M184" s="285">
        <v>0</v>
      </c>
      <c r="N184" s="285" t="s">
        <v>1905</v>
      </c>
      <c r="O184" s="285" t="s">
        <v>84</v>
      </c>
      <c r="P184" s="286"/>
      <c r="Q184" s="307"/>
      <c r="R184" s="285"/>
      <c r="S184" s="307"/>
      <c r="T184" s="307"/>
      <c r="U184" s="307"/>
      <c r="V184" s="307"/>
      <c r="W184" s="307"/>
      <c r="X184" s="307" t="e">
        <v>#N/A</v>
      </c>
      <c r="Y184" s="307"/>
      <c r="Z184" s="307"/>
      <c r="AA184" s="307"/>
      <c r="AB184" s="161"/>
      <c r="AC184" s="161"/>
      <c r="AD184" s="161"/>
      <c r="AE184" s="161"/>
      <c r="AF184" s="161"/>
      <c r="AG184" s="161"/>
      <c r="AH184" s="161"/>
      <c r="AI184" s="161" t="s">
        <v>2302</v>
      </c>
      <c r="AJ184" s="307"/>
      <c r="AK184" s="307"/>
      <c r="AL184" s="307"/>
      <c r="AM184" s="307"/>
      <c r="AN184" s="307"/>
      <c r="AO184" s="307"/>
      <c r="AP184" s="307"/>
      <c r="AQ184" s="307"/>
      <c r="AR184" s="307"/>
      <c r="AS184" s="307"/>
      <c r="AT184" s="307"/>
      <c r="AU184" s="307"/>
      <c r="AV184" s="307"/>
    </row>
    <row r="185" spans="1:48" s="78" customFormat="1" ht="43.5">
      <c r="A185" s="285" t="s">
        <v>1590</v>
      </c>
      <c r="B185" s="285" t="s">
        <v>628</v>
      </c>
      <c r="C185" s="285" t="s">
        <v>2311</v>
      </c>
      <c r="D185" s="285" t="s">
        <v>2312</v>
      </c>
      <c r="E185" s="307" t="s">
        <v>61</v>
      </c>
      <c r="F185" s="285" t="s">
        <v>107</v>
      </c>
      <c r="G185" s="285" t="s">
        <v>137</v>
      </c>
      <c r="H185" s="285"/>
      <c r="I185" s="307" t="s">
        <v>82</v>
      </c>
      <c r="J185" s="309"/>
      <c r="K185" s="309" t="s">
        <v>2301</v>
      </c>
      <c r="L185" s="161"/>
      <c r="M185" s="285">
        <v>0</v>
      </c>
      <c r="N185" s="285" t="s">
        <v>1905</v>
      </c>
      <c r="O185" s="285" t="s">
        <v>84</v>
      </c>
      <c r="P185" s="286"/>
      <c r="Q185" s="307"/>
      <c r="R185" s="285"/>
      <c r="S185" s="307"/>
      <c r="T185" s="307"/>
      <c r="U185" s="307"/>
      <c r="V185" s="307"/>
      <c r="W185" s="307"/>
      <c r="X185" s="307" t="e">
        <v>#N/A</v>
      </c>
      <c r="Y185" s="307"/>
      <c r="Z185" s="307"/>
      <c r="AA185" s="307"/>
      <c r="AB185" s="161"/>
      <c r="AC185" s="161"/>
      <c r="AD185" s="161"/>
      <c r="AE185" s="161"/>
      <c r="AF185" s="161"/>
      <c r="AG185" s="161"/>
      <c r="AH185" s="161"/>
      <c r="AI185" s="161" t="s">
        <v>2302</v>
      </c>
      <c r="AJ185" s="307"/>
      <c r="AK185" s="307"/>
      <c r="AL185" s="307"/>
      <c r="AM185" s="307"/>
      <c r="AN185" s="307"/>
      <c r="AO185" s="307"/>
      <c r="AP185" s="307"/>
      <c r="AQ185" s="307"/>
      <c r="AR185" s="307"/>
      <c r="AS185" s="307"/>
      <c r="AT185" s="307"/>
      <c r="AU185" s="307"/>
      <c r="AV185" s="307"/>
    </row>
    <row r="186" spans="1:48" s="78" customFormat="1" ht="43.5">
      <c r="A186" s="285" t="s">
        <v>1590</v>
      </c>
      <c r="B186" s="285" t="s">
        <v>628</v>
      </c>
      <c r="C186" s="285" t="s">
        <v>2313</v>
      </c>
      <c r="D186" s="285" t="s">
        <v>2314</v>
      </c>
      <c r="E186" s="307" t="s">
        <v>135</v>
      </c>
      <c r="F186" s="285" t="s">
        <v>62</v>
      </c>
      <c r="G186" s="285" t="s">
        <v>137</v>
      </c>
      <c r="H186" s="285"/>
      <c r="I186" s="307" t="s">
        <v>82</v>
      </c>
      <c r="J186" s="309"/>
      <c r="K186" s="309" t="s">
        <v>2301</v>
      </c>
      <c r="L186" s="161"/>
      <c r="M186" s="285">
        <v>0</v>
      </c>
      <c r="N186" s="285" t="s">
        <v>1905</v>
      </c>
      <c r="O186" s="285" t="s">
        <v>84</v>
      </c>
      <c r="P186" s="286"/>
      <c r="Q186" s="307"/>
      <c r="R186" s="285"/>
      <c r="S186" s="307"/>
      <c r="T186" s="307"/>
      <c r="U186" s="307"/>
      <c r="V186" s="307"/>
      <c r="W186" s="307"/>
      <c r="X186" s="307" t="e">
        <v>#N/A</v>
      </c>
      <c r="Y186" s="307"/>
      <c r="Z186" s="307"/>
      <c r="AA186" s="307"/>
      <c r="AB186" s="161"/>
      <c r="AC186" s="161"/>
      <c r="AD186" s="161"/>
      <c r="AE186" s="161"/>
      <c r="AF186" s="161"/>
      <c r="AG186" s="161"/>
      <c r="AH186" s="161"/>
      <c r="AI186" s="161" t="s">
        <v>2302</v>
      </c>
      <c r="AJ186" s="307"/>
      <c r="AK186" s="307"/>
      <c r="AL186" s="307"/>
      <c r="AM186" s="307"/>
      <c r="AN186" s="307"/>
      <c r="AO186" s="307"/>
      <c r="AP186" s="307"/>
      <c r="AQ186" s="307"/>
      <c r="AR186" s="307"/>
      <c r="AS186" s="307"/>
      <c r="AT186" s="307"/>
      <c r="AU186" s="307"/>
      <c r="AV186" s="307"/>
    </row>
    <row r="187" spans="1:48" s="78" customFormat="1" ht="43.5">
      <c r="A187" s="285" t="s">
        <v>1590</v>
      </c>
      <c r="B187" s="285" t="s">
        <v>628</v>
      </c>
      <c r="C187" s="285" t="s">
        <v>2315</v>
      </c>
      <c r="D187" s="285" t="s">
        <v>2316</v>
      </c>
      <c r="E187" s="307" t="s">
        <v>135</v>
      </c>
      <c r="F187" s="285" t="s">
        <v>62</v>
      </c>
      <c r="G187" s="285" t="s">
        <v>137</v>
      </c>
      <c r="H187" s="285"/>
      <c r="I187" s="307" t="s">
        <v>82</v>
      </c>
      <c r="J187" s="309"/>
      <c r="K187" s="309" t="s">
        <v>2301</v>
      </c>
      <c r="L187" s="161"/>
      <c r="M187" s="285">
        <v>0</v>
      </c>
      <c r="N187" s="285" t="s">
        <v>1905</v>
      </c>
      <c r="O187" s="285" t="s">
        <v>84</v>
      </c>
      <c r="P187" s="286"/>
      <c r="Q187" s="307"/>
      <c r="R187" s="285"/>
      <c r="S187" s="307"/>
      <c r="T187" s="307"/>
      <c r="U187" s="307"/>
      <c r="V187" s="307"/>
      <c r="W187" s="307"/>
      <c r="X187" s="307" t="e">
        <v>#N/A</v>
      </c>
      <c r="Y187" s="307"/>
      <c r="Z187" s="307"/>
      <c r="AA187" s="307"/>
      <c r="AB187" s="161"/>
      <c r="AC187" s="161"/>
      <c r="AD187" s="161"/>
      <c r="AE187" s="161"/>
      <c r="AF187" s="161"/>
      <c r="AG187" s="161"/>
      <c r="AH187" s="161"/>
      <c r="AI187" s="161" t="s">
        <v>2302</v>
      </c>
      <c r="AJ187" s="307"/>
      <c r="AK187" s="307"/>
      <c r="AL187" s="307"/>
      <c r="AM187" s="307"/>
      <c r="AN187" s="307"/>
      <c r="AO187" s="307"/>
      <c r="AP187" s="307"/>
      <c r="AQ187" s="307"/>
      <c r="AR187" s="307"/>
      <c r="AS187" s="307"/>
      <c r="AT187" s="307"/>
      <c r="AU187" s="307"/>
      <c r="AV187" s="307"/>
    </row>
    <row r="188" spans="1:48" s="78" customFormat="1" ht="43.5">
      <c r="A188" s="285" t="s">
        <v>1590</v>
      </c>
      <c r="B188" s="285" t="s">
        <v>628</v>
      </c>
      <c r="C188" s="285" t="s">
        <v>2317</v>
      </c>
      <c r="D188" s="285" t="s">
        <v>2318</v>
      </c>
      <c r="E188" s="307" t="s">
        <v>135</v>
      </c>
      <c r="F188" s="285" t="s">
        <v>62</v>
      </c>
      <c r="G188" s="285" t="s">
        <v>137</v>
      </c>
      <c r="H188" s="285"/>
      <c r="I188" s="307" t="s">
        <v>82</v>
      </c>
      <c r="J188" s="309"/>
      <c r="K188" s="309" t="s">
        <v>2301</v>
      </c>
      <c r="L188" s="161"/>
      <c r="M188" s="285">
        <v>0</v>
      </c>
      <c r="N188" s="285" t="s">
        <v>1905</v>
      </c>
      <c r="O188" s="285" t="s">
        <v>84</v>
      </c>
      <c r="P188" s="286"/>
      <c r="Q188" s="307"/>
      <c r="R188" s="285"/>
      <c r="S188" s="307"/>
      <c r="T188" s="307"/>
      <c r="U188" s="307"/>
      <c r="V188" s="307"/>
      <c r="W188" s="307"/>
      <c r="X188" s="307" t="e">
        <v>#N/A</v>
      </c>
      <c r="Y188" s="307"/>
      <c r="Z188" s="307"/>
      <c r="AA188" s="307"/>
      <c r="AB188" s="161"/>
      <c r="AC188" s="161"/>
      <c r="AD188" s="161"/>
      <c r="AE188" s="161"/>
      <c r="AF188" s="161"/>
      <c r="AG188" s="161"/>
      <c r="AH188" s="161"/>
      <c r="AI188" s="161" t="s">
        <v>2302</v>
      </c>
      <c r="AJ188" s="307"/>
      <c r="AK188" s="307"/>
      <c r="AL188" s="307"/>
      <c r="AM188" s="307"/>
      <c r="AN188" s="307"/>
      <c r="AO188" s="307"/>
      <c r="AP188" s="307"/>
      <c r="AQ188" s="307"/>
      <c r="AR188" s="307"/>
      <c r="AS188" s="307"/>
      <c r="AT188" s="307"/>
      <c r="AU188" s="307"/>
      <c r="AV188" s="307"/>
    </row>
    <row r="189" spans="1:48" s="78" customFormat="1" ht="43.5">
      <c r="A189" s="285" t="s">
        <v>1590</v>
      </c>
      <c r="B189" s="285" t="s">
        <v>628</v>
      </c>
      <c r="C189" s="285" t="s">
        <v>2319</v>
      </c>
      <c r="D189" s="285" t="s">
        <v>2320</v>
      </c>
      <c r="E189" s="307" t="s">
        <v>135</v>
      </c>
      <c r="F189" s="285" t="s">
        <v>114</v>
      </c>
      <c r="G189" s="285" t="s">
        <v>137</v>
      </c>
      <c r="H189" s="285"/>
      <c r="I189" s="307" t="s">
        <v>82</v>
      </c>
      <c r="J189" s="309"/>
      <c r="K189" s="309" t="s">
        <v>2301</v>
      </c>
      <c r="L189" s="161"/>
      <c r="M189" s="285">
        <v>0</v>
      </c>
      <c r="N189" s="285" t="s">
        <v>1905</v>
      </c>
      <c r="O189" s="285" t="s">
        <v>84</v>
      </c>
      <c r="P189" s="286"/>
      <c r="Q189" s="307"/>
      <c r="R189" s="285"/>
      <c r="S189" s="307"/>
      <c r="T189" s="307"/>
      <c r="U189" s="307"/>
      <c r="V189" s="307"/>
      <c r="W189" s="307"/>
      <c r="X189" s="307" t="e">
        <v>#N/A</v>
      </c>
      <c r="Y189" s="307"/>
      <c r="Z189" s="307"/>
      <c r="AA189" s="307"/>
      <c r="AB189" s="161"/>
      <c r="AC189" s="161"/>
      <c r="AD189" s="161"/>
      <c r="AE189" s="161"/>
      <c r="AF189" s="161"/>
      <c r="AG189" s="161"/>
      <c r="AH189" s="161"/>
      <c r="AI189" s="161" t="s">
        <v>2302</v>
      </c>
      <c r="AJ189" s="307"/>
      <c r="AK189" s="307"/>
      <c r="AL189" s="307"/>
      <c r="AM189" s="307"/>
      <c r="AN189" s="307"/>
      <c r="AO189" s="307"/>
      <c r="AP189" s="307"/>
      <c r="AQ189" s="307"/>
      <c r="AR189" s="307"/>
      <c r="AS189" s="307"/>
      <c r="AT189" s="307"/>
      <c r="AU189" s="307"/>
      <c r="AV189" s="307"/>
    </row>
    <row r="190" spans="1:48" s="78" customFormat="1" ht="43.5">
      <c r="A190" s="285" t="s">
        <v>1590</v>
      </c>
      <c r="B190" s="285" t="s">
        <v>628</v>
      </c>
      <c r="C190" s="285" t="s">
        <v>2321</v>
      </c>
      <c r="D190" s="285" t="s">
        <v>2322</v>
      </c>
      <c r="E190" s="307" t="s">
        <v>135</v>
      </c>
      <c r="F190" s="285" t="s">
        <v>73</v>
      </c>
      <c r="G190" s="285" t="s">
        <v>62</v>
      </c>
      <c r="H190" s="285"/>
      <c r="I190" s="307" t="s">
        <v>82</v>
      </c>
      <c r="J190" s="309"/>
      <c r="K190" s="309" t="s">
        <v>2301</v>
      </c>
      <c r="L190" s="161"/>
      <c r="M190" s="285">
        <v>0</v>
      </c>
      <c r="N190" s="285" t="s">
        <v>1905</v>
      </c>
      <c r="O190" s="285" t="s">
        <v>84</v>
      </c>
      <c r="P190" s="286"/>
      <c r="Q190" s="307"/>
      <c r="R190" s="285"/>
      <c r="S190" s="307"/>
      <c r="T190" s="307"/>
      <c r="U190" s="307"/>
      <c r="V190" s="307"/>
      <c r="W190" s="307"/>
      <c r="X190" s="307" t="e">
        <v>#N/A</v>
      </c>
      <c r="Y190" s="307"/>
      <c r="Z190" s="307"/>
      <c r="AA190" s="307"/>
      <c r="AB190" s="161"/>
      <c r="AC190" s="161"/>
      <c r="AD190" s="161"/>
      <c r="AE190" s="161"/>
      <c r="AF190" s="161"/>
      <c r="AG190" s="161"/>
      <c r="AH190" s="161"/>
      <c r="AI190" s="161" t="s">
        <v>2302</v>
      </c>
      <c r="AJ190" s="307"/>
      <c r="AK190" s="307"/>
      <c r="AL190" s="307"/>
      <c r="AM190" s="307"/>
      <c r="AN190" s="307"/>
      <c r="AO190" s="307"/>
      <c r="AP190" s="307"/>
      <c r="AQ190" s="307"/>
      <c r="AR190" s="307"/>
      <c r="AS190" s="307"/>
      <c r="AT190" s="307"/>
      <c r="AU190" s="307"/>
      <c r="AV190" s="307"/>
    </row>
    <row r="191" spans="1:48" s="78" customFormat="1" ht="43.5">
      <c r="A191" s="285" t="s">
        <v>1590</v>
      </c>
      <c r="B191" s="285" t="s">
        <v>628</v>
      </c>
      <c r="C191" s="285" t="s">
        <v>2323</v>
      </c>
      <c r="D191" s="285" t="s">
        <v>2324</v>
      </c>
      <c r="E191" s="307" t="s">
        <v>61</v>
      </c>
      <c r="F191" s="285" t="s">
        <v>136</v>
      </c>
      <c r="G191" s="285" t="s">
        <v>137</v>
      </c>
      <c r="H191" s="285"/>
      <c r="I191" s="307" t="s">
        <v>82</v>
      </c>
      <c r="J191" s="309"/>
      <c r="K191" s="309" t="s">
        <v>2301</v>
      </c>
      <c r="L191" s="161"/>
      <c r="M191" s="285">
        <v>0</v>
      </c>
      <c r="N191" s="285" t="s">
        <v>1905</v>
      </c>
      <c r="O191" s="285" t="s">
        <v>84</v>
      </c>
      <c r="P191" s="286"/>
      <c r="Q191" s="307"/>
      <c r="R191" s="285"/>
      <c r="S191" s="307"/>
      <c r="T191" s="307"/>
      <c r="U191" s="307"/>
      <c r="V191" s="307"/>
      <c r="W191" s="307"/>
      <c r="X191" s="307" t="e">
        <v>#N/A</v>
      </c>
      <c r="Y191" s="307"/>
      <c r="Z191" s="307"/>
      <c r="AA191" s="307"/>
      <c r="AB191" s="161"/>
      <c r="AC191" s="161"/>
      <c r="AD191" s="161"/>
      <c r="AE191" s="161"/>
      <c r="AF191" s="161"/>
      <c r="AG191" s="161"/>
      <c r="AH191" s="161"/>
      <c r="AI191" s="161" t="s">
        <v>2302</v>
      </c>
      <c r="AJ191" s="307"/>
      <c r="AK191" s="307"/>
      <c r="AL191" s="307"/>
      <c r="AM191" s="307"/>
      <c r="AN191" s="307"/>
      <c r="AO191" s="307"/>
      <c r="AP191" s="307"/>
      <c r="AQ191" s="307"/>
      <c r="AR191" s="307"/>
      <c r="AS191" s="307"/>
      <c r="AT191" s="307"/>
      <c r="AU191" s="307"/>
      <c r="AV191" s="307"/>
    </row>
    <row r="192" spans="1:48" s="78" customFormat="1" ht="43.5">
      <c r="A192" s="285" t="s">
        <v>1590</v>
      </c>
      <c r="B192" s="285" t="s">
        <v>628</v>
      </c>
      <c r="C192" s="285" t="s">
        <v>2325</v>
      </c>
      <c r="D192" s="285" t="s">
        <v>2326</v>
      </c>
      <c r="E192" s="307" t="s">
        <v>135</v>
      </c>
      <c r="F192" s="285" t="s">
        <v>136</v>
      </c>
      <c r="G192" s="285" t="s">
        <v>137</v>
      </c>
      <c r="H192" s="285"/>
      <c r="I192" s="307" t="s">
        <v>82</v>
      </c>
      <c r="J192" s="309"/>
      <c r="K192" s="309" t="s">
        <v>2301</v>
      </c>
      <c r="L192" s="161"/>
      <c r="M192" s="285">
        <v>0</v>
      </c>
      <c r="N192" s="285" t="s">
        <v>1905</v>
      </c>
      <c r="O192" s="285" t="s">
        <v>84</v>
      </c>
      <c r="P192" s="286"/>
      <c r="Q192" s="307"/>
      <c r="R192" s="285"/>
      <c r="S192" s="307"/>
      <c r="T192" s="307"/>
      <c r="U192" s="307"/>
      <c r="V192" s="307"/>
      <c r="W192" s="307"/>
      <c r="X192" s="307" t="e">
        <v>#N/A</v>
      </c>
      <c r="Y192" s="307"/>
      <c r="Z192" s="307"/>
      <c r="AA192" s="307"/>
      <c r="AB192" s="161"/>
      <c r="AC192" s="161"/>
      <c r="AD192" s="161"/>
      <c r="AE192" s="161"/>
      <c r="AF192" s="161"/>
      <c r="AG192" s="161"/>
      <c r="AH192" s="161"/>
      <c r="AI192" s="161" t="s">
        <v>2302</v>
      </c>
      <c r="AJ192" s="307"/>
      <c r="AK192" s="307"/>
      <c r="AL192" s="307"/>
      <c r="AM192" s="307"/>
      <c r="AN192" s="307"/>
      <c r="AO192" s="307"/>
      <c r="AP192" s="307"/>
      <c r="AQ192" s="307"/>
      <c r="AR192" s="307"/>
      <c r="AS192" s="307"/>
      <c r="AT192" s="307"/>
      <c r="AU192" s="307"/>
      <c r="AV192" s="307"/>
    </row>
    <row r="193" spans="1:48" s="78" customFormat="1" ht="43.5">
      <c r="A193" s="285" t="s">
        <v>1590</v>
      </c>
      <c r="B193" s="285" t="s">
        <v>628</v>
      </c>
      <c r="C193" s="285" t="s">
        <v>2327</v>
      </c>
      <c r="D193" s="285" t="s">
        <v>2328</v>
      </c>
      <c r="E193" s="307" t="s">
        <v>135</v>
      </c>
      <c r="F193" s="285" t="s">
        <v>62</v>
      </c>
      <c r="G193" s="285" t="s">
        <v>137</v>
      </c>
      <c r="H193" s="285"/>
      <c r="I193" s="307" t="s">
        <v>82</v>
      </c>
      <c r="J193" s="309"/>
      <c r="K193" s="309" t="s">
        <v>2301</v>
      </c>
      <c r="L193" s="161"/>
      <c r="M193" s="285">
        <v>0</v>
      </c>
      <c r="N193" s="285" t="s">
        <v>1905</v>
      </c>
      <c r="O193" s="285" t="s">
        <v>84</v>
      </c>
      <c r="P193" s="286"/>
      <c r="Q193" s="307"/>
      <c r="R193" s="285"/>
      <c r="S193" s="307"/>
      <c r="T193" s="307"/>
      <c r="U193" s="307"/>
      <c r="V193" s="307"/>
      <c r="W193" s="307"/>
      <c r="X193" s="307" t="e">
        <v>#N/A</v>
      </c>
      <c r="Y193" s="307"/>
      <c r="Z193" s="307"/>
      <c r="AA193" s="307"/>
      <c r="AB193" s="161"/>
      <c r="AC193" s="161"/>
      <c r="AD193" s="161"/>
      <c r="AE193" s="161"/>
      <c r="AF193" s="161"/>
      <c r="AG193" s="161"/>
      <c r="AH193" s="161"/>
      <c r="AI193" s="161" t="s">
        <v>2302</v>
      </c>
      <c r="AJ193" s="307"/>
      <c r="AK193" s="307"/>
      <c r="AL193" s="307"/>
      <c r="AM193" s="307"/>
      <c r="AN193" s="307"/>
      <c r="AO193" s="307"/>
      <c r="AP193" s="307"/>
      <c r="AQ193" s="307"/>
      <c r="AR193" s="307"/>
      <c r="AS193" s="307"/>
      <c r="AT193" s="307"/>
      <c r="AU193" s="307"/>
      <c r="AV193" s="307"/>
    </row>
    <row r="194" spans="1:48" s="78" customFormat="1" ht="43.5">
      <c r="A194" s="285" t="s">
        <v>1590</v>
      </c>
      <c r="B194" s="285" t="s">
        <v>628</v>
      </c>
      <c r="C194" s="285" t="s">
        <v>2329</v>
      </c>
      <c r="D194" s="285" t="s">
        <v>2330</v>
      </c>
      <c r="E194" s="307" t="s">
        <v>135</v>
      </c>
      <c r="F194" s="285" t="s">
        <v>62</v>
      </c>
      <c r="G194" s="285" t="s">
        <v>137</v>
      </c>
      <c r="H194" s="285"/>
      <c r="I194" s="307" t="s">
        <v>82</v>
      </c>
      <c r="J194" s="309"/>
      <c r="K194" s="309" t="s">
        <v>2301</v>
      </c>
      <c r="L194" s="161"/>
      <c r="M194" s="285">
        <v>0</v>
      </c>
      <c r="N194" s="285" t="s">
        <v>1905</v>
      </c>
      <c r="O194" s="285" t="s">
        <v>84</v>
      </c>
      <c r="P194" s="286"/>
      <c r="Q194" s="307"/>
      <c r="R194" s="285"/>
      <c r="S194" s="307"/>
      <c r="T194" s="307"/>
      <c r="U194" s="307"/>
      <c r="V194" s="307"/>
      <c r="W194" s="307"/>
      <c r="X194" s="307" t="e">
        <v>#N/A</v>
      </c>
      <c r="Y194" s="307"/>
      <c r="Z194" s="307"/>
      <c r="AA194" s="307"/>
      <c r="AB194" s="161"/>
      <c r="AC194" s="161"/>
      <c r="AD194" s="161"/>
      <c r="AE194" s="161"/>
      <c r="AF194" s="161"/>
      <c r="AG194" s="161"/>
      <c r="AH194" s="161"/>
      <c r="AI194" s="161" t="s">
        <v>2302</v>
      </c>
      <c r="AJ194" s="307"/>
      <c r="AK194" s="307"/>
      <c r="AL194" s="307"/>
      <c r="AM194" s="307"/>
      <c r="AN194" s="307"/>
      <c r="AO194" s="307"/>
      <c r="AP194" s="307"/>
      <c r="AQ194" s="307"/>
      <c r="AR194" s="307"/>
      <c r="AS194" s="307"/>
      <c r="AT194" s="307"/>
      <c r="AU194" s="307"/>
      <c r="AV194" s="307"/>
    </row>
    <row r="195" spans="1:48" s="78" customFormat="1" ht="43.5">
      <c r="A195" s="285" t="s">
        <v>1590</v>
      </c>
      <c r="B195" s="285" t="s">
        <v>628</v>
      </c>
      <c r="C195" s="285" t="s">
        <v>2331</v>
      </c>
      <c r="D195" s="285" t="s">
        <v>2332</v>
      </c>
      <c r="E195" s="307" t="s">
        <v>61</v>
      </c>
      <c r="F195" s="285" t="s">
        <v>136</v>
      </c>
      <c r="G195" s="285" t="s">
        <v>137</v>
      </c>
      <c r="H195" s="285"/>
      <c r="I195" s="307" t="s">
        <v>82</v>
      </c>
      <c r="J195" s="309"/>
      <c r="K195" s="309" t="s">
        <v>2301</v>
      </c>
      <c r="L195" s="161"/>
      <c r="M195" s="285">
        <v>0</v>
      </c>
      <c r="N195" s="285" t="s">
        <v>1905</v>
      </c>
      <c r="O195" s="285" t="s">
        <v>84</v>
      </c>
      <c r="P195" s="286"/>
      <c r="Q195" s="307"/>
      <c r="R195" s="285"/>
      <c r="S195" s="307"/>
      <c r="T195" s="307"/>
      <c r="U195" s="307"/>
      <c r="V195" s="307"/>
      <c r="W195" s="307"/>
      <c r="X195" s="307" t="e">
        <v>#N/A</v>
      </c>
      <c r="Y195" s="307"/>
      <c r="Z195" s="307"/>
      <c r="AA195" s="307"/>
      <c r="AB195" s="161"/>
      <c r="AC195" s="161"/>
      <c r="AD195" s="161"/>
      <c r="AE195" s="161"/>
      <c r="AF195" s="161"/>
      <c r="AG195" s="161"/>
      <c r="AH195" s="161"/>
      <c r="AI195" s="161" t="s">
        <v>2302</v>
      </c>
      <c r="AJ195" s="307"/>
      <c r="AK195" s="307"/>
      <c r="AL195" s="307"/>
      <c r="AM195" s="307"/>
      <c r="AN195" s="307"/>
      <c r="AO195" s="307"/>
      <c r="AP195" s="307"/>
      <c r="AQ195" s="307"/>
      <c r="AR195" s="307"/>
      <c r="AS195" s="307"/>
      <c r="AT195" s="307"/>
      <c r="AU195" s="307"/>
      <c r="AV195" s="307"/>
    </row>
    <row r="196" spans="1:48" s="78" customFormat="1" ht="43.5">
      <c r="A196" s="285" t="s">
        <v>1590</v>
      </c>
      <c r="B196" s="285" t="s">
        <v>628</v>
      </c>
      <c r="C196" s="285" t="s">
        <v>2333</v>
      </c>
      <c r="D196" s="285" t="s">
        <v>2334</v>
      </c>
      <c r="E196" s="307" t="s">
        <v>135</v>
      </c>
      <c r="F196" s="285" t="s">
        <v>136</v>
      </c>
      <c r="G196" s="285" t="s">
        <v>137</v>
      </c>
      <c r="H196" s="285"/>
      <c r="I196" s="307" t="s">
        <v>82</v>
      </c>
      <c r="J196" s="309"/>
      <c r="K196" s="309" t="s">
        <v>2301</v>
      </c>
      <c r="L196" s="161"/>
      <c r="M196" s="285">
        <v>0</v>
      </c>
      <c r="N196" s="285" t="s">
        <v>1905</v>
      </c>
      <c r="O196" s="285" t="s">
        <v>84</v>
      </c>
      <c r="P196" s="286"/>
      <c r="Q196" s="307"/>
      <c r="R196" s="285"/>
      <c r="S196" s="307"/>
      <c r="T196" s="307"/>
      <c r="U196" s="307"/>
      <c r="V196" s="307"/>
      <c r="W196" s="307"/>
      <c r="X196" s="307" t="e">
        <v>#N/A</v>
      </c>
      <c r="Y196" s="307"/>
      <c r="Z196" s="307"/>
      <c r="AA196" s="307"/>
      <c r="AB196" s="161"/>
      <c r="AC196" s="161"/>
      <c r="AD196" s="161"/>
      <c r="AE196" s="161"/>
      <c r="AF196" s="161"/>
      <c r="AG196" s="161"/>
      <c r="AH196" s="161"/>
      <c r="AI196" s="161" t="s">
        <v>2302</v>
      </c>
      <c r="AJ196" s="307"/>
      <c r="AK196" s="307"/>
      <c r="AL196" s="307"/>
      <c r="AM196" s="307"/>
      <c r="AN196" s="307"/>
      <c r="AO196" s="307"/>
      <c r="AP196" s="307"/>
      <c r="AQ196" s="307"/>
      <c r="AR196" s="307"/>
      <c r="AS196" s="307"/>
      <c r="AT196" s="307"/>
      <c r="AU196" s="307"/>
      <c r="AV196" s="307"/>
    </row>
    <row r="197" spans="1:48" s="78" customFormat="1" ht="43.5">
      <c r="A197" s="285" t="s">
        <v>1590</v>
      </c>
      <c r="B197" s="285" t="s">
        <v>628</v>
      </c>
      <c r="C197" s="285" t="s">
        <v>2335</v>
      </c>
      <c r="D197" s="285" t="s">
        <v>2336</v>
      </c>
      <c r="E197" s="307" t="s">
        <v>135</v>
      </c>
      <c r="F197" s="285" t="s">
        <v>136</v>
      </c>
      <c r="G197" s="285" t="s">
        <v>137</v>
      </c>
      <c r="H197" s="285"/>
      <c r="I197" s="307" t="s">
        <v>82</v>
      </c>
      <c r="J197" s="309"/>
      <c r="K197" s="309" t="s">
        <v>2301</v>
      </c>
      <c r="L197" s="161"/>
      <c r="M197" s="285">
        <v>0</v>
      </c>
      <c r="N197" s="285" t="s">
        <v>1905</v>
      </c>
      <c r="O197" s="285" t="s">
        <v>84</v>
      </c>
      <c r="P197" s="286"/>
      <c r="Q197" s="307"/>
      <c r="R197" s="285"/>
      <c r="S197" s="307"/>
      <c r="T197" s="307"/>
      <c r="U197" s="307"/>
      <c r="V197" s="307"/>
      <c r="W197" s="307"/>
      <c r="X197" s="307" t="e">
        <v>#N/A</v>
      </c>
      <c r="Y197" s="307"/>
      <c r="Z197" s="307"/>
      <c r="AA197" s="307"/>
      <c r="AB197" s="161"/>
      <c r="AC197" s="161"/>
      <c r="AD197" s="161"/>
      <c r="AE197" s="161"/>
      <c r="AF197" s="161"/>
      <c r="AG197" s="161"/>
      <c r="AH197" s="161"/>
      <c r="AI197" s="161" t="s">
        <v>2302</v>
      </c>
      <c r="AJ197" s="307"/>
      <c r="AK197" s="307"/>
      <c r="AL197" s="307"/>
      <c r="AM197" s="307"/>
      <c r="AN197" s="307"/>
      <c r="AO197" s="307"/>
      <c r="AP197" s="307"/>
      <c r="AQ197" s="307"/>
      <c r="AR197" s="307"/>
      <c r="AS197" s="307"/>
      <c r="AT197" s="307"/>
      <c r="AU197" s="307"/>
      <c r="AV197" s="307"/>
    </row>
    <row r="198" spans="1:48" s="78" customFormat="1" ht="43.5">
      <c r="A198" s="285" t="s">
        <v>1590</v>
      </c>
      <c r="B198" s="436" t="s">
        <v>628</v>
      </c>
      <c r="C198" s="436" t="s">
        <v>2337</v>
      </c>
      <c r="D198" s="436" t="s">
        <v>2338</v>
      </c>
      <c r="E198" s="420" t="s">
        <v>135</v>
      </c>
      <c r="F198" s="436" t="s">
        <v>136</v>
      </c>
      <c r="G198" s="436" t="s">
        <v>137</v>
      </c>
      <c r="H198" s="436"/>
      <c r="I198" s="420" t="s">
        <v>82</v>
      </c>
      <c r="J198" s="442"/>
      <c r="K198" s="442" t="s">
        <v>2301</v>
      </c>
      <c r="L198" s="443"/>
      <c r="M198" s="436">
        <v>0</v>
      </c>
      <c r="N198" s="436" t="s">
        <v>1905</v>
      </c>
      <c r="O198" s="436" t="s">
        <v>84</v>
      </c>
      <c r="P198" s="441"/>
      <c r="Q198" s="420"/>
      <c r="R198" s="436"/>
      <c r="S198" s="420"/>
      <c r="T198" s="420"/>
      <c r="U198" s="420"/>
      <c r="V198" s="420"/>
      <c r="W198" s="420"/>
      <c r="X198" s="420" t="e">
        <v>#N/A</v>
      </c>
      <c r="Y198" s="420"/>
      <c r="Z198" s="420"/>
      <c r="AA198" s="420"/>
      <c r="AB198" s="443"/>
      <c r="AC198" s="443"/>
      <c r="AD198" s="443"/>
      <c r="AE198" s="443"/>
      <c r="AF198" s="443"/>
      <c r="AG198" s="443"/>
      <c r="AH198" s="443"/>
      <c r="AI198" s="443" t="s">
        <v>2302</v>
      </c>
      <c r="AJ198" s="420"/>
      <c r="AK198" s="420"/>
      <c r="AL198" s="420"/>
      <c r="AM198" s="420"/>
      <c r="AN198" s="420"/>
      <c r="AO198" s="420"/>
      <c r="AP198" s="420"/>
      <c r="AQ198" s="420"/>
      <c r="AR198" s="420"/>
      <c r="AS198" s="420"/>
      <c r="AT198" s="420"/>
      <c r="AU198" s="420"/>
      <c r="AV198" s="420"/>
    </row>
    <row r="199" spans="1:48" s="2" customFormat="1" ht="66" customHeight="1">
      <c r="A199" s="342" t="s">
        <v>1590</v>
      </c>
      <c r="B199" s="352" t="s">
        <v>59</v>
      </c>
      <c r="C199" s="276" t="s">
        <v>2339</v>
      </c>
      <c r="D199" s="276" t="s">
        <v>2340</v>
      </c>
      <c r="E199" s="276"/>
      <c r="F199" s="276"/>
      <c r="G199" s="276"/>
      <c r="H199" s="276"/>
      <c r="I199" s="276"/>
      <c r="J199" s="337"/>
      <c r="K199" s="337"/>
      <c r="L199" s="337"/>
      <c r="M199" s="352"/>
      <c r="N199" s="352" t="s">
        <v>1</v>
      </c>
      <c r="O199" s="352" t="s">
        <v>65</v>
      </c>
      <c r="P199" s="337" t="s">
        <v>2341</v>
      </c>
      <c r="Q199" s="276" t="s">
        <v>2339</v>
      </c>
      <c r="R199" s="276"/>
      <c r="S199" s="276"/>
      <c r="T199" s="276"/>
      <c r="U199" s="276"/>
      <c r="V199" s="276"/>
      <c r="W199" s="276"/>
      <c r="X199" s="276"/>
      <c r="Y199" s="276"/>
      <c r="Z199" s="276"/>
      <c r="AA199" s="276"/>
      <c r="AB199" s="276"/>
      <c r="AC199" s="276"/>
      <c r="AD199" s="276"/>
      <c r="AE199" s="276"/>
      <c r="AF199" s="276"/>
      <c r="AG199" s="276"/>
      <c r="AH199" s="276"/>
      <c r="AI199" s="276"/>
      <c r="AJ199" s="276"/>
      <c r="AK199" s="276"/>
      <c r="AL199" s="276"/>
      <c r="AM199" s="276"/>
      <c r="AN199" s="613" t="s">
        <v>1593</v>
      </c>
      <c r="AO199" s="276" t="s">
        <v>1338</v>
      </c>
      <c r="AP199" s="276" t="s">
        <v>1338</v>
      </c>
      <c r="AQ199" s="276" t="s">
        <v>1601</v>
      </c>
      <c r="AR199" s="276" t="s">
        <v>1601</v>
      </c>
      <c r="AS199" s="276" t="s">
        <v>1601</v>
      </c>
      <c r="AT199" s="276"/>
      <c r="AU199" s="276"/>
      <c r="AV199" s="276"/>
    </row>
  </sheetData>
  <autoFilter ref="A3:AV199" xr:uid="{00000000-0001-0000-1100-000000000000}"/>
  <mergeCells count="6">
    <mergeCell ref="AN2:AV2"/>
    <mergeCell ref="T2:V2"/>
    <mergeCell ref="AB2:AI2"/>
    <mergeCell ref="B2:L2"/>
    <mergeCell ref="M2:P2"/>
    <mergeCell ref="Q2:S2"/>
  </mergeCells>
  <conditionalFormatting sqref="M5:M206">
    <cfRule type="iconSet" priority="42">
      <iconSet iconSet="3Symbols2">
        <cfvo type="percent" val="0"/>
        <cfvo type="num" val="0.5"/>
        <cfvo type="num" val="1"/>
      </iconSet>
    </cfRule>
  </conditionalFormatting>
  <conditionalFormatting sqref="M5:M1048576">
    <cfRule type="containsText" dxfId="55" priority="3" operator="containsText" text="decided">
      <formula>NOT(ISERROR(SEARCH("decided",M5)))</formula>
    </cfRule>
  </conditionalFormatting>
  <conditionalFormatting sqref="M207:M1048576">
    <cfRule type="iconSet" priority="4">
      <iconSet iconSet="3Symbols2">
        <cfvo type="percent" val="0"/>
        <cfvo type="num" val="0.5"/>
        <cfvo type="num" val="1"/>
      </iconSet>
    </cfRule>
  </conditionalFormatting>
  <dataValidations count="2">
    <dataValidation type="list" allowBlank="1" showInputMessage="1" showErrorMessage="1" sqref="M5:M198" xr:uid="{00000000-0002-0000-1100-000000000000}">
      <formula1>MoSCoW</formula1>
    </dataValidation>
    <dataValidation type="list" error="Value must be one of: Ignore, Direct, Constant, Lookup Table, Complex" sqref="O5:O1048576" xr:uid="{00000000-0002-0000-1100-000001000000}">
      <formula1>"Ignore,Direct,Constant,Lookup Table,Complex"</formula1>
    </dataValidation>
  </dataValidations>
  <hyperlinks>
    <hyperlink ref="P131" r:id="rId1" xr:uid="{E94459D7-C740-4F2F-A8CC-A9AB63635F7F}"/>
    <hyperlink ref="P65" r:id="rId2" xr:uid="{57DA6DE2-BA9F-47EC-9458-81DFE9C299BF}"/>
    <hyperlink ref="P113" r:id="rId3" display="https://winpakltd.sharepoint.com/:x:/r/sites/OneWinpakInforImplementation/Shared Documents/Deliverables/Data Migration (DCO)/Transformation/CRS030-VAT Code-VTCD.xlsx?d=wf097e842a86f4580a385e83225447247&amp;csf=1&amp;web=1&amp;e=lJCATO" xr:uid="{E9C5442F-1F9E-441D-9725-8ED767344870}"/>
    <hyperlink ref="P115" r:id="rId4" display="https://winpakltd.sharepoint.com/:x:/r/sites/OneWinpakInforImplementation/Shared Documents/Deliverables/Data Migration (DCO)/Transformation/CRS055-Currency-CUCD.xlsx?d=wfa3b965f72e64f44b673f19e3faa4829&amp;csf=1&amp;web=1&amp;e=0MDXt9" xr:uid="{AA4EE962-9A4B-4598-87BD-1C0BAD1BB1CD}"/>
    <hyperlink ref="P89" r:id="rId5" xr:uid="{0982F63D-F0B3-4E69-8DEA-585D4C0FCB57}"/>
    <hyperlink ref="P179" r:id="rId6" xr:uid="{61E4721E-56F5-4800-9E7A-21181C32FAF6}"/>
    <hyperlink ref="P164" r:id="rId7" xr:uid="{5CECFFC8-86DF-401C-AA05-9A022ED0449E}"/>
    <hyperlink ref="AN5" r:id="rId8" display="https://winpakltd.sharepoint.com/:x:/r/sites/OneWinpakInforImplementation/Shared Documents/Deliverables/Data Migration (DCO)/customer service data/Winpak Portion/OCUSMA.xlsx?d=wde3005a4413d48c4af1a7f6b143fe7de&amp;csf=1&amp;web=1&amp;e=vuFAWc" xr:uid="{BD219028-55ED-4EA7-BB3A-032F08C2338C}"/>
    <hyperlink ref="AN6" r:id="rId9" display="https://winpakltd.sharepoint.com/:x:/r/sites/OneWinpakInforImplementation/Shared Documents/Deliverables/Data Migration (DCO)/customer service data/Winpak Portion/OCUSMA.xlsx?d=wde3005a4413d48c4af1a7f6b143fe7de&amp;csf=1&amp;web=1&amp;e=vuFAWc" xr:uid="{D000CE9E-2A21-4993-8543-CD5BE0BA1720}"/>
    <hyperlink ref="AN9" r:id="rId10" display="https://winpakltd.sharepoint.com/:x:/r/sites/OneWinpakInforImplementation/Shared Documents/Deliverables/Data Migration (DCO)/customer service data/Winpak Portion/OCUSMA.xlsx?d=wde3005a4413d48c4af1a7f6b143fe7de&amp;csf=1&amp;web=1&amp;e=vuFAWc" xr:uid="{90201C3E-3800-4B9C-B918-76410E885B43}"/>
    <hyperlink ref="AN10" r:id="rId11" display="https://winpakltd.sharepoint.com/:x:/r/sites/OneWinpakInforImplementation/Shared Documents/Deliverables/Data Migration (DCO)/customer service data/Winpak Portion/OCUSMA.xlsx?d=wde3005a4413d48c4af1a7f6b143fe7de&amp;csf=1&amp;web=1&amp;e=vuFAWc" xr:uid="{B935353C-3F83-41B8-AF12-AC49205A9644}"/>
    <hyperlink ref="AN11" r:id="rId12" display="https://winpakltd.sharepoint.com/:x:/r/sites/OneWinpakInforImplementation/Shared Documents/Deliverables/Data Migration (DCO)/customer service data/Winpak Portion/OCUSMA.xlsx?d=wde3005a4413d48c4af1a7f6b143fe7de&amp;csf=1&amp;web=1&amp;e=vuFAWc" xr:uid="{FEA0D223-3F5C-4B8A-B6B3-94266BEE6706}"/>
    <hyperlink ref="AN12" r:id="rId13" display="https://winpakltd.sharepoint.com/:x:/r/sites/OneWinpakInforImplementation/Shared Documents/Deliverables/Data Migration (DCO)/customer service data/Winpak Portion/OCUSMA.xlsx?d=wde3005a4413d48c4af1a7f6b143fe7de&amp;csf=1&amp;web=1&amp;e=vuFAWc" xr:uid="{7E84F90E-637B-45AE-AF61-C33E72748600}"/>
    <hyperlink ref="AN13" r:id="rId14" display="https://winpakltd.sharepoint.com/:x:/r/sites/OneWinpakInforImplementation/Shared Documents/Deliverables/Data Migration (DCO)/customer service data/Winpak Portion/OCUSMA.xlsx?d=wde3005a4413d48c4af1a7f6b143fe7de&amp;csf=1&amp;web=1&amp;e=vuFAWc" xr:uid="{B2121A30-4F7B-461D-A371-85FD183C2A44}"/>
    <hyperlink ref="AN14" r:id="rId15" display="https://winpakltd.sharepoint.com/:x:/r/sites/OneWinpakInforImplementation/Shared Documents/Deliverables/Data Migration (DCO)/customer service data/Winpak Portion/OCUSMA.xlsx?d=wde3005a4413d48c4af1a7f6b143fe7de&amp;csf=1&amp;web=1&amp;e=vuFAWc" xr:uid="{DEED7CE7-3FA3-44C2-B85E-DA1ECF31E5AF}"/>
    <hyperlink ref="AN15" r:id="rId16" display="https://winpakltd.sharepoint.com/:x:/r/sites/OneWinpakInforImplementation/Shared Documents/Deliverables/Data Migration (DCO)/customer service data/Winpak Portion/OCUSMA.xlsx?d=wde3005a4413d48c4af1a7f6b143fe7de&amp;csf=1&amp;web=1&amp;e=vuFAWc" xr:uid="{9535D46F-CDA1-4A44-835F-F9EDFADA5989}"/>
    <hyperlink ref="AN16" r:id="rId17" display="https://winpakltd.sharepoint.com/:x:/r/sites/OneWinpakInforImplementation/Shared Documents/Deliverables/Data Migration (DCO)/customer service data/Winpak Portion/OCUSMA.xlsx?d=wde3005a4413d48c4af1a7f6b143fe7de&amp;csf=1&amp;web=1&amp;e=vuFAWc" xr:uid="{44EF7C50-52C4-495D-8C42-061EE6066057}"/>
    <hyperlink ref="AN17" r:id="rId18" display="https://winpakltd.sharepoint.com/:x:/r/sites/OneWinpakInforImplementation/Shared Documents/Deliverables/Data Migration (DCO)/customer service data/Winpak Portion/OCUSMA.xlsx?d=wde3005a4413d48c4af1a7f6b143fe7de&amp;csf=1&amp;web=1&amp;e=vuFAWc" xr:uid="{5556A060-7F3F-4523-95C4-D57151D83C20}"/>
    <hyperlink ref="AN20" r:id="rId19" display="https://winpakltd.sharepoint.com/:x:/r/sites/OneWinpakInforImplementation/Shared Documents/Deliverables/Data Migration (DCO)/customer service data/Winpak Portion/OCUSMA.xlsx?d=wde3005a4413d48c4af1a7f6b143fe7de&amp;csf=1&amp;web=1&amp;e=vuFAWc" xr:uid="{263D35CC-11AF-4ED3-AA9A-E926C5B78641}"/>
    <hyperlink ref="AN21" r:id="rId20" display="https://winpakltd.sharepoint.com/:x:/r/sites/OneWinpakInforImplementation/Shared Documents/Deliverables/Data Migration (DCO)/customer service data/Winpak Portion/OCUSMA.xlsx?d=wde3005a4413d48c4af1a7f6b143fe7de&amp;csf=1&amp;web=1&amp;e=vuFAWc" xr:uid="{68B93DAC-FB89-490A-8046-76E75523124F}"/>
    <hyperlink ref="AN27" r:id="rId21" display="https://winpakltd.sharepoint.com/:x:/r/sites/OneWinpakInforImplementation/Shared Documents/Deliverables/Data Migration (DCO)/customer service data/Winpak Portion/OCUSMA.xlsx?d=wde3005a4413d48c4af1a7f6b143fe7de&amp;csf=1&amp;web=1&amp;e=vuFAWc" xr:uid="{1EB1B3CC-AED5-481B-8842-88F7B0391D67}"/>
    <hyperlink ref="AN29" r:id="rId22" display="https://winpakltd.sharepoint.com/:x:/r/sites/OneWinpakInforImplementation/Shared Documents/Deliverables/Data Migration (DCO)/customer service data/Winpak Portion/OCUSMA.xlsx?d=wde3005a4413d48c4af1a7f6b143fe7de&amp;csf=1&amp;web=1&amp;e=vuFAWc" xr:uid="{37882DD7-D2A5-462A-9435-388B0698549D}"/>
    <hyperlink ref="AN32" r:id="rId23" display="https://winpakltd.sharepoint.com/:x:/r/sites/OneWinpakInforImplementation/Shared Documents/Deliverables/Data Migration (DCO)/customer service data/Winpak Portion/OCUSMA.xlsx?d=wde3005a4413d48c4af1a7f6b143fe7de&amp;csf=1&amp;web=1&amp;e=vuFAWc" xr:uid="{584680C2-65FD-45A0-B023-B05D862E9659}"/>
    <hyperlink ref="AN38" r:id="rId24" display="https://winpakltd.sharepoint.com/:x:/r/sites/OneWinpakInforImplementation/Shared Documents/Deliverables/Data Migration (DCO)/customer service data/Winpak Portion/OCUSMA.xlsx?d=wde3005a4413d48c4af1a7f6b143fe7de&amp;csf=1&amp;web=1&amp;e=vuFAWc" xr:uid="{1C84B773-EE5A-4F1F-B25A-4535D9D51F9F}"/>
    <hyperlink ref="AN58" r:id="rId25" display="https://winpakltd.sharepoint.com/:x:/r/sites/OneWinpakInforImplementation/Shared Documents/Deliverables/Data Migration (DCO)/customer service data/Winpak Portion/OCUSMA.xlsx?d=wde3005a4413d48c4af1a7f6b143fe7de&amp;csf=1&amp;web=1&amp;e=vuFAWc" xr:uid="{6AAF1525-8155-4BB0-8880-1AC4E9E62AA8}"/>
    <hyperlink ref="AN59" r:id="rId26" display="https://winpakltd.sharepoint.com/:x:/r/sites/OneWinpakInforImplementation/Shared Documents/Deliverables/Data Migration (DCO)/customer service data/Winpak Portion/OCUSMA.xlsx?d=wde3005a4413d48c4af1a7f6b143fe7de&amp;csf=1&amp;web=1&amp;e=vuFAWc" xr:uid="{8C2A6D4C-4F79-4769-96D5-CFD8B0FED320}"/>
    <hyperlink ref="AN60" r:id="rId27" display="https://winpakltd.sharepoint.com/:x:/r/sites/OneWinpakInforImplementation/Shared Documents/Deliverables/Data Migration (DCO)/customer service data/Winpak Portion/OCUSMA.xlsx?d=wde3005a4413d48c4af1a7f6b143fe7de&amp;csf=1&amp;web=1&amp;e=vuFAWc" xr:uid="{F5AE154B-BBC1-4305-B6B1-F009AB45415D}"/>
    <hyperlink ref="AN64" r:id="rId28" display="https://winpakltd.sharepoint.com/:x:/r/sites/OneWinpakInforImplementation/Shared Documents/Deliverables/Data Migration (DCO)/customer service data/Winpak Portion/OCUSMA.xlsx?d=wde3005a4413d48c4af1a7f6b143fe7de&amp;csf=1&amp;web=1&amp;e=vuFAWc" xr:uid="{1DE407FF-B9C4-46A2-8AE8-C5F4B73C3610}"/>
    <hyperlink ref="AN66" r:id="rId29" display="https://winpakltd.sharepoint.com/:x:/r/sites/OneWinpakInforImplementation/Shared Documents/Deliverables/Data Migration (DCO)/customer service data/Winpak Portion/OCUSMA.xlsx?d=wde3005a4413d48c4af1a7f6b143fe7de&amp;csf=1&amp;web=1&amp;e=vuFAWc" xr:uid="{A1628699-0B9F-4FD0-8DF0-81B312F75572}"/>
    <hyperlink ref="AN72" r:id="rId30" display="https://winpakltd.sharepoint.com/:x:/r/sites/OneWinpakInforImplementation/Shared Documents/Deliverables/Data Migration (DCO)/customer service data/Winpak Portion/OCUSMA.xlsx?d=wde3005a4413d48c4af1a7f6b143fe7de&amp;csf=1&amp;web=1&amp;e=vuFAWc" xr:uid="{56E4E278-13B1-4D6A-8C04-94765430B186}"/>
    <hyperlink ref="AN87" r:id="rId31" display="https://winpakltd.sharepoint.com/:x:/r/sites/OneWinpakInforImplementation/Shared Documents/Deliverables/Data Migration (DCO)/customer service data/Winpak Portion/OCUSMA.xlsx?d=wde3005a4413d48c4af1a7f6b143fe7de&amp;csf=1&amp;web=1&amp;e=vuFAWc" xr:uid="{5436CD98-B8D1-4F3C-B44E-083B69087545}"/>
    <hyperlink ref="AN199" r:id="rId32" display="https://winpakltd.sharepoint.com/:x:/r/sites/OneWinpakInforImplementation/Shared Documents/Deliverables/Data Migration (DCO)/customer service data/Winpak Portion/OCUSMA.xlsx?d=wde3005a4413d48c4af1a7f6b143fe7de&amp;csf=1&amp;web=1&amp;e=vuFAWc" xr:uid="{7A813CF8-27CB-494E-ABEF-04263AD788EB}"/>
    <hyperlink ref="AN4" r:id="rId33" display="https://winpakltd.sharepoint.com/:x:/r/sites/OneWinpakInforImplementation/Shared Documents/Deliverables/Data Migration (DCO)/customer service data/Winpak Portion/OCUSMA.xlsx?d=wde3005a4413d48c4af1a7f6b143fe7de&amp;csf=1&amp;web=1&amp;e=vuFAWc" xr:uid="{AE322337-83D0-40A3-B561-05BC5F9CE502}"/>
    <hyperlink ref="AN22" r:id="rId34" display="https://winpakltd.sharepoint.com/:x:/r/sites/OneWinpakInforImplementation/Shared Documents/Deliverables/Data Migration (DCO)/customer service data/Winpak Portion/OCUSMA.xlsx?d=wde3005a4413d48c4af1a7f6b143fe7de&amp;csf=1&amp;web=1&amp;e=vuFAWc" xr:uid="{34775F2A-2827-4845-82A9-A31BDAB2E452}"/>
  </hyperlinks>
  <pageMargins left="0.7" right="0.7" top="0.75" bottom="0.75" header="0.3" footer="0.3"/>
  <pageSetup orientation="portrait" r:id="rId35"/>
  <drawing r:id="rId36"/>
  <legacyDrawing r:id="rId3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92D050"/>
  </sheetPr>
  <dimension ref="A1:AV56"/>
  <sheetViews>
    <sheetView zoomScale="85" zoomScaleNormal="85" workbookViewId="0">
      <pane xSplit="4" ySplit="1" topLeftCell="U2" activePane="bottomRight" state="frozen"/>
      <selection pane="bottomRight" activeCell="W4" sqref="W4:X4"/>
      <selection pane="bottomLeft" activeCell="A4" sqref="A4"/>
      <selection pane="topRight" activeCell="E1" sqref="E1"/>
    </sheetView>
  </sheetViews>
  <sheetFormatPr defaultColWidth="9.140625" defaultRowHeight="14.45" outlineLevelCol="1"/>
  <cols>
    <col min="1" max="1" width="9.140625" style="91" customWidth="1"/>
    <col min="2" max="2" width="7.28515625" style="91" customWidth="1"/>
    <col min="3" max="3" width="10.85546875" style="2" customWidth="1"/>
    <col min="4" max="4" width="22.28515625" style="2" customWidth="1"/>
    <col min="5" max="5" width="9.5703125" style="2" customWidth="1" outlineLevel="1"/>
    <col min="6" max="6" width="7.140625" style="2" customWidth="1" outlineLevel="1"/>
    <col min="7" max="7" width="6.140625" style="2" customWidth="1" outlineLevel="1"/>
    <col min="8" max="8" width="15.140625" style="2" customWidth="1" outlineLevel="1"/>
    <col min="9" max="9" width="18.5703125" style="2" customWidth="1" outlineLevel="1"/>
    <col min="10" max="10" width="15.140625" style="50" customWidth="1" outlineLevel="1"/>
    <col min="11" max="11" width="17.42578125" style="50" customWidth="1" outlineLevel="1"/>
    <col min="12" max="12" width="12.42578125" style="50" customWidth="1" outlineLevel="1"/>
    <col min="13" max="13" width="14.42578125" style="91" customWidth="1" outlineLevel="1" collapsed="1"/>
    <col min="14" max="14" width="12.85546875" style="91" customWidth="1"/>
    <col min="15" max="15" width="16.140625" style="2" customWidth="1"/>
    <col min="16" max="16" width="39.140625" style="2" customWidth="1"/>
    <col min="17" max="17" width="39.5703125" style="2" bestFit="1" customWidth="1"/>
    <col min="18" max="18" width="36.42578125" style="2" customWidth="1"/>
    <col min="19" max="19" width="26.140625" style="2" customWidth="1" outlineLevel="1"/>
    <col min="20" max="20" width="25.42578125" style="2" customWidth="1" outlineLevel="1"/>
    <col min="21" max="22" width="19.5703125" style="2" customWidth="1" outlineLevel="1"/>
    <col min="23" max="23" width="25.42578125" style="2" customWidth="1" outlineLevel="1"/>
    <col min="24" max="24" width="17.28515625" style="2" customWidth="1" outlineLevel="1"/>
    <col min="25" max="25" width="27" style="2" customWidth="1" outlineLevel="1"/>
    <col min="26" max="26" width="17.42578125" style="2" customWidth="1"/>
    <col min="27" max="27" width="16.85546875" style="2" customWidth="1"/>
    <col min="28" max="29" width="9.140625" style="2" customWidth="1"/>
    <col min="30" max="32" width="22.42578125" style="2" bestFit="1" customWidth="1"/>
    <col min="33" max="35" width="9.140625" style="2" customWidth="1"/>
    <col min="36" max="36" width="16.5703125" style="2" customWidth="1"/>
    <col min="37" max="37" width="16.42578125" style="2" customWidth="1"/>
    <col min="38" max="38" width="15.85546875" style="2" customWidth="1"/>
    <col min="39" max="257" width="9.140625" style="2" customWidth="1"/>
    <col min="258" max="258" width="12.140625" style="2" bestFit="1" customWidth="1"/>
    <col min="259" max="259" width="9.140625" style="2" customWidth="1"/>
    <col min="260" max="260" width="15.42578125" style="2" bestFit="1" customWidth="1"/>
    <col min="261" max="261" width="37.42578125" style="2" bestFit="1" customWidth="1"/>
    <col min="262" max="262" width="9.42578125" style="2" bestFit="1" customWidth="1"/>
    <col min="263" max="263" width="7" style="2" bestFit="1" customWidth="1"/>
    <col min="264" max="264" width="9" style="2" bestFit="1" customWidth="1"/>
    <col min="265" max="265" width="15.140625" style="2" customWidth="1"/>
    <col min="266" max="266" width="18.5703125" style="2" bestFit="1" customWidth="1"/>
    <col min="267" max="267" width="11.5703125" style="2" customWidth="1"/>
    <col min="268" max="268" width="85.140625" style="2" customWidth="1"/>
    <col min="269" max="513" width="9.140625" style="2" customWidth="1"/>
    <col min="514" max="514" width="12.140625" style="2" bestFit="1" customWidth="1"/>
    <col min="515" max="515" width="9.140625" style="2" customWidth="1"/>
    <col min="516" max="516" width="15.42578125" style="2" bestFit="1" customWidth="1"/>
    <col min="517" max="517" width="37.42578125" style="2" bestFit="1" customWidth="1"/>
    <col min="518" max="518" width="9.42578125" style="2" bestFit="1" customWidth="1"/>
    <col min="519" max="519" width="7" style="2" bestFit="1" customWidth="1"/>
    <col min="520" max="520" width="9" style="2" bestFit="1" customWidth="1"/>
    <col min="521" max="521" width="15.140625" style="2" customWidth="1"/>
    <col min="522" max="522" width="18.5703125" style="2" bestFit="1" customWidth="1"/>
    <col min="523" max="523" width="11.5703125" style="2" customWidth="1"/>
    <col min="524" max="524" width="85.140625" style="2" customWidth="1"/>
    <col min="525" max="769" width="9.140625" style="2" customWidth="1"/>
    <col min="770" max="770" width="12.140625" style="2" bestFit="1" customWidth="1"/>
    <col min="771" max="771" width="9.140625" style="2" customWidth="1"/>
    <col min="772" max="772" width="15.42578125" style="2" bestFit="1" customWidth="1"/>
    <col min="773" max="773" width="37.42578125" style="2" bestFit="1" customWidth="1"/>
    <col min="774" max="774" width="9.42578125" style="2" bestFit="1" customWidth="1"/>
    <col min="775" max="775" width="7" style="2" bestFit="1" customWidth="1"/>
    <col min="776" max="776" width="9" style="2" bestFit="1" customWidth="1"/>
    <col min="777" max="777" width="15.140625" style="2" customWidth="1"/>
    <col min="778" max="778" width="18.5703125" style="2" bestFit="1" customWidth="1"/>
    <col min="779" max="779" width="11.5703125" style="2" customWidth="1"/>
    <col min="780" max="780" width="85.140625" style="2" customWidth="1"/>
    <col min="781" max="1025" width="9.140625" style="2" customWidth="1"/>
    <col min="1026" max="1026" width="12.140625" style="2" bestFit="1" customWidth="1"/>
    <col min="1027" max="1027" width="9.140625" style="2" customWidth="1"/>
    <col min="1028" max="1028" width="15.42578125" style="2" bestFit="1" customWidth="1"/>
    <col min="1029" max="1029" width="37.42578125" style="2" bestFit="1" customWidth="1"/>
    <col min="1030" max="1030" width="9.42578125" style="2" bestFit="1" customWidth="1"/>
    <col min="1031" max="1031" width="7" style="2" bestFit="1" customWidth="1"/>
    <col min="1032" max="1032" width="9" style="2" bestFit="1" customWidth="1"/>
    <col min="1033" max="1033" width="15.140625" style="2" customWidth="1"/>
    <col min="1034" max="1034" width="18.5703125" style="2" bestFit="1" customWidth="1"/>
    <col min="1035" max="1035" width="11.5703125" style="2" customWidth="1"/>
    <col min="1036" max="1036" width="85.140625" style="2" customWidth="1"/>
    <col min="1037" max="1281" width="9.140625" style="2" customWidth="1"/>
    <col min="1282" max="1282" width="12.140625" style="2" bestFit="1" customWidth="1"/>
    <col min="1283" max="1283" width="9.140625" style="2" customWidth="1"/>
    <col min="1284" max="1284" width="15.42578125" style="2" bestFit="1" customWidth="1"/>
    <col min="1285" max="1285" width="37.42578125" style="2" bestFit="1" customWidth="1"/>
    <col min="1286" max="1286" width="9.42578125" style="2" bestFit="1" customWidth="1"/>
    <col min="1287" max="1287" width="7" style="2" bestFit="1" customWidth="1"/>
    <col min="1288" max="1288" width="9" style="2" bestFit="1" customWidth="1"/>
    <col min="1289" max="1289" width="15.140625" style="2" customWidth="1"/>
    <col min="1290" max="1290" width="18.5703125" style="2" bestFit="1" customWidth="1"/>
    <col min="1291" max="1291" width="11.5703125" style="2" customWidth="1"/>
    <col min="1292" max="1292" width="85.140625" style="2" customWidth="1"/>
    <col min="1293" max="1537" width="9.140625" style="2" customWidth="1"/>
    <col min="1538" max="1538" width="12.140625" style="2" bestFit="1" customWidth="1"/>
    <col min="1539" max="1539" width="9.140625" style="2" customWidth="1"/>
    <col min="1540" max="1540" width="15.42578125" style="2" bestFit="1" customWidth="1"/>
    <col min="1541" max="1541" width="37.42578125" style="2" bestFit="1" customWidth="1"/>
    <col min="1542" max="1542" width="9.42578125" style="2" bestFit="1" customWidth="1"/>
    <col min="1543" max="1543" width="7" style="2" bestFit="1" customWidth="1"/>
    <col min="1544" max="1544" width="9" style="2" bestFit="1" customWidth="1"/>
    <col min="1545" max="1545" width="15.140625" style="2" customWidth="1"/>
    <col min="1546" max="1546" width="18.5703125" style="2" bestFit="1" customWidth="1"/>
    <col min="1547" max="1547" width="11.5703125" style="2" customWidth="1"/>
    <col min="1548" max="1548" width="85.140625" style="2" customWidth="1"/>
    <col min="1549" max="1793" width="9.140625" style="2" customWidth="1"/>
    <col min="1794" max="1794" width="12.140625" style="2" bestFit="1" customWidth="1"/>
    <col min="1795" max="1795" width="9.140625" style="2" customWidth="1"/>
    <col min="1796" max="1796" width="15.42578125" style="2" bestFit="1" customWidth="1"/>
    <col min="1797" max="1797" width="37.42578125" style="2" bestFit="1" customWidth="1"/>
    <col min="1798" max="1798" width="9.42578125" style="2" bestFit="1" customWidth="1"/>
    <col min="1799" max="1799" width="7" style="2" bestFit="1" customWidth="1"/>
    <col min="1800" max="1800" width="9" style="2" bestFit="1" customWidth="1"/>
    <col min="1801" max="1801" width="15.140625" style="2" customWidth="1"/>
    <col min="1802" max="1802" width="18.5703125" style="2" bestFit="1" customWidth="1"/>
    <col min="1803" max="1803" width="11.5703125" style="2" customWidth="1"/>
    <col min="1804" max="1804" width="85.140625" style="2" customWidth="1"/>
    <col min="1805" max="2049" width="9.140625" style="2" customWidth="1"/>
    <col min="2050" max="2050" width="12.140625" style="2" bestFit="1" customWidth="1"/>
    <col min="2051" max="2051" width="9.140625" style="2" customWidth="1"/>
    <col min="2052" max="2052" width="15.42578125" style="2" bestFit="1" customWidth="1"/>
    <col min="2053" max="2053" width="37.42578125" style="2" bestFit="1" customWidth="1"/>
    <col min="2054" max="2054" width="9.42578125" style="2" bestFit="1" customWidth="1"/>
    <col min="2055" max="2055" width="7" style="2" bestFit="1" customWidth="1"/>
    <col min="2056" max="2056" width="9" style="2" bestFit="1" customWidth="1"/>
    <col min="2057" max="2057" width="15.140625" style="2" customWidth="1"/>
    <col min="2058" max="2058" width="18.5703125" style="2" bestFit="1" customWidth="1"/>
    <col min="2059" max="2059" width="11.5703125" style="2" customWidth="1"/>
    <col min="2060" max="2060" width="85.140625" style="2" customWidth="1"/>
    <col min="2061" max="2305" width="9.140625" style="2" customWidth="1"/>
    <col min="2306" max="2306" width="12.140625" style="2" bestFit="1" customWidth="1"/>
    <col min="2307" max="2307" width="9.140625" style="2" customWidth="1"/>
    <col min="2308" max="2308" width="15.42578125" style="2" bestFit="1" customWidth="1"/>
    <col min="2309" max="2309" width="37.42578125" style="2" bestFit="1" customWidth="1"/>
    <col min="2310" max="2310" width="9.42578125" style="2" bestFit="1" customWidth="1"/>
    <col min="2311" max="2311" width="7" style="2" bestFit="1" customWidth="1"/>
    <col min="2312" max="2312" width="9" style="2" bestFit="1" customWidth="1"/>
    <col min="2313" max="2313" width="15.140625" style="2" customWidth="1"/>
    <col min="2314" max="2314" width="18.5703125" style="2" bestFit="1" customWidth="1"/>
    <col min="2315" max="2315" width="11.5703125" style="2" customWidth="1"/>
    <col min="2316" max="2316" width="85.140625" style="2" customWidth="1"/>
    <col min="2317" max="2561" width="9.140625" style="2" customWidth="1"/>
    <col min="2562" max="2562" width="12.140625" style="2" bestFit="1" customWidth="1"/>
    <col min="2563" max="2563" width="9.140625" style="2" customWidth="1"/>
    <col min="2564" max="2564" width="15.42578125" style="2" bestFit="1" customWidth="1"/>
    <col min="2565" max="2565" width="37.42578125" style="2" bestFit="1" customWidth="1"/>
    <col min="2566" max="2566" width="9.42578125" style="2" bestFit="1" customWidth="1"/>
    <col min="2567" max="2567" width="7" style="2" bestFit="1" customWidth="1"/>
    <col min="2568" max="2568" width="9" style="2" bestFit="1" customWidth="1"/>
    <col min="2569" max="2569" width="15.140625" style="2" customWidth="1"/>
    <col min="2570" max="2570" width="18.5703125" style="2" bestFit="1" customWidth="1"/>
    <col min="2571" max="2571" width="11.5703125" style="2" customWidth="1"/>
    <col min="2572" max="2572" width="85.140625" style="2" customWidth="1"/>
    <col min="2573" max="2817" width="9.140625" style="2" customWidth="1"/>
    <col min="2818" max="2818" width="12.140625" style="2" bestFit="1" customWidth="1"/>
    <col min="2819" max="2819" width="9.140625" style="2" customWidth="1"/>
    <col min="2820" max="2820" width="15.42578125" style="2" bestFit="1" customWidth="1"/>
    <col min="2821" max="2821" width="37.42578125" style="2" bestFit="1" customWidth="1"/>
    <col min="2822" max="2822" width="9.42578125" style="2" bestFit="1" customWidth="1"/>
    <col min="2823" max="2823" width="7" style="2" bestFit="1" customWidth="1"/>
    <col min="2824" max="2824" width="9" style="2" bestFit="1" customWidth="1"/>
    <col min="2825" max="2825" width="15.140625" style="2" customWidth="1"/>
    <col min="2826" max="2826" width="18.5703125" style="2" bestFit="1" customWidth="1"/>
    <col min="2827" max="2827" width="11.5703125" style="2" customWidth="1"/>
    <col min="2828" max="2828" width="85.140625" style="2" customWidth="1"/>
    <col min="2829" max="3073" width="9.140625" style="2" customWidth="1"/>
    <col min="3074" max="3074" width="12.140625" style="2" bestFit="1" customWidth="1"/>
    <col min="3075" max="3075" width="9.140625" style="2" customWidth="1"/>
    <col min="3076" max="3076" width="15.42578125" style="2" bestFit="1" customWidth="1"/>
    <col min="3077" max="3077" width="37.42578125" style="2" bestFit="1" customWidth="1"/>
    <col min="3078" max="3078" width="9.42578125" style="2" bestFit="1" customWidth="1"/>
    <col min="3079" max="3079" width="7" style="2" bestFit="1" customWidth="1"/>
    <col min="3080" max="3080" width="9" style="2" bestFit="1" customWidth="1"/>
    <col min="3081" max="3081" width="15.140625" style="2" customWidth="1"/>
    <col min="3082" max="3082" width="18.5703125" style="2" bestFit="1" customWidth="1"/>
    <col min="3083" max="3083" width="11.5703125" style="2" customWidth="1"/>
    <col min="3084" max="3084" width="85.140625" style="2" customWidth="1"/>
    <col min="3085" max="3329" width="9.140625" style="2" customWidth="1"/>
    <col min="3330" max="3330" width="12.140625" style="2" bestFit="1" customWidth="1"/>
    <col min="3331" max="3331" width="9.140625" style="2" customWidth="1"/>
    <col min="3332" max="3332" width="15.42578125" style="2" bestFit="1" customWidth="1"/>
    <col min="3333" max="3333" width="37.42578125" style="2" bestFit="1" customWidth="1"/>
    <col min="3334" max="3334" width="9.42578125" style="2" bestFit="1" customWidth="1"/>
    <col min="3335" max="3335" width="7" style="2" bestFit="1" customWidth="1"/>
    <col min="3336" max="3336" width="9" style="2" bestFit="1" customWidth="1"/>
    <col min="3337" max="3337" width="15.140625" style="2" customWidth="1"/>
    <col min="3338" max="3338" width="18.5703125" style="2" bestFit="1" customWidth="1"/>
    <col min="3339" max="3339" width="11.5703125" style="2" customWidth="1"/>
    <col min="3340" max="3340" width="85.140625" style="2" customWidth="1"/>
    <col min="3341" max="3585" width="9.140625" style="2" customWidth="1"/>
    <col min="3586" max="3586" width="12.140625" style="2" bestFit="1" customWidth="1"/>
    <col min="3587" max="3587" width="9.140625" style="2" customWidth="1"/>
    <col min="3588" max="3588" width="15.42578125" style="2" bestFit="1" customWidth="1"/>
    <col min="3589" max="3589" width="37.42578125" style="2" bestFit="1" customWidth="1"/>
    <col min="3590" max="3590" width="9.42578125" style="2" bestFit="1" customWidth="1"/>
    <col min="3591" max="3591" width="7" style="2" bestFit="1" customWidth="1"/>
    <col min="3592" max="3592" width="9" style="2" bestFit="1" customWidth="1"/>
    <col min="3593" max="3593" width="15.140625" style="2" customWidth="1"/>
    <col min="3594" max="3594" width="18.5703125" style="2" bestFit="1" customWidth="1"/>
    <col min="3595" max="3595" width="11.5703125" style="2" customWidth="1"/>
    <col min="3596" max="3596" width="85.140625" style="2" customWidth="1"/>
    <col min="3597" max="3841" width="9.140625" style="2" customWidth="1"/>
    <col min="3842" max="3842" width="12.140625" style="2" bestFit="1" customWidth="1"/>
    <col min="3843" max="3843" width="9.140625" style="2" customWidth="1"/>
    <col min="3844" max="3844" width="15.42578125" style="2" bestFit="1" customWidth="1"/>
    <col min="3845" max="3845" width="37.42578125" style="2" bestFit="1" customWidth="1"/>
    <col min="3846" max="3846" width="9.42578125" style="2" bestFit="1" customWidth="1"/>
    <col min="3847" max="3847" width="7" style="2" bestFit="1" customWidth="1"/>
    <col min="3848" max="3848" width="9" style="2" bestFit="1" customWidth="1"/>
    <col min="3849" max="3849" width="15.140625" style="2" customWidth="1"/>
    <col min="3850" max="3850" width="18.5703125" style="2" bestFit="1" customWidth="1"/>
    <col min="3851" max="3851" width="11.5703125" style="2" customWidth="1"/>
    <col min="3852" max="3852" width="85.140625" style="2" customWidth="1"/>
    <col min="3853" max="4097" width="9.140625" style="2" customWidth="1"/>
    <col min="4098" max="4098" width="12.140625" style="2" bestFit="1" customWidth="1"/>
    <col min="4099" max="4099" width="9.140625" style="2" customWidth="1"/>
    <col min="4100" max="4100" width="15.42578125" style="2" bestFit="1" customWidth="1"/>
    <col min="4101" max="4101" width="37.42578125" style="2" bestFit="1" customWidth="1"/>
    <col min="4102" max="4102" width="9.42578125" style="2" bestFit="1" customWidth="1"/>
    <col min="4103" max="4103" width="7" style="2" bestFit="1" customWidth="1"/>
    <col min="4104" max="4104" width="9" style="2" bestFit="1" customWidth="1"/>
    <col min="4105" max="4105" width="15.140625" style="2" customWidth="1"/>
    <col min="4106" max="4106" width="18.5703125" style="2" bestFit="1" customWidth="1"/>
    <col min="4107" max="4107" width="11.5703125" style="2" customWidth="1"/>
    <col min="4108" max="4108" width="85.140625" style="2" customWidth="1"/>
    <col min="4109" max="4353" width="9.140625" style="2" customWidth="1"/>
    <col min="4354" max="4354" width="12.140625" style="2" bestFit="1" customWidth="1"/>
    <col min="4355" max="4355" width="9.140625" style="2" customWidth="1"/>
    <col min="4356" max="4356" width="15.42578125" style="2" bestFit="1" customWidth="1"/>
    <col min="4357" max="4357" width="37.42578125" style="2" bestFit="1" customWidth="1"/>
    <col min="4358" max="4358" width="9.42578125" style="2" bestFit="1" customWidth="1"/>
    <col min="4359" max="4359" width="7" style="2" bestFit="1" customWidth="1"/>
    <col min="4360" max="4360" width="9" style="2" bestFit="1" customWidth="1"/>
    <col min="4361" max="4361" width="15.140625" style="2" customWidth="1"/>
    <col min="4362" max="4362" width="18.5703125" style="2" bestFit="1" customWidth="1"/>
    <col min="4363" max="4363" width="11.5703125" style="2" customWidth="1"/>
    <col min="4364" max="4364" width="85.140625" style="2" customWidth="1"/>
    <col min="4365" max="4609" width="9.140625" style="2" customWidth="1"/>
    <col min="4610" max="4610" width="12.140625" style="2" bestFit="1" customWidth="1"/>
    <col min="4611" max="4611" width="9.140625" style="2" customWidth="1"/>
    <col min="4612" max="4612" width="15.42578125" style="2" bestFit="1" customWidth="1"/>
    <col min="4613" max="4613" width="37.42578125" style="2" bestFit="1" customWidth="1"/>
    <col min="4614" max="4614" width="9.42578125" style="2" bestFit="1" customWidth="1"/>
    <col min="4615" max="4615" width="7" style="2" bestFit="1" customWidth="1"/>
    <col min="4616" max="4616" width="9" style="2" bestFit="1" customWidth="1"/>
    <col min="4617" max="4617" width="15.140625" style="2" customWidth="1"/>
    <col min="4618" max="4618" width="18.5703125" style="2" bestFit="1" customWidth="1"/>
    <col min="4619" max="4619" width="11.5703125" style="2" customWidth="1"/>
    <col min="4620" max="4620" width="85.140625" style="2" customWidth="1"/>
    <col min="4621" max="4865" width="9.140625" style="2" customWidth="1"/>
    <col min="4866" max="4866" width="12.140625" style="2" bestFit="1" customWidth="1"/>
    <col min="4867" max="4867" width="9.140625" style="2" customWidth="1"/>
    <col min="4868" max="4868" width="15.42578125" style="2" bestFit="1" customWidth="1"/>
    <col min="4869" max="4869" width="37.42578125" style="2" bestFit="1" customWidth="1"/>
    <col min="4870" max="4870" width="9.42578125" style="2" bestFit="1" customWidth="1"/>
    <col min="4871" max="4871" width="7" style="2" bestFit="1" customWidth="1"/>
    <col min="4872" max="4872" width="9" style="2" bestFit="1" customWidth="1"/>
    <col min="4873" max="4873" width="15.140625" style="2" customWidth="1"/>
    <col min="4874" max="4874" width="18.5703125" style="2" bestFit="1" customWidth="1"/>
    <col min="4875" max="4875" width="11.5703125" style="2" customWidth="1"/>
    <col min="4876" max="4876" width="85.140625" style="2" customWidth="1"/>
    <col min="4877" max="5121" width="9.140625" style="2" customWidth="1"/>
    <col min="5122" max="5122" width="12.140625" style="2" bestFit="1" customWidth="1"/>
    <col min="5123" max="5123" width="9.140625" style="2" customWidth="1"/>
    <col min="5124" max="5124" width="15.42578125" style="2" bestFit="1" customWidth="1"/>
    <col min="5125" max="5125" width="37.42578125" style="2" bestFit="1" customWidth="1"/>
    <col min="5126" max="5126" width="9.42578125" style="2" bestFit="1" customWidth="1"/>
    <col min="5127" max="5127" width="7" style="2" bestFit="1" customWidth="1"/>
    <col min="5128" max="5128" width="9" style="2" bestFit="1" customWidth="1"/>
    <col min="5129" max="5129" width="15.140625" style="2" customWidth="1"/>
    <col min="5130" max="5130" width="18.5703125" style="2" bestFit="1" customWidth="1"/>
    <col min="5131" max="5131" width="11.5703125" style="2" customWidth="1"/>
    <col min="5132" max="5132" width="85.140625" style="2" customWidth="1"/>
    <col min="5133" max="5377" width="9.140625" style="2" customWidth="1"/>
    <col min="5378" max="5378" width="12.140625" style="2" bestFit="1" customWidth="1"/>
    <col min="5379" max="5379" width="9.140625" style="2" customWidth="1"/>
    <col min="5380" max="5380" width="15.42578125" style="2" bestFit="1" customWidth="1"/>
    <col min="5381" max="5381" width="37.42578125" style="2" bestFit="1" customWidth="1"/>
    <col min="5382" max="5382" width="9.42578125" style="2" bestFit="1" customWidth="1"/>
    <col min="5383" max="5383" width="7" style="2" bestFit="1" customWidth="1"/>
    <col min="5384" max="5384" width="9" style="2" bestFit="1" customWidth="1"/>
    <col min="5385" max="5385" width="15.140625" style="2" customWidth="1"/>
    <col min="5386" max="5386" width="18.5703125" style="2" bestFit="1" customWidth="1"/>
    <col min="5387" max="5387" width="11.5703125" style="2" customWidth="1"/>
    <col min="5388" max="5388" width="85.140625" style="2" customWidth="1"/>
    <col min="5389" max="5633" width="9.140625" style="2" customWidth="1"/>
    <col min="5634" max="5634" width="12.140625" style="2" bestFit="1" customWidth="1"/>
    <col min="5635" max="5635" width="9.140625" style="2" customWidth="1"/>
    <col min="5636" max="5636" width="15.42578125" style="2" bestFit="1" customWidth="1"/>
    <col min="5637" max="5637" width="37.42578125" style="2" bestFit="1" customWidth="1"/>
    <col min="5638" max="5638" width="9.42578125" style="2" bestFit="1" customWidth="1"/>
    <col min="5639" max="5639" width="7" style="2" bestFit="1" customWidth="1"/>
    <col min="5640" max="5640" width="9" style="2" bestFit="1" customWidth="1"/>
    <col min="5641" max="5641" width="15.140625" style="2" customWidth="1"/>
    <col min="5642" max="5642" width="18.5703125" style="2" bestFit="1" customWidth="1"/>
    <col min="5643" max="5643" width="11.5703125" style="2" customWidth="1"/>
    <col min="5644" max="5644" width="85.140625" style="2" customWidth="1"/>
    <col min="5645" max="5889" width="9.140625" style="2" customWidth="1"/>
    <col min="5890" max="5890" width="12.140625" style="2" bestFit="1" customWidth="1"/>
    <col min="5891" max="5891" width="9.140625" style="2" customWidth="1"/>
    <col min="5892" max="5892" width="15.42578125" style="2" bestFit="1" customWidth="1"/>
    <col min="5893" max="5893" width="37.42578125" style="2" bestFit="1" customWidth="1"/>
    <col min="5894" max="5894" width="9.42578125" style="2" bestFit="1" customWidth="1"/>
    <col min="5895" max="5895" width="7" style="2" bestFit="1" customWidth="1"/>
    <col min="5896" max="5896" width="9" style="2" bestFit="1" customWidth="1"/>
    <col min="5897" max="5897" width="15.140625" style="2" customWidth="1"/>
    <col min="5898" max="5898" width="18.5703125" style="2" bestFit="1" customWidth="1"/>
    <col min="5899" max="5899" width="11.5703125" style="2" customWidth="1"/>
    <col min="5900" max="5900" width="85.140625" style="2" customWidth="1"/>
    <col min="5901" max="6145" width="9.140625" style="2" customWidth="1"/>
    <col min="6146" max="6146" width="12.140625" style="2" bestFit="1" customWidth="1"/>
    <col min="6147" max="6147" width="9.140625" style="2" customWidth="1"/>
    <col min="6148" max="6148" width="15.42578125" style="2" bestFit="1" customWidth="1"/>
    <col min="6149" max="6149" width="37.42578125" style="2" bestFit="1" customWidth="1"/>
    <col min="6150" max="6150" width="9.42578125" style="2" bestFit="1" customWidth="1"/>
    <col min="6151" max="6151" width="7" style="2" bestFit="1" customWidth="1"/>
    <col min="6152" max="6152" width="9" style="2" bestFit="1" customWidth="1"/>
    <col min="6153" max="6153" width="15.140625" style="2" customWidth="1"/>
    <col min="6154" max="6154" width="18.5703125" style="2" bestFit="1" customWidth="1"/>
    <col min="6155" max="6155" width="11.5703125" style="2" customWidth="1"/>
    <col min="6156" max="6156" width="85.140625" style="2" customWidth="1"/>
    <col min="6157" max="6401" width="9.140625" style="2" customWidth="1"/>
    <col min="6402" max="6402" width="12.140625" style="2" bestFit="1" customWidth="1"/>
    <col min="6403" max="6403" width="9.140625" style="2" customWidth="1"/>
    <col min="6404" max="6404" width="15.42578125" style="2" bestFit="1" customWidth="1"/>
    <col min="6405" max="6405" width="37.42578125" style="2" bestFit="1" customWidth="1"/>
    <col min="6406" max="6406" width="9.42578125" style="2" bestFit="1" customWidth="1"/>
    <col min="6407" max="6407" width="7" style="2" bestFit="1" customWidth="1"/>
    <col min="6408" max="6408" width="9" style="2" bestFit="1" customWidth="1"/>
    <col min="6409" max="6409" width="15.140625" style="2" customWidth="1"/>
    <col min="6410" max="6410" width="18.5703125" style="2" bestFit="1" customWidth="1"/>
    <col min="6411" max="6411" width="11.5703125" style="2" customWidth="1"/>
    <col min="6412" max="6412" width="85.140625" style="2" customWidth="1"/>
    <col min="6413" max="6657" width="9.140625" style="2" customWidth="1"/>
    <col min="6658" max="6658" width="12.140625" style="2" bestFit="1" customWidth="1"/>
    <col min="6659" max="6659" width="9.140625" style="2" customWidth="1"/>
    <col min="6660" max="6660" width="15.42578125" style="2" bestFit="1" customWidth="1"/>
    <col min="6661" max="6661" width="37.42578125" style="2" bestFit="1" customWidth="1"/>
    <col min="6662" max="6662" width="9.42578125" style="2" bestFit="1" customWidth="1"/>
    <col min="6663" max="6663" width="7" style="2" bestFit="1" customWidth="1"/>
    <col min="6664" max="6664" width="9" style="2" bestFit="1" customWidth="1"/>
    <col min="6665" max="6665" width="15.140625" style="2" customWidth="1"/>
    <col min="6666" max="6666" width="18.5703125" style="2" bestFit="1" customWidth="1"/>
    <col min="6667" max="6667" width="11.5703125" style="2" customWidth="1"/>
    <col min="6668" max="6668" width="85.140625" style="2" customWidth="1"/>
    <col min="6669" max="6913" width="9.140625" style="2" customWidth="1"/>
    <col min="6914" max="6914" width="12.140625" style="2" bestFit="1" customWidth="1"/>
    <col min="6915" max="6915" width="9.140625" style="2" customWidth="1"/>
    <col min="6916" max="6916" width="15.42578125" style="2" bestFit="1" customWidth="1"/>
    <col min="6917" max="6917" width="37.42578125" style="2" bestFit="1" customWidth="1"/>
    <col min="6918" max="6918" width="9.42578125" style="2" bestFit="1" customWidth="1"/>
    <col min="6919" max="6919" width="7" style="2" bestFit="1" customWidth="1"/>
    <col min="6920" max="6920" width="9" style="2" bestFit="1" customWidth="1"/>
    <col min="6921" max="6921" width="15.140625" style="2" customWidth="1"/>
    <col min="6922" max="6922" width="18.5703125" style="2" bestFit="1" customWidth="1"/>
    <col min="6923" max="6923" width="11.5703125" style="2" customWidth="1"/>
    <col min="6924" max="6924" width="85.140625" style="2" customWidth="1"/>
    <col min="6925" max="7169" width="9.140625" style="2" customWidth="1"/>
    <col min="7170" max="7170" width="12.140625" style="2" bestFit="1" customWidth="1"/>
    <col min="7171" max="7171" width="9.140625" style="2" customWidth="1"/>
    <col min="7172" max="7172" width="15.42578125" style="2" bestFit="1" customWidth="1"/>
    <col min="7173" max="7173" width="37.42578125" style="2" bestFit="1" customWidth="1"/>
    <col min="7174" max="7174" width="9.42578125" style="2" bestFit="1" customWidth="1"/>
    <col min="7175" max="7175" width="7" style="2" bestFit="1" customWidth="1"/>
    <col min="7176" max="7176" width="9" style="2" bestFit="1" customWidth="1"/>
    <col min="7177" max="7177" width="15.140625" style="2" customWidth="1"/>
    <col min="7178" max="7178" width="18.5703125" style="2" bestFit="1" customWidth="1"/>
    <col min="7179" max="7179" width="11.5703125" style="2" customWidth="1"/>
    <col min="7180" max="7180" width="85.140625" style="2" customWidth="1"/>
    <col min="7181" max="7425" width="9.140625" style="2" customWidth="1"/>
    <col min="7426" max="7426" width="12.140625" style="2" bestFit="1" customWidth="1"/>
    <col min="7427" max="7427" width="9.140625" style="2" customWidth="1"/>
    <col min="7428" max="7428" width="15.42578125" style="2" bestFit="1" customWidth="1"/>
    <col min="7429" max="7429" width="37.42578125" style="2" bestFit="1" customWidth="1"/>
    <col min="7430" max="7430" width="9.42578125" style="2" bestFit="1" customWidth="1"/>
    <col min="7431" max="7431" width="7" style="2" bestFit="1" customWidth="1"/>
    <col min="7432" max="7432" width="9" style="2" bestFit="1" customWidth="1"/>
    <col min="7433" max="7433" width="15.140625" style="2" customWidth="1"/>
    <col min="7434" max="7434" width="18.5703125" style="2" bestFit="1" customWidth="1"/>
    <col min="7435" max="7435" width="11.5703125" style="2" customWidth="1"/>
    <col min="7436" max="7436" width="85.140625" style="2" customWidth="1"/>
    <col min="7437" max="7681" width="9.140625" style="2" customWidth="1"/>
    <col min="7682" max="7682" width="12.140625" style="2" bestFit="1" customWidth="1"/>
    <col min="7683" max="7683" width="9.140625" style="2" customWidth="1"/>
    <col min="7684" max="7684" width="15.42578125" style="2" bestFit="1" customWidth="1"/>
    <col min="7685" max="7685" width="37.42578125" style="2" bestFit="1" customWidth="1"/>
    <col min="7686" max="7686" width="9.42578125" style="2" bestFit="1" customWidth="1"/>
    <col min="7687" max="7687" width="7" style="2" bestFit="1" customWidth="1"/>
    <col min="7688" max="7688" width="9" style="2" bestFit="1" customWidth="1"/>
    <col min="7689" max="7689" width="15.140625" style="2" customWidth="1"/>
    <col min="7690" max="7690" width="18.5703125" style="2" bestFit="1" customWidth="1"/>
    <col min="7691" max="7691" width="11.5703125" style="2" customWidth="1"/>
    <col min="7692" max="7692" width="85.140625" style="2" customWidth="1"/>
    <col min="7693" max="7937" width="9.140625" style="2" customWidth="1"/>
    <col min="7938" max="7938" width="12.140625" style="2" bestFit="1" customWidth="1"/>
    <col min="7939" max="7939" width="9.140625" style="2" customWidth="1"/>
    <col min="7940" max="7940" width="15.42578125" style="2" bestFit="1" customWidth="1"/>
    <col min="7941" max="7941" width="37.42578125" style="2" bestFit="1" customWidth="1"/>
    <col min="7942" max="7942" width="9.42578125" style="2" bestFit="1" customWidth="1"/>
    <col min="7943" max="7943" width="7" style="2" bestFit="1" customWidth="1"/>
    <col min="7944" max="7944" width="9" style="2" bestFit="1" customWidth="1"/>
    <col min="7945" max="7945" width="15.140625" style="2" customWidth="1"/>
    <col min="7946" max="7946" width="18.5703125" style="2" bestFit="1" customWidth="1"/>
    <col min="7947" max="7947" width="11.5703125" style="2" customWidth="1"/>
    <col min="7948" max="7948" width="85.140625" style="2" customWidth="1"/>
    <col min="7949" max="8193" width="9.140625" style="2" customWidth="1"/>
    <col min="8194" max="8194" width="12.140625" style="2" bestFit="1" customWidth="1"/>
    <col min="8195" max="8195" width="9.140625" style="2" customWidth="1"/>
    <col min="8196" max="8196" width="15.42578125" style="2" bestFit="1" customWidth="1"/>
    <col min="8197" max="8197" width="37.42578125" style="2" bestFit="1" customWidth="1"/>
    <col min="8198" max="8198" width="9.42578125" style="2" bestFit="1" customWidth="1"/>
    <col min="8199" max="8199" width="7" style="2" bestFit="1" customWidth="1"/>
    <col min="8200" max="8200" width="9" style="2" bestFit="1" customWidth="1"/>
    <col min="8201" max="8201" width="15.140625" style="2" customWidth="1"/>
    <col min="8202" max="8202" width="18.5703125" style="2" bestFit="1" customWidth="1"/>
    <col min="8203" max="8203" width="11.5703125" style="2" customWidth="1"/>
    <col min="8204" max="8204" width="85.140625" style="2" customWidth="1"/>
    <col min="8205" max="8449" width="9.140625" style="2" customWidth="1"/>
    <col min="8450" max="8450" width="12.140625" style="2" bestFit="1" customWidth="1"/>
    <col min="8451" max="8451" width="9.140625" style="2" customWidth="1"/>
    <col min="8452" max="8452" width="15.42578125" style="2" bestFit="1" customWidth="1"/>
    <col min="8453" max="8453" width="37.42578125" style="2" bestFit="1" customWidth="1"/>
    <col min="8454" max="8454" width="9.42578125" style="2" bestFit="1" customWidth="1"/>
    <col min="8455" max="8455" width="7" style="2" bestFit="1" customWidth="1"/>
    <col min="8456" max="8456" width="9" style="2" bestFit="1" customWidth="1"/>
    <col min="8457" max="8457" width="15.140625" style="2" customWidth="1"/>
    <col min="8458" max="8458" width="18.5703125" style="2" bestFit="1" customWidth="1"/>
    <col min="8459" max="8459" width="11.5703125" style="2" customWidth="1"/>
    <col min="8460" max="8460" width="85.140625" style="2" customWidth="1"/>
    <col min="8461" max="8705" width="9.140625" style="2" customWidth="1"/>
    <col min="8706" max="8706" width="12.140625" style="2" bestFit="1" customWidth="1"/>
    <col min="8707" max="8707" width="9.140625" style="2" customWidth="1"/>
    <col min="8708" max="8708" width="15.42578125" style="2" bestFit="1" customWidth="1"/>
    <col min="8709" max="8709" width="37.42578125" style="2" bestFit="1" customWidth="1"/>
    <col min="8710" max="8710" width="9.42578125" style="2" bestFit="1" customWidth="1"/>
    <col min="8711" max="8711" width="7" style="2" bestFit="1" customWidth="1"/>
    <col min="8712" max="8712" width="9" style="2" bestFit="1" customWidth="1"/>
    <col min="8713" max="8713" width="15.140625" style="2" customWidth="1"/>
    <col min="8714" max="8714" width="18.5703125" style="2" bestFit="1" customWidth="1"/>
    <col min="8715" max="8715" width="11.5703125" style="2" customWidth="1"/>
    <col min="8716" max="8716" width="85.140625" style="2" customWidth="1"/>
    <col min="8717" max="8961" width="9.140625" style="2" customWidth="1"/>
    <col min="8962" max="8962" width="12.140625" style="2" bestFit="1" customWidth="1"/>
    <col min="8963" max="8963" width="9.140625" style="2" customWidth="1"/>
    <col min="8964" max="8964" width="15.42578125" style="2" bestFit="1" customWidth="1"/>
    <col min="8965" max="8965" width="37.42578125" style="2" bestFit="1" customWidth="1"/>
    <col min="8966" max="8966" width="9.42578125" style="2" bestFit="1" customWidth="1"/>
    <col min="8967" max="8967" width="7" style="2" bestFit="1" customWidth="1"/>
    <col min="8968" max="8968" width="9" style="2" bestFit="1" customWidth="1"/>
    <col min="8969" max="8969" width="15.140625" style="2" customWidth="1"/>
    <col min="8970" max="8970" width="18.5703125" style="2" bestFit="1" customWidth="1"/>
    <col min="8971" max="8971" width="11.5703125" style="2" customWidth="1"/>
    <col min="8972" max="8972" width="85.140625" style="2" customWidth="1"/>
    <col min="8973" max="9217" width="9.140625" style="2" customWidth="1"/>
    <col min="9218" max="9218" width="12.140625" style="2" bestFit="1" customWidth="1"/>
    <col min="9219" max="9219" width="9.140625" style="2" customWidth="1"/>
    <col min="9220" max="9220" width="15.42578125" style="2" bestFit="1" customWidth="1"/>
    <col min="9221" max="9221" width="37.42578125" style="2" bestFit="1" customWidth="1"/>
    <col min="9222" max="9222" width="9.42578125" style="2" bestFit="1" customWidth="1"/>
    <col min="9223" max="9223" width="7" style="2" bestFit="1" customWidth="1"/>
    <col min="9224" max="9224" width="9" style="2" bestFit="1" customWidth="1"/>
    <col min="9225" max="9225" width="15.140625" style="2" customWidth="1"/>
    <col min="9226" max="9226" width="18.5703125" style="2" bestFit="1" customWidth="1"/>
    <col min="9227" max="9227" width="11.5703125" style="2" customWidth="1"/>
    <col min="9228" max="9228" width="85.140625" style="2" customWidth="1"/>
    <col min="9229" max="9473" width="9.140625" style="2" customWidth="1"/>
    <col min="9474" max="9474" width="12.140625" style="2" bestFit="1" customWidth="1"/>
    <col min="9475" max="9475" width="9.140625" style="2" customWidth="1"/>
    <col min="9476" max="9476" width="15.42578125" style="2" bestFit="1" customWidth="1"/>
    <col min="9477" max="9477" width="37.42578125" style="2" bestFit="1" customWidth="1"/>
    <col min="9478" max="9478" width="9.42578125" style="2" bestFit="1" customWidth="1"/>
    <col min="9479" max="9479" width="7" style="2" bestFit="1" customWidth="1"/>
    <col min="9480" max="9480" width="9" style="2" bestFit="1" customWidth="1"/>
    <col min="9481" max="9481" width="15.140625" style="2" customWidth="1"/>
    <col min="9482" max="9482" width="18.5703125" style="2" bestFit="1" customWidth="1"/>
    <col min="9483" max="9483" width="11.5703125" style="2" customWidth="1"/>
    <col min="9484" max="9484" width="85.140625" style="2" customWidth="1"/>
    <col min="9485" max="9729" width="9.140625" style="2" customWidth="1"/>
    <col min="9730" max="9730" width="12.140625" style="2" bestFit="1" customWidth="1"/>
    <col min="9731" max="9731" width="9.140625" style="2" customWidth="1"/>
    <col min="9732" max="9732" width="15.42578125" style="2" bestFit="1" customWidth="1"/>
    <col min="9733" max="9733" width="37.42578125" style="2" bestFit="1" customWidth="1"/>
    <col min="9734" max="9734" width="9.42578125" style="2" bestFit="1" customWidth="1"/>
    <col min="9735" max="9735" width="7" style="2" bestFit="1" customWidth="1"/>
    <col min="9736" max="9736" width="9" style="2" bestFit="1" customWidth="1"/>
    <col min="9737" max="9737" width="15.140625" style="2" customWidth="1"/>
    <col min="9738" max="9738" width="18.5703125" style="2" bestFit="1" customWidth="1"/>
    <col min="9739" max="9739" width="11.5703125" style="2" customWidth="1"/>
    <col min="9740" max="9740" width="85.140625" style="2" customWidth="1"/>
    <col min="9741" max="9985" width="9.140625" style="2" customWidth="1"/>
    <col min="9986" max="9986" width="12.140625" style="2" bestFit="1" customWidth="1"/>
    <col min="9987" max="9987" width="9.140625" style="2" customWidth="1"/>
    <col min="9988" max="9988" width="15.42578125" style="2" bestFit="1" customWidth="1"/>
    <col min="9989" max="9989" width="37.42578125" style="2" bestFit="1" customWidth="1"/>
    <col min="9990" max="9990" width="9.42578125" style="2" bestFit="1" customWidth="1"/>
    <col min="9991" max="9991" width="7" style="2" bestFit="1" customWidth="1"/>
    <col min="9992" max="9992" width="9" style="2" bestFit="1" customWidth="1"/>
    <col min="9993" max="9993" width="15.140625" style="2" customWidth="1"/>
    <col min="9994" max="9994" width="18.5703125" style="2" bestFit="1" customWidth="1"/>
    <col min="9995" max="9995" width="11.5703125" style="2" customWidth="1"/>
    <col min="9996" max="9996" width="85.140625" style="2" customWidth="1"/>
    <col min="9997" max="10241" width="9.140625" style="2" customWidth="1"/>
    <col min="10242" max="10242" width="12.140625" style="2" bestFit="1" customWidth="1"/>
    <col min="10243" max="10243" width="9.140625" style="2" customWidth="1"/>
    <col min="10244" max="10244" width="15.42578125" style="2" bestFit="1" customWidth="1"/>
    <col min="10245" max="10245" width="37.42578125" style="2" bestFit="1" customWidth="1"/>
    <col min="10246" max="10246" width="9.42578125" style="2" bestFit="1" customWidth="1"/>
    <col min="10247" max="10247" width="7" style="2" bestFit="1" customWidth="1"/>
    <col min="10248" max="10248" width="9" style="2" bestFit="1" customWidth="1"/>
    <col min="10249" max="10249" width="15.140625" style="2" customWidth="1"/>
    <col min="10250" max="10250" width="18.5703125" style="2" bestFit="1" customWidth="1"/>
    <col min="10251" max="10251" width="11.5703125" style="2" customWidth="1"/>
    <col min="10252" max="10252" width="85.140625" style="2" customWidth="1"/>
    <col min="10253" max="10497" width="9.140625" style="2" customWidth="1"/>
    <col min="10498" max="10498" width="12.140625" style="2" bestFit="1" customWidth="1"/>
    <col min="10499" max="10499" width="9.140625" style="2" customWidth="1"/>
    <col min="10500" max="10500" width="15.42578125" style="2" bestFit="1" customWidth="1"/>
    <col min="10501" max="10501" width="37.42578125" style="2" bestFit="1" customWidth="1"/>
    <col min="10502" max="10502" width="9.42578125" style="2" bestFit="1" customWidth="1"/>
    <col min="10503" max="10503" width="7" style="2" bestFit="1" customWidth="1"/>
    <col min="10504" max="10504" width="9" style="2" bestFit="1" customWidth="1"/>
    <col min="10505" max="10505" width="15.140625" style="2" customWidth="1"/>
    <col min="10506" max="10506" width="18.5703125" style="2" bestFit="1" customWidth="1"/>
    <col min="10507" max="10507" width="11.5703125" style="2" customWidth="1"/>
    <col min="10508" max="10508" width="85.140625" style="2" customWidth="1"/>
    <col min="10509" max="10753" width="9.140625" style="2" customWidth="1"/>
    <col min="10754" max="10754" width="12.140625" style="2" bestFit="1" customWidth="1"/>
    <col min="10755" max="10755" width="9.140625" style="2" customWidth="1"/>
    <col min="10756" max="10756" width="15.42578125" style="2" bestFit="1" customWidth="1"/>
    <col min="10757" max="10757" width="37.42578125" style="2" bestFit="1" customWidth="1"/>
    <col min="10758" max="10758" width="9.42578125" style="2" bestFit="1" customWidth="1"/>
    <col min="10759" max="10759" width="7" style="2" bestFit="1" customWidth="1"/>
    <col min="10760" max="10760" width="9" style="2" bestFit="1" customWidth="1"/>
    <col min="10761" max="10761" width="15.140625" style="2" customWidth="1"/>
    <col min="10762" max="10762" width="18.5703125" style="2" bestFit="1" customWidth="1"/>
    <col min="10763" max="10763" width="11.5703125" style="2" customWidth="1"/>
    <col min="10764" max="10764" width="85.140625" style="2" customWidth="1"/>
    <col min="10765" max="11009" width="9.140625" style="2" customWidth="1"/>
    <col min="11010" max="11010" width="12.140625" style="2" bestFit="1" customWidth="1"/>
    <col min="11011" max="11011" width="9.140625" style="2" customWidth="1"/>
    <col min="11012" max="11012" width="15.42578125" style="2" bestFit="1" customWidth="1"/>
    <col min="11013" max="11013" width="37.42578125" style="2" bestFit="1" customWidth="1"/>
    <col min="11014" max="11014" width="9.42578125" style="2" bestFit="1" customWidth="1"/>
    <col min="11015" max="11015" width="7" style="2" bestFit="1" customWidth="1"/>
    <col min="11016" max="11016" width="9" style="2" bestFit="1" customWidth="1"/>
    <col min="11017" max="11017" width="15.140625" style="2" customWidth="1"/>
    <col min="11018" max="11018" width="18.5703125" style="2" bestFit="1" customWidth="1"/>
    <col min="11019" max="11019" width="11.5703125" style="2" customWidth="1"/>
    <col min="11020" max="11020" width="85.140625" style="2" customWidth="1"/>
    <col min="11021" max="11265" width="9.140625" style="2" customWidth="1"/>
    <col min="11266" max="11266" width="12.140625" style="2" bestFit="1" customWidth="1"/>
    <col min="11267" max="11267" width="9.140625" style="2" customWidth="1"/>
    <col min="11268" max="11268" width="15.42578125" style="2" bestFit="1" customWidth="1"/>
    <col min="11269" max="11269" width="37.42578125" style="2" bestFit="1" customWidth="1"/>
    <col min="11270" max="11270" width="9.42578125" style="2" bestFit="1" customWidth="1"/>
    <col min="11271" max="11271" width="7" style="2" bestFit="1" customWidth="1"/>
    <col min="11272" max="11272" width="9" style="2" bestFit="1" customWidth="1"/>
    <col min="11273" max="11273" width="15.140625" style="2" customWidth="1"/>
    <col min="11274" max="11274" width="18.5703125" style="2" bestFit="1" customWidth="1"/>
    <col min="11275" max="11275" width="11.5703125" style="2" customWidth="1"/>
    <col min="11276" max="11276" width="85.140625" style="2" customWidth="1"/>
    <col min="11277" max="11521" width="9.140625" style="2" customWidth="1"/>
    <col min="11522" max="11522" width="12.140625" style="2" bestFit="1" customWidth="1"/>
    <col min="11523" max="11523" width="9.140625" style="2" customWidth="1"/>
    <col min="11524" max="11524" width="15.42578125" style="2" bestFit="1" customWidth="1"/>
    <col min="11525" max="11525" width="37.42578125" style="2" bestFit="1" customWidth="1"/>
    <col min="11526" max="11526" width="9.42578125" style="2" bestFit="1" customWidth="1"/>
    <col min="11527" max="11527" width="7" style="2" bestFit="1" customWidth="1"/>
    <col min="11528" max="11528" width="9" style="2" bestFit="1" customWidth="1"/>
    <col min="11529" max="11529" width="15.140625" style="2" customWidth="1"/>
    <col min="11530" max="11530" width="18.5703125" style="2" bestFit="1" customWidth="1"/>
    <col min="11531" max="11531" width="11.5703125" style="2" customWidth="1"/>
    <col min="11532" max="11532" width="85.140625" style="2" customWidth="1"/>
    <col min="11533" max="11777" width="9.140625" style="2" customWidth="1"/>
    <col min="11778" max="11778" width="12.140625" style="2" bestFit="1" customWidth="1"/>
    <col min="11779" max="11779" width="9.140625" style="2" customWidth="1"/>
    <col min="11780" max="11780" width="15.42578125" style="2" bestFit="1" customWidth="1"/>
    <col min="11781" max="11781" width="37.42578125" style="2" bestFit="1" customWidth="1"/>
    <col min="11782" max="11782" width="9.42578125" style="2" bestFit="1" customWidth="1"/>
    <col min="11783" max="11783" width="7" style="2" bestFit="1" customWidth="1"/>
    <col min="11784" max="11784" width="9" style="2" bestFit="1" customWidth="1"/>
    <col min="11785" max="11785" width="15.140625" style="2" customWidth="1"/>
    <col min="11786" max="11786" width="18.5703125" style="2" bestFit="1" customWidth="1"/>
    <col min="11787" max="11787" width="11.5703125" style="2" customWidth="1"/>
    <col min="11788" max="11788" width="85.140625" style="2" customWidth="1"/>
    <col min="11789" max="12033" width="9.140625" style="2" customWidth="1"/>
    <col min="12034" max="12034" width="12.140625" style="2" bestFit="1" customWidth="1"/>
    <col min="12035" max="12035" width="9.140625" style="2" customWidth="1"/>
    <col min="12036" max="12036" width="15.42578125" style="2" bestFit="1" customWidth="1"/>
    <col min="12037" max="12037" width="37.42578125" style="2" bestFit="1" customWidth="1"/>
    <col min="12038" max="12038" width="9.42578125" style="2" bestFit="1" customWidth="1"/>
    <col min="12039" max="12039" width="7" style="2" bestFit="1" customWidth="1"/>
    <col min="12040" max="12040" width="9" style="2" bestFit="1" customWidth="1"/>
    <col min="12041" max="12041" width="15.140625" style="2" customWidth="1"/>
    <col min="12042" max="12042" width="18.5703125" style="2" bestFit="1" customWidth="1"/>
    <col min="12043" max="12043" width="11.5703125" style="2" customWidth="1"/>
    <col min="12044" max="12044" width="85.140625" style="2" customWidth="1"/>
    <col min="12045" max="12289" width="9.140625" style="2" customWidth="1"/>
    <col min="12290" max="12290" width="12.140625" style="2" bestFit="1" customWidth="1"/>
    <col min="12291" max="12291" width="9.140625" style="2" customWidth="1"/>
    <col min="12292" max="12292" width="15.42578125" style="2" bestFit="1" customWidth="1"/>
    <col min="12293" max="12293" width="37.42578125" style="2" bestFit="1" customWidth="1"/>
    <col min="12294" max="12294" width="9.42578125" style="2" bestFit="1" customWidth="1"/>
    <col min="12295" max="12295" width="7" style="2" bestFit="1" customWidth="1"/>
    <col min="12296" max="12296" width="9" style="2" bestFit="1" customWidth="1"/>
    <col min="12297" max="12297" width="15.140625" style="2" customWidth="1"/>
    <col min="12298" max="12298" width="18.5703125" style="2" bestFit="1" customWidth="1"/>
    <col min="12299" max="12299" width="11.5703125" style="2" customWidth="1"/>
    <col min="12300" max="12300" width="85.140625" style="2" customWidth="1"/>
    <col min="12301" max="12545" width="9.140625" style="2" customWidth="1"/>
    <col min="12546" max="12546" width="12.140625" style="2" bestFit="1" customWidth="1"/>
    <col min="12547" max="12547" width="9.140625" style="2" customWidth="1"/>
    <col min="12548" max="12548" width="15.42578125" style="2" bestFit="1" customWidth="1"/>
    <col min="12549" max="12549" width="37.42578125" style="2" bestFit="1" customWidth="1"/>
    <col min="12550" max="12550" width="9.42578125" style="2" bestFit="1" customWidth="1"/>
    <col min="12551" max="12551" width="7" style="2" bestFit="1" customWidth="1"/>
    <col min="12552" max="12552" width="9" style="2" bestFit="1" customWidth="1"/>
    <col min="12553" max="12553" width="15.140625" style="2" customWidth="1"/>
    <col min="12554" max="12554" width="18.5703125" style="2" bestFit="1" customWidth="1"/>
    <col min="12555" max="12555" width="11.5703125" style="2" customWidth="1"/>
    <col min="12556" max="12556" width="85.140625" style="2" customWidth="1"/>
    <col min="12557" max="12801" width="9.140625" style="2" customWidth="1"/>
    <col min="12802" max="12802" width="12.140625" style="2" bestFit="1" customWidth="1"/>
    <col min="12803" max="12803" width="9.140625" style="2" customWidth="1"/>
    <col min="12804" max="12804" width="15.42578125" style="2" bestFit="1" customWidth="1"/>
    <col min="12805" max="12805" width="37.42578125" style="2" bestFit="1" customWidth="1"/>
    <col min="12806" max="12806" width="9.42578125" style="2" bestFit="1" customWidth="1"/>
    <col min="12807" max="12807" width="7" style="2" bestFit="1" customWidth="1"/>
    <col min="12808" max="12808" width="9" style="2" bestFit="1" customWidth="1"/>
    <col min="12809" max="12809" width="15.140625" style="2" customWidth="1"/>
    <col min="12810" max="12810" width="18.5703125" style="2" bestFit="1" customWidth="1"/>
    <col min="12811" max="12811" width="11.5703125" style="2" customWidth="1"/>
    <col min="12812" max="12812" width="85.140625" style="2" customWidth="1"/>
    <col min="12813" max="13057" width="9.140625" style="2" customWidth="1"/>
    <col min="13058" max="13058" width="12.140625" style="2" bestFit="1" customWidth="1"/>
    <col min="13059" max="13059" width="9.140625" style="2" customWidth="1"/>
    <col min="13060" max="13060" width="15.42578125" style="2" bestFit="1" customWidth="1"/>
    <col min="13061" max="13061" width="37.42578125" style="2" bestFit="1" customWidth="1"/>
    <col min="13062" max="13062" width="9.42578125" style="2" bestFit="1" customWidth="1"/>
    <col min="13063" max="13063" width="7" style="2" bestFit="1" customWidth="1"/>
    <col min="13064" max="13064" width="9" style="2" bestFit="1" customWidth="1"/>
    <col min="13065" max="13065" width="15.140625" style="2" customWidth="1"/>
    <col min="13066" max="13066" width="18.5703125" style="2" bestFit="1" customWidth="1"/>
    <col min="13067" max="13067" width="11.5703125" style="2" customWidth="1"/>
    <col min="13068" max="13068" width="85.140625" style="2" customWidth="1"/>
    <col min="13069" max="13313" width="9.140625" style="2" customWidth="1"/>
    <col min="13314" max="13314" width="12.140625" style="2" bestFit="1" customWidth="1"/>
    <col min="13315" max="13315" width="9.140625" style="2" customWidth="1"/>
    <col min="13316" max="13316" width="15.42578125" style="2" bestFit="1" customWidth="1"/>
    <col min="13317" max="13317" width="37.42578125" style="2" bestFit="1" customWidth="1"/>
    <col min="13318" max="13318" width="9.42578125" style="2" bestFit="1" customWidth="1"/>
    <col min="13319" max="13319" width="7" style="2" bestFit="1" customWidth="1"/>
    <col min="13320" max="13320" width="9" style="2" bestFit="1" customWidth="1"/>
    <col min="13321" max="13321" width="15.140625" style="2" customWidth="1"/>
    <col min="13322" max="13322" width="18.5703125" style="2" bestFit="1" customWidth="1"/>
    <col min="13323" max="13323" width="11.5703125" style="2" customWidth="1"/>
    <col min="13324" max="13324" width="85.140625" style="2" customWidth="1"/>
    <col min="13325" max="13569" width="9.140625" style="2" customWidth="1"/>
    <col min="13570" max="13570" width="12.140625" style="2" bestFit="1" customWidth="1"/>
    <col min="13571" max="13571" width="9.140625" style="2" customWidth="1"/>
    <col min="13572" max="13572" width="15.42578125" style="2" bestFit="1" customWidth="1"/>
    <col min="13573" max="13573" width="37.42578125" style="2" bestFit="1" customWidth="1"/>
    <col min="13574" max="13574" width="9.42578125" style="2" bestFit="1" customWidth="1"/>
    <col min="13575" max="13575" width="7" style="2" bestFit="1" customWidth="1"/>
    <col min="13576" max="13576" width="9" style="2" bestFit="1" customWidth="1"/>
    <col min="13577" max="13577" width="15.140625" style="2" customWidth="1"/>
    <col min="13578" max="13578" width="18.5703125" style="2" bestFit="1" customWidth="1"/>
    <col min="13579" max="13579" width="11.5703125" style="2" customWidth="1"/>
    <col min="13580" max="13580" width="85.140625" style="2" customWidth="1"/>
    <col min="13581" max="13825" width="9.140625" style="2" customWidth="1"/>
    <col min="13826" max="13826" width="12.140625" style="2" bestFit="1" customWidth="1"/>
    <col min="13827" max="13827" width="9.140625" style="2" customWidth="1"/>
    <col min="13828" max="13828" width="15.42578125" style="2" bestFit="1" customWidth="1"/>
    <col min="13829" max="13829" width="37.42578125" style="2" bestFit="1" customWidth="1"/>
    <col min="13830" max="13830" width="9.42578125" style="2" bestFit="1" customWidth="1"/>
    <col min="13831" max="13831" width="7" style="2" bestFit="1" customWidth="1"/>
    <col min="13832" max="13832" width="9" style="2" bestFit="1" customWidth="1"/>
    <col min="13833" max="13833" width="15.140625" style="2" customWidth="1"/>
    <col min="13834" max="13834" width="18.5703125" style="2" bestFit="1" customWidth="1"/>
    <col min="13835" max="13835" width="11.5703125" style="2" customWidth="1"/>
    <col min="13836" max="13836" width="85.140625" style="2" customWidth="1"/>
    <col min="13837" max="14081" width="9.140625" style="2" customWidth="1"/>
    <col min="14082" max="14082" width="12.140625" style="2" bestFit="1" customWidth="1"/>
    <col min="14083" max="14083" width="9.140625" style="2" customWidth="1"/>
    <col min="14084" max="14084" width="15.42578125" style="2" bestFit="1" customWidth="1"/>
    <col min="14085" max="14085" width="37.42578125" style="2" bestFit="1" customWidth="1"/>
    <col min="14086" max="14086" width="9.42578125" style="2" bestFit="1" customWidth="1"/>
    <col min="14087" max="14087" width="7" style="2" bestFit="1" customWidth="1"/>
    <col min="14088" max="14088" width="9" style="2" bestFit="1" customWidth="1"/>
    <col min="14089" max="14089" width="15.140625" style="2" customWidth="1"/>
    <col min="14090" max="14090" width="18.5703125" style="2" bestFit="1" customWidth="1"/>
    <col min="14091" max="14091" width="11.5703125" style="2" customWidth="1"/>
    <col min="14092" max="14092" width="85.140625" style="2" customWidth="1"/>
    <col min="14093" max="14337" width="9.140625" style="2" customWidth="1"/>
    <col min="14338" max="14338" width="12.140625" style="2" bestFit="1" customWidth="1"/>
    <col min="14339" max="14339" width="9.140625" style="2" customWidth="1"/>
    <col min="14340" max="14340" width="15.42578125" style="2" bestFit="1" customWidth="1"/>
    <col min="14341" max="14341" width="37.42578125" style="2" bestFit="1" customWidth="1"/>
    <col min="14342" max="14342" width="9.42578125" style="2" bestFit="1" customWidth="1"/>
    <col min="14343" max="14343" width="7" style="2" bestFit="1" customWidth="1"/>
    <col min="14344" max="14344" width="9" style="2" bestFit="1" customWidth="1"/>
    <col min="14345" max="14345" width="15.140625" style="2" customWidth="1"/>
    <col min="14346" max="14346" width="18.5703125" style="2" bestFit="1" customWidth="1"/>
    <col min="14347" max="14347" width="11.5703125" style="2" customWidth="1"/>
    <col min="14348" max="14348" width="85.140625" style="2" customWidth="1"/>
    <col min="14349" max="14593" width="9.140625" style="2" customWidth="1"/>
    <col min="14594" max="14594" width="12.140625" style="2" bestFit="1" customWidth="1"/>
    <col min="14595" max="14595" width="9.140625" style="2" customWidth="1"/>
    <col min="14596" max="14596" width="15.42578125" style="2" bestFit="1" customWidth="1"/>
    <col min="14597" max="14597" width="37.42578125" style="2" bestFit="1" customWidth="1"/>
    <col min="14598" max="14598" width="9.42578125" style="2" bestFit="1" customWidth="1"/>
    <col min="14599" max="14599" width="7" style="2" bestFit="1" customWidth="1"/>
    <col min="14600" max="14600" width="9" style="2" bestFit="1" customWidth="1"/>
    <col min="14601" max="14601" width="15.140625" style="2" customWidth="1"/>
    <col min="14602" max="14602" width="18.5703125" style="2" bestFit="1" customWidth="1"/>
    <col min="14603" max="14603" width="11.5703125" style="2" customWidth="1"/>
    <col min="14604" max="14604" width="85.140625" style="2" customWidth="1"/>
    <col min="14605" max="14849" width="9.140625" style="2" customWidth="1"/>
    <col min="14850" max="14850" width="12.140625" style="2" bestFit="1" customWidth="1"/>
    <col min="14851" max="14851" width="9.140625" style="2" customWidth="1"/>
    <col min="14852" max="14852" width="15.42578125" style="2" bestFit="1" customWidth="1"/>
    <col min="14853" max="14853" width="37.42578125" style="2" bestFit="1" customWidth="1"/>
    <col min="14854" max="14854" width="9.42578125" style="2" bestFit="1" customWidth="1"/>
    <col min="14855" max="14855" width="7" style="2" bestFit="1" customWidth="1"/>
    <col min="14856" max="14856" width="9" style="2" bestFit="1" customWidth="1"/>
    <col min="14857" max="14857" width="15.140625" style="2" customWidth="1"/>
    <col min="14858" max="14858" width="18.5703125" style="2" bestFit="1" customWidth="1"/>
    <col min="14859" max="14859" width="11.5703125" style="2" customWidth="1"/>
    <col min="14860" max="14860" width="85.140625" style="2" customWidth="1"/>
    <col min="14861" max="15105" width="9.140625" style="2" customWidth="1"/>
    <col min="15106" max="15106" width="12.140625" style="2" bestFit="1" customWidth="1"/>
    <col min="15107" max="15107" width="9.140625" style="2" customWidth="1"/>
    <col min="15108" max="15108" width="15.42578125" style="2" bestFit="1" customWidth="1"/>
    <col min="15109" max="15109" width="37.42578125" style="2" bestFit="1" customWidth="1"/>
    <col min="15110" max="15110" width="9.42578125" style="2" bestFit="1" customWidth="1"/>
    <col min="15111" max="15111" width="7" style="2" bestFit="1" customWidth="1"/>
    <col min="15112" max="15112" width="9" style="2" bestFit="1" customWidth="1"/>
    <col min="15113" max="15113" width="15.140625" style="2" customWidth="1"/>
    <col min="15114" max="15114" width="18.5703125" style="2" bestFit="1" customWidth="1"/>
    <col min="15115" max="15115" width="11.5703125" style="2" customWidth="1"/>
    <col min="15116" max="15116" width="85.140625" style="2" customWidth="1"/>
    <col min="15117" max="15361" width="9.140625" style="2" customWidth="1"/>
    <col min="15362" max="15362" width="12.140625" style="2" bestFit="1" customWidth="1"/>
    <col min="15363" max="15363" width="9.140625" style="2" customWidth="1"/>
    <col min="15364" max="15364" width="15.42578125" style="2" bestFit="1" customWidth="1"/>
    <col min="15365" max="15365" width="37.42578125" style="2" bestFit="1" customWidth="1"/>
    <col min="15366" max="15366" width="9.42578125" style="2" bestFit="1" customWidth="1"/>
    <col min="15367" max="15367" width="7" style="2" bestFit="1" customWidth="1"/>
    <col min="15368" max="15368" width="9" style="2" bestFit="1" customWidth="1"/>
    <col min="15369" max="15369" width="15.140625" style="2" customWidth="1"/>
    <col min="15370" max="15370" width="18.5703125" style="2" bestFit="1" customWidth="1"/>
    <col min="15371" max="15371" width="11.5703125" style="2" customWidth="1"/>
    <col min="15372" max="15372" width="85.140625" style="2" customWidth="1"/>
    <col min="15373" max="15617" width="9.140625" style="2" customWidth="1"/>
    <col min="15618" max="15618" width="12.140625" style="2" bestFit="1" customWidth="1"/>
    <col min="15619" max="15619" width="9.140625" style="2" customWidth="1"/>
    <col min="15620" max="15620" width="15.42578125" style="2" bestFit="1" customWidth="1"/>
    <col min="15621" max="15621" width="37.42578125" style="2" bestFit="1" customWidth="1"/>
    <col min="15622" max="15622" width="9.42578125" style="2" bestFit="1" customWidth="1"/>
    <col min="15623" max="15623" width="7" style="2" bestFit="1" customWidth="1"/>
    <col min="15624" max="15624" width="9" style="2" bestFit="1" customWidth="1"/>
    <col min="15625" max="15625" width="15.140625" style="2" customWidth="1"/>
    <col min="15626" max="15626" width="18.5703125" style="2" bestFit="1" customWidth="1"/>
    <col min="15627" max="15627" width="11.5703125" style="2" customWidth="1"/>
    <col min="15628" max="15628" width="85.140625" style="2" customWidth="1"/>
    <col min="15629" max="15873" width="9.140625" style="2" customWidth="1"/>
    <col min="15874" max="15874" width="12.140625" style="2" bestFit="1" customWidth="1"/>
    <col min="15875" max="15875" width="9.140625" style="2" customWidth="1"/>
    <col min="15876" max="15876" width="15.42578125" style="2" bestFit="1" customWidth="1"/>
    <col min="15877" max="15877" width="37.42578125" style="2" bestFit="1" customWidth="1"/>
    <col min="15878" max="15878" width="9.42578125" style="2" bestFit="1" customWidth="1"/>
    <col min="15879" max="15879" width="7" style="2" bestFit="1" customWidth="1"/>
    <col min="15880" max="15880" width="9" style="2" bestFit="1" customWidth="1"/>
    <col min="15881" max="15881" width="15.140625" style="2" customWidth="1"/>
    <col min="15882" max="15882" width="18.5703125" style="2" bestFit="1" customWidth="1"/>
    <col min="15883" max="15883" width="11.5703125" style="2" customWidth="1"/>
    <col min="15884" max="15884" width="85.140625" style="2" customWidth="1"/>
    <col min="15885" max="16129" width="9.140625" style="2" customWidth="1"/>
    <col min="16130" max="16130" width="12.140625" style="2" bestFit="1" customWidth="1"/>
    <col min="16131" max="16131" width="9.140625" style="2" customWidth="1"/>
    <col min="16132" max="16132" width="15.42578125" style="2" bestFit="1" customWidth="1"/>
    <col min="16133" max="16133" width="37.42578125" style="2" bestFit="1" customWidth="1"/>
    <col min="16134" max="16134" width="9.42578125" style="2" bestFit="1" customWidth="1"/>
    <col min="16135" max="16135" width="7" style="2" bestFit="1" customWidth="1"/>
    <col min="16136" max="16136" width="9" style="2" bestFit="1" customWidth="1"/>
    <col min="16137" max="16137" width="15.140625" style="2" customWidth="1"/>
    <col min="16138" max="16138" width="18.5703125" style="2" bestFit="1" customWidth="1"/>
    <col min="16139" max="16139" width="11.5703125" style="2" customWidth="1"/>
    <col min="16140" max="16140" width="85.140625" style="2" customWidth="1"/>
    <col min="16141" max="16384" width="9.140625" style="2" customWidth="1"/>
  </cols>
  <sheetData>
    <row r="1" spans="1:48" s="30" customFormat="1" ht="33.75" customHeight="1">
      <c r="A1" s="62"/>
      <c r="B1" s="77" t="s">
        <v>0</v>
      </c>
      <c r="C1" s="77"/>
      <c r="D1" s="77"/>
      <c r="E1" s="77"/>
      <c r="F1" s="77"/>
      <c r="G1" s="77"/>
      <c r="H1" s="77"/>
      <c r="I1" s="77"/>
      <c r="J1" s="77"/>
      <c r="K1" s="77"/>
      <c r="L1" s="77"/>
      <c r="M1" s="64"/>
      <c r="N1" s="65"/>
      <c r="O1" s="66"/>
      <c r="P1" s="217"/>
      <c r="Q1" s="63"/>
      <c r="R1" s="63"/>
      <c r="S1" s="63"/>
      <c r="T1" s="63"/>
      <c r="U1" s="63"/>
      <c r="V1" s="63"/>
      <c r="W1" s="63"/>
      <c r="X1" s="63"/>
      <c r="Y1" s="63"/>
      <c r="Z1" s="63"/>
      <c r="AA1" s="63"/>
      <c r="AM1" s="313"/>
      <c r="AN1" s="614"/>
      <c r="AO1" s="314"/>
      <c r="AP1" s="314"/>
      <c r="AQ1" s="314"/>
      <c r="AR1" s="314"/>
      <c r="AS1" s="314"/>
      <c r="AT1" s="314"/>
      <c r="AU1" s="314"/>
      <c r="AV1" s="314"/>
    </row>
    <row r="2" spans="1:48" s="30" customFormat="1" ht="21" customHeight="1">
      <c r="A2" s="67"/>
      <c r="B2" s="633" t="s">
        <v>2342</v>
      </c>
      <c r="C2" s="664"/>
      <c r="D2" s="664"/>
      <c r="E2" s="664"/>
      <c r="F2" s="664"/>
      <c r="G2" s="664"/>
      <c r="H2" s="664"/>
      <c r="I2" s="664"/>
      <c r="J2" s="664"/>
      <c r="K2" s="664"/>
      <c r="L2" s="664"/>
      <c r="M2" s="628" t="s">
        <v>3</v>
      </c>
      <c r="N2" s="660"/>
      <c r="O2" s="660"/>
      <c r="P2" s="634"/>
      <c r="Q2" s="628" t="s">
        <v>4</v>
      </c>
      <c r="R2" s="660"/>
      <c r="S2" s="661"/>
      <c r="T2" s="625" t="s">
        <v>5</v>
      </c>
      <c r="U2" s="660"/>
      <c r="V2" s="661"/>
      <c r="W2" s="213"/>
      <c r="X2" s="213"/>
      <c r="Y2" s="213"/>
      <c r="Z2" s="213"/>
      <c r="AA2" s="213"/>
      <c r="AB2" s="628" t="s">
        <v>6</v>
      </c>
      <c r="AC2" s="660"/>
      <c r="AD2" s="660"/>
      <c r="AE2" s="660"/>
      <c r="AF2" s="660"/>
      <c r="AG2" s="660"/>
      <c r="AH2" s="660"/>
      <c r="AI2" s="661"/>
      <c r="AJ2" s="63"/>
      <c r="AK2" s="63"/>
      <c r="AL2" s="63"/>
      <c r="AM2" s="313"/>
      <c r="AN2" s="632" t="s">
        <v>8</v>
      </c>
      <c r="AO2" s="630"/>
      <c r="AP2" s="630"/>
      <c r="AQ2" s="630"/>
      <c r="AR2" s="630"/>
      <c r="AS2" s="630"/>
      <c r="AT2" s="630"/>
      <c r="AU2" s="630"/>
      <c r="AV2" s="630"/>
    </row>
    <row r="3" spans="1:48" ht="45" customHeight="1">
      <c r="A3" s="243" t="s">
        <v>10</v>
      </c>
      <c r="B3" s="243" t="s">
        <v>11</v>
      </c>
      <c r="C3" s="244" t="s">
        <v>12</v>
      </c>
      <c r="D3" s="414" t="s">
        <v>13</v>
      </c>
      <c r="E3" s="244" t="s">
        <v>14</v>
      </c>
      <c r="F3" s="244" t="s">
        <v>15</v>
      </c>
      <c r="G3" s="244" t="s">
        <v>16</v>
      </c>
      <c r="H3" s="244" t="s">
        <v>17</v>
      </c>
      <c r="I3" s="245" t="s">
        <v>18</v>
      </c>
      <c r="J3" s="245" t="s">
        <v>19</v>
      </c>
      <c r="K3" s="245" t="s">
        <v>20</v>
      </c>
      <c r="L3" s="245" t="s">
        <v>21</v>
      </c>
      <c r="M3" s="246" t="s">
        <v>22</v>
      </c>
      <c r="N3" s="246" t="s">
        <v>23</v>
      </c>
      <c r="O3" s="246" t="s">
        <v>24</v>
      </c>
      <c r="P3" s="247" t="s">
        <v>25</v>
      </c>
      <c r="Q3" s="246" t="s">
        <v>1588</v>
      </c>
      <c r="R3" s="246" t="s">
        <v>27</v>
      </c>
      <c r="S3" s="246" t="s">
        <v>28</v>
      </c>
      <c r="T3" s="247" t="s">
        <v>29</v>
      </c>
      <c r="U3" s="248" t="s">
        <v>30</v>
      </c>
      <c r="V3" s="248" t="s">
        <v>31</v>
      </c>
      <c r="W3" s="248" t="s">
        <v>32</v>
      </c>
      <c r="X3" s="248" t="s">
        <v>33</v>
      </c>
      <c r="Y3" s="248" t="s">
        <v>34</v>
      </c>
      <c r="Z3" s="246" t="s">
        <v>35</v>
      </c>
      <c r="AA3" s="246" t="s">
        <v>1589</v>
      </c>
      <c r="AB3" s="315" t="s">
        <v>37</v>
      </c>
      <c r="AC3" s="315" t="s">
        <v>38</v>
      </c>
      <c r="AD3" s="315" t="s">
        <v>39</v>
      </c>
      <c r="AE3" s="315" t="s">
        <v>40</v>
      </c>
      <c r="AF3" s="315" t="s">
        <v>41</v>
      </c>
      <c r="AG3" s="315" t="s">
        <v>42</v>
      </c>
      <c r="AH3" s="315" t="s">
        <v>43</v>
      </c>
      <c r="AI3" s="316" t="s">
        <v>44</v>
      </c>
      <c r="AJ3" s="317" t="s">
        <v>45</v>
      </c>
      <c r="AK3" s="317" t="s">
        <v>46</v>
      </c>
      <c r="AL3" s="317" t="s">
        <v>47</v>
      </c>
      <c r="AM3" s="246" t="s">
        <v>48</v>
      </c>
      <c r="AN3" s="317" t="s">
        <v>49</v>
      </c>
      <c r="AO3" s="317" t="s">
        <v>50</v>
      </c>
      <c r="AP3" s="317" t="s">
        <v>51</v>
      </c>
      <c r="AQ3" s="317" t="s">
        <v>52</v>
      </c>
      <c r="AR3" s="317" t="s">
        <v>53</v>
      </c>
      <c r="AS3" s="317" t="s">
        <v>41</v>
      </c>
      <c r="AT3" s="317" t="s">
        <v>54</v>
      </c>
      <c r="AU3" s="317" t="s">
        <v>55</v>
      </c>
      <c r="AV3" s="318" t="s">
        <v>56</v>
      </c>
    </row>
    <row r="4" spans="1:48">
      <c r="A4" s="219" t="s">
        <v>1590</v>
      </c>
      <c r="B4" s="219" t="s">
        <v>59</v>
      </c>
      <c r="C4" s="219" t="s">
        <v>2343</v>
      </c>
      <c r="D4" s="219" t="s">
        <v>1173</v>
      </c>
      <c r="E4" s="219" t="s">
        <v>135</v>
      </c>
      <c r="F4" s="219" t="s">
        <v>107</v>
      </c>
      <c r="G4" s="219"/>
      <c r="H4" s="219"/>
      <c r="I4" s="220"/>
      <c r="J4" s="221"/>
      <c r="K4" s="221"/>
      <c r="L4" s="221"/>
      <c r="M4" s="219"/>
      <c r="N4" s="219" t="s">
        <v>1</v>
      </c>
      <c r="O4" s="220" t="s">
        <v>145</v>
      </c>
      <c r="P4" s="220" t="s">
        <v>2344</v>
      </c>
      <c r="Q4" s="221"/>
      <c r="R4" s="220"/>
      <c r="S4" s="220" t="s">
        <v>2345</v>
      </c>
      <c r="T4" s="220"/>
      <c r="U4" s="220"/>
      <c r="V4" s="220"/>
      <c r="W4" s="220" t="s">
        <v>2346</v>
      </c>
      <c r="X4" s="220" t="s">
        <v>2347</v>
      </c>
      <c r="Y4" s="220"/>
      <c r="Z4" s="326"/>
      <c r="AA4" s="276"/>
      <c r="AB4" s="276"/>
      <c r="AC4" s="276"/>
      <c r="AD4" s="276"/>
      <c r="AE4" s="276"/>
      <c r="AF4" s="276"/>
      <c r="AG4" s="276"/>
      <c r="AL4" s="220"/>
    </row>
    <row r="5" spans="1:48">
      <c r="A5" s="219" t="s">
        <v>1590</v>
      </c>
      <c r="B5" s="219" t="s">
        <v>59</v>
      </c>
      <c r="C5" s="219" t="s">
        <v>2348</v>
      </c>
      <c r="D5" s="219" t="s">
        <v>2349</v>
      </c>
      <c r="E5" s="219" t="s">
        <v>61</v>
      </c>
      <c r="F5" s="219" t="s">
        <v>100</v>
      </c>
      <c r="G5" s="219"/>
      <c r="H5" s="219"/>
      <c r="I5" s="220"/>
      <c r="J5" s="221" t="s">
        <v>1587</v>
      </c>
      <c r="K5" s="221"/>
      <c r="L5" s="221"/>
      <c r="M5" s="219"/>
      <c r="N5" s="219" t="s">
        <v>1</v>
      </c>
      <c r="O5" s="220" t="s">
        <v>145</v>
      </c>
      <c r="P5" s="220" t="s">
        <v>1587</v>
      </c>
      <c r="Q5" s="220"/>
      <c r="R5" s="220"/>
      <c r="S5" s="220" t="s">
        <v>2345</v>
      </c>
      <c r="T5" s="220"/>
      <c r="U5" s="220"/>
      <c r="V5" s="220"/>
      <c r="W5" s="220" t="s">
        <v>2346</v>
      </c>
      <c r="X5" s="220" t="s">
        <v>2347</v>
      </c>
      <c r="Y5" s="220"/>
      <c r="Z5" s="326"/>
      <c r="AA5" s="276"/>
      <c r="AB5" s="276"/>
      <c r="AC5" s="276"/>
      <c r="AD5" s="276"/>
      <c r="AE5" s="276"/>
      <c r="AF5" s="276"/>
      <c r="AG5" s="276"/>
      <c r="AJ5" s="220"/>
      <c r="AL5" s="220"/>
    </row>
    <row r="6" spans="1:48" ht="29.1" customHeight="1">
      <c r="A6" s="219" t="s">
        <v>1590</v>
      </c>
      <c r="B6" s="219" t="s">
        <v>59</v>
      </c>
      <c r="C6" s="219" t="s">
        <v>2350</v>
      </c>
      <c r="D6" s="219" t="s">
        <v>2351</v>
      </c>
      <c r="E6" s="219" t="s">
        <v>61</v>
      </c>
      <c r="F6" s="219" t="s">
        <v>88</v>
      </c>
      <c r="G6" s="219"/>
      <c r="H6" s="219"/>
      <c r="I6" s="220"/>
      <c r="J6" s="221" t="s">
        <v>2352</v>
      </c>
      <c r="K6" s="221"/>
      <c r="L6" s="221"/>
      <c r="M6" s="219"/>
      <c r="N6" s="219" t="s">
        <v>1</v>
      </c>
      <c r="O6" s="220" t="s">
        <v>65</v>
      </c>
      <c r="P6" s="220"/>
      <c r="Q6" s="221" t="s">
        <v>1594</v>
      </c>
      <c r="R6" s="221"/>
      <c r="S6" s="220" t="s">
        <v>2345</v>
      </c>
      <c r="T6" s="220"/>
      <c r="U6" s="220"/>
      <c r="V6" s="220"/>
      <c r="W6" s="220" t="s">
        <v>2346</v>
      </c>
      <c r="X6" s="220" t="s">
        <v>2347</v>
      </c>
      <c r="Y6" s="220"/>
      <c r="Z6" s="326"/>
      <c r="AA6" s="276"/>
      <c r="AB6" s="276"/>
      <c r="AC6" s="276"/>
      <c r="AD6" s="276"/>
      <c r="AE6" s="276"/>
      <c r="AF6" s="276"/>
      <c r="AG6" s="276"/>
      <c r="AJ6" s="220"/>
      <c r="AL6" s="220"/>
    </row>
    <row r="7" spans="1:48">
      <c r="A7" s="219" t="s">
        <v>1590</v>
      </c>
      <c r="B7" s="219" t="s">
        <v>96</v>
      </c>
      <c r="C7" s="219" t="s">
        <v>2353</v>
      </c>
      <c r="D7" s="219" t="s">
        <v>2354</v>
      </c>
      <c r="E7" s="219" t="s">
        <v>61</v>
      </c>
      <c r="F7" s="219" t="s">
        <v>88</v>
      </c>
      <c r="G7" s="219"/>
      <c r="H7" s="219"/>
      <c r="I7" s="220"/>
      <c r="J7" s="221"/>
      <c r="K7" s="221"/>
      <c r="L7" s="221"/>
      <c r="M7" s="219"/>
      <c r="N7" s="219" t="s">
        <v>70</v>
      </c>
      <c r="O7" s="220" t="s">
        <v>84</v>
      </c>
      <c r="P7" s="220"/>
      <c r="Q7" s="221"/>
      <c r="R7" s="220"/>
      <c r="S7" s="220"/>
      <c r="T7" s="220"/>
      <c r="U7" s="220"/>
      <c r="V7" s="220"/>
      <c r="W7" s="220" t="s">
        <v>2346</v>
      </c>
      <c r="X7" s="220" t="s">
        <v>2347</v>
      </c>
      <c r="Y7" s="220"/>
      <c r="Z7" s="326"/>
      <c r="AA7" s="276"/>
      <c r="AB7" s="276"/>
      <c r="AC7" s="276"/>
      <c r="AD7" s="276"/>
      <c r="AE7" s="276"/>
      <c r="AF7" s="276"/>
      <c r="AG7" s="276"/>
      <c r="AJ7" s="220"/>
      <c r="AL7" s="220"/>
    </row>
    <row r="8" spans="1:48">
      <c r="A8" s="219" t="s">
        <v>1590</v>
      </c>
      <c r="B8" s="219" t="s">
        <v>96</v>
      </c>
      <c r="C8" s="219" t="s">
        <v>2355</v>
      </c>
      <c r="D8" s="219" t="s">
        <v>2356</v>
      </c>
      <c r="E8" s="219" t="s">
        <v>61</v>
      </c>
      <c r="F8" s="219" t="s">
        <v>88</v>
      </c>
      <c r="G8" s="219"/>
      <c r="H8" s="219"/>
      <c r="I8" s="220"/>
      <c r="J8" s="221"/>
      <c r="K8" s="221"/>
      <c r="L8" s="221"/>
      <c r="M8" s="219"/>
      <c r="N8" s="219" t="s">
        <v>70</v>
      </c>
      <c r="O8" s="220" t="s">
        <v>84</v>
      </c>
      <c r="P8" s="220"/>
      <c r="Q8" s="220"/>
      <c r="R8" s="220"/>
      <c r="S8" s="220"/>
      <c r="T8" s="220"/>
      <c r="U8" s="220"/>
      <c r="V8" s="220"/>
      <c r="W8" s="220" t="s">
        <v>2346</v>
      </c>
      <c r="X8" s="220" t="s">
        <v>2347</v>
      </c>
      <c r="Y8" s="220"/>
      <c r="Z8" s="326"/>
      <c r="AA8" s="276"/>
      <c r="AB8" s="276"/>
      <c r="AC8" s="276"/>
      <c r="AD8" s="276"/>
      <c r="AE8" s="276"/>
      <c r="AF8" s="276"/>
      <c r="AG8" s="276"/>
      <c r="AJ8" s="220"/>
      <c r="AL8" s="220"/>
    </row>
    <row r="9" spans="1:48">
      <c r="A9" s="219" t="s">
        <v>1590</v>
      </c>
      <c r="B9" s="219" t="s">
        <v>96</v>
      </c>
      <c r="C9" s="219" t="s">
        <v>2357</v>
      </c>
      <c r="D9" s="219" t="s">
        <v>2358</v>
      </c>
      <c r="E9" s="219" t="s">
        <v>61</v>
      </c>
      <c r="F9" s="219" t="s">
        <v>88</v>
      </c>
      <c r="G9" s="219"/>
      <c r="H9" s="219"/>
      <c r="I9" s="220"/>
      <c r="J9" s="221"/>
      <c r="K9" s="221"/>
      <c r="L9" s="221"/>
      <c r="M9" s="219"/>
      <c r="N9" s="219" t="s">
        <v>70</v>
      </c>
      <c r="O9" s="220" t="s">
        <v>84</v>
      </c>
      <c r="P9" s="220"/>
      <c r="Q9" s="220"/>
      <c r="R9" s="220"/>
      <c r="S9" s="220"/>
      <c r="T9" s="220"/>
      <c r="U9" s="220"/>
      <c r="V9" s="220"/>
      <c r="W9" s="220" t="s">
        <v>2346</v>
      </c>
      <c r="X9" s="220" t="s">
        <v>2347</v>
      </c>
      <c r="Y9" s="220"/>
      <c r="Z9" s="326"/>
      <c r="AA9" s="276"/>
      <c r="AB9" s="276"/>
      <c r="AC9" s="276"/>
      <c r="AD9" s="276"/>
      <c r="AE9" s="276"/>
      <c r="AF9" s="276"/>
      <c r="AG9" s="276"/>
      <c r="AJ9" s="220"/>
      <c r="AL9" s="220"/>
    </row>
    <row r="10" spans="1:48">
      <c r="A10" s="219" t="s">
        <v>1590</v>
      </c>
      <c r="B10" s="219" t="s">
        <v>96</v>
      </c>
      <c r="C10" s="219" t="s">
        <v>2359</v>
      </c>
      <c r="D10" s="219" t="s">
        <v>2360</v>
      </c>
      <c r="E10" s="219" t="s">
        <v>61</v>
      </c>
      <c r="F10" s="219" t="s">
        <v>88</v>
      </c>
      <c r="G10" s="219"/>
      <c r="H10" s="219"/>
      <c r="I10" s="220"/>
      <c r="J10" s="221"/>
      <c r="K10" s="221"/>
      <c r="L10" s="221"/>
      <c r="M10" s="219"/>
      <c r="N10" s="219" t="s">
        <v>70</v>
      </c>
      <c r="O10" s="220" t="s">
        <v>84</v>
      </c>
      <c r="P10" s="220"/>
      <c r="Q10" s="220"/>
      <c r="R10" s="220"/>
      <c r="S10" s="220"/>
      <c r="T10" s="220"/>
      <c r="U10" s="220"/>
      <c r="V10" s="220"/>
      <c r="W10" s="220" t="s">
        <v>2346</v>
      </c>
      <c r="X10" s="220" t="s">
        <v>2347</v>
      </c>
      <c r="Y10" s="220"/>
      <c r="Z10" s="326"/>
      <c r="AA10" s="276"/>
      <c r="AB10" s="276"/>
      <c r="AC10" s="276"/>
      <c r="AD10" s="276"/>
      <c r="AE10" s="276"/>
      <c r="AF10" s="276"/>
      <c r="AG10" s="276"/>
      <c r="AJ10" s="220"/>
      <c r="AL10" s="220"/>
    </row>
    <row r="11" spans="1:48">
      <c r="A11" s="219" t="s">
        <v>1590</v>
      </c>
      <c r="B11" s="219" t="s">
        <v>96</v>
      </c>
      <c r="C11" s="219" t="s">
        <v>2361</v>
      </c>
      <c r="D11" s="219" t="s">
        <v>2362</v>
      </c>
      <c r="E11" s="219" t="s">
        <v>61</v>
      </c>
      <c r="F11" s="219" t="s">
        <v>88</v>
      </c>
      <c r="G11" s="219"/>
      <c r="H11" s="219"/>
      <c r="I11" s="220"/>
      <c r="J11" s="221"/>
      <c r="K11" s="221"/>
      <c r="L11" s="221"/>
      <c r="M11" s="219"/>
      <c r="N11" s="219" t="s">
        <v>70</v>
      </c>
      <c r="O11" s="220" t="s">
        <v>84</v>
      </c>
      <c r="P11" s="220"/>
      <c r="Q11" s="220"/>
      <c r="R11" s="220"/>
      <c r="S11" s="220"/>
      <c r="T11" s="220"/>
      <c r="U11" s="220"/>
      <c r="V11" s="220"/>
      <c r="W11" s="220" t="s">
        <v>2346</v>
      </c>
      <c r="X11" s="220" t="s">
        <v>2347</v>
      </c>
      <c r="Y11" s="220"/>
      <c r="Z11" s="326"/>
      <c r="AA11" s="276"/>
      <c r="AB11" s="276"/>
      <c r="AC11" s="276"/>
      <c r="AD11" s="276"/>
      <c r="AE11" s="276"/>
      <c r="AF11" s="276"/>
      <c r="AG11" s="276"/>
      <c r="AJ11" s="220"/>
      <c r="AL11" s="220"/>
    </row>
    <row r="12" spans="1:48">
      <c r="A12" s="219" t="s">
        <v>1590</v>
      </c>
      <c r="B12" s="219" t="s">
        <v>96</v>
      </c>
      <c r="C12" s="219" t="s">
        <v>2363</v>
      </c>
      <c r="D12" s="219" t="s">
        <v>2364</v>
      </c>
      <c r="E12" s="219" t="s">
        <v>61</v>
      </c>
      <c r="F12" s="219" t="s">
        <v>88</v>
      </c>
      <c r="G12" s="219"/>
      <c r="H12" s="219"/>
      <c r="I12" s="220"/>
      <c r="J12" s="221"/>
      <c r="K12" s="221"/>
      <c r="L12" s="221"/>
      <c r="M12" s="219"/>
      <c r="N12" s="219" t="s">
        <v>70</v>
      </c>
      <c r="O12" s="220" t="s">
        <v>84</v>
      </c>
      <c r="P12" s="220"/>
      <c r="Q12" s="220"/>
      <c r="R12" s="220"/>
      <c r="S12" s="220"/>
      <c r="T12" s="220"/>
      <c r="U12" s="220"/>
      <c r="V12" s="220"/>
      <c r="W12" s="220" t="s">
        <v>2346</v>
      </c>
      <c r="X12" s="220" t="s">
        <v>2347</v>
      </c>
      <c r="Y12" s="220"/>
      <c r="Z12" s="326"/>
      <c r="AA12" s="276"/>
      <c r="AB12" s="276"/>
      <c r="AC12" s="276"/>
      <c r="AD12" s="276"/>
      <c r="AE12" s="276"/>
      <c r="AF12" s="276"/>
      <c r="AG12" s="276"/>
      <c r="AJ12" s="220"/>
      <c r="AL12" s="220"/>
    </row>
    <row r="13" spans="1:48">
      <c r="A13" s="219" t="s">
        <v>1590</v>
      </c>
      <c r="B13" s="219" t="s">
        <v>96</v>
      </c>
      <c r="C13" s="219" t="s">
        <v>2365</v>
      </c>
      <c r="D13" s="219" t="s">
        <v>2366</v>
      </c>
      <c r="E13" s="219" t="s">
        <v>61</v>
      </c>
      <c r="F13" s="219" t="s">
        <v>88</v>
      </c>
      <c r="G13" s="219"/>
      <c r="H13" s="219"/>
      <c r="I13" s="220"/>
      <c r="J13" s="221"/>
      <c r="K13" s="221"/>
      <c r="L13" s="221"/>
      <c r="M13" s="219"/>
      <c r="N13" s="219" t="s">
        <v>70</v>
      </c>
      <c r="O13" s="220" t="s">
        <v>84</v>
      </c>
      <c r="P13" s="220"/>
      <c r="Q13" s="220"/>
      <c r="R13" s="220"/>
      <c r="S13" s="220"/>
      <c r="T13" s="220"/>
      <c r="U13" s="220"/>
      <c r="V13" s="220"/>
      <c r="W13" s="220" t="s">
        <v>2346</v>
      </c>
      <c r="X13" s="220" t="s">
        <v>2347</v>
      </c>
      <c r="Y13" s="220"/>
      <c r="Z13" s="326"/>
      <c r="AA13" s="276"/>
      <c r="AB13" s="276"/>
      <c r="AC13" s="276"/>
      <c r="AD13" s="276"/>
      <c r="AE13" s="276"/>
      <c r="AF13" s="276"/>
      <c r="AG13" s="276"/>
      <c r="AJ13" s="220"/>
      <c r="AL13" s="220"/>
    </row>
    <row r="14" spans="1:48" ht="86.45" customHeight="1">
      <c r="A14" s="219" t="s">
        <v>1590</v>
      </c>
      <c r="B14" s="219" t="s">
        <v>59</v>
      </c>
      <c r="C14" s="219" t="s">
        <v>2367</v>
      </c>
      <c r="D14" s="219" t="s">
        <v>2368</v>
      </c>
      <c r="E14" s="219" t="s">
        <v>61</v>
      </c>
      <c r="F14" s="219" t="s">
        <v>88</v>
      </c>
      <c r="G14" s="219"/>
      <c r="H14" s="219"/>
      <c r="I14" s="220"/>
      <c r="J14" s="221" t="s">
        <v>2369</v>
      </c>
      <c r="K14" s="221"/>
      <c r="L14" s="221"/>
      <c r="M14" s="219"/>
      <c r="N14" s="219" t="s">
        <v>9</v>
      </c>
      <c r="O14" s="220" t="s">
        <v>84</v>
      </c>
      <c r="P14" s="221" t="s">
        <v>2370</v>
      </c>
      <c r="Q14" s="220" t="s">
        <v>2371</v>
      </c>
      <c r="R14" s="220"/>
      <c r="S14" s="220" t="s">
        <v>2345</v>
      </c>
      <c r="T14" s="220"/>
      <c r="U14" s="220"/>
      <c r="V14" s="220"/>
      <c r="W14" s="220" t="s">
        <v>2346</v>
      </c>
      <c r="X14" s="220" t="s">
        <v>2347</v>
      </c>
      <c r="Y14" s="221"/>
      <c r="Z14" s="326"/>
      <c r="AA14" s="276"/>
      <c r="AB14" s="276"/>
      <c r="AC14" s="276"/>
      <c r="AD14" s="276"/>
      <c r="AE14" s="276" t="s">
        <v>2372</v>
      </c>
      <c r="AF14" s="276"/>
      <c r="AG14" s="276"/>
      <c r="AJ14" s="221" t="s">
        <v>2373</v>
      </c>
      <c r="AL14" s="221" t="s">
        <v>2373</v>
      </c>
    </row>
    <row r="15" spans="1:48" ht="43.35" customHeight="1">
      <c r="A15" s="219" t="s">
        <v>1590</v>
      </c>
      <c r="B15" s="219" t="s">
        <v>173</v>
      </c>
      <c r="C15" s="219" t="s">
        <v>2374</v>
      </c>
      <c r="D15" s="219" t="s">
        <v>2368</v>
      </c>
      <c r="E15" s="219" t="s">
        <v>61</v>
      </c>
      <c r="F15" s="219" t="s">
        <v>88</v>
      </c>
      <c r="G15" s="219"/>
      <c r="H15" s="219"/>
      <c r="I15" s="220" t="s">
        <v>96</v>
      </c>
      <c r="J15" s="221"/>
      <c r="K15" s="221"/>
      <c r="L15" s="221"/>
      <c r="M15" s="219"/>
      <c r="N15" s="221" t="s">
        <v>1</v>
      </c>
      <c r="O15" s="221" t="s">
        <v>84</v>
      </c>
      <c r="P15" s="221" t="s">
        <v>2375</v>
      </c>
      <c r="Q15" s="221" t="s">
        <v>2376</v>
      </c>
      <c r="R15" s="220"/>
      <c r="S15" s="220" t="s">
        <v>2345</v>
      </c>
      <c r="T15" s="220"/>
      <c r="U15" s="220"/>
      <c r="V15" s="220"/>
      <c r="W15" s="220" t="s">
        <v>2346</v>
      </c>
      <c r="X15" s="220" t="s">
        <v>2347</v>
      </c>
      <c r="Y15" s="220"/>
      <c r="Z15" s="326"/>
      <c r="AA15" s="276"/>
      <c r="AB15" s="276"/>
      <c r="AC15" s="276"/>
      <c r="AD15" s="276" t="s">
        <v>1338</v>
      </c>
      <c r="AE15" s="276" t="s">
        <v>1338</v>
      </c>
      <c r="AF15" s="276" t="s">
        <v>1338</v>
      </c>
      <c r="AG15" s="276"/>
      <c r="AJ15" s="220"/>
      <c r="AL15" s="220"/>
    </row>
    <row r="16" spans="1:48" ht="273.95" customHeight="1">
      <c r="A16" s="219" t="s">
        <v>1590</v>
      </c>
      <c r="B16" s="219" t="s">
        <v>563</v>
      </c>
      <c r="C16" s="219" t="s">
        <v>2377</v>
      </c>
      <c r="D16" s="219" t="s">
        <v>2368</v>
      </c>
      <c r="E16" s="219" t="s">
        <v>61</v>
      </c>
      <c r="F16" s="219" t="s">
        <v>88</v>
      </c>
      <c r="G16" s="219">
        <v>0</v>
      </c>
      <c r="H16" s="222" t="s">
        <v>2378</v>
      </c>
      <c r="I16" s="220" t="s">
        <v>96</v>
      </c>
      <c r="J16" s="221" t="s">
        <v>2379</v>
      </c>
      <c r="K16" s="221" t="s">
        <v>96</v>
      </c>
      <c r="L16" s="221"/>
      <c r="M16" s="219"/>
      <c r="N16" s="220" t="s">
        <v>1</v>
      </c>
      <c r="O16" s="221"/>
      <c r="P16" s="221" t="s">
        <v>2380</v>
      </c>
      <c r="Q16" s="219" t="s">
        <v>2381</v>
      </c>
      <c r="R16" s="220"/>
      <c r="S16" s="220"/>
      <c r="T16" s="220"/>
      <c r="U16" s="220"/>
      <c r="V16" s="220"/>
      <c r="W16" s="220" t="s">
        <v>2346</v>
      </c>
      <c r="X16" s="220" t="s">
        <v>2347</v>
      </c>
      <c r="Y16" s="220"/>
      <c r="Z16" s="326"/>
      <c r="AA16" s="276"/>
      <c r="AB16" s="276"/>
      <c r="AC16" s="276"/>
      <c r="AD16" s="276" t="s">
        <v>1601</v>
      </c>
      <c r="AE16" s="276" t="s">
        <v>1601</v>
      </c>
      <c r="AF16" s="276" t="s">
        <v>1601</v>
      </c>
      <c r="AG16" s="276"/>
      <c r="AJ16" s="220"/>
      <c r="AL16" s="220"/>
    </row>
    <row r="17" spans="1:38" ht="43.35" customHeight="1">
      <c r="A17" s="219" t="s">
        <v>1590</v>
      </c>
      <c r="B17" s="219" t="s">
        <v>173</v>
      </c>
      <c r="C17" s="219" t="s">
        <v>2382</v>
      </c>
      <c r="D17" s="219" t="s">
        <v>2368</v>
      </c>
      <c r="E17" s="219" t="s">
        <v>61</v>
      </c>
      <c r="F17" s="219" t="s">
        <v>88</v>
      </c>
      <c r="G17" s="219"/>
      <c r="H17" s="222" t="s">
        <v>2378</v>
      </c>
      <c r="I17" s="220" t="s">
        <v>96</v>
      </c>
      <c r="J17" s="221" t="s">
        <v>2383</v>
      </c>
      <c r="K17" s="221"/>
      <c r="L17" s="221"/>
      <c r="M17" s="219"/>
      <c r="N17" s="219" t="s">
        <v>2384</v>
      </c>
      <c r="O17" s="220" t="s">
        <v>65</v>
      </c>
      <c r="P17" s="220" t="s">
        <v>388</v>
      </c>
      <c r="Q17" s="219" t="s">
        <v>2045</v>
      </c>
      <c r="R17" s="220"/>
      <c r="S17" s="220" t="s">
        <v>2345</v>
      </c>
      <c r="T17" s="220"/>
      <c r="U17" s="220"/>
      <c r="V17" s="220"/>
      <c r="W17" s="220" t="s">
        <v>2346</v>
      </c>
      <c r="X17" s="220" t="s">
        <v>2347</v>
      </c>
      <c r="Y17" s="220"/>
      <c r="Z17" s="326"/>
      <c r="AA17" s="276" t="s">
        <v>2384</v>
      </c>
      <c r="AB17" s="276"/>
      <c r="AC17" s="276"/>
      <c r="AD17" s="276" t="s">
        <v>1601</v>
      </c>
      <c r="AE17" s="276" t="s">
        <v>1601</v>
      </c>
      <c r="AF17" s="276" t="s">
        <v>1601</v>
      </c>
      <c r="AG17" s="276"/>
      <c r="AJ17" s="220"/>
      <c r="AL17" s="220"/>
    </row>
    <row r="18" spans="1:38" ht="43.35" customHeight="1">
      <c r="A18" s="219" t="s">
        <v>1590</v>
      </c>
      <c r="B18" s="219" t="s">
        <v>173</v>
      </c>
      <c r="C18" s="219" t="s">
        <v>2385</v>
      </c>
      <c r="D18" s="219" t="s">
        <v>2368</v>
      </c>
      <c r="E18" s="219" t="s">
        <v>61</v>
      </c>
      <c r="F18" s="219" t="s">
        <v>88</v>
      </c>
      <c r="G18" s="219"/>
      <c r="H18" s="222" t="s">
        <v>2378</v>
      </c>
      <c r="I18" s="220" t="s">
        <v>96</v>
      </c>
      <c r="J18" s="221" t="s">
        <v>2386</v>
      </c>
      <c r="K18" s="221"/>
      <c r="L18" s="221"/>
      <c r="M18" s="219"/>
      <c r="N18" s="219" t="s">
        <v>1</v>
      </c>
      <c r="O18" s="220" t="s">
        <v>65</v>
      </c>
      <c r="P18" s="220" t="s">
        <v>392</v>
      </c>
      <c r="Q18" s="219" t="s">
        <v>2050</v>
      </c>
      <c r="R18" s="220" t="s">
        <v>1587</v>
      </c>
      <c r="S18" s="220" t="s">
        <v>2345</v>
      </c>
      <c r="T18" s="220"/>
      <c r="U18" s="220"/>
      <c r="V18" s="220"/>
      <c r="W18" s="220" t="s">
        <v>2346</v>
      </c>
      <c r="X18" s="220" t="s">
        <v>2347</v>
      </c>
      <c r="Y18" s="220"/>
      <c r="Z18" s="326"/>
      <c r="AA18" s="276" t="s">
        <v>1618</v>
      </c>
      <c r="AB18" s="276" t="s">
        <v>1618</v>
      </c>
      <c r="AC18" s="276" t="s">
        <v>1618</v>
      </c>
      <c r="AD18" s="276" t="s">
        <v>1601</v>
      </c>
      <c r="AE18" s="276" t="s">
        <v>1601</v>
      </c>
      <c r="AF18" s="276" t="s">
        <v>1601</v>
      </c>
      <c r="AG18" s="276"/>
      <c r="AJ18" s="220"/>
      <c r="AL18" s="220"/>
    </row>
    <row r="19" spans="1:38" ht="43.35" customHeight="1">
      <c r="A19" s="219" t="s">
        <v>1590</v>
      </c>
      <c r="B19" s="219" t="s">
        <v>173</v>
      </c>
      <c r="C19" s="219" t="s">
        <v>2387</v>
      </c>
      <c r="D19" s="219" t="s">
        <v>2368</v>
      </c>
      <c r="E19" s="219" t="s">
        <v>61</v>
      </c>
      <c r="F19" s="219" t="s">
        <v>88</v>
      </c>
      <c r="G19" s="219"/>
      <c r="H19" s="222" t="s">
        <v>2378</v>
      </c>
      <c r="I19" s="220" t="s">
        <v>96</v>
      </c>
      <c r="J19" s="221" t="s">
        <v>2388</v>
      </c>
      <c r="K19" s="221"/>
      <c r="L19" s="221"/>
      <c r="M19" s="219"/>
      <c r="N19" s="219" t="s">
        <v>1</v>
      </c>
      <c r="O19" s="220"/>
      <c r="P19" s="223" t="s">
        <v>2388</v>
      </c>
      <c r="Q19" s="219" t="s">
        <v>2056</v>
      </c>
      <c r="R19" s="220"/>
      <c r="S19" s="220" t="s">
        <v>2345</v>
      </c>
      <c r="T19" s="220"/>
      <c r="U19" s="220"/>
      <c r="V19" s="220"/>
      <c r="W19" s="220" t="s">
        <v>2346</v>
      </c>
      <c r="X19" s="220" t="s">
        <v>2347</v>
      </c>
      <c r="Y19" s="220"/>
      <c r="Z19" s="326"/>
      <c r="AA19" s="276"/>
      <c r="AB19" s="276"/>
      <c r="AC19" s="276"/>
      <c r="AD19" s="276" t="s">
        <v>1601</v>
      </c>
      <c r="AE19" s="276" t="s">
        <v>1601</v>
      </c>
      <c r="AF19" s="276" t="s">
        <v>1601</v>
      </c>
      <c r="AG19" s="276"/>
      <c r="AJ19" s="220"/>
      <c r="AL19" s="220"/>
    </row>
    <row r="20" spans="1:38" ht="43.35" customHeight="1">
      <c r="A20" s="219" t="s">
        <v>1590</v>
      </c>
      <c r="B20" s="219" t="s">
        <v>173</v>
      </c>
      <c r="C20" s="219" t="s">
        <v>2389</v>
      </c>
      <c r="D20" s="219" t="s">
        <v>2368</v>
      </c>
      <c r="E20" s="219" t="s">
        <v>61</v>
      </c>
      <c r="F20" s="219" t="s">
        <v>88</v>
      </c>
      <c r="G20" s="219"/>
      <c r="H20" s="222" t="s">
        <v>2378</v>
      </c>
      <c r="I20" s="220" t="s">
        <v>96</v>
      </c>
      <c r="J20" s="221" t="s">
        <v>2390</v>
      </c>
      <c r="K20" s="221"/>
      <c r="L20" s="221"/>
      <c r="M20" s="219"/>
      <c r="N20" s="219" t="s">
        <v>1</v>
      </c>
      <c r="O20" s="220"/>
      <c r="P20" s="223" t="s">
        <v>2390</v>
      </c>
      <c r="Q20" s="219" t="s">
        <v>2073</v>
      </c>
      <c r="R20" s="220"/>
      <c r="S20" s="220" t="s">
        <v>2345</v>
      </c>
      <c r="T20" s="220"/>
      <c r="U20" s="220"/>
      <c r="V20" s="220"/>
      <c r="W20" s="220" t="s">
        <v>2346</v>
      </c>
      <c r="X20" s="220" t="s">
        <v>2347</v>
      </c>
      <c r="Y20" s="220"/>
      <c r="Z20" s="326"/>
      <c r="AA20" s="276"/>
      <c r="AB20" s="276"/>
      <c r="AC20" s="276"/>
      <c r="AD20" s="276" t="s">
        <v>1601</v>
      </c>
      <c r="AE20" s="276" t="s">
        <v>1601</v>
      </c>
      <c r="AF20" s="276" t="s">
        <v>1601</v>
      </c>
      <c r="AG20" s="276"/>
      <c r="AJ20" s="220"/>
      <c r="AL20" s="220"/>
    </row>
    <row r="21" spans="1:38" ht="43.35" customHeight="1">
      <c r="A21" s="219" t="s">
        <v>1590</v>
      </c>
      <c r="B21" s="219" t="s">
        <v>173</v>
      </c>
      <c r="C21" s="219" t="s">
        <v>2391</v>
      </c>
      <c r="D21" s="219" t="s">
        <v>2368</v>
      </c>
      <c r="E21" s="219" t="s">
        <v>61</v>
      </c>
      <c r="F21" s="219" t="s">
        <v>88</v>
      </c>
      <c r="G21" s="219"/>
      <c r="H21" s="222" t="s">
        <v>2378</v>
      </c>
      <c r="I21" s="220" t="s">
        <v>96</v>
      </c>
      <c r="J21" s="221" t="s">
        <v>2392</v>
      </c>
      <c r="K21" s="221"/>
      <c r="L21" s="221"/>
      <c r="M21" s="219"/>
      <c r="N21" s="219" t="s">
        <v>1</v>
      </c>
      <c r="O21" s="220" t="s">
        <v>84</v>
      </c>
      <c r="P21" s="221" t="s">
        <v>2393</v>
      </c>
      <c r="Q21" s="219" t="s">
        <v>2012</v>
      </c>
      <c r="R21" s="220"/>
      <c r="S21" s="220" t="s">
        <v>2345</v>
      </c>
      <c r="T21" s="220"/>
      <c r="U21" s="220"/>
      <c r="V21" s="220"/>
      <c r="W21" s="220" t="s">
        <v>2346</v>
      </c>
      <c r="X21" s="220" t="s">
        <v>2347</v>
      </c>
      <c r="Y21" s="220"/>
      <c r="Z21" s="326"/>
      <c r="AA21" s="276"/>
      <c r="AB21" s="276"/>
      <c r="AC21" s="276"/>
      <c r="AD21" s="276" t="s">
        <v>1601</v>
      </c>
      <c r="AE21" s="276"/>
      <c r="AF21" s="276"/>
      <c r="AG21" s="276"/>
      <c r="AJ21" s="220"/>
      <c r="AL21" s="220"/>
    </row>
    <row r="22" spans="1:38" ht="216" customHeight="1">
      <c r="A22" s="219" t="s">
        <v>1590</v>
      </c>
      <c r="B22" s="219" t="s">
        <v>563</v>
      </c>
      <c r="C22" s="219" t="s">
        <v>2394</v>
      </c>
      <c r="D22" s="219" t="s">
        <v>2368</v>
      </c>
      <c r="E22" s="219" t="s">
        <v>61</v>
      </c>
      <c r="F22" s="219" t="s">
        <v>88</v>
      </c>
      <c r="G22" s="219"/>
      <c r="H22" s="219"/>
      <c r="I22" s="220"/>
      <c r="J22" s="221"/>
      <c r="K22" s="221"/>
      <c r="L22" s="221"/>
      <c r="M22" s="219"/>
      <c r="N22" s="219" t="s">
        <v>9</v>
      </c>
      <c r="O22" s="220" t="s">
        <v>65</v>
      </c>
      <c r="P22" s="221" t="s">
        <v>2395</v>
      </c>
      <c r="Q22" s="220" t="s">
        <v>2396</v>
      </c>
      <c r="R22" s="221" t="s">
        <v>2395</v>
      </c>
      <c r="S22" s="220" t="s">
        <v>2345</v>
      </c>
      <c r="T22" s="220"/>
      <c r="U22" s="220"/>
      <c r="V22" s="220"/>
      <c r="W22" s="220" t="s">
        <v>2346</v>
      </c>
      <c r="X22" s="220" t="s">
        <v>2347</v>
      </c>
      <c r="Y22" s="220"/>
      <c r="Z22" s="326"/>
      <c r="AA22" s="276"/>
      <c r="AB22" s="276"/>
      <c r="AC22" s="276"/>
      <c r="AD22" s="276"/>
      <c r="AE22" s="276"/>
      <c r="AF22" s="276"/>
      <c r="AG22" s="276"/>
      <c r="AJ22" s="220"/>
      <c r="AL22" s="220"/>
    </row>
    <row r="23" spans="1:38">
      <c r="A23" s="219" t="s">
        <v>1590</v>
      </c>
      <c r="B23" s="219" t="s">
        <v>96</v>
      </c>
      <c r="C23" s="219" t="s">
        <v>2397</v>
      </c>
      <c r="D23" s="219" t="s">
        <v>2398</v>
      </c>
      <c r="E23" s="219" t="s">
        <v>135</v>
      </c>
      <c r="F23" s="219" t="s">
        <v>2399</v>
      </c>
      <c r="G23" s="219" t="s">
        <v>239</v>
      </c>
      <c r="H23" s="219"/>
      <c r="I23" s="220"/>
      <c r="J23" s="221"/>
      <c r="K23" s="221"/>
      <c r="L23" s="221"/>
      <c r="M23" s="219"/>
      <c r="N23" s="219" t="s">
        <v>70</v>
      </c>
      <c r="O23" s="220" t="s">
        <v>84</v>
      </c>
      <c r="P23" s="220"/>
      <c r="Q23" s="220"/>
      <c r="R23" s="220"/>
      <c r="S23" s="220"/>
      <c r="T23" s="220"/>
      <c r="U23" s="220"/>
      <c r="V23" s="220"/>
      <c r="W23" s="220" t="s">
        <v>2346</v>
      </c>
      <c r="X23" s="220" t="s">
        <v>2347</v>
      </c>
      <c r="Y23" s="220"/>
      <c r="Z23" s="326"/>
      <c r="AA23" s="276"/>
      <c r="AB23" s="276"/>
      <c r="AC23" s="276"/>
      <c r="AD23" s="276"/>
      <c r="AE23" s="276"/>
      <c r="AF23" s="276"/>
      <c r="AG23" s="276"/>
      <c r="AJ23" s="220"/>
      <c r="AL23" s="220"/>
    </row>
    <row r="24" spans="1:38">
      <c r="A24" s="219" t="s">
        <v>1590</v>
      </c>
      <c r="B24" s="219" t="s">
        <v>96</v>
      </c>
      <c r="C24" s="219" t="s">
        <v>2400</v>
      </c>
      <c r="D24" s="219" t="s">
        <v>2398</v>
      </c>
      <c r="E24" s="219" t="s">
        <v>135</v>
      </c>
      <c r="F24" s="219" t="s">
        <v>2399</v>
      </c>
      <c r="G24" s="219" t="s">
        <v>239</v>
      </c>
      <c r="H24" s="219"/>
      <c r="I24" s="220"/>
      <c r="J24" s="221"/>
      <c r="K24" s="221"/>
      <c r="L24" s="221"/>
      <c r="M24" s="219"/>
      <c r="N24" s="219" t="s">
        <v>70</v>
      </c>
      <c r="O24" s="220" t="s">
        <v>84</v>
      </c>
      <c r="P24" s="220"/>
      <c r="Q24" s="220"/>
      <c r="R24" s="220"/>
      <c r="S24" s="220"/>
      <c r="T24" s="220"/>
      <c r="U24" s="220"/>
      <c r="V24" s="220"/>
      <c r="W24" s="220" t="s">
        <v>2346</v>
      </c>
      <c r="X24" s="220" t="s">
        <v>2347</v>
      </c>
      <c r="Y24" s="220"/>
      <c r="Z24" s="326"/>
      <c r="AA24" s="276"/>
      <c r="AB24" s="276"/>
      <c r="AC24" s="276"/>
      <c r="AD24" s="276"/>
      <c r="AE24" s="276"/>
      <c r="AF24" s="276"/>
      <c r="AG24" s="276"/>
      <c r="AJ24" s="220"/>
      <c r="AL24" s="220"/>
    </row>
    <row r="25" spans="1:38">
      <c r="A25" s="219" t="s">
        <v>1590</v>
      </c>
      <c r="B25" s="219" t="s">
        <v>96</v>
      </c>
      <c r="C25" s="219" t="s">
        <v>2401</v>
      </c>
      <c r="D25" s="219" t="s">
        <v>2398</v>
      </c>
      <c r="E25" s="219" t="s">
        <v>135</v>
      </c>
      <c r="F25" s="219" t="s">
        <v>2399</v>
      </c>
      <c r="G25" s="219" t="s">
        <v>239</v>
      </c>
      <c r="H25" s="219"/>
      <c r="I25" s="220"/>
      <c r="J25" s="221"/>
      <c r="K25" s="221"/>
      <c r="L25" s="221"/>
      <c r="M25" s="219"/>
      <c r="N25" s="219" t="s">
        <v>70</v>
      </c>
      <c r="O25" s="220" t="s">
        <v>84</v>
      </c>
      <c r="P25" s="220"/>
      <c r="Q25" s="220"/>
      <c r="R25" s="220"/>
      <c r="S25" s="220"/>
      <c r="T25" s="220"/>
      <c r="U25" s="220"/>
      <c r="V25" s="220"/>
      <c r="W25" s="220" t="s">
        <v>2346</v>
      </c>
      <c r="X25" s="220" t="s">
        <v>2347</v>
      </c>
      <c r="Y25" s="220"/>
      <c r="Z25" s="326"/>
      <c r="AA25" s="276"/>
      <c r="AB25" s="276"/>
      <c r="AC25" s="276"/>
      <c r="AD25" s="276"/>
      <c r="AE25" s="276"/>
      <c r="AF25" s="276"/>
      <c r="AG25" s="276"/>
      <c r="AJ25" s="220"/>
      <c r="AL25" s="220"/>
    </row>
    <row r="26" spans="1:38">
      <c r="A26" s="219" t="s">
        <v>1590</v>
      </c>
      <c r="B26" s="219" t="s">
        <v>96</v>
      </c>
      <c r="C26" s="219" t="s">
        <v>2402</v>
      </c>
      <c r="D26" s="219" t="s">
        <v>2398</v>
      </c>
      <c r="E26" s="219" t="s">
        <v>135</v>
      </c>
      <c r="F26" s="219" t="s">
        <v>2399</v>
      </c>
      <c r="G26" s="219" t="s">
        <v>239</v>
      </c>
      <c r="H26" s="219"/>
      <c r="I26" s="220"/>
      <c r="J26" s="221"/>
      <c r="K26" s="221"/>
      <c r="L26" s="221"/>
      <c r="M26" s="219"/>
      <c r="N26" s="219" t="s">
        <v>70</v>
      </c>
      <c r="O26" s="220" t="s">
        <v>84</v>
      </c>
      <c r="P26" s="220"/>
      <c r="Q26" s="220"/>
      <c r="R26" s="220"/>
      <c r="S26" s="220"/>
      <c r="T26" s="220"/>
      <c r="U26" s="220"/>
      <c r="V26" s="220"/>
      <c r="W26" s="220" t="s">
        <v>2346</v>
      </c>
      <c r="X26" s="220" t="s">
        <v>2347</v>
      </c>
      <c r="Y26" s="220"/>
      <c r="Z26" s="326"/>
      <c r="AA26" s="276"/>
      <c r="AB26" s="276"/>
      <c r="AC26" s="276"/>
      <c r="AD26" s="276"/>
      <c r="AE26" s="276"/>
      <c r="AF26" s="276"/>
      <c r="AG26" s="276"/>
      <c r="AJ26" s="220"/>
      <c r="AL26" s="220"/>
    </row>
    <row r="27" spans="1:38">
      <c r="A27" s="219" t="s">
        <v>1590</v>
      </c>
      <c r="B27" s="219" t="s">
        <v>96</v>
      </c>
      <c r="C27" s="219" t="s">
        <v>2403</v>
      </c>
      <c r="D27" s="219" t="s">
        <v>2398</v>
      </c>
      <c r="E27" s="219" t="s">
        <v>135</v>
      </c>
      <c r="F27" s="219" t="s">
        <v>2399</v>
      </c>
      <c r="G27" s="219" t="s">
        <v>239</v>
      </c>
      <c r="H27" s="219"/>
      <c r="I27" s="220"/>
      <c r="J27" s="221"/>
      <c r="K27" s="221"/>
      <c r="L27" s="221"/>
      <c r="M27" s="219"/>
      <c r="N27" s="219" t="s">
        <v>70</v>
      </c>
      <c r="O27" s="220" t="s">
        <v>84</v>
      </c>
      <c r="P27" s="220"/>
      <c r="Q27" s="220"/>
      <c r="R27" s="220"/>
      <c r="S27" s="220"/>
      <c r="T27" s="220"/>
      <c r="U27" s="220"/>
      <c r="V27" s="220"/>
      <c r="W27" s="220" t="s">
        <v>2346</v>
      </c>
      <c r="X27" s="220" t="s">
        <v>2347</v>
      </c>
      <c r="Y27" s="220"/>
      <c r="Z27" s="326"/>
      <c r="AA27" s="276"/>
      <c r="AB27" s="276"/>
      <c r="AC27" s="276"/>
      <c r="AD27" s="276"/>
      <c r="AE27" s="276"/>
      <c r="AF27" s="276"/>
      <c r="AG27" s="276"/>
      <c r="AJ27" s="220"/>
      <c r="AL27" s="220"/>
    </row>
    <row r="28" spans="1:38">
      <c r="A28" s="219" t="s">
        <v>1590</v>
      </c>
      <c r="B28" s="219" t="s">
        <v>96</v>
      </c>
      <c r="C28" s="219" t="s">
        <v>2404</v>
      </c>
      <c r="D28" s="219" t="s">
        <v>2398</v>
      </c>
      <c r="E28" s="219" t="s">
        <v>135</v>
      </c>
      <c r="F28" s="219" t="s">
        <v>2399</v>
      </c>
      <c r="G28" s="219" t="s">
        <v>239</v>
      </c>
      <c r="H28" s="219"/>
      <c r="I28" s="220"/>
      <c r="J28" s="221"/>
      <c r="K28" s="221"/>
      <c r="L28" s="221"/>
      <c r="M28" s="219"/>
      <c r="N28" s="219" t="s">
        <v>70</v>
      </c>
      <c r="O28" s="220" t="s">
        <v>84</v>
      </c>
      <c r="P28" s="220"/>
      <c r="Q28" s="220"/>
      <c r="R28" s="220"/>
      <c r="S28" s="220"/>
      <c r="T28" s="220"/>
      <c r="U28" s="220"/>
      <c r="V28" s="220"/>
      <c r="W28" s="220" t="s">
        <v>2346</v>
      </c>
      <c r="X28" s="220" t="s">
        <v>2347</v>
      </c>
      <c r="Y28" s="220"/>
      <c r="Z28" s="326"/>
      <c r="AA28" s="276"/>
      <c r="AB28" s="276"/>
      <c r="AC28" s="276"/>
      <c r="AD28" s="276"/>
      <c r="AE28" s="276"/>
      <c r="AF28" s="276"/>
      <c r="AG28" s="276"/>
      <c r="AJ28" s="220"/>
      <c r="AL28" s="220"/>
    </row>
    <row r="29" spans="1:38">
      <c r="A29" s="219" t="s">
        <v>1590</v>
      </c>
      <c r="B29" s="219" t="s">
        <v>96</v>
      </c>
      <c r="C29" s="219" t="s">
        <v>2405</v>
      </c>
      <c r="D29" s="219" t="s">
        <v>2398</v>
      </c>
      <c r="E29" s="219" t="s">
        <v>135</v>
      </c>
      <c r="F29" s="219" t="s">
        <v>2399</v>
      </c>
      <c r="G29" s="219" t="s">
        <v>239</v>
      </c>
      <c r="H29" s="219"/>
      <c r="I29" s="220"/>
      <c r="J29" s="221"/>
      <c r="K29" s="221"/>
      <c r="L29" s="221"/>
      <c r="M29" s="219"/>
      <c r="N29" s="219" t="s">
        <v>70</v>
      </c>
      <c r="O29" s="220" t="s">
        <v>84</v>
      </c>
      <c r="P29" s="220"/>
      <c r="Q29" s="220"/>
      <c r="R29" s="220"/>
      <c r="S29" s="220"/>
      <c r="T29" s="220"/>
      <c r="U29" s="220"/>
      <c r="V29" s="220"/>
      <c r="W29" s="220" t="s">
        <v>2346</v>
      </c>
      <c r="X29" s="220" t="s">
        <v>2347</v>
      </c>
      <c r="Y29" s="220"/>
      <c r="Z29" s="326"/>
      <c r="AA29" s="276"/>
      <c r="AB29" s="276"/>
      <c r="AC29" s="276"/>
      <c r="AD29" s="276"/>
      <c r="AE29" s="276"/>
      <c r="AF29" s="276"/>
      <c r="AG29" s="276"/>
      <c r="AJ29" s="220"/>
      <c r="AL29" s="220"/>
    </row>
    <row r="30" spans="1:38">
      <c r="A30" s="219" t="s">
        <v>1590</v>
      </c>
      <c r="B30" s="219" t="s">
        <v>96</v>
      </c>
      <c r="C30" s="219" t="s">
        <v>2406</v>
      </c>
      <c r="D30" s="219" t="s">
        <v>2398</v>
      </c>
      <c r="E30" s="219" t="s">
        <v>135</v>
      </c>
      <c r="F30" s="219" t="s">
        <v>2399</v>
      </c>
      <c r="G30" s="219" t="s">
        <v>239</v>
      </c>
      <c r="H30" s="219"/>
      <c r="I30" s="220"/>
      <c r="J30" s="221"/>
      <c r="K30" s="221"/>
      <c r="L30" s="221"/>
      <c r="M30" s="219"/>
      <c r="N30" s="219" t="s">
        <v>70</v>
      </c>
      <c r="O30" s="220" t="s">
        <v>84</v>
      </c>
      <c r="P30" s="220"/>
      <c r="Q30" s="220"/>
      <c r="R30" s="220"/>
      <c r="S30" s="220"/>
      <c r="T30" s="220"/>
      <c r="U30" s="220"/>
      <c r="V30" s="220"/>
      <c r="W30" s="220" t="s">
        <v>2346</v>
      </c>
      <c r="X30" s="220" t="s">
        <v>2347</v>
      </c>
      <c r="Y30" s="220"/>
      <c r="Z30" s="326"/>
      <c r="AA30" s="276"/>
      <c r="AB30" s="276"/>
      <c r="AC30" s="276"/>
      <c r="AD30" s="276"/>
      <c r="AE30" s="276"/>
      <c r="AF30" s="276"/>
      <c r="AG30" s="276"/>
      <c r="AJ30" s="220"/>
      <c r="AL30" s="220"/>
    </row>
    <row r="31" spans="1:38">
      <c r="A31" s="219" t="s">
        <v>1590</v>
      </c>
      <c r="B31" s="219" t="s">
        <v>96</v>
      </c>
      <c r="C31" s="219" t="s">
        <v>2407</v>
      </c>
      <c r="D31" s="219" t="s">
        <v>2398</v>
      </c>
      <c r="E31" s="219" t="s">
        <v>135</v>
      </c>
      <c r="F31" s="219" t="s">
        <v>2399</v>
      </c>
      <c r="G31" s="219" t="s">
        <v>239</v>
      </c>
      <c r="H31" s="219"/>
      <c r="I31" s="220"/>
      <c r="J31" s="221"/>
      <c r="K31" s="221"/>
      <c r="L31" s="221"/>
      <c r="M31" s="219"/>
      <c r="N31" s="219" t="s">
        <v>70</v>
      </c>
      <c r="O31" s="220" t="s">
        <v>84</v>
      </c>
      <c r="P31" s="220"/>
      <c r="Q31" s="220"/>
      <c r="R31" s="220"/>
      <c r="S31" s="220"/>
      <c r="T31" s="220"/>
      <c r="U31" s="220"/>
      <c r="V31" s="220"/>
      <c r="W31" s="220" t="s">
        <v>2346</v>
      </c>
      <c r="X31" s="220" t="s">
        <v>2347</v>
      </c>
      <c r="Y31" s="220"/>
      <c r="Z31" s="326"/>
      <c r="AA31" s="276"/>
      <c r="AB31" s="276"/>
      <c r="AC31" s="276"/>
      <c r="AD31" s="276"/>
      <c r="AE31" s="276"/>
      <c r="AF31" s="276"/>
      <c r="AG31" s="276"/>
      <c r="AJ31" s="220"/>
      <c r="AL31" s="220"/>
    </row>
    <row r="32" spans="1:38">
      <c r="A32" s="219" t="s">
        <v>1590</v>
      </c>
      <c r="B32" s="219" t="s">
        <v>96</v>
      </c>
      <c r="C32" s="219" t="s">
        <v>2408</v>
      </c>
      <c r="D32" s="219" t="s">
        <v>2398</v>
      </c>
      <c r="E32" s="219" t="s">
        <v>135</v>
      </c>
      <c r="F32" s="219" t="s">
        <v>2399</v>
      </c>
      <c r="G32" s="219" t="s">
        <v>239</v>
      </c>
      <c r="H32" s="219"/>
      <c r="I32" s="220"/>
      <c r="J32" s="221"/>
      <c r="K32" s="221"/>
      <c r="L32" s="221"/>
      <c r="M32" s="219"/>
      <c r="N32" s="219" t="s">
        <v>70</v>
      </c>
      <c r="O32" s="220" t="s">
        <v>84</v>
      </c>
      <c r="P32" s="220"/>
      <c r="Q32" s="220"/>
      <c r="R32" s="220"/>
      <c r="S32" s="220"/>
      <c r="T32" s="220"/>
      <c r="U32" s="220"/>
      <c r="V32" s="220"/>
      <c r="W32" s="220" t="s">
        <v>2346</v>
      </c>
      <c r="X32" s="220" t="s">
        <v>2347</v>
      </c>
      <c r="Y32" s="220"/>
      <c r="Z32" s="326"/>
      <c r="AA32" s="276"/>
      <c r="AB32" s="276"/>
      <c r="AC32" s="276"/>
      <c r="AD32" s="276"/>
      <c r="AE32" s="276"/>
      <c r="AF32" s="276"/>
      <c r="AG32" s="276"/>
      <c r="AJ32" s="220"/>
      <c r="AL32" s="220"/>
    </row>
    <row r="33" spans="1:38">
      <c r="A33" s="219" t="s">
        <v>1590</v>
      </c>
      <c r="B33" s="219" t="s">
        <v>96</v>
      </c>
      <c r="C33" s="219" t="s">
        <v>2409</v>
      </c>
      <c r="D33" s="219" t="s">
        <v>2410</v>
      </c>
      <c r="E33" s="219" t="s">
        <v>135</v>
      </c>
      <c r="F33" s="219" t="s">
        <v>136</v>
      </c>
      <c r="G33" s="219"/>
      <c r="H33" s="219"/>
      <c r="I33" s="220"/>
      <c r="J33" s="221"/>
      <c r="K33" s="221"/>
      <c r="L33" s="221"/>
      <c r="M33" s="219"/>
      <c r="N33" s="219" t="s">
        <v>70</v>
      </c>
      <c r="O33" s="220" t="s">
        <v>84</v>
      </c>
      <c r="P33" s="220"/>
      <c r="Q33" s="220"/>
      <c r="R33" s="220"/>
      <c r="S33" s="220"/>
      <c r="T33" s="220"/>
      <c r="U33" s="220"/>
      <c r="V33" s="220"/>
      <c r="W33" s="220" t="s">
        <v>2346</v>
      </c>
      <c r="X33" s="220" t="s">
        <v>2347</v>
      </c>
      <c r="Y33" s="220"/>
      <c r="Z33" s="326"/>
      <c r="AA33" s="276"/>
      <c r="AB33" s="276"/>
      <c r="AC33" s="276"/>
      <c r="AD33" s="276"/>
      <c r="AE33" s="276"/>
      <c r="AF33" s="276"/>
      <c r="AG33" s="276"/>
      <c r="AJ33" s="220"/>
      <c r="AL33" s="220"/>
    </row>
    <row r="34" spans="1:38">
      <c r="A34" s="219" t="s">
        <v>1590</v>
      </c>
      <c r="B34" s="219" t="s">
        <v>96</v>
      </c>
      <c r="C34" s="219" t="s">
        <v>2411</v>
      </c>
      <c r="D34" s="219" t="s">
        <v>2412</v>
      </c>
      <c r="E34" s="219" t="s">
        <v>61</v>
      </c>
      <c r="F34" s="219" t="s">
        <v>2413</v>
      </c>
      <c r="G34" s="219"/>
      <c r="H34" s="219"/>
      <c r="I34" s="220"/>
      <c r="J34" s="221"/>
      <c r="K34" s="221"/>
      <c r="L34" s="221"/>
      <c r="M34" s="219"/>
      <c r="N34" s="219" t="s">
        <v>70</v>
      </c>
      <c r="O34" s="220" t="s">
        <v>84</v>
      </c>
      <c r="P34" s="220"/>
      <c r="Q34" s="220"/>
      <c r="R34" s="220"/>
      <c r="S34" s="220"/>
      <c r="T34" s="220"/>
      <c r="U34" s="220"/>
      <c r="V34" s="220"/>
      <c r="W34" s="220" t="s">
        <v>2346</v>
      </c>
      <c r="X34" s="220" t="s">
        <v>2347</v>
      </c>
      <c r="Y34" s="220"/>
      <c r="Z34" s="326"/>
      <c r="AA34" s="276"/>
      <c r="AB34" s="276"/>
      <c r="AC34" s="276"/>
      <c r="AD34" s="276"/>
      <c r="AE34" s="276"/>
      <c r="AF34" s="276"/>
      <c r="AG34" s="276"/>
      <c r="AJ34" s="220"/>
      <c r="AL34" s="220"/>
    </row>
    <row r="35" spans="1:38" ht="75" customHeight="1">
      <c r="A35" s="219" t="s">
        <v>1590</v>
      </c>
      <c r="B35" s="219" t="s">
        <v>465</v>
      </c>
      <c r="C35" s="219" t="s">
        <v>2414</v>
      </c>
      <c r="D35" s="219" t="s">
        <v>2415</v>
      </c>
      <c r="E35" s="219" t="s">
        <v>61</v>
      </c>
      <c r="F35" s="219" t="s">
        <v>2416</v>
      </c>
      <c r="G35" s="219"/>
      <c r="H35" s="219" t="s">
        <v>96</v>
      </c>
      <c r="I35" s="220" t="s">
        <v>96</v>
      </c>
      <c r="J35" s="221" t="s">
        <v>2417</v>
      </c>
      <c r="K35" s="221"/>
      <c r="L35" s="221"/>
      <c r="M35" s="219"/>
      <c r="N35" s="219" t="s">
        <v>9</v>
      </c>
      <c r="O35" s="220" t="s">
        <v>109</v>
      </c>
      <c r="P35" s="224" t="s">
        <v>2418</v>
      </c>
      <c r="R35" s="505" t="s">
        <v>2419</v>
      </c>
      <c r="S35" s="220" t="s">
        <v>2345</v>
      </c>
      <c r="T35" s="220"/>
      <c r="U35" s="220"/>
      <c r="V35" s="220"/>
      <c r="W35" s="220" t="s">
        <v>2346</v>
      </c>
      <c r="X35" s="220" t="s">
        <v>2347</v>
      </c>
      <c r="Y35" s="220"/>
      <c r="Z35" s="326"/>
      <c r="AA35" s="276"/>
      <c r="AB35" s="276"/>
      <c r="AC35" s="276"/>
      <c r="AD35" s="276" t="s">
        <v>1601</v>
      </c>
      <c r="AE35" s="276" t="s">
        <v>1601</v>
      </c>
      <c r="AF35" s="276" t="s">
        <v>1601</v>
      </c>
      <c r="AG35" s="276"/>
      <c r="AJ35" s="220"/>
      <c r="AL35" s="220"/>
    </row>
    <row r="36" spans="1:38" ht="97.5" customHeight="1">
      <c r="A36" s="219" t="s">
        <v>1590</v>
      </c>
      <c r="B36" s="219" t="s">
        <v>465</v>
      </c>
      <c r="C36" s="219" t="s">
        <v>2420</v>
      </c>
      <c r="D36" s="219" t="s">
        <v>2415</v>
      </c>
      <c r="E36" s="219" t="s">
        <v>61</v>
      </c>
      <c r="F36" s="219" t="s">
        <v>2416</v>
      </c>
      <c r="G36" s="220"/>
      <c r="H36" s="220"/>
      <c r="I36" s="220"/>
      <c r="J36" s="221"/>
      <c r="K36" s="221"/>
      <c r="L36" s="221"/>
      <c r="M36" s="219"/>
      <c r="N36" s="219" t="s">
        <v>9</v>
      </c>
      <c r="O36" s="220" t="s">
        <v>109</v>
      </c>
      <c r="P36" s="220" t="s">
        <v>2421</v>
      </c>
      <c r="Q36" s="221" t="s">
        <v>2422</v>
      </c>
      <c r="R36" s="221" t="s">
        <v>2423</v>
      </c>
      <c r="S36" s="220"/>
      <c r="T36" s="220"/>
      <c r="U36" s="220"/>
      <c r="V36" s="220"/>
      <c r="W36" s="220" t="s">
        <v>2346</v>
      </c>
      <c r="X36" s="220" t="s">
        <v>2347</v>
      </c>
      <c r="Y36" s="220"/>
      <c r="Z36" s="326"/>
      <c r="AA36" s="276"/>
      <c r="AB36" s="276"/>
      <c r="AC36" s="276"/>
      <c r="AD36" s="276"/>
      <c r="AE36" s="276"/>
      <c r="AF36" s="276"/>
      <c r="AG36" s="276"/>
      <c r="AJ36" s="220"/>
      <c r="AL36" s="220"/>
    </row>
    <row r="37" spans="1:38">
      <c r="A37" s="219" t="s">
        <v>1590</v>
      </c>
      <c r="B37" s="219" t="s">
        <v>173</v>
      </c>
      <c r="C37" s="219" t="s">
        <v>2424</v>
      </c>
      <c r="D37" s="219" t="s">
        <v>2425</v>
      </c>
      <c r="E37" s="219" t="s">
        <v>135</v>
      </c>
      <c r="F37" s="219" t="s">
        <v>136</v>
      </c>
      <c r="G37" s="220"/>
      <c r="H37" s="220"/>
      <c r="I37" s="220" t="s">
        <v>96</v>
      </c>
      <c r="J37" s="219" t="s">
        <v>2426</v>
      </c>
      <c r="K37" s="221"/>
      <c r="L37" s="221"/>
      <c r="M37" s="219"/>
      <c r="N37" s="219" t="s">
        <v>1</v>
      </c>
      <c r="O37" s="220" t="s">
        <v>65</v>
      </c>
      <c r="P37" s="220" t="s">
        <v>2426</v>
      </c>
      <c r="Q37" s="219" t="s">
        <v>2078</v>
      </c>
      <c r="R37" s="220"/>
      <c r="S37" s="220" t="s">
        <v>2345</v>
      </c>
      <c r="T37" s="220"/>
      <c r="U37" s="220"/>
      <c r="V37" s="220"/>
      <c r="W37" s="220" t="s">
        <v>2346</v>
      </c>
      <c r="X37" s="220" t="s">
        <v>2347</v>
      </c>
      <c r="Y37" s="220"/>
      <c r="Z37" s="326"/>
      <c r="AA37" s="276" t="s">
        <v>2427</v>
      </c>
      <c r="AB37" s="276" t="s">
        <v>2428</v>
      </c>
      <c r="AC37" s="276"/>
      <c r="AD37" s="276" t="s">
        <v>1601</v>
      </c>
      <c r="AE37" s="276" t="s">
        <v>1601</v>
      </c>
      <c r="AF37" s="276" t="s">
        <v>1601</v>
      </c>
      <c r="AG37" s="276"/>
      <c r="AJ37" s="220"/>
      <c r="AL37" s="220"/>
    </row>
    <row r="38" spans="1:38">
      <c r="A38" s="219" t="s">
        <v>1590</v>
      </c>
      <c r="B38" s="219" t="s">
        <v>408</v>
      </c>
      <c r="C38" s="219" t="s">
        <v>2429</v>
      </c>
      <c r="D38" s="219" t="s">
        <v>2425</v>
      </c>
      <c r="E38" s="219" t="s">
        <v>135</v>
      </c>
      <c r="F38" s="219" t="s">
        <v>136</v>
      </c>
      <c r="G38" s="219"/>
      <c r="H38" s="219"/>
      <c r="I38" s="220" t="s">
        <v>96</v>
      </c>
      <c r="J38" s="219" t="s">
        <v>2430</v>
      </c>
      <c r="K38" s="221"/>
      <c r="L38" s="221"/>
      <c r="M38" s="219"/>
      <c r="N38" s="219" t="s">
        <v>1</v>
      </c>
      <c r="O38" s="219" t="s">
        <v>84</v>
      </c>
      <c r="P38" s="223" t="s">
        <v>2430</v>
      </c>
      <c r="Q38" s="220" t="s">
        <v>2431</v>
      </c>
      <c r="R38" s="220"/>
      <c r="S38" s="220" t="s">
        <v>2345</v>
      </c>
      <c r="T38" s="220"/>
      <c r="U38" s="220"/>
      <c r="V38" s="220"/>
      <c r="W38" s="220" t="s">
        <v>2346</v>
      </c>
      <c r="X38" s="220" t="s">
        <v>2347</v>
      </c>
      <c r="Y38" s="220"/>
      <c r="Z38" s="326"/>
      <c r="AA38" s="276"/>
      <c r="AB38" s="276"/>
      <c r="AC38" s="276"/>
      <c r="AD38" s="276"/>
      <c r="AE38" s="276"/>
      <c r="AF38" s="276" t="s">
        <v>2427</v>
      </c>
      <c r="AG38" s="276"/>
      <c r="AJ38" s="220" t="s">
        <v>2432</v>
      </c>
      <c r="AL38" s="220"/>
    </row>
    <row r="39" spans="1:38">
      <c r="A39" s="219" t="s">
        <v>1590</v>
      </c>
      <c r="B39" s="219" t="s">
        <v>408</v>
      </c>
      <c r="C39" s="219" t="s">
        <v>2433</v>
      </c>
      <c r="D39" s="219" t="s">
        <v>2425</v>
      </c>
      <c r="E39" s="219" t="s">
        <v>135</v>
      </c>
      <c r="F39" s="219" t="s">
        <v>136</v>
      </c>
      <c r="G39" s="219"/>
      <c r="H39" s="219"/>
      <c r="I39" s="220" t="s">
        <v>96</v>
      </c>
      <c r="J39" s="219" t="s">
        <v>2434</v>
      </c>
      <c r="K39" s="221"/>
      <c r="L39" s="221"/>
      <c r="M39" s="219"/>
      <c r="N39" s="219" t="s">
        <v>1</v>
      </c>
      <c r="O39" s="219" t="s">
        <v>84</v>
      </c>
      <c r="P39" s="223" t="s">
        <v>2434</v>
      </c>
      <c r="Q39" s="220" t="s">
        <v>2431</v>
      </c>
      <c r="R39" s="220"/>
      <c r="S39" s="220" t="s">
        <v>2345</v>
      </c>
      <c r="T39" s="220"/>
      <c r="U39" s="220"/>
      <c r="V39" s="220"/>
      <c r="W39" s="220" t="s">
        <v>2346</v>
      </c>
      <c r="X39" s="220" t="s">
        <v>2347</v>
      </c>
      <c r="Y39" s="220"/>
      <c r="Z39" s="326"/>
      <c r="AA39" s="276"/>
      <c r="AB39" s="276"/>
      <c r="AC39" s="276"/>
      <c r="AD39" s="276"/>
      <c r="AE39" s="276"/>
      <c r="AF39" s="276" t="s">
        <v>2427</v>
      </c>
      <c r="AG39" s="276"/>
      <c r="AJ39" s="220" t="s">
        <v>2432</v>
      </c>
      <c r="AL39" s="220"/>
    </row>
    <row r="40" spans="1:38" ht="57.6" customHeight="1">
      <c r="A40" s="219" t="s">
        <v>1590</v>
      </c>
      <c r="B40" s="219" t="s">
        <v>245</v>
      </c>
      <c r="C40" s="219" t="s">
        <v>2435</v>
      </c>
      <c r="D40" s="219" t="s">
        <v>2425</v>
      </c>
      <c r="E40" s="219" t="s">
        <v>135</v>
      </c>
      <c r="F40" s="219" t="s">
        <v>136</v>
      </c>
      <c r="G40" s="220"/>
      <c r="H40" s="220"/>
      <c r="I40" s="220"/>
      <c r="J40" s="221"/>
      <c r="K40" s="221"/>
      <c r="L40" s="221"/>
      <c r="M40" s="219"/>
      <c r="N40" s="219" t="s">
        <v>1</v>
      </c>
      <c r="O40" s="220"/>
      <c r="P40" s="221" t="s">
        <v>2436</v>
      </c>
      <c r="Q40" s="221" t="s">
        <v>2437</v>
      </c>
      <c r="R40" s="220"/>
      <c r="S40" s="220"/>
      <c r="T40" s="220"/>
      <c r="U40" s="220"/>
      <c r="V40" s="220"/>
      <c r="W40" s="220" t="s">
        <v>2346</v>
      </c>
      <c r="X40" s="220" t="s">
        <v>2347</v>
      </c>
      <c r="Y40" s="220"/>
      <c r="Z40" s="326"/>
      <c r="AA40" s="276" t="s">
        <v>2438</v>
      </c>
      <c r="AB40" s="276" t="s">
        <v>2438</v>
      </c>
      <c r="AC40" s="276" t="s">
        <v>2438</v>
      </c>
      <c r="AD40" s="276" t="s">
        <v>2438</v>
      </c>
      <c r="AE40" s="276" t="s">
        <v>2438</v>
      </c>
      <c r="AF40" s="276" t="s">
        <v>2438</v>
      </c>
      <c r="AG40" s="276"/>
      <c r="AJ40" s="220"/>
      <c r="AL40" s="220"/>
    </row>
    <row r="41" spans="1:38" ht="130.5">
      <c r="A41" s="219" t="s">
        <v>1590</v>
      </c>
      <c r="B41" s="219" t="s">
        <v>245</v>
      </c>
      <c r="C41" s="219" t="s">
        <v>2439</v>
      </c>
      <c r="D41" s="219" t="s">
        <v>2425</v>
      </c>
      <c r="E41" s="219" t="s">
        <v>135</v>
      </c>
      <c r="F41" s="219" t="s">
        <v>136</v>
      </c>
      <c r="G41" s="220"/>
      <c r="H41" s="220"/>
      <c r="I41" s="220"/>
      <c r="J41" s="221"/>
      <c r="K41" s="221"/>
      <c r="L41" s="221"/>
      <c r="M41" s="219"/>
      <c r="N41" s="219" t="s">
        <v>1</v>
      </c>
      <c r="O41" s="220"/>
      <c r="P41" s="225" t="s">
        <v>2440</v>
      </c>
      <c r="Q41" s="221" t="s">
        <v>2441</v>
      </c>
      <c r="R41" s="220"/>
      <c r="S41" s="220"/>
      <c r="T41" s="220"/>
      <c r="U41" s="220"/>
      <c r="V41" s="220"/>
      <c r="W41" s="220" t="s">
        <v>2346</v>
      </c>
      <c r="X41" s="220" t="s">
        <v>2347</v>
      </c>
      <c r="Y41" s="220"/>
      <c r="Z41" s="326"/>
      <c r="AA41" s="276" t="s">
        <v>2438</v>
      </c>
      <c r="AB41" s="276" t="s">
        <v>2438</v>
      </c>
      <c r="AC41" s="276" t="s">
        <v>2438</v>
      </c>
      <c r="AD41" s="276" t="s">
        <v>2438</v>
      </c>
      <c r="AE41" s="276" t="s">
        <v>2438</v>
      </c>
      <c r="AF41" s="276" t="s">
        <v>2438</v>
      </c>
      <c r="AG41" s="276"/>
      <c r="AJ41" s="220"/>
      <c r="AL41" s="220"/>
    </row>
    <row r="42" spans="1:38" ht="43.5">
      <c r="A42" s="219" t="s">
        <v>1590</v>
      </c>
      <c r="B42" s="219" t="s">
        <v>408</v>
      </c>
      <c r="C42" s="219" t="s">
        <v>2442</v>
      </c>
      <c r="D42" s="219" t="s">
        <v>2425</v>
      </c>
      <c r="E42" s="219" t="s">
        <v>135</v>
      </c>
      <c r="F42" s="219" t="s">
        <v>136</v>
      </c>
      <c r="G42" s="220"/>
      <c r="H42" s="220"/>
      <c r="I42" s="220"/>
      <c r="J42" s="221"/>
      <c r="K42" s="221"/>
      <c r="L42" s="221"/>
      <c r="M42" s="219"/>
      <c r="N42" s="219" t="s">
        <v>1</v>
      </c>
      <c r="O42" s="220" t="s">
        <v>84</v>
      </c>
      <c r="P42" s="225" t="s">
        <v>2443</v>
      </c>
      <c r="Q42" s="221" t="s">
        <v>2444</v>
      </c>
      <c r="R42" s="220"/>
      <c r="S42" s="220"/>
      <c r="T42" s="220"/>
      <c r="U42" s="220"/>
      <c r="V42" s="220"/>
      <c r="W42" s="220" t="s">
        <v>2346</v>
      </c>
      <c r="X42" s="220" t="s">
        <v>2347</v>
      </c>
      <c r="Y42" s="220"/>
      <c r="Z42" s="326"/>
      <c r="AA42" s="276"/>
      <c r="AB42" s="276" t="s">
        <v>2428</v>
      </c>
      <c r="AC42" s="276"/>
      <c r="AD42" s="276" t="s">
        <v>1601</v>
      </c>
      <c r="AE42" s="276" t="s">
        <v>1601</v>
      </c>
      <c r="AF42" s="276" t="s">
        <v>1601</v>
      </c>
      <c r="AG42" s="276"/>
      <c r="AJ42" s="220"/>
      <c r="AL42" s="220"/>
    </row>
    <row r="43" spans="1:38">
      <c r="A43" s="219" t="s">
        <v>1590</v>
      </c>
      <c r="B43" s="219" t="s">
        <v>408</v>
      </c>
      <c r="C43" s="219" t="s">
        <v>2445</v>
      </c>
      <c r="D43" s="219" t="s">
        <v>2425</v>
      </c>
      <c r="E43" s="219" t="s">
        <v>135</v>
      </c>
      <c r="F43" s="219" t="s">
        <v>136</v>
      </c>
      <c r="G43" s="220"/>
      <c r="H43" s="220"/>
      <c r="I43" s="220"/>
      <c r="J43" s="221"/>
      <c r="K43" s="221"/>
      <c r="L43" s="221"/>
      <c r="M43" s="219"/>
      <c r="N43" s="219" t="s">
        <v>70</v>
      </c>
      <c r="O43" s="220" t="s">
        <v>84</v>
      </c>
      <c r="P43" s="220"/>
      <c r="Q43" s="220"/>
      <c r="R43" s="220"/>
      <c r="S43" s="220"/>
      <c r="T43" s="220"/>
      <c r="U43" s="220"/>
      <c r="V43" s="220"/>
      <c r="W43" s="220" t="s">
        <v>2346</v>
      </c>
      <c r="X43" s="220" t="s">
        <v>2347</v>
      </c>
      <c r="Y43" s="220"/>
      <c r="Z43" s="326"/>
      <c r="AA43" s="276"/>
      <c r="AB43" s="276"/>
      <c r="AC43" s="276"/>
      <c r="AD43" s="276"/>
      <c r="AE43" s="276"/>
      <c r="AF43" s="276"/>
      <c r="AG43" s="276"/>
      <c r="AJ43" s="220"/>
      <c r="AL43" s="220"/>
    </row>
    <row r="44" spans="1:38">
      <c r="A44" s="219" t="s">
        <v>1590</v>
      </c>
      <c r="B44" s="219" t="s">
        <v>96</v>
      </c>
      <c r="C44" s="219" t="s">
        <v>2446</v>
      </c>
      <c r="D44" s="219" t="s">
        <v>2425</v>
      </c>
      <c r="E44" s="219" t="s">
        <v>135</v>
      </c>
      <c r="F44" s="219" t="s">
        <v>136</v>
      </c>
      <c r="G44" s="220"/>
      <c r="H44" s="220"/>
      <c r="I44" s="220"/>
      <c r="J44" s="221"/>
      <c r="K44" s="221"/>
      <c r="L44" s="221"/>
      <c r="M44" s="219"/>
      <c r="N44" s="220" t="s">
        <v>70</v>
      </c>
      <c r="O44" s="220" t="s">
        <v>84</v>
      </c>
      <c r="P44" s="220"/>
      <c r="Q44" s="220"/>
      <c r="R44" s="220"/>
      <c r="S44" s="220"/>
      <c r="T44" s="220"/>
      <c r="U44" s="220"/>
      <c r="V44" s="220"/>
      <c r="W44" s="220" t="s">
        <v>2346</v>
      </c>
      <c r="X44" s="220" t="s">
        <v>2347</v>
      </c>
      <c r="Y44" s="220"/>
      <c r="Z44" s="326"/>
      <c r="AA44" s="276"/>
      <c r="AB44" s="276"/>
      <c r="AC44" s="276"/>
      <c r="AD44" s="276"/>
      <c r="AE44" s="276"/>
      <c r="AF44" s="276"/>
      <c r="AG44" s="276"/>
      <c r="AJ44" s="220"/>
      <c r="AL44" s="220"/>
    </row>
    <row r="45" spans="1:38">
      <c r="A45" s="219" t="s">
        <v>1590</v>
      </c>
      <c r="B45" s="219" t="s">
        <v>96</v>
      </c>
      <c r="C45" s="219" t="s">
        <v>2447</v>
      </c>
      <c r="D45" s="219" t="s">
        <v>2425</v>
      </c>
      <c r="E45" s="219" t="s">
        <v>135</v>
      </c>
      <c r="F45" s="219" t="s">
        <v>136</v>
      </c>
      <c r="G45" s="220"/>
      <c r="H45" s="220"/>
      <c r="I45" s="220"/>
      <c r="J45" s="221"/>
      <c r="K45" s="221"/>
      <c r="L45" s="221"/>
      <c r="M45" s="219"/>
      <c r="N45" s="220" t="s">
        <v>70</v>
      </c>
      <c r="O45" s="220" t="s">
        <v>84</v>
      </c>
      <c r="P45" s="220"/>
      <c r="Q45" s="220"/>
      <c r="R45" s="220"/>
      <c r="S45" s="220"/>
      <c r="T45" s="220"/>
      <c r="U45" s="220"/>
      <c r="V45" s="220"/>
      <c r="W45" s="220" t="s">
        <v>2346</v>
      </c>
      <c r="X45" s="220" t="s">
        <v>2347</v>
      </c>
      <c r="Y45" s="220"/>
      <c r="Z45" s="326"/>
      <c r="AA45" s="276"/>
      <c r="AB45" s="276"/>
      <c r="AC45" s="276"/>
      <c r="AD45" s="276"/>
      <c r="AE45" s="276"/>
      <c r="AF45" s="276"/>
      <c r="AG45" s="276"/>
      <c r="AJ45" s="220"/>
      <c r="AL45" s="220"/>
    </row>
    <row r="46" spans="1:38">
      <c r="A46" s="219" t="s">
        <v>1590</v>
      </c>
      <c r="B46" s="219" t="s">
        <v>96</v>
      </c>
      <c r="C46" s="219" t="s">
        <v>2448</v>
      </c>
      <c r="D46" s="219" t="s">
        <v>2449</v>
      </c>
      <c r="E46" s="219" t="s">
        <v>135</v>
      </c>
      <c r="F46" s="219" t="s">
        <v>114</v>
      </c>
      <c r="G46" s="220"/>
      <c r="H46" s="220"/>
      <c r="I46" s="220"/>
      <c r="J46" s="221"/>
      <c r="K46" s="221"/>
      <c r="L46" s="221"/>
      <c r="M46" s="219"/>
      <c r="N46" s="220" t="s">
        <v>70</v>
      </c>
      <c r="O46" s="220" t="s">
        <v>84</v>
      </c>
      <c r="P46" s="220"/>
      <c r="Q46" s="220"/>
      <c r="R46" s="220"/>
      <c r="S46" s="220"/>
      <c r="T46" s="220"/>
      <c r="U46" s="220"/>
      <c r="V46" s="220"/>
      <c r="W46" s="220" t="s">
        <v>2346</v>
      </c>
      <c r="X46" s="220" t="s">
        <v>2347</v>
      </c>
      <c r="Y46" s="220"/>
      <c r="Z46" s="326"/>
      <c r="AA46" s="276"/>
      <c r="AB46" s="276"/>
      <c r="AC46" s="276"/>
      <c r="AD46" s="276"/>
      <c r="AE46" s="276"/>
      <c r="AF46" s="276"/>
      <c r="AG46" s="276"/>
      <c r="AJ46" s="220"/>
      <c r="AL46" s="220"/>
    </row>
    <row r="47" spans="1:38">
      <c r="A47" s="219" t="s">
        <v>1590</v>
      </c>
      <c r="B47" s="219" t="s">
        <v>96</v>
      </c>
      <c r="C47" s="219" t="s">
        <v>2450</v>
      </c>
      <c r="D47" s="219" t="s">
        <v>2449</v>
      </c>
      <c r="E47" s="219" t="s">
        <v>135</v>
      </c>
      <c r="F47" s="219" t="s">
        <v>114</v>
      </c>
      <c r="G47" s="220"/>
      <c r="H47" s="220"/>
      <c r="I47" s="220"/>
      <c r="J47" s="221"/>
      <c r="K47" s="221"/>
      <c r="L47" s="221"/>
      <c r="M47" s="219"/>
      <c r="N47" s="220" t="s">
        <v>70</v>
      </c>
      <c r="O47" s="220" t="s">
        <v>84</v>
      </c>
      <c r="P47" s="220"/>
      <c r="Q47" s="220"/>
      <c r="R47" s="220"/>
      <c r="S47" s="220"/>
      <c r="T47" s="220"/>
      <c r="U47" s="220"/>
      <c r="V47" s="220"/>
      <c r="W47" s="220" t="s">
        <v>2346</v>
      </c>
      <c r="X47" s="220" t="s">
        <v>2347</v>
      </c>
      <c r="Y47" s="220"/>
      <c r="Z47" s="326"/>
      <c r="AA47" s="276"/>
      <c r="AB47" s="276"/>
      <c r="AC47" s="276"/>
      <c r="AD47" s="276"/>
      <c r="AE47" s="276"/>
      <c r="AF47" s="276"/>
      <c r="AG47" s="276"/>
      <c r="AJ47" s="220"/>
      <c r="AL47" s="220"/>
    </row>
    <row r="48" spans="1:38">
      <c r="A48" s="219" t="s">
        <v>1590</v>
      </c>
      <c r="B48" s="219" t="s">
        <v>96</v>
      </c>
      <c r="C48" s="219" t="s">
        <v>2451</v>
      </c>
      <c r="D48" s="219" t="s">
        <v>2449</v>
      </c>
      <c r="E48" s="219" t="s">
        <v>135</v>
      </c>
      <c r="F48" s="219" t="s">
        <v>114</v>
      </c>
      <c r="G48" s="220"/>
      <c r="H48" s="220"/>
      <c r="I48" s="220"/>
      <c r="J48" s="221"/>
      <c r="K48" s="221"/>
      <c r="L48" s="221"/>
      <c r="M48" s="219"/>
      <c r="N48" s="220" t="s">
        <v>70</v>
      </c>
      <c r="O48" s="220" t="s">
        <v>84</v>
      </c>
      <c r="P48" s="220"/>
      <c r="Q48" s="220"/>
      <c r="R48" s="220"/>
      <c r="S48" s="220"/>
      <c r="T48" s="220"/>
      <c r="U48" s="220"/>
      <c r="V48" s="220"/>
      <c r="W48" s="220" t="s">
        <v>2346</v>
      </c>
      <c r="X48" s="220" t="s">
        <v>2347</v>
      </c>
      <c r="Y48" s="220"/>
      <c r="Z48" s="326"/>
      <c r="AA48" s="276"/>
      <c r="AB48" s="276"/>
      <c r="AC48" s="276"/>
      <c r="AD48" s="276"/>
      <c r="AE48" s="276"/>
      <c r="AF48" s="276"/>
      <c r="AG48" s="276"/>
      <c r="AJ48" s="220"/>
      <c r="AL48" s="220"/>
    </row>
    <row r="49" spans="1:38">
      <c r="A49" s="219" t="s">
        <v>1590</v>
      </c>
      <c r="B49" s="219" t="s">
        <v>96</v>
      </c>
      <c r="C49" s="219" t="s">
        <v>2452</v>
      </c>
      <c r="D49" s="219" t="s">
        <v>2449</v>
      </c>
      <c r="E49" s="219" t="s">
        <v>135</v>
      </c>
      <c r="F49" s="219" t="s">
        <v>114</v>
      </c>
      <c r="G49" s="220"/>
      <c r="H49" s="220"/>
      <c r="I49" s="220"/>
      <c r="J49" s="221"/>
      <c r="K49" s="221"/>
      <c r="L49" s="221"/>
      <c r="M49" s="219"/>
      <c r="N49" s="220" t="s">
        <v>70</v>
      </c>
      <c r="O49" s="220" t="s">
        <v>84</v>
      </c>
      <c r="P49" s="220"/>
      <c r="Q49" s="220"/>
      <c r="R49" s="220"/>
      <c r="S49" s="220"/>
      <c r="T49" s="220"/>
      <c r="U49" s="220"/>
      <c r="V49" s="220"/>
      <c r="W49" s="220" t="s">
        <v>2346</v>
      </c>
      <c r="X49" s="220" t="s">
        <v>2347</v>
      </c>
      <c r="Y49" s="220"/>
      <c r="Z49" s="326"/>
      <c r="AA49" s="276"/>
      <c r="AB49" s="276"/>
      <c r="AC49" s="276"/>
      <c r="AD49" s="276"/>
      <c r="AE49" s="276"/>
      <c r="AF49" s="276"/>
      <c r="AG49" s="276"/>
      <c r="AJ49" s="220"/>
      <c r="AL49" s="220"/>
    </row>
    <row r="50" spans="1:38">
      <c r="A50" s="219" t="s">
        <v>1590</v>
      </c>
      <c r="B50" s="219" t="s">
        <v>96</v>
      </c>
      <c r="C50" s="219" t="s">
        <v>2453</v>
      </c>
      <c r="D50" s="219" t="s">
        <v>2449</v>
      </c>
      <c r="E50" s="219" t="s">
        <v>135</v>
      </c>
      <c r="F50" s="219" t="s">
        <v>114</v>
      </c>
      <c r="G50" s="220"/>
      <c r="H50" s="220"/>
      <c r="I50" s="220"/>
      <c r="J50" s="221"/>
      <c r="K50" s="221"/>
      <c r="L50" s="221"/>
      <c r="M50" s="219"/>
      <c r="N50" s="220" t="s">
        <v>70</v>
      </c>
      <c r="O50" s="220" t="s">
        <v>84</v>
      </c>
      <c r="P50" s="220"/>
      <c r="Q50" s="220"/>
      <c r="R50" s="220"/>
      <c r="S50" s="220"/>
      <c r="T50" s="220"/>
      <c r="U50" s="220"/>
      <c r="V50" s="220"/>
      <c r="W50" s="220" t="s">
        <v>2346</v>
      </c>
      <c r="X50" s="220" t="s">
        <v>2347</v>
      </c>
      <c r="Y50" s="220"/>
      <c r="Z50" s="326"/>
      <c r="AA50" s="276"/>
      <c r="AB50" s="276"/>
      <c r="AC50" s="276"/>
      <c r="AD50" s="276"/>
      <c r="AE50" s="276"/>
      <c r="AF50" s="276"/>
      <c r="AG50" s="276"/>
      <c r="AJ50" s="220"/>
      <c r="AL50" s="220"/>
    </row>
    <row r="51" spans="1:38">
      <c r="A51" s="219" t="s">
        <v>1590</v>
      </c>
      <c r="B51" s="219" t="s">
        <v>96</v>
      </c>
      <c r="C51" s="219" t="s">
        <v>2454</v>
      </c>
      <c r="D51" s="219" t="s">
        <v>2449</v>
      </c>
      <c r="E51" s="219" t="s">
        <v>135</v>
      </c>
      <c r="F51" s="219" t="s">
        <v>114</v>
      </c>
      <c r="G51" s="220"/>
      <c r="H51" s="220"/>
      <c r="I51" s="220"/>
      <c r="J51" s="221"/>
      <c r="K51" s="221"/>
      <c r="L51" s="221"/>
      <c r="M51" s="219"/>
      <c r="N51" s="220" t="s">
        <v>70</v>
      </c>
      <c r="O51" s="220" t="s">
        <v>84</v>
      </c>
      <c r="P51" s="220"/>
      <c r="Q51" s="220"/>
      <c r="R51" s="220"/>
      <c r="S51" s="220"/>
      <c r="T51" s="220"/>
      <c r="U51" s="220"/>
      <c r="V51" s="220"/>
      <c r="W51" s="220" t="s">
        <v>2346</v>
      </c>
      <c r="X51" s="220" t="s">
        <v>2347</v>
      </c>
      <c r="Y51" s="220"/>
      <c r="Z51" s="326"/>
      <c r="AA51" s="276"/>
      <c r="AB51" s="276"/>
      <c r="AC51" s="276"/>
      <c r="AD51" s="276"/>
      <c r="AE51" s="276"/>
      <c r="AF51" s="276"/>
      <c r="AG51" s="276"/>
      <c r="AJ51" s="220"/>
      <c r="AL51" s="220"/>
    </row>
    <row r="52" spans="1:38">
      <c r="A52" s="219" t="s">
        <v>1590</v>
      </c>
      <c r="B52" s="219" t="s">
        <v>96</v>
      </c>
      <c r="C52" s="219" t="s">
        <v>2455</v>
      </c>
      <c r="D52" s="219" t="s">
        <v>2449</v>
      </c>
      <c r="E52" s="219" t="s">
        <v>135</v>
      </c>
      <c r="F52" s="219" t="s">
        <v>114</v>
      </c>
      <c r="G52" s="220"/>
      <c r="H52" s="220"/>
      <c r="I52" s="220"/>
      <c r="J52" s="221"/>
      <c r="K52" s="221"/>
      <c r="L52" s="221"/>
      <c r="M52" s="219"/>
      <c r="N52" s="220" t="s">
        <v>70</v>
      </c>
      <c r="O52" s="220" t="s">
        <v>84</v>
      </c>
      <c r="P52" s="220"/>
      <c r="Q52" s="220"/>
      <c r="R52" s="220"/>
      <c r="S52" s="220"/>
      <c r="T52" s="220"/>
      <c r="U52" s="220"/>
      <c r="V52" s="220"/>
      <c r="W52" s="220" t="s">
        <v>2346</v>
      </c>
      <c r="X52" s="220" t="s">
        <v>2347</v>
      </c>
      <c r="Y52" s="220"/>
      <c r="Z52" s="326"/>
      <c r="AA52" s="276"/>
      <c r="AB52" s="276"/>
      <c r="AC52" s="276"/>
      <c r="AD52" s="276"/>
      <c r="AE52" s="276"/>
      <c r="AF52" s="276"/>
      <c r="AG52" s="276"/>
      <c r="AJ52" s="220"/>
      <c r="AL52" s="220"/>
    </row>
    <row r="53" spans="1:38">
      <c r="A53" s="219" t="s">
        <v>1590</v>
      </c>
      <c r="B53" s="219" t="s">
        <v>96</v>
      </c>
      <c r="C53" s="219" t="s">
        <v>2456</v>
      </c>
      <c r="D53" s="219" t="s">
        <v>2449</v>
      </c>
      <c r="E53" s="219" t="s">
        <v>135</v>
      </c>
      <c r="F53" s="219" t="s">
        <v>114</v>
      </c>
      <c r="G53" s="220"/>
      <c r="H53" s="220"/>
      <c r="I53" s="220"/>
      <c r="J53" s="221"/>
      <c r="K53" s="221"/>
      <c r="L53" s="221"/>
      <c r="M53" s="219"/>
      <c r="N53" s="220" t="s">
        <v>70</v>
      </c>
      <c r="O53" s="220" t="s">
        <v>84</v>
      </c>
      <c r="P53" s="220"/>
      <c r="Q53" s="220"/>
      <c r="R53" s="220"/>
      <c r="S53" s="220"/>
      <c r="T53" s="220"/>
      <c r="U53" s="220"/>
      <c r="V53" s="220"/>
      <c r="W53" s="220" t="s">
        <v>2346</v>
      </c>
      <c r="X53" s="220" t="s">
        <v>2347</v>
      </c>
      <c r="Y53" s="220"/>
      <c r="Z53" s="326"/>
      <c r="AA53" s="276"/>
      <c r="AB53" s="276"/>
      <c r="AC53" s="276"/>
      <c r="AD53" s="276"/>
      <c r="AE53" s="276"/>
      <c r="AF53" s="276"/>
      <c r="AG53" s="276"/>
      <c r="AJ53" s="220"/>
      <c r="AL53" s="220"/>
    </row>
    <row r="54" spans="1:38">
      <c r="A54" s="219" t="s">
        <v>1590</v>
      </c>
      <c r="B54" s="219" t="s">
        <v>96</v>
      </c>
      <c r="C54" s="219" t="s">
        <v>2457</v>
      </c>
      <c r="D54" s="219" t="s">
        <v>2449</v>
      </c>
      <c r="E54" s="219" t="s">
        <v>135</v>
      </c>
      <c r="F54" s="219" t="s">
        <v>114</v>
      </c>
      <c r="G54" s="220"/>
      <c r="H54" s="220"/>
      <c r="I54" s="220"/>
      <c r="J54" s="221"/>
      <c r="K54" s="221"/>
      <c r="L54" s="221"/>
      <c r="M54" s="219"/>
      <c r="N54" s="220" t="s">
        <v>70</v>
      </c>
      <c r="O54" s="220" t="s">
        <v>84</v>
      </c>
      <c r="P54" s="220"/>
      <c r="Q54" s="220"/>
      <c r="R54" s="220"/>
      <c r="S54" s="220"/>
      <c r="T54" s="220"/>
      <c r="U54" s="220"/>
      <c r="V54" s="220"/>
      <c r="W54" s="220" t="s">
        <v>2346</v>
      </c>
      <c r="X54" s="220" t="s">
        <v>2347</v>
      </c>
      <c r="Y54" s="220"/>
      <c r="Z54" s="326"/>
      <c r="AA54" s="276"/>
      <c r="AB54" s="276"/>
      <c r="AC54" s="276"/>
      <c r="AD54" s="276"/>
      <c r="AE54" s="276"/>
      <c r="AF54" s="276"/>
      <c r="AG54" s="276"/>
      <c r="AJ54" s="220"/>
      <c r="AL54" s="220"/>
    </row>
    <row r="55" spans="1:38" ht="409.5">
      <c r="A55" s="219" t="s">
        <v>1590</v>
      </c>
      <c r="B55" s="219" t="s">
        <v>563</v>
      </c>
      <c r="C55" s="220" t="s">
        <v>2458</v>
      </c>
      <c r="D55" s="219" t="s">
        <v>2368</v>
      </c>
      <c r="E55" s="219" t="s">
        <v>61</v>
      </c>
      <c r="F55" s="219" t="s">
        <v>88</v>
      </c>
      <c r="G55" s="219">
        <v>0</v>
      </c>
      <c r="H55" s="220"/>
      <c r="I55" s="220"/>
      <c r="J55" s="221"/>
      <c r="K55" s="221"/>
      <c r="L55" s="221"/>
      <c r="M55" s="219"/>
      <c r="N55" s="219" t="s">
        <v>1</v>
      </c>
      <c r="O55" s="220"/>
      <c r="P55" s="221" t="s">
        <v>2459</v>
      </c>
      <c r="Q55" s="219" t="s">
        <v>2381</v>
      </c>
      <c r="R55" s="220"/>
      <c r="S55" s="220"/>
      <c r="T55" s="220"/>
      <c r="U55" s="220"/>
      <c r="V55" s="220"/>
      <c r="W55" s="220" t="s">
        <v>2346</v>
      </c>
      <c r="X55" s="220" t="s">
        <v>2347</v>
      </c>
      <c r="Y55" s="220"/>
      <c r="Z55" s="326"/>
      <c r="AA55" s="276"/>
      <c r="AB55" s="276"/>
      <c r="AC55" s="276"/>
      <c r="AD55" s="276"/>
      <c r="AE55" s="276"/>
      <c r="AF55" s="276"/>
      <c r="AG55" s="276"/>
      <c r="AJ55" s="220"/>
      <c r="AL55" s="220"/>
    </row>
    <row r="56" spans="1:38" ht="51" customHeight="1">
      <c r="A56" s="219"/>
      <c r="B56" s="219"/>
      <c r="C56" s="220"/>
      <c r="D56" s="220"/>
      <c r="E56" s="220"/>
      <c r="F56" s="220"/>
      <c r="G56" s="220"/>
      <c r="H56" s="220"/>
      <c r="I56" s="220"/>
      <c r="J56" s="221"/>
      <c r="K56" s="221"/>
      <c r="L56" s="221"/>
      <c r="M56" s="219"/>
      <c r="N56" s="219"/>
      <c r="O56" s="220"/>
      <c r="P56" s="220"/>
      <c r="Q56" s="220"/>
      <c r="R56" s="220"/>
      <c r="S56" s="220"/>
      <c r="T56" s="220"/>
      <c r="U56" s="220"/>
      <c r="V56" s="220"/>
      <c r="W56" s="220" t="s">
        <v>2346</v>
      </c>
      <c r="X56" s="220" t="s">
        <v>2347</v>
      </c>
      <c r="Y56" s="220"/>
      <c r="Z56" s="326"/>
      <c r="AA56" s="276"/>
      <c r="AB56" s="276"/>
      <c r="AC56" s="276"/>
      <c r="AD56" s="276"/>
      <c r="AE56" s="276"/>
      <c r="AF56" s="276"/>
      <c r="AG56" s="276"/>
      <c r="AJ56" s="220"/>
      <c r="AL56" s="220"/>
    </row>
  </sheetData>
  <mergeCells count="6">
    <mergeCell ref="AB2:AI2"/>
    <mergeCell ref="AN2:AV2"/>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76">
    <cfRule type="containsText" dxfId="54" priority="1" operator="containsText" text="decided">
      <formula>NOT(ISERROR(SEARCH("decided",M4)))</formula>
    </cfRule>
  </conditionalFormatting>
  <conditionalFormatting sqref="M14:M1048576">
    <cfRule type="iconSet" priority="3">
      <iconSet iconSet="3Symbols2">
        <cfvo type="percent" val="0"/>
        <cfvo type="num" val="0.5"/>
        <cfvo type="num" val="1"/>
      </iconSet>
    </cfRule>
  </conditionalFormatting>
  <dataValidations count="2">
    <dataValidation type="list" allowBlank="1" showInputMessage="1" showErrorMessage="1" sqref="N15" xr:uid="{00000000-0002-0000-1200-000000000000}">
      <formula1>MoSCoW</formula1>
    </dataValidation>
    <dataValidation type="list" error="Value must be one of: Ignore, Direct, Constant, Lookup Table, Complex" sqref="O4:O1048576" xr:uid="{00000000-0002-0000-1200-000001000000}">
      <formula1>"Ignore,Direct,Constant,Lookup Table,Complex"</formula1>
    </dataValidation>
  </dataValidations>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tabColor rgb="FF92D050"/>
  </sheetPr>
  <dimension ref="A1:AV49"/>
  <sheetViews>
    <sheetView zoomScale="80" zoomScaleNormal="80" workbookViewId="0">
      <pane xSplit="4" ySplit="1" topLeftCell="E2" activePane="bottomRight" state="frozen"/>
      <selection pane="bottomRight" activeCell="A4" sqref="A4"/>
      <selection pane="bottomLeft" activeCell="A4" sqref="A4"/>
      <selection pane="topRight" activeCell="E1" sqref="E1"/>
    </sheetView>
  </sheetViews>
  <sheetFormatPr defaultColWidth="9.140625" defaultRowHeight="14.45" outlineLevelCol="1"/>
  <cols>
    <col min="1" max="1" width="8.7109375" style="1" customWidth="1"/>
    <col min="2" max="2" width="7.5703125" style="1" customWidth="1"/>
    <col min="3" max="3" width="11.5703125" style="27" customWidth="1"/>
    <col min="4" max="4" width="24.42578125" style="30" customWidth="1"/>
    <col min="5" max="5" width="9.42578125" style="27" customWidth="1" outlineLevel="1"/>
    <col min="6" max="6" width="7" style="27" customWidth="1" outlineLevel="1"/>
    <col min="7" max="7" width="9" style="27" customWidth="1" outlineLevel="1"/>
    <col min="8" max="8" width="10.140625" style="27" customWidth="1" outlineLevel="1"/>
    <col min="9" max="9" width="15" style="27" customWidth="1" outlineLevel="1"/>
    <col min="10" max="10" width="11.5703125" style="28" customWidth="1" outlineLevel="1"/>
    <col min="11" max="11" width="80.5703125" style="29" customWidth="1" outlineLevel="1"/>
    <col min="12" max="12" width="12.42578125" style="28" customWidth="1" outlineLevel="1"/>
    <col min="13" max="13" width="14.42578125" style="4" customWidth="1" outlineLevel="1"/>
    <col min="14" max="14" width="12.85546875" customWidth="1"/>
    <col min="15" max="15" width="14.7109375" style="27" customWidth="1"/>
    <col min="16" max="16" width="34.5703125" style="30" customWidth="1"/>
    <col min="17" max="17" width="11" style="30" customWidth="1"/>
    <col min="18" max="18" width="23.7109375" style="30" customWidth="1"/>
    <col min="19" max="19" width="26.140625" style="30" customWidth="1"/>
    <col min="20" max="20" width="25.42578125" style="30" hidden="1" customWidth="1" outlineLevel="1"/>
    <col min="21" max="22" width="19.5703125" style="30" hidden="1" customWidth="1" outlineLevel="1"/>
    <col min="23" max="23" width="35.140625" style="30" customWidth="1" collapsed="1"/>
    <col min="24" max="24" width="17.42578125" hidden="1" customWidth="1" outlineLevel="1"/>
    <col min="25" max="25" width="26.28515625" style="78" customWidth="1" collapsed="1"/>
    <col min="26" max="26" width="11.5703125" style="30" bestFit="1" customWidth="1"/>
    <col min="27" max="27" width="18.85546875" style="30" customWidth="1"/>
    <col min="28" max="30" width="10.85546875" style="30" bestFit="1" customWidth="1"/>
    <col min="31" max="32" width="10.85546875" style="30" customWidth="1"/>
    <col min="33" max="33" width="21.85546875" style="30" bestFit="1" customWidth="1"/>
    <col min="34" max="39" width="9.140625" style="30" customWidth="1"/>
    <col min="40" max="40" width="12.85546875" style="30" customWidth="1"/>
    <col min="41" max="41" width="16.7109375" style="30" customWidth="1"/>
    <col min="42" max="42" width="17.42578125" style="30" customWidth="1"/>
    <col min="43" max="43" width="15.42578125" style="30" customWidth="1"/>
    <col min="44" max="45" width="14" style="30" customWidth="1"/>
    <col min="46"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48" ht="33.75" customHeight="1">
      <c r="A1" s="62"/>
      <c r="B1" s="77" t="s">
        <v>0</v>
      </c>
      <c r="C1" s="77"/>
      <c r="D1" s="77"/>
      <c r="E1" s="77"/>
      <c r="F1" s="77"/>
      <c r="G1" s="77"/>
      <c r="H1" s="77"/>
      <c r="I1" s="77"/>
      <c r="J1" s="77"/>
      <c r="K1" s="77"/>
      <c r="L1" s="77"/>
      <c r="M1" s="64"/>
      <c r="N1" s="65"/>
      <c r="O1" s="66"/>
      <c r="P1" s="217"/>
      <c r="Q1" s="63"/>
      <c r="R1" s="63"/>
      <c r="S1" s="63"/>
      <c r="T1" s="63"/>
      <c r="U1" s="63"/>
      <c r="V1" s="63"/>
      <c r="W1" s="63"/>
      <c r="X1" s="63"/>
      <c r="Y1" s="63"/>
      <c r="Z1" s="63"/>
      <c r="AA1" s="63"/>
      <c r="AM1" s="313"/>
      <c r="AN1" s="614"/>
      <c r="AO1" s="314"/>
      <c r="AP1" s="314"/>
      <c r="AQ1" s="314"/>
      <c r="AR1" s="314"/>
      <c r="AS1" s="314"/>
      <c r="AT1" s="314"/>
      <c r="AU1" s="314"/>
      <c r="AV1" s="314"/>
    </row>
    <row r="2" spans="1:48" ht="35.1" customHeight="1">
      <c r="A2" s="67"/>
      <c r="B2" s="633" t="s">
        <v>2460</v>
      </c>
      <c r="C2" s="664"/>
      <c r="D2" s="664"/>
      <c r="E2" s="664"/>
      <c r="F2" s="664"/>
      <c r="G2" s="664"/>
      <c r="H2" s="664"/>
      <c r="I2" s="664"/>
      <c r="J2" s="664"/>
      <c r="K2" s="664"/>
      <c r="L2" s="664"/>
      <c r="M2" s="628" t="s">
        <v>3</v>
      </c>
      <c r="N2" s="660"/>
      <c r="O2" s="660"/>
      <c r="P2" s="634"/>
      <c r="Q2" s="628" t="s">
        <v>4</v>
      </c>
      <c r="R2" s="660"/>
      <c r="S2" s="661"/>
      <c r="T2" s="625" t="s">
        <v>5</v>
      </c>
      <c r="U2" s="660"/>
      <c r="V2" s="661"/>
      <c r="W2" s="213"/>
      <c r="X2" s="213"/>
      <c r="Y2" s="213"/>
      <c r="Z2" s="213"/>
      <c r="AA2" s="213"/>
      <c r="AB2" s="628" t="s">
        <v>6</v>
      </c>
      <c r="AC2" s="660"/>
      <c r="AD2" s="660"/>
      <c r="AE2" s="660"/>
      <c r="AF2" s="660"/>
      <c r="AG2" s="660"/>
      <c r="AH2" s="660"/>
      <c r="AI2" s="661"/>
      <c r="AM2" s="313"/>
      <c r="AN2" s="632" t="s">
        <v>8</v>
      </c>
      <c r="AO2" s="630"/>
      <c r="AP2" s="630"/>
      <c r="AQ2" s="630"/>
      <c r="AR2" s="630"/>
      <c r="AS2" s="630"/>
      <c r="AT2" s="630"/>
      <c r="AU2" s="630"/>
      <c r="AV2" s="630"/>
    </row>
    <row r="3" spans="1:48" s="2" customFormat="1" ht="54.95" customHeight="1">
      <c r="A3" s="243" t="s">
        <v>10</v>
      </c>
      <c r="B3" s="243" t="s">
        <v>11</v>
      </c>
      <c r="C3" s="244" t="s">
        <v>12</v>
      </c>
      <c r="D3" s="414" t="s">
        <v>13</v>
      </c>
      <c r="E3" s="244" t="s">
        <v>14</v>
      </c>
      <c r="F3" s="244" t="s">
        <v>15</v>
      </c>
      <c r="G3" s="244" t="s">
        <v>16</v>
      </c>
      <c r="H3" s="244" t="s">
        <v>17</v>
      </c>
      <c r="I3" s="245" t="s">
        <v>18</v>
      </c>
      <c r="J3" s="245" t="s">
        <v>19</v>
      </c>
      <c r="K3" s="245" t="s">
        <v>20</v>
      </c>
      <c r="L3" s="245" t="s">
        <v>21</v>
      </c>
      <c r="M3" s="246" t="s">
        <v>22</v>
      </c>
      <c r="N3" s="246" t="s">
        <v>23</v>
      </c>
      <c r="O3" s="246" t="s">
        <v>24</v>
      </c>
      <c r="P3" s="247" t="s">
        <v>25</v>
      </c>
      <c r="Q3" s="246" t="s">
        <v>1588</v>
      </c>
      <c r="R3" s="246" t="s">
        <v>27</v>
      </c>
      <c r="S3" s="246" t="s">
        <v>28</v>
      </c>
      <c r="T3" s="247" t="s">
        <v>29</v>
      </c>
      <c r="U3" s="248" t="s">
        <v>30</v>
      </c>
      <c r="V3" s="248" t="s">
        <v>31</v>
      </c>
      <c r="W3" s="248" t="s">
        <v>32</v>
      </c>
      <c r="X3" s="248" t="s">
        <v>33</v>
      </c>
      <c r="Y3" s="248" t="s">
        <v>34</v>
      </c>
      <c r="Z3" s="246" t="s">
        <v>35</v>
      </c>
      <c r="AA3" s="246" t="s">
        <v>2461</v>
      </c>
      <c r="AB3" s="315" t="s">
        <v>37</v>
      </c>
      <c r="AC3" s="315" t="s">
        <v>38</v>
      </c>
      <c r="AD3" s="315" t="s">
        <v>39</v>
      </c>
      <c r="AE3" s="315" t="s">
        <v>40</v>
      </c>
      <c r="AF3" s="315" t="s">
        <v>41</v>
      </c>
      <c r="AG3" s="315" t="s">
        <v>42</v>
      </c>
      <c r="AH3" s="315" t="s">
        <v>43</v>
      </c>
      <c r="AI3" s="316" t="s">
        <v>44</v>
      </c>
      <c r="AJ3" s="220" t="s">
        <v>45</v>
      </c>
      <c r="AK3" s="220" t="s">
        <v>46</v>
      </c>
      <c r="AL3" s="220" t="s">
        <v>47</v>
      </c>
      <c r="AM3" s="246" t="s">
        <v>48</v>
      </c>
      <c r="AN3" s="317" t="s">
        <v>49</v>
      </c>
      <c r="AO3" s="317" t="s">
        <v>50</v>
      </c>
      <c r="AP3" s="317" t="s">
        <v>51</v>
      </c>
      <c r="AQ3" s="317" t="s">
        <v>52</v>
      </c>
      <c r="AR3" s="317" t="s">
        <v>53</v>
      </c>
      <c r="AS3" s="317" t="s">
        <v>41</v>
      </c>
      <c r="AT3" s="317" t="s">
        <v>54</v>
      </c>
      <c r="AU3" s="317" t="s">
        <v>55</v>
      </c>
      <c r="AV3" s="318" t="s">
        <v>56</v>
      </c>
    </row>
    <row r="4" spans="1:48">
      <c r="A4" s="233" t="s">
        <v>1845</v>
      </c>
      <c r="B4" s="233" t="s">
        <v>59</v>
      </c>
      <c r="C4" s="234" t="s">
        <v>2462</v>
      </c>
      <c r="D4" s="235" t="s">
        <v>1403</v>
      </c>
      <c r="E4" s="234" t="s">
        <v>61</v>
      </c>
      <c r="F4" s="234" t="s">
        <v>100</v>
      </c>
      <c r="G4" s="234"/>
      <c r="H4" s="234"/>
      <c r="I4" s="234" t="s">
        <v>107</v>
      </c>
      <c r="J4" s="236"/>
      <c r="K4" s="237" t="s">
        <v>671</v>
      </c>
      <c r="L4" s="238" t="s">
        <v>64</v>
      </c>
      <c r="M4" s="233">
        <v>1</v>
      </c>
      <c r="N4" s="238" t="s">
        <v>2106</v>
      </c>
      <c r="O4" s="239" t="s">
        <v>65</v>
      </c>
      <c r="P4" s="239"/>
      <c r="Q4" s="235"/>
      <c r="R4" s="235" t="s">
        <v>2463</v>
      </c>
      <c r="S4" s="235" t="s">
        <v>2464</v>
      </c>
      <c r="T4" s="235"/>
      <c r="U4" s="235"/>
      <c r="V4" s="235"/>
      <c r="W4" s="235"/>
      <c r="X4" s="348" t="str">
        <f t="array" ref="X4:X32">VLOOKUP(C4:C32,API_CRS610_AddAddress!A:B,2,FALSE)</f>
        <v>CUNO</v>
      </c>
      <c r="Y4" s="613" t="s">
        <v>2465</v>
      </c>
      <c r="Z4" s="129" t="s">
        <v>1338</v>
      </c>
      <c r="AA4" s="129" t="s">
        <v>1338</v>
      </c>
      <c r="AB4" s="129"/>
      <c r="AC4" s="129"/>
      <c r="AD4" s="129"/>
      <c r="AE4" s="129"/>
      <c r="AF4" s="129"/>
      <c r="AG4" s="108"/>
      <c r="AN4" s="129" t="s">
        <v>1338</v>
      </c>
      <c r="AO4" s="129" t="s">
        <v>1338</v>
      </c>
      <c r="AP4" s="129" t="s">
        <v>1338</v>
      </c>
      <c r="AQ4" s="129" t="s">
        <v>1601</v>
      </c>
      <c r="AR4" s="129" t="s">
        <v>1601</v>
      </c>
      <c r="AS4" s="129" t="s">
        <v>1601</v>
      </c>
    </row>
    <row r="5" spans="1:48">
      <c r="A5" s="233" t="s">
        <v>1845</v>
      </c>
      <c r="B5" s="233" t="s">
        <v>59</v>
      </c>
      <c r="C5" s="234" t="s">
        <v>2466</v>
      </c>
      <c r="D5" s="235" t="s">
        <v>2467</v>
      </c>
      <c r="E5" s="234" t="s">
        <v>135</v>
      </c>
      <c r="F5" s="234" t="s">
        <v>62</v>
      </c>
      <c r="G5" s="234" t="s">
        <v>137</v>
      </c>
      <c r="H5" s="234"/>
      <c r="I5" s="234">
        <v>2</v>
      </c>
      <c r="J5" s="236"/>
      <c r="K5" s="237" t="s">
        <v>671</v>
      </c>
      <c r="L5" s="238" t="s">
        <v>64</v>
      </c>
      <c r="M5" s="233">
        <v>1</v>
      </c>
      <c r="N5" s="238" t="s">
        <v>2106</v>
      </c>
      <c r="O5" s="239" t="s">
        <v>65</v>
      </c>
      <c r="P5" s="239"/>
      <c r="Q5" s="235"/>
      <c r="R5" s="235"/>
      <c r="S5" s="235" t="s">
        <v>2464</v>
      </c>
      <c r="T5" s="235"/>
      <c r="U5" s="235"/>
      <c r="V5" s="235"/>
      <c r="W5" s="235"/>
      <c r="X5" s="348" t="str">
        <v>ADRT</v>
      </c>
      <c r="Y5" s="613" t="s">
        <v>2465</v>
      </c>
      <c r="Z5" s="129" t="s">
        <v>1338</v>
      </c>
      <c r="AA5" s="129" t="s">
        <v>1338</v>
      </c>
      <c r="AB5" s="129"/>
      <c r="AC5" s="129"/>
      <c r="AD5" s="129"/>
      <c r="AE5" s="129"/>
      <c r="AF5" s="129"/>
      <c r="AG5" s="108"/>
      <c r="AN5" s="129" t="s">
        <v>1338</v>
      </c>
      <c r="AO5" s="129" t="s">
        <v>1338</v>
      </c>
      <c r="AP5" s="129" t="s">
        <v>1338</v>
      </c>
      <c r="AQ5" s="129" t="s">
        <v>1601</v>
      </c>
      <c r="AR5" s="129" t="s">
        <v>1601</v>
      </c>
      <c r="AS5" s="129" t="s">
        <v>1601</v>
      </c>
    </row>
    <row r="6" spans="1:48" ht="30" customHeight="1">
      <c r="A6" s="233" t="s">
        <v>1845</v>
      </c>
      <c r="B6" s="233" t="s">
        <v>59</v>
      </c>
      <c r="C6" s="234" t="s">
        <v>2468</v>
      </c>
      <c r="D6" s="235" t="s">
        <v>1844</v>
      </c>
      <c r="E6" s="234" t="s">
        <v>61</v>
      </c>
      <c r="F6" s="234" t="s">
        <v>239</v>
      </c>
      <c r="G6" s="234"/>
      <c r="H6" s="234"/>
      <c r="I6" s="234">
        <v>3</v>
      </c>
      <c r="J6" s="236"/>
      <c r="K6" s="237" t="s">
        <v>2469</v>
      </c>
      <c r="L6" s="238" t="s">
        <v>64</v>
      </c>
      <c r="M6" s="233">
        <v>1</v>
      </c>
      <c r="N6" s="238" t="s">
        <v>2106</v>
      </c>
      <c r="O6" s="239" t="s">
        <v>65</v>
      </c>
      <c r="P6" s="239"/>
      <c r="Q6" s="235"/>
      <c r="R6" s="235"/>
      <c r="S6" s="235" t="s">
        <v>2464</v>
      </c>
      <c r="T6" s="235"/>
      <c r="U6" s="235"/>
      <c r="V6" s="235"/>
      <c r="W6" s="235"/>
      <c r="X6" s="348" t="str">
        <v>ADID</v>
      </c>
      <c r="Y6" s="613" t="s">
        <v>2465</v>
      </c>
      <c r="Z6" s="129" t="s">
        <v>1338</v>
      </c>
      <c r="AA6" s="129" t="s">
        <v>1338</v>
      </c>
      <c r="AB6" s="129"/>
      <c r="AC6" s="129"/>
      <c r="AD6" s="129"/>
      <c r="AE6" s="129"/>
      <c r="AF6" s="129"/>
      <c r="AG6" s="108"/>
      <c r="AN6" s="129" t="s">
        <v>1338</v>
      </c>
      <c r="AO6" s="129" t="s">
        <v>1338</v>
      </c>
      <c r="AP6" s="129" t="s">
        <v>1338</v>
      </c>
      <c r="AQ6" s="129" t="s">
        <v>1601</v>
      </c>
      <c r="AR6" s="129" t="s">
        <v>1601</v>
      </c>
      <c r="AS6" s="129" t="s">
        <v>1601</v>
      </c>
    </row>
    <row r="7" spans="1:48">
      <c r="A7" s="233" t="s">
        <v>1845</v>
      </c>
      <c r="B7" s="233" t="s">
        <v>59</v>
      </c>
      <c r="C7" s="234" t="s">
        <v>2470</v>
      </c>
      <c r="D7" s="235" t="s">
        <v>87</v>
      </c>
      <c r="E7" s="234" t="s">
        <v>61</v>
      </c>
      <c r="F7" s="234" t="s">
        <v>1620</v>
      </c>
      <c r="G7" s="234"/>
      <c r="H7" s="234"/>
      <c r="I7" s="234">
        <v>3</v>
      </c>
      <c r="J7" s="236"/>
      <c r="K7" s="237" t="s">
        <v>2471</v>
      </c>
      <c r="L7" s="238"/>
      <c r="M7" s="233">
        <v>1</v>
      </c>
      <c r="N7" s="238" t="s">
        <v>2106</v>
      </c>
      <c r="O7" s="239" t="s">
        <v>65</v>
      </c>
      <c r="P7" s="239"/>
      <c r="Q7" s="235"/>
      <c r="R7" s="235"/>
      <c r="S7" s="235" t="s">
        <v>2464</v>
      </c>
      <c r="T7" s="235"/>
      <c r="U7" s="235"/>
      <c r="V7" s="235"/>
      <c r="W7" s="235"/>
      <c r="X7" s="348" t="str">
        <v>CUNM</v>
      </c>
      <c r="Y7" s="613" t="s">
        <v>2465</v>
      </c>
      <c r="Z7" s="129" t="s">
        <v>1338</v>
      </c>
      <c r="AA7" s="129" t="s">
        <v>1338</v>
      </c>
      <c r="AB7" s="129"/>
      <c r="AC7" s="129"/>
      <c r="AD7" s="129"/>
      <c r="AE7" s="129"/>
      <c r="AF7" s="129"/>
      <c r="AG7" s="108"/>
      <c r="AN7" s="129" t="s">
        <v>1338</v>
      </c>
      <c r="AO7" s="129" t="s">
        <v>1338</v>
      </c>
      <c r="AP7" s="129" t="s">
        <v>1338</v>
      </c>
      <c r="AQ7" s="129" t="s">
        <v>1601</v>
      </c>
      <c r="AR7" s="129" t="s">
        <v>1601</v>
      </c>
      <c r="AS7" s="129" t="s">
        <v>1601</v>
      </c>
    </row>
    <row r="8" spans="1:48">
      <c r="A8" s="233" t="s">
        <v>1845</v>
      </c>
      <c r="B8" s="233" t="s">
        <v>59</v>
      </c>
      <c r="C8" s="234" t="s">
        <v>2472</v>
      </c>
      <c r="D8" s="235" t="s">
        <v>1622</v>
      </c>
      <c r="E8" s="234" t="s">
        <v>61</v>
      </c>
      <c r="F8" s="234" t="s">
        <v>1620</v>
      </c>
      <c r="G8" s="234"/>
      <c r="H8" s="234"/>
      <c r="I8" s="234">
        <v>3</v>
      </c>
      <c r="J8" s="236"/>
      <c r="K8" s="237"/>
      <c r="L8" s="238" t="s">
        <v>64</v>
      </c>
      <c r="M8" s="233">
        <v>1</v>
      </c>
      <c r="N8" s="238" t="s">
        <v>2106</v>
      </c>
      <c r="O8" s="239" t="s">
        <v>65</v>
      </c>
      <c r="P8" s="239"/>
      <c r="Q8" s="235"/>
      <c r="R8" s="235"/>
      <c r="S8" s="235" t="s">
        <v>2464</v>
      </c>
      <c r="T8" s="235"/>
      <c r="U8" s="235"/>
      <c r="V8" s="235"/>
      <c r="W8" s="235"/>
      <c r="X8" s="348" t="str">
        <v>CUA1</v>
      </c>
      <c r="Y8" s="613" t="s">
        <v>2465</v>
      </c>
      <c r="Z8" s="129" t="s">
        <v>1338</v>
      </c>
      <c r="AA8" s="129" t="s">
        <v>1338</v>
      </c>
      <c r="AB8" s="129"/>
      <c r="AC8" s="129"/>
      <c r="AD8" s="129"/>
      <c r="AE8" s="129"/>
      <c r="AF8" s="129"/>
      <c r="AG8" s="108"/>
      <c r="AN8" s="129" t="s">
        <v>1338</v>
      </c>
      <c r="AO8" s="129" t="s">
        <v>1338</v>
      </c>
      <c r="AP8" s="129" t="s">
        <v>1338</v>
      </c>
      <c r="AQ8" s="129" t="s">
        <v>1601</v>
      </c>
      <c r="AR8" s="129" t="s">
        <v>1601</v>
      </c>
      <c r="AS8" s="129" t="s">
        <v>1601</v>
      </c>
    </row>
    <row r="9" spans="1:48">
      <c r="A9" s="233" t="s">
        <v>1845</v>
      </c>
      <c r="B9" s="233" t="s">
        <v>59</v>
      </c>
      <c r="C9" s="234" t="s">
        <v>2473</v>
      </c>
      <c r="D9" s="235" t="s">
        <v>1624</v>
      </c>
      <c r="E9" s="234" t="s">
        <v>61</v>
      </c>
      <c r="F9" s="234" t="s">
        <v>1620</v>
      </c>
      <c r="G9" s="234"/>
      <c r="H9" s="234"/>
      <c r="I9" s="234">
        <v>3</v>
      </c>
      <c r="J9" s="236"/>
      <c r="K9" s="237"/>
      <c r="L9" s="238"/>
      <c r="M9" s="233">
        <v>1</v>
      </c>
      <c r="N9" s="238" t="s">
        <v>2106</v>
      </c>
      <c r="O9" s="239" t="s">
        <v>65</v>
      </c>
      <c r="P9" s="239"/>
      <c r="Q9" s="235"/>
      <c r="R9" s="235"/>
      <c r="S9" s="235" t="s">
        <v>2464</v>
      </c>
      <c r="T9" s="235"/>
      <c r="U9" s="235"/>
      <c r="V9" s="235"/>
      <c r="W9" s="235"/>
      <c r="X9" s="348" t="str">
        <v>CUA2</v>
      </c>
      <c r="Y9" s="613" t="s">
        <v>2465</v>
      </c>
      <c r="Z9" s="129" t="s">
        <v>1338</v>
      </c>
      <c r="AA9" s="129" t="s">
        <v>1338</v>
      </c>
      <c r="AB9" s="129"/>
      <c r="AC9" s="129"/>
      <c r="AD9" s="129"/>
      <c r="AE9" s="129"/>
      <c r="AF9" s="129"/>
      <c r="AG9" s="108"/>
      <c r="AN9" s="129" t="s">
        <v>1338</v>
      </c>
      <c r="AO9" s="129" t="s">
        <v>1338</v>
      </c>
      <c r="AP9" s="129" t="s">
        <v>1338</v>
      </c>
      <c r="AQ9" s="129" t="s">
        <v>1601</v>
      </c>
      <c r="AR9" s="129" t="s">
        <v>1601</v>
      </c>
      <c r="AS9" s="129" t="s">
        <v>1601</v>
      </c>
    </row>
    <row r="10" spans="1:48" ht="29.1" customHeight="1">
      <c r="A10" s="233" t="s">
        <v>1845</v>
      </c>
      <c r="B10" s="233" t="s">
        <v>59</v>
      </c>
      <c r="C10" s="234" t="s">
        <v>2474</v>
      </c>
      <c r="D10" s="235" t="s">
        <v>1626</v>
      </c>
      <c r="E10" s="234" t="s">
        <v>61</v>
      </c>
      <c r="F10" s="234" t="s">
        <v>1620</v>
      </c>
      <c r="G10" s="234"/>
      <c r="H10" s="234"/>
      <c r="I10" s="234">
        <v>3</v>
      </c>
      <c r="J10" s="236"/>
      <c r="K10" s="237"/>
      <c r="L10" s="238"/>
      <c r="M10" s="233">
        <v>1</v>
      </c>
      <c r="N10" s="238" t="s">
        <v>2106</v>
      </c>
      <c r="O10" s="239" t="s">
        <v>65</v>
      </c>
      <c r="P10" s="239"/>
      <c r="Q10" s="235"/>
      <c r="R10" s="103" t="s">
        <v>2475</v>
      </c>
      <c r="S10" s="235" t="s">
        <v>2464</v>
      </c>
      <c r="T10" s="235"/>
      <c r="U10" s="235"/>
      <c r="V10" s="235"/>
      <c r="W10" s="103"/>
      <c r="X10" s="349" t="str">
        <v>CUA3</v>
      </c>
      <c r="Y10" s="613" t="s">
        <v>2465</v>
      </c>
      <c r="Z10" s="129" t="s">
        <v>1338</v>
      </c>
      <c r="AA10" s="129" t="s">
        <v>1338</v>
      </c>
      <c r="AB10" s="129"/>
      <c r="AC10" s="129"/>
      <c r="AD10" s="129"/>
      <c r="AE10" s="129"/>
      <c r="AF10" s="129"/>
      <c r="AG10" s="108"/>
      <c r="AN10" s="129" t="s">
        <v>1338</v>
      </c>
      <c r="AO10" s="129" t="s">
        <v>1338</v>
      </c>
      <c r="AP10" s="129" t="s">
        <v>1338</v>
      </c>
      <c r="AQ10" s="129" t="s">
        <v>1601</v>
      </c>
      <c r="AR10" s="129" t="s">
        <v>1601</v>
      </c>
      <c r="AS10" s="129" t="s">
        <v>1601</v>
      </c>
    </row>
    <row r="11" spans="1:48">
      <c r="A11" s="233" t="s">
        <v>1845</v>
      </c>
      <c r="B11" s="233" t="s">
        <v>59</v>
      </c>
      <c r="C11" s="234" t="s">
        <v>2476</v>
      </c>
      <c r="D11" s="235" t="s">
        <v>1630</v>
      </c>
      <c r="E11" s="234" t="s">
        <v>61</v>
      </c>
      <c r="F11" s="234" t="s">
        <v>1620</v>
      </c>
      <c r="G11" s="234"/>
      <c r="H11" s="234"/>
      <c r="I11" s="234">
        <v>3</v>
      </c>
      <c r="J11" s="236"/>
      <c r="K11" s="237"/>
      <c r="L11" s="238"/>
      <c r="M11" s="233">
        <v>1</v>
      </c>
      <c r="N11" s="238" t="s">
        <v>2106</v>
      </c>
      <c r="O11" s="239" t="s">
        <v>65</v>
      </c>
      <c r="P11" s="239"/>
      <c r="Q11" s="235"/>
      <c r="R11" s="235"/>
      <c r="S11" s="235" t="s">
        <v>2464</v>
      </c>
      <c r="T11" s="235"/>
      <c r="U11" s="235"/>
      <c r="V11" s="235"/>
      <c r="W11" s="235"/>
      <c r="X11" s="348" t="str">
        <v>CUA4</v>
      </c>
      <c r="Y11" s="613" t="s">
        <v>2465</v>
      </c>
      <c r="Z11" s="129" t="s">
        <v>1338</v>
      </c>
      <c r="AA11" s="129" t="s">
        <v>1338</v>
      </c>
      <c r="AB11" s="129"/>
      <c r="AC11" s="129"/>
      <c r="AD11" s="129"/>
      <c r="AE11" s="129"/>
      <c r="AF11" s="129"/>
      <c r="AG11" s="108"/>
      <c r="AN11" s="129" t="s">
        <v>1338</v>
      </c>
      <c r="AO11" s="129" t="s">
        <v>1338</v>
      </c>
      <c r="AP11" s="129" t="s">
        <v>1338</v>
      </c>
      <c r="AQ11" s="129" t="s">
        <v>1601</v>
      </c>
      <c r="AR11" s="129" t="s">
        <v>1601</v>
      </c>
      <c r="AS11" s="129" t="s">
        <v>1601</v>
      </c>
    </row>
    <row r="12" spans="1:48" ht="29.1" customHeight="1">
      <c r="A12" s="233" t="s">
        <v>1845</v>
      </c>
      <c r="B12" s="233" t="s">
        <v>59</v>
      </c>
      <c r="C12" s="234" t="s">
        <v>2477</v>
      </c>
      <c r="D12" s="235" t="s">
        <v>1665</v>
      </c>
      <c r="E12" s="234" t="s">
        <v>61</v>
      </c>
      <c r="F12" s="234" t="s">
        <v>100</v>
      </c>
      <c r="G12" s="234"/>
      <c r="H12" s="234"/>
      <c r="I12" s="234">
        <v>3</v>
      </c>
      <c r="J12" s="236"/>
      <c r="K12" s="237" t="s">
        <v>1698</v>
      </c>
      <c r="L12" s="238" t="s">
        <v>64</v>
      </c>
      <c r="M12" s="233">
        <v>1</v>
      </c>
      <c r="N12" s="238" t="s">
        <v>2106</v>
      </c>
      <c r="O12" s="239" t="s">
        <v>65</v>
      </c>
      <c r="P12" s="239"/>
      <c r="Q12" s="235"/>
      <c r="R12" s="235"/>
      <c r="S12" s="235" t="s">
        <v>2464</v>
      </c>
      <c r="T12" s="235"/>
      <c r="U12" s="235"/>
      <c r="V12" s="235"/>
      <c r="W12" s="235"/>
      <c r="X12" s="348" t="str">
        <v>PONO</v>
      </c>
      <c r="Y12" s="613" t="s">
        <v>2465</v>
      </c>
      <c r="Z12" s="129" t="s">
        <v>1338</v>
      </c>
      <c r="AA12" s="129" t="s">
        <v>1338</v>
      </c>
      <c r="AB12" s="129"/>
      <c r="AC12" s="129"/>
      <c r="AD12" s="129"/>
      <c r="AE12" s="129"/>
      <c r="AF12" s="129"/>
      <c r="AG12" s="108"/>
      <c r="AN12" s="129" t="s">
        <v>1338</v>
      </c>
      <c r="AO12" s="129" t="s">
        <v>1338</v>
      </c>
      <c r="AP12" s="129" t="s">
        <v>1338</v>
      </c>
      <c r="AQ12" s="129" t="s">
        <v>1601</v>
      </c>
      <c r="AR12" s="129" t="s">
        <v>1601</v>
      </c>
      <c r="AS12" s="129" t="s">
        <v>1601</v>
      </c>
    </row>
    <row r="13" spans="1:48" ht="57.6" customHeight="1">
      <c r="A13" s="233" t="s">
        <v>1845</v>
      </c>
      <c r="B13" s="233" t="s">
        <v>59</v>
      </c>
      <c r="C13" s="234" t="s">
        <v>2478</v>
      </c>
      <c r="D13" s="235" t="s">
        <v>1124</v>
      </c>
      <c r="E13" s="234" t="s">
        <v>61</v>
      </c>
      <c r="F13" s="234" t="s">
        <v>62</v>
      </c>
      <c r="G13" s="234"/>
      <c r="H13" s="234" t="s">
        <v>1688</v>
      </c>
      <c r="I13" s="234">
        <v>3</v>
      </c>
      <c r="J13" s="236"/>
      <c r="K13" s="237" t="s">
        <v>2471</v>
      </c>
      <c r="L13" s="238" t="s">
        <v>64</v>
      </c>
      <c r="M13" s="233">
        <v>1</v>
      </c>
      <c r="N13" s="238" t="s">
        <v>2106</v>
      </c>
      <c r="O13" s="239" t="s">
        <v>65</v>
      </c>
      <c r="P13" s="239"/>
      <c r="Q13" s="235"/>
      <c r="R13" s="103" t="s">
        <v>2479</v>
      </c>
      <c r="S13" s="235" t="s">
        <v>2464</v>
      </c>
      <c r="T13" s="235"/>
      <c r="U13" s="235"/>
      <c r="V13" s="235"/>
      <c r="W13" s="103"/>
      <c r="X13" s="348" t="str">
        <v>ECAR</v>
      </c>
      <c r="Y13" s="613" t="s">
        <v>2465</v>
      </c>
      <c r="Z13" s="129" t="s">
        <v>1338</v>
      </c>
      <c r="AA13" s="129" t="s">
        <v>1338</v>
      </c>
      <c r="AB13" s="129"/>
      <c r="AC13" s="129"/>
      <c r="AD13" s="129"/>
      <c r="AE13" s="129"/>
      <c r="AF13" s="129"/>
      <c r="AG13" s="108"/>
      <c r="AN13" s="129" t="s">
        <v>1338</v>
      </c>
      <c r="AO13" s="129" t="s">
        <v>1338</v>
      </c>
      <c r="AP13" s="129" t="s">
        <v>1338</v>
      </c>
      <c r="AQ13" s="129" t="s">
        <v>1601</v>
      </c>
      <c r="AR13" s="129" t="s">
        <v>1601</v>
      </c>
      <c r="AS13" s="129" t="s">
        <v>1601</v>
      </c>
    </row>
    <row r="14" spans="1:48">
      <c r="A14" s="233" t="s">
        <v>1845</v>
      </c>
      <c r="B14" s="233" t="s">
        <v>59</v>
      </c>
      <c r="C14" s="234" t="s">
        <v>2480</v>
      </c>
      <c r="D14" s="235" t="s">
        <v>2481</v>
      </c>
      <c r="E14" s="234" t="s">
        <v>61</v>
      </c>
      <c r="F14" s="234" t="s">
        <v>107</v>
      </c>
      <c r="G14" s="234"/>
      <c r="H14" s="234" t="s">
        <v>2482</v>
      </c>
      <c r="I14" s="234" t="s">
        <v>82</v>
      </c>
      <c r="J14" s="236"/>
      <c r="K14" s="237" t="s">
        <v>2483</v>
      </c>
      <c r="L14" s="238"/>
      <c r="M14" s="233">
        <v>0</v>
      </c>
      <c r="N14" s="177" t="s">
        <v>70</v>
      </c>
      <c r="O14" s="239" t="s">
        <v>84</v>
      </c>
      <c r="P14" s="239"/>
      <c r="Q14" s="235"/>
      <c r="R14" s="235"/>
      <c r="S14" s="235"/>
      <c r="T14" s="235"/>
      <c r="U14" s="235"/>
      <c r="V14" s="235"/>
      <c r="W14" s="235"/>
      <c r="X14" s="348" t="str">
        <v>RONO</v>
      </c>
      <c r="Y14" s="129"/>
      <c r="Z14" s="108"/>
      <c r="AA14" s="108"/>
      <c r="AB14" s="108"/>
      <c r="AC14" s="108"/>
      <c r="AD14" s="108"/>
      <c r="AE14" s="108"/>
      <c r="AF14" s="108"/>
      <c r="AG14" s="108"/>
      <c r="AN14" s="129" t="s">
        <v>1338</v>
      </c>
      <c r="AO14" s="129" t="s">
        <v>1338</v>
      </c>
      <c r="AP14" s="129" t="s">
        <v>1338</v>
      </c>
      <c r="AQ14" s="129" t="s">
        <v>1601</v>
      </c>
      <c r="AR14" s="129" t="s">
        <v>1601</v>
      </c>
      <c r="AS14" s="129" t="s">
        <v>1601</v>
      </c>
    </row>
    <row r="15" spans="1:48" ht="72" customHeight="1">
      <c r="A15" s="233" t="s">
        <v>1845</v>
      </c>
      <c r="B15" s="233" t="s">
        <v>59</v>
      </c>
      <c r="C15" s="234" t="s">
        <v>2484</v>
      </c>
      <c r="D15" s="235" t="s">
        <v>369</v>
      </c>
      <c r="E15" s="234" t="s">
        <v>61</v>
      </c>
      <c r="F15" s="234" t="s">
        <v>107</v>
      </c>
      <c r="G15" s="234"/>
      <c r="H15" s="234" t="s">
        <v>1038</v>
      </c>
      <c r="I15" s="234">
        <v>3</v>
      </c>
      <c r="J15" s="236"/>
      <c r="K15" s="237" t="s">
        <v>2471</v>
      </c>
      <c r="L15" s="238" t="s">
        <v>64</v>
      </c>
      <c r="M15" s="233">
        <v>1</v>
      </c>
      <c r="N15" s="238" t="s">
        <v>2106</v>
      </c>
      <c r="O15" s="239" t="s">
        <v>65</v>
      </c>
      <c r="P15" s="239"/>
      <c r="Q15" s="235"/>
      <c r="R15" s="103" t="s">
        <v>2485</v>
      </c>
      <c r="S15" s="235" t="s">
        <v>2464</v>
      </c>
      <c r="T15" s="235"/>
      <c r="U15" s="235"/>
      <c r="V15" s="235"/>
      <c r="W15" s="103"/>
      <c r="X15" s="348" t="str">
        <v>CSCD</v>
      </c>
      <c r="Y15" s="613" t="s">
        <v>2465</v>
      </c>
      <c r="Z15" s="129" t="s">
        <v>1338</v>
      </c>
      <c r="AA15" s="129" t="s">
        <v>1338</v>
      </c>
      <c r="AB15" s="129"/>
      <c r="AC15" s="129"/>
      <c r="AD15" s="129"/>
      <c r="AE15" s="129"/>
      <c r="AF15" s="129"/>
      <c r="AG15" s="108"/>
      <c r="AN15" s="129" t="s">
        <v>1338</v>
      </c>
      <c r="AO15" s="129" t="s">
        <v>1338</v>
      </c>
      <c r="AP15" s="129" t="s">
        <v>1338</v>
      </c>
      <c r="AQ15" s="129" t="s">
        <v>1601</v>
      </c>
      <c r="AR15" s="129" t="s">
        <v>1601</v>
      </c>
      <c r="AS15" s="129" t="s">
        <v>1601</v>
      </c>
    </row>
    <row r="16" spans="1:48">
      <c r="A16" s="233" t="s">
        <v>1845</v>
      </c>
      <c r="B16" s="233" t="s">
        <v>59</v>
      </c>
      <c r="C16" s="234" t="s">
        <v>2486</v>
      </c>
      <c r="D16" s="235" t="s">
        <v>1449</v>
      </c>
      <c r="E16" s="234" t="s">
        <v>61</v>
      </c>
      <c r="F16" s="234" t="s">
        <v>100</v>
      </c>
      <c r="G16" s="234"/>
      <c r="H16" s="234" t="s">
        <v>1886</v>
      </c>
      <c r="I16" s="234">
        <v>2</v>
      </c>
      <c r="J16" s="236"/>
      <c r="K16" s="237" t="s">
        <v>2487</v>
      </c>
      <c r="L16" s="238" t="s">
        <v>64</v>
      </c>
      <c r="M16" s="233">
        <v>1</v>
      </c>
      <c r="N16" s="238" t="s">
        <v>2106</v>
      </c>
      <c r="O16" s="239" t="s">
        <v>65</v>
      </c>
      <c r="P16" s="241"/>
      <c r="Q16" s="235"/>
      <c r="R16" s="235" t="s">
        <v>2488</v>
      </c>
      <c r="S16" s="235" t="s">
        <v>2464</v>
      </c>
      <c r="T16" s="235"/>
      <c r="U16" s="235"/>
      <c r="V16" s="235"/>
      <c r="W16" s="235"/>
      <c r="X16" s="348" t="str">
        <v>EDES</v>
      </c>
      <c r="Y16" s="613" t="s">
        <v>2465</v>
      </c>
      <c r="Z16" s="129" t="s">
        <v>1338</v>
      </c>
      <c r="AA16" s="129" t="s">
        <v>1338</v>
      </c>
      <c r="AB16" s="129"/>
      <c r="AC16" s="129"/>
      <c r="AD16" s="129"/>
      <c r="AE16" s="129"/>
      <c r="AF16" s="129"/>
      <c r="AG16" s="108"/>
      <c r="AN16" s="129" t="s">
        <v>1338</v>
      </c>
      <c r="AO16" s="129" t="s">
        <v>1338</v>
      </c>
      <c r="AP16" s="129" t="s">
        <v>1338</v>
      </c>
      <c r="AQ16" s="129" t="s">
        <v>1601</v>
      </c>
      <c r="AR16" s="129" t="s">
        <v>1601</v>
      </c>
      <c r="AS16" s="129" t="s">
        <v>1601</v>
      </c>
    </row>
    <row r="17" spans="1:45">
      <c r="A17" s="233" t="s">
        <v>1845</v>
      </c>
      <c r="B17" s="233" t="s">
        <v>59</v>
      </c>
      <c r="C17" s="234" t="s">
        <v>2489</v>
      </c>
      <c r="D17" s="235" t="s">
        <v>1890</v>
      </c>
      <c r="E17" s="234" t="s">
        <v>61</v>
      </c>
      <c r="F17" s="234" t="s">
        <v>120</v>
      </c>
      <c r="G17" s="234"/>
      <c r="H17" s="234" t="s">
        <v>1891</v>
      </c>
      <c r="I17" s="234">
        <v>2</v>
      </c>
      <c r="J17" s="236"/>
      <c r="K17" s="237" t="s">
        <v>2483</v>
      </c>
      <c r="L17" s="238"/>
      <c r="M17" s="233">
        <v>1</v>
      </c>
      <c r="N17" s="238" t="s">
        <v>2191</v>
      </c>
      <c r="O17" s="239" t="s">
        <v>84</v>
      </c>
      <c r="P17" s="239"/>
      <c r="Q17" s="235"/>
      <c r="R17" s="235"/>
      <c r="S17" s="235"/>
      <c r="T17" s="235"/>
      <c r="U17" s="235"/>
      <c r="V17" s="235"/>
      <c r="W17" s="235"/>
      <c r="X17" s="348" t="str">
        <v>ULZO</v>
      </c>
      <c r="Y17" s="129"/>
      <c r="Z17" s="108"/>
      <c r="AA17" s="108"/>
      <c r="AB17" s="108"/>
      <c r="AC17" s="108"/>
      <c r="AD17" s="108"/>
      <c r="AE17" s="108"/>
      <c r="AF17" s="108"/>
      <c r="AG17" s="108"/>
      <c r="AN17" s="129" t="s">
        <v>1338</v>
      </c>
      <c r="AO17" s="129" t="s">
        <v>1338</v>
      </c>
      <c r="AP17" s="129" t="s">
        <v>1338</v>
      </c>
      <c r="AQ17" s="129" t="s">
        <v>1601</v>
      </c>
      <c r="AR17" s="129" t="s">
        <v>1601</v>
      </c>
      <c r="AS17" s="129" t="s">
        <v>1601</v>
      </c>
    </row>
    <row r="18" spans="1:45">
      <c r="A18" s="233" t="s">
        <v>1845</v>
      </c>
      <c r="B18" s="233" t="s">
        <v>59</v>
      </c>
      <c r="C18" s="234" t="s">
        <v>2490</v>
      </c>
      <c r="D18" s="235" t="s">
        <v>2491</v>
      </c>
      <c r="E18" s="234" t="s">
        <v>61</v>
      </c>
      <c r="F18" s="234" t="s">
        <v>239</v>
      </c>
      <c r="G18" s="234"/>
      <c r="H18" s="234" t="s">
        <v>2492</v>
      </c>
      <c r="I18" s="234" t="s">
        <v>82</v>
      </c>
      <c r="J18" s="236"/>
      <c r="K18" s="237"/>
      <c r="L18" s="238"/>
      <c r="M18" s="233">
        <v>0</v>
      </c>
      <c r="N18" s="177" t="s">
        <v>70</v>
      </c>
      <c r="O18" s="239" t="s">
        <v>84</v>
      </c>
      <c r="P18" s="239"/>
      <c r="Q18" s="235"/>
      <c r="R18" s="235"/>
      <c r="S18" s="235"/>
      <c r="T18" s="235"/>
      <c r="U18" s="235"/>
      <c r="V18" s="235"/>
      <c r="W18" s="235"/>
      <c r="X18" s="348" t="e">
        <v>#N/A</v>
      </c>
      <c r="Y18" s="129"/>
      <c r="Z18" s="108"/>
      <c r="AA18" s="108"/>
      <c r="AB18" s="108"/>
      <c r="AC18" s="108"/>
      <c r="AD18" s="108"/>
      <c r="AE18" s="108"/>
      <c r="AF18" s="108"/>
      <c r="AG18" s="108"/>
      <c r="AN18" s="129" t="s">
        <v>1338</v>
      </c>
      <c r="AO18" s="129" t="s">
        <v>1338</v>
      </c>
      <c r="AP18" s="129" t="s">
        <v>1338</v>
      </c>
      <c r="AQ18" s="129" t="s">
        <v>1601</v>
      </c>
      <c r="AR18" s="129" t="s">
        <v>1601</v>
      </c>
      <c r="AS18" s="129" t="s">
        <v>1601</v>
      </c>
    </row>
    <row r="19" spans="1:45">
      <c r="A19" s="233" t="s">
        <v>1845</v>
      </c>
      <c r="B19" s="233" t="s">
        <v>59</v>
      </c>
      <c r="C19" s="234" t="s">
        <v>2493</v>
      </c>
      <c r="D19" s="235" t="s">
        <v>2494</v>
      </c>
      <c r="E19" s="234" t="s">
        <v>61</v>
      </c>
      <c r="F19" s="234" t="s">
        <v>239</v>
      </c>
      <c r="G19" s="234"/>
      <c r="H19" s="234" t="s">
        <v>2495</v>
      </c>
      <c r="I19" s="234" t="s">
        <v>82</v>
      </c>
      <c r="J19" s="236"/>
      <c r="K19" s="237"/>
      <c r="L19" s="238"/>
      <c r="M19" s="233">
        <v>0</v>
      </c>
      <c r="N19" s="177" t="s">
        <v>70</v>
      </c>
      <c r="O19" s="239" t="s">
        <v>84</v>
      </c>
      <c r="P19" s="239"/>
      <c r="Q19" s="235"/>
      <c r="R19" s="235"/>
      <c r="S19" s="235"/>
      <c r="T19" s="235"/>
      <c r="U19" s="235"/>
      <c r="V19" s="235"/>
      <c r="W19" s="235"/>
      <c r="X19" s="348" t="e">
        <v>#N/A</v>
      </c>
      <c r="Y19" s="129"/>
      <c r="Z19" s="108"/>
      <c r="AA19" s="108"/>
      <c r="AB19" s="108"/>
      <c r="AC19" s="108"/>
      <c r="AD19" s="108"/>
      <c r="AE19" s="108"/>
      <c r="AF19" s="108"/>
      <c r="AG19" s="108"/>
      <c r="AN19" s="129" t="s">
        <v>1338</v>
      </c>
      <c r="AO19" s="129" t="s">
        <v>1338</v>
      </c>
      <c r="AP19" s="129" t="s">
        <v>1338</v>
      </c>
      <c r="AQ19" s="129" t="s">
        <v>1601</v>
      </c>
      <c r="AR19" s="129" t="s">
        <v>1601</v>
      </c>
      <c r="AS19" s="129" t="s">
        <v>1601</v>
      </c>
    </row>
    <row r="20" spans="1:45">
      <c r="A20" s="233" t="s">
        <v>1845</v>
      </c>
      <c r="B20" s="233" t="s">
        <v>59</v>
      </c>
      <c r="C20" s="234" t="s">
        <v>2496</v>
      </c>
      <c r="D20" s="235" t="s">
        <v>1318</v>
      </c>
      <c r="E20" s="234" t="s">
        <v>135</v>
      </c>
      <c r="F20" s="234" t="s">
        <v>114</v>
      </c>
      <c r="G20" s="234" t="s">
        <v>137</v>
      </c>
      <c r="H20" s="234"/>
      <c r="I20" s="234">
        <v>3</v>
      </c>
      <c r="J20" s="236"/>
      <c r="K20" s="237" t="s">
        <v>2497</v>
      </c>
      <c r="L20" s="238"/>
      <c r="M20" s="233">
        <v>1</v>
      </c>
      <c r="N20" s="177" t="s">
        <v>2191</v>
      </c>
      <c r="O20" s="239" t="s">
        <v>84</v>
      </c>
      <c r="P20" s="239"/>
      <c r="Q20" s="235"/>
      <c r="R20" s="235"/>
      <c r="S20" s="235"/>
      <c r="T20" s="235"/>
      <c r="U20" s="235"/>
      <c r="V20" s="235"/>
      <c r="W20" s="235"/>
      <c r="X20" s="348" t="str">
        <v>FVDT</v>
      </c>
      <c r="Y20" s="129"/>
      <c r="Z20" s="108"/>
      <c r="AA20" s="108"/>
      <c r="AB20" s="108"/>
      <c r="AC20" s="108"/>
      <c r="AD20" s="108"/>
      <c r="AE20" s="108"/>
      <c r="AF20" s="108"/>
      <c r="AG20" s="108"/>
      <c r="AN20" s="129" t="s">
        <v>1338</v>
      </c>
      <c r="AO20" s="129" t="s">
        <v>1338</v>
      </c>
      <c r="AP20" s="129" t="s">
        <v>1338</v>
      </c>
      <c r="AQ20" s="129" t="s">
        <v>1601</v>
      </c>
      <c r="AR20" s="129" t="s">
        <v>1601</v>
      </c>
      <c r="AS20" s="129" t="s">
        <v>1601</v>
      </c>
    </row>
    <row r="21" spans="1:45">
      <c r="A21" s="233" t="s">
        <v>1845</v>
      </c>
      <c r="B21" s="233" t="s">
        <v>59</v>
      </c>
      <c r="C21" s="234" t="s">
        <v>2498</v>
      </c>
      <c r="D21" s="235" t="s">
        <v>1313</v>
      </c>
      <c r="E21" s="234" t="s">
        <v>135</v>
      </c>
      <c r="F21" s="234" t="s">
        <v>114</v>
      </c>
      <c r="G21" s="234" t="s">
        <v>137</v>
      </c>
      <c r="H21" s="234"/>
      <c r="I21" s="234">
        <v>3</v>
      </c>
      <c r="J21" s="236"/>
      <c r="K21" s="237" t="s">
        <v>2497</v>
      </c>
      <c r="L21" s="238"/>
      <c r="M21" s="233">
        <v>1</v>
      </c>
      <c r="N21" s="177" t="s">
        <v>2191</v>
      </c>
      <c r="O21" s="239" t="s">
        <v>84</v>
      </c>
      <c r="P21" s="239"/>
      <c r="Q21" s="235"/>
      <c r="R21" s="235"/>
      <c r="S21" s="235"/>
      <c r="T21" s="235"/>
      <c r="U21" s="235"/>
      <c r="V21" s="235"/>
      <c r="W21" s="235"/>
      <c r="X21" s="348" t="str">
        <v>LVDT</v>
      </c>
      <c r="Y21" s="129"/>
      <c r="Z21" s="108"/>
      <c r="AA21" s="108"/>
      <c r="AB21" s="108"/>
      <c r="AC21" s="108"/>
      <c r="AD21" s="108"/>
      <c r="AE21" s="108"/>
      <c r="AF21" s="108"/>
      <c r="AG21" s="108"/>
      <c r="AN21" s="129" t="s">
        <v>1338</v>
      </c>
      <c r="AO21" s="129" t="s">
        <v>1338</v>
      </c>
      <c r="AP21" s="129" t="s">
        <v>1338</v>
      </c>
      <c r="AQ21" s="129" t="s">
        <v>1601</v>
      </c>
      <c r="AR21" s="129" t="s">
        <v>1601</v>
      </c>
      <c r="AS21" s="129" t="s">
        <v>1601</v>
      </c>
    </row>
    <row r="22" spans="1:45">
      <c r="A22" s="233" t="s">
        <v>1845</v>
      </c>
      <c r="B22" s="233" t="s">
        <v>59</v>
      </c>
      <c r="C22" s="234" t="s">
        <v>2499</v>
      </c>
      <c r="D22" s="235" t="s">
        <v>1919</v>
      </c>
      <c r="E22" s="234" t="s">
        <v>61</v>
      </c>
      <c r="F22" s="234" t="s">
        <v>114</v>
      </c>
      <c r="G22" s="234"/>
      <c r="H22" s="234" t="s">
        <v>1920</v>
      </c>
      <c r="I22" s="234">
        <v>3</v>
      </c>
      <c r="J22" s="236"/>
      <c r="K22" s="237" t="s">
        <v>1921</v>
      </c>
      <c r="L22" s="238"/>
      <c r="M22" s="233">
        <v>1</v>
      </c>
      <c r="N22" s="177" t="s">
        <v>2191</v>
      </c>
      <c r="O22" s="239" t="s">
        <v>84</v>
      </c>
      <c r="P22" s="239"/>
      <c r="Q22" s="235"/>
      <c r="R22" s="235"/>
      <c r="S22" s="235"/>
      <c r="T22" s="235"/>
      <c r="U22" s="235"/>
      <c r="V22" s="235"/>
      <c r="W22" s="235"/>
      <c r="X22" s="348" t="str">
        <v>SPLM</v>
      </c>
      <c r="Y22" s="129"/>
      <c r="Z22" s="108"/>
      <c r="AA22" s="108"/>
      <c r="AB22" s="108"/>
      <c r="AC22" s="108"/>
      <c r="AD22" s="108"/>
      <c r="AE22" s="108"/>
      <c r="AF22" s="108"/>
      <c r="AG22" s="108"/>
      <c r="AN22" s="129" t="s">
        <v>1338</v>
      </c>
      <c r="AO22" s="129" t="s">
        <v>1338</v>
      </c>
      <c r="AP22" s="129" t="s">
        <v>1338</v>
      </c>
      <c r="AQ22" s="129" t="s">
        <v>1601</v>
      </c>
      <c r="AR22" s="129" t="s">
        <v>1601</v>
      </c>
      <c r="AS22" s="129" t="s">
        <v>1601</v>
      </c>
    </row>
    <row r="23" spans="1:45">
      <c r="A23" s="233" t="s">
        <v>1845</v>
      </c>
      <c r="B23" s="233" t="s">
        <v>59</v>
      </c>
      <c r="C23" s="234" t="s">
        <v>2500</v>
      </c>
      <c r="D23" s="235" t="s">
        <v>1934</v>
      </c>
      <c r="E23" s="234" t="s">
        <v>135</v>
      </c>
      <c r="F23" s="234" t="s">
        <v>136</v>
      </c>
      <c r="G23" s="234" t="s">
        <v>137</v>
      </c>
      <c r="H23" s="234"/>
      <c r="I23" s="234" t="s">
        <v>107</v>
      </c>
      <c r="J23" s="236"/>
      <c r="K23" s="237" t="s">
        <v>1935</v>
      </c>
      <c r="L23" s="238"/>
      <c r="M23" s="233">
        <v>1</v>
      </c>
      <c r="N23" s="177" t="s">
        <v>2191</v>
      </c>
      <c r="O23" s="239" t="s">
        <v>84</v>
      </c>
      <c r="P23" s="239"/>
      <c r="Q23" s="235"/>
      <c r="R23" s="235"/>
      <c r="S23" s="235"/>
      <c r="T23" s="235"/>
      <c r="U23" s="235"/>
      <c r="V23" s="235"/>
      <c r="W23" s="235"/>
      <c r="X23" s="348" t="e">
        <v>#N/A</v>
      </c>
      <c r="Y23" s="129"/>
      <c r="Z23" s="108"/>
      <c r="AA23" s="108"/>
      <c r="AB23" s="108"/>
      <c r="AC23" s="108"/>
      <c r="AD23" s="108"/>
      <c r="AE23" s="108"/>
      <c r="AF23" s="108"/>
      <c r="AG23" s="108"/>
      <c r="AN23" s="129" t="s">
        <v>1338</v>
      </c>
      <c r="AO23" s="129" t="s">
        <v>1338</v>
      </c>
      <c r="AP23" s="129" t="s">
        <v>1338</v>
      </c>
      <c r="AQ23" s="129" t="s">
        <v>1601</v>
      </c>
      <c r="AR23" s="129" t="s">
        <v>1601</v>
      </c>
      <c r="AS23" s="129" t="s">
        <v>1601</v>
      </c>
    </row>
    <row r="24" spans="1:45" ht="29.1" customHeight="1">
      <c r="A24" s="233" t="s">
        <v>1845</v>
      </c>
      <c r="B24" s="233" t="s">
        <v>59</v>
      </c>
      <c r="C24" s="234" t="s">
        <v>2501</v>
      </c>
      <c r="D24" s="235" t="s">
        <v>1939</v>
      </c>
      <c r="E24" s="234" t="s">
        <v>135</v>
      </c>
      <c r="F24" s="234" t="s">
        <v>136</v>
      </c>
      <c r="G24" s="234" t="s">
        <v>137</v>
      </c>
      <c r="H24" s="234"/>
      <c r="I24" s="234">
        <v>3</v>
      </c>
      <c r="J24" s="236"/>
      <c r="K24" s="237" t="s">
        <v>1940</v>
      </c>
      <c r="L24" s="238"/>
      <c r="M24" s="233">
        <v>1</v>
      </c>
      <c r="N24" s="177" t="s">
        <v>2191</v>
      </c>
      <c r="O24" s="239" t="s">
        <v>84</v>
      </c>
      <c r="P24" s="239"/>
      <c r="Q24" s="235"/>
      <c r="R24" s="235"/>
      <c r="S24" s="235"/>
      <c r="T24" s="235"/>
      <c r="U24" s="235"/>
      <c r="V24" s="235"/>
      <c r="W24" s="235"/>
      <c r="X24" s="348" t="e">
        <v>#N/A</v>
      </c>
      <c r="Y24" s="129"/>
      <c r="Z24" s="108"/>
      <c r="AA24" s="108"/>
      <c r="AB24" s="108"/>
      <c r="AC24" s="108"/>
      <c r="AD24" s="108"/>
      <c r="AE24" s="108"/>
      <c r="AF24" s="108"/>
      <c r="AG24" s="108"/>
      <c r="AN24" s="129" t="s">
        <v>1338</v>
      </c>
      <c r="AO24" s="129" t="s">
        <v>1338</v>
      </c>
      <c r="AP24" s="129" t="s">
        <v>1338</v>
      </c>
      <c r="AQ24" s="129" t="s">
        <v>1601</v>
      </c>
      <c r="AR24" s="129" t="s">
        <v>1601</v>
      </c>
      <c r="AS24" s="129" t="s">
        <v>1601</v>
      </c>
    </row>
    <row r="25" spans="1:45" ht="29.1" customHeight="1">
      <c r="A25" s="233" t="s">
        <v>1845</v>
      </c>
      <c r="B25" s="233" t="s">
        <v>59</v>
      </c>
      <c r="C25" s="234" t="s">
        <v>2502</v>
      </c>
      <c r="D25" s="235" t="s">
        <v>1697</v>
      </c>
      <c r="E25" s="234" t="s">
        <v>61</v>
      </c>
      <c r="F25" s="234" t="s">
        <v>94</v>
      </c>
      <c r="G25" s="234"/>
      <c r="H25" s="234"/>
      <c r="I25" s="234" t="s">
        <v>107</v>
      </c>
      <c r="J25" s="236"/>
      <c r="K25" s="237" t="s">
        <v>1698</v>
      </c>
      <c r="L25" s="238" t="s">
        <v>64</v>
      </c>
      <c r="M25" s="233">
        <v>1</v>
      </c>
      <c r="N25" s="238" t="s">
        <v>2106</v>
      </c>
      <c r="O25" s="239" t="s">
        <v>65</v>
      </c>
      <c r="P25" s="239"/>
      <c r="Q25" s="235"/>
      <c r="R25" s="103" t="s">
        <v>2503</v>
      </c>
      <c r="S25" s="235" t="s">
        <v>2464</v>
      </c>
      <c r="T25" s="235"/>
      <c r="U25" s="235"/>
      <c r="V25" s="235"/>
      <c r="W25" s="103"/>
      <c r="X25" s="348" t="str">
        <v>TOWN</v>
      </c>
      <c r="Y25" s="613" t="s">
        <v>2465</v>
      </c>
      <c r="Z25" s="129" t="s">
        <v>1338</v>
      </c>
      <c r="AA25" s="129" t="s">
        <v>1338</v>
      </c>
      <c r="AB25" s="129"/>
      <c r="AC25" s="129"/>
      <c r="AD25" s="129"/>
      <c r="AE25" s="129"/>
      <c r="AF25" s="129"/>
      <c r="AG25" s="108"/>
      <c r="AN25" s="129" t="s">
        <v>1338</v>
      </c>
      <c r="AO25" s="129" t="s">
        <v>1338</v>
      </c>
      <c r="AP25" s="129" t="s">
        <v>1338</v>
      </c>
      <c r="AQ25" s="129" t="s">
        <v>1601</v>
      </c>
      <c r="AR25" s="129" t="s">
        <v>1601</v>
      </c>
      <c r="AS25" s="129" t="s">
        <v>1601</v>
      </c>
    </row>
    <row r="26" spans="1:45">
      <c r="A26" s="233" t="s">
        <v>1845</v>
      </c>
      <c r="B26" s="233" t="s">
        <v>59</v>
      </c>
      <c r="C26" s="234" t="s">
        <v>2504</v>
      </c>
      <c r="D26" s="235" t="s">
        <v>2505</v>
      </c>
      <c r="E26" s="234" t="s">
        <v>61</v>
      </c>
      <c r="F26" s="234" t="s">
        <v>73</v>
      </c>
      <c r="G26" s="234"/>
      <c r="H26" s="234" t="s">
        <v>2506</v>
      </c>
      <c r="I26" s="234" t="s">
        <v>107</v>
      </c>
      <c r="J26" s="236"/>
      <c r="K26" s="237"/>
      <c r="L26" s="238"/>
      <c r="M26" s="233">
        <v>1</v>
      </c>
      <c r="N26" s="177" t="s">
        <v>2191</v>
      </c>
      <c r="O26" s="239" t="s">
        <v>84</v>
      </c>
      <c r="P26" s="239"/>
      <c r="Q26" s="235"/>
      <c r="R26" s="235"/>
      <c r="S26" s="235"/>
      <c r="T26" s="235"/>
      <c r="U26" s="235"/>
      <c r="V26" s="235"/>
      <c r="W26" s="235"/>
      <c r="X26" s="348" t="e">
        <v>#N/A</v>
      </c>
      <c r="Y26" s="129"/>
      <c r="Z26" s="108"/>
      <c r="AA26" s="108"/>
      <c r="AB26" s="108"/>
      <c r="AC26" s="108"/>
      <c r="AD26" s="108"/>
      <c r="AE26" s="108"/>
      <c r="AF26" s="108"/>
      <c r="AG26" s="108"/>
      <c r="AN26" s="129" t="s">
        <v>1338</v>
      </c>
      <c r="AO26" s="129" t="s">
        <v>1338</v>
      </c>
      <c r="AP26" s="129" t="s">
        <v>1338</v>
      </c>
      <c r="AQ26" s="129" t="s">
        <v>1601</v>
      </c>
      <c r="AR26" s="129" t="s">
        <v>1601</v>
      </c>
      <c r="AS26" s="129" t="s">
        <v>1601</v>
      </c>
    </row>
    <row r="27" spans="1:45">
      <c r="A27" s="233" t="s">
        <v>1845</v>
      </c>
      <c r="B27" s="233" t="s">
        <v>59</v>
      </c>
      <c r="C27" s="234" t="s">
        <v>2507</v>
      </c>
      <c r="D27" s="235" t="s">
        <v>1579</v>
      </c>
      <c r="E27" s="234" t="s">
        <v>61</v>
      </c>
      <c r="F27" s="234" t="s">
        <v>239</v>
      </c>
      <c r="G27" s="234"/>
      <c r="H27" s="234"/>
      <c r="I27" s="234" t="s">
        <v>82</v>
      </c>
      <c r="J27" s="236"/>
      <c r="K27" s="237"/>
      <c r="L27" s="238"/>
      <c r="M27" s="233">
        <v>0</v>
      </c>
      <c r="N27" s="238" t="s">
        <v>2191</v>
      </c>
      <c r="O27" s="239" t="s">
        <v>84</v>
      </c>
      <c r="P27" s="239"/>
      <c r="Q27" s="235"/>
      <c r="R27" s="235"/>
      <c r="S27" s="235"/>
      <c r="T27" s="235"/>
      <c r="U27" s="235"/>
      <c r="V27" s="235"/>
      <c r="W27" s="235"/>
      <c r="X27" s="348" t="str">
        <v>ADVI</v>
      </c>
      <c r="Y27" s="129"/>
      <c r="Z27" s="108"/>
      <c r="AA27" s="108"/>
      <c r="AB27" s="108"/>
      <c r="AC27" s="108"/>
      <c r="AD27" s="108"/>
      <c r="AE27" s="108"/>
      <c r="AF27" s="108"/>
      <c r="AG27" s="108"/>
      <c r="AN27" s="129" t="s">
        <v>1338</v>
      </c>
      <c r="AO27" s="129" t="s">
        <v>1338</v>
      </c>
      <c r="AP27" s="129" t="s">
        <v>1338</v>
      </c>
      <c r="AQ27" s="129" t="s">
        <v>1601</v>
      </c>
      <c r="AR27" s="129" t="s">
        <v>1601</v>
      </c>
      <c r="AS27" s="129" t="s">
        <v>1601</v>
      </c>
    </row>
    <row r="28" spans="1:45">
      <c r="A28" s="233" t="s">
        <v>1845</v>
      </c>
      <c r="B28" s="233" t="s">
        <v>59</v>
      </c>
      <c r="C28" s="234" t="s">
        <v>2508</v>
      </c>
      <c r="D28" s="235" t="s">
        <v>1700</v>
      </c>
      <c r="E28" s="234" t="s">
        <v>61</v>
      </c>
      <c r="F28" s="234" t="s">
        <v>81</v>
      </c>
      <c r="G28" s="234"/>
      <c r="H28" s="234" t="s">
        <v>1701</v>
      </c>
      <c r="I28" s="234" t="s">
        <v>107</v>
      </c>
      <c r="J28" s="236"/>
      <c r="K28" s="237"/>
      <c r="L28" s="238"/>
      <c r="M28" s="233">
        <v>1</v>
      </c>
      <c r="N28" s="177" t="s">
        <v>2191</v>
      </c>
      <c r="O28" s="239" t="s">
        <v>84</v>
      </c>
      <c r="P28" s="239"/>
      <c r="Q28" s="235"/>
      <c r="R28" s="235"/>
      <c r="S28" s="235"/>
      <c r="T28" s="235"/>
      <c r="U28" s="235"/>
      <c r="V28" s="235"/>
      <c r="W28" s="235"/>
      <c r="X28" s="348" t="str">
        <v>FRCO</v>
      </c>
      <c r="Y28" s="129"/>
      <c r="Z28" s="108"/>
      <c r="AA28" s="108"/>
      <c r="AB28" s="108"/>
      <c r="AC28" s="108"/>
      <c r="AD28" s="108"/>
      <c r="AE28" s="108"/>
      <c r="AF28" s="108"/>
      <c r="AG28" s="108"/>
      <c r="AN28" s="129" t="s">
        <v>1338</v>
      </c>
      <c r="AO28" s="129" t="s">
        <v>1338</v>
      </c>
      <c r="AP28" s="129" t="s">
        <v>1338</v>
      </c>
      <c r="AQ28" s="129" t="s">
        <v>1601</v>
      </c>
      <c r="AR28" s="129" t="s">
        <v>1601</v>
      </c>
      <c r="AS28" s="129" t="s">
        <v>1601</v>
      </c>
    </row>
    <row r="29" spans="1:45">
      <c r="A29" s="233" t="s">
        <v>1845</v>
      </c>
      <c r="B29" s="233" t="s">
        <v>59</v>
      </c>
      <c r="C29" s="234" t="s">
        <v>2509</v>
      </c>
      <c r="D29" s="235" t="s">
        <v>2510</v>
      </c>
      <c r="E29" s="234" t="s">
        <v>61</v>
      </c>
      <c r="F29" s="234" t="s">
        <v>73</v>
      </c>
      <c r="G29" s="234"/>
      <c r="H29" s="234"/>
      <c r="I29" s="234" t="s">
        <v>107</v>
      </c>
      <c r="J29" s="236"/>
      <c r="K29" s="237" t="s">
        <v>2511</v>
      </c>
      <c r="L29" s="238"/>
      <c r="M29" s="233">
        <v>1</v>
      </c>
      <c r="N29" s="177" t="s">
        <v>2191</v>
      </c>
      <c r="O29" s="239" t="s">
        <v>84</v>
      </c>
      <c r="P29" s="239"/>
      <c r="Q29" s="235"/>
      <c r="R29" s="235"/>
      <c r="S29" s="235"/>
      <c r="T29" s="235"/>
      <c r="U29" s="235"/>
      <c r="V29" s="235"/>
      <c r="W29" s="235"/>
      <c r="X29" s="348" t="str">
        <v>ADCG</v>
      </c>
      <c r="Y29" s="129"/>
      <c r="Z29" s="108"/>
      <c r="AA29" s="108"/>
      <c r="AB29" s="108"/>
      <c r="AC29" s="108"/>
      <c r="AD29" s="108"/>
      <c r="AE29" s="108"/>
      <c r="AF29" s="108"/>
      <c r="AG29" s="108"/>
      <c r="AN29" s="129" t="s">
        <v>1338</v>
      </c>
      <c r="AO29" s="129" t="s">
        <v>1338</v>
      </c>
      <c r="AP29" s="129" t="s">
        <v>1338</v>
      </c>
      <c r="AQ29" s="129" t="s">
        <v>1601</v>
      </c>
      <c r="AR29" s="129" t="s">
        <v>1601</v>
      </c>
      <c r="AS29" s="129" t="s">
        <v>1601</v>
      </c>
    </row>
    <row r="30" spans="1:45">
      <c r="A30" s="233" t="s">
        <v>1845</v>
      </c>
      <c r="B30" s="233" t="s">
        <v>59</v>
      </c>
      <c r="C30" s="234" t="s">
        <v>2512</v>
      </c>
      <c r="D30" s="235" t="s">
        <v>1704</v>
      </c>
      <c r="E30" s="234" t="s">
        <v>61</v>
      </c>
      <c r="F30" s="234" t="s">
        <v>100</v>
      </c>
      <c r="G30" s="234"/>
      <c r="H30" s="234"/>
      <c r="I30" s="234" t="s">
        <v>82</v>
      </c>
      <c r="J30" s="236"/>
      <c r="K30" s="237"/>
      <c r="L30" s="238"/>
      <c r="M30" s="233">
        <v>0</v>
      </c>
      <c r="N30" s="177" t="s">
        <v>70</v>
      </c>
      <c r="O30" s="239" t="s">
        <v>84</v>
      </c>
      <c r="P30" s="239"/>
      <c r="Q30" s="235"/>
      <c r="R30" s="235"/>
      <c r="S30" s="235"/>
      <c r="T30" s="235"/>
      <c r="U30" s="235"/>
      <c r="V30" s="235"/>
      <c r="W30" s="235"/>
      <c r="X30" s="348" t="str">
        <v>RASN</v>
      </c>
      <c r="Y30" s="129"/>
      <c r="Z30" s="108"/>
      <c r="AA30" s="108"/>
      <c r="AB30" s="108"/>
      <c r="AC30" s="108"/>
      <c r="AD30" s="108"/>
      <c r="AE30" s="108"/>
      <c r="AF30" s="108"/>
      <c r="AG30" s="108"/>
      <c r="AN30" s="129" t="s">
        <v>1338</v>
      </c>
      <c r="AO30" s="129" t="s">
        <v>1338</v>
      </c>
      <c r="AP30" s="129" t="s">
        <v>1338</v>
      </c>
      <c r="AQ30" s="129" t="s">
        <v>1601</v>
      </c>
      <c r="AR30" s="129" t="s">
        <v>1601</v>
      </c>
      <c r="AS30" s="129" t="s">
        <v>1601</v>
      </c>
    </row>
    <row r="31" spans="1:45">
      <c r="A31" s="233" t="s">
        <v>1845</v>
      </c>
      <c r="B31" s="233" t="s">
        <v>59</v>
      </c>
      <c r="C31" s="234" t="s">
        <v>2513</v>
      </c>
      <c r="D31" s="235" t="s">
        <v>1708</v>
      </c>
      <c r="E31" s="234" t="s">
        <v>61</v>
      </c>
      <c r="F31" s="234" t="s">
        <v>100</v>
      </c>
      <c r="G31" s="234"/>
      <c r="H31" s="234"/>
      <c r="I31" s="234" t="s">
        <v>82</v>
      </c>
      <c r="J31" s="236"/>
      <c r="K31" s="237" t="s">
        <v>2514</v>
      </c>
      <c r="L31" s="238"/>
      <c r="M31" s="233">
        <v>0</v>
      </c>
      <c r="N31" s="177" t="s">
        <v>70</v>
      </c>
      <c r="O31" s="239"/>
      <c r="P31" s="239"/>
      <c r="Q31" s="235"/>
      <c r="R31" s="235"/>
      <c r="S31" s="235"/>
      <c r="T31" s="235"/>
      <c r="U31" s="235"/>
      <c r="V31" s="235"/>
      <c r="W31" s="235"/>
      <c r="X31" s="348" t="str">
        <v>SPLE</v>
      </c>
      <c r="Y31" s="129"/>
      <c r="Z31" s="108"/>
      <c r="AA31" s="108"/>
      <c r="AB31" s="108"/>
      <c r="AC31" s="108"/>
      <c r="AD31" s="108"/>
      <c r="AE31" s="108"/>
      <c r="AF31" s="108"/>
      <c r="AG31" s="108" t="s">
        <v>2515</v>
      </c>
      <c r="AN31" s="129" t="s">
        <v>1338</v>
      </c>
      <c r="AO31" s="129" t="s">
        <v>1338</v>
      </c>
      <c r="AP31" s="129" t="s">
        <v>1338</v>
      </c>
      <c r="AQ31" s="129" t="s">
        <v>1601</v>
      </c>
      <c r="AR31" s="129" t="s">
        <v>1601</v>
      </c>
      <c r="AS31" s="129" t="s">
        <v>1601</v>
      </c>
    </row>
    <row r="32" spans="1:45">
      <c r="A32" s="233" t="s">
        <v>1845</v>
      </c>
      <c r="B32" s="233" t="s">
        <v>59</v>
      </c>
      <c r="C32" s="234" t="s">
        <v>2516</v>
      </c>
      <c r="D32" s="235" t="s">
        <v>1945</v>
      </c>
      <c r="E32" s="234" t="s">
        <v>61</v>
      </c>
      <c r="F32" s="234" t="s">
        <v>136</v>
      </c>
      <c r="G32" s="234"/>
      <c r="H32" s="234"/>
      <c r="I32" s="234">
        <v>3</v>
      </c>
      <c r="J32" s="236" t="s">
        <v>1946</v>
      </c>
      <c r="K32" s="237" t="s">
        <v>1947</v>
      </c>
      <c r="L32" s="238"/>
      <c r="M32" s="233">
        <v>1</v>
      </c>
      <c r="N32" s="177" t="s">
        <v>2191</v>
      </c>
      <c r="O32" s="239" t="s">
        <v>84</v>
      </c>
      <c r="P32" s="239"/>
      <c r="Q32" s="235"/>
      <c r="R32" s="235"/>
      <c r="S32" s="235"/>
      <c r="T32" s="235"/>
      <c r="U32" s="235"/>
      <c r="V32" s="235"/>
      <c r="W32" s="235"/>
      <c r="X32" s="348" t="e">
        <v>#N/A</v>
      </c>
      <c r="Y32" s="129"/>
      <c r="Z32" s="108"/>
      <c r="AA32" s="108"/>
      <c r="AB32" s="108"/>
      <c r="AC32" s="108"/>
      <c r="AD32" s="108"/>
      <c r="AE32" s="108"/>
      <c r="AF32" s="108"/>
      <c r="AG32" s="108"/>
      <c r="AN32" s="129" t="s">
        <v>1338</v>
      </c>
      <c r="AO32" s="129" t="s">
        <v>1338</v>
      </c>
      <c r="AP32" s="129" t="s">
        <v>1338</v>
      </c>
      <c r="AQ32" s="129" t="s">
        <v>1601</v>
      </c>
      <c r="AR32" s="129" t="s">
        <v>1601</v>
      </c>
      <c r="AS32" s="129" t="s">
        <v>1601</v>
      </c>
    </row>
    <row r="33" spans="1:45">
      <c r="A33" s="233" t="s">
        <v>1845</v>
      </c>
      <c r="B33" s="233" t="s">
        <v>173</v>
      </c>
      <c r="C33" s="234" t="s">
        <v>2517</v>
      </c>
      <c r="D33" s="235" t="s">
        <v>1684</v>
      </c>
      <c r="E33" s="234" t="s">
        <v>135</v>
      </c>
      <c r="F33" s="234" t="s">
        <v>1220</v>
      </c>
      <c r="G33" s="234" t="s">
        <v>137</v>
      </c>
      <c r="H33" s="234"/>
      <c r="I33" s="234">
        <v>2</v>
      </c>
      <c r="J33" s="236"/>
      <c r="K33" s="237" t="s">
        <v>2518</v>
      </c>
      <c r="L33" s="238"/>
      <c r="M33" s="233">
        <v>1</v>
      </c>
      <c r="N33" s="177" t="s">
        <v>70</v>
      </c>
      <c r="O33" s="239" t="s">
        <v>84</v>
      </c>
      <c r="P33" s="239"/>
      <c r="Q33" s="235"/>
      <c r="R33" s="235"/>
      <c r="S33" s="235"/>
      <c r="T33" s="235"/>
      <c r="U33" s="235"/>
      <c r="V33" s="235"/>
      <c r="W33" s="235"/>
      <c r="X33" s="350"/>
      <c r="Y33" s="129"/>
      <c r="Z33" s="108"/>
      <c r="AA33" s="108"/>
      <c r="AB33" s="108"/>
      <c r="AC33" s="108"/>
      <c r="AD33" s="108"/>
      <c r="AE33" s="108"/>
      <c r="AF33" s="108"/>
      <c r="AG33" s="108"/>
      <c r="AN33" s="129" t="s">
        <v>1338</v>
      </c>
      <c r="AO33" s="129" t="s">
        <v>1338</v>
      </c>
      <c r="AP33" s="129" t="s">
        <v>1338</v>
      </c>
      <c r="AQ33" s="129" t="s">
        <v>1601</v>
      </c>
      <c r="AR33" s="129" t="s">
        <v>1601</v>
      </c>
      <c r="AS33" s="129" t="s">
        <v>1601</v>
      </c>
    </row>
    <row r="34" spans="1:45">
      <c r="A34" s="233" t="s">
        <v>1845</v>
      </c>
      <c r="B34" s="233" t="s">
        <v>173</v>
      </c>
      <c r="C34" s="234" t="s">
        <v>2519</v>
      </c>
      <c r="D34" s="235" t="s">
        <v>1488</v>
      </c>
      <c r="E34" s="234" t="s">
        <v>61</v>
      </c>
      <c r="F34" s="234" t="s">
        <v>107</v>
      </c>
      <c r="G34" s="234"/>
      <c r="H34" s="234" t="s">
        <v>1853</v>
      </c>
      <c r="I34" s="234">
        <v>3</v>
      </c>
      <c r="J34" s="236"/>
      <c r="K34" s="237" t="s">
        <v>2471</v>
      </c>
      <c r="L34" s="238"/>
      <c r="M34" s="233">
        <v>1</v>
      </c>
      <c r="N34" s="177" t="s">
        <v>9</v>
      </c>
      <c r="O34" s="239" t="s">
        <v>65</v>
      </c>
      <c r="P34" s="240"/>
      <c r="Q34" s="235"/>
      <c r="R34" s="235"/>
      <c r="S34" s="235" t="s">
        <v>2464</v>
      </c>
      <c r="T34" s="235"/>
      <c r="U34" s="235"/>
      <c r="V34" s="235"/>
      <c r="W34" s="235"/>
      <c r="X34" s="350"/>
      <c r="Y34" s="613" t="s">
        <v>2465</v>
      </c>
      <c r="Z34" s="129" t="s">
        <v>1338</v>
      </c>
      <c r="AA34" s="129" t="s">
        <v>1338</v>
      </c>
      <c r="AB34" s="129"/>
      <c r="AC34" s="129"/>
      <c r="AD34" s="129"/>
      <c r="AE34" s="129"/>
      <c r="AF34" s="129"/>
      <c r="AG34" s="108"/>
      <c r="AN34" s="129" t="s">
        <v>1338</v>
      </c>
      <c r="AO34" s="129" t="s">
        <v>1338</v>
      </c>
      <c r="AP34" s="129" t="s">
        <v>1338</v>
      </c>
      <c r="AQ34" s="129" t="s">
        <v>1601</v>
      </c>
      <c r="AR34" s="129" t="s">
        <v>1601</v>
      </c>
      <c r="AS34" s="129" t="s">
        <v>1601</v>
      </c>
    </row>
    <row r="35" spans="1:45">
      <c r="A35" s="233" t="s">
        <v>1845</v>
      </c>
      <c r="B35" s="233" t="s">
        <v>173</v>
      </c>
      <c r="C35" s="234" t="s">
        <v>2520</v>
      </c>
      <c r="D35" s="235" t="s">
        <v>1849</v>
      </c>
      <c r="E35" s="234" t="s">
        <v>61</v>
      </c>
      <c r="F35" s="234" t="s">
        <v>107</v>
      </c>
      <c r="G35" s="234"/>
      <c r="H35" s="234" t="s">
        <v>1850</v>
      </c>
      <c r="I35" s="234">
        <v>3</v>
      </c>
      <c r="J35" s="236"/>
      <c r="K35" s="237" t="s">
        <v>2471</v>
      </c>
      <c r="L35" s="238"/>
      <c r="M35" s="233">
        <v>1</v>
      </c>
      <c r="N35" s="177" t="s">
        <v>9</v>
      </c>
      <c r="O35" s="239" t="s">
        <v>65</v>
      </c>
      <c r="P35" s="241"/>
      <c r="Q35" s="235"/>
      <c r="R35" s="235"/>
      <c r="S35" s="235" t="s">
        <v>2464</v>
      </c>
      <c r="T35" s="235"/>
      <c r="U35" s="235"/>
      <c r="V35" s="235"/>
      <c r="W35" s="235"/>
      <c r="X35" s="350"/>
      <c r="Y35" s="613" t="s">
        <v>2465</v>
      </c>
      <c r="Z35" s="129" t="s">
        <v>1338</v>
      </c>
      <c r="AA35" s="129" t="s">
        <v>1338</v>
      </c>
      <c r="AB35" s="129"/>
      <c r="AC35" s="129"/>
      <c r="AD35" s="129"/>
      <c r="AE35" s="129"/>
      <c r="AF35" s="129"/>
      <c r="AG35" s="108"/>
      <c r="AN35" s="129" t="s">
        <v>1338</v>
      </c>
      <c r="AO35" s="129" t="s">
        <v>1338</v>
      </c>
      <c r="AP35" s="129" t="s">
        <v>1338</v>
      </c>
      <c r="AQ35" s="129" t="s">
        <v>1601</v>
      </c>
      <c r="AR35" s="129" t="s">
        <v>1601</v>
      </c>
      <c r="AS35" s="129" t="s">
        <v>1601</v>
      </c>
    </row>
    <row r="36" spans="1:45">
      <c r="A36" s="233" t="s">
        <v>1845</v>
      </c>
      <c r="B36" s="233" t="s">
        <v>173</v>
      </c>
      <c r="C36" s="234" t="s">
        <v>2521</v>
      </c>
      <c r="D36" s="235" t="s">
        <v>2522</v>
      </c>
      <c r="E36" s="234" t="s">
        <v>61</v>
      </c>
      <c r="F36" s="234" t="s">
        <v>1620</v>
      </c>
      <c r="G36" s="234"/>
      <c r="H36" s="234"/>
      <c r="I36" s="234">
        <v>3</v>
      </c>
      <c r="J36" s="236"/>
      <c r="K36" s="237" t="s">
        <v>2523</v>
      </c>
      <c r="L36" s="238"/>
      <c r="M36" s="233">
        <v>1</v>
      </c>
      <c r="N36" s="177" t="s">
        <v>9</v>
      </c>
      <c r="O36" s="239" t="s">
        <v>84</v>
      </c>
      <c r="P36" s="239"/>
      <c r="Q36" s="235"/>
      <c r="R36" s="235"/>
      <c r="S36" s="235"/>
      <c r="T36" s="235"/>
      <c r="U36" s="235"/>
      <c r="V36" s="235"/>
      <c r="W36" s="235"/>
      <c r="X36" s="350"/>
      <c r="Y36" s="129"/>
      <c r="Z36" s="108"/>
      <c r="AA36" s="108"/>
      <c r="AB36" s="108"/>
      <c r="AC36" s="108"/>
      <c r="AD36" s="108"/>
      <c r="AE36" s="108"/>
      <c r="AF36" s="108"/>
      <c r="AG36" s="108"/>
      <c r="AN36" s="129" t="s">
        <v>1338</v>
      </c>
      <c r="AO36" s="129" t="s">
        <v>1338</v>
      </c>
      <c r="AP36" s="129" t="s">
        <v>1338</v>
      </c>
      <c r="AQ36" s="129" t="s">
        <v>1601</v>
      </c>
      <c r="AR36" s="129" t="s">
        <v>1601</v>
      </c>
      <c r="AS36" s="129" t="s">
        <v>1601</v>
      </c>
    </row>
    <row r="37" spans="1:45">
      <c r="A37" s="233" t="s">
        <v>1845</v>
      </c>
      <c r="B37" s="233" t="s">
        <v>173</v>
      </c>
      <c r="C37" s="234" t="s">
        <v>2524</v>
      </c>
      <c r="D37" s="235" t="s">
        <v>1633</v>
      </c>
      <c r="E37" s="234" t="s">
        <v>61</v>
      </c>
      <c r="F37" s="234" t="s">
        <v>1033</v>
      </c>
      <c r="G37" s="234"/>
      <c r="H37" s="234"/>
      <c r="I37" s="234">
        <v>3</v>
      </c>
      <c r="J37" s="236"/>
      <c r="K37" s="237"/>
      <c r="L37" s="238"/>
      <c r="M37" s="233">
        <v>1</v>
      </c>
      <c r="N37" s="177" t="s">
        <v>9</v>
      </c>
      <c r="O37" s="239" t="s">
        <v>65</v>
      </c>
      <c r="P37" s="239"/>
      <c r="Q37" s="235"/>
      <c r="R37" s="235"/>
      <c r="S37" s="235" t="s">
        <v>2464</v>
      </c>
      <c r="T37" s="235"/>
      <c r="U37" s="235"/>
      <c r="V37" s="235"/>
      <c r="W37" s="235"/>
      <c r="X37" s="350"/>
      <c r="Y37" s="613" t="s">
        <v>2465</v>
      </c>
      <c r="Z37" s="129" t="s">
        <v>1338</v>
      </c>
      <c r="AA37" s="129" t="s">
        <v>1338</v>
      </c>
      <c r="AB37" s="129"/>
      <c r="AC37" s="129"/>
      <c r="AD37" s="129"/>
      <c r="AE37" s="129"/>
      <c r="AF37" s="129"/>
      <c r="AG37" s="108"/>
      <c r="AN37" s="129" t="s">
        <v>1338</v>
      </c>
      <c r="AO37" s="129" t="s">
        <v>1338</v>
      </c>
      <c r="AP37" s="129" t="s">
        <v>1338</v>
      </c>
      <c r="AQ37" s="129" t="s">
        <v>1601</v>
      </c>
      <c r="AR37" s="129" t="s">
        <v>1601</v>
      </c>
      <c r="AS37" s="129" t="s">
        <v>1601</v>
      </c>
    </row>
    <row r="38" spans="1:45">
      <c r="A38" s="233" t="s">
        <v>1845</v>
      </c>
      <c r="B38" s="233" t="s">
        <v>173</v>
      </c>
      <c r="C38" s="234" t="s">
        <v>2525</v>
      </c>
      <c r="D38" s="235" t="s">
        <v>1637</v>
      </c>
      <c r="E38" s="234" t="s">
        <v>61</v>
      </c>
      <c r="F38" s="234" t="s">
        <v>1033</v>
      </c>
      <c r="G38" s="234"/>
      <c r="H38" s="234"/>
      <c r="I38" s="234">
        <v>3</v>
      </c>
      <c r="J38" s="236"/>
      <c r="K38" s="237"/>
      <c r="L38" s="238"/>
      <c r="M38" s="233">
        <v>1</v>
      </c>
      <c r="N38" s="177" t="s">
        <v>9</v>
      </c>
      <c r="O38" s="239" t="s">
        <v>65</v>
      </c>
      <c r="P38" s="239"/>
      <c r="Q38" s="235"/>
      <c r="R38" s="235"/>
      <c r="S38" s="235" t="s">
        <v>2464</v>
      </c>
      <c r="T38" s="235"/>
      <c r="U38" s="235"/>
      <c r="V38" s="235"/>
      <c r="W38" s="235"/>
      <c r="X38" s="350"/>
      <c r="Y38" s="613" t="s">
        <v>2465</v>
      </c>
      <c r="Z38" s="129" t="s">
        <v>1338</v>
      </c>
      <c r="AA38" s="129" t="s">
        <v>1338</v>
      </c>
      <c r="AB38" s="129"/>
      <c r="AC38" s="129"/>
      <c r="AD38" s="129"/>
      <c r="AE38" s="129"/>
      <c r="AF38" s="129"/>
      <c r="AG38" s="108"/>
      <c r="AN38" s="129" t="s">
        <v>1338</v>
      </c>
      <c r="AO38" s="129" t="s">
        <v>1338</v>
      </c>
      <c r="AP38" s="129" t="s">
        <v>1338</v>
      </c>
      <c r="AQ38" s="129" t="s">
        <v>1601</v>
      </c>
      <c r="AR38" s="129" t="s">
        <v>1601</v>
      </c>
      <c r="AS38" s="129" t="s">
        <v>1601</v>
      </c>
    </row>
    <row r="39" spans="1:45">
      <c r="A39" s="233" t="s">
        <v>1845</v>
      </c>
      <c r="B39" s="233" t="s">
        <v>173</v>
      </c>
      <c r="C39" s="234" t="s">
        <v>2526</v>
      </c>
      <c r="D39" s="235" t="s">
        <v>1639</v>
      </c>
      <c r="E39" s="234" t="s">
        <v>61</v>
      </c>
      <c r="F39" s="234" t="s">
        <v>88</v>
      </c>
      <c r="G39" s="234"/>
      <c r="H39" s="234"/>
      <c r="I39" s="234">
        <v>3</v>
      </c>
      <c r="J39" s="236"/>
      <c r="K39" s="237"/>
      <c r="L39" s="238"/>
      <c r="M39" s="233">
        <v>1</v>
      </c>
      <c r="N39" s="177" t="s">
        <v>9</v>
      </c>
      <c r="O39" s="239" t="s">
        <v>84</v>
      </c>
      <c r="P39" s="239"/>
      <c r="Q39" s="235"/>
      <c r="R39" s="235"/>
      <c r="S39" s="235"/>
      <c r="T39" s="235"/>
      <c r="U39" s="235"/>
      <c r="V39" s="235"/>
      <c r="W39" s="235"/>
      <c r="X39" s="350"/>
      <c r="Y39" s="129"/>
      <c r="Z39" s="108"/>
      <c r="AA39" s="108"/>
      <c r="AB39" s="108"/>
      <c r="AC39" s="108"/>
      <c r="AD39" s="108"/>
      <c r="AE39" s="108"/>
      <c r="AF39" s="108"/>
      <c r="AG39" s="108"/>
      <c r="AN39" s="129" t="s">
        <v>1338</v>
      </c>
      <c r="AO39" s="129" t="s">
        <v>1338</v>
      </c>
      <c r="AP39" s="129" t="s">
        <v>1338</v>
      </c>
      <c r="AQ39" s="129" t="s">
        <v>1601</v>
      </c>
      <c r="AR39" s="129" t="s">
        <v>1601</v>
      </c>
      <c r="AS39" s="129" t="s">
        <v>1601</v>
      </c>
    </row>
    <row r="40" spans="1:45">
      <c r="A40" s="233" t="s">
        <v>1845</v>
      </c>
      <c r="B40" s="233" t="s">
        <v>173</v>
      </c>
      <c r="C40" s="234" t="s">
        <v>2527</v>
      </c>
      <c r="D40" s="235" t="s">
        <v>1669</v>
      </c>
      <c r="E40" s="234" t="s">
        <v>61</v>
      </c>
      <c r="F40" s="234" t="s">
        <v>114</v>
      </c>
      <c r="G40" s="234"/>
      <c r="H40" s="234"/>
      <c r="I40" s="234" t="s">
        <v>82</v>
      </c>
      <c r="J40" s="236"/>
      <c r="K40" s="237"/>
      <c r="L40" s="238"/>
      <c r="M40" s="233">
        <v>0</v>
      </c>
      <c r="N40" s="177" t="s">
        <v>70</v>
      </c>
      <c r="O40" s="239" t="s">
        <v>84</v>
      </c>
      <c r="P40" s="239"/>
      <c r="Q40" s="235"/>
      <c r="R40" s="235"/>
      <c r="S40" s="235"/>
      <c r="T40" s="235"/>
      <c r="U40" s="235"/>
      <c r="V40" s="235"/>
      <c r="W40" s="235"/>
      <c r="X40" s="350"/>
      <c r="Y40" s="129"/>
      <c r="Z40" s="108"/>
      <c r="AA40" s="108"/>
      <c r="AB40" s="108"/>
      <c r="AC40" s="108"/>
      <c r="AD40" s="108"/>
      <c r="AE40" s="108"/>
      <c r="AF40" s="108"/>
      <c r="AG40" s="108"/>
      <c r="AN40" s="129" t="s">
        <v>1338</v>
      </c>
      <c r="AO40" s="129" t="s">
        <v>1338</v>
      </c>
      <c r="AP40" s="129" t="s">
        <v>1338</v>
      </c>
      <c r="AQ40" s="129" t="s">
        <v>1601</v>
      </c>
      <c r="AR40" s="129" t="s">
        <v>1601</v>
      </c>
      <c r="AS40" s="129" t="s">
        <v>1601</v>
      </c>
    </row>
    <row r="41" spans="1:45">
      <c r="A41" s="233" t="s">
        <v>1845</v>
      </c>
      <c r="B41" s="233" t="s">
        <v>173</v>
      </c>
      <c r="C41" s="234" t="s">
        <v>2528</v>
      </c>
      <c r="D41" s="235" t="s">
        <v>1674</v>
      </c>
      <c r="E41" s="234" t="s">
        <v>61</v>
      </c>
      <c r="F41" s="234" t="s">
        <v>114</v>
      </c>
      <c r="G41" s="234"/>
      <c r="H41" s="234"/>
      <c r="I41" s="234" t="s">
        <v>82</v>
      </c>
      <c r="J41" s="236"/>
      <c r="K41" s="237"/>
      <c r="L41" s="238"/>
      <c r="M41" s="233">
        <v>0</v>
      </c>
      <c r="N41" s="177" t="s">
        <v>70</v>
      </c>
      <c r="O41" s="239" t="s">
        <v>84</v>
      </c>
      <c r="P41" s="239"/>
      <c r="Q41" s="235"/>
      <c r="R41" s="235"/>
      <c r="S41" s="235"/>
      <c r="T41" s="235"/>
      <c r="U41" s="235"/>
      <c r="V41" s="235"/>
      <c r="W41" s="235"/>
      <c r="X41" s="350"/>
      <c r="Y41" s="129"/>
      <c r="Z41" s="108"/>
      <c r="AA41" s="108"/>
      <c r="AB41" s="108"/>
      <c r="AC41" s="108"/>
      <c r="AD41" s="108"/>
      <c r="AE41" s="108"/>
      <c r="AF41" s="108"/>
      <c r="AG41" s="108"/>
      <c r="AN41" s="129" t="s">
        <v>1338</v>
      </c>
      <c r="AO41" s="129" t="s">
        <v>1338</v>
      </c>
      <c r="AP41" s="129" t="s">
        <v>1338</v>
      </c>
      <c r="AQ41" s="129" t="s">
        <v>1601</v>
      </c>
      <c r="AR41" s="129" t="s">
        <v>1601</v>
      </c>
      <c r="AS41" s="129" t="s">
        <v>1601</v>
      </c>
    </row>
    <row r="42" spans="1:45">
      <c r="A42" s="233" t="s">
        <v>1845</v>
      </c>
      <c r="B42" s="233" t="s">
        <v>173</v>
      </c>
      <c r="C42" s="234" t="s">
        <v>2529</v>
      </c>
      <c r="D42" s="235" t="s">
        <v>1679</v>
      </c>
      <c r="E42" s="234" t="s">
        <v>61</v>
      </c>
      <c r="F42" s="234" t="s">
        <v>100</v>
      </c>
      <c r="G42" s="234"/>
      <c r="H42" s="234"/>
      <c r="I42" s="234" t="s">
        <v>82</v>
      </c>
      <c r="J42" s="236"/>
      <c r="K42" s="237" t="s">
        <v>1680</v>
      </c>
      <c r="L42" s="238"/>
      <c r="M42" s="233">
        <v>0</v>
      </c>
      <c r="N42" s="177" t="s">
        <v>70</v>
      </c>
      <c r="O42" s="239" t="s">
        <v>84</v>
      </c>
      <c r="P42" s="239"/>
      <c r="Q42" s="235"/>
      <c r="R42" s="235"/>
      <c r="S42" s="235"/>
      <c r="T42" s="235"/>
      <c r="U42" s="235"/>
      <c r="V42" s="235"/>
      <c r="W42" s="235"/>
      <c r="X42" s="350"/>
      <c r="Y42" s="129"/>
      <c r="Z42" s="108"/>
      <c r="AA42" s="108"/>
      <c r="AB42" s="108"/>
      <c r="AC42" s="108"/>
      <c r="AD42" s="108"/>
      <c r="AE42" s="108"/>
      <c r="AF42" s="108"/>
      <c r="AG42" s="108"/>
      <c r="AN42" s="129" t="s">
        <v>1338</v>
      </c>
      <c r="AO42" s="129" t="s">
        <v>1338</v>
      </c>
      <c r="AP42" s="129" t="s">
        <v>1338</v>
      </c>
      <c r="AQ42" s="129" t="s">
        <v>1601</v>
      </c>
      <c r="AR42" s="129" t="s">
        <v>1601</v>
      </c>
      <c r="AS42" s="129" t="s">
        <v>1601</v>
      </c>
    </row>
    <row r="43" spans="1:45" ht="27.6" customHeight="1">
      <c r="A43" s="233" t="s">
        <v>1845</v>
      </c>
      <c r="B43" s="233" t="s">
        <v>173</v>
      </c>
      <c r="C43" s="234" t="s">
        <v>2530</v>
      </c>
      <c r="D43" s="235" t="s">
        <v>2134</v>
      </c>
      <c r="E43" s="234" t="s">
        <v>61</v>
      </c>
      <c r="F43" s="234" t="s">
        <v>1033</v>
      </c>
      <c r="G43" s="234"/>
      <c r="H43" s="234"/>
      <c r="I43" s="234">
        <v>3</v>
      </c>
      <c r="J43" s="236"/>
      <c r="K43" s="237" t="s">
        <v>2531</v>
      </c>
      <c r="L43" s="238"/>
      <c r="M43" s="233">
        <v>1</v>
      </c>
      <c r="N43" s="239" t="s">
        <v>2106</v>
      </c>
      <c r="O43" s="239" t="s">
        <v>84</v>
      </c>
      <c r="P43" s="323"/>
      <c r="Q43" s="235"/>
      <c r="R43" s="235"/>
      <c r="S43" s="235"/>
      <c r="T43" s="235"/>
      <c r="U43" s="235"/>
      <c r="V43" s="235"/>
      <c r="W43" s="235"/>
      <c r="X43" s="350"/>
      <c r="Y43" s="129"/>
      <c r="Z43" s="108"/>
      <c r="AA43" s="108"/>
      <c r="AB43" s="108"/>
      <c r="AC43" s="108"/>
      <c r="AD43" s="108"/>
      <c r="AE43" s="108"/>
      <c r="AF43" s="108"/>
      <c r="AG43" s="108"/>
      <c r="AN43" s="129" t="s">
        <v>1338</v>
      </c>
      <c r="AO43" s="129" t="s">
        <v>1338</v>
      </c>
      <c r="AP43" s="129" t="s">
        <v>1338</v>
      </c>
      <c r="AQ43" s="129" t="s">
        <v>1601</v>
      </c>
      <c r="AR43" s="129" t="s">
        <v>1601</v>
      </c>
      <c r="AS43" s="129" t="s">
        <v>1601</v>
      </c>
    </row>
    <row r="44" spans="1:45" ht="38.25" customHeight="1">
      <c r="A44" s="233" t="s">
        <v>1845</v>
      </c>
      <c r="B44" s="233" t="s">
        <v>173</v>
      </c>
      <c r="C44" s="234" t="s">
        <v>2532</v>
      </c>
      <c r="D44" s="235" t="s">
        <v>2260</v>
      </c>
      <c r="E44" s="234" t="s">
        <v>135</v>
      </c>
      <c r="F44" s="234" t="s">
        <v>179</v>
      </c>
      <c r="G44" s="234" t="s">
        <v>137</v>
      </c>
      <c r="H44" s="234" t="s">
        <v>2261</v>
      </c>
      <c r="I44" s="234" t="s">
        <v>107</v>
      </c>
      <c r="J44" s="236"/>
      <c r="K44" s="237" t="s">
        <v>2262</v>
      </c>
      <c r="L44" s="238"/>
      <c r="M44" s="233">
        <v>1</v>
      </c>
      <c r="N44" s="239" t="s">
        <v>2106</v>
      </c>
      <c r="O44" s="321" t="s">
        <v>84</v>
      </c>
      <c r="P44" s="325" t="s">
        <v>2263</v>
      </c>
      <c r="Q44" s="322"/>
      <c r="R44" s="235"/>
      <c r="S44" s="235"/>
      <c r="T44" s="235"/>
      <c r="U44" s="235"/>
      <c r="V44" s="235"/>
      <c r="W44" s="235"/>
      <c r="X44" s="350"/>
      <c r="Y44" s="129"/>
      <c r="Z44" s="108"/>
      <c r="AA44" s="108"/>
      <c r="AB44" s="108"/>
      <c r="AC44" s="108"/>
      <c r="AD44" s="108"/>
      <c r="AE44" s="108"/>
      <c r="AF44" s="108"/>
      <c r="AG44" s="108"/>
      <c r="AN44" s="129" t="s">
        <v>1338</v>
      </c>
      <c r="AO44" s="129" t="s">
        <v>1338</v>
      </c>
      <c r="AP44" s="129" t="s">
        <v>1338</v>
      </c>
      <c r="AQ44" s="129" t="s">
        <v>1601</v>
      </c>
      <c r="AR44" s="129" t="s">
        <v>1601</v>
      </c>
      <c r="AS44" s="129" t="s">
        <v>1601</v>
      </c>
    </row>
    <row r="45" spans="1:45" ht="43.35" customHeight="1">
      <c r="A45" s="233" t="s">
        <v>1845</v>
      </c>
      <c r="B45" s="233" t="s">
        <v>173</v>
      </c>
      <c r="C45" s="234" t="s">
        <v>2533</v>
      </c>
      <c r="D45" s="235" t="s">
        <v>297</v>
      </c>
      <c r="E45" s="234" t="s">
        <v>61</v>
      </c>
      <c r="F45" s="234" t="s">
        <v>107</v>
      </c>
      <c r="G45" s="234"/>
      <c r="H45" s="234" t="s">
        <v>298</v>
      </c>
      <c r="I45" s="234" t="s">
        <v>62</v>
      </c>
      <c r="J45" s="236" t="s">
        <v>2534</v>
      </c>
      <c r="K45" s="237" t="s">
        <v>2262</v>
      </c>
      <c r="L45" s="238"/>
      <c r="M45" s="233">
        <v>1</v>
      </c>
      <c r="N45" s="239" t="s">
        <v>2106</v>
      </c>
      <c r="O45" s="321" t="s">
        <v>145</v>
      </c>
      <c r="P45" s="325" t="s">
        <v>2535</v>
      </c>
      <c r="Q45" s="322"/>
      <c r="R45" s="235" t="s">
        <v>2536</v>
      </c>
      <c r="S45" s="235" t="s">
        <v>2464</v>
      </c>
      <c r="T45" s="235"/>
      <c r="U45" s="235"/>
      <c r="V45" s="235"/>
      <c r="W45" s="235"/>
      <c r="X45" s="350"/>
      <c r="Y45" s="129"/>
      <c r="Z45" s="108"/>
      <c r="AA45" s="108"/>
      <c r="AB45" s="108"/>
      <c r="AC45" s="108"/>
      <c r="AD45" s="108"/>
      <c r="AE45" s="108"/>
      <c r="AF45" s="108"/>
      <c r="AG45" s="108" t="s">
        <v>2515</v>
      </c>
      <c r="AN45" s="129" t="s">
        <v>1338</v>
      </c>
      <c r="AO45" s="129" t="s">
        <v>1338</v>
      </c>
      <c r="AP45" s="129" t="s">
        <v>1338</v>
      </c>
      <c r="AQ45" s="129" t="s">
        <v>1601</v>
      </c>
      <c r="AR45" s="129" t="s">
        <v>1601</v>
      </c>
      <c r="AS45" s="129" t="s">
        <v>1601</v>
      </c>
    </row>
    <row r="46" spans="1:45">
      <c r="A46" s="233" t="s">
        <v>1845</v>
      </c>
      <c r="B46" s="233" t="s">
        <v>173</v>
      </c>
      <c r="C46" s="234" t="s">
        <v>2537</v>
      </c>
      <c r="D46" s="235" t="s">
        <v>1419</v>
      </c>
      <c r="E46" s="234" t="s">
        <v>135</v>
      </c>
      <c r="F46" s="234" t="s">
        <v>73</v>
      </c>
      <c r="G46" s="234" t="s">
        <v>239</v>
      </c>
      <c r="H46" s="234"/>
      <c r="I46" s="234" t="s">
        <v>107</v>
      </c>
      <c r="J46" s="236"/>
      <c r="K46" s="237" t="s">
        <v>2538</v>
      </c>
      <c r="L46" s="238"/>
      <c r="M46" s="233">
        <v>1</v>
      </c>
      <c r="N46" s="185" t="s">
        <v>70</v>
      </c>
      <c r="O46" s="242" t="s">
        <v>84</v>
      </c>
      <c r="P46" s="324"/>
      <c r="Q46" s="235"/>
      <c r="R46" s="235"/>
      <c r="S46" s="235"/>
      <c r="T46" s="235"/>
      <c r="U46" s="235"/>
      <c r="V46" s="235"/>
      <c r="W46" s="235"/>
      <c r="X46" s="350"/>
      <c r="Y46" s="129"/>
      <c r="Z46" s="108"/>
      <c r="AA46" s="108"/>
      <c r="AB46" s="108"/>
      <c r="AC46" s="108"/>
      <c r="AD46" s="108"/>
      <c r="AE46" s="108"/>
      <c r="AF46" s="108"/>
      <c r="AG46" s="108"/>
      <c r="AN46" s="129" t="s">
        <v>1338</v>
      </c>
      <c r="AO46" s="129" t="s">
        <v>1338</v>
      </c>
      <c r="AP46" s="129" t="s">
        <v>1338</v>
      </c>
      <c r="AQ46" s="129" t="s">
        <v>1601</v>
      </c>
      <c r="AR46" s="129" t="s">
        <v>1601</v>
      </c>
      <c r="AS46" s="129" t="s">
        <v>1601</v>
      </c>
    </row>
    <row r="47" spans="1:45">
      <c r="A47" s="233" t="s">
        <v>1845</v>
      </c>
      <c r="B47" s="233" t="s">
        <v>173</v>
      </c>
      <c r="C47" s="234" t="s">
        <v>2539</v>
      </c>
      <c r="D47" s="235" t="s">
        <v>1421</v>
      </c>
      <c r="E47" s="234" t="s">
        <v>135</v>
      </c>
      <c r="F47" s="234" t="s">
        <v>73</v>
      </c>
      <c r="G47" s="234" t="s">
        <v>239</v>
      </c>
      <c r="H47" s="234"/>
      <c r="I47" s="234" t="s">
        <v>107</v>
      </c>
      <c r="J47" s="236"/>
      <c r="K47" s="237" t="s">
        <v>2540</v>
      </c>
      <c r="L47" s="238"/>
      <c r="M47" s="233">
        <v>1</v>
      </c>
      <c r="N47" s="185" t="s">
        <v>70</v>
      </c>
      <c r="O47" s="242" t="s">
        <v>84</v>
      </c>
      <c r="P47" s="239"/>
      <c r="Q47" s="235"/>
      <c r="R47" s="235"/>
      <c r="S47" s="235"/>
      <c r="T47" s="235"/>
      <c r="U47" s="235"/>
      <c r="V47" s="235"/>
      <c r="W47" s="235"/>
      <c r="X47" s="350"/>
      <c r="Y47" s="129"/>
      <c r="Z47" s="108"/>
      <c r="AA47" s="108"/>
      <c r="AB47" s="108"/>
      <c r="AC47" s="108"/>
      <c r="AD47" s="108"/>
      <c r="AE47" s="108"/>
      <c r="AF47" s="108"/>
      <c r="AG47" s="108"/>
      <c r="AN47" s="129" t="s">
        <v>1338</v>
      </c>
      <c r="AO47" s="129" t="s">
        <v>1338</v>
      </c>
      <c r="AP47" s="129" t="s">
        <v>1338</v>
      </c>
      <c r="AQ47" s="129" t="s">
        <v>1601</v>
      </c>
      <c r="AR47" s="129" t="s">
        <v>1601</v>
      </c>
      <c r="AS47" s="129" t="s">
        <v>1601</v>
      </c>
    </row>
    <row r="48" spans="1:45">
      <c r="A48" s="409" t="s">
        <v>1845</v>
      </c>
      <c r="B48" s="409" t="s">
        <v>173</v>
      </c>
      <c r="C48" s="604" t="s">
        <v>2541</v>
      </c>
      <c r="D48" s="605" t="s">
        <v>1423</v>
      </c>
      <c r="E48" s="604" t="s">
        <v>135</v>
      </c>
      <c r="F48" s="604" t="s">
        <v>73</v>
      </c>
      <c r="G48" s="604" t="s">
        <v>239</v>
      </c>
      <c r="H48" s="604"/>
      <c r="I48" s="604" t="s">
        <v>107</v>
      </c>
      <c r="J48" s="606"/>
      <c r="K48" s="607"/>
      <c r="L48" s="608"/>
      <c r="M48" s="409">
        <v>1</v>
      </c>
      <c r="N48" s="609" t="s">
        <v>70</v>
      </c>
      <c r="O48" s="610" t="s">
        <v>84</v>
      </c>
      <c r="P48" s="610"/>
      <c r="Q48" s="605"/>
      <c r="R48" s="605"/>
      <c r="S48" s="605"/>
      <c r="T48" s="605"/>
      <c r="U48" s="605"/>
      <c r="V48" s="605"/>
      <c r="W48" s="605"/>
      <c r="X48" s="611"/>
      <c r="Y48" s="615"/>
      <c r="Z48" s="612"/>
      <c r="AA48" s="612"/>
      <c r="AB48" s="612"/>
      <c r="AC48" s="612"/>
      <c r="AD48" s="612"/>
      <c r="AE48" s="612"/>
      <c r="AF48" s="612"/>
      <c r="AG48" s="612"/>
      <c r="AN48" s="129" t="s">
        <v>1338</v>
      </c>
      <c r="AO48" s="129" t="s">
        <v>1338</v>
      </c>
      <c r="AP48" s="129" t="s">
        <v>1338</v>
      </c>
      <c r="AQ48" s="129" t="s">
        <v>1601</v>
      </c>
      <c r="AR48" s="129" t="s">
        <v>1601</v>
      </c>
      <c r="AS48" s="129" t="s">
        <v>1601</v>
      </c>
    </row>
    <row r="49" spans="1:45">
      <c r="A49" s="331" t="s">
        <v>1845</v>
      </c>
      <c r="B49" s="331" t="s">
        <v>59</v>
      </c>
      <c r="C49" s="332" t="s">
        <v>2542</v>
      </c>
      <c r="D49" s="276" t="s">
        <v>2340</v>
      </c>
      <c r="E49" s="332"/>
      <c r="F49" s="332"/>
      <c r="G49" s="332"/>
      <c r="H49" s="332"/>
      <c r="I49" s="332"/>
      <c r="J49" s="374"/>
      <c r="K49" s="334"/>
      <c r="L49" s="374"/>
      <c r="M49" s="143"/>
      <c r="N49" s="109" t="s">
        <v>1</v>
      </c>
      <c r="O49" s="376" t="s">
        <v>65</v>
      </c>
      <c r="P49" s="108"/>
      <c r="Q49" s="108"/>
      <c r="R49" s="108"/>
      <c r="S49" s="108"/>
      <c r="T49" s="108"/>
      <c r="U49" s="108"/>
      <c r="V49" s="108"/>
      <c r="W49" s="108"/>
      <c r="X49" s="109"/>
      <c r="Y49" s="613" t="s">
        <v>2465</v>
      </c>
      <c r="Z49" s="108"/>
      <c r="AA49" s="108"/>
      <c r="AB49" s="108"/>
      <c r="AC49" s="108"/>
      <c r="AD49" s="108"/>
      <c r="AE49" s="108"/>
      <c r="AF49" s="108"/>
      <c r="AG49" s="108"/>
      <c r="AN49" s="129" t="s">
        <v>1338</v>
      </c>
      <c r="AO49" s="129" t="s">
        <v>1338</v>
      </c>
      <c r="AP49" s="129" t="s">
        <v>1338</v>
      </c>
      <c r="AQ49" s="129" t="s">
        <v>1601</v>
      </c>
      <c r="AR49" s="129" t="s">
        <v>1601</v>
      </c>
      <c r="AS49" s="129" t="s">
        <v>1601</v>
      </c>
    </row>
  </sheetData>
  <mergeCells count="6">
    <mergeCell ref="AB2:AI2"/>
    <mergeCell ref="AN2:AV2"/>
    <mergeCell ref="B2:L2"/>
    <mergeCell ref="M2:P2"/>
    <mergeCell ref="Q2:S2"/>
    <mergeCell ref="T2:V2"/>
  </mergeCells>
  <conditionalFormatting sqref="M4:M204">
    <cfRule type="iconSet" priority="42">
      <iconSet iconSet="3Symbols2">
        <cfvo type="percent" val="0"/>
        <cfvo type="num" val="0.5"/>
        <cfvo type="num" val="1"/>
      </iconSet>
    </cfRule>
  </conditionalFormatting>
  <conditionalFormatting sqref="M4:M1048576">
    <cfRule type="containsText" dxfId="53" priority="1" operator="containsText" text="decided">
      <formula>NOT(ISERROR(SEARCH("decided",M4)))</formula>
    </cfRule>
  </conditionalFormatting>
  <conditionalFormatting sqref="M205:M1048576">
    <cfRule type="iconSet" priority="2">
      <iconSet iconSet="3Symbols2">
        <cfvo type="percent" val="0"/>
        <cfvo type="num" val="0.5"/>
        <cfvo type="num" val="1"/>
      </iconSet>
    </cfRule>
  </conditionalFormatting>
  <dataValidations count="2">
    <dataValidation type="list" allowBlank="1" showInputMessage="1" showErrorMessage="1" sqref="N4:N13 N15:N17 N49:N178 N25 N27 P7 N43:N45" xr:uid="{00000000-0002-0000-1300-000000000000}">
      <formula1>MoSCoW</formula1>
    </dataValidation>
    <dataValidation type="list" error="Value must be one of: Ignore, Direct, Constant, Lookup Table, Complex" sqref="O4:O1048576" xr:uid="{00000000-0002-0000-1300-000001000000}">
      <formula1>"Ignore,Direct,Constant,Lookup Table,Complex"</formula1>
    </dataValidation>
  </dataValidations>
  <hyperlinks>
    <hyperlink ref="P44" r:id="rId1" xr:uid="{7BECDBC1-CF02-40EC-8E32-ED1C1BCF2955}"/>
    <hyperlink ref="Y4" r:id="rId2" display="https://winpakltd.sharepoint.com/:x:/r/sites/OneWinpakInforImplementation/Shared Documents/Deliverables/Data Migration (DCO)/customer service data/Winpak Portion/OCUSAD.xlsx?d=w7f1b761b2c644d6a8426c09e8ee00421&amp;csf=1&amp;web=1&amp;e=9WocA0" xr:uid="{5A5CB51E-456B-4D86-A647-D9E424074B9E}"/>
    <hyperlink ref="Y5" r:id="rId3" display="https://winpakltd.sharepoint.com/:x:/r/sites/OneWinpakInforImplementation/Shared Documents/Deliverables/Data Migration (DCO)/customer service data/Winpak Portion/OCUSAD.xlsx?d=w7f1b761b2c644d6a8426c09e8ee00421&amp;csf=1&amp;web=1&amp;e=9WocA0" xr:uid="{55B4CE33-3950-47FE-8D49-E1F274DED1AF}"/>
    <hyperlink ref="Y6" r:id="rId4" display="https://winpakltd.sharepoint.com/:x:/r/sites/OneWinpakInforImplementation/Shared Documents/Deliverables/Data Migration (DCO)/customer service data/Winpak Portion/OCUSAD.xlsx?d=w7f1b761b2c644d6a8426c09e8ee00421&amp;csf=1&amp;web=1&amp;e=9WocA0" xr:uid="{642AD394-24E4-427A-ADCC-FC60844E63CA}"/>
    <hyperlink ref="Y7" r:id="rId5" display="https://winpakltd.sharepoint.com/:x:/r/sites/OneWinpakInforImplementation/Shared Documents/Deliverables/Data Migration (DCO)/customer service data/Winpak Portion/OCUSAD.xlsx?d=w7f1b761b2c644d6a8426c09e8ee00421&amp;csf=1&amp;web=1&amp;e=9WocA0" xr:uid="{4E38D112-682E-48E0-AD1F-0A0CBC16A6F6}"/>
    <hyperlink ref="Y8" r:id="rId6" display="https://winpakltd.sharepoint.com/:x:/r/sites/OneWinpakInforImplementation/Shared Documents/Deliverables/Data Migration (DCO)/customer service data/Winpak Portion/OCUSAD.xlsx?d=w7f1b761b2c644d6a8426c09e8ee00421&amp;csf=1&amp;web=1&amp;e=9WocA0" xr:uid="{A81C01A5-2CD6-4635-858F-15672B272BA1}"/>
    <hyperlink ref="Y9" r:id="rId7" display="https://winpakltd.sharepoint.com/:x:/r/sites/OneWinpakInforImplementation/Shared Documents/Deliverables/Data Migration (DCO)/customer service data/Winpak Portion/OCUSAD.xlsx?d=w7f1b761b2c644d6a8426c09e8ee00421&amp;csf=1&amp;web=1&amp;e=9WocA0" xr:uid="{E5E30686-31A9-4BC4-989F-C84C5C4BB1DE}"/>
    <hyperlink ref="Y10" r:id="rId8" display="https://winpakltd.sharepoint.com/:x:/r/sites/OneWinpakInforImplementation/Shared Documents/Deliverables/Data Migration (DCO)/customer service data/Winpak Portion/OCUSAD.xlsx?d=w7f1b761b2c644d6a8426c09e8ee00421&amp;csf=1&amp;web=1&amp;e=9WocA0" xr:uid="{F6D9F8B1-C034-48BA-9887-9FFA04E6FB66}"/>
    <hyperlink ref="Y11" r:id="rId9" display="https://winpakltd.sharepoint.com/:x:/r/sites/OneWinpakInforImplementation/Shared Documents/Deliverables/Data Migration (DCO)/customer service data/Winpak Portion/OCUSAD.xlsx?d=w7f1b761b2c644d6a8426c09e8ee00421&amp;csf=1&amp;web=1&amp;e=9WocA0" xr:uid="{B0888A47-F8F9-4AEE-ABEF-F2D8969CC49B}"/>
    <hyperlink ref="Y12" r:id="rId10" display="https://winpakltd.sharepoint.com/:x:/r/sites/OneWinpakInforImplementation/Shared Documents/Deliverables/Data Migration (DCO)/customer service data/Winpak Portion/OCUSAD.xlsx?d=w7f1b761b2c644d6a8426c09e8ee00421&amp;csf=1&amp;web=1&amp;e=9WocA0" xr:uid="{07558B41-1434-4621-AE1C-343DB5ABC991}"/>
    <hyperlink ref="Y13" r:id="rId11" display="https://winpakltd.sharepoint.com/:x:/r/sites/OneWinpakInforImplementation/Shared Documents/Deliverables/Data Migration (DCO)/customer service data/Winpak Portion/OCUSAD.xlsx?d=w7f1b761b2c644d6a8426c09e8ee00421&amp;csf=1&amp;web=1&amp;e=9WocA0" xr:uid="{DB168250-3D30-44D1-AE95-BC2ECD84C253}"/>
    <hyperlink ref="Y15" r:id="rId12" display="https://winpakltd.sharepoint.com/:x:/r/sites/OneWinpakInforImplementation/Shared Documents/Deliverables/Data Migration (DCO)/customer service data/Winpak Portion/OCUSAD.xlsx?d=w7f1b761b2c644d6a8426c09e8ee00421&amp;csf=1&amp;web=1&amp;e=9WocA0" xr:uid="{FD5002D9-C166-4FFE-A683-7008C48C0DEA}"/>
    <hyperlink ref="Y16" r:id="rId13" display="https://winpakltd.sharepoint.com/:x:/r/sites/OneWinpakInforImplementation/Shared Documents/Deliverables/Data Migration (DCO)/customer service data/Winpak Portion/OCUSAD.xlsx?d=w7f1b761b2c644d6a8426c09e8ee00421&amp;csf=1&amp;web=1&amp;e=9WocA0" xr:uid="{E3400A2C-D606-4296-8DC8-ECD9F95AFBE4}"/>
    <hyperlink ref="Y25" r:id="rId14" display="https://winpakltd.sharepoint.com/:x:/r/sites/OneWinpakInforImplementation/Shared Documents/Deliverables/Data Migration (DCO)/customer service data/Winpak Portion/OCUSAD.xlsx?d=w7f1b761b2c644d6a8426c09e8ee00421&amp;csf=1&amp;web=1&amp;e=9WocA0" xr:uid="{FFDCC23F-3AB9-41AA-82B5-213CEEDE4F2D}"/>
    <hyperlink ref="Y34" r:id="rId15" display="https://winpakltd.sharepoint.com/:x:/r/sites/OneWinpakInforImplementation/Shared Documents/Deliverables/Data Migration (DCO)/customer service data/Winpak Portion/OCUSAD.xlsx?d=w7f1b761b2c644d6a8426c09e8ee00421&amp;csf=1&amp;web=1&amp;e=9WocA0" xr:uid="{7AEB888E-3D9F-4576-B469-7DE17D9ED933}"/>
    <hyperlink ref="Y35" r:id="rId16" display="https://winpakltd.sharepoint.com/:x:/r/sites/OneWinpakInforImplementation/Shared Documents/Deliverables/Data Migration (DCO)/customer service data/Winpak Portion/OCUSAD.xlsx?d=w7f1b761b2c644d6a8426c09e8ee00421&amp;csf=1&amp;web=1&amp;e=9WocA0" xr:uid="{0ADE3B0C-7990-4079-9B3D-3EE7F267092E}"/>
    <hyperlink ref="Y37" r:id="rId17" display="https://winpakltd.sharepoint.com/:x:/r/sites/OneWinpakInforImplementation/Shared Documents/Deliverables/Data Migration (DCO)/customer service data/Winpak Portion/OCUSAD.xlsx?d=w7f1b761b2c644d6a8426c09e8ee00421&amp;csf=1&amp;web=1&amp;e=9WocA0" xr:uid="{F68EF1DA-0CAC-4901-9775-5937EFD8620D}"/>
    <hyperlink ref="Y38" r:id="rId18" display="https://winpakltd.sharepoint.com/:x:/r/sites/OneWinpakInforImplementation/Shared Documents/Deliverables/Data Migration (DCO)/customer service data/Winpak Portion/OCUSAD.xlsx?d=w7f1b761b2c644d6a8426c09e8ee00421&amp;csf=1&amp;web=1&amp;e=9WocA0" xr:uid="{37BCEBB6-B205-43F1-A0DB-45C5616B51AD}"/>
    <hyperlink ref="Y49" r:id="rId19" display="https://winpakltd.sharepoint.com/:x:/r/sites/OneWinpakInforImplementation/Shared Documents/Deliverables/Data Migration (DCO)/customer service data/Winpak Portion/OCUSAD.xlsx?d=w7f1b761b2c644d6a8426c09e8ee00421&amp;csf=1&amp;web=1&amp;e=9WocA0" xr:uid="{709EF762-718C-48C6-8A82-0421599234E0}"/>
  </hyperlinks>
  <pageMargins left="0.7" right="0.7" top="0.75" bottom="0.75" header="0.3" footer="0.3"/>
  <pageSetup orientation="portrait" r:id="rId20"/>
  <drawing r:id="rId21"/>
  <legacyDrawing r:id="rId2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00000"/>
  </sheetPr>
  <dimension ref="A1:AV58"/>
  <sheetViews>
    <sheetView topLeftCell="I1" zoomScale="80" zoomScaleNormal="80" workbookViewId="0">
      <selection activeCell="Z1" sqref="Z1"/>
    </sheetView>
  </sheetViews>
  <sheetFormatPr defaultColWidth="9.140625" defaultRowHeight="14.45" outlineLevelCol="1"/>
  <cols>
    <col min="4" max="4" width="14.7109375" bestFit="1" customWidth="1"/>
    <col min="5" max="9" width="9.140625" customWidth="1" outlineLevel="1"/>
    <col min="10" max="10" width="8.7109375"/>
    <col min="11" max="13" width="9.140625" customWidth="1" outlineLevel="1"/>
    <col min="14" max="14" width="13.28515625" customWidth="1"/>
    <col min="15" max="15" width="9" bestFit="1" customWidth="1"/>
    <col min="16" max="16" width="16.42578125" bestFit="1" customWidth="1"/>
    <col min="19" max="19" width="15.5703125" customWidth="1"/>
    <col min="21" max="21" width="23.42578125" bestFit="1" customWidth="1"/>
    <col min="24" max="24" width="15.140625" customWidth="1"/>
  </cols>
  <sheetData>
    <row r="1" spans="1:48" s="30" customFormat="1" ht="33.75" customHeight="1">
      <c r="A1" s="62"/>
      <c r="B1" s="77" t="s">
        <v>0</v>
      </c>
      <c r="C1" s="77"/>
      <c r="D1" s="77"/>
      <c r="E1" s="77"/>
      <c r="F1" s="77"/>
      <c r="G1" s="77"/>
      <c r="H1" s="77"/>
      <c r="I1" s="77"/>
      <c r="J1" s="77"/>
      <c r="K1" s="77"/>
      <c r="L1" s="77"/>
      <c r="M1" s="64"/>
      <c r="N1" s="65"/>
      <c r="O1" s="66"/>
      <c r="P1" s="217"/>
      <c r="Q1" s="63"/>
      <c r="R1" s="63"/>
      <c r="S1" s="63"/>
      <c r="T1" s="63"/>
      <c r="U1" s="63"/>
      <c r="V1" s="63"/>
      <c r="W1" s="63"/>
      <c r="X1" s="63"/>
      <c r="Y1" s="63"/>
      <c r="Z1" s="63"/>
      <c r="AA1" s="63"/>
      <c r="AM1" s="313"/>
      <c r="AN1" s="614"/>
      <c r="AO1" s="314"/>
      <c r="AP1" s="314"/>
      <c r="AQ1" s="314"/>
      <c r="AR1" s="314"/>
      <c r="AS1" s="314"/>
      <c r="AT1" s="314"/>
      <c r="AU1" s="314"/>
      <c r="AV1" s="314"/>
    </row>
    <row r="2" spans="1:48" s="30" customFormat="1" ht="21" customHeight="1">
      <c r="A2" s="67"/>
      <c r="B2" s="633" t="s">
        <v>2543</v>
      </c>
      <c r="C2" s="664"/>
      <c r="D2" s="664"/>
      <c r="E2" s="664"/>
      <c r="F2" s="664"/>
      <c r="G2" s="664"/>
      <c r="H2" s="664"/>
      <c r="I2" s="664"/>
      <c r="J2" s="664"/>
      <c r="K2" s="664"/>
      <c r="L2" s="664"/>
      <c r="M2" s="628" t="s">
        <v>3</v>
      </c>
      <c r="N2" s="660"/>
      <c r="O2" s="660"/>
      <c r="P2" s="634"/>
      <c r="Q2" s="628" t="s">
        <v>4</v>
      </c>
      <c r="R2" s="660"/>
      <c r="S2" s="661"/>
      <c r="T2" s="625" t="s">
        <v>5</v>
      </c>
      <c r="U2" s="660"/>
      <c r="V2" s="661"/>
      <c r="W2" s="213"/>
      <c r="X2" s="213"/>
      <c r="Y2" s="213"/>
      <c r="Z2" s="213"/>
      <c r="AA2" s="213"/>
      <c r="AB2" s="628" t="s">
        <v>6</v>
      </c>
      <c r="AC2" s="660"/>
      <c r="AD2" s="660"/>
      <c r="AE2" s="660"/>
      <c r="AF2" s="660"/>
      <c r="AG2" s="660"/>
      <c r="AH2" s="660"/>
      <c r="AI2" s="661"/>
      <c r="AM2" s="313"/>
      <c r="AN2" s="632" t="s">
        <v>8</v>
      </c>
      <c r="AO2" s="630"/>
      <c r="AP2" s="630"/>
      <c r="AQ2" s="630"/>
      <c r="AR2" s="630"/>
      <c r="AS2" s="630"/>
      <c r="AT2" s="630"/>
      <c r="AU2" s="630"/>
      <c r="AV2" s="630"/>
    </row>
    <row r="3" spans="1:48" s="2" customFormat="1" ht="45" customHeight="1">
      <c r="A3" s="243" t="s">
        <v>10</v>
      </c>
      <c r="B3" s="243" t="s">
        <v>11</v>
      </c>
      <c r="C3" s="244" t="s">
        <v>12</v>
      </c>
      <c r="D3" s="414" t="s">
        <v>13</v>
      </c>
      <c r="E3" s="244" t="s">
        <v>14</v>
      </c>
      <c r="F3" s="244" t="s">
        <v>15</v>
      </c>
      <c r="G3" s="244" t="s">
        <v>16</v>
      </c>
      <c r="H3" s="244" t="s">
        <v>17</v>
      </c>
      <c r="I3" s="245" t="s">
        <v>18</v>
      </c>
      <c r="J3" s="245" t="s">
        <v>19</v>
      </c>
      <c r="K3" s="245" t="s">
        <v>20</v>
      </c>
      <c r="L3" s="245" t="s">
        <v>21</v>
      </c>
      <c r="M3" s="246" t="s">
        <v>22</v>
      </c>
      <c r="N3" s="246" t="s">
        <v>23</v>
      </c>
      <c r="O3" s="246" t="s">
        <v>24</v>
      </c>
      <c r="P3" s="247" t="s">
        <v>25</v>
      </c>
      <c r="Q3" s="246" t="s">
        <v>1588</v>
      </c>
      <c r="R3" s="246" t="s">
        <v>27</v>
      </c>
      <c r="S3" s="246" t="s">
        <v>28</v>
      </c>
      <c r="T3" s="247" t="s">
        <v>29</v>
      </c>
      <c r="U3" s="248" t="s">
        <v>30</v>
      </c>
      <c r="V3" s="248" t="s">
        <v>31</v>
      </c>
      <c r="W3" s="248" t="s">
        <v>32</v>
      </c>
      <c r="X3" s="248" t="s">
        <v>33</v>
      </c>
      <c r="Y3" s="248" t="s">
        <v>34</v>
      </c>
      <c r="Z3" s="246" t="s">
        <v>35</v>
      </c>
      <c r="AA3" s="246" t="s">
        <v>1589</v>
      </c>
      <c r="AB3" s="315" t="s">
        <v>37</v>
      </c>
      <c r="AC3" s="315" t="s">
        <v>38</v>
      </c>
      <c r="AD3" s="315" t="s">
        <v>39</v>
      </c>
      <c r="AE3" s="315" t="s">
        <v>40</v>
      </c>
      <c r="AF3" s="315" t="s">
        <v>41</v>
      </c>
      <c r="AG3" s="315" t="s">
        <v>42</v>
      </c>
      <c r="AH3" s="315" t="s">
        <v>43</v>
      </c>
      <c r="AI3" s="316" t="s">
        <v>44</v>
      </c>
      <c r="AJ3" s="220" t="s">
        <v>45</v>
      </c>
      <c r="AK3" s="220" t="s">
        <v>46</v>
      </c>
      <c r="AL3" s="220" t="s">
        <v>47</v>
      </c>
      <c r="AM3" s="246" t="s">
        <v>48</v>
      </c>
      <c r="AN3" s="317" t="s">
        <v>49</v>
      </c>
      <c r="AO3" s="317" t="s">
        <v>50</v>
      </c>
      <c r="AP3" s="317" t="s">
        <v>51</v>
      </c>
      <c r="AQ3" s="317" t="s">
        <v>52</v>
      </c>
      <c r="AR3" s="317" t="s">
        <v>53</v>
      </c>
      <c r="AS3" s="317" t="s">
        <v>41</v>
      </c>
      <c r="AT3" s="317" t="s">
        <v>54</v>
      </c>
      <c r="AU3" s="317" t="s">
        <v>55</v>
      </c>
      <c r="AV3" s="318" t="s">
        <v>56</v>
      </c>
    </row>
    <row r="4" spans="1:48">
      <c r="A4" s="109" t="s">
        <v>2544</v>
      </c>
      <c r="B4" s="109" t="s">
        <v>59</v>
      </c>
      <c r="C4" s="109" t="s">
        <v>2545</v>
      </c>
      <c r="D4" s="109" t="s">
        <v>1173</v>
      </c>
      <c r="E4" s="109" t="s">
        <v>135</v>
      </c>
      <c r="F4" s="109" t="s">
        <v>107</v>
      </c>
      <c r="G4" s="109"/>
      <c r="H4" s="109"/>
      <c r="I4" s="109"/>
      <c r="J4" s="109"/>
      <c r="K4" s="109"/>
      <c r="L4" s="109"/>
      <c r="M4" s="109"/>
      <c r="N4" s="285" t="s">
        <v>1</v>
      </c>
      <c r="O4" s="285" t="s">
        <v>145</v>
      </c>
      <c r="P4" s="109"/>
      <c r="Q4" s="109"/>
      <c r="R4" s="109"/>
      <c r="S4" s="109" t="s">
        <v>2546</v>
      </c>
      <c r="T4" s="109"/>
      <c r="U4" s="109"/>
      <c r="V4" s="109"/>
      <c r="W4" s="109"/>
      <c r="X4" s="109"/>
      <c r="Y4" s="109"/>
      <c r="Z4" s="109"/>
      <c r="AA4" s="109"/>
      <c r="AB4" s="109"/>
      <c r="AC4" s="109"/>
      <c r="AD4" s="109"/>
      <c r="AE4" s="109"/>
      <c r="AF4" s="109"/>
      <c r="AG4" s="109"/>
    </row>
    <row r="5" spans="1:48">
      <c r="A5" s="109" t="s">
        <v>2544</v>
      </c>
      <c r="B5" s="109" t="s">
        <v>59</v>
      </c>
      <c r="C5" s="109" t="s">
        <v>2547</v>
      </c>
      <c r="D5" s="109" t="s">
        <v>2548</v>
      </c>
      <c r="E5" s="109" t="s">
        <v>61</v>
      </c>
      <c r="F5" s="109" t="s">
        <v>1620</v>
      </c>
      <c r="G5" s="109"/>
      <c r="H5" s="109"/>
      <c r="I5" s="109"/>
      <c r="J5" s="109"/>
      <c r="K5" s="109"/>
      <c r="L5" s="109"/>
      <c r="M5" s="109"/>
      <c r="N5" s="285" t="s">
        <v>1</v>
      </c>
      <c r="O5" s="285" t="s">
        <v>65</v>
      </c>
      <c r="P5" s="109"/>
      <c r="Q5" s="109"/>
      <c r="R5" s="109"/>
      <c r="S5" s="109" t="s">
        <v>2546</v>
      </c>
      <c r="T5" s="109"/>
      <c r="U5" s="109"/>
      <c r="V5" s="109"/>
      <c r="W5" s="109"/>
      <c r="X5" s="109"/>
      <c r="Y5" s="109"/>
      <c r="Z5" s="109"/>
      <c r="AA5" s="109"/>
      <c r="AB5" s="109"/>
      <c r="AC5" s="109"/>
      <c r="AD5" s="109"/>
      <c r="AE5" s="109"/>
      <c r="AF5" s="109"/>
      <c r="AG5" s="109"/>
    </row>
    <row r="6" spans="1:48">
      <c r="A6" s="109" t="s">
        <v>2544</v>
      </c>
      <c r="B6" s="109" t="s">
        <v>59</v>
      </c>
      <c r="C6" s="109" t="s">
        <v>2549</v>
      </c>
      <c r="D6" s="109" t="s">
        <v>2550</v>
      </c>
      <c r="E6" s="109" t="s">
        <v>61</v>
      </c>
      <c r="F6" s="109" t="s">
        <v>73</v>
      </c>
      <c r="G6" s="109"/>
      <c r="H6" s="109"/>
      <c r="I6" s="109"/>
      <c r="J6" s="109"/>
      <c r="K6" s="109"/>
      <c r="L6" s="109"/>
      <c r="M6" s="109"/>
      <c r="N6" s="285" t="s">
        <v>1</v>
      </c>
      <c r="O6" s="285" t="s">
        <v>65</v>
      </c>
      <c r="P6" s="109"/>
      <c r="Q6" s="109"/>
      <c r="R6" s="109"/>
      <c r="S6" s="109" t="s">
        <v>2546</v>
      </c>
      <c r="T6" s="109"/>
      <c r="U6" s="109"/>
      <c r="V6" s="109"/>
      <c r="W6" s="109"/>
      <c r="X6" s="109"/>
      <c r="Y6" s="109"/>
      <c r="Z6" s="109"/>
      <c r="AA6" s="109"/>
      <c r="AB6" s="109"/>
      <c r="AC6" s="109"/>
      <c r="AD6" s="109"/>
      <c r="AE6" s="109"/>
      <c r="AF6" s="109"/>
      <c r="AG6" s="109"/>
    </row>
    <row r="7" spans="1:48">
      <c r="A7" s="109" t="s">
        <v>2544</v>
      </c>
      <c r="B7" s="109" t="s">
        <v>59</v>
      </c>
      <c r="C7" s="109" t="s">
        <v>2551</v>
      </c>
      <c r="D7" s="109" t="s">
        <v>2552</v>
      </c>
      <c r="E7" s="109" t="s">
        <v>61</v>
      </c>
      <c r="F7" s="109" t="s">
        <v>1620</v>
      </c>
      <c r="G7" s="109"/>
      <c r="H7" s="109"/>
      <c r="I7" s="109"/>
      <c r="J7" s="109"/>
      <c r="K7" s="109"/>
      <c r="L7" s="109"/>
      <c r="M7" s="109"/>
      <c r="N7" s="109" t="s">
        <v>9</v>
      </c>
      <c r="O7" s="285" t="s">
        <v>84</v>
      </c>
      <c r="P7" s="109"/>
      <c r="Q7" s="109"/>
      <c r="R7" s="109"/>
      <c r="S7" s="109" t="s">
        <v>2546</v>
      </c>
      <c r="T7" s="109"/>
      <c r="U7" s="109"/>
      <c r="V7" s="109"/>
      <c r="W7" s="109"/>
      <c r="X7" s="109"/>
      <c r="Y7" s="109"/>
      <c r="Z7" s="109"/>
      <c r="AA7" s="109"/>
      <c r="AB7" s="109"/>
      <c r="AC7" s="109"/>
      <c r="AD7" s="109"/>
      <c r="AE7" s="109"/>
      <c r="AF7" s="109"/>
      <c r="AG7" s="109"/>
    </row>
    <row r="8" spans="1:48">
      <c r="A8" s="109" t="s">
        <v>2544</v>
      </c>
      <c r="B8" s="109" t="s">
        <v>59</v>
      </c>
      <c r="C8" s="109" t="s">
        <v>2553</v>
      </c>
      <c r="D8" s="109" t="s">
        <v>2554</v>
      </c>
      <c r="E8" s="109" t="s">
        <v>61</v>
      </c>
      <c r="F8" s="109" t="s">
        <v>1620</v>
      </c>
      <c r="G8" s="109"/>
      <c r="H8" s="109"/>
      <c r="I8" s="109"/>
      <c r="J8" s="109"/>
      <c r="K8" s="109"/>
      <c r="L8" s="109"/>
      <c r="M8" s="109"/>
      <c r="N8" s="109" t="s">
        <v>9</v>
      </c>
      <c r="O8" s="285" t="s">
        <v>84</v>
      </c>
      <c r="P8" s="109"/>
      <c r="Q8" s="109"/>
      <c r="R8" s="109"/>
      <c r="S8" s="109" t="s">
        <v>2546</v>
      </c>
      <c r="T8" s="109"/>
      <c r="U8" s="109"/>
      <c r="V8" s="109"/>
      <c r="W8" s="109"/>
      <c r="X8" s="109"/>
      <c r="Y8" s="109"/>
      <c r="Z8" s="109"/>
      <c r="AA8" s="109"/>
      <c r="AB8" s="109"/>
      <c r="AC8" s="109"/>
      <c r="AD8" s="109"/>
      <c r="AE8" s="109"/>
      <c r="AF8" s="109"/>
      <c r="AG8" s="109"/>
    </row>
    <row r="9" spans="1:48">
      <c r="A9" s="109" t="s">
        <v>2544</v>
      </c>
      <c r="B9" s="109" t="s">
        <v>59</v>
      </c>
      <c r="C9" s="109" t="s">
        <v>2555</v>
      </c>
      <c r="D9" s="109" t="s">
        <v>2556</v>
      </c>
      <c r="E9" s="109" t="s">
        <v>61</v>
      </c>
      <c r="F9" s="109" t="s">
        <v>1620</v>
      </c>
      <c r="G9" s="109"/>
      <c r="H9" s="109"/>
      <c r="I9" s="109"/>
      <c r="J9" s="109"/>
      <c r="K9" s="109"/>
      <c r="L9" s="109"/>
      <c r="M9" s="109"/>
      <c r="N9" s="109" t="s">
        <v>9</v>
      </c>
      <c r="O9" s="285" t="s">
        <v>84</v>
      </c>
      <c r="P9" s="109"/>
      <c r="Q9" s="109"/>
      <c r="R9" s="109"/>
      <c r="S9" s="109" t="s">
        <v>2546</v>
      </c>
      <c r="T9" s="109"/>
      <c r="U9" s="109"/>
      <c r="V9" s="109"/>
      <c r="W9" s="109"/>
      <c r="X9" s="109"/>
      <c r="Y9" s="109"/>
      <c r="Z9" s="109"/>
      <c r="AA9" s="109"/>
      <c r="AB9" s="109"/>
      <c r="AC9" s="109"/>
      <c r="AD9" s="109"/>
      <c r="AE9" s="109"/>
      <c r="AF9" s="109"/>
      <c r="AG9" s="109"/>
    </row>
    <row r="10" spans="1:48">
      <c r="A10" s="109" t="s">
        <v>2544</v>
      </c>
      <c r="B10" s="109" t="s">
        <v>59</v>
      </c>
      <c r="C10" s="109" t="s">
        <v>2557</v>
      </c>
      <c r="D10" s="109" t="s">
        <v>2558</v>
      </c>
      <c r="E10" s="109" t="s">
        <v>61</v>
      </c>
      <c r="F10" s="109" t="s">
        <v>94</v>
      </c>
      <c r="G10" s="109"/>
      <c r="H10" s="109"/>
      <c r="I10" s="109"/>
      <c r="J10" s="109"/>
      <c r="K10" s="109"/>
      <c r="L10" s="109"/>
      <c r="M10" s="109"/>
      <c r="N10" s="109" t="s">
        <v>9</v>
      </c>
      <c r="O10" s="285" t="s">
        <v>84</v>
      </c>
      <c r="P10" s="109"/>
      <c r="Q10" s="109"/>
      <c r="R10" s="109"/>
      <c r="S10" s="109" t="s">
        <v>2546</v>
      </c>
      <c r="T10" s="109"/>
      <c r="U10" s="109"/>
      <c r="V10" s="109"/>
      <c r="W10" s="109"/>
      <c r="X10" s="109"/>
      <c r="Y10" s="109"/>
      <c r="Z10" s="109"/>
      <c r="AA10" s="109"/>
      <c r="AB10" s="109"/>
      <c r="AC10" s="109"/>
      <c r="AD10" s="109"/>
      <c r="AE10" s="109"/>
      <c r="AF10" s="109"/>
      <c r="AG10" s="109"/>
    </row>
    <row r="11" spans="1:48">
      <c r="A11" s="109" t="s">
        <v>2544</v>
      </c>
      <c r="B11" s="109" t="s">
        <v>59</v>
      </c>
      <c r="C11" s="109" t="s">
        <v>2559</v>
      </c>
      <c r="D11" s="109" t="s">
        <v>2560</v>
      </c>
      <c r="E11" s="109" t="s">
        <v>61</v>
      </c>
      <c r="F11" s="109" t="s">
        <v>1620</v>
      </c>
      <c r="G11" s="109"/>
      <c r="H11" s="109"/>
      <c r="I11" s="109"/>
      <c r="J11" s="109"/>
      <c r="K11" s="109"/>
      <c r="L11" s="109"/>
      <c r="M11" s="109"/>
      <c r="N11" s="109" t="s">
        <v>9</v>
      </c>
      <c r="O11" s="285" t="s">
        <v>84</v>
      </c>
      <c r="P11" s="109"/>
      <c r="Q11" s="109"/>
      <c r="R11" s="109"/>
      <c r="S11" s="109" t="s">
        <v>2546</v>
      </c>
      <c r="T11" s="109"/>
      <c r="U11" s="109"/>
      <c r="V11" s="109"/>
      <c r="W11" s="109"/>
      <c r="X11" s="109"/>
      <c r="Y11" s="109"/>
      <c r="Z11" s="109"/>
      <c r="AA11" s="109"/>
      <c r="AB11" s="109"/>
      <c r="AC11" s="109"/>
      <c r="AD11" s="109"/>
      <c r="AE11" s="109"/>
      <c r="AF11" s="109"/>
      <c r="AG11" s="109"/>
    </row>
    <row r="12" spans="1:48">
      <c r="A12" s="109" t="s">
        <v>2544</v>
      </c>
      <c r="B12" s="109" t="s">
        <v>59</v>
      </c>
      <c r="C12" s="109" t="s">
        <v>2561</v>
      </c>
      <c r="D12" s="109" t="s">
        <v>1622</v>
      </c>
      <c r="E12" s="109" t="s">
        <v>61</v>
      </c>
      <c r="F12" s="109" t="s">
        <v>1620</v>
      </c>
      <c r="G12" s="109"/>
      <c r="H12" s="109"/>
      <c r="I12" s="109"/>
      <c r="J12" s="109"/>
      <c r="K12" s="109"/>
      <c r="L12" s="109"/>
      <c r="M12" s="109"/>
      <c r="N12" s="109" t="s">
        <v>9</v>
      </c>
      <c r="O12" s="285" t="s">
        <v>84</v>
      </c>
      <c r="P12" s="109"/>
      <c r="Q12" s="109"/>
      <c r="R12" s="109"/>
      <c r="S12" s="109" t="s">
        <v>2546</v>
      </c>
      <c r="T12" s="109"/>
      <c r="U12" s="109"/>
      <c r="V12" s="109"/>
      <c r="W12" s="109"/>
      <c r="X12" s="109"/>
      <c r="Y12" s="109"/>
      <c r="Z12" s="109"/>
      <c r="AA12" s="109"/>
      <c r="AB12" s="109"/>
      <c r="AC12" s="109"/>
      <c r="AD12" s="109"/>
      <c r="AE12" s="109"/>
      <c r="AF12" s="109"/>
      <c r="AG12" s="109"/>
    </row>
    <row r="13" spans="1:48">
      <c r="A13" s="109" t="s">
        <v>2544</v>
      </c>
      <c r="B13" s="109" t="s">
        <v>59</v>
      </c>
      <c r="C13" s="109" t="s">
        <v>2562</v>
      </c>
      <c r="D13" s="109" t="s">
        <v>1624</v>
      </c>
      <c r="E13" s="109" t="s">
        <v>61</v>
      </c>
      <c r="F13" s="109" t="s">
        <v>1620</v>
      </c>
      <c r="G13" s="109"/>
      <c r="H13" s="109"/>
      <c r="I13" s="109"/>
      <c r="J13" s="109"/>
      <c r="K13" s="109"/>
      <c r="L13" s="109"/>
      <c r="M13" s="109"/>
      <c r="N13" s="109" t="s">
        <v>9</v>
      </c>
      <c r="O13" s="285" t="s">
        <v>84</v>
      </c>
      <c r="P13" s="109"/>
      <c r="Q13" s="109"/>
      <c r="R13" s="109"/>
      <c r="S13" s="109" t="s">
        <v>2546</v>
      </c>
      <c r="T13" s="109"/>
      <c r="U13" s="109"/>
      <c r="V13" s="109"/>
      <c r="W13" s="109"/>
      <c r="X13" s="109"/>
      <c r="Y13" s="109"/>
      <c r="Z13" s="109"/>
      <c r="AA13" s="109"/>
      <c r="AB13" s="109"/>
      <c r="AC13" s="109"/>
      <c r="AD13" s="109"/>
      <c r="AE13" s="109"/>
      <c r="AF13" s="109"/>
      <c r="AG13" s="109"/>
    </row>
    <row r="14" spans="1:48">
      <c r="A14" s="109" t="s">
        <v>2544</v>
      </c>
      <c r="B14" s="109" t="s">
        <v>59</v>
      </c>
      <c r="C14" s="109" t="s">
        <v>2563</v>
      </c>
      <c r="D14" s="109" t="s">
        <v>1626</v>
      </c>
      <c r="E14" s="109" t="s">
        <v>61</v>
      </c>
      <c r="F14" s="109" t="s">
        <v>1620</v>
      </c>
      <c r="G14" s="109"/>
      <c r="H14" s="109"/>
      <c r="I14" s="109"/>
      <c r="J14" s="109"/>
      <c r="K14" s="109"/>
      <c r="L14" s="109"/>
      <c r="M14" s="109"/>
      <c r="N14" s="109" t="s">
        <v>9</v>
      </c>
      <c r="O14" s="285" t="s">
        <v>84</v>
      </c>
      <c r="P14" s="109"/>
      <c r="Q14" s="109"/>
      <c r="R14" s="109"/>
      <c r="S14" s="109" t="s">
        <v>2546</v>
      </c>
      <c r="T14" s="109"/>
      <c r="U14" s="109"/>
      <c r="V14" s="109"/>
      <c r="W14" s="109"/>
      <c r="X14" s="109"/>
      <c r="Y14" s="109"/>
      <c r="Z14" s="109"/>
      <c r="AA14" s="109"/>
      <c r="AB14" s="109"/>
      <c r="AC14" s="109"/>
      <c r="AD14" s="109"/>
      <c r="AE14" s="109"/>
      <c r="AF14" s="109"/>
      <c r="AG14" s="109"/>
    </row>
    <row r="15" spans="1:48">
      <c r="A15" s="109" t="s">
        <v>2544</v>
      </c>
      <c r="B15" s="109" t="s">
        <v>59</v>
      </c>
      <c r="C15" s="109" t="s">
        <v>2564</v>
      </c>
      <c r="D15" s="109" t="s">
        <v>1630</v>
      </c>
      <c r="E15" s="109" t="s">
        <v>61</v>
      </c>
      <c r="F15" s="109" t="s">
        <v>1620</v>
      </c>
      <c r="G15" s="109"/>
      <c r="H15" s="109"/>
      <c r="I15" s="109"/>
      <c r="J15" s="109"/>
      <c r="K15" s="109"/>
      <c r="L15" s="109"/>
      <c r="M15" s="109"/>
      <c r="N15" s="109" t="s">
        <v>9</v>
      </c>
      <c r="O15" s="285" t="s">
        <v>84</v>
      </c>
      <c r="P15" s="109"/>
      <c r="Q15" s="109"/>
      <c r="R15" s="109"/>
      <c r="S15" s="109" t="s">
        <v>2546</v>
      </c>
      <c r="T15" s="109"/>
      <c r="U15" s="109"/>
      <c r="V15" s="109"/>
      <c r="W15" s="109"/>
      <c r="X15" s="109"/>
      <c r="Y15" s="109"/>
      <c r="Z15" s="109"/>
      <c r="AA15" s="109"/>
      <c r="AB15" s="109"/>
      <c r="AC15" s="109"/>
      <c r="AD15" s="109"/>
      <c r="AE15" s="109"/>
      <c r="AF15" s="109"/>
      <c r="AG15" s="109"/>
    </row>
    <row r="16" spans="1:48">
      <c r="A16" s="109" t="s">
        <v>2544</v>
      </c>
      <c r="B16" s="109" t="s">
        <v>59</v>
      </c>
      <c r="C16" s="109" t="s">
        <v>2565</v>
      </c>
      <c r="D16" s="109" t="s">
        <v>1660</v>
      </c>
      <c r="E16" s="109" t="s">
        <v>61</v>
      </c>
      <c r="F16" s="109" t="s">
        <v>62</v>
      </c>
      <c r="G16" s="109"/>
      <c r="H16" s="109"/>
      <c r="I16" s="109"/>
      <c r="J16" s="109"/>
      <c r="K16" s="109"/>
      <c r="L16" s="109"/>
      <c r="M16" s="109"/>
      <c r="N16" s="109" t="s">
        <v>9</v>
      </c>
      <c r="O16" s="285" t="s">
        <v>84</v>
      </c>
      <c r="P16" s="109"/>
      <c r="Q16" s="109"/>
      <c r="R16" s="109"/>
      <c r="S16" s="109" t="s">
        <v>2546</v>
      </c>
      <c r="T16" s="109"/>
      <c r="U16" s="109"/>
      <c r="V16" s="109"/>
      <c r="W16" s="109"/>
      <c r="X16" s="109"/>
      <c r="Y16" s="109"/>
      <c r="Z16" s="109"/>
      <c r="AA16" s="109"/>
      <c r="AB16" s="109"/>
      <c r="AC16" s="109"/>
      <c r="AD16" s="109"/>
      <c r="AE16" s="109"/>
      <c r="AF16" s="109"/>
      <c r="AG16" s="109"/>
    </row>
    <row r="17" spans="1:33">
      <c r="A17" s="109" t="s">
        <v>2544</v>
      </c>
      <c r="B17" s="109" t="s">
        <v>59</v>
      </c>
      <c r="C17" s="109" t="s">
        <v>2566</v>
      </c>
      <c r="D17" s="109" t="s">
        <v>1633</v>
      </c>
      <c r="E17" s="109" t="s">
        <v>61</v>
      </c>
      <c r="F17" s="109" t="s">
        <v>1033</v>
      </c>
      <c r="G17" s="109"/>
      <c r="H17" s="109"/>
      <c r="I17" s="109"/>
      <c r="J17" s="109"/>
      <c r="K17" s="109"/>
      <c r="L17" s="109"/>
      <c r="M17" s="109"/>
      <c r="N17" s="285" t="s">
        <v>1</v>
      </c>
      <c r="O17" s="285" t="s">
        <v>65</v>
      </c>
      <c r="P17" s="109"/>
      <c r="Q17" s="109"/>
      <c r="R17" s="109"/>
      <c r="S17" s="109" t="s">
        <v>2546</v>
      </c>
      <c r="T17" s="109"/>
      <c r="U17" s="109"/>
      <c r="V17" s="109"/>
      <c r="W17" s="109"/>
      <c r="X17" s="109"/>
      <c r="Y17" s="109"/>
      <c r="Z17" s="109"/>
      <c r="AA17" s="109"/>
      <c r="AB17" s="109"/>
      <c r="AC17" s="109"/>
      <c r="AD17" s="109"/>
      <c r="AE17" s="109"/>
      <c r="AF17" s="109"/>
      <c r="AG17" s="109"/>
    </row>
    <row r="18" spans="1:33">
      <c r="A18" s="109" t="s">
        <v>2544</v>
      </c>
      <c r="B18" s="109" t="s">
        <v>59</v>
      </c>
      <c r="C18" s="109" t="s">
        <v>2567</v>
      </c>
      <c r="D18" s="109" t="s">
        <v>1635</v>
      </c>
      <c r="E18" s="109" t="s">
        <v>61</v>
      </c>
      <c r="F18" s="109" t="s">
        <v>1033</v>
      </c>
      <c r="G18" s="109"/>
      <c r="H18" s="109"/>
      <c r="I18" s="109"/>
      <c r="J18" s="109"/>
      <c r="K18" s="109"/>
      <c r="L18" s="109"/>
      <c r="M18" s="109"/>
      <c r="N18" s="285" t="s">
        <v>1</v>
      </c>
      <c r="O18" s="285" t="s">
        <v>65</v>
      </c>
      <c r="P18" s="109"/>
      <c r="Q18" s="109"/>
      <c r="R18" s="109"/>
      <c r="S18" s="109" t="s">
        <v>2546</v>
      </c>
      <c r="T18" s="109"/>
      <c r="U18" s="109"/>
      <c r="V18" s="109"/>
      <c r="W18" s="109"/>
      <c r="X18" s="109"/>
      <c r="Y18" s="109"/>
      <c r="Z18" s="109"/>
      <c r="AA18" s="109"/>
      <c r="AB18" s="109"/>
      <c r="AC18" s="109"/>
      <c r="AD18" s="109"/>
      <c r="AE18" s="109"/>
      <c r="AF18" s="109"/>
      <c r="AG18" s="109"/>
    </row>
    <row r="19" spans="1:33">
      <c r="A19" s="109" t="s">
        <v>2544</v>
      </c>
      <c r="B19" s="109" t="s">
        <v>59</v>
      </c>
      <c r="C19" s="109" t="s">
        <v>2568</v>
      </c>
      <c r="D19" s="109" t="s">
        <v>2569</v>
      </c>
      <c r="E19" s="109" t="s">
        <v>61</v>
      </c>
      <c r="F19" s="109" t="s">
        <v>91</v>
      </c>
      <c r="G19" s="109"/>
      <c r="H19" s="109"/>
      <c r="I19" s="109"/>
      <c r="J19" s="109"/>
      <c r="K19" s="109"/>
      <c r="L19" s="109"/>
      <c r="M19" s="109"/>
      <c r="N19" s="285" t="s">
        <v>1</v>
      </c>
      <c r="O19" s="285" t="s">
        <v>65</v>
      </c>
      <c r="P19" s="109"/>
      <c r="Q19" s="109"/>
      <c r="R19" s="109"/>
      <c r="S19" s="109" t="s">
        <v>2546</v>
      </c>
      <c r="T19" s="109"/>
      <c r="U19" s="109"/>
      <c r="V19" s="109"/>
      <c r="W19" s="109"/>
      <c r="X19" s="109"/>
      <c r="Y19" s="109"/>
      <c r="Z19" s="109"/>
      <c r="AA19" s="109"/>
      <c r="AB19" s="109"/>
      <c r="AC19" s="109"/>
      <c r="AD19" s="109"/>
      <c r="AE19" s="109"/>
      <c r="AF19" s="109"/>
      <c r="AG19" s="109"/>
    </row>
    <row r="20" spans="1:33">
      <c r="A20" s="109" t="s">
        <v>2544</v>
      </c>
      <c r="B20" s="109" t="s">
        <v>59</v>
      </c>
      <c r="C20" s="109" t="s">
        <v>2570</v>
      </c>
      <c r="D20" s="109" t="s">
        <v>369</v>
      </c>
      <c r="E20" s="109" t="s">
        <v>61</v>
      </c>
      <c r="F20" s="109" t="s">
        <v>107</v>
      </c>
      <c r="G20" s="109"/>
      <c r="H20" s="109"/>
      <c r="I20" s="109"/>
      <c r="J20" s="109"/>
      <c r="K20" s="109"/>
      <c r="L20" s="109"/>
      <c r="M20" s="109"/>
      <c r="N20" s="109" t="s">
        <v>9</v>
      </c>
      <c r="O20" s="285" t="s">
        <v>84</v>
      </c>
      <c r="P20" s="109"/>
      <c r="Q20" s="109"/>
      <c r="R20" s="109"/>
      <c r="S20" s="109" t="s">
        <v>2546</v>
      </c>
      <c r="T20" s="109"/>
      <c r="U20" s="109"/>
      <c r="V20" s="109"/>
      <c r="W20" s="109"/>
      <c r="X20" s="109"/>
      <c r="Y20" s="109"/>
      <c r="Z20" s="109"/>
      <c r="AA20" s="109"/>
      <c r="AB20" s="109"/>
      <c r="AC20" s="109"/>
      <c r="AD20" s="109"/>
      <c r="AE20" s="109"/>
      <c r="AF20" s="109"/>
      <c r="AG20" s="109"/>
    </row>
    <row r="21" spans="1:33">
      <c r="A21" s="109" t="s">
        <v>2544</v>
      </c>
      <c r="B21" s="109" t="s">
        <v>59</v>
      </c>
      <c r="C21" s="109" t="s">
        <v>2571</v>
      </c>
      <c r="D21" s="109" t="s">
        <v>1665</v>
      </c>
      <c r="E21" s="109" t="s">
        <v>61</v>
      </c>
      <c r="F21" s="109" t="s">
        <v>100</v>
      </c>
      <c r="G21" s="109"/>
      <c r="H21" s="109"/>
      <c r="I21" s="109"/>
      <c r="J21" s="109"/>
      <c r="K21" s="109"/>
      <c r="L21" s="109"/>
      <c r="M21" s="109"/>
      <c r="N21" s="109" t="s">
        <v>9</v>
      </c>
      <c r="O21" s="285" t="s">
        <v>84</v>
      </c>
      <c r="P21" s="109"/>
      <c r="Q21" s="109"/>
      <c r="R21" s="109"/>
      <c r="S21" s="109" t="s">
        <v>2546</v>
      </c>
      <c r="T21" s="109"/>
      <c r="U21" s="109"/>
      <c r="V21" s="109"/>
      <c r="W21" s="109"/>
      <c r="X21" s="109"/>
      <c r="Y21" s="109"/>
      <c r="Z21" s="109"/>
      <c r="AA21" s="109"/>
      <c r="AB21" s="109"/>
      <c r="AC21" s="109"/>
      <c r="AD21" s="109"/>
      <c r="AE21" s="109"/>
      <c r="AF21" s="109"/>
      <c r="AG21" s="109"/>
    </row>
    <row r="22" spans="1:33">
      <c r="A22" s="109" t="s">
        <v>2544</v>
      </c>
      <c r="B22" s="109" t="s">
        <v>59</v>
      </c>
      <c r="C22" s="109" t="s">
        <v>2572</v>
      </c>
      <c r="D22" s="109" t="s">
        <v>1124</v>
      </c>
      <c r="E22" s="109" t="s">
        <v>61</v>
      </c>
      <c r="F22" s="109" t="s">
        <v>62</v>
      </c>
      <c r="G22" s="109"/>
      <c r="H22" s="109"/>
      <c r="I22" s="109"/>
      <c r="J22" s="109"/>
      <c r="K22" s="109"/>
      <c r="L22" s="109"/>
      <c r="M22" s="109"/>
      <c r="N22" s="109" t="s">
        <v>9</v>
      </c>
      <c r="O22" s="285" t="s">
        <v>84</v>
      </c>
      <c r="P22" s="109"/>
      <c r="Q22" s="109"/>
      <c r="R22" s="109"/>
      <c r="S22" s="109" t="s">
        <v>2546</v>
      </c>
      <c r="T22" s="109"/>
      <c r="U22" s="109"/>
      <c r="V22" s="109"/>
      <c r="W22" s="109"/>
      <c r="X22" s="109"/>
      <c r="Y22" s="109"/>
      <c r="Z22" s="109"/>
      <c r="AA22" s="109"/>
      <c r="AB22" s="109"/>
      <c r="AC22" s="109"/>
      <c r="AD22" s="109"/>
      <c r="AE22" s="109"/>
      <c r="AF22" s="109"/>
      <c r="AG22" s="109"/>
    </row>
    <row r="23" spans="1:33">
      <c r="A23" s="109" t="s">
        <v>2544</v>
      </c>
      <c r="B23" s="109" t="s">
        <v>59</v>
      </c>
      <c r="C23" s="109" t="s">
        <v>2573</v>
      </c>
      <c r="D23" s="109" t="s">
        <v>1697</v>
      </c>
      <c r="E23" s="109" t="s">
        <v>61</v>
      </c>
      <c r="F23" s="109" t="s">
        <v>94</v>
      </c>
      <c r="G23" s="109"/>
      <c r="H23" s="109"/>
      <c r="I23" s="109"/>
      <c r="J23" s="109"/>
      <c r="K23" s="109"/>
      <c r="L23" s="109"/>
      <c r="M23" s="109"/>
      <c r="N23" s="109" t="s">
        <v>9</v>
      </c>
      <c r="O23" s="285" t="s">
        <v>84</v>
      </c>
      <c r="P23" s="109"/>
      <c r="Q23" s="109"/>
      <c r="R23" s="109"/>
      <c r="S23" s="109" t="s">
        <v>2546</v>
      </c>
      <c r="T23" s="109"/>
      <c r="U23" s="109"/>
      <c r="V23" s="109"/>
      <c r="W23" s="109"/>
      <c r="X23" s="109"/>
      <c r="Y23" s="109"/>
      <c r="Z23" s="109"/>
      <c r="AA23" s="109"/>
      <c r="AB23" s="109"/>
      <c r="AC23" s="109"/>
      <c r="AD23" s="109"/>
      <c r="AE23" s="109"/>
      <c r="AF23" s="109"/>
      <c r="AG23" s="109"/>
    </row>
    <row r="24" spans="1:33">
      <c r="A24" s="109" t="s">
        <v>2544</v>
      </c>
      <c r="B24" s="109" t="s">
        <v>59</v>
      </c>
      <c r="C24" s="109" t="s">
        <v>2574</v>
      </c>
      <c r="D24" s="109" t="s">
        <v>2575</v>
      </c>
      <c r="E24" s="109" t="s">
        <v>61</v>
      </c>
      <c r="F24" s="109" t="s">
        <v>2576</v>
      </c>
      <c r="G24" s="109"/>
      <c r="H24" s="109"/>
      <c r="I24" s="109"/>
      <c r="J24" s="109"/>
      <c r="K24" s="109"/>
      <c r="L24" s="109"/>
      <c r="M24" s="109"/>
      <c r="N24" s="109" t="s">
        <v>9</v>
      </c>
      <c r="O24" s="285" t="s">
        <v>84</v>
      </c>
      <c r="P24" s="109"/>
      <c r="Q24" s="109"/>
      <c r="R24" s="109"/>
      <c r="S24" s="109" t="s">
        <v>2546</v>
      </c>
      <c r="T24" s="109"/>
      <c r="U24" s="109"/>
      <c r="V24" s="109"/>
      <c r="W24" s="109"/>
      <c r="X24" s="109"/>
      <c r="Y24" s="109"/>
      <c r="Z24" s="109"/>
      <c r="AA24" s="109"/>
      <c r="AB24" s="109"/>
      <c r="AC24" s="109"/>
      <c r="AD24" s="109"/>
      <c r="AE24" s="109"/>
      <c r="AF24" s="109"/>
      <c r="AG24" s="109"/>
    </row>
    <row r="25" spans="1:33">
      <c r="A25" s="109" t="s">
        <v>2544</v>
      </c>
      <c r="B25" s="109" t="s">
        <v>59</v>
      </c>
      <c r="C25" s="109" t="s">
        <v>2577</v>
      </c>
      <c r="D25" s="109" t="s">
        <v>13</v>
      </c>
      <c r="E25" s="109" t="s">
        <v>61</v>
      </c>
      <c r="F25" s="109" t="s">
        <v>81</v>
      </c>
      <c r="G25" s="109"/>
      <c r="H25" s="109"/>
      <c r="I25" s="109"/>
      <c r="J25" s="109"/>
      <c r="K25" s="109"/>
      <c r="L25" s="109"/>
      <c r="M25" s="109"/>
      <c r="N25" s="285" t="s">
        <v>1</v>
      </c>
      <c r="O25" s="285" t="s">
        <v>65</v>
      </c>
      <c r="P25" s="109"/>
      <c r="Q25" s="109"/>
      <c r="R25" s="109"/>
      <c r="S25" s="109" t="s">
        <v>2546</v>
      </c>
      <c r="T25" s="109"/>
      <c r="U25" s="109"/>
      <c r="V25" s="109"/>
      <c r="W25" s="109"/>
      <c r="X25" s="109"/>
      <c r="Y25" s="109"/>
      <c r="Z25" s="109"/>
      <c r="AA25" s="109"/>
      <c r="AB25" s="109"/>
      <c r="AC25" s="109"/>
      <c r="AD25" s="109"/>
      <c r="AE25" s="109"/>
      <c r="AF25" s="109"/>
      <c r="AG25" s="109"/>
    </row>
    <row r="26" spans="1:33">
      <c r="A26" s="109" t="s">
        <v>2544</v>
      </c>
      <c r="B26" s="109" t="s">
        <v>59</v>
      </c>
      <c r="C26" s="109" t="s">
        <v>2578</v>
      </c>
      <c r="D26" s="109" t="s">
        <v>87</v>
      </c>
      <c r="E26" s="109" t="s">
        <v>61</v>
      </c>
      <c r="F26" s="109" t="s">
        <v>2579</v>
      </c>
      <c r="G26" s="109"/>
      <c r="H26" s="109"/>
      <c r="I26" s="109"/>
      <c r="J26" s="109"/>
      <c r="K26" s="109"/>
      <c r="L26" s="109"/>
      <c r="M26" s="109"/>
      <c r="N26" s="285" t="s">
        <v>1</v>
      </c>
      <c r="O26" s="285" t="s">
        <v>65</v>
      </c>
      <c r="P26" s="109"/>
      <c r="Q26" s="109"/>
      <c r="R26" s="109"/>
      <c r="S26" s="109" t="s">
        <v>2546</v>
      </c>
      <c r="T26" s="109"/>
      <c r="U26" s="109"/>
      <c r="V26" s="109"/>
      <c r="W26" s="109"/>
      <c r="X26" s="109"/>
      <c r="Y26" s="109"/>
      <c r="Z26" s="109"/>
      <c r="AA26" s="109"/>
      <c r="AB26" s="109"/>
      <c r="AC26" s="109"/>
      <c r="AD26" s="109"/>
      <c r="AE26" s="109"/>
      <c r="AF26" s="109"/>
      <c r="AG26" s="109"/>
    </row>
    <row r="27" spans="1:33">
      <c r="A27" s="109" t="s">
        <v>2544</v>
      </c>
      <c r="B27" s="109" t="s">
        <v>59</v>
      </c>
      <c r="C27" s="109" t="s">
        <v>2580</v>
      </c>
      <c r="D27" s="109" t="s">
        <v>2581</v>
      </c>
      <c r="E27" s="109" t="s">
        <v>61</v>
      </c>
      <c r="F27" s="109" t="s">
        <v>1620</v>
      </c>
      <c r="G27" s="109"/>
      <c r="H27" s="109"/>
      <c r="I27" s="109"/>
      <c r="J27" s="109"/>
      <c r="K27" s="109"/>
      <c r="L27" s="109"/>
      <c r="M27" s="109"/>
      <c r="N27" s="109" t="s">
        <v>9</v>
      </c>
      <c r="O27" s="285" t="s">
        <v>84</v>
      </c>
      <c r="P27" s="109"/>
      <c r="Q27" s="109"/>
      <c r="R27" s="109"/>
      <c r="S27" s="109" t="s">
        <v>2546</v>
      </c>
      <c r="T27" s="109"/>
      <c r="U27" s="109"/>
      <c r="V27" s="109"/>
      <c r="W27" s="109"/>
      <c r="X27" s="109"/>
      <c r="Y27" s="109"/>
      <c r="Z27" s="109"/>
      <c r="AA27" s="109"/>
      <c r="AB27" s="109"/>
      <c r="AC27" s="109"/>
      <c r="AD27" s="109"/>
      <c r="AE27" s="109"/>
      <c r="AF27" s="109"/>
      <c r="AG27" s="109"/>
    </row>
    <row r="28" spans="1:33">
      <c r="A28" s="109" t="s">
        <v>2544</v>
      </c>
      <c r="B28" s="109" t="s">
        <v>59</v>
      </c>
      <c r="C28" s="109" t="s">
        <v>2582</v>
      </c>
      <c r="D28" s="109" t="s">
        <v>2583</v>
      </c>
      <c r="E28" s="109" t="s">
        <v>61</v>
      </c>
      <c r="F28" s="109" t="s">
        <v>1620</v>
      </c>
      <c r="G28" s="109"/>
      <c r="H28" s="109"/>
      <c r="I28" s="109"/>
      <c r="J28" s="109"/>
      <c r="K28" s="109"/>
      <c r="L28" s="109"/>
      <c r="M28" s="109"/>
      <c r="N28" s="109" t="s">
        <v>9</v>
      </c>
      <c r="O28" s="285" t="s">
        <v>84</v>
      </c>
      <c r="P28" s="109"/>
      <c r="Q28" s="109"/>
      <c r="R28" s="109"/>
      <c r="S28" s="109" t="s">
        <v>2546</v>
      </c>
      <c r="T28" s="109"/>
      <c r="U28" s="109"/>
      <c r="V28" s="109"/>
      <c r="W28" s="109"/>
      <c r="X28" s="109"/>
      <c r="Y28" s="109"/>
      <c r="Z28" s="109"/>
      <c r="AA28" s="109"/>
      <c r="AB28" s="109"/>
      <c r="AC28" s="109"/>
      <c r="AD28" s="109"/>
      <c r="AE28" s="109"/>
      <c r="AF28" s="109"/>
      <c r="AG28" s="109"/>
    </row>
    <row r="29" spans="1:33">
      <c r="A29" s="109" t="s">
        <v>2544</v>
      </c>
      <c r="B29" s="109" t="s">
        <v>59</v>
      </c>
      <c r="C29" s="109" t="s">
        <v>2584</v>
      </c>
      <c r="D29" s="109" t="s">
        <v>2585</v>
      </c>
      <c r="E29" s="109" t="s">
        <v>135</v>
      </c>
      <c r="F29" s="109" t="s">
        <v>136</v>
      </c>
      <c r="G29" s="109"/>
      <c r="H29" s="109"/>
      <c r="I29" s="109"/>
      <c r="J29" s="109"/>
      <c r="K29" s="109"/>
      <c r="L29" s="109"/>
      <c r="M29" s="109"/>
      <c r="N29" s="109" t="s">
        <v>9</v>
      </c>
      <c r="O29" s="285" t="s">
        <v>84</v>
      </c>
      <c r="P29" s="109"/>
      <c r="Q29" s="109"/>
      <c r="R29" s="109"/>
      <c r="S29" s="109" t="s">
        <v>2546</v>
      </c>
      <c r="T29" s="109"/>
      <c r="U29" s="109"/>
      <c r="V29" s="109"/>
      <c r="W29" s="109"/>
      <c r="X29" s="109"/>
      <c r="Y29" s="109"/>
      <c r="Z29" s="109"/>
      <c r="AA29" s="109"/>
      <c r="AB29" s="109"/>
      <c r="AC29" s="109"/>
      <c r="AD29" s="109"/>
      <c r="AE29" s="109"/>
      <c r="AF29" s="109"/>
      <c r="AG29" s="109"/>
    </row>
    <row r="30" spans="1:33">
      <c r="A30" s="109" t="s">
        <v>2544</v>
      </c>
      <c r="B30" s="109" t="s">
        <v>59</v>
      </c>
      <c r="C30" s="109" t="s">
        <v>2586</v>
      </c>
      <c r="D30" s="109" t="s">
        <v>2587</v>
      </c>
      <c r="E30" s="109" t="s">
        <v>135</v>
      </c>
      <c r="F30" s="109" t="s">
        <v>136</v>
      </c>
      <c r="G30" s="109"/>
      <c r="H30" s="109"/>
      <c r="I30" s="109"/>
      <c r="J30" s="109"/>
      <c r="K30" s="109"/>
      <c r="L30" s="109"/>
      <c r="M30" s="109"/>
      <c r="N30" s="285" t="s">
        <v>1</v>
      </c>
      <c r="O30" s="285" t="s">
        <v>145</v>
      </c>
      <c r="P30" s="109" t="s">
        <v>2588</v>
      </c>
      <c r="Q30" s="109"/>
      <c r="R30" s="109"/>
      <c r="S30" s="109" t="s">
        <v>2546</v>
      </c>
      <c r="T30" s="109"/>
      <c r="U30" s="109"/>
      <c r="V30" s="109"/>
      <c r="W30" s="109"/>
      <c r="X30" s="109"/>
      <c r="Y30" s="109"/>
      <c r="Z30" s="109"/>
      <c r="AA30" s="109"/>
      <c r="AB30" s="109"/>
      <c r="AC30" s="109"/>
      <c r="AD30" s="109"/>
      <c r="AE30" s="109"/>
      <c r="AF30" s="109"/>
      <c r="AG30" s="109"/>
    </row>
    <row r="31" spans="1:33">
      <c r="A31" s="109" t="s">
        <v>2544</v>
      </c>
      <c r="B31" s="109" t="s">
        <v>59</v>
      </c>
      <c r="C31" s="109" t="s">
        <v>2589</v>
      </c>
      <c r="D31" s="109" t="s">
        <v>2590</v>
      </c>
      <c r="E31" s="109" t="s">
        <v>61</v>
      </c>
      <c r="F31" s="109" t="s">
        <v>100</v>
      </c>
      <c r="G31" s="109"/>
      <c r="H31" s="109"/>
      <c r="I31" s="109"/>
      <c r="J31" s="109"/>
      <c r="K31" s="109"/>
      <c r="L31" s="109"/>
      <c r="M31" s="109"/>
      <c r="N31" s="285" t="s">
        <v>1</v>
      </c>
      <c r="O31" s="285" t="s">
        <v>65</v>
      </c>
      <c r="P31" s="109" t="s">
        <v>2352</v>
      </c>
      <c r="Q31" s="109"/>
      <c r="R31" s="109"/>
      <c r="S31" s="109" t="s">
        <v>2546</v>
      </c>
      <c r="T31" s="109"/>
      <c r="U31" s="109"/>
      <c r="V31" s="109"/>
      <c r="W31" s="109"/>
      <c r="X31" s="109"/>
      <c r="Y31" s="109"/>
      <c r="Z31" s="109"/>
      <c r="AA31" s="109"/>
      <c r="AB31" s="109"/>
      <c r="AC31" s="109"/>
      <c r="AD31" s="109"/>
      <c r="AE31" s="109"/>
      <c r="AF31" s="109"/>
      <c r="AG31" s="109"/>
    </row>
    <row r="32" spans="1:33">
      <c r="A32" s="109" t="s">
        <v>2544</v>
      </c>
      <c r="B32" s="109" t="s">
        <v>59</v>
      </c>
      <c r="C32" s="109" t="s">
        <v>2591</v>
      </c>
      <c r="D32" s="109" t="s">
        <v>2592</v>
      </c>
      <c r="E32" s="109" t="s">
        <v>61</v>
      </c>
      <c r="F32" s="109" t="s">
        <v>1620</v>
      </c>
      <c r="G32" s="109"/>
      <c r="H32" s="109"/>
      <c r="I32" s="109"/>
      <c r="J32" s="109"/>
      <c r="K32" s="109"/>
      <c r="L32" s="109"/>
      <c r="M32" s="109"/>
      <c r="N32" s="109" t="s">
        <v>9</v>
      </c>
      <c r="O32" s="285" t="s">
        <v>84</v>
      </c>
      <c r="P32" s="109"/>
      <c r="Q32" s="109"/>
      <c r="R32" s="109"/>
      <c r="S32" s="109" t="s">
        <v>2546</v>
      </c>
      <c r="T32" s="109"/>
      <c r="U32" s="109"/>
      <c r="V32" s="109"/>
      <c r="W32" s="109"/>
      <c r="X32" s="109"/>
      <c r="Y32" s="109"/>
      <c r="Z32" s="109"/>
      <c r="AA32" s="109"/>
      <c r="AB32" s="109"/>
      <c r="AC32" s="109"/>
      <c r="AD32" s="109"/>
      <c r="AE32" s="109"/>
      <c r="AF32" s="109"/>
      <c r="AG32" s="109"/>
    </row>
    <row r="33" spans="1:33">
      <c r="A33" s="109" t="s">
        <v>2544</v>
      </c>
      <c r="B33" s="109" t="s">
        <v>59</v>
      </c>
      <c r="C33" s="109" t="s">
        <v>2593</v>
      </c>
      <c r="D33" s="109" t="s">
        <v>48</v>
      </c>
      <c r="E33" s="109" t="s">
        <v>61</v>
      </c>
      <c r="F33" s="109" t="s">
        <v>62</v>
      </c>
      <c r="G33" s="109"/>
      <c r="H33" s="109"/>
      <c r="I33" s="109"/>
      <c r="J33" s="109"/>
      <c r="K33" s="109"/>
      <c r="L33" s="109"/>
      <c r="M33" s="109"/>
      <c r="N33" s="285" t="s">
        <v>1</v>
      </c>
      <c r="O33" s="285" t="s">
        <v>65</v>
      </c>
      <c r="P33" s="109"/>
      <c r="Q33" s="109"/>
      <c r="R33" s="109"/>
      <c r="S33" s="109" t="s">
        <v>2546</v>
      </c>
      <c r="T33" s="109"/>
      <c r="U33" s="109"/>
      <c r="V33" s="109"/>
      <c r="W33" s="109"/>
      <c r="X33" s="109"/>
      <c r="Y33" s="109"/>
      <c r="Z33" s="109"/>
      <c r="AA33" s="109"/>
      <c r="AB33" s="109"/>
      <c r="AC33" s="109"/>
      <c r="AD33" s="109"/>
      <c r="AE33" s="109"/>
      <c r="AF33" s="109"/>
      <c r="AG33" s="109"/>
    </row>
    <row r="34" spans="1:33">
      <c r="A34" s="109" t="s">
        <v>2544</v>
      </c>
      <c r="B34" s="109" t="s">
        <v>59</v>
      </c>
      <c r="C34" s="109" t="s">
        <v>2594</v>
      </c>
      <c r="D34" s="109" t="s">
        <v>1219</v>
      </c>
      <c r="E34" s="109" t="s">
        <v>135</v>
      </c>
      <c r="F34" s="109" t="s">
        <v>1220</v>
      </c>
      <c r="G34" s="109"/>
      <c r="H34" s="109"/>
      <c r="I34" s="109"/>
      <c r="J34" s="109"/>
      <c r="K34" s="109"/>
      <c r="L34" s="109"/>
      <c r="M34" s="109"/>
      <c r="N34" s="109" t="s">
        <v>2595</v>
      </c>
      <c r="O34" s="285" t="s">
        <v>84</v>
      </c>
      <c r="P34" s="109"/>
      <c r="Q34" s="109"/>
      <c r="R34" s="109"/>
      <c r="S34" s="109" t="s">
        <v>2546</v>
      </c>
      <c r="T34" s="109"/>
      <c r="U34" s="109"/>
      <c r="V34" s="109"/>
      <c r="W34" s="109"/>
      <c r="X34" s="109"/>
      <c r="Y34" s="109"/>
      <c r="Z34" s="109"/>
      <c r="AA34" s="109"/>
      <c r="AB34" s="109"/>
      <c r="AC34" s="109"/>
      <c r="AD34" s="109"/>
      <c r="AE34" s="109"/>
      <c r="AF34" s="109"/>
      <c r="AG34" s="109"/>
    </row>
    <row r="35" spans="1:33">
      <c r="A35" s="109" t="s">
        <v>2544</v>
      </c>
      <c r="B35" s="109" t="s">
        <v>59</v>
      </c>
      <c r="C35" s="109" t="s">
        <v>2596</v>
      </c>
      <c r="D35" s="109" t="s">
        <v>1222</v>
      </c>
      <c r="E35" s="109" t="s">
        <v>135</v>
      </c>
      <c r="F35" s="109" t="s">
        <v>114</v>
      </c>
      <c r="G35" s="109"/>
      <c r="H35" s="109"/>
      <c r="I35" s="109"/>
      <c r="J35" s="109"/>
      <c r="K35" s="109"/>
      <c r="L35" s="109"/>
      <c r="M35" s="109"/>
      <c r="N35" s="109" t="s">
        <v>2595</v>
      </c>
      <c r="O35" s="285" t="s">
        <v>84</v>
      </c>
      <c r="P35" s="109"/>
      <c r="Q35" s="109"/>
      <c r="R35" s="109"/>
      <c r="S35" s="109" t="s">
        <v>2546</v>
      </c>
      <c r="T35" s="109"/>
      <c r="U35" s="109"/>
      <c r="V35" s="109"/>
      <c r="W35" s="109"/>
      <c r="X35" s="109"/>
      <c r="Y35" s="109"/>
      <c r="Z35" s="109"/>
      <c r="AA35" s="109"/>
      <c r="AB35" s="109"/>
      <c r="AC35" s="109"/>
      <c r="AD35" s="109"/>
      <c r="AE35" s="109"/>
      <c r="AF35" s="109"/>
      <c r="AG35" s="109"/>
    </row>
    <row r="36" spans="1:33">
      <c r="A36" s="109" t="s">
        <v>2544</v>
      </c>
      <c r="B36" s="109" t="s">
        <v>59</v>
      </c>
      <c r="C36" s="109" t="s">
        <v>2597</v>
      </c>
      <c r="D36" s="109" t="s">
        <v>1224</v>
      </c>
      <c r="E36" s="109" t="s">
        <v>135</v>
      </c>
      <c r="F36" s="109" t="s">
        <v>239</v>
      </c>
      <c r="G36" s="109"/>
      <c r="H36" s="109"/>
      <c r="I36" s="109"/>
      <c r="J36" s="109"/>
      <c r="K36" s="109"/>
      <c r="L36" s="109"/>
      <c r="M36" s="109"/>
      <c r="N36" s="109" t="s">
        <v>2595</v>
      </c>
      <c r="O36" s="285" t="s">
        <v>84</v>
      </c>
      <c r="P36" s="109"/>
      <c r="Q36" s="109"/>
      <c r="R36" s="109"/>
      <c r="S36" s="109" t="s">
        <v>2546</v>
      </c>
      <c r="T36" s="109"/>
      <c r="U36" s="109"/>
      <c r="V36" s="109"/>
      <c r="W36" s="109"/>
      <c r="X36" s="109"/>
      <c r="Y36" s="109"/>
      <c r="Z36" s="109"/>
      <c r="AA36" s="109"/>
      <c r="AB36" s="109"/>
      <c r="AC36" s="109"/>
      <c r="AD36" s="109"/>
      <c r="AE36" s="109"/>
      <c r="AF36" s="109"/>
      <c r="AG36" s="109"/>
    </row>
    <row r="37" spans="1:33">
      <c r="A37" s="109" t="s">
        <v>2544</v>
      </c>
      <c r="B37" s="109" t="s">
        <v>59</v>
      </c>
      <c r="C37" s="109" t="s">
        <v>2598</v>
      </c>
      <c r="D37" s="109" t="s">
        <v>1226</v>
      </c>
      <c r="E37" s="109" t="s">
        <v>135</v>
      </c>
      <c r="F37" s="109" t="s">
        <v>114</v>
      </c>
      <c r="G37" s="109"/>
      <c r="H37" s="109"/>
      <c r="I37" s="109"/>
      <c r="J37" s="109"/>
      <c r="K37" s="109"/>
      <c r="L37" s="109"/>
      <c r="M37" s="109"/>
      <c r="N37" s="109" t="s">
        <v>2595</v>
      </c>
      <c r="O37" s="285" t="s">
        <v>84</v>
      </c>
      <c r="P37" s="109"/>
      <c r="Q37" s="109"/>
      <c r="R37" s="109"/>
      <c r="S37" s="109" t="s">
        <v>2546</v>
      </c>
      <c r="T37" s="109"/>
      <c r="U37" s="109"/>
      <c r="V37" s="109"/>
      <c r="W37" s="109"/>
      <c r="X37" s="109"/>
      <c r="Y37" s="109"/>
      <c r="Z37" s="109"/>
      <c r="AA37" s="109"/>
      <c r="AB37" s="109"/>
      <c r="AC37" s="109"/>
      <c r="AD37" s="109"/>
      <c r="AE37" s="109"/>
      <c r="AF37" s="109"/>
      <c r="AG37" s="109"/>
    </row>
    <row r="38" spans="1:33">
      <c r="A38" s="109" t="s">
        <v>2544</v>
      </c>
      <c r="B38" s="109" t="s">
        <v>59</v>
      </c>
      <c r="C38" s="109" t="s">
        <v>2599</v>
      </c>
      <c r="D38" s="109" t="s">
        <v>1228</v>
      </c>
      <c r="E38" s="109" t="s">
        <v>135</v>
      </c>
      <c r="F38" s="109" t="s">
        <v>107</v>
      </c>
      <c r="G38" s="109"/>
      <c r="H38" s="109"/>
      <c r="I38" s="109"/>
      <c r="J38" s="109"/>
      <c r="K38" s="109"/>
      <c r="L38" s="109"/>
      <c r="M38" s="109"/>
      <c r="N38" s="109" t="s">
        <v>2595</v>
      </c>
      <c r="O38" s="285" t="s">
        <v>84</v>
      </c>
      <c r="P38" s="109"/>
      <c r="Q38" s="109"/>
      <c r="R38" s="109"/>
      <c r="S38" s="109" t="s">
        <v>2546</v>
      </c>
      <c r="T38" s="109"/>
      <c r="U38" s="109"/>
      <c r="V38" s="109"/>
      <c r="W38" s="109"/>
      <c r="X38" s="109"/>
      <c r="Y38" s="109"/>
      <c r="Z38" s="109"/>
      <c r="AA38" s="109"/>
      <c r="AB38" s="109"/>
      <c r="AC38" s="109"/>
      <c r="AD38" s="109"/>
      <c r="AE38" s="109"/>
      <c r="AF38" s="109"/>
      <c r="AG38" s="109"/>
    </row>
    <row r="39" spans="1:33">
      <c r="A39" s="109" t="s">
        <v>2544</v>
      </c>
      <c r="B39" s="109" t="s">
        <v>59</v>
      </c>
      <c r="C39" s="109" t="s">
        <v>2600</v>
      </c>
      <c r="D39" s="109" t="s">
        <v>1230</v>
      </c>
      <c r="E39" s="109" t="s">
        <v>61</v>
      </c>
      <c r="F39" s="109" t="s">
        <v>100</v>
      </c>
      <c r="G39" s="109"/>
      <c r="H39" s="109"/>
      <c r="I39" s="109"/>
      <c r="J39" s="109"/>
      <c r="K39" s="109"/>
      <c r="L39" s="109"/>
      <c r="M39" s="109"/>
      <c r="N39" s="109" t="s">
        <v>2595</v>
      </c>
      <c r="O39" s="285" t="s">
        <v>84</v>
      </c>
      <c r="P39" s="109"/>
      <c r="Q39" s="109"/>
      <c r="R39" s="109"/>
      <c r="S39" s="109" t="s">
        <v>2546</v>
      </c>
      <c r="T39" s="109"/>
      <c r="U39" s="109"/>
      <c r="V39" s="109"/>
      <c r="W39" s="109"/>
      <c r="X39" s="109"/>
      <c r="Y39" s="109"/>
      <c r="Z39" s="109"/>
      <c r="AA39" s="109"/>
      <c r="AB39" s="109"/>
      <c r="AC39" s="109"/>
      <c r="AD39" s="109"/>
      <c r="AE39" s="109"/>
      <c r="AF39" s="109"/>
      <c r="AG39" s="109"/>
    </row>
    <row r="40" spans="1:33">
      <c r="A40" s="109" t="s">
        <v>2544</v>
      </c>
      <c r="B40" s="109" t="s">
        <v>59</v>
      </c>
      <c r="C40" s="109" t="s">
        <v>2601</v>
      </c>
      <c r="D40" s="109" t="s">
        <v>1232</v>
      </c>
      <c r="E40" s="109" t="s">
        <v>135</v>
      </c>
      <c r="F40" s="109" t="s">
        <v>1233</v>
      </c>
      <c r="G40" s="109"/>
      <c r="H40" s="109"/>
      <c r="I40" s="109"/>
      <c r="J40" s="109"/>
      <c r="K40" s="109"/>
      <c r="L40" s="109"/>
      <c r="M40" s="109"/>
      <c r="N40" s="109" t="s">
        <v>2595</v>
      </c>
      <c r="O40" s="285" t="s">
        <v>84</v>
      </c>
      <c r="P40" s="109"/>
      <c r="Q40" s="109"/>
      <c r="R40" s="109"/>
      <c r="S40" s="109" t="s">
        <v>2546</v>
      </c>
      <c r="T40" s="109"/>
      <c r="U40" s="109"/>
      <c r="V40" s="109"/>
      <c r="W40" s="109"/>
      <c r="X40" s="109"/>
      <c r="Y40" s="109"/>
      <c r="Z40" s="109"/>
      <c r="AA40" s="109"/>
      <c r="AB40" s="109"/>
      <c r="AC40" s="109"/>
      <c r="AD40" s="109"/>
      <c r="AE40" s="109"/>
      <c r="AF40" s="109"/>
      <c r="AG40" s="109"/>
    </row>
    <row r="41" spans="1:33">
      <c r="A41" s="109" t="s">
        <v>2544</v>
      </c>
      <c r="B41" s="109" t="s">
        <v>59</v>
      </c>
      <c r="C41" s="109" t="s">
        <v>2602</v>
      </c>
      <c r="D41" s="109" t="s">
        <v>2603</v>
      </c>
      <c r="E41" s="109" t="s">
        <v>61</v>
      </c>
      <c r="F41" s="109" t="s">
        <v>959</v>
      </c>
      <c r="G41" s="109"/>
      <c r="H41" s="109"/>
      <c r="I41" s="109"/>
      <c r="J41" s="109"/>
      <c r="K41" s="109"/>
      <c r="L41" s="109"/>
      <c r="M41" s="109"/>
      <c r="N41" s="109" t="s">
        <v>9</v>
      </c>
      <c r="O41" s="285" t="s">
        <v>84</v>
      </c>
      <c r="P41" s="109"/>
      <c r="Q41" s="109"/>
      <c r="R41" s="109"/>
      <c r="S41" s="109" t="s">
        <v>2546</v>
      </c>
      <c r="T41" s="109"/>
      <c r="U41" s="109"/>
      <c r="V41" s="109"/>
      <c r="W41" s="109"/>
      <c r="X41" s="109"/>
      <c r="Y41" s="109"/>
      <c r="Z41" s="109"/>
      <c r="AA41" s="109"/>
      <c r="AB41" s="109"/>
      <c r="AC41" s="109"/>
      <c r="AD41" s="109"/>
      <c r="AE41" s="109"/>
      <c r="AF41" s="109"/>
      <c r="AG41" s="109"/>
    </row>
    <row r="45" spans="1:33" ht="20.100000000000001">
      <c r="A45" s="67"/>
      <c r="B45" s="633" t="s">
        <v>2604</v>
      </c>
      <c r="C45" s="664"/>
      <c r="D45" s="664"/>
    </row>
    <row r="46" spans="1:33" s="30" customFormat="1" ht="86.45" customHeight="1">
      <c r="A46" s="465" t="s">
        <v>10</v>
      </c>
      <c r="B46" s="465" t="s">
        <v>11</v>
      </c>
      <c r="C46" s="466" t="s">
        <v>12</v>
      </c>
      <c r="D46" s="466" t="s">
        <v>13</v>
      </c>
      <c r="E46" s="466" t="s">
        <v>14</v>
      </c>
      <c r="F46" s="466" t="s">
        <v>15</v>
      </c>
      <c r="G46" s="466" t="s">
        <v>16</v>
      </c>
      <c r="H46" s="466" t="s">
        <v>17</v>
      </c>
      <c r="I46" s="467" t="s">
        <v>18</v>
      </c>
      <c r="J46" s="467" t="s">
        <v>19</v>
      </c>
      <c r="K46" s="467" t="s">
        <v>20</v>
      </c>
      <c r="L46" s="467" t="s">
        <v>21</v>
      </c>
      <c r="M46" s="468" t="s">
        <v>22</v>
      </c>
      <c r="N46" s="468" t="s">
        <v>23</v>
      </c>
      <c r="O46" s="468" t="s">
        <v>24</v>
      </c>
      <c r="P46" s="468" t="s">
        <v>25</v>
      </c>
      <c r="Q46" s="468" t="s">
        <v>2605</v>
      </c>
      <c r="R46" s="468" t="s">
        <v>2606</v>
      </c>
      <c r="S46" s="468"/>
      <c r="T46" s="468" t="s">
        <v>27</v>
      </c>
      <c r="U46" s="468" t="s">
        <v>28</v>
      </c>
      <c r="V46" s="469" t="s">
        <v>29</v>
      </c>
      <c r="W46" s="469" t="s">
        <v>2607</v>
      </c>
      <c r="X46" s="470" t="s">
        <v>31</v>
      </c>
      <c r="Y46" s="338" t="s">
        <v>49</v>
      </c>
      <c r="Z46" s="338" t="s">
        <v>50</v>
      </c>
      <c r="AA46" s="338" t="s">
        <v>51</v>
      </c>
      <c r="AB46" s="338" t="s">
        <v>52</v>
      </c>
      <c r="AC46" s="338" t="s">
        <v>53</v>
      </c>
      <c r="AD46" s="338" t="s">
        <v>41</v>
      </c>
      <c r="AE46" s="338" t="s">
        <v>54</v>
      </c>
      <c r="AF46" s="338" t="s">
        <v>55</v>
      </c>
      <c r="AG46" s="471" t="s">
        <v>56</v>
      </c>
    </row>
    <row r="47" spans="1:33">
      <c r="A47" s="109" t="s">
        <v>2608</v>
      </c>
      <c r="B47" s="109" t="s">
        <v>59</v>
      </c>
      <c r="C47" s="109" t="s">
        <v>2545</v>
      </c>
      <c r="D47" s="109" t="s">
        <v>1173</v>
      </c>
      <c r="E47" s="109" t="s">
        <v>135</v>
      </c>
      <c r="F47" s="109" t="s">
        <v>107</v>
      </c>
      <c r="G47" s="109"/>
      <c r="H47" s="109"/>
      <c r="I47" s="109"/>
      <c r="J47" s="109"/>
      <c r="K47" s="109"/>
      <c r="L47" s="109"/>
      <c r="M47" s="109"/>
      <c r="N47" s="285" t="s">
        <v>1</v>
      </c>
      <c r="O47" s="285" t="s">
        <v>145</v>
      </c>
      <c r="P47" s="109"/>
      <c r="Q47" s="109"/>
      <c r="R47" s="109"/>
      <c r="S47" s="109"/>
      <c r="T47" s="109"/>
      <c r="U47" s="109" t="s">
        <v>2609</v>
      </c>
      <c r="V47" s="109"/>
      <c r="W47" s="109"/>
      <c r="X47" s="109"/>
      <c r="Y47" s="109"/>
      <c r="Z47" s="109"/>
      <c r="AA47" s="109"/>
      <c r="AB47" s="109"/>
      <c r="AC47" s="109"/>
      <c r="AD47" s="109"/>
      <c r="AE47" s="109"/>
      <c r="AF47" s="109"/>
      <c r="AG47" s="109"/>
    </row>
    <row r="48" spans="1:33">
      <c r="A48" s="109" t="s">
        <v>2608</v>
      </c>
      <c r="B48" s="109" t="s">
        <v>59</v>
      </c>
      <c r="C48" s="109" t="s">
        <v>2610</v>
      </c>
      <c r="D48" s="109" t="s">
        <v>1403</v>
      </c>
      <c r="E48" s="109" t="s">
        <v>61</v>
      </c>
      <c r="F48" s="109" t="s">
        <v>100</v>
      </c>
      <c r="G48" s="109"/>
      <c r="H48" s="109"/>
      <c r="I48" s="109"/>
      <c r="J48" s="109"/>
      <c r="K48" s="109"/>
      <c r="L48" s="109"/>
      <c r="M48" s="109"/>
      <c r="N48" s="285" t="s">
        <v>1</v>
      </c>
      <c r="O48" s="285" t="s">
        <v>65</v>
      </c>
      <c r="P48" s="109"/>
      <c r="Q48" s="109"/>
      <c r="R48" s="109"/>
      <c r="S48" s="109"/>
      <c r="T48" s="109"/>
      <c r="U48" s="109" t="s">
        <v>2609</v>
      </c>
      <c r="V48" s="109"/>
      <c r="W48" s="109"/>
      <c r="X48" s="109"/>
      <c r="Y48" s="109"/>
      <c r="Z48" s="109"/>
      <c r="AA48" s="109"/>
      <c r="AB48" s="109"/>
      <c r="AC48" s="109"/>
      <c r="AD48" s="109"/>
      <c r="AE48" s="109"/>
      <c r="AF48" s="109"/>
      <c r="AG48" s="109"/>
    </row>
    <row r="49" spans="1:33">
      <c r="A49" s="109" t="s">
        <v>2608</v>
      </c>
      <c r="B49" s="109" t="s">
        <v>59</v>
      </c>
      <c r="C49" s="109" t="s">
        <v>2611</v>
      </c>
      <c r="D49" s="109" t="s">
        <v>2467</v>
      </c>
      <c r="E49" s="109" t="s">
        <v>135</v>
      </c>
      <c r="F49" s="109" t="s">
        <v>62</v>
      </c>
      <c r="G49" s="109"/>
      <c r="H49" s="109"/>
      <c r="I49" s="109"/>
      <c r="J49" s="109"/>
      <c r="K49" s="109"/>
      <c r="L49" s="109"/>
      <c r="M49" s="109"/>
      <c r="N49" s="285" t="s">
        <v>1</v>
      </c>
      <c r="O49" s="285" t="s">
        <v>65</v>
      </c>
      <c r="P49" s="109"/>
      <c r="Q49" s="109"/>
      <c r="R49" s="109"/>
      <c r="S49" s="109"/>
      <c r="T49" s="109"/>
      <c r="U49" s="109" t="s">
        <v>2609</v>
      </c>
      <c r="V49" s="109"/>
      <c r="W49" s="109"/>
      <c r="X49" s="109"/>
      <c r="Y49" s="109"/>
      <c r="Z49" s="109"/>
      <c r="AA49" s="109"/>
      <c r="AB49" s="109"/>
      <c r="AC49" s="109"/>
      <c r="AD49" s="109"/>
      <c r="AE49" s="109"/>
      <c r="AF49" s="109"/>
      <c r="AG49" s="109"/>
    </row>
    <row r="50" spans="1:33">
      <c r="A50" s="109" t="s">
        <v>2608</v>
      </c>
      <c r="B50" s="109" t="s">
        <v>59</v>
      </c>
      <c r="C50" s="109" t="s">
        <v>2612</v>
      </c>
      <c r="D50" s="109" t="s">
        <v>1844</v>
      </c>
      <c r="E50" s="109" t="s">
        <v>61</v>
      </c>
      <c r="F50" s="109" t="s">
        <v>239</v>
      </c>
      <c r="G50" s="109"/>
      <c r="H50" s="109"/>
      <c r="I50" s="109"/>
      <c r="J50" s="109"/>
      <c r="K50" s="109"/>
      <c r="L50" s="109"/>
      <c r="M50" s="109"/>
      <c r="N50" s="285" t="s">
        <v>1</v>
      </c>
      <c r="O50" s="285" t="s">
        <v>65</v>
      </c>
      <c r="P50" s="109"/>
      <c r="Q50" s="109"/>
      <c r="R50" s="109"/>
      <c r="S50" s="109"/>
      <c r="T50" s="109"/>
      <c r="U50" s="109" t="s">
        <v>2609</v>
      </c>
      <c r="V50" s="109"/>
      <c r="W50" s="109"/>
      <c r="X50" s="109"/>
      <c r="Y50" s="109"/>
      <c r="Z50" s="109"/>
      <c r="AA50" s="109"/>
      <c r="AB50" s="109"/>
      <c r="AC50" s="109"/>
      <c r="AD50" s="109"/>
      <c r="AE50" s="109"/>
      <c r="AF50" s="109"/>
      <c r="AG50" s="109"/>
    </row>
    <row r="51" spans="1:33">
      <c r="A51" s="109" t="s">
        <v>2608</v>
      </c>
      <c r="B51" s="109" t="s">
        <v>59</v>
      </c>
      <c r="C51" s="109" t="s">
        <v>2549</v>
      </c>
      <c r="D51" s="109" t="s">
        <v>2550</v>
      </c>
      <c r="E51" s="109" t="s">
        <v>61</v>
      </c>
      <c r="F51" s="109" t="s">
        <v>73</v>
      </c>
      <c r="G51" s="109"/>
      <c r="H51" s="109"/>
      <c r="I51" s="109"/>
      <c r="J51" s="109"/>
      <c r="K51" s="109"/>
      <c r="L51" s="109"/>
      <c r="M51" s="109"/>
      <c r="N51" s="285" t="s">
        <v>1</v>
      </c>
      <c r="O51" s="285" t="s">
        <v>65</v>
      </c>
      <c r="P51" s="109"/>
      <c r="Q51" s="109"/>
      <c r="R51" s="109"/>
      <c r="S51" s="109"/>
      <c r="T51" s="109"/>
      <c r="U51" s="109" t="s">
        <v>2609</v>
      </c>
      <c r="V51" s="109"/>
      <c r="W51" s="109"/>
      <c r="X51" s="109"/>
      <c r="Y51" s="109"/>
      <c r="Z51" s="109"/>
      <c r="AA51" s="109"/>
      <c r="AB51" s="109"/>
      <c r="AC51" s="109"/>
      <c r="AD51" s="109"/>
      <c r="AE51" s="109"/>
      <c r="AF51" s="109"/>
      <c r="AG51" s="109"/>
    </row>
    <row r="52" spans="1:33">
      <c r="A52" s="109" t="s">
        <v>2608</v>
      </c>
      <c r="B52" s="109" t="s">
        <v>59</v>
      </c>
      <c r="C52" s="109" t="s">
        <v>2547</v>
      </c>
      <c r="D52" s="109" t="s">
        <v>2548</v>
      </c>
      <c r="E52" s="109" t="s">
        <v>61</v>
      </c>
      <c r="F52" s="109" t="s">
        <v>1620</v>
      </c>
      <c r="G52" s="109"/>
      <c r="H52" s="109"/>
      <c r="I52" s="109"/>
      <c r="J52" s="109"/>
      <c r="K52" s="109"/>
      <c r="L52" s="109"/>
      <c r="M52" s="109"/>
      <c r="N52" s="285" t="s">
        <v>1</v>
      </c>
      <c r="O52" s="285" t="s">
        <v>65</v>
      </c>
      <c r="P52" s="109"/>
      <c r="Q52" s="109"/>
      <c r="R52" s="109"/>
      <c r="S52" s="109"/>
      <c r="T52" s="109"/>
      <c r="U52" s="109" t="s">
        <v>2609</v>
      </c>
      <c r="V52" s="109"/>
      <c r="W52" s="109"/>
      <c r="X52" s="109"/>
      <c r="Y52" s="109"/>
      <c r="Z52" s="109"/>
      <c r="AA52" s="109"/>
      <c r="AB52" s="109"/>
      <c r="AC52" s="109"/>
      <c r="AD52" s="109"/>
      <c r="AE52" s="109"/>
      <c r="AF52" s="109"/>
      <c r="AG52" s="109"/>
    </row>
    <row r="53" spans="1:33">
      <c r="A53" s="109" t="s">
        <v>2608</v>
      </c>
      <c r="B53" s="109" t="s">
        <v>59</v>
      </c>
      <c r="C53" s="109" t="s">
        <v>2596</v>
      </c>
      <c r="D53" s="109" t="s">
        <v>1222</v>
      </c>
      <c r="E53" s="109" t="s">
        <v>135</v>
      </c>
      <c r="F53" s="109" t="s">
        <v>114</v>
      </c>
      <c r="G53" s="109"/>
      <c r="H53" s="109"/>
      <c r="I53" s="109"/>
      <c r="J53" s="109"/>
      <c r="K53" s="109"/>
      <c r="L53" s="109"/>
      <c r="M53" s="109"/>
      <c r="N53" s="109" t="s">
        <v>2595</v>
      </c>
      <c r="O53" s="285" t="s">
        <v>84</v>
      </c>
      <c r="P53" s="109"/>
      <c r="Q53" s="109"/>
      <c r="R53" s="109"/>
      <c r="S53" s="109"/>
      <c r="T53" s="109"/>
      <c r="U53" s="109"/>
      <c r="V53" s="109"/>
      <c r="W53" s="109"/>
      <c r="X53" s="109"/>
      <c r="Y53" s="109"/>
      <c r="Z53" s="109"/>
      <c r="AA53" s="109"/>
      <c r="AB53" s="109"/>
      <c r="AC53" s="109"/>
      <c r="AD53" s="109"/>
      <c r="AE53" s="109"/>
      <c r="AF53" s="109"/>
      <c r="AG53" s="109"/>
    </row>
    <row r="54" spans="1:33">
      <c r="A54" s="109" t="s">
        <v>2608</v>
      </c>
      <c r="B54" s="109" t="s">
        <v>59</v>
      </c>
      <c r="C54" s="109" t="s">
        <v>2597</v>
      </c>
      <c r="D54" s="109" t="s">
        <v>1224</v>
      </c>
      <c r="E54" s="109" t="s">
        <v>135</v>
      </c>
      <c r="F54" s="109" t="s">
        <v>239</v>
      </c>
      <c r="G54" s="109"/>
      <c r="H54" s="109"/>
      <c r="I54" s="109"/>
      <c r="J54" s="109"/>
      <c r="K54" s="109"/>
      <c r="L54" s="109"/>
      <c r="M54" s="109"/>
      <c r="N54" s="109" t="s">
        <v>2595</v>
      </c>
      <c r="O54" s="285" t="s">
        <v>84</v>
      </c>
      <c r="P54" s="109"/>
      <c r="Q54" s="109"/>
      <c r="R54" s="109"/>
      <c r="S54" s="109"/>
      <c r="T54" s="109"/>
      <c r="U54" s="109"/>
      <c r="V54" s="109"/>
      <c r="W54" s="109"/>
      <c r="X54" s="109"/>
      <c r="Y54" s="109"/>
      <c r="Z54" s="109"/>
      <c r="AA54" s="109"/>
      <c r="AB54" s="109"/>
      <c r="AC54" s="109"/>
      <c r="AD54" s="109"/>
      <c r="AE54" s="109"/>
      <c r="AF54" s="109"/>
      <c r="AG54" s="109"/>
    </row>
    <row r="55" spans="1:33">
      <c r="A55" s="109" t="s">
        <v>2608</v>
      </c>
      <c r="B55" s="109" t="s">
        <v>59</v>
      </c>
      <c r="C55" s="109" t="s">
        <v>2598</v>
      </c>
      <c r="D55" s="109" t="s">
        <v>1226</v>
      </c>
      <c r="E55" s="109" t="s">
        <v>135</v>
      </c>
      <c r="F55" s="109" t="s">
        <v>114</v>
      </c>
      <c r="G55" s="109"/>
      <c r="H55" s="109"/>
      <c r="I55" s="109"/>
      <c r="J55" s="109"/>
      <c r="K55" s="109"/>
      <c r="L55" s="109"/>
      <c r="M55" s="109"/>
      <c r="N55" s="109" t="s">
        <v>2595</v>
      </c>
      <c r="O55" s="285" t="s">
        <v>84</v>
      </c>
      <c r="P55" s="109"/>
      <c r="Q55" s="109"/>
      <c r="R55" s="109"/>
      <c r="S55" s="109"/>
      <c r="T55" s="109"/>
      <c r="U55" s="109"/>
      <c r="V55" s="109"/>
      <c r="W55" s="109"/>
      <c r="X55" s="109"/>
      <c r="Y55" s="109"/>
      <c r="Z55" s="109"/>
      <c r="AA55" s="109"/>
      <c r="AB55" s="109"/>
      <c r="AC55" s="109"/>
      <c r="AD55" s="109"/>
      <c r="AE55" s="109"/>
      <c r="AF55" s="109"/>
      <c r="AG55" s="109"/>
    </row>
    <row r="56" spans="1:33">
      <c r="A56" s="109" t="s">
        <v>2608</v>
      </c>
      <c r="B56" s="109" t="s">
        <v>59</v>
      </c>
      <c r="C56" s="109" t="s">
        <v>2599</v>
      </c>
      <c r="D56" s="109" t="s">
        <v>1228</v>
      </c>
      <c r="E56" s="109" t="s">
        <v>135</v>
      </c>
      <c r="F56" s="109" t="s">
        <v>107</v>
      </c>
      <c r="G56" s="109"/>
      <c r="H56" s="109"/>
      <c r="I56" s="109"/>
      <c r="J56" s="109"/>
      <c r="K56" s="109"/>
      <c r="L56" s="109"/>
      <c r="M56" s="109"/>
      <c r="N56" s="109" t="s">
        <v>2595</v>
      </c>
      <c r="O56" s="285" t="s">
        <v>84</v>
      </c>
      <c r="P56" s="109"/>
      <c r="Q56" s="109"/>
      <c r="R56" s="109"/>
      <c r="S56" s="109"/>
      <c r="T56" s="109"/>
      <c r="U56" s="109"/>
      <c r="V56" s="109"/>
      <c r="W56" s="109"/>
      <c r="X56" s="109"/>
      <c r="Y56" s="109"/>
      <c r="Z56" s="109"/>
      <c r="AA56" s="109"/>
      <c r="AB56" s="109"/>
      <c r="AC56" s="109"/>
      <c r="AD56" s="109"/>
      <c r="AE56" s="109"/>
      <c r="AF56" s="109"/>
      <c r="AG56" s="109"/>
    </row>
    <row r="57" spans="1:33">
      <c r="A57" s="109" t="s">
        <v>2608</v>
      </c>
      <c r="B57" s="109" t="s">
        <v>59</v>
      </c>
      <c r="C57" s="109" t="s">
        <v>2600</v>
      </c>
      <c r="D57" s="109" t="s">
        <v>1230</v>
      </c>
      <c r="E57" s="109" t="s">
        <v>61</v>
      </c>
      <c r="F57" s="109" t="s">
        <v>100</v>
      </c>
      <c r="G57" s="109"/>
      <c r="H57" s="109"/>
      <c r="I57" s="109"/>
      <c r="J57" s="109"/>
      <c r="K57" s="109"/>
      <c r="L57" s="109"/>
      <c r="M57" s="109"/>
      <c r="N57" s="109" t="s">
        <v>2595</v>
      </c>
      <c r="O57" s="285" t="s">
        <v>84</v>
      </c>
      <c r="P57" s="109"/>
      <c r="Q57" s="109"/>
      <c r="R57" s="109"/>
      <c r="S57" s="109"/>
      <c r="T57" s="109"/>
      <c r="U57" s="109"/>
      <c r="V57" s="109"/>
      <c r="W57" s="109"/>
      <c r="X57" s="109"/>
      <c r="Y57" s="109"/>
      <c r="Z57" s="109"/>
      <c r="AA57" s="109"/>
      <c r="AB57" s="109"/>
      <c r="AC57" s="109"/>
      <c r="AD57" s="109"/>
      <c r="AE57" s="109"/>
      <c r="AF57" s="109"/>
      <c r="AG57" s="109"/>
    </row>
    <row r="58" spans="1:33">
      <c r="A58" s="109" t="s">
        <v>2608</v>
      </c>
      <c r="B58" s="109" t="s">
        <v>59</v>
      </c>
      <c r="C58" s="109" t="s">
        <v>2601</v>
      </c>
      <c r="D58" s="109" t="s">
        <v>1232</v>
      </c>
      <c r="E58" s="109" t="s">
        <v>135</v>
      </c>
      <c r="F58" s="109" t="s">
        <v>1233</v>
      </c>
      <c r="G58" s="109"/>
      <c r="H58" s="109"/>
      <c r="I58" s="109"/>
      <c r="J58" s="109"/>
      <c r="K58" s="109"/>
      <c r="L58" s="109"/>
      <c r="M58" s="109"/>
      <c r="N58" s="109" t="s">
        <v>2595</v>
      </c>
      <c r="O58" s="285" t="s">
        <v>84</v>
      </c>
      <c r="P58" s="109"/>
      <c r="Q58" s="109"/>
      <c r="R58" s="109"/>
      <c r="S58" s="109"/>
      <c r="T58" s="109"/>
      <c r="U58" s="109"/>
      <c r="V58" s="109"/>
      <c r="W58" s="109"/>
      <c r="X58" s="109"/>
      <c r="Y58" s="109"/>
      <c r="Z58" s="109"/>
      <c r="AA58" s="109"/>
      <c r="AB58" s="109"/>
      <c r="AC58" s="109"/>
      <c r="AD58" s="109"/>
      <c r="AE58" s="109"/>
      <c r="AF58" s="109"/>
      <c r="AG58" s="109"/>
    </row>
  </sheetData>
  <mergeCells count="7">
    <mergeCell ref="T2:V2"/>
    <mergeCell ref="AB2:AI2"/>
    <mergeCell ref="AN2:AV2"/>
    <mergeCell ref="B45:D45"/>
    <mergeCell ref="B2:L2"/>
    <mergeCell ref="M2:P2"/>
    <mergeCell ref="Q2:S2"/>
  </mergeCells>
  <phoneticPr fontId="69" type="noConversion"/>
  <dataValidations count="1">
    <dataValidation type="list" error="Value must be one of: Ignore, Direct, Constant, Lookup Table, Complex" sqref="O4:O41 O47:O58" xr:uid="{F91C66B4-DA2D-4580-800E-1C2899DF06EC}">
      <formula1>"Ignore,Direct,Constant,Lookup Table,Complex"</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18F80-7964-431D-A06C-FE00B98A053C}">
  <sheetPr>
    <tabColor rgb="FFC00000"/>
  </sheetPr>
  <dimension ref="A1:AV15"/>
  <sheetViews>
    <sheetView topLeftCell="R1" zoomScale="80" zoomScaleNormal="80" workbookViewId="0">
      <selection activeCell="AI17" sqref="AI17"/>
    </sheetView>
  </sheetViews>
  <sheetFormatPr defaultColWidth="9.140625" defaultRowHeight="14.45" outlineLevelCol="1"/>
  <cols>
    <col min="4" max="4" width="14.7109375" bestFit="1" customWidth="1"/>
    <col min="5" max="9" width="9.140625" customWidth="1" outlineLevel="1"/>
    <col min="11" max="13" width="9.140625" customWidth="1" outlineLevel="1"/>
    <col min="15" max="15" width="9" bestFit="1" customWidth="1"/>
    <col min="16" max="16" width="16.42578125" bestFit="1" customWidth="1"/>
    <col min="19" max="19" width="27.140625" customWidth="1"/>
    <col min="20" max="20" width="12.85546875" customWidth="1"/>
    <col min="21" max="21" width="23.42578125" bestFit="1" customWidth="1"/>
    <col min="27" max="27" width="11.5703125" customWidth="1"/>
  </cols>
  <sheetData>
    <row r="1" spans="1:48" s="30" customFormat="1" ht="33.75" customHeight="1">
      <c r="A1" s="62"/>
      <c r="B1" s="77" t="s">
        <v>0</v>
      </c>
      <c r="C1" s="77"/>
      <c r="D1" s="77"/>
      <c r="E1" s="77"/>
      <c r="F1" s="77"/>
      <c r="G1" s="77"/>
      <c r="H1" s="77"/>
      <c r="I1" s="77"/>
      <c r="J1" s="77"/>
      <c r="K1" s="77"/>
      <c r="L1" s="77"/>
      <c r="M1" s="64"/>
      <c r="N1" s="65"/>
      <c r="O1" s="66"/>
      <c r="P1" s="217"/>
      <c r="Q1" s="63"/>
      <c r="R1" s="63"/>
      <c r="S1" s="63"/>
      <c r="T1" s="63"/>
      <c r="U1" s="63"/>
      <c r="V1" s="63"/>
      <c r="W1" s="63"/>
      <c r="X1" s="63"/>
      <c r="Y1" s="63"/>
      <c r="Z1" s="63"/>
      <c r="AA1" s="63"/>
      <c r="AM1" s="313"/>
      <c r="AN1" s="614"/>
      <c r="AO1" s="314"/>
      <c r="AP1" s="314"/>
      <c r="AQ1" s="314"/>
      <c r="AR1" s="314"/>
      <c r="AS1" s="314"/>
      <c r="AT1" s="314"/>
      <c r="AU1" s="314"/>
      <c r="AV1" s="314"/>
    </row>
    <row r="2" spans="1:48" s="30" customFormat="1" ht="39.950000000000003" customHeight="1">
      <c r="A2" s="67"/>
      <c r="B2" s="633" t="s">
        <v>2604</v>
      </c>
      <c r="C2" s="664"/>
      <c r="D2" s="664"/>
      <c r="E2" s="664"/>
      <c r="F2" s="664"/>
      <c r="G2" s="664"/>
      <c r="H2" s="664"/>
      <c r="I2" s="664"/>
      <c r="J2" s="664"/>
      <c r="K2" s="664"/>
      <c r="L2" s="664"/>
      <c r="M2" s="628" t="s">
        <v>3</v>
      </c>
      <c r="N2" s="660"/>
      <c r="O2" s="660"/>
      <c r="P2" s="634"/>
      <c r="Q2" s="628" t="s">
        <v>4</v>
      </c>
      <c r="R2" s="660"/>
      <c r="S2" s="661"/>
      <c r="T2" s="625" t="s">
        <v>5</v>
      </c>
      <c r="U2" s="660"/>
      <c r="V2" s="661"/>
      <c r="W2" s="213"/>
      <c r="X2" s="213"/>
      <c r="Y2" s="213"/>
      <c r="Z2" s="213"/>
      <c r="AA2" s="213"/>
      <c r="AB2" s="628" t="s">
        <v>6</v>
      </c>
      <c r="AC2" s="660"/>
      <c r="AD2" s="660"/>
      <c r="AE2" s="660"/>
      <c r="AF2" s="660"/>
      <c r="AG2" s="660"/>
      <c r="AH2" s="660"/>
      <c r="AI2" s="661"/>
      <c r="AM2" s="313"/>
      <c r="AN2" s="632" t="s">
        <v>8</v>
      </c>
      <c r="AO2" s="630"/>
      <c r="AP2" s="630"/>
      <c r="AQ2" s="630"/>
      <c r="AR2" s="630"/>
      <c r="AS2" s="630"/>
      <c r="AT2" s="630"/>
      <c r="AU2" s="630"/>
      <c r="AV2" s="630"/>
    </row>
    <row r="3" spans="1:48" s="2" customFormat="1" ht="80.099999999999994" customHeight="1">
      <c r="A3" s="243" t="s">
        <v>10</v>
      </c>
      <c r="B3" s="243" t="s">
        <v>11</v>
      </c>
      <c r="C3" s="244" t="s">
        <v>12</v>
      </c>
      <c r="D3" s="414" t="s">
        <v>13</v>
      </c>
      <c r="E3" s="244" t="s">
        <v>14</v>
      </c>
      <c r="F3" s="244" t="s">
        <v>15</v>
      </c>
      <c r="G3" s="244" t="s">
        <v>16</v>
      </c>
      <c r="H3" s="244" t="s">
        <v>17</v>
      </c>
      <c r="I3" s="245" t="s">
        <v>18</v>
      </c>
      <c r="J3" s="245" t="s">
        <v>19</v>
      </c>
      <c r="K3" s="245" t="s">
        <v>20</v>
      </c>
      <c r="L3" s="245" t="s">
        <v>21</v>
      </c>
      <c r="M3" s="246" t="s">
        <v>22</v>
      </c>
      <c r="N3" s="246" t="s">
        <v>23</v>
      </c>
      <c r="O3" s="246" t="s">
        <v>24</v>
      </c>
      <c r="P3" s="247" t="s">
        <v>25</v>
      </c>
      <c r="Q3" s="246" t="s">
        <v>1588</v>
      </c>
      <c r="R3" s="246" t="s">
        <v>27</v>
      </c>
      <c r="S3" s="246" t="s">
        <v>28</v>
      </c>
      <c r="T3" s="247" t="s">
        <v>29</v>
      </c>
      <c r="U3" s="248" t="s">
        <v>30</v>
      </c>
      <c r="V3" s="248" t="s">
        <v>31</v>
      </c>
      <c r="W3" s="248" t="s">
        <v>32</v>
      </c>
      <c r="X3" s="248" t="s">
        <v>33</v>
      </c>
      <c r="Y3" s="248" t="s">
        <v>34</v>
      </c>
      <c r="Z3" s="246" t="s">
        <v>35</v>
      </c>
      <c r="AA3" s="246" t="s">
        <v>2613</v>
      </c>
      <c r="AB3" s="315" t="s">
        <v>37</v>
      </c>
      <c r="AC3" s="315" t="s">
        <v>38</v>
      </c>
      <c r="AD3" s="315" t="s">
        <v>39</v>
      </c>
      <c r="AE3" s="315" t="s">
        <v>40</v>
      </c>
      <c r="AF3" s="315" t="s">
        <v>41</v>
      </c>
      <c r="AG3" s="315" t="s">
        <v>42</v>
      </c>
      <c r="AH3" s="315" t="s">
        <v>43</v>
      </c>
      <c r="AI3" s="316" t="s">
        <v>44</v>
      </c>
      <c r="AJ3" s="220" t="s">
        <v>45</v>
      </c>
      <c r="AK3" s="220" t="s">
        <v>46</v>
      </c>
      <c r="AL3" s="220" t="s">
        <v>47</v>
      </c>
      <c r="AM3" s="246" t="s">
        <v>48</v>
      </c>
      <c r="AN3" s="317" t="s">
        <v>49</v>
      </c>
      <c r="AO3" s="317" t="s">
        <v>50</v>
      </c>
      <c r="AP3" s="317" t="s">
        <v>51</v>
      </c>
      <c r="AQ3" s="317" t="s">
        <v>52</v>
      </c>
      <c r="AR3" s="317" t="s">
        <v>53</v>
      </c>
      <c r="AS3" s="317" t="s">
        <v>41</v>
      </c>
      <c r="AT3" s="317" t="s">
        <v>54</v>
      </c>
      <c r="AU3" s="317" t="s">
        <v>55</v>
      </c>
      <c r="AV3" s="318" t="s">
        <v>56</v>
      </c>
    </row>
    <row r="4" spans="1:48">
      <c r="A4" s="109" t="s">
        <v>2608</v>
      </c>
      <c r="B4" s="109" t="s">
        <v>59</v>
      </c>
      <c r="C4" s="109" t="s">
        <v>2545</v>
      </c>
      <c r="D4" s="109" t="s">
        <v>1173</v>
      </c>
      <c r="E4" s="109" t="s">
        <v>135</v>
      </c>
      <c r="F4" s="109" t="s">
        <v>107</v>
      </c>
      <c r="G4" s="109"/>
      <c r="H4" s="109"/>
      <c r="I4" s="109"/>
      <c r="J4" s="109"/>
      <c r="K4" s="109"/>
      <c r="L4" s="109"/>
      <c r="M4" s="109"/>
      <c r="N4" s="285" t="s">
        <v>1</v>
      </c>
      <c r="O4" s="285" t="s">
        <v>145</v>
      </c>
      <c r="P4" s="109"/>
      <c r="Q4" s="109"/>
      <c r="R4" s="109"/>
      <c r="S4" s="109" t="s">
        <v>2609</v>
      </c>
      <c r="T4" s="109"/>
      <c r="U4" s="109"/>
      <c r="V4" s="109"/>
      <c r="W4" s="109"/>
      <c r="X4" s="109"/>
      <c r="Y4" s="109"/>
      <c r="Z4" s="109"/>
      <c r="AA4" s="109"/>
      <c r="AB4" s="109"/>
      <c r="AC4" s="109"/>
      <c r="AD4" s="109"/>
      <c r="AE4" s="109"/>
      <c r="AF4" s="109"/>
      <c r="AG4" s="109"/>
    </row>
    <row r="5" spans="1:48">
      <c r="A5" s="109" t="s">
        <v>2608</v>
      </c>
      <c r="B5" s="109" t="s">
        <v>59</v>
      </c>
      <c r="C5" s="109" t="s">
        <v>2610</v>
      </c>
      <c r="D5" s="109" t="s">
        <v>1403</v>
      </c>
      <c r="E5" s="109" t="s">
        <v>61</v>
      </c>
      <c r="F5" s="109" t="s">
        <v>100</v>
      </c>
      <c r="G5" s="109"/>
      <c r="H5" s="109"/>
      <c r="I5" s="109"/>
      <c r="J5" s="109"/>
      <c r="K5" s="109"/>
      <c r="L5" s="109"/>
      <c r="M5" s="109"/>
      <c r="N5" s="285" t="s">
        <v>1</v>
      </c>
      <c r="O5" s="285" t="s">
        <v>65</v>
      </c>
      <c r="P5" s="109"/>
      <c r="Q5" s="109"/>
      <c r="R5" s="109"/>
      <c r="S5" s="109" t="s">
        <v>2609</v>
      </c>
      <c r="T5" s="109"/>
      <c r="U5" s="109"/>
      <c r="V5" s="109"/>
      <c r="W5" s="109"/>
      <c r="X5" s="109"/>
      <c r="Y5" s="109"/>
      <c r="Z5" s="109"/>
      <c r="AA5" s="109"/>
      <c r="AB5" s="109"/>
      <c r="AC5" s="109"/>
      <c r="AD5" s="109"/>
      <c r="AE5" s="109"/>
      <c r="AF5" s="109"/>
      <c r="AG5" s="109"/>
    </row>
    <row r="6" spans="1:48">
      <c r="A6" s="109" t="s">
        <v>2608</v>
      </c>
      <c r="B6" s="109" t="s">
        <v>59</v>
      </c>
      <c r="C6" s="109" t="s">
        <v>2611</v>
      </c>
      <c r="D6" s="109" t="s">
        <v>2467</v>
      </c>
      <c r="E6" s="109" t="s">
        <v>135</v>
      </c>
      <c r="F6" s="109" t="s">
        <v>62</v>
      </c>
      <c r="G6" s="109"/>
      <c r="H6" s="109"/>
      <c r="I6" s="109"/>
      <c r="J6" s="109"/>
      <c r="K6" s="109"/>
      <c r="L6" s="109"/>
      <c r="M6" s="109"/>
      <c r="N6" s="285" t="s">
        <v>1</v>
      </c>
      <c r="O6" s="285" t="s">
        <v>65</v>
      </c>
      <c r="P6" s="109"/>
      <c r="Q6" s="109"/>
      <c r="R6" s="109"/>
      <c r="S6" s="109" t="s">
        <v>2609</v>
      </c>
      <c r="T6" s="109"/>
      <c r="U6" s="109"/>
      <c r="V6" s="109"/>
      <c r="W6" s="109"/>
      <c r="X6" s="109"/>
      <c r="Y6" s="109"/>
      <c r="Z6" s="109"/>
      <c r="AA6" s="109"/>
      <c r="AB6" s="109"/>
      <c r="AC6" s="109"/>
      <c r="AD6" s="109"/>
      <c r="AE6" s="109"/>
      <c r="AF6" s="109"/>
      <c r="AG6" s="109"/>
    </row>
    <row r="7" spans="1:48">
      <c r="A7" s="109" t="s">
        <v>2608</v>
      </c>
      <c r="B7" s="109" t="s">
        <v>59</v>
      </c>
      <c r="C7" s="109" t="s">
        <v>2612</v>
      </c>
      <c r="D7" s="109" t="s">
        <v>1844</v>
      </c>
      <c r="E7" s="109" t="s">
        <v>61</v>
      </c>
      <c r="F7" s="109" t="s">
        <v>239</v>
      </c>
      <c r="G7" s="109"/>
      <c r="H7" s="109"/>
      <c r="I7" s="109"/>
      <c r="J7" s="109"/>
      <c r="K7" s="109"/>
      <c r="L7" s="109"/>
      <c r="M7" s="109"/>
      <c r="N7" s="285" t="s">
        <v>1</v>
      </c>
      <c r="O7" s="285" t="s">
        <v>65</v>
      </c>
      <c r="P7" s="109"/>
      <c r="Q7" s="109"/>
      <c r="R7" s="109"/>
      <c r="S7" s="109" t="s">
        <v>2609</v>
      </c>
      <c r="T7" s="109"/>
      <c r="U7" s="109"/>
      <c r="V7" s="109"/>
      <c r="W7" s="109"/>
      <c r="X7" s="109"/>
      <c r="Y7" s="109"/>
      <c r="Z7" s="109"/>
      <c r="AA7" s="109"/>
      <c r="AB7" s="109"/>
      <c r="AC7" s="109"/>
      <c r="AD7" s="109"/>
      <c r="AE7" s="109"/>
      <c r="AF7" s="109"/>
      <c r="AG7" s="109"/>
    </row>
    <row r="8" spans="1:48">
      <c r="A8" s="109" t="s">
        <v>2608</v>
      </c>
      <c r="B8" s="109" t="s">
        <v>59</v>
      </c>
      <c r="C8" s="109" t="s">
        <v>2549</v>
      </c>
      <c r="D8" s="109" t="s">
        <v>2550</v>
      </c>
      <c r="E8" s="109" t="s">
        <v>61</v>
      </c>
      <c r="F8" s="109" t="s">
        <v>73</v>
      </c>
      <c r="G8" s="109"/>
      <c r="H8" s="109"/>
      <c r="I8" s="109"/>
      <c r="J8" s="109"/>
      <c r="K8" s="109"/>
      <c r="L8" s="109"/>
      <c r="M8" s="109"/>
      <c r="N8" s="285" t="s">
        <v>1</v>
      </c>
      <c r="O8" s="285" t="s">
        <v>65</v>
      </c>
      <c r="P8" s="109"/>
      <c r="Q8" s="109"/>
      <c r="R8" s="109"/>
      <c r="S8" s="109" t="s">
        <v>2609</v>
      </c>
      <c r="T8" s="109"/>
      <c r="U8" s="109"/>
      <c r="V8" s="109"/>
      <c r="W8" s="109"/>
      <c r="X8" s="109"/>
      <c r="Y8" s="109"/>
      <c r="Z8" s="109"/>
      <c r="AA8" s="109"/>
      <c r="AB8" s="109"/>
      <c r="AC8" s="109"/>
      <c r="AD8" s="109"/>
      <c r="AE8" s="109"/>
      <c r="AF8" s="109"/>
      <c r="AG8" s="109"/>
    </row>
    <row r="9" spans="1:48">
      <c r="A9" s="109" t="s">
        <v>2608</v>
      </c>
      <c r="B9" s="109" t="s">
        <v>59</v>
      </c>
      <c r="C9" s="109" t="s">
        <v>2547</v>
      </c>
      <c r="D9" s="109" t="s">
        <v>2548</v>
      </c>
      <c r="E9" s="109" t="s">
        <v>61</v>
      </c>
      <c r="F9" s="109" t="s">
        <v>1620</v>
      </c>
      <c r="G9" s="109"/>
      <c r="H9" s="109"/>
      <c r="I9" s="109"/>
      <c r="J9" s="109"/>
      <c r="K9" s="109"/>
      <c r="L9" s="109"/>
      <c r="M9" s="109"/>
      <c r="N9" s="285" t="s">
        <v>1</v>
      </c>
      <c r="O9" s="285" t="s">
        <v>65</v>
      </c>
      <c r="P9" s="109"/>
      <c r="Q9" s="109"/>
      <c r="R9" s="109"/>
      <c r="S9" s="109" t="s">
        <v>2609</v>
      </c>
      <c r="T9" s="109"/>
      <c r="U9" s="109"/>
      <c r="V9" s="109"/>
      <c r="W9" s="109"/>
      <c r="X9" s="109"/>
      <c r="Y9" s="109"/>
      <c r="Z9" s="109"/>
      <c r="AA9" s="109"/>
      <c r="AB9" s="109"/>
      <c r="AC9" s="109"/>
      <c r="AD9" s="109"/>
      <c r="AE9" s="109"/>
      <c r="AF9" s="109"/>
      <c r="AG9" s="109"/>
    </row>
    <row r="10" spans="1:48">
      <c r="A10" s="109" t="s">
        <v>2608</v>
      </c>
      <c r="B10" s="109" t="s">
        <v>59</v>
      </c>
      <c r="C10" s="109" t="s">
        <v>2596</v>
      </c>
      <c r="D10" s="109" t="s">
        <v>1222</v>
      </c>
      <c r="E10" s="109" t="s">
        <v>135</v>
      </c>
      <c r="F10" s="109" t="s">
        <v>114</v>
      </c>
      <c r="G10" s="109"/>
      <c r="H10" s="109"/>
      <c r="I10" s="109"/>
      <c r="J10" s="109"/>
      <c r="K10" s="109"/>
      <c r="L10" s="109"/>
      <c r="M10" s="109"/>
      <c r="N10" s="109" t="s">
        <v>2595</v>
      </c>
      <c r="O10" s="285" t="s">
        <v>84</v>
      </c>
      <c r="P10" s="109"/>
      <c r="Q10" s="109"/>
      <c r="R10" s="109"/>
      <c r="S10" s="109"/>
      <c r="T10" s="109"/>
      <c r="U10" s="109"/>
      <c r="V10" s="109"/>
      <c r="W10" s="109"/>
      <c r="X10" s="109"/>
      <c r="Y10" s="109"/>
      <c r="Z10" s="109"/>
      <c r="AA10" s="109"/>
      <c r="AB10" s="109"/>
      <c r="AC10" s="109"/>
      <c r="AD10" s="109"/>
      <c r="AE10" s="109"/>
      <c r="AF10" s="109"/>
      <c r="AG10" s="109"/>
    </row>
    <row r="11" spans="1:48">
      <c r="A11" s="109" t="s">
        <v>2608</v>
      </c>
      <c r="B11" s="109" t="s">
        <v>59</v>
      </c>
      <c r="C11" s="109" t="s">
        <v>2597</v>
      </c>
      <c r="D11" s="109" t="s">
        <v>1224</v>
      </c>
      <c r="E11" s="109" t="s">
        <v>135</v>
      </c>
      <c r="F11" s="109" t="s">
        <v>239</v>
      </c>
      <c r="G11" s="109"/>
      <c r="H11" s="109"/>
      <c r="I11" s="109"/>
      <c r="J11" s="109"/>
      <c r="K11" s="109"/>
      <c r="L11" s="109"/>
      <c r="M11" s="109"/>
      <c r="N11" s="109" t="s">
        <v>2595</v>
      </c>
      <c r="O11" s="285" t="s">
        <v>84</v>
      </c>
      <c r="P11" s="109"/>
      <c r="Q11" s="109"/>
      <c r="R11" s="109"/>
      <c r="S11" s="109"/>
      <c r="T11" s="109"/>
      <c r="U11" s="109"/>
      <c r="V11" s="109"/>
      <c r="W11" s="109"/>
      <c r="X11" s="109"/>
      <c r="Y11" s="109"/>
      <c r="Z11" s="109"/>
      <c r="AA11" s="109"/>
      <c r="AB11" s="109"/>
      <c r="AC11" s="109"/>
      <c r="AD11" s="109"/>
      <c r="AE11" s="109"/>
      <c r="AF11" s="109"/>
      <c r="AG11" s="109"/>
    </row>
    <row r="12" spans="1:48">
      <c r="A12" s="109" t="s">
        <v>2608</v>
      </c>
      <c r="B12" s="109" t="s">
        <v>59</v>
      </c>
      <c r="C12" s="109" t="s">
        <v>2598</v>
      </c>
      <c r="D12" s="109" t="s">
        <v>1226</v>
      </c>
      <c r="E12" s="109" t="s">
        <v>135</v>
      </c>
      <c r="F12" s="109" t="s">
        <v>114</v>
      </c>
      <c r="G12" s="109"/>
      <c r="H12" s="109"/>
      <c r="I12" s="109"/>
      <c r="J12" s="109"/>
      <c r="K12" s="109"/>
      <c r="L12" s="109"/>
      <c r="M12" s="109"/>
      <c r="N12" s="109" t="s">
        <v>2595</v>
      </c>
      <c r="O12" s="285" t="s">
        <v>84</v>
      </c>
      <c r="P12" s="109"/>
      <c r="Q12" s="109"/>
      <c r="R12" s="109"/>
      <c r="S12" s="109"/>
      <c r="T12" s="109"/>
      <c r="U12" s="109"/>
      <c r="V12" s="109"/>
      <c r="W12" s="109"/>
      <c r="X12" s="109"/>
      <c r="Y12" s="109"/>
      <c r="Z12" s="109"/>
      <c r="AA12" s="109"/>
      <c r="AB12" s="109"/>
      <c r="AC12" s="109"/>
      <c r="AD12" s="109"/>
      <c r="AE12" s="109"/>
      <c r="AF12" s="109"/>
      <c r="AG12" s="109"/>
    </row>
    <row r="13" spans="1:48">
      <c r="A13" s="109" t="s">
        <v>2608</v>
      </c>
      <c r="B13" s="109" t="s">
        <v>59</v>
      </c>
      <c r="C13" s="109" t="s">
        <v>2599</v>
      </c>
      <c r="D13" s="109" t="s">
        <v>1228</v>
      </c>
      <c r="E13" s="109" t="s">
        <v>135</v>
      </c>
      <c r="F13" s="109" t="s">
        <v>107</v>
      </c>
      <c r="G13" s="109"/>
      <c r="H13" s="109"/>
      <c r="I13" s="109"/>
      <c r="J13" s="109"/>
      <c r="K13" s="109"/>
      <c r="L13" s="109"/>
      <c r="M13" s="109"/>
      <c r="N13" s="109" t="s">
        <v>2595</v>
      </c>
      <c r="O13" s="285" t="s">
        <v>84</v>
      </c>
      <c r="P13" s="109"/>
      <c r="Q13" s="109"/>
      <c r="R13" s="109"/>
      <c r="S13" s="109"/>
      <c r="T13" s="109"/>
      <c r="U13" s="109"/>
      <c r="V13" s="109"/>
      <c r="W13" s="109"/>
      <c r="X13" s="109"/>
      <c r="Y13" s="109"/>
      <c r="Z13" s="109"/>
      <c r="AA13" s="109"/>
      <c r="AB13" s="109"/>
      <c r="AC13" s="109"/>
      <c r="AD13" s="109"/>
      <c r="AE13" s="109"/>
      <c r="AF13" s="109"/>
      <c r="AG13" s="109"/>
    </row>
    <row r="14" spans="1:48">
      <c r="A14" s="109" t="s">
        <v>2608</v>
      </c>
      <c r="B14" s="109" t="s">
        <v>59</v>
      </c>
      <c r="C14" s="109" t="s">
        <v>2600</v>
      </c>
      <c r="D14" s="109" t="s">
        <v>1230</v>
      </c>
      <c r="E14" s="109" t="s">
        <v>61</v>
      </c>
      <c r="F14" s="109" t="s">
        <v>100</v>
      </c>
      <c r="G14" s="109"/>
      <c r="H14" s="109"/>
      <c r="I14" s="109"/>
      <c r="J14" s="109"/>
      <c r="K14" s="109"/>
      <c r="L14" s="109"/>
      <c r="M14" s="109"/>
      <c r="N14" s="109" t="s">
        <v>2595</v>
      </c>
      <c r="O14" s="285" t="s">
        <v>84</v>
      </c>
      <c r="P14" s="109"/>
      <c r="Q14" s="109"/>
      <c r="R14" s="109"/>
      <c r="S14" s="109"/>
      <c r="T14" s="109"/>
      <c r="U14" s="109"/>
      <c r="V14" s="109"/>
      <c r="W14" s="109"/>
      <c r="X14" s="109"/>
      <c r="Y14" s="109"/>
      <c r="Z14" s="109"/>
      <c r="AA14" s="109"/>
      <c r="AB14" s="109"/>
      <c r="AC14" s="109"/>
      <c r="AD14" s="109"/>
      <c r="AE14" s="109"/>
      <c r="AF14" s="109"/>
      <c r="AG14" s="109"/>
    </row>
    <row r="15" spans="1:48">
      <c r="A15" s="109" t="s">
        <v>2608</v>
      </c>
      <c r="B15" s="109" t="s">
        <v>59</v>
      </c>
      <c r="C15" s="109" t="s">
        <v>2601</v>
      </c>
      <c r="D15" s="109" t="s">
        <v>1232</v>
      </c>
      <c r="E15" s="109" t="s">
        <v>135</v>
      </c>
      <c r="F15" s="109" t="s">
        <v>1233</v>
      </c>
      <c r="G15" s="109"/>
      <c r="H15" s="109"/>
      <c r="I15" s="109"/>
      <c r="J15" s="109"/>
      <c r="K15" s="109"/>
      <c r="L15" s="109"/>
      <c r="M15" s="109"/>
      <c r="N15" s="109" t="s">
        <v>2595</v>
      </c>
      <c r="O15" s="285" t="s">
        <v>84</v>
      </c>
      <c r="P15" s="109"/>
      <c r="Q15" s="109"/>
      <c r="R15" s="109"/>
      <c r="S15" s="109"/>
      <c r="T15" s="109"/>
      <c r="U15" s="109"/>
      <c r="V15" s="109"/>
      <c r="W15" s="109"/>
      <c r="X15" s="109"/>
      <c r="Y15" s="109"/>
      <c r="Z15" s="109"/>
      <c r="AA15" s="109"/>
      <c r="AB15" s="109"/>
      <c r="AC15" s="109"/>
      <c r="AD15" s="109"/>
      <c r="AE15" s="109"/>
      <c r="AF15" s="109"/>
      <c r="AG15" s="109"/>
    </row>
  </sheetData>
  <mergeCells count="6">
    <mergeCell ref="AB2:AI2"/>
    <mergeCell ref="AN2:AV2"/>
    <mergeCell ref="B2:L2"/>
    <mergeCell ref="M2:P2"/>
    <mergeCell ref="Q2:S2"/>
    <mergeCell ref="T2:V2"/>
  </mergeCells>
  <dataValidations count="1">
    <dataValidation type="list" error="Value must be one of: Ignore, Direct, Constant, Lookup Table, Complex" sqref="O4:O15" xr:uid="{2F315B5E-D3F5-48E5-AD47-EF6202C936E5}">
      <formula1>"Ignore,Direct,Constant,Lookup Table,Complex"</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92D050"/>
  </sheetPr>
  <dimension ref="A1:AV55"/>
  <sheetViews>
    <sheetView zoomScale="90" zoomScaleNormal="90" workbookViewId="0">
      <pane xSplit="4" ySplit="1" topLeftCell="X2" activePane="bottomRight" state="frozen"/>
      <selection pane="bottomRight" activeCell="Z14" sqref="Z14"/>
      <selection pane="bottomLeft"/>
      <selection pane="topRight"/>
    </sheetView>
  </sheetViews>
  <sheetFormatPr defaultColWidth="9.140625" defaultRowHeight="14.45" outlineLevelCol="1"/>
  <cols>
    <col min="2" max="2" width="7.7109375" customWidth="1"/>
    <col min="4" max="4" width="30.42578125" bestFit="1" customWidth="1"/>
    <col min="5" max="9" width="8.7109375" customWidth="1" outlineLevel="1"/>
    <col min="10" max="10" width="12" customWidth="1" outlineLevel="1"/>
    <col min="11" max="11" width="13.140625" customWidth="1" outlineLevel="1"/>
    <col min="12" max="12" width="10.7109375" customWidth="1" outlineLevel="1"/>
    <col min="13" max="13" width="12.85546875" customWidth="1" outlineLevel="1"/>
    <col min="14" max="14" width="8.7109375" bestFit="1" customWidth="1"/>
    <col min="15" max="15" width="21" customWidth="1"/>
    <col min="16" max="16" width="22.85546875" customWidth="1"/>
    <col min="17" max="17" width="12.28515625" customWidth="1"/>
    <col min="18" max="18" width="13.85546875" customWidth="1"/>
    <col min="19" max="19" width="27.140625" customWidth="1"/>
    <col min="20" max="20" width="20.7109375" customWidth="1" outlineLevel="1"/>
    <col min="21" max="21" width="15.42578125" customWidth="1" outlineLevel="1"/>
    <col min="22" max="22" width="15.140625" customWidth="1" outlineLevel="1"/>
    <col min="23" max="23" width="21.85546875" customWidth="1" outlineLevel="1"/>
    <col min="24" max="24" width="15.5703125" customWidth="1" outlineLevel="1"/>
    <col min="25" max="25" width="16.7109375" customWidth="1" outlineLevel="1"/>
    <col min="26" max="26" width="11.85546875" bestFit="1" customWidth="1"/>
    <col min="27" max="27" width="14.5703125" customWidth="1"/>
    <col min="30" max="30" width="9" customWidth="1"/>
  </cols>
  <sheetData>
    <row r="1" spans="1:48" s="30" customFormat="1" ht="33.75" customHeight="1">
      <c r="A1" s="62"/>
      <c r="B1" s="77" t="s">
        <v>0</v>
      </c>
      <c r="C1" s="77"/>
      <c r="D1" s="77"/>
      <c r="E1" s="77"/>
      <c r="F1" s="77"/>
      <c r="G1" s="77"/>
      <c r="H1" s="77"/>
      <c r="I1" s="77"/>
      <c r="J1" s="77"/>
      <c r="K1" s="77"/>
      <c r="L1" s="77"/>
      <c r="M1" s="64"/>
      <c r="N1" s="65"/>
      <c r="O1" s="66"/>
      <c r="P1" s="217"/>
      <c r="Q1" s="63"/>
      <c r="R1" s="63"/>
      <c r="S1" s="63"/>
      <c r="T1" s="63"/>
      <c r="U1" s="63"/>
      <c r="V1" s="63"/>
      <c r="W1" s="63"/>
      <c r="X1" s="63"/>
      <c r="Y1" s="63"/>
      <c r="Z1" s="63"/>
      <c r="AA1" s="63"/>
      <c r="AM1" s="313"/>
      <c r="AN1" s="614"/>
      <c r="AO1" s="314"/>
      <c r="AP1" s="314"/>
      <c r="AQ1" s="314"/>
      <c r="AR1" s="314"/>
      <c r="AS1" s="314"/>
      <c r="AT1" s="314"/>
      <c r="AU1" s="314"/>
      <c r="AV1" s="314"/>
    </row>
    <row r="2" spans="1:48" s="30" customFormat="1" ht="21" customHeight="1">
      <c r="A2" s="67"/>
      <c r="B2" s="633" t="s">
        <v>2342</v>
      </c>
      <c r="C2" s="664"/>
      <c r="D2" s="664"/>
      <c r="E2" s="664"/>
      <c r="F2" s="664"/>
      <c r="G2" s="664"/>
      <c r="H2" s="664"/>
      <c r="I2" s="664"/>
      <c r="J2" s="664"/>
      <c r="K2" s="664"/>
      <c r="L2" s="664"/>
      <c r="M2" s="628" t="s">
        <v>3</v>
      </c>
      <c r="N2" s="660"/>
      <c r="O2" s="660"/>
      <c r="P2" s="634"/>
      <c r="Q2" s="628" t="s">
        <v>4</v>
      </c>
      <c r="R2" s="660"/>
      <c r="S2" s="661"/>
      <c r="T2" s="625" t="s">
        <v>5</v>
      </c>
      <c r="U2" s="660"/>
      <c r="V2" s="661"/>
      <c r="W2" s="213"/>
      <c r="X2" s="213"/>
      <c r="Y2" s="213"/>
      <c r="Z2" s="213"/>
      <c r="AA2" s="213"/>
      <c r="AB2" s="628" t="s">
        <v>6</v>
      </c>
      <c r="AC2" s="660"/>
      <c r="AD2" s="660"/>
      <c r="AE2" s="660"/>
      <c r="AF2" s="660"/>
      <c r="AG2" s="660"/>
      <c r="AH2" s="660"/>
      <c r="AI2" s="661"/>
      <c r="AM2" s="313"/>
      <c r="AN2" s="632" t="s">
        <v>8</v>
      </c>
      <c r="AO2" s="630"/>
      <c r="AP2" s="630"/>
      <c r="AQ2" s="630"/>
      <c r="AR2" s="630"/>
      <c r="AS2" s="630"/>
      <c r="AT2" s="630"/>
      <c r="AU2" s="630"/>
      <c r="AV2" s="630"/>
    </row>
    <row r="3" spans="1:48" s="2" customFormat="1" ht="54.95" customHeight="1">
      <c r="A3" s="243" t="s">
        <v>10</v>
      </c>
      <c r="B3" s="243" t="s">
        <v>11</v>
      </c>
      <c r="C3" s="244" t="s">
        <v>12</v>
      </c>
      <c r="D3" s="414" t="s">
        <v>13</v>
      </c>
      <c r="E3" s="244" t="s">
        <v>14</v>
      </c>
      <c r="F3" s="244" t="s">
        <v>15</v>
      </c>
      <c r="G3" s="244" t="s">
        <v>16</v>
      </c>
      <c r="H3" s="244" t="s">
        <v>17</v>
      </c>
      <c r="I3" s="245" t="s">
        <v>18</v>
      </c>
      <c r="J3" s="245" t="s">
        <v>19</v>
      </c>
      <c r="K3" s="245" t="s">
        <v>20</v>
      </c>
      <c r="L3" s="245" t="s">
        <v>21</v>
      </c>
      <c r="M3" s="246" t="s">
        <v>22</v>
      </c>
      <c r="N3" s="246" t="s">
        <v>23</v>
      </c>
      <c r="O3" s="246" t="s">
        <v>24</v>
      </c>
      <c r="P3" s="247" t="s">
        <v>25</v>
      </c>
      <c r="Q3" s="246" t="s">
        <v>1588</v>
      </c>
      <c r="R3" s="246" t="s">
        <v>27</v>
      </c>
      <c r="S3" s="246" t="s">
        <v>28</v>
      </c>
      <c r="T3" s="247" t="s">
        <v>29</v>
      </c>
      <c r="U3" s="248" t="s">
        <v>30</v>
      </c>
      <c r="V3" s="248" t="s">
        <v>31</v>
      </c>
      <c r="W3" s="248" t="s">
        <v>32</v>
      </c>
      <c r="X3" s="248" t="s">
        <v>33</v>
      </c>
      <c r="Y3" s="248" t="s">
        <v>34</v>
      </c>
      <c r="Z3" s="246" t="s">
        <v>35</v>
      </c>
      <c r="AA3" s="246" t="s">
        <v>2614</v>
      </c>
      <c r="AB3" s="315" t="s">
        <v>37</v>
      </c>
      <c r="AC3" s="315" t="s">
        <v>38</v>
      </c>
      <c r="AD3" s="315" t="s">
        <v>39</v>
      </c>
      <c r="AE3" s="315" t="s">
        <v>40</v>
      </c>
      <c r="AF3" s="315" t="s">
        <v>41</v>
      </c>
      <c r="AG3" s="315" t="s">
        <v>42</v>
      </c>
      <c r="AH3" s="315" t="s">
        <v>43</v>
      </c>
      <c r="AI3" s="316" t="s">
        <v>44</v>
      </c>
      <c r="AJ3" s="317" t="s">
        <v>45</v>
      </c>
      <c r="AK3" s="317" t="s">
        <v>46</v>
      </c>
      <c r="AL3" s="317" t="s">
        <v>47</v>
      </c>
      <c r="AM3" s="246" t="s">
        <v>48</v>
      </c>
      <c r="AN3" s="317" t="s">
        <v>49</v>
      </c>
      <c r="AO3" s="317" t="s">
        <v>50</v>
      </c>
      <c r="AP3" s="317" t="s">
        <v>51</v>
      </c>
      <c r="AQ3" s="317" t="s">
        <v>52</v>
      </c>
      <c r="AR3" s="317" t="s">
        <v>53</v>
      </c>
      <c r="AS3" s="317" t="s">
        <v>41</v>
      </c>
      <c r="AT3" s="317" t="s">
        <v>54</v>
      </c>
      <c r="AU3" s="317" t="s">
        <v>55</v>
      </c>
      <c r="AV3" s="318" t="s">
        <v>56</v>
      </c>
    </row>
    <row r="4" spans="1:48" s="2" customFormat="1">
      <c r="A4" s="219" t="s">
        <v>1845</v>
      </c>
      <c r="B4" s="219" t="s">
        <v>59</v>
      </c>
      <c r="C4" s="219" t="s">
        <v>2343</v>
      </c>
      <c r="D4" s="219" t="s">
        <v>1173</v>
      </c>
      <c r="E4" s="219" t="s">
        <v>135</v>
      </c>
      <c r="F4" s="219" t="s">
        <v>107</v>
      </c>
      <c r="G4" s="219"/>
      <c r="H4" s="219"/>
      <c r="I4" s="220"/>
      <c r="J4" s="221"/>
      <c r="K4" s="221"/>
      <c r="L4" s="221"/>
      <c r="M4" s="219"/>
      <c r="N4" s="219" t="s">
        <v>1</v>
      </c>
      <c r="O4" s="220" t="s">
        <v>145</v>
      </c>
      <c r="P4" s="220" t="s">
        <v>2344</v>
      </c>
      <c r="Q4" s="221" t="s">
        <v>2344</v>
      </c>
      <c r="R4" s="220"/>
      <c r="S4" s="220" t="s">
        <v>2345</v>
      </c>
      <c r="T4" s="220"/>
      <c r="U4" s="220"/>
      <c r="V4" s="220"/>
      <c r="W4" s="220"/>
      <c r="X4" s="220"/>
      <c r="Y4" s="326"/>
      <c r="Z4" s="276" t="s">
        <v>2615</v>
      </c>
      <c r="AA4" s="276"/>
      <c r="AB4" s="276"/>
      <c r="AC4" s="276"/>
      <c r="AD4" s="276"/>
      <c r="AE4" s="276"/>
      <c r="AF4" s="276"/>
    </row>
    <row r="5" spans="1:48" s="2" customFormat="1">
      <c r="A5" s="219" t="s">
        <v>1845</v>
      </c>
      <c r="B5" s="219" t="s">
        <v>59</v>
      </c>
      <c r="C5" s="219" t="s">
        <v>2348</v>
      </c>
      <c r="D5" s="219" t="s">
        <v>2349</v>
      </c>
      <c r="E5" s="219" t="s">
        <v>61</v>
      </c>
      <c r="F5" s="219" t="s">
        <v>100</v>
      </c>
      <c r="G5" s="219"/>
      <c r="H5" s="219"/>
      <c r="I5" s="220"/>
      <c r="J5" s="221" t="s">
        <v>2460</v>
      </c>
      <c r="K5" s="221"/>
      <c r="L5" s="221"/>
      <c r="M5" s="219"/>
      <c r="N5" s="219" t="s">
        <v>1</v>
      </c>
      <c r="O5" s="221" t="s">
        <v>145</v>
      </c>
      <c r="P5" s="220" t="s">
        <v>2460</v>
      </c>
      <c r="Q5" s="220" t="s">
        <v>2460</v>
      </c>
      <c r="R5" s="220"/>
      <c r="S5" s="220" t="s">
        <v>2345</v>
      </c>
      <c r="T5" s="220"/>
      <c r="U5" s="220"/>
      <c r="V5" s="220"/>
      <c r="W5" s="220"/>
      <c r="X5" s="220"/>
      <c r="Y5" s="326"/>
      <c r="Z5" s="276" t="s">
        <v>2615</v>
      </c>
      <c r="AA5" s="276"/>
      <c r="AB5" s="276"/>
      <c r="AC5" s="276"/>
      <c r="AD5" s="276"/>
      <c r="AE5" s="276"/>
      <c r="AF5" s="276"/>
    </row>
    <row r="6" spans="1:48" s="2" customFormat="1" ht="29.1">
      <c r="A6" s="219" t="s">
        <v>1845</v>
      </c>
      <c r="B6" s="219" t="s">
        <v>59</v>
      </c>
      <c r="C6" s="219" t="s">
        <v>2350</v>
      </c>
      <c r="D6" s="219" t="s">
        <v>2351</v>
      </c>
      <c r="E6" s="219" t="s">
        <v>61</v>
      </c>
      <c r="F6" s="219" t="s">
        <v>88</v>
      </c>
      <c r="G6" s="219"/>
      <c r="H6" s="219"/>
      <c r="I6" s="220"/>
      <c r="J6" s="221" t="s">
        <v>2352</v>
      </c>
      <c r="K6" s="221"/>
      <c r="L6" s="221"/>
      <c r="M6" s="219"/>
      <c r="N6" s="219" t="s">
        <v>1</v>
      </c>
      <c r="O6" s="220" t="s">
        <v>65</v>
      </c>
      <c r="P6" s="220"/>
      <c r="Q6" s="221" t="s">
        <v>2462</v>
      </c>
      <c r="R6" s="220"/>
      <c r="S6" s="220" t="s">
        <v>2345</v>
      </c>
      <c r="T6" s="220"/>
      <c r="U6" s="220"/>
      <c r="V6" s="220"/>
      <c r="W6" s="220"/>
      <c r="X6" s="220"/>
      <c r="Y6" s="326"/>
      <c r="Z6" s="276" t="s">
        <v>2615</v>
      </c>
      <c r="AA6" s="276"/>
      <c r="AB6" s="276"/>
      <c r="AC6" s="276"/>
      <c r="AD6" s="276"/>
      <c r="AE6" s="276"/>
      <c r="AF6" s="276"/>
    </row>
    <row r="7" spans="1:48" s="2" customFormat="1">
      <c r="A7" s="219" t="s">
        <v>1845</v>
      </c>
      <c r="B7" s="219" t="s">
        <v>59</v>
      </c>
      <c r="C7" s="219" t="s">
        <v>2353</v>
      </c>
      <c r="D7" s="219" t="s">
        <v>2354</v>
      </c>
      <c r="E7" s="219" t="s">
        <v>61</v>
      </c>
      <c r="F7" s="219" t="s">
        <v>88</v>
      </c>
      <c r="G7" s="219"/>
      <c r="H7" s="219"/>
      <c r="I7" s="220"/>
      <c r="J7" s="220" t="s">
        <v>2616</v>
      </c>
      <c r="K7" s="221"/>
      <c r="L7" s="221"/>
      <c r="M7" s="219"/>
      <c r="N7" s="219" t="s">
        <v>1</v>
      </c>
      <c r="O7" s="220" t="s">
        <v>65</v>
      </c>
      <c r="P7" s="220"/>
      <c r="Q7" s="221" t="s">
        <v>2468</v>
      </c>
      <c r="R7" s="220"/>
      <c r="S7" s="220" t="s">
        <v>2345</v>
      </c>
      <c r="T7" s="220"/>
      <c r="U7" s="220"/>
      <c r="V7" s="220"/>
      <c r="W7" s="220"/>
      <c r="X7" s="220"/>
      <c r="Y7" s="326"/>
      <c r="Z7" s="276" t="s">
        <v>2615</v>
      </c>
      <c r="AA7" s="276"/>
      <c r="AB7" s="276"/>
      <c r="AC7" s="276"/>
      <c r="AD7" s="276"/>
      <c r="AE7" s="276"/>
      <c r="AF7" s="276"/>
    </row>
    <row r="8" spans="1:48" s="2" customFormat="1">
      <c r="A8" s="219" t="s">
        <v>1845</v>
      </c>
      <c r="B8" s="219" t="s">
        <v>96</v>
      </c>
      <c r="C8" s="219" t="s">
        <v>2355</v>
      </c>
      <c r="D8" s="219" t="s">
        <v>2356</v>
      </c>
      <c r="E8" s="219" t="s">
        <v>61</v>
      </c>
      <c r="F8" s="219" t="s">
        <v>88</v>
      </c>
      <c r="G8" s="219"/>
      <c r="H8" s="219"/>
      <c r="I8" s="220"/>
      <c r="J8" s="221"/>
      <c r="K8" s="221"/>
      <c r="L8" s="221"/>
      <c r="M8" s="219"/>
      <c r="N8" s="219" t="s">
        <v>70</v>
      </c>
      <c r="O8" s="220" t="s">
        <v>84</v>
      </c>
      <c r="P8" s="220"/>
      <c r="Q8" s="220"/>
      <c r="R8" s="220"/>
      <c r="S8" s="220" t="s">
        <v>2345</v>
      </c>
      <c r="T8" s="220"/>
      <c r="U8" s="220"/>
      <c r="V8" s="220"/>
      <c r="W8" s="220"/>
      <c r="X8" s="220"/>
      <c r="Y8" s="326"/>
      <c r="Z8" s="276"/>
      <c r="AA8" s="276"/>
      <c r="AB8" s="276"/>
      <c r="AC8" s="276"/>
      <c r="AD8" s="276"/>
      <c r="AE8" s="276"/>
      <c r="AF8" s="276"/>
    </row>
    <row r="9" spans="1:48" s="2" customFormat="1">
      <c r="A9" s="219" t="s">
        <v>1845</v>
      </c>
      <c r="B9" s="219" t="s">
        <v>96</v>
      </c>
      <c r="C9" s="219" t="s">
        <v>2357</v>
      </c>
      <c r="D9" s="219" t="s">
        <v>2358</v>
      </c>
      <c r="E9" s="219" t="s">
        <v>61</v>
      </c>
      <c r="F9" s="219" t="s">
        <v>88</v>
      </c>
      <c r="G9" s="219"/>
      <c r="H9" s="219"/>
      <c r="I9" s="220"/>
      <c r="J9" s="221"/>
      <c r="K9" s="221"/>
      <c r="L9" s="221"/>
      <c r="M9" s="219"/>
      <c r="N9" s="219" t="s">
        <v>70</v>
      </c>
      <c r="O9" s="220" t="s">
        <v>84</v>
      </c>
      <c r="P9" s="220"/>
      <c r="Q9" s="220"/>
      <c r="R9" s="220"/>
      <c r="S9" s="220" t="s">
        <v>2345</v>
      </c>
      <c r="T9" s="220"/>
      <c r="U9" s="220"/>
      <c r="V9" s="220"/>
      <c r="W9" s="220"/>
      <c r="X9" s="220"/>
      <c r="Y9" s="326"/>
      <c r="Z9" s="276"/>
      <c r="AA9" s="276"/>
      <c r="AB9" s="276"/>
      <c r="AC9" s="276"/>
      <c r="AD9" s="276"/>
      <c r="AE9" s="276"/>
      <c r="AF9" s="276"/>
    </row>
    <row r="10" spans="1:48" s="2" customFormat="1">
      <c r="A10" s="219" t="s">
        <v>1845</v>
      </c>
      <c r="B10" s="219" t="s">
        <v>96</v>
      </c>
      <c r="C10" s="219" t="s">
        <v>2359</v>
      </c>
      <c r="D10" s="219" t="s">
        <v>2360</v>
      </c>
      <c r="E10" s="219" t="s">
        <v>61</v>
      </c>
      <c r="F10" s="219" t="s">
        <v>88</v>
      </c>
      <c r="G10" s="219"/>
      <c r="H10" s="219"/>
      <c r="I10" s="220"/>
      <c r="J10" s="221"/>
      <c r="K10" s="221"/>
      <c r="L10" s="221"/>
      <c r="M10" s="219"/>
      <c r="N10" s="219" t="s">
        <v>70</v>
      </c>
      <c r="O10" s="220" t="s">
        <v>84</v>
      </c>
      <c r="P10" s="220"/>
      <c r="Q10" s="220"/>
      <c r="R10" s="220"/>
      <c r="S10" s="220" t="s">
        <v>2345</v>
      </c>
      <c r="T10" s="220"/>
      <c r="U10" s="220"/>
      <c r="V10" s="220"/>
      <c r="W10" s="220"/>
      <c r="X10" s="220"/>
      <c r="Y10" s="326"/>
      <c r="Z10" s="276"/>
      <c r="AA10" s="276"/>
      <c r="AB10" s="276"/>
      <c r="AC10" s="276"/>
      <c r="AD10" s="276"/>
      <c r="AE10" s="276"/>
      <c r="AF10" s="276"/>
    </row>
    <row r="11" spans="1:48" s="2" customFormat="1">
      <c r="A11" s="219" t="s">
        <v>1845</v>
      </c>
      <c r="B11" s="219" t="s">
        <v>96</v>
      </c>
      <c r="C11" s="219" t="s">
        <v>2361</v>
      </c>
      <c r="D11" s="219" t="s">
        <v>2362</v>
      </c>
      <c r="E11" s="219" t="s">
        <v>61</v>
      </c>
      <c r="F11" s="219" t="s">
        <v>88</v>
      </c>
      <c r="G11" s="219"/>
      <c r="H11" s="219"/>
      <c r="I11" s="220"/>
      <c r="J11" s="221"/>
      <c r="K11" s="221"/>
      <c r="L11" s="221"/>
      <c r="M11" s="219"/>
      <c r="N11" s="219" t="s">
        <v>70</v>
      </c>
      <c r="O11" s="220" t="s">
        <v>84</v>
      </c>
      <c r="P11" s="220"/>
      <c r="Q11" s="220"/>
      <c r="R11" s="220"/>
      <c r="S11" s="220" t="s">
        <v>2345</v>
      </c>
      <c r="T11" s="220"/>
      <c r="U11" s="220"/>
      <c r="V11" s="220"/>
      <c r="W11" s="220"/>
      <c r="X11" s="220"/>
      <c r="Y11" s="326"/>
      <c r="Z11" s="276"/>
      <c r="AA11" s="276"/>
      <c r="AB11" s="276"/>
      <c r="AC11" s="276"/>
      <c r="AD11" s="276"/>
      <c r="AE11" s="276"/>
      <c r="AF11" s="276"/>
    </row>
    <row r="12" spans="1:48" s="2" customFormat="1">
      <c r="A12" s="219" t="s">
        <v>1845</v>
      </c>
      <c r="B12" s="219" t="s">
        <v>96</v>
      </c>
      <c r="C12" s="219" t="s">
        <v>2363</v>
      </c>
      <c r="D12" s="219" t="s">
        <v>2364</v>
      </c>
      <c r="E12" s="219" t="s">
        <v>61</v>
      </c>
      <c r="F12" s="219" t="s">
        <v>88</v>
      </c>
      <c r="G12" s="219"/>
      <c r="H12" s="219"/>
      <c r="I12" s="220"/>
      <c r="J12" s="221"/>
      <c r="K12" s="221"/>
      <c r="L12" s="221"/>
      <c r="M12" s="219"/>
      <c r="N12" s="219" t="s">
        <v>70</v>
      </c>
      <c r="O12" s="220" t="s">
        <v>84</v>
      </c>
      <c r="P12" s="220"/>
      <c r="Q12" s="220"/>
      <c r="R12" s="220"/>
      <c r="S12" s="220" t="s">
        <v>2345</v>
      </c>
      <c r="T12" s="220"/>
      <c r="U12" s="220"/>
      <c r="V12" s="220"/>
      <c r="W12" s="220"/>
      <c r="X12" s="220"/>
      <c r="Y12" s="326"/>
      <c r="Z12" s="276"/>
      <c r="AA12" s="276"/>
      <c r="AB12" s="276"/>
      <c r="AC12" s="276"/>
      <c r="AD12" s="276"/>
      <c r="AE12" s="276"/>
      <c r="AF12" s="276"/>
    </row>
    <row r="13" spans="1:48" s="2" customFormat="1">
      <c r="A13" s="219" t="s">
        <v>1845</v>
      </c>
      <c r="B13" s="219" t="s">
        <v>96</v>
      </c>
      <c r="C13" s="219" t="s">
        <v>2365</v>
      </c>
      <c r="D13" s="219" t="s">
        <v>2366</v>
      </c>
      <c r="E13" s="219" t="s">
        <v>61</v>
      </c>
      <c r="F13" s="219" t="s">
        <v>88</v>
      </c>
      <c r="G13" s="219"/>
      <c r="H13" s="219"/>
      <c r="I13" s="220"/>
      <c r="J13" s="221"/>
      <c r="K13" s="221"/>
      <c r="L13" s="221"/>
      <c r="M13" s="219"/>
      <c r="N13" s="219" t="s">
        <v>70</v>
      </c>
      <c r="O13" s="220" t="s">
        <v>84</v>
      </c>
      <c r="P13" s="220"/>
      <c r="Q13" s="220"/>
      <c r="R13" s="220"/>
      <c r="S13" s="220" t="s">
        <v>2345</v>
      </c>
      <c r="T13" s="220"/>
      <c r="U13" s="220"/>
      <c r="V13" s="220"/>
      <c r="W13" s="220"/>
      <c r="X13" s="220"/>
      <c r="Y13" s="326"/>
      <c r="Z13" s="276"/>
      <c r="AA13" s="276"/>
      <c r="AB13" s="276"/>
      <c r="AC13" s="276"/>
      <c r="AD13" s="276"/>
      <c r="AE13" s="276"/>
      <c r="AF13" s="276"/>
    </row>
    <row r="14" spans="1:48" s="2" customFormat="1" ht="144.94999999999999">
      <c r="A14" s="219" t="s">
        <v>1845</v>
      </c>
      <c r="B14" s="219" t="s">
        <v>59</v>
      </c>
      <c r="C14" s="219" t="s">
        <v>2367</v>
      </c>
      <c r="D14" s="219" t="s">
        <v>2368</v>
      </c>
      <c r="E14" s="219" t="s">
        <v>61</v>
      </c>
      <c r="F14" s="219" t="s">
        <v>88</v>
      </c>
      <c r="G14" s="219"/>
      <c r="H14" s="219"/>
      <c r="I14" s="220"/>
      <c r="J14" s="221" t="s">
        <v>2369</v>
      </c>
      <c r="K14" s="221"/>
      <c r="L14" s="221"/>
      <c r="M14" s="219"/>
      <c r="N14" s="219" t="s">
        <v>9</v>
      </c>
      <c r="O14" s="220" t="s">
        <v>84</v>
      </c>
      <c r="P14" s="221" t="s">
        <v>2370</v>
      </c>
      <c r="Q14" s="220"/>
      <c r="R14" s="220"/>
      <c r="S14" s="220" t="s">
        <v>2345</v>
      </c>
      <c r="T14" s="220"/>
      <c r="U14" s="220"/>
      <c r="V14" s="220"/>
      <c r="W14" s="221" t="s">
        <v>2373</v>
      </c>
      <c r="X14" s="220"/>
      <c r="Y14" s="346" t="s">
        <v>2373</v>
      </c>
      <c r="Z14" s="276"/>
      <c r="AA14" s="276"/>
      <c r="AB14" s="276"/>
      <c r="AC14" s="276"/>
      <c r="AD14" s="337" t="s">
        <v>2372</v>
      </c>
      <c r="AE14" s="276"/>
      <c r="AF14" s="276"/>
    </row>
    <row r="15" spans="1:48" s="2" customFormat="1">
      <c r="A15" s="219" t="s">
        <v>1845</v>
      </c>
      <c r="B15" s="219" t="s">
        <v>96</v>
      </c>
      <c r="C15" s="219" t="s">
        <v>2374</v>
      </c>
      <c r="D15" s="219" t="s">
        <v>2368</v>
      </c>
      <c r="E15" s="219" t="s">
        <v>61</v>
      </c>
      <c r="F15" s="219" t="s">
        <v>88</v>
      </c>
      <c r="G15" s="219"/>
      <c r="H15" s="219"/>
      <c r="I15" s="220"/>
      <c r="J15" s="221"/>
      <c r="K15" s="221"/>
      <c r="L15" s="221"/>
      <c r="M15" s="219"/>
      <c r="N15" s="219" t="s">
        <v>1905</v>
      </c>
      <c r="O15" s="221" t="s">
        <v>84</v>
      </c>
      <c r="P15" s="220"/>
      <c r="Q15" s="220"/>
      <c r="R15" s="220"/>
      <c r="S15" s="220" t="s">
        <v>2345</v>
      </c>
      <c r="T15" s="220"/>
      <c r="U15" s="220"/>
      <c r="V15" s="220"/>
      <c r="W15" s="220"/>
      <c r="X15" s="220"/>
      <c r="Y15" s="326"/>
      <c r="Z15" s="276"/>
      <c r="AA15" s="276"/>
      <c r="AB15" s="276"/>
      <c r="AC15" s="276"/>
      <c r="AD15" s="276"/>
      <c r="AE15" s="276"/>
      <c r="AF15" s="276"/>
    </row>
    <row r="16" spans="1:48" s="30" customFormat="1">
      <c r="A16" s="219" t="s">
        <v>1845</v>
      </c>
      <c r="B16" s="219" t="s">
        <v>96</v>
      </c>
      <c r="C16" s="219" t="s">
        <v>2377</v>
      </c>
      <c r="D16" s="219" t="s">
        <v>2368</v>
      </c>
      <c r="E16" s="219" t="s">
        <v>61</v>
      </c>
      <c r="F16" s="219" t="s">
        <v>88</v>
      </c>
      <c r="G16" s="219"/>
      <c r="H16" s="222"/>
      <c r="I16" s="220"/>
      <c r="J16" s="221"/>
      <c r="K16" s="221"/>
      <c r="L16" s="221"/>
      <c r="M16" s="219"/>
      <c r="N16" s="185" t="s">
        <v>1905</v>
      </c>
      <c r="O16" s="221" t="s">
        <v>84</v>
      </c>
      <c r="P16" s="220"/>
      <c r="Q16" s="220"/>
      <c r="R16" s="220"/>
      <c r="S16" s="220" t="s">
        <v>2345</v>
      </c>
      <c r="T16" s="220"/>
      <c r="U16" s="220"/>
      <c r="V16" s="220"/>
      <c r="W16" s="242"/>
      <c r="X16" s="242"/>
      <c r="Y16" s="347"/>
      <c r="Z16" s="108"/>
      <c r="AA16" s="108"/>
      <c r="AB16" s="108"/>
      <c r="AC16" s="108"/>
      <c r="AD16" s="108"/>
      <c r="AE16" s="108"/>
      <c r="AF16" s="108"/>
    </row>
    <row r="17" spans="1:32" s="30" customFormat="1">
      <c r="A17" s="219" t="s">
        <v>1845</v>
      </c>
      <c r="B17" s="219" t="s">
        <v>96</v>
      </c>
      <c r="C17" s="219" t="s">
        <v>2382</v>
      </c>
      <c r="D17" s="219" t="s">
        <v>2368</v>
      </c>
      <c r="E17" s="219" t="s">
        <v>61</v>
      </c>
      <c r="F17" s="219" t="s">
        <v>88</v>
      </c>
      <c r="G17" s="219"/>
      <c r="H17" s="222"/>
      <c r="I17" s="220"/>
      <c r="J17" s="221"/>
      <c r="K17" s="221"/>
      <c r="L17" s="221"/>
      <c r="M17" s="219"/>
      <c r="N17" s="185" t="s">
        <v>1905</v>
      </c>
      <c r="O17" s="221" t="s">
        <v>84</v>
      </c>
      <c r="P17" s="220"/>
      <c r="Q17" s="220"/>
      <c r="R17" s="220"/>
      <c r="S17" s="220" t="s">
        <v>2345</v>
      </c>
      <c r="T17" s="220"/>
      <c r="U17" s="220"/>
      <c r="V17" s="220"/>
      <c r="W17" s="242"/>
      <c r="X17" s="242"/>
      <c r="Y17" s="347"/>
      <c r="Z17" s="108"/>
      <c r="AA17" s="108"/>
      <c r="AB17" s="108"/>
      <c r="AC17" s="108"/>
      <c r="AD17" s="108"/>
      <c r="AE17" s="108"/>
      <c r="AF17" s="108"/>
    </row>
    <row r="18" spans="1:32" s="30" customFormat="1">
      <c r="A18" s="219" t="s">
        <v>1845</v>
      </c>
      <c r="B18" s="219" t="s">
        <v>96</v>
      </c>
      <c r="C18" s="219" t="s">
        <v>2385</v>
      </c>
      <c r="D18" s="219" t="s">
        <v>2368</v>
      </c>
      <c r="E18" s="219" t="s">
        <v>61</v>
      </c>
      <c r="F18" s="219" t="s">
        <v>88</v>
      </c>
      <c r="G18" s="219"/>
      <c r="H18" s="222"/>
      <c r="I18" s="220"/>
      <c r="J18" s="221"/>
      <c r="K18" s="221"/>
      <c r="L18" s="221"/>
      <c r="M18" s="219"/>
      <c r="N18" s="185" t="s">
        <v>1905</v>
      </c>
      <c r="O18" s="221" t="s">
        <v>84</v>
      </c>
      <c r="P18" s="220"/>
      <c r="Q18" s="242"/>
      <c r="R18" s="220"/>
      <c r="S18" s="220" t="s">
        <v>2345</v>
      </c>
      <c r="T18" s="220"/>
      <c r="U18" s="220"/>
      <c r="V18" s="220"/>
      <c r="W18" s="242"/>
      <c r="X18" s="242"/>
      <c r="Y18" s="347"/>
      <c r="Z18" s="108"/>
      <c r="AA18" s="108"/>
      <c r="AB18" s="108"/>
      <c r="AC18" s="108"/>
      <c r="AD18" s="108"/>
      <c r="AE18" s="108"/>
      <c r="AF18" s="108"/>
    </row>
    <row r="19" spans="1:32" s="30" customFormat="1">
      <c r="A19" s="219" t="s">
        <v>1845</v>
      </c>
      <c r="B19" s="219" t="s">
        <v>96</v>
      </c>
      <c r="C19" s="219" t="s">
        <v>2387</v>
      </c>
      <c r="D19" s="219" t="s">
        <v>2368</v>
      </c>
      <c r="E19" s="219" t="s">
        <v>61</v>
      </c>
      <c r="F19" s="219" t="s">
        <v>88</v>
      </c>
      <c r="G19" s="219"/>
      <c r="H19" s="222"/>
      <c r="I19" s="220"/>
      <c r="J19" s="221"/>
      <c r="K19" s="221"/>
      <c r="L19" s="221"/>
      <c r="M19" s="219"/>
      <c r="N19" s="185" t="s">
        <v>1905</v>
      </c>
      <c r="O19" s="221" t="s">
        <v>84</v>
      </c>
      <c r="P19" s="220"/>
      <c r="Q19" s="242"/>
      <c r="R19" s="220"/>
      <c r="S19" s="220" t="s">
        <v>2345</v>
      </c>
      <c r="T19" s="220"/>
      <c r="U19" s="220"/>
      <c r="V19" s="220"/>
      <c r="W19" s="242"/>
      <c r="X19" s="242"/>
      <c r="Y19" s="347"/>
      <c r="Z19" s="108"/>
      <c r="AA19" s="108"/>
      <c r="AB19" s="108"/>
      <c r="AC19" s="108"/>
      <c r="AD19" s="108"/>
      <c r="AE19" s="108"/>
      <c r="AF19" s="108"/>
    </row>
    <row r="20" spans="1:32" s="2" customFormat="1">
      <c r="A20" s="219" t="s">
        <v>1845</v>
      </c>
      <c r="B20" s="219" t="s">
        <v>96</v>
      </c>
      <c r="C20" s="219" t="s">
        <v>2458</v>
      </c>
      <c r="D20" s="219" t="s">
        <v>2368</v>
      </c>
      <c r="E20" s="219" t="s">
        <v>61</v>
      </c>
      <c r="F20" s="219" t="s">
        <v>88</v>
      </c>
      <c r="G20" s="219"/>
      <c r="H20" s="222"/>
      <c r="I20" s="220"/>
      <c r="J20" s="220"/>
      <c r="K20" s="221"/>
      <c r="L20" s="221"/>
      <c r="M20" s="219"/>
      <c r="N20" s="219" t="s">
        <v>1905</v>
      </c>
      <c r="O20" s="221" t="s">
        <v>84</v>
      </c>
      <c r="P20" s="220"/>
      <c r="Q20" s="220"/>
      <c r="R20" s="220"/>
      <c r="S20" s="220" t="s">
        <v>2345</v>
      </c>
      <c r="T20" s="220"/>
      <c r="U20" s="220"/>
      <c r="V20" s="220"/>
      <c r="W20" s="220"/>
      <c r="X20" s="220"/>
      <c r="Y20" s="326"/>
      <c r="Z20" s="276"/>
      <c r="AA20" s="276"/>
      <c r="AB20" s="276"/>
      <c r="AC20" s="276"/>
      <c r="AD20" s="276"/>
      <c r="AE20" s="276"/>
      <c r="AF20" s="276"/>
    </row>
    <row r="21" spans="1:32" s="2" customFormat="1">
      <c r="A21" s="219" t="s">
        <v>1845</v>
      </c>
      <c r="B21" s="219" t="s">
        <v>96</v>
      </c>
      <c r="C21" s="219" t="s">
        <v>2389</v>
      </c>
      <c r="D21" s="219" t="s">
        <v>2368</v>
      </c>
      <c r="E21" s="219" t="s">
        <v>61</v>
      </c>
      <c r="F21" s="219" t="s">
        <v>88</v>
      </c>
      <c r="G21" s="219"/>
      <c r="H21" s="222"/>
      <c r="I21" s="220"/>
      <c r="J21" s="221"/>
      <c r="K21" s="221"/>
      <c r="L21" s="221"/>
      <c r="M21" s="219"/>
      <c r="N21" s="219" t="s">
        <v>1905</v>
      </c>
      <c r="O21" s="221" t="s">
        <v>84</v>
      </c>
      <c r="P21" s="220"/>
      <c r="Q21" s="220"/>
      <c r="R21" s="220"/>
      <c r="S21" s="220" t="s">
        <v>2345</v>
      </c>
      <c r="T21" s="220"/>
      <c r="U21" s="220"/>
      <c r="V21" s="220"/>
      <c r="W21" s="220"/>
      <c r="X21" s="220"/>
      <c r="Y21" s="326"/>
      <c r="Z21" s="276"/>
      <c r="AA21" s="276"/>
      <c r="AB21" s="276"/>
      <c r="AC21" s="276"/>
      <c r="AD21" s="276"/>
      <c r="AE21" s="276"/>
      <c r="AF21" s="276"/>
    </row>
    <row r="22" spans="1:32" s="2" customFormat="1">
      <c r="A22" s="219" t="s">
        <v>1845</v>
      </c>
      <c r="B22" s="219" t="s">
        <v>96</v>
      </c>
      <c r="C22" s="219" t="s">
        <v>2391</v>
      </c>
      <c r="D22" s="219" t="s">
        <v>2368</v>
      </c>
      <c r="E22" s="219" t="s">
        <v>61</v>
      </c>
      <c r="F22" s="219" t="s">
        <v>88</v>
      </c>
      <c r="G22" s="219"/>
      <c r="H22" s="222"/>
      <c r="I22" s="220"/>
      <c r="J22" s="221"/>
      <c r="K22" s="221"/>
      <c r="L22" s="221"/>
      <c r="M22" s="219"/>
      <c r="N22" s="219" t="s">
        <v>1905</v>
      </c>
      <c r="O22" s="221" t="s">
        <v>84</v>
      </c>
      <c r="P22" s="220"/>
      <c r="Q22" s="220"/>
      <c r="R22" s="220"/>
      <c r="S22" s="220" t="s">
        <v>2345</v>
      </c>
      <c r="T22" s="220"/>
      <c r="U22" s="220"/>
      <c r="V22" s="220"/>
      <c r="W22" s="220"/>
      <c r="X22" s="220"/>
      <c r="Y22" s="326"/>
      <c r="Z22" s="276"/>
      <c r="AA22" s="276"/>
      <c r="AB22" s="276"/>
      <c r="AC22" s="276"/>
      <c r="AD22" s="276"/>
      <c r="AE22" s="276"/>
      <c r="AF22" s="276"/>
    </row>
    <row r="23" spans="1:32" s="2" customFormat="1">
      <c r="A23" s="219" t="s">
        <v>1845</v>
      </c>
      <c r="B23" s="219" t="s">
        <v>96</v>
      </c>
      <c r="C23" s="219" t="s">
        <v>2394</v>
      </c>
      <c r="D23" s="219" t="s">
        <v>2368</v>
      </c>
      <c r="E23" s="219" t="s">
        <v>61</v>
      </c>
      <c r="F23" s="219" t="s">
        <v>88</v>
      </c>
      <c r="G23" s="219"/>
      <c r="H23" s="219"/>
      <c r="I23" s="220"/>
      <c r="J23" s="221"/>
      <c r="K23" s="221"/>
      <c r="L23" s="221"/>
      <c r="M23" s="219"/>
      <c r="N23" s="219" t="s">
        <v>1905</v>
      </c>
      <c r="O23" s="221" t="s">
        <v>84</v>
      </c>
      <c r="P23" s="220"/>
      <c r="Q23" s="220"/>
      <c r="R23" s="220"/>
      <c r="S23" s="220" t="s">
        <v>2345</v>
      </c>
      <c r="T23" s="220"/>
      <c r="U23" s="220"/>
      <c r="V23" s="220"/>
      <c r="W23" s="220"/>
      <c r="X23" s="220"/>
      <c r="Y23" s="326"/>
      <c r="Z23" s="276"/>
      <c r="AA23" s="276"/>
      <c r="AB23" s="276"/>
      <c r="AC23" s="276"/>
      <c r="AD23" s="276"/>
      <c r="AE23" s="276"/>
      <c r="AF23" s="276"/>
    </row>
    <row r="24" spans="1:32" s="2" customFormat="1">
      <c r="A24" s="219" t="s">
        <v>1845</v>
      </c>
      <c r="B24" s="219" t="s">
        <v>96</v>
      </c>
      <c r="C24" s="219" t="s">
        <v>2397</v>
      </c>
      <c r="D24" s="219" t="s">
        <v>2398</v>
      </c>
      <c r="E24" s="219" t="s">
        <v>135</v>
      </c>
      <c r="F24" s="219" t="s">
        <v>2399</v>
      </c>
      <c r="G24" s="219"/>
      <c r="H24" s="219"/>
      <c r="I24" s="220"/>
      <c r="J24" s="221"/>
      <c r="K24" s="221"/>
      <c r="L24" s="221"/>
      <c r="M24" s="219"/>
      <c r="N24" s="219" t="s">
        <v>1905</v>
      </c>
      <c r="O24" s="220" t="s">
        <v>84</v>
      </c>
      <c r="P24" s="220"/>
      <c r="Q24" s="220"/>
      <c r="R24" s="220"/>
      <c r="S24" s="220" t="s">
        <v>2345</v>
      </c>
      <c r="T24" s="220"/>
      <c r="U24" s="220"/>
      <c r="V24" s="220"/>
      <c r="W24" s="220"/>
      <c r="X24" s="220"/>
      <c r="Y24" s="326"/>
      <c r="Z24" s="276"/>
      <c r="AA24" s="276"/>
      <c r="AB24" s="276"/>
      <c r="AC24" s="276"/>
      <c r="AD24" s="276"/>
      <c r="AE24" s="276"/>
      <c r="AF24" s="276"/>
    </row>
    <row r="25" spans="1:32" s="2" customFormat="1">
      <c r="A25" s="219" t="s">
        <v>1845</v>
      </c>
      <c r="B25" s="219" t="s">
        <v>96</v>
      </c>
      <c r="C25" s="219" t="s">
        <v>2400</v>
      </c>
      <c r="D25" s="219" t="s">
        <v>2398</v>
      </c>
      <c r="E25" s="219" t="s">
        <v>135</v>
      </c>
      <c r="F25" s="219" t="s">
        <v>2399</v>
      </c>
      <c r="G25" s="219"/>
      <c r="H25" s="219"/>
      <c r="I25" s="220"/>
      <c r="J25" s="221"/>
      <c r="K25" s="221"/>
      <c r="L25" s="221"/>
      <c r="M25" s="219"/>
      <c r="N25" s="219" t="s">
        <v>1905</v>
      </c>
      <c r="O25" s="220" t="s">
        <v>84</v>
      </c>
      <c r="P25" s="220"/>
      <c r="Q25" s="220"/>
      <c r="R25" s="220"/>
      <c r="S25" s="220" t="s">
        <v>2345</v>
      </c>
      <c r="T25" s="220"/>
      <c r="U25" s="220"/>
      <c r="V25" s="220"/>
      <c r="W25" s="220"/>
      <c r="X25" s="220"/>
      <c r="Y25" s="326"/>
      <c r="Z25" s="276"/>
      <c r="AA25" s="276"/>
      <c r="AB25" s="276"/>
      <c r="AC25" s="276"/>
      <c r="AD25" s="276"/>
      <c r="AE25" s="276"/>
      <c r="AF25" s="276"/>
    </row>
    <row r="26" spans="1:32" s="2" customFormat="1">
      <c r="A26" s="219" t="s">
        <v>1845</v>
      </c>
      <c r="B26" s="219" t="s">
        <v>96</v>
      </c>
      <c r="C26" s="219" t="s">
        <v>2401</v>
      </c>
      <c r="D26" s="219" t="s">
        <v>2398</v>
      </c>
      <c r="E26" s="219" t="s">
        <v>135</v>
      </c>
      <c r="F26" s="219" t="s">
        <v>2399</v>
      </c>
      <c r="G26" s="219"/>
      <c r="H26" s="219"/>
      <c r="I26" s="220"/>
      <c r="J26" s="221"/>
      <c r="K26" s="221"/>
      <c r="L26" s="221"/>
      <c r="M26" s="219"/>
      <c r="N26" s="219" t="s">
        <v>1905</v>
      </c>
      <c r="O26" s="220" t="s">
        <v>84</v>
      </c>
      <c r="P26" s="220"/>
      <c r="Q26" s="220"/>
      <c r="R26" s="220"/>
      <c r="S26" s="220" t="s">
        <v>2345</v>
      </c>
      <c r="T26" s="220"/>
      <c r="U26" s="220"/>
      <c r="V26" s="220"/>
      <c r="W26" s="220"/>
      <c r="X26" s="220"/>
      <c r="Y26" s="326"/>
      <c r="Z26" s="276"/>
      <c r="AA26" s="276"/>
      <c r="AB26" s="276"/>
      <c r="AC26" s="276"/>
      <c r="AD26" s="276"/>
      <c r="AE26" s="276"/>
      <c r="AF26" s="276"/>
    </row>
    <row r="27" spans="1:32" s="2" customFormat="1">
      <c r="A27" s="219" t="s">
        <v>1845</v>
      </c>
      <c r="B27" s="219" t="s">
        <v>96</v>
      </c>
      <c r="C27" s="219" t="s">
        <v>2402</v>
      </c>
      <c r="D27" s="219" t="s">
        <v>2398</v>
      </c>
      <c r="E27" s="219" t="s">
        <v>135</v>
      </c>
      <c r="F27" s="219" t="s">
        <v>2399</v>
      </c>
      <c r="G27" s="219"/>
      <c r="H27" s="219"/>
      <c r="I27" s="220"/>
      <c r="J27" s="221"/>
      <c r="K27" s="221"/>
      <c r="L27" s="221"/>
      <c r="M27" s="219"/>
      <c r="N27" s="219" t="s">
        <v>1905</v>
      </c>
      <c r="O27" s="220" t="s">
        <v>84</v>
      </c>
      <c r="P27" s="220"/>
      <c r="Q27" s="220"/>
      <c r="R27" s="220"/>
      <c r="S27" s="220" t="s">
        <v>2345</v>
      </c>
      <c r="T27" s="220"/>
      <c r="U27" s="220"/>
      <c r="V27" s="220"/>
      <c r="W27" s="220"/>
      <c r="X27" s="220"/>
      <c r="Y27" s="326"/>
      <c r="Z27" s="276"/>
      <c r="AA27" s="276"/>
      <c r="AB27" s="276"/>
      <c r="AC27" s="276"/>
      <c r="AD27" s="276"/>
      <c r="AE27" s="276"/>
      <c r="AF27" s="276"/>
    </row>
    <row r="28" spans="1:32" s="2" customFormat="1">
      <c r="A28" s="219" t="s">
        <v>1845</v>
      </c>
      <c r="B28" s="219" t="s">
        <v>96</v>
      </c>
      <c r="C28" s="219" t="s">
        <v>2403</v>
      </c>
      <c r="D28" s="219" t="s">
        <v>2398</v>
      </c>
      <c r="E28" s="219" t="s">
        <v>135</v>
      </c>
      <c r="F28" s="219" t="s">
        <v>2399</v>
      </c>
      <c r="G28" s="219"/>
      <c r="H28" s="219"/>
      <c r="I28" s="220"/>
      <c r="J28" s="221"/>
      <c r="K28" s="221"/>
      <c r="L28" s="221"/>
      <c r="M28" s="219"/>
      <c r="N28" s="219" t="s">
        <v>1905</v>
      </c>
      <c r="O28" s="220" t="s">
        <v>84</v>
      </c>
      <c r="P28" s="220"/>
      <c r="Q28" s="220"/>
      <c r="R28" s="220"/>
      <c r="S28" s="220" t="s">
        <v>2345</v>
      </c>
      <c r="T28" s="220"/>
      <c r="U28" s="220"/>
      <c r="V28" s="220"/>
      <c r="W28" s="220"/>
      <c r="X28" s="220"/>
      <c r="Y28" s="326"/>
      <c r="Z28" s="276"/>
      <c r="AA28" s="276"/>
      <c r="AB28" s="276"/>
      <c r="AC28" s="276"/>
      <c r="AD28" s="276"/>
      <c r="AE28" s="276"/>
      <c r="AF28" s="276"/>
    </row>
    <row r="29" spans="1:32" s="2" customFormat="1">
      <c r="A29" s="219" t="s">
        <v>1845</v>
      </c>
      <c r="B29" s="219" t="s">
        <v>96</v>
      </c>
      <c r="C29" s="219" t="s">
        <v>2404</v>
      </c>
      <c r="D29" s="219" t="s">
        <v>2398</v>
      </c>
      <c r="E29" s="219" t="s">
        <v>135</v>
      </c>
      <c r="F29" s="219" t="s">
        <v>2399</v>
      </c>
      <c r="G29" s="219"/>
      <c r="H29" s="219"/>
      <c r="I29" s="220"/>
      <c r="J29" s="221"/>
      <c r="K29" s="221"/>
      <c r="L29" s="221"/>
      <c r="M29" s="219"/>
      <c r="N29" s="219" t="s">
        <v>1905</v>
      </c>
      <c r="O29" s="220" t="s">
        <v>84</v>
      </c>
      <c r="P29" s="220"/>
      <c r="Q29" s="220"/>
      <c r="R29" s="220"/>
      <c r="S29" s="220" t="s">
        <v>2345</v>
      </c>
      <c r="T29" s="220"/>
      <c r="U29" s="220"/>
      <c r="V29" s="220"/>
      <c r="W29" s="220"/>
      <c r="X29" s="220"/>
      <c r="Y29" s="326"/>
      <c r="Z29" s="276"/>
      <c r="AA29" s="276"/>
      <c r="AB29" s="276"/>
      <c r="AC29" s="276"/>
      <c r="AD29" s="276"/>
      <c r="AE29" s="276"/>
      <c r="AF29" s="276"/>
    </row>
    <row r="30" spans="1:32" s="2" customFormat="1">
      <c r="A30" s="219" t="s">
        <v>1845</v>
      </c>
      <c r="B30" s="219" t="s">
        <v>96</v>
      </c>
      <c r="C30" s="219" t="s">
        <v>2405</v>
      </c>
      <c r="D30" s="219" t="s">
        <v>2398</v>
      </c>
      <c r="E30" s="219" t="s">
        <v>135</v>
      </c>
      <c r="F30" s="219" t="s">
        <v>2399</v>
      </c>
      <c r="G30" s="219"/>
      <c r="H30" s="219"/>
      <c r="I30" s="220"/>
      <c r="J30" s="221"/>
      <c r="K30" s="221"/>
      <c r="L30" s="221"/>
      <c r="M30" s="219"/>
      <c r="N30" s="219" t="s">
        <v>1905</v>
      </c>
      <c r="O30" s="220" t="s">
        <v>84</v>
      </c>
      <c r="P30" s="220"/>
      <c r="Q30" s="220"/>
      <c r="R30" s="220"/>
      <c r="S30" s="220" t="s">
        <v>2345</v>
      </c>
      <c r="T30" s="220"/>
      <c r="U30" s="220"/>
      <c r="V30" s="220"/>
      <c r="W30" s="220"/>
      <c r="X30" s="220"/>
      <c r="Y30" s="326"/>
      <c r="Z30" s="276"/>
      <c r="AA30" s="276"/>
      <c r="AB30" s="276"/>
      <c r="AC30" s="276"/>
      <c r="AD30" s="276"/>
      <c r="AE30" s="276"/>
      <c r="AF30" s="276"/>
    </row>
    <row r="31" spans="1:32" s="2" customFormat="1">
      <c r="A31" s="219" t="s">
        <v>1845</v>
      </c>
      <c r="B31" s="219" t="s">
        <v>96</v>
      </c>
      <c r="C31" s="219" t="s">
        <v>2406</v>
      </c>
      <c r="D31" s="219" t="s">
        <v>2398</v>
      </c>
      <c r="E31" s="219" t="s">
        <v>135</v>
      </c>
      <c r="F31" s="219" t="s">
        <v>2399</v>
      </c>
      <c r="G31" s="219"/>
      <c r="H31" s="219"/>
      <c r="I31" s="220"/>
      <c r="J31" s="221"/>
      <c r="K31" s="221"/>
      <c r="L31" s="221"/>
      <c r="M31" s="219"/>
      <c r="N31" s="219" t="s">
        <v>1905</v>
      </c>
      <c r="O31" s="220" t="s">
        <v>84</v>
      </c>
      <c r="P31" s="220"/>
      <c r="Q31" s="220"/>
      <c r="R31" s="220"/>
      <c r="S31" s="220" t="s">
        <v>2345</v>
      </c>
      <c r="T31" s="220"/>
      <c r="U31" s="220"/>
      <c r="V31" s="220"/>
      <c r="W31" s="220"/>
      <c r="X31" s="220"/>
      <c r="Y31" s="326"/>
      <c r="Z31" s="276"/>
      <c r="AA31" s="276"/>
      <c r="AB31" s="276"/>
      <c r="AC31" s="276"/>
      <c r="AD31" s="276"/>
      <c r="AE31" s="276"/>
      <c r="AF31" s="276"/>
    </row>
    <row r="32" spans="1:32" s="2" customFormat="1">
      <c r="A32" s="219" t="s">
        <v>1845</v>
      </c>
      <c r="B32" s="219" t="s">
        <v>96</v>
      </c>
      <c r="C32" s="219" t="s">
        <v>2407</v>
      </c>
      <c r="D32" s="219" t="s">
        <v>2398</v>
      </c>
      <c r="E32" s="219" t="s">
        <v>135</v>
      </c>
      <c r="F32" s="219" t="s">
        <v>2399</v>
      </c>
      <c r="G32" s="219"/>
      <c r="H32" s="219"/>
      <c r="I32" s="220"/>
      <c r="J32" s="221"/>
      <c r="K32" s="221"/>
      <c r="L32" s="221"/>
      <c r="M32" s="219"/>
      <c r="N32" s="219" t="s">
        <v>1905</v>
      </c>
      <c r="O32" s="220" t="s">
        <v>84</v>
      </c>
      <c r="P32" s="220"/>
      <c r="Q32" s="220"/>
      <c r="R32" s="220"/>
      <c r="S32" s="220" t="s">
        <v>2345</v>
      </c>
      <c r="T32" s="220"/>
      <c r="U32" s="220"/>
      <c r="V32" s="220"/>
      <c r="W32" s="220"/>
      <c r="X32" s="220"/>
      <c r="Y32" s="326"/>
      <c r="Z32" s="276"/>
      <c r="AA32" s="276"/>
      <c r="AB32" s="276"/>
      <c r="AC32" s="276"/>
      <c r="AD32" s="276"/>
      <c r="AE32" s="276"/>
      <c r="AF32" s="276"/>
    </row>
    <row r="33" spans="1:32" s="2" customFormat="1">
      <c r="A33" s="219" t="s">
        <v>1845</v>
      </c>
      <c r="B33" s="219" t="s">
        <v>96</v>
      </c>
      <c r="C33" s="219" t="s">
        <v>2408</v>
      </c>
      <c r="D33" s="219" t="s">
        <v>2398</v>
      </c>
      <c r="E33" s="219" t="s">
        <v>135</v>
      </c>
      <c r="F33" s="219" t="s">
        <v>2399</v>
      </c>
      <c r="G33" s="219"/>
      <c r="H33" s="219"/>
      <c r="I33" s="220"/>
      <c r="J33" s="221"/>
      <c r="K33" s="221"/>
      <c r="L33" s="221"/>
      <c r="M33" s="219"/>
      <c r="N33" s="219" t="s">
        <v>1905</v>
      </c>
      <c r="O33" s="220" t="s">
        <v>84</v>
      </c>
      <c r="P33" s="220"/>
      <c r="Q33" s="220"/>
      <c r="R33" s="220"/>
      <c r="S33" s="220" t="s">
        <v>2345</v>
      </c>
      <c r="T33" s="220"/>
      <c r="U33" s="220"/>
      <c r="V33" s="220"/>
      <c r="W33" s="220"/>
      <c r="X33" s="220"/>
      <c r="Y33" s="326"/>
      <c r="Z33" s="276"/>
      <c r="AA33" s="276"/>
      <c r="AB33" s="276"/>
      <c r="AC33" s="276"/>
      <c r="AD33" s="276"/>
      <c r="AE33" s="276"/>
      <c r="AF33" s="276"/>
    </row>
    <row r="34" spans="1:32" s="2" customFormat="1">
      <c r="A34" s="219" t="s">
        <v>1845</v>
      </c>
      <c r="B34" s="219" t="s">
        <v>96</v>
      </c>
      <c r="C34" s="219" t="s">
        <v>2409</v>
      </c>
      <c r="D34" s="219" t="s">
        <v>2410</v>
      </c>
      <c r="E34" s="219" t="s">
        <v>135</v>
      </c>
      <c r="F34" s="219" t="s">
        <v>136</v>
      </c>
      <c r="G34" s="219"/>
      <c r="H34" s="219"/>
      <c r="I34" s="220"/>
      <c r="J34" s="221"/>
      <c r="K34" s="221"/>
      <c r="L34" s="221"/>
      <c r="M34" s="219"/>
      <c r="N34" s="219" t="s">
        <v>1905</v>
      </c>
      <c r="O34" s="220" t="s">
        <v>84</v>
      </c>
      <c r="P34" s="220"/>
      <c r="Q34" s="220"/>
      <c r="R34" s="220"/>
      <c r="S34" s="220" t="s">
        <v>2345</v>
      </c>
      <c r="T34" s="220"/>
      <c r="U34" s="220"/>
      <c r="V34" s="220"/>
      <c r="W34" s="220"/>
      <c r="X34" s="220"/>
      <c r="Y34" s="326"/>
      <c r="Z34" s="276"/>
      <c r="AA34" s="276"/>
      <c r="AB34" s="276"/>
      <c r="AC34" s="276"/>
      <c r="AD34" s="276"/>
      <c r="AE34" s="276"/>
      <c r="AF34" s="276"/>
    </row>
    <row r="35" spans="1:32" s="2" customFormat="1">
      <c r="A35" s="219" t="s">
        <v>1845</v>
      </c>
      <c r="B35" s="219" t="s">
        <v>96</v>
      </c>
      <c r="C35" s="219" t="s">
        <v>2411</v>
      </c>
      <c r="D35" s="219" t="s">
        <v>2412</v>
      </c>
      <c r="E35" s="219" t="s">
        <v>61</v>
      </c>
      <c r="F35" s="219" t="s">
        <v>2413</v>
      </c>
      <c r="G35" s="219"/>
      <c r="H35" s="219"/>
      <c r="I35" s="220"/>
      <c r="J35" s="221"/>
      <c r="K35" s="221"/>
      <c r="L35" s="221"/>
      <c r="M35" s="219"/>
      <c r="N35" s="219" t="s">
        <v>1905</v>
      </c>
      <c r="O35" s="221" t="s">
        <v>84</v>
      </c>
      <c r="P35" s="220"/>
      <c r="Q35" s="220"/>
      <c r="R35" s="220"/>
      <c r="S35" s="220" t="s">
        <v>2345</v>
      </c>
      <c r="T35" s="220"/>
      <c r="U35" s="220"/>
      <c r="V35" s="220"/>
      <c r="W35" s="220"/>
      <c r="X35" s="220"/>
      <c r="Y35" s="326"/>
      <c r="Z35" s="276"/>
      <c r="AA35" s="276"/>
      <c r="AB35" s="276"/>
      <c r="AC35" s="276"/>
      <c r="AD35" s="276"/>
      <c r="AE35" s="276"/>
      <c r="AF35" s="276"/>
    </row>
    <row r="36" spans="1:32" s="2" customFormat="1">
      <c r="A36" s="219" t="s">
        <v>1845</v>
      </c>
      <c r="B36" s="219" t="s">
        <v>96</v>
      </c>
      <c r="C36" s="219" t="s">
        <v>2414</v>
      </c>
      <c r="D36" s="219" t="s">
        <v>2415</v>
      </c>
      <c r="E36" s="219" t="s">
        <v>61</v>
      </c>
      <c r="F36" s="219" t="s">
        <v>2416</v>
      </c>
      <c r="G36" s="219"/>
      <c r="H36" s="219"/>
      <c r="I36" s="220"/>
      <c r="J36" s="221"/>
      <c r="K36" s="221"/>
      <c r="L36" s="221"/>
      <c r="M36" s="219"/>
      <c r="N36" s="219" t="s">
        <v>1905</v>
      </c>
      <c r="O36" s="221" t="s">
        <v>84</v>
      </c>
      <c r="P36" s="220"/>
      <c r="Q36" s="220"/>
      <c r="R36" s="220"/>
      <c r="S36" s="220" t="s">
        <v>2345</v>
      </c>
      <c r="T36" s="220"/>
      <c r="U36" s="220"/>
      <c r="V36" s="220"/>
      <c r="W36" s="220"/>
      <c r="X36" s="220"/>
      <c r="Y36" s="326"/>
      <c r="Z36" s="276"/>
      <c r="AA36" s="276"/>
      <c r="AB36" s="276"/>
      <c r="AC36" s="276"/>
      <c r="AD36" s="276"/>
      <c r="AE36" s="276"/>
      <c r="AF36" s="276"/>
    </row>
    <row r="37" spans="1:32" s="2" customFormat="1">
      <c r="A37" s="219" t="s">
        <v>1845</v>
      </c>
      <c r="B37" s="219" t="s">
        <v>96</v>
      </c>
      <c r="C37" s="219" t="s">
        <v>2420</v>
      </c>
      <c r="D37" s="219" t="s">
        <v>2415</v>
      </c>
      <c r="E37" s="219" t="s">
        <v>61</v>
      </c>
      <c r="F37" s="219" t="s">
        <v>2416</v>
      </c>
      <c r="G37" s="220"/>
      <c r="H37" s="220"/>
      <c r="I37" s="220"/>
      <c r="J37" s="221"/>
      <c r="K37" s="221"/>
      <c r="L37" s="221"/>
      <c r="M37" s="219"/>
      <c r="N37" s="219" t="s">
        <v>1905</v>
      </c>
      <c r="O37" s="221" t="s">
        <v>84</v>
      </c>
      <c r="P37" s="220"/>
      <c r="Q37" s="220"/>
      <c r="R37" s="220"/>
      <c r="S37" s="220" t="s">
        <v>2345</v>
      </c>
      <c r="T37" s="220"/>
      <c r="U37" s="220"/>
      <c r="V37" s="220"/>
      <c r="W37" s="220"/>
      <c r="X37" s="220"/>
      <c r="Y37" s="326"/>
      <c r="Z37" s="276"/>
      <c r="AA37" s="276"/>
      <c r="AB37" s="276"/>
      <c r="AC37" s="276"/>
      <c r="AD37" s="276"/>
      <c r="AE37" s="276"/>
      <c r="AF37" s="276"/>
    </row>
    <row r="38" spans="1:32" s="2" customFormat="1">
      <c r="A38" s="219" t="s">
        <v>1845</v>
      </c>
      <c r="B38" s="219" t="s">
        <v>96</v>
      </c>
      <c r="C38" s="219" t="s">
        <v>2424</v>
      </c>
      <c r="D38" s="219" t="s">
        <v>2425</v>
      </c>
      <c r="E38" s="219" t="s">
        <v>135</v>
      </c>
      <c r="F38" s="219" t="s">
        <v>136</v>
      </c>
      <c r="G38" s="220"/>
      <c r="H38" s="220"/>
      <c r="I38" s="220"/>
      <c r="J38" s="220"/>
      <c r="K38" s="221"/>
      <c r="L38" s="221"/>
      <c r="M38" s="219"/>
      <c r="N38" s="219" t="s">
        <v>1905</v>
      </c>
      <c r="O38" s="220" t="s">
        <v>84</v>
      </c>
      <c r="P38" s="220"/>
      <c r="Q38" s="220"/>
      <c r="R38" s="220"/>
      <c r="S38" s="220" t="s">
        <v>2345</v>
      </c>
      <c r="T38" s="220"/>
      <c r="U38" s="220"/>
      <c r="V38" s="220"/>
      <c r="W38" s="220"/>
      <c r="X38" s="220" t="s">
        <v>2617</v>
      </c>
      <c r="Y38" s="326"/>
      <c r="Z38" s="276"/>
      <c r="AA38" s="276"/>
      <c r="AB38" s="276"/>
      <c r="AC38" s="276"/>
      <c r="AD38" s="276"/>
      <c r="AE38" s="276"/>
      <c r="AF38" s="276"/>
    </row>
    <row r="39" spans="1:32" s="2" customFormat="1">
      <c r="A39" s="219" t="s">
        <v>1845</v>
      </c>
      <c r="B39" s="219" t="s">
        <v>96</v>
      </c>
      <c r="C39" s="219" t="s">
        <v>2429</v>
      </c>
      <c r="D39" s="219" t="s">
        <v>2425</v>
      </c>
      <c r="E39" s="219" t="s">
        <v>135</v>
      </c>
      <c r="F39" s="219" t="s">
        <v>136</v>
      </c>
      <c r="G39" s="220"/>
      <c r="H39" s="220"/>
      <c r="I39" s="220"/>
      <c r="J39" s="220"/>
      <c r="K39" s="221"/>
      <c r="L39" s="221"/>
      <c r="M39" s="219"/>
      <c r="N39" s="219" t="s">
        <v>1905</v>
      </c>
      <c r="O39" s="220" t="s">
        <v>84</v>
      </c>
      <c r="P39" s="220"/>
      <c r="Q39" s="220"/>
      <c r="R39" s="220"/>
      <c r="S39" s="220" t="s">
        <v>2345</v>
      </c>
      <c r="T39" s="220"/>
      <c r="U39" s="220"/>
      <c r="V39" s="220"/>
      <c r="W39" s="220" t="s">
        <v>2432</v>
      </c>
      <c r="X39" s="220"/>
      <c r="Y39" s="326"/>
      <c r="Z39" s="276"/>
      <c r="AA39" s="276"/>
      <c r="AB39" s="276"/>
      <c r="AC39" s="276"/>
      <c r="AD39" s="276"/>
      <c r="AE39" s="276"/>
      <c r="AF39" s="276"/>
    </row>
    <row r="40" spans="1:32" s="2" customFormat="1">
      <c r="A40" s="219" t="s">
        <v>1845</v>
      </c>
      <c r="B40" s="219" t="s">
        <v>96</v>
      </c>
      <c r="C40" s="219" t="s">
        <v>2433</v>
      </c>
      <c r="D40" s="219" t="s">
        <v>2425</v>
      </c>
      <c r="E40" s="219" t="s">
        <v>135</v>
      </c>
      <c r="F40" s="219" t="s">
        <v>136</v>
      </c>
      <c r="G40" s="220"/>
      <c r="H40" s="220"/>
      <c r="I40" s="220"/>
      <c r="J40" s="220"/>
      <c r="K40" s="221"/>
      <c r="L40" s="221"/>
      <c r="M40" s="219"/>
      <c r="N40" s="219" t="s">
        <v>1905</v>
      </c>
      <c r="O40" s="220" t="s">
        <v>84</v>
      </c>
      <c r="P40" s="220"/>
      <c r="Q40" s="220"/>
      <c r="R40" s="220"/>
      <c r="S40" s="220" t="s">
        <v>2345</v>
      </c>
      <c r="T40" s="220"/>
      <c r="U40" s="220"/>
      <c r="V40" s="220"/>
      <c r="W40" s="220" t="s">
        <v>2432</v>
      </c>
      <c r="X40" s="220"/>
      <c r="Y40" s="326"/>
      <c r="Z40" s="276"/>
      <c r="AA40" s="276"/>
      <c r="AB40" s="276"/>
      <c r="AC40" s="276"/>
      <c r="AD40" s="276"/>
      <c r="AE40" s="276"/>
      <c r="AF40" s="276"/>
    </row>
    <row r="41" spans="1:32" s="2" customFormat="1">
      <c r="A41" s="219" t="s">
        <v>1845</v>
      </c>
      <c r="B41" s="219" t="s">
        <v>96</v>
      </c>
      <c r="C41" s="219" t="s">
        <v>2435</v>
      </c>
      <c r="D41" s="219" t="s">
        <v>2425</v>
      </c>
      <c r="E41" s="219" t="s">
        <v>135</v>
      </c>
      <c r="F41" s="219" t="s">
        <v>136</v>
      </c>
      <c r="G41" s="220"/>
      <c r="H41" s="220"/>
      <c r="I41" s="220"/>
      <c r="J41" s="221"/>
      <c r="K41" s="221"/>
      <c r="L41" s="221"/>
      <c r="M41" s="219"/>
      <c r="N41" s="219" t="s">
        <v>1905</v>
      </c>
      <c r="O41" s="220" t="s">
        <v>84</v>
      </c>
      <c r="P41" s="220"/>
      <c r="Q41" s="220"/>
      <c r="R41" s="220"/>
      <c r="S41" s="220" t="s">
        <v>2345</v>
      </c>
      <c r="T41" s="220"/>
      <c r="U41" s="220"/>
      <c r="V41" s="220"/>
      <c r="W41" s="220"/>
      <c r="X41" s="220"/>
      <c r="Y41" s="326"/>
      <c r="Z41" s="276"/>
      <c r="AA41" s="276"/>
      <c r="AB41" s="276"/>
      <c r="AC41" s="276"/>
      <c r="AD41" s="276"/>
      <c r="AE41" s="276"/>
      <c r="AF41" s="276"/>
    </row>
    <row r="42" spans="1:32" s="2" customFormat="1">
      <c r="A42" s="219" t="s">
        <v>1845</v>
      </c>
      <c r="B42" s="219" t="s">
        <v>96</v>
      </c>
      <c r="C42" s="219" t="s">
        <v>2439</v>
      </c>
      <c r="D42" s="219" t="s">
        <v>2425</v>
      </c>
      <c r="E42" s="219" t="s">
        <v>135</v>
      </c>
      <c r="F42" s="219" t="s">
        <v>136</v>
      </c>
      <c r="G42" s="220"/>
      <c r="H42" s="220"/>
      <c r="I42" s="220"/>
      <c r="J42" s="221"/>
      <c r="K42" s="221"/>
      <c r="L42" s="221"/>
      <c r="M42" s="219"/>
      <c r="N42" s="219" t="s">
        <v>1905</v>
      </c>
      <c r="O42" s="220" t="s">
        <v>84</v>
      </c>
      <c r="P42" s="220"/>
      <c r="Q42" s="220"/>
      <c r="R42" s="220"/>
      <c r="S42" s="220" t="s">
        <v>2345</v>
      </c>
      <c r="T42" s="220"/>
      <c r="U42" s="220"/>
      <c r="V42" s="220"/>
      <c r="W42" s="220"/>
      <c r="X42" s="220"/>
      <c r="Y42" s="326"/>
      <c r="Z42" s="276"/>
      <c r="AA42" s="276"/>
      <c r="AB42" s="276"/>
      <c r="AC42" s="276"/>
      <c r="AD42" s="276"/>
      <c r="AE42" s="276"/>
      <c r="AF42" s="276"/>
    </row>
    <row r="43" spans="1:32" s="2" customFormat="1">
      <c r="A43" s="219" t="s">
        <v>1845</v>
      </c>
      <c r="B43" s="219" t="s">
        <v>96</v>
      </c>
      <c r="C43" s="219" t="s">
        <v>2442</v>
      </c>
      <c r="D43" s="219" t="s">
        <v>2425</v>
      </c>
      <c r="E43" s="219" t="s">
        <v>135</v>
      </c>
      <c r="F43" s="219" t="s">
        <v>136</v>
      </c>
      <c r="G43" s="220"/>
      <c r="H43" s="220"/>
      <c r="I43" s="220"/>
      <c r="J43" s="221"/>
      <c r="K43" s="221"/>
      <c r="L43" s="221"/>
      <c r="M43" s="219"/>
      <c r="N43" s="219" t="s">
        <v>1905</v>
      </c>
      <c r="O43" s="220" t="s">
        <v>84</v>
      </c>
      <c r="P43" s="220"/>
      <c r="Q43" s="220"/>
      <c r="R43" s="220"/>
      <c r="S43" s="220" t="s">
        <v>2345</v>
      </c>
      <c r="T43" s="220"/>
      <c r="U43" s="220"/>
      <c r="V43" s="220"/>
      <c r="W43" s="220"/>
      <c r="X43" s="220"/>
      <c r="Y43" s="326"/>
      <c r="Z43" s="276"/>
      <c r="AA43" s="276"/>
      <c r="AB43" s="276"/>
      <c r="AC43" s="276"/>
      <c r="AD43" s="276"/>
      <c r="AE43" s="276"/>
      <c r="AF43" s="276"/>
    </row>
    <row r="44" spans="1:32" s="2" customFormat="1">
      <c r="A44" s="219" t="s">
        <v>1845</v>
      </c>
      <c r="B44" s="219" t="s">
        <v>96</v>
      </c>
      <c r="C44" s="219" t="s">
        <v>2445</v>
      </c>
      <c r="D44" s="219" t="s">
        <v>2425</v>
      </c>
      <c r="E44" s="219" t="s">
        <v>135</v>
      </c>
      <c r="F44" s="219" t="s">
        <v>136</v>
      </c>
      <c r="G44" s="220"/>
      <c r="H44" s="220"/>
      <c r="I44" s="220"/>
      <c r="J44" s="221"/>
      <c r="K44" s="221"/>
      <c r="L44" s="221"/>
      <c r="M44" s="219"/>
      <c r="N44" s="219" t="s">
        <v>1905</v>
      </c>
      <c r="O44" s="220" t="s">
        <v>84</v>
      </c>
      <c r="P44" s="220"/>
      <c r="Q44" s="220"/>
      <c r="R44" s="220"/>
      <c r="S44" s="220" t="s">
        <v>2345</v>
      </c>
      <c r="T44" s="220"/>
      <c r="U44" s="220"/>
      <c r="V44" s="220"/>
      <c r="W44" s="220"/>
      <c r="X44" s="220"/>
      <c r="Y44" s="326"/>
      <c r="Z44" s="276"/>
      <c r="AA44" s="276"/>
      <c r="AB44" s="276"/>
      <c r="AC44" s="276"/>
      <c r="AD44" s="276"/>
      <c r="AE44" s="276"/>
      <c r="AF44" s="276"/>
    </row>
    <row r="45" spans="1:32" s="2" customFormat="1">
      <c r="A45" s="219" t="s">
        <v>1845</v>
      </c>
      <c r="B45" s="219" t="s">
        <v>96</v>
      </c>
      <c r="C45" s="219" t="s">
        <v>2446</v>
      </c>
      <c r="D45" s="219" t="s">
        <v>2425</v>
      </c>
      <c r="E45" s="219" t="s">
        <v>135</v>
      </c>
      <c r="F45" s="219" t="s">
        <v>136</v>
      </c>
      <c r="G45" s="220"/>
      <c r="H45" s="220"/>
      <c r="I45" s="220"/>
      <c r="J45" s="221"/>
      <c r="K45" s="221"/>
      <c r="L45" s="221"/>
      <c r="M45" s="219"/>
      <c r="N45" s="219" t="s">
        <v>1905</v>
      </c>
      <c r="O45" s="220" t="s">
        <v>84</v>
      </c>
      <c r="P45" s="220"/>
      <c r="Q45" s="220"/>
      <c r="R45" s="220"/>
      <c r="S45" s="220" t="s">
        <v>2345</v>
      </c>
      <c r="T45" s="220"/>
      <c r="U45" s="220"/>
      <c r="V45" s="220"/>
      <c r="W45" s="220"/>
      <c r="X45" s="220"/>
      <c r="Y45" s="326"/>
      <c r="Z45" s="276"/>
      <c r="AA45" s="276"/>
      <c r="AB45" s="276"/>
      <c r="AC45" s="276"/>
      <c r="AD45" s="276"/>
      <c r="AE45" s="276"/>
      <c r="AF45" s="276"/>
    </row>
    <row r="46" spans="1:32" s="2" customFormat="1">
      <c r="A46" s="219" t="s">
        <v>1845</v>
      </c>
      <c r="B46" s="219" t="s">
        <v>96</v>
      </c>
      <c r="C46" s="219" t="s">
        <v>2447</v>
      </c>
      <c r="D46" s="219" t="s">
        <v>2425</v>
      </c>
      <c r="E46" s="219" t="s">
        <v>135</v>
      </c>
      <c r="F46" s="219" t="s">
        <v>136</v>
      </c>
      <c r="G46" s="220"/>
      <c r="H46" s="220"/>
      <c r="I46" s="220"/>
      <c r="J46" s="221"/>
      <c r="K46" s="221"/>
      <c r="L46" s="221"/>
      <c r="M46" s="219"/>
      <c r="N46" s="219" t="s">
        <v>1905</v>
      </c>
      <c r="O46" s="220" t="s">
        <v>84</v>
      </c>
      <c r="P46" s="220"/>
      <c r="Q46" s="220"/>
      <c r="R46" s="220"/>
      <c r="S46" s="220" t="s">
        <v>2345</v>
      </c>
      <c r="T46" s="220"/>
      <c r="U46" s="220"/>
      <c r="V46" s="220"/>
      <c r="W46" s="220"/>
      <c r="X46" s="220"/>
      <c r="Y46" s="326"/>
      <c r="Z46" s="276"/>
      <c r="AA46" s="276"/>
      <c r="AB46" s="276"/>
      <c r="AC46" s="276"/>
      <c r="AD46" s="276"/>
      <c r="AE46" s="276"/>
      <c r="AF46" s="276"/>
    </row>
    <row r="47" spans="1:32" s="2" customFormat="1">
      <c r="A47" s="219" t="s">
        <v>1845</v>
      </c>
      <c r="B47" s="219" t="s">
        <v>96</v>
      </c>
      <c r="C47" s="219" t="s">
        <v>2448</v>
      </c>
      <c r="D47" s="219" t="s">
        <v>2449</v>
      </c>
      <c r="E47" s="219" t="s">
        <v>135</v>
      </c>
      <c r="F47" s="219" t="s">
        <v>114</v>
      </c>
      <c r="G47" s="220"/>
      <c r="H47" s="220"/>
      <c r="I47" s="220"/>
      <c r="J47" s="221"/>
      <c r="K47" s="221"/>
      <c r="L47" s="221"/>
      <c r="M47" s="219"/>
      <c r="N47" s="219" t="s">
        <v>1905</v>
      </c>
      <c r="O47" s="220" t="s">
        <v>84</v>
      </c>
      <c r="P47" s="220"/>
      <c r="Q47" s="220"/>
      <c r="R47" s="220"/>
      <c r="S47" s="220" t="s">
        <v>2345</v>
      </c>
      <c r="T47" s="220"/>
      <c r="U47" s="220"/>
      <c r="V47" s="220"/>
      <c r="W47" s="220"/>
      <c r="X47" s="220"/>
      <c r="Y47" s="326"/>
      <c r="Z47" s="276"/>
      <c r="AA47" s="276"/>
      <c r="AB47" s="276"/>
      <c r="AC47" s="276"/>
      <c r="AD47" s="276"/>
      <c r="AE47" s="276"/>
      <c r="AF47" s="276"/>
    </row>
    <row r="48" spans="1:32" s="2" customFormat="1">
      <c r="A48" s="219" t="s">
        <v>1845</v>
      </c>
      <c r="B48" s="219" t="s">
        <v>96</v>
      </c>
      <c r="C48" s="219" t="s">
        <v>2450</v>
      </c>
      <c r="D48" s="219" t="s">
        <v>2449</v>
      </c>
      <c r="E48" s="219" t="s">
        <v>135</v>
      </c>
      <c r="F48" s="219" t="s">
        <v>114</v>
      </c>
      <c r="G48" s="220"/>
      <c r="H48" s="220"/>
      <c r="I48" s="220"/>
      <c r="J48" s="221"/>
      <c r="K48" s="221"/>
      <c r="L48" s="221"/>
      <c r="M48" s="219"/>
      <c r="N48" s="219" t="s">
        <v>1905</v>
      </c>
      <c r="O48" s="220" t="s">
        <v>84</v>
      </c>
      <c r="P48" s="220"/>
      <c r="Q48" s="220"/>
      <c r="R48" s="220"/>
      <c r="S48" s="220" t="s">
        <v>2345</v>
      </c>
      <c r="T48" s="220"/>
      <c r="U48" s="220"/>
      <c r="V48" s="220"/>
      <c r="W48" s="220"/>
      <c r="X48" s="220"/>
      <c r="Y48" s="326"/>
      <c r="Z48" s="276"/>
      <c r="AA48" s="276"/>
      <c r="AB48" s="276"/>
      <c r="AC48" s="276"/>
      <c r="AD48" s="276"/>
      <c r="AE48" s="276"/>
      <c r="AF48" s="276"/>
    </row>
    <row r="49" spans="1:32" s="2" customFormat="1">
      <c r="A49" s="219" t="s">
        <v>1845</v>
      </c>
      <c r="B49" s="219" t="s">
        <v>96</v>
      </c>
      <c r="C49" s="219" t="s">
        <v>2451</v>
      </c>
      <c r="D49" s="219" t="s">
        <v>2449</v>
      </c>
      <c r="E49" s="219" t="s">
        <v>135</v>
      </c>
      <c r="F49" s="219" t="s">
        <v>114</v>
      </c>
      <c r="G49" s="220"/>
      <c r="H49" s="220"/>
      <c r="I49" s="220"/>
      <c r="J49" s="221"/>
      <c r="K49" s="221"/>
      <c r="L49" s="221"/>
      <c r="M49" s="219"/>
      <c r="N49" s="219" t="s">
        <v>1905</v>
      </c>
      <c r="O49" s="220" t="s">
        <v>84</v>
      </c>
      <c r="P49" s="220"/>
      <c r="Q49" s="220"/>
      <c r="R49" s="220"/>
      <c r="S49" s="220" t="s">
        <v>2345</v>
      </c>
      <c r="T49" s="220"/>
      <c r="U49" s="220"/>
      <c r="V49" s="220"/>
      <c r="W49" s="220"/>
      <c r="X49" s="220"/>
      <c r="Y49" s="326"/>
      <c r="Z49" s="276"/>
      <c r="AA49" s="276"/>
      <c r="AB49" s="276"/>
      <c r="AC49" s="276"/>
      <c r="AD49" s="276"/>
      <c r="AE49" s="276"/>
      <c r="AF49" s="276"/>
    </row>
    <row r="50" spans="1:32" s="2" customFormat="1">
      <c r="A50" s="219" t="s">
        <v>1845</v>
      </c>
      <c r="B50" s="219" t="s">
        <v>96</v>
      </c>
      <c r="C50" s="219" t="s">
        <v>2452</v>
      </c>
      <c r="D50" s="219" t="s">
        <v>2449</v>
      </c>
      <c r="E50" s="219" t="s">
        <v>135</v>
      </c>
      <c r="F50" s="219" t="s">
        <v>114</v>
      </c>
      <c r="G50" s="220"/>
      <c r="H50" s="220"/>
      <c r="I50" s="220"/>
      <c r="J50" s="221"/>
      <c r="K50" s="221"/>
      <c r="L50" s="221"/>
      <c r="M50" s="219"/>
      <c r="N50" s="219" t="s">
        <v>1905</v>
      </c>
      <c r="O50" s="220" t="s">
        <v>84</v>
      </c>
      <c r="P50" s="220"/>
      <c r="Q50" s="220"/>
      <c r="R50" s="220"/>
      <c r="S50" s="220" t="s">
        <v>2345</v>
      </c>
      <c r="T50" s="220"/>
      <c r="U50" s="220"/>
      <c r="V50" s="220"/>
      <c r="W50" s="220"/>
      <c r="X50" s="220"/>
      <c r="Y50" s="326"/>
      <c r="Z50" s="276"/>
      <c r="AA50" s="276"/>
      <c r="AB50" s="276"/>
      <c r="AC50" s="276"/>
      <c r="AD50" s="276"/>
      <c r="AE50" s="276"/>
      <c r="AF50" s="276"/>
    </row>
    <row r="51" spans="1:32" s="2" customFormat="1">
      <c r="A51" s="219" t="s">
        <v>1845</v>
      </c>
      <c r="B51" s="219" t="s">
        <v>96</v>
      </c>
      <c r="C51" s="219" t="s">
        <v>2453</v>
      </c>
      <c r="D51" s="219" t="s">
        <v>2449</v>
      </c>
      <c r="E51" s="219" t="s">
        <v>135</v>
      </c>
      <c r="F51" s="219" t="s">
        <v>114</v>
      </c>
      <c r="G51" s="220"/>
      <c r="H51" s="220"/>
      <c r="I51" s="220"/>
      <c r="J51" s="221"/>
      <c r="K51" s="221"/>
      <c r="L51" s="221"/>
      <c r="M51" s="219"/>
      <c r="N51" s="219" t="s">
        <v>1905</v>
      </c>
      <c r="O51" s="220" t="s">
        <v>84</v>
      </c>
      <c r="P51" s="220"/>
      <c r="Q51" s="220"/>
      <c r="R51" s="220"/>
      <c r="S51" s="220" t="s">
        <v>2345</v>
      </c>
      <c r="T51" s="220"/>
      <c r="U51" s="220"/>
      <c r="V51" s="220"/>
      <c r="W51" s="220"/>
      <c r="X51" s="220"/>
      <c r="Y51" s="326"/>
      <c r="Z51" s="276"/>
      <c r="AA51" s="276"/>
      <c r="AB51" s="276"/>
      <c r="AC51" s="276"/>
      <c r="AD51" s="276"/>
      <c r="AE51" s="276"/>
      <c r="AF51" s="276"/>
    </row>
    <row r="52" spans="1:32" s="2" customFormat="1">
      <c r="A52" s="219" t="s">
        <v>1845</v>
      </c>
      <c r="B52" s="219" t="s">
        <v>96</v>
      </c>
      <c r="C52" s="219" t="s">
        <v>2454</v>
      </c>
      <c r="D52" s="219" t="s">
        <v>2449</v>
      </c>
      <c r="E52" s="219" t="s">
        <v>135</v>
      </c>
      <c r="F52" s="219" t="s">
        <v>114</v>
      </c>
      <c r="G52" s="220"/>
      <c r="H52" s="220"/>
      <c r="I52" s="220"/>
      <c r="J52" s="221"/>
      <c r="K52" s="221"/>
      <c r="L52" s="221"/>
      <c r="M52" s="219"/>
      <c r="N52" s="219" t="s">
        <v>1905</v>
      </c>
      <c r="O52" s="220" t="s">
        <v>84</v>
      </c>
      <c r="P52" s="220"/>
      <c r="Q52" s="220"/>
      <c r="R52" s="220"/>
      <c r="S52" s="220" t="s">
        <v>2345</v>
      </c>
      <c r="T52" s="220"/>
      <c r="U52" s="220"/>
      <c r="V52" s="220"/>
      <c r="W52" s="220"/>
      <c r="X52" s="220"/>
      <c r="Y52" s="326"/>
      <c r="Z52" s="276"/>
      <c r="AA52" s="276"/>
      <c r="AB52" s="276"/>
      <c r="AC52" s="276"/>
      <c r="AD52" s="276"/>
      <c r="AE52" s="276"/>
      <c r="AF52" s="276"/>
    </row>
    <row r="53" spans="1:32" s="2" customFormat="1">
      <c r="A53" s="219" t="s">
        <v>1845</v>
      </c>
      <c r="B53" s="219" t="s">
        <v>96</v>
      </c>
      <c r="C53" s="219" t="s">
        <v>2455</v>
      </c>
      <c r="D53" s="219" t="s">
        <v>2449</v>
      </c>
      <c r="E53" s="219" t="s">
        <v>135</v>
      </c>
      <c r="F53" s="219" t="s">
        <v>114</v>
      </c>
      <c r="G53" s="220"/>
      <c r="H53" s="220"/>
      <c r="I53" s="220"/>
      <c r="J53" s="221"/>
      <c r="K53" s="221"/>
      <c r="L53" s="221"/>
      <c r="M53" s="219"/>
      <c r="N53" s="219" t="s">
        <v>1905</v>
      </c>
      <c r="O53" s="220" t="s">
        <v>84</v>
      </c>
      <c r="P53" s="220"/>
      <c r="Q53" s="220"/>
      <c r="R53" s="220"/>
      <c r="S53" s="220" t="s">
        <v>2345</v>
      </c>
      <c r="T53" s="220"/>
      <c r="U53" s="220"/>
      <c r="V53" s="220"/>
      <c r="W53" s="220"/>
      <c r="X53" s="220"/>
      <c r="Y53" s="326"/>
      <c r="Z53" s="276"/>
      <c r="AA53" s="276"/>
      <c r="AB53" s="276"/>
      <c r="AC53" s="276"/>
      <c r="AD53" s="276"/>
      <c r="AE53" s="276"/>
      <c r="AF53" s="276"/>
    </row>
    <row r="54" spans="1:32" s="2" customFormat="1">
      <c r="A54" s="219" t="s">
        <v>1845</v>
      </c>
      <c r="B54" s="219" t="s">
        <v>96</v>
      </c>
      <c r="C54" s="219" t="s">
        <v>2456</v>
      </c>
      <c r="D54" s="219" t="s">
        <v>2449</v>
      </c>
      <c r="E54" s="219" t="s">
        <v>135</v>
      </c>
      <c r="F54" s="219" t="s">
        <v>114</v>
      </c>
      <c r="G54" s="220"/>
      <c r="H54" s="220"/>
      <c r="I54" s="220"/>
      <c r="J54" s="221"/>
      <c r="K54" s="221"/>
      <c r="L54" s="221"/>
      <c r="M54" s="219"/>
      <c r="N54" s="219" t="s">
        <v>1905</v>
      </c>
      <c r="O54" s="220" t="s">
        <v>84</v>
      </c>
      <c r="P54" s="220"/>
      <c r="Q54" s="220"/>
      <c r="R54" s="220"/>
      <c r="S54" s="220" t="s">
        <v>2345</v>
      </c>
      <c r="T54" s="220"/>
      <c r="U54" s="220"/>
      <c r="V54" s="220"/>
      <c r="W54" s="220"/>
      <c r="X54" s="220"/>
      <c r="Y54" s="326"/>
      <c r="Z54" s="276"/>
      <c r="AA54" s="276"/>
      <c r="AB54" s="276"/>
      <c r="AC54" s="276"/>
      <c r="AD54" s="276"/>
      <c r="AE54" s="276"/>
      <c r="AF54" s="276"/>
    </row>
    <row r="55" spans="1:32" s="2" customFormat="1">
      <c r="A55" s="219" t="s">
        <v>1845</v>
      </c>
      <c r="B55" s="219" t="s">
        <v>96</v>
      </c>
      <c r="C55" s="219" t="s">
        <v>2457</v>
      </c>
      <c r="D55" s="219" t="s">
        <v>2449</v>
      </c>
      <c r="E55" s="219" t="s">
        <v>135</v>
      </c>
      <c r="F55" s="219" t="s">
        <v>114</v>
      </c>
      <c r="G55" s="220"/>
      <c r="H55" s="220"/>
      <c r="I55" s="220"/>
      <c r="J55" s="221"/>
      <c r="K55" s="221"/>
      <c r="L55" s="221"/>
      <c r="M55" s="219"/>
      <c r="N55" s="219" t="s">
        <v>1905</v>
      </c>
      <c r="O55" s="220" t="s">
        <v>84</v>
      </c>
      <c r="P55" s="220"/>
      <c r="Q55" s="220"/>
      <c r="R55" s="220"/>
      <c r="S55" s="220" t="s">
        <v>2345</v>
      </c>
      <c r="T55" s="220"/>
      <c r="U55" s="220"/>
      <c r="V55" s="220"/>
      <c r="W55" s="220"/>
      <c r="X55" s="220"/>
      <c r="Y55" s="326"/>
      <c r="Z55" s="276"/>
      <c r="AA55" s="276"/>
      <c r="AB55" s="276"/>
      <c r="AC55" s="276"/>
      <c r="AD55" s="276"/>
      <c r="AE55" s="276"/>
      <c r="AF55" s="276"/>
    </row>
  </sheetData>
  <mergeCells count="6">
    <mergeCell ref="AB2:AI2"/>
    <mergeCell ref="AN2:AV2"/>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37">
    <cfRule type="containsText" dxfId="52" priority="1" operator="containsText" text="decided">
      <formula>NOT(ISERROR(SEARCH("decided",M4)))</formula>
    </cfRule>
  </conditionalFormatting>
  <conditionalFormatting sqref="M14:M55">
    <cfRule type="iconSet" priority="3">
      <iconSet iconSet="3Symbols2">
        <cfvo type="percent" val="0"/>
        <cfvo type="num" val="0.5"/>
        <cfvo type="num" val="1"/>
      </iconSet>
    </cfRule>
  </conditionalFormatting>
  <conditionalFormatting sqref="M56:M1048537">
    <cfRule type="iconSet" priority="148">
      <iconSet iconSet="3Symbols2">
        <cfvo type="percent" val="0"/>
        <cfvo type="num" val="0.5"/>
        <cfvo type="num" val="1"/>
      </iconSet>
    </cfRule>
  </conditionalFormatting>
  <dataValidations count="1">
    <dataValidation type="list" error="Value must be one of: Ignore, Direct, Constant, Lookup Table, Complex" sqref="O4:O1048576" xr:uid="{00000000-0002-0000-1400-000000000000}">
      <formula1>"Ignore,Direct,Constant,Lookup Table,Complex"</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tabColor rgb="FF92D050"/>
  </sheetPr>
  <dimension ref="A1:AI24"/>
  <sheetViews>
    <sheetView zoomScale="80" zoomScaleNormal="80" workbookViewId="0">
      <pane xSplit="4" ySplit="2" topLeftCell="N11" activePane="bottomRight" state="frozen"/>
      <selection pane="bottomRight" activeCell="S11" sqref="S11"/>
      <selection pane="bottomLeft" activeCell="A4" sqref="A4"/>
      <selection pane="topRight" activeCell="E1" sqref="E1"/>
    </sheetView>
  </sheetViews>
  <sheetFormatPr defaultColWidth="9.140625" defaultRowHeight="14.45" outlineLevelCol="1"/>
  <cols>
    <col min="1" max="1" width="8.140625" style="1" customWidth="1"/>
    <col min="2" max="2" width="6.28515625" style="1" customWidth="1"/>
    <col min="3" max="3" width="11.85546875" style="27" customWidth="1"/>
    <col min="4" max="4" width="27.85546875" style="30" customWidth="1"/>
    <col min="5" max="5" width="9.42578125" style="27" hidden="1" customWidth="1" outlineLevel="1"/>
    <col min="6" max="6" width="7" style="27" hidden="1" customWidth="1" outlineLevel="1"/>
    <col min="7" max="7" width="9" style="27" hidden="1" customWidth="1" outlineLevel="1"/>
    <col min="8" max="8" width="15.140625" style="27" hidden="1" customWidth="1" outlineLevel="1"/>
    <col min="9" max="9" width="18.5703125" style="27" hidden="1" customWidth="1" outlineLevel="1"/>
    <col min="10" max="10" width="11.5703125" style="28" hidden="1" customWidth="1" outlineLevel="1"/>
    <col min="11" max="11" width="56.42578125" style="29" hidden="1" customWidth="1" outlineLevel="1"/>
    <col min="12" max="12" width="12.42578125" style="28" hidden="1" customWidth="1" outlineLevel="1"/>
    <col min="13" max="13" width="14.42578125" style="4" hidden="1" customWidth="1" outlineLevel="1"/>
    <col min="14" max="14" width="15.5703125" customWidth="1" collapsed="1"/>
    <col min="15" max="15" width="10.5703125" style="27" customWidth="1"/>
    <col min="16" max="16" width="32.42578125" style="30" customWidth="1"/>
    <col min="17" max="17" width="12.85546875" style="30" customWidth="1"/>
    <col min="18" max="18" width="16.7109375" style="30" customWidth="1"/>
    <col min="19" max="19" width="25.85546875" style="30" customWidth="1" outlineLevel="1"/>
    <col min="20" max="20" width="23.5703125" style="30" customWidth="1" outlineLevel="1"/>
    <col min="21" max="21" width="17.5703125" style="30" customWidth="1" outlineLevel="1"/>
    <col min="22" max="22" width="19.5703125" style="30" customWidth="1" outlineLevel="1"/>
    <col min="23" max="23" width="22.42578125" style="30" customWidth="1"/>
    <col min="24" max="24" width="16.42578125" style="30" customWidth="1" outlineLevel="1"/>
    <col min="25" max="25" width="20.42578125" style="30" customWidth="1" outlineLevel="1"/>
    <col min="26" max="26" width="19.5703125" style="30" customWidth="1" outlineLevel="1"/>
    <col min="27" max="27" width="9.140625" style="30" customWidth="1" outlineLevel="1"/>
    <col min="28" max="28" width="20.42578125" style="30" customWidth="1" outlineLevel="1"/>
    <col min="29" max="32" width="11.42578125" style="30" bestFit="1" customWidth="1"/>
    <col min="33" max="33" width="23" style="30" bestFit="1" customWidth="1"/>
    <col min="34" max="35" width="11.42578125" style="30" bestFit="1" customWidth="1"/>
    <col min="36" max="260" width="9.140625" style="30" customWidth="1"/>
    <col min="261" max="261" width="12.140625" style="30" bestFit="1" customWidth="1"/>
    <col min="262" max="262" width="9.140625" style="30" customWidth="1"/>
    <col min="263" max="263" width="15.42578125" style="30" bestFit="1" customWidth="1"/>
    <col min="264" max="264" width="37.42578125" style="30" bestFit="1" customWidth="1"/>
    <col min="265" max="265" width="9.42578125" style="30" bestFit="1" customWidth="1"/>
    <col min="266" max="266" width="7" style="30" bestFit="1" customWidth="1"/>
    <col min="267" max="267" width="9" style="30" bestFit="1" customWidth="1"/>
    <col min="268" max="268" width="15.140625" style="30" customWidth="1"/>
    <col min="269" max="269" width="18.5703125" style="30" bestFit="1" customWidth="1"/>
    <col min="270" max="270" width="11.5703125" style="30" customWidth="1"/>
    <col min="271" max="271" width="85.140625" style="30" customWidth="1"/>
    <col min="272" max="516" width="9.140625" style="30" customWidth="1"/>
    <col min="517" max="517" width="12.140625" style="30" bestFit="1" customWidth="1"/>
    <col min="518" max="518" width="9.140625" style="30" customWidth="1"/>
    <col min="519" max="519" width="15.42578125" style="30" bestFit="1" customWidth="1"/>
    <col min="520" max="520" width="37.42578125" style="30" bestFit="1" customWidth="1"/>
    <col min="521" max="521" width="9.42578125" style="30" bestFit="1" customWidth="1"/>
    <col min="522" max="522" width="7" style="30" bestFit="1" customWidth="1"/>
    <col min="523" max="523" width="9" style="30" bestFit="1" customWidth="1"/>
    <col min="524" max="524" width="15.140625" style="30" customWidth="1"/>
    <col min="525" max="525" width="18.5703125" style="30" bestFit="1" customWidth="1"/>
    <col min="526" max="526" width="11.5703125" style="30" customWidth="1"/>
    <col min="527" max="527" width="85.140625" style="30" customWidth="1"/>
    <col min="528" max="772" width="9.140625" style="30" customWidth="1"/>
    <col min="773" max="773" width="12.140625" style="30" bestFit="1" customWidth="1"/>
    <col min="774" max="774" width="9.140625" style="30" customWidth="1"/>
    <col min="775" max="775" width="15.42578125" style="30" bestFit="1" customWidth="1"/>
    <col min="776" max="776" width="37.42578125" style="30" bestFit="1" customWidth="1"/>
    <col min="777" max="777" width="9.42578125" style="30" bestFit="1" customWidth="1"/>
    <col min="778" max="778" width="7" style="30" bestFit="1" customWidth="1"/>
    <col min="779" max="779" width="9" style="30" bestFit="1" customWidth="1"/>
    <col min="780" max="780" width="15.140625" style="30" customWidth="1"/>
    <col min="781" max="781" width="18.5703125" style="30" bestFit="1" customWidth="1"/>
    <col min="782" max="782" width="11.5703125" style="30" customWidth="1"/>
    <col min="783" max="783" width="85.140625" style="30" customWidth="1"/>
    <col min="784" max="1028" width="9.140625" style="30" customWidth="1"/>
    <col min="1029" max="1029" width="12.140625" style="30" bestFit="1" customWidth="1"/>
    <col min="1030" max="1030" width="9.140625" style="30" customWidth="1"/>
    <col min="1031" max="1031" width="15.42578125" style="30" bestFit="1" customWidth="1"/>
    <col min="1032" max="1032" width="37.42578125" style="30" bestFit="1" customWidth="1"/>
    <col min="1033" max="1033" width="9.42578125" style="30" bestFit="1" customWidth="1"/>
    <col min="1034" max="1034" width="7" style="30" bestFit="1" customWidth="1"/>
    <col min="1035" max="1035" width="9" style="30" bestFit="1" customWidth="1"/>
    <col min="1036" max="1036" width="15.140625" style="30" customWidth="1"/>
    <col min="1037" max="1037" width="18.5703125" style="30" bestFit="1" customWidth="1"/>
    <col min="1038" max="1038" width="11.5703125" style="30" customWidth="1"/>
    <col min="1039" max="1039" width="85.140625" style="30" customWidth="1"/>
    <col min="1040" max="1284" width="9.140625" style="30" customWidth="1"/>
    <col min="1285" max="1285" width="12.140625" style="30" bestFit="1" customWidth="1"/>
    <col min="1286" max="1286" width="9.140625" style="30" customWidth="1"/>
    <col min="1287" max="1287" width="15.42578125" style="30" bestFit="1" customWidth="1"/>
    <col min="1288" max="1288" width="37.42578125" style="30" bestFit="1" customWidth="1"/>
    <col min="1289" max="1289" width="9.42578125" style="30" bestFit="1" customWidth="1"/>
    <col min="1290" max="1290" width="7" style="30" bestFit="1" customWidth="1"/>
    <col min="1291" max="1291" width="9" style="30" bestFit="1" customWidth="1"/>
    <col min="1292" max="1292" width="15.140625" style="30" customWidth="1"/>
    <col min="1293" max="1293" width="18.5703125" style="30" bestFit="1" customWidth="1"/>
    <col min="1294" max="1294" width="11.5703125" style="30" customWidth="1"/>
    <col min="1295" max="1295" width="85.140625" style="30" customWidth="1"/>
    <col min="1296" max="1540" width="9.140625" style="30" customWidth="1"/>
    <col min="1541" max="1541" width="12.140625" style="30" bestFit="1" customWidth="1"/>
    <col min="1542" max="1542" width="9.140625" style="30" customWidth="1"/>
    <col min="1543" max="1543" width="15.42578125" style="30" bestFit="1" customWidth="1"/>
    <col min="1544" max="1544" width="37.42578125" style="30" bestFit="1" customWidth="1"/>
    <col min="1545" max="1545" width="9.42578125" style="30" bestFit="1" customWidth="1"/>
    <col min="1546" max="1546" width="7" style="30" bestFit="1" customWidth="1"/>
    <col min="1547" max="1547" width="9" style="30" bestFit="1" customWidth="1"/>
    <col min="1548" max="1548" width="15.140625" style="30" customWidth="1"/>
    <col min="1549" max="1549" width="18.5703125" style="30" bestFit="1" customWidth="1"/>
    <col min="1550" max="1550" width="11.5703125" style="30" customWidth="1"/>
    <col min="1551" max="1551" width="85.140625" style="30" customWidth="1"/>
    <col min="1552" max="1796" width="9.140625" style="30" customWidth="1"/>
    <col min="1797" max="1797" width="12.140625" style="30" bestFit="1" customWidth="1"/>
    <col min="1798" max="1798" width="9.140625" style="30" customWidth="1"/>
    <col min="1799" max="1799" width="15.42578125" style="30" bestFit="1" customWidth="1"/>
    <col min="1800" max="1800" width="37.42578125" style="30" bestFit="1" customWidth="1"/>
    <col min="1801" max="1801" width="9.42578125" style="30" bestFit="1" customWidth="1"/>
    <col min="1802" max="1802" width="7" style="30" bestFit="1" customWidth="1"/>
    <col min="1803" max="1803" width="9" style="30" bestFit="1" customWidth="1"/>
    <col min="1804" max="1804" width="15.140625" style="30" customWidth="1"/>
    <col min="1805" max="1805" width="18.5703125" style="30" bestFit="1" customWidth="1"/>
    <col min="1806" max="1806" width="11.5703125" style="30" customWidth="1"/>
    <col min="1807" max="1807" width="85.140625" style="30" customWidth="1"/>
    <col min="1808" max="2052" width="9.140625" style="30" customWidth="1"/>
    <col min="2053" max="2053" width="12.140625" style="30" bestFit="1" customWidth="1"/>
    <col min="2054" max="2054" width="9.140625" style="30" customWidth="1"/>
    <col min="2055" max="2055" width="15.42578125" style="30" bestFit="1" customWidth="1"/>
    <col min="2056" max="2056" width="37.42578125" style="30" bestFit="1" customWidth="1"/>
    <col min="2057" max="2057" width="9.42578125" style="30" bestFit="1" customWidth="1"/>
    <col min="2058" max="2058" width="7" style="30" bestFit="1" customWidth="1"/>
    <col min="2059" max="2059" width="9" style="30" bestFit="1" customWidth="1"/>
    <col min="2060" max="2060" width="15.140625" style="30" customWidth="1"/>
    <col min="2061" max="2061" width="18.5703125" style="30" bestFit="1" customWidth="1"/>
    <col min="2062" max="2062" width="11.5703125" style="30" customWidth="1"/>
    <col min="2063" max="2063" width="85.140625" style="30" customWidth="1"/>
    <col min="2064" max="2308" width="9.140625" style="30" customWidth="1"/>
    <col min="2309" max="2309" width="12.140625" style="30" bestFit="1" customWidth="1"/>
    <col min="2310" max="2310" width="9.140625" style="30" customWidth="1"/>
    <col min="2311" max="2311" width="15.42578125" style="30" bestFit="1" customWidth="1"/>
    <col min="2312" max="2312" width="37.42578125" style="30" bestFit="1" customWidth="1"/>
    <col min="2313" max="2313" width="9.42578125" style="30" bestFit="1" customWidth="1"/>
    <col min="2314" max="2314" width="7" style="30" bestFit="1" customWidth="1"/>
    <col min="2315" max="2315" width="9" style="30" bestFit="1" customWidth="1"/>
    <col min="2316" max="2316" width="15.140625" style="30" customWidth="1"/>
    <col min="2317" max="2317" width="18.5703125" style="30" bestFit="1" customWidth="1"/>
    <col min="2318" max="2318" width="11.5703125" style="30" customWidth="1"/>
    <col min="2319" max="2319" width="85.140625" style="30" customWidth="1"/>
    <col min="2320" max="2564" width="9.140625" style="30" customWidth="1"/>
    <col min="2565" max="2565" width="12.140625" style="30" bestFit="1" customWidth="1"/>
    <col min="2566" max="2566" width="9.140625" style="30" customWidth="1"/>
    <col min="2567" max="2567" width="15.42578125" style="30" bestFit="1" customWidth="1"/>
    <col min="2568" max="2568" width="37.42578125" style="30" bestFit="1" customWidth="1"/>
    <col min="2569" max="2569" width="9.42578125" style="30" bestFit="1" customWidth="1"/>
    <col min="2570" max="2570" width="7" style="30" bestFit="1" customWidth="1"/>
    <col min="2571" max="2571" width="9" style="30" bestFit="1" customWidth="1"/>
    <col min="2572" max="2572" width="15.140625" style="30" customWidth="1"/>
    <col min="2573" max="2573" width="18.5703125" style="30" bestFit="1" customWidth="1"/>
    <col min="2574" max="2574" width="11.5703125" style="30" customWidth="1"/>
    <col min="2575" max="2575" width="85.140625" style="30" customWidth="1"/>
    <col min="2576" max="2820" width="9.140625" style="30" customWidth="1"/>
    <col min="2821" max="2821" width="12.140625" style="30" bestFit="1" customWidth="1"/>
    <col min="2822" max="2822" width="9.140625" style="30" customWidth="1"/>
    <col min="2823" max="2823" width="15.42578125" style="30" bestFit="1" customWidth="1"/>
    <col min="2824" max="2824" width="37.42578125" style="30" bestFit="1" customWidth="1"/>
    <col min="2825" max="2825" width="9.42578125" style="30" bestFit="1" customWidth="1"/>
    <col min="2826" max="2826" width="7" style="30" bestFit="1" customWidth="1"/>
    <col min="2827" max="2827" width="9" style="30" bestFit="1" customWidth="1"/>
    <col min="2828" max="2828" width="15.140625" style="30" customWidth="1"/>
    <col min="2829" max="2829" width="18.5703125" style="30" bestFit="1" customWidth="1"/>
    <col min="2830" max="2830" width="11.5703125" style="30" customWidth="1"/>
    <col min="2831" max="2831" width="85.140625" style="30" customWidth="1"/>
    <col min="2832" max="3076" width="9.140625" style="30" customWidth="1"/>
    <col min="3077" max="3077" width="12.140625" style="30" bestFit="1" customWidth="1"/>
    <col min="3078" max="3078" width="9.140625" style="30" customWidth="1"/>
    <col min="3079" max="3079" width="15.42578125" style="30" bestFit="1" customWidth="1"/>
    <col min="3080" max="3080" width="37.42578125" style="30" bestFit="1" customWidth="1"/>
    <col min="3081" max="3081" width="9.42578125" style="30" bestFit="1" customWidth="1"/>
    <col min="3082" max="3082" width="7" style="30" bestFit="1" customWidth="1"/>
    <col min="3083" max="3083" width="9" style="30" bestFit="1" customWidth="1"/>
    <col min="3084" max="3084" width="15.140625" style="30" customWidth="1"/>
    <col min="3085" max="3085" width="18.5703125" style="30" bestFit="1" customWidth="1"/>
    <col min="3086" max="3086" width="11.5703125" style="30" customWidth="1"/>
    <col min="3087" max="3087" width="85.140625" style="30" customWidth="1"/>
    <col min="3088" max="3332" width="9.140625" style="30" customWidth="1"/>
    <col min="3333" max="3333" width="12.140625" style="30" bestFit="1" customWidth="1"/>
    <col min="3334" max="3334" width="9.140625" style="30" customWidth="1"/>
    <col min="3335" max="3335" width="15.42578125" style="30" bestFit="1" customWidth="1"/>
    <col min="3336" max="3336" width="37.42578125" style="30" bestFit="1" customWidth="1"/>
    <col min="3337" max="3337" width="9.42578125" style="30" bestFit="1" customWidth="1"/>
    <col min="3338" max="3338" width="7" style="30" bestFit="1" customWidth="1"/>
    <col min="3339" max="3339" width="9" style="30" bestFit="1" customWidth="1"/>
    <col min="3340" max="3340" width="15.140625" style="30" customWidth="1"/>
    <col min="3341" max="3341" width="18.5703125" style="30" bestFit="1" customWidth="1"/>
    <col min="3342" max="3342" width="11.5703125" style="30" customWidth="1"/>
    <col min="3343" max="3343" width="85.140625" style="30" customWidth="1"/>
    <col min="3344" max="3588" width="9.140625" style="30" customWidth="1"/>
    <col min="3589" max="3589" width="12.140625" style="30" bestFit="1" customWidth="1"/>
    <col min="3590" max="3590" width="9.140625" style="30" customWidth="1"/>
    <col min="3591" max="3591" width="15.42578125" style="30" bestFit="1" customWidth="1"/>
    <col min="3592" max="3592" width="37.42578125" style="30" bestFit="1" customWidth="1"/>
    <col min="3593" max="3593" width="9.42578125" style="30" bestFit="1" customWidth="1"/>
    <col min="3594" max="3594" width="7" style="30" bestFit="1" customWidth="1"/>
    <col min="3595" max="3595" width="9" style="30" bestFit="1" customWidth="1"/>
    <col min="3596" max="3596" width="15.140625" style="30" customWidth="1"/>
    <col min="3597" max="3597" width="18.5703125" style="30" bestFit="1" customWidth="1"/>
    <col min="3598" max="3598" width="11.5703125" style="30" customWidth="1"/>
    <col min="3599" max="3599" width="85.140625" style="30" customWidth="1"/>
    <col min="3600" max="3844" width="9.140625" style="30" customWidth="1"/>
    <col min="3845" max="3845" width="12.140625" style="30" bestFit="1" customWidth="1"/>
    <col min="3846" max="3846" width="9.140625" style="30" customWidth="1"/>
    <col min="3847" max="3847" width="15.42578125" style="30" bestFit="1" customWidth="1"/>
    <col min="3848" max="3848" width="37.42578125" style="30" bestFit="1" customWidth="1"/>
    <col min="3849" max="3849" width="9.42578125" style="30" bestFit="1" customWidth="1"/>
    <col min="3850" max="3850" width="7" style="30" bestFit="1" customWidth="1"/>
    <col min="3851" max="3851" width="9" style="30" bestFit="1" customWidth="1"/>
    <col min="3852" max="3852" width="15.140625" style="30" customWidth="1"/>
    <col min="3853" max="3853" width="18.5703125" style="30" bestFit="1" customWidth="1"/>
    <col min="3854" max="3854" width="11.5703125" style="30" customWidth="1"/>
    <col min="3855" max="3855" width="85.140625" style="30" customWidth="1"/>
    <col min="3856" max="4100" width="9.140625" style="30" customWidth="1"/>
    <col min="4101" max="4101" width="12.140625" style="30" bestFit="1" customWidth="1"/>
    <col min="4102" max="4102" width="9.140625" style="30" customWidth="1"/>
    <col min="4103" max="4103" width="15.42578125" style="30" bestFit="1" customWidth="1"/>
    <col min="4104" max="4104" width="37.42578125" style="30" bestFit="1" customWidth="1"/>
    <col min="4105" max="4105" width="9.42578125" style="30" bestFit="1" customWidth="1"/>
    <col min="4106" max="4106" width="7" style="30" bestFit="1" customWidth="1"/>
    <col min="4107" max="4107" width="9" style="30" bestFit="1" customWidth="1"/>
    <col min="4108" max="4108" width="15.140625" style="30" customWidth="1"/>
    <col min="4109" max="4109" width="18.5703125" style="30" bestFit="1" customWidth="1"/>
    <col min="4110" max="4110" width="11.5703125" style="30" customWidth="1"/>
    <col min="4111" max="4111" width="85.140625" style="30" customWidth="1"/>
    <col min="4112" max="4356" width="9.140625" style="30" customWidth="1"/>
    <col min="4357" max="4357" width="12.140625" style="30" bestFit="1" customWidth="1"/>
    <col min="4358" max="4358" width="9.140625" style="30" customWidth="1"/>
    <col min="4359" max="4359" width="15.42578125" style="30" bestFit="1" customWidth="1"/>
    <col min="4360" max="4360" width="37.42578125" style="30" bestFit="1" customWidth="1"/>
    <col min="4361" max="4361" width="9.42578125" style="30" bestFit="1" customWidth="1"/>
    <col min="4362" max="4362" width="7" style="30" bestFit="1" customWidth="1"/>
    <col min="4363" max="4363" width="9" style="30" bestFit="1" customWidth="1"/>
    <col min="4364" max="4364" width="15.140625" style="30" customWidth="1"/>
    <col min="4365" max="4365" width="18.5703125" style="30" bestFit="1" customWidth="1"/>
    <col min="4366" max="4366" width="11.5703125" style="30" customWidth="1"/>
    <col min="4367" max="4367" width="85.140625" style="30" customWidth="1"/>
    <col min="4368" max="4612" width="9.140625" style="30" customWidth="1"/>
    <col min="4613" max="4613" width="12.140625" style="30" bestFit="1" customWidth="1"/>
    <col min="4614" max="4614" width="9.140625" style="30" customWidth="1"/>
    <col min="4615" max="4615" width="15.42578125" style="30" bestFit="1" customWidth="1"/>
    <col min="4616" max="4616" width="37.42578125" style="30" bestFit="1" customWidth="1"/>
    <col min="4617" max="4617" width="9.42578125" style="30" bestFit="1" customWidth="1"/>
    <col min="4618" max="4618" width="7" style="30" bestFit="1" customWidth="1"/>
    <col min="4619" max="4619" width="9" style="30" bestFit="1" customWidth="1"/>
    <col min="4620" max="4620" width="15.140625" style="30" customWidth="1"/>
    <col min="4621" max="4621" width="18.5703125" style="30" bestFit="1" customWidth="1"/>
    <col min="4622" max="4622" width="11.5703125" style="30" customWidth="1"/>
    <col min="4623" max="4623" width="85.140625" style="30" customWidth="1"/>
    <col min="4624" max="4868" width="9.140625" style="30" customWidth="1"/>
    <col min="4869" max="4869" width="12.140625" style="30" bestFit="1" customWidth="1"/>
    <col min="4870" max="4870" width="9.140625" style="30" customWidth="1"/>
    <col min="4871" max="4871" width="15.42578125" style="30" bestFit="1" customWidth="1"/>
    <col min="4872" max="4872" width="37.42578125" style="30" bestFit="1" customWidth="1"/>
    <col min="4873" max="4873" width="9.42578125" style="30" bestFit="1" customWidth="1"/>
    <col min="4874" max="4874" width="7" style="30" bestFit="1" customWidth="1"/>
    <col min="4875" max="4875" width="9" style="30" bestFit="1" customWidth="1"/>
    <col min="4876" max="4876" width="15.140625" style="30" customWidth="1"/>
    <col min="4877" max="4877" width="18.5703125" style="30" bestFit="1" customWidth="1"/>
    <col min="4878" max="4878" width="11.5703125" style="30" customWidth="1"/>
    <col min="4879" max="4879" width="85.140625" style="30" customWidth="1"/>
    <col min="4880" max="5124" width="9.140625" style="30" customWidth="1"/>
    <col min="5125" max="5125" width="12.140625" style="30" bestFit="1" customWidth="1"/>
    <col min="5126" max="5126" width="9.140625" style="30" customWidth="1"/>
    <col min="5127" max="5127" width="15.42578125" style="30" bestFit="1" customWidth="1"/>
    <col min="5128" max="5128" width="37.42578125" style="30" bestFit="1" customWidth="1"/>
    <col min="5129" max="5129" width="9.42578125" style="30" bestFit="1" customWidth="1"/>
    <col min="5130" max="5130" width="7" style="30" bestFit="1" customWidth="1"/>
    <col min="5131" max="5131" width="9" style="30" bestFit="1" customWidth="1"/>
    <col min="5132" max="5132" width="15.140625" style="30" customWidth="1"/>
    <col min="5133" max="5133" width="18.5703125" style="30" bestFit="1" customWidth="1"/>
    <col min="5134" max="5134" width="11.5703125" style="30" customWidth="1"/>
    <col min="5135" max="5135" width="85.140625" style="30" customWidth="1"/>
    <col min="5136" max="5380" width="9.140625" style="30" customWidth="1"/>
    <col min="5381" max="5381" width="12.140625" style="30" bestFit="1" customWidth="1"/>
    <col min="5382" max="5382" width="9.140625" style="30" customWidth="1"/>
    <col min="5383" max="5383" width="15.42578125" style="30" bestFit="1" customWidth="1"/>
    <col min="5384" max="5384" width="37.42578125" style="30" bestFit="1" customWidth="1"/>
    <col min="5385" max="5385" width="9.42578125" style="30" bestFit="1" customWidth="1"/>
    <col min="5386" max="5386" width="7" style="30" bestFit="1" customWidth="1"/>
    <col min="5387" max="5387" width="9" style="30" bestFit="1" customWidth="1"/>
    <col min="5388" max="5388" width="15.140625" style="30" customWidth="1"/>
    <col min="5389" max="5389" width="18.5703125" style="30" bestFit="1" customWidth="1"/>
    <col min="5390" max="5390" width="11.5703125" style="30" customWidth="1"/>
    <col min="5391" max="5391" width="85.140625" style="30" customWidth="1"/>
    <col min="5392" max="5636" width="9.140625" style="30" customWidth="1"/>
    <col min="5637" max="5637" width="12.140625" style="30" bestFit="1" customWidth="1"/>
    <col min="5638" max="5638" width="9.140625" style="30" customWidth="1"/>
    <col min="5639" max="5639" width="15.42578125" style="30" bestFit="1" customWidth="1"/>
    <col min="5640" max="5640" width="37.42578125" style="30" bestFit="1" customWidth="1"/>
    <col min="5641" max="5641" width="9.42578125" style="30" bestFit="1" customWidth="1"/>
    <col min="5642" max="5642" width="7" style="30" bestFit="1" customWidth="1"/>
    <col min="5643" max="5643" width="9" style="30" bestFit="1" customWidth="1"/>
    <col min="5644" max="5644" width="15.140625" style="30" customWidth="1"/>
    <col min="5645" max="5645" width="18.5703125" style="30" bestFit="1" customWidth="1"/>
    <col min="5646" max="5646" width="11.5703125" style="30" customWidth="1"/>
    <col min="5647" max="5647" width="85.140625" style="30" customWidth="1"/>
    <col min="5648" max="5892" width="9.140625" style="30" customWidth="1"/>
    <col min="5893" max="5893" width="12.140625" style="30" bestFit="1" customWidth="1"/>
    <col min="5894" max="5894" width="9.140625" style="30" customWidth="1"/>
    <col min="5895" max="5895" width="15.42578125" style="30" bestFit="1" customWidth="1"/>
    <col min="5896" max="5896" width="37.42578125" style="30" bestFit="1" customWidth="1"/>
    <col min="5897" max="5897" width="9.42578125" style="30" bestFit="1" customWidth="1"/>
    <col min="5898" max="5898" width="7" style="30" bestFit="1" customWidth="1"/>
    <col min="5899" max="5899" width="9" style="30" bestFit="1" customWidth="1"/>
    <col min="5900" max="5900" width="15.140625" style="30" customWidth="1"/>
    <col min="5901" max="5901" width="18.5703125" style="30" bestFit="1" customWidth="1"/>
    <col min="5902" max="5902" width="11.5703125" style="30" customWidth="1"/>
    <col min="5903" max="5903" width="85.140625" style="30" customWidth="1"/>
    <col min="5904" max="6148" width="9.140625" style="30" customWidth="1"/>
    <col min="6149" max="6149" width="12.140625" style="30" bestFit="1" customWidth="1"/>
    <col min="6150" max="6150" width="9.140625" style="30" customWidth="1"/>
    <col min="6151" max="6151" width="15.42578125" style="30" bestFit="1" customWidth="1"/>
    <col min="6152" max="6152" width="37.42578125" style="30" bestFit="1" customWidth="1"/>
    <col min="6153" max="6153" width="9.42578125" style="30" bestFit="1" customWidth="1"/>
    <col min="6154" max="6154" width="7" style="30" bestFit="1" customWidth="1"/>
    <col min="6155" max="6155" width="9" style="30" bestFit="1" customWidth="1"/>
    <col min="6156" max="6156" width="15.140625" style="30" customWidth="1"/>
    <col min="6157" max="6157" width="18.5703125" style="30" bestFit="1" customWidth="1"/>
    <col min="6158" max="6158" width="11.5703125" style="30" customWidth="1"/>
    <col min="6159" max="6159" width="85.140625" style="30" customWidth="1"/>
    <col min="6160" max="6404" width="9.140625" style="30" customWidth="1"/>
    <col min="6405" max="6405" width="12.140625" style="30" bestFit="1" customWidth="1"/>
    <col min="6406" max="6406" width="9.140625" style="30" customWidth="1"/>
    <col min="6407" max="6407" width="15.42578125" style="30" bestFit="1" customWidth="1"/>
    <col min="6408" max="6408" width="37.42578125" style="30" bestFit="1" customWidth="1"/>
    <col min="6409" max="6409" width="9.42578125" style="30" bestFit="1" customWidth="1"/>
    <col min="6410" max="6410" width="7" style="30" bestFit="1" customWidth="1"/>
    <col min="6411" max="6411" width="9" style="30" bestFit="1" customWidth="1"/>
    <col min="6412" max="6412" width="15.140625" style="30" customWidth="1"/>
    <col min="6413" max="6413" width="18.5703125" style="30" bestFit="1" customWidth="1"/>
    <col min="6414" max="6414" width="11.5703125" style="30" customWidth="1"/>
    <col min="6415" max="6415" width="85.140625" style="30" customWidth="1"/>
    <col min="6416" max="6660" width="9.140625" style="30" customWidth="1"/>
    <col min="6661" max="6661" width="12.140625" style="30" bestFit="1" customWidth="1"/>
    <col min="6662" max="6662" width="9.140625" style="30" customWidth="1"/>
    <col min="6663" max="6663" width="15.42578125" style="30" bestFit="1" customWidth="1"/>
    <col min="6664" max="6664" width="37.42578125" style="30" bestFit="1" customWidth="1"/>
    <col min="6665" max="6665" width="9.42578125" style="30" bestFit="1" customWidth="1"/>
    <col min="6666" max="6666" width="7" style="30" bestFit="1" customWidth="1"/>
    <col min="6667" max="6667" width="9" style="30" bestFit="1" customWidth="1"/>
    <col min="6668" max="6668" width="15.140625" style="30" customWidth="1"/>
    <col min="6669" max="6669" width="18.5703125" style="30" bestFit="1" customWidth="1"/>
    <col min="6670" max="6670" width="11.5703125" style="30" customWidth="1"/>
    <col min="6671" max="6671" width="85.140625" style="30" customWidth="1"/>
    <col min="6672" max="6916" width="9.140625" style="30" customWidth="1"/>
    <col min="6917" max="6917" width="12.140625" style="30" bestFit="1" customWidth="1"/>
    <col min="6918" max="6918" width="9.140625" style="30" customWidth="1"/>
    <col min="6919" max="6919" width="15.42578125" style="30" bestFit="1" customWidth="1"/>
    <col min="6920" max="6920" width="37.42578125" style="30" bestFit="1" customWidth="1"/>
    <col min="6921" max="6921" width="9.42578125" style="30" bestFit="1" customWidth="1"/>
    <col min="6922" max="6922" width="7" style="30" bestFit="1" customWidth="1"/>
    <col min="6923" max="6923" width="9" style="30" bestFit="1" customWidth="1"/>
    <col min="6924" max="6924" width="15.140625" style="30" customWidth="1"/>
    <col min="6925" max="6925" width="18.5703125" style="30" bestFit="1" customWidth="1"/>
    <col min="6926" max="6926" width="11.5703125" style="30" customWidth="1"/>
    <col min="6927" max="6927" width="85.140625" style="30" customWidth="1"/>
    <col min="6928" max="7172" width="9.140625" style="30" customWidth="1"/>
    <col min="7173" max="7173" width="12.140625" style="30" bestFit="1" customWidth="1"/>
    <col min="7174" max="7174" width="9.140625" style="30" customWidth="1"/>
    <col min="7175" max="7175" width="15.42578125" style="30" bestFit="1" customWidth="1"/>
    <col min="7176" max="7176" width="37.42578125" style="30" bestFit="1" customWidth="1"/>
    <col min="7177" max="7177" width="9.42578125" style="30" bestFit="1" customWidth="1"/>
    <col min="7178" max="7178" width="7" style="30" bestFit="1" customWidth="1"/>
    <col min="7179" max="7179" width="9" style="30" bestFit="1" customWidth="1"/>
    <col min="7180" max="7180" width="15.140625" style="30" customWidth="1"/>
    <col min="7181" max="7181" width="18.5703125" style="30" bestFit="1" customWidth="1"/>
    <col min="7182" max="7182" width="11.5703125" style="30" customWidth="1"/>
    <col min="7183" max="7183" width="85.140625" style="30" customWidth="1"/>
    <col min="7184" max="7428" width="9.140625" style="30" customWidth="1"/>
    <col min="7429" max="7429" width="12.140625" style="30" bestFit="1" customWidth="1"/>
    <col min="7430" max="7430" width="9.140625" style="30" customWidth="1"/>
    <col min="7431" max="7431" width="15.42578125" style="30" bestFit="1" customWidth="1"/>
    <col min="7432" max="7432" width="37.42578125" style="30" bestFit="1" customWidth="1"/>
    <col min="7433" max="7433" width="9.42578125" style="30" bestFit="1" customWidth="1"/>
    <col min="7434" max="7434" width="7" style="30" bestFit="1" customWidth="1"/>
    <col min="7435" max="7435" width="9" style="30" bestFit="1" customWidth="1"/>
    <col min="7436" max="7436" width="15.140625" style="30" customWidth="1"/>
    <col min="7437" max="7437" width="18.5703125" style="30" bestFit="1" customWidth="1"/>
    <col min="7438" max="7438" width="11.5703125" style="30" customWidth="1"/>
    <col min="7439" max="7439" width="85.140625" style="30" customWidth="1"/>
    <col min="7440" max="7684" width="9.140625" style="30" customWidth="1"/>
    <col min="7685" max="7685" width="12.140625" style="30" bestFit="1" customWidth="1"/>
    <col min="7686" max="7686" width="9.140625" style="30" customWidth="1"/>
    <col min="7687" max="7687" width="15.42578125" style="30" bestFit="1" customWidth="1"/>
    <col min="7688" max="7688" width="37.42578125" style="30" bestFit="1" customWidth="1"/>
    <col min="7689" max="7689" width="9.42578125" style="30" bestFit="1" customWidth="1"/>
    <col min="7690" max="7690" width="7" style="30" bestFit="1" customWidth="1"/>
    <col min="7691" max="7691" width="9" style="30" bestFit="1" customWidth="1"/>
    <col min="7692" max="7692" width="15.140625" style="30" customWidth="1"/>
    <col min="7693" max="7693" width="18.5703125" style="30" bestFit="1" customWidth="1"/>
    <col min="7694" max="7694" width="11.5703125" style="30" customWidth="1"/>
    <col min="7695" max="7695" width="85.140625" style="30" customWidth="1"/>
    <col min="7696" max="7940" width="9.140625" style="30" customWidth="1"/>
    <col min="7941" max="7941" width="12.140625" style="30" bestFit="1" customWidth="1"/>
    <col min="7942" max="7942" width="9.140625" style="30" customWidth="1"/>
    <col min="7943" max="7943" width="15.42578125" style="30" bestFit="1" customWidth="1"/>
    <col min="7944" max="7944" width="37.42578125" style="30" bestFit="1" customWidth="1"/>
    <col min="7945" max="7945" width="9.42578125" style="30" bestFit="1" customWidth="1"/>
    <col min="7946" max="7946" width="7" style="30" bestFit="1" customWidth="1"/>
    <col min="7947" max="7947" width="9" style="30" bestFit="1" customWidth="1"/>
    <col min="7948" max="7948" width="15.140625" style="30" customWidth="1"/>
    <col min="7949" max="7949" width="18.5703125" style="30" bestFit="1" customWidth="1"/>
    <col min="7950" max="7950" width="11.5703125" style="30" customWidth="1"/>
    <col min="7951" max="7951" width="85.140625" style="30" customWidth="1"/>
    <col min="7952" max="8196" width="9.140625" style="30" customWidth="1"/>
    <col min="8197" max="8197" width="12.140625" style="30" bestFit="1" customWidth="1"/>
    <col min="8198" max="8198" width="9.140625" style="30" customWidth="1"/>
    <col min="8199" max="8199" width="15.42578125" style="30" bestFit="1" customWidth="1"/>
    <col min="8200" max="8200" width="37.42578125" style="30" bestFit="1" customWidth="1"/>
    <col min="8201" max="8201" width="9.42578125" style="30" bestFit="1" customWidth="1"/>
    <col min="8202" max="8202" width="7" style="30" bestFit="1" customWidth="1"/>
    <col min="8203" max="8203" width="9" style="30" bestFit="1" customWidth="1"/>
    <col min="8204" max="8204" width="15.140625" style="30" customWidth="1"/>
    <col min="8205" max="8205" width="18.5703125" style="30" bestFit="1" customWidth="1"/>
    <col min="8206" max="8206" width="11.5703125" style="30" customWidth="1"/>
    <col min="8207" max="8207" width="85.140625" style="30" customWidth="1"/>
    <col min="8208" max="8452" width="9.140625" style="30" customWidth="1"/>
    <col min="8453" max="8453" width="12.140625" style="30" bestFit="1" customWidth="1"/>
    <col min="8454" max="8454" width="9.140625" style="30" customWidth="1"/>
    <col min="8455" max="8455" width="15.42578125" style="30" bestFit="1" customWidth="1"/>
    <col min="8456" max="8456" width="37.42578125" style="30" bestFit="1" customWidth="1"/>
    <col min="8457" max="8457" width="9.42578125" style="30" bestFit="1" customWidth="1"/>
    <col min="8458" max="8458" width="7" style="30" bestFit="1" customWidth="1"/>
    <col min="8459" max="8459" width="9" style="30" bestFit="1" customWidth="1"/>
    <col min="8460" max="8460" width="15.140625" style="30" customWidth="1"/>
    <col min="8461" max="8461" width="18.5703125" style="30" bestFit="1" customWidth="1"/>
    <col min="8462" max="8462" width="11.5703125" style="30" customWidth="1"/>
    <col min="8463" max="8463" width="85.140625" style="30" customWidth="1"/>
    <col min="8464" max="8708" width="9.140625" style="30" customWidth="1"/>
    <col min="8709" max="8709" width="12.140625" style="30" bestFit="1" customWidth="1"/>
    <col min="8710" max="8710" width="9.140625" style="30" customWidth="1"/>
    <col min="8711" max="8711" width="15.42578125" style="30" bestFit="1" customWidth="1"/>
    <col min="8712" max="8712" width="37.42578125" style="30" bestFit="1" customWidth="1"/>
    <col min="8713" max="8713" width="9.42578125" style="30" bestFit="1" customWidth="1"/>
    <col min="8714" max="8714" width="7" style="30" bestFit="1" customWidth="1"/>
    <col min="8715" max="8715" width="9" style="30" bestFit="1" customWidth="1"/>
    <col min="8716" max="8716" width="15.140625" style="30" customWidth="1"/>
    <col min="8717" max="8717" width="18.5703125" style="30" bestFit="1" customWidth="1"/>
    <col min="8718" max="8718" width="11.5703125" style="30" customWidth="1"/>
    <col min="8719" max="8719" width="85.140625" style="30" customWidth="1"/>
    <col min="8720" max="8964" width="9.140625" style="30" customWidth="1"/>
    <col min="8965" max="8965" width="12.140625" style="30" bestFit="1" customWidth="1"/>
    <col min="8966" max="8966" width="9.140625" style="30" customWidth="1"/>
    <col min="8967" max="8967" width="15.42578125" style="30" bestFit="1" customWidth="1"/>
    <col min="8968" max="8968" width="37.42578125" style="30" bestFit="1" customWidth="1"/>
    <col min="8969" max="8969" width="9.42578125" style="30" bestFit="1" customWidth="1"/>
    <col min="8970" max="8970" width="7" style="30" bestFit="1" customWidth="1"/>
    <col min="8971" max="8971" width="9" style="30" bestFit="1" customWidth="1"/>
    <col min="8972" max="8972" width="15.140625" style="30" customWidth="1"/>
    <col min="8973" max="8973" width="18.5703125" style="30" bestFit="1" customWidth="1"/>
    <col min="8974" max="8974" width="11.5703125" style="30" customWidth="1"/>
    <col min="8975" max="8975" width="85.140625" style="30" customWidth="1"/>
    <col min="8976" max="9220" width="9.140625" style="30" customWidth="1"/>
    <col min="9221" max="9221" width="12.140625" style="30" bestFit="1" customWidth="1"/>
    <col min="9222" max="9222" width="9.140625" style="30" customWidth="1"/>
    <col min="9223" max="9223" width="15.42578125" style="30" bestFit="1" customWidth="1"/>
    <col min="9224" max="9224" width="37.42578125" style="30" bestFit="1" customWidth="1"/>
    <col min="9225" max="9225" width="9.42578125" style="30" bestFit="1" customWidth="1"/>
    <col min="9226" max="9226" width="7" style="30" bestFit="1" customWidth="1"/>
    <col min="9227" max="9227" width="9" style="30" bestFit="1" customWidth="1"/>
    <col min="9228" max="9228" width="15.140625" style="30" customWidth="1"/>
    <col min="9229" max="9229" width="18.5703125" style="30" bestFit="1" customWidth="1"/>
    <col min="9230" max="9230" width="11.5703125" style="30" customWidth="1"/>
    <col min="9231" max="9231" width="85.140625" style="30" customWidth="1"/>
    <col min="9232" max="9476" width="9.140625" style="30" customWidth="1"/>
    <col min="9477" max="9477" width="12.140625" style="30" bestFit="1" customWidth="1"/>
    <col min="9478" max="9478" width="9.140625" style="30" customWidth="1"/>
    <col min="9479" max="9479" width="15.42578125" style="30" bestFit="1" customWidth="1"/>
    <col min="9480" max="9480" width="37.42578125" style="30" bestFit="1" customWidth="1"/>
    <col min="9481" max="9481" width="9.42578125" style="30" bestFit="1" customWidth="1"/>
    <col min="9482" max="9482" width="7" style="30" bestFit="1" customWidth="1"/>
    <col min="9483" max="9483" width="9" style="30" bestFit="1" customWidth="1"/>
    <col min="9484" max="9484" width="15.140625" style="30" customWidth="1"/>
    <col min="9485" max="9485" width="18.5703125" style="30" bestFit="1" customWidth="1"/>
    <col min="9486" max="9486" width="11.5703125" style="30" customWidth="1"/>
    <col min="9487" max="9487" width="85.140625" style="30" customWidth="1"/>
    <col min="9488" max="9732" width="9.140625" style="30" customWidth="1"/>
    <col min="9733" max="9733" width="12.140625" style="30" bestFit="1" customWidth="1"/>
    <col min="9734" max="9734" width="9.140625" style="30" customWidth="1"/>
    <col min="9735" max="9735" width="15.42578125" style="30" bestFit="1" customWidth="1"/>
    <col min="9736" max="9736" width="37.42578125" style="30" bestFit="1" customWidth="1"/>
    <col min="9737" max="9737" width="9.42578125" style="30" bestFit="1" customWidth="1"/>
    <col min="9738" max="9738" width="7" style="30" bestFit="1" customWidth="1"/>
    <col min="9739" max="9739" width="9" style="30" bestFit="1" customWidth="1"/>
    <col min="9740" max="9740" width="15.140625" style="30" customWidth="1"/>
    <col min="9741" max="9741" width="18.5703125" style="30" bestFit="1" customWidth="1"/>
    <col min="9742" max="9742" width="11.5703125" style="30" customWidth="1"/>
    <col min="9743" max="9743" width="85.140625" style="30" customWidth="1"/>
    <col min="9744" max="9988" width="9.140625" style="30" customWidth="1"/>
    <col min="9989" max="9989" width="12.140625" style="30" bestFit="1" customWidth="1"/>
    <col min="9990" max="9990" width="9.140625" style="30" customWidth="1"/>
    <col min="9991" max="9991" width="15.42578125" style="30" bestFit="1" customWidth="1"/>
    <col min="9992" max="9992" width="37.42578125" style="30" bestFit="1" customWidth="1"/>
    <col min="9993" max="9993" width="9.42578125" style="30" bestFit="1" customWidth="1"/>
    <col min="9994" max="9994" width="7" style="30" bestFit="1" customWidth="1"/>
    <col min="9995" max="9995" width="9" style="30" bestFit="1" customWidth="1"/>
    <col min="9996" max="9996" width="15.140625" style="30" customWidth="1"/>
    <col min="9997" max="9997" width="18.5703125" style="30" bestFit="1" customWidth="1"/>
    <col min="9998" max="9998" width="11.5703125" style="30" customWidth="1"/>
    <col min="9999" max="9999" width="85.140625" style="30" customWidth="1"/>
    <col min="10000" max="10244" width="9.140625" style="30" customWidth="1"/>
    <col min="10245" max="10245" width="12.140625" style="30" bestFit="1" customWidth="1"/>
    <col min="10246" max="10246" width="9.140625" style="30" customWidth="1"/>
    <col min="10247" max="10247" width="15.42578125" style="30" bestFit="1" customWidth="1"/>
    <col min="10248" max="10248" width="37.42578125" style="30" bestFit="1" customWidth="1"/>
    <col min="10249" max="10249" width="9.42578125" style="30" bestFit="1" customWidth="1"/>
    <col min="10250" max="10250" width="7" style="30" bestFit="1" customWidth="1"/>
    <col min="10251" max="10251" width="9" style="30" bestFit="1" customWidth="1"/>
    <col min="10252" max="10252" width="15.140625" style="30" customWidth="1"/>
    <col min="10253" max="10253" width="18.5703125" style="30" bestFit="1" customWidth="1"/>
    <col min="10254" max="10254" width="11.5703125" style="30" customWidth="1"/>
    <col min="10255" max="10255" width="85.140625" style="30" customWidth="1"/>
    <col min="10256" max="10500" width="9.140625" style="30" customWidth="1"/>
    <col min="10501" max="10501" width="12.140625" style="30" bestFit="1" customWidth="1"/>
    <col min="10502" max="10502" width="9.140625" style="30" customWidth="1"/>
    <col min="10503" max="10503" width="15.42578125" style="30" bestFit="1" customWidth="1"/>
    <col min="10504" max="10504" width="37.42578125" style="30" bestFit="1" customWidth="1"/>
    <col min="10505" max="10505" width="9.42578125" style="30" bestFit="1" customWidth="1"/>
    <col min="10506" max="10506" width="7" style="30" bestFit="1" customWidth="1"/>
    <col min="10507" max="10507" width="9" style="30" bestFit="1" customWidth="1"/>
    <col min="10508" max="10508" width="15.140625" style="30" customWidth="1"/>
    <col min="10509" max="10509" width="18.5703125" style="30" bestFit="1" customWidth="1"/>
    <col min="10510" max="10510" width="11.5703125" style="30" customWidth="1"/>
    <col min="10511" max="10511" width="85.140625" style="30" customWidth="1"/>
    <col min="10512" max="10756" width="9.140625" style="30" customWidth="1"/>
    <col min="10757" max="10757" width="12.140625" style="30" bestFit="1" customWidth="1"/>
    <col min="10758" max="10758" width="9.140625" style="30" customWidth="1"/>
    <col min="10759" max="10759" width="15.42578125" style="30" bestFit="1" customWidth="1"/>
    <col min="10760" max="10760" width="37.42578125" style="30" bestFit="1" customWidth="1"/>
    <col min="10761" max="10761" width="9.42578125" style="30" bestFit="1" customWidth="1"/>
    <col min="10762" max="10762" width="7" style="30" bestFit="1" customWidth="1"/>
    <col min="10763" max="10763" width="9" style="30" bestFit="1" customWidth="1"/>
    <col min="10764" max="10764" width="15.140625" style="30" customWidth="1"/>
    <col min="10765" max="10765" width="18.5703125" style="30" bestFit="1" customWidth="1"/>
    <col min="10766" max="10766" width="11.5703125" style="30" customWidth="1"/>
    <col min="10767" max="10767" width="85.140625" style="30" customWidth="1"/>
    <col min="10768" max="11012" width="9.140625" style="30" customWidth="1"/>
    <col min="11013" max="11013" width="12.140625" style="30" bestFit="1" customWidth="1"/>
    <col min="11014" max="11014" width="9.140625" style="30" customWidth="1"/>
    <col min="11015" max="11015" width="15.42578125" style="30" bestFit="1" customWidth="1"/>
    <col min="11016" max="11016" width="37.42578125" style="30" bestFit="1" customWidth="1"/>
    <col min="11017" max="11017" width="9.42578125" style="30" bestFit="1" customWidth="1"/>
    <col min="11018" max="11018" width="7" style="30" bestFit="1" customWidth="1"/>
    <col min="11019" max="11019" width="9" style="30" bestFit="1" customWidth="1"/>
    <col min="11020" max="11020" width="15.140625" style="30" customWidth="1"/>
    <col min="11021" max="11021" width="18.5703125" style="30" bestFit="1" customWidth="1"/>
    <col min="11022" max="11022" width="11.5703125" style="30" customWidth="1"/>
    <col min="11023" max="11023" width="85.140625" style="30" customWidth="1"/>
    <col min="11024" max="11268" width="9.140625" style="30" customWidth="1"/>
    <col min="11269" max="11269" width="12.140625" style="30" bestFit="1" customWidth="1"/>
    <col min="11270" max="11270" width="9.140625" style="30" customWidth="1"/>
    <col min="11271" max="11271" width="15.42578125" style="30" bestFit="1" customWidth="1"/>
    <col min="11272" max="11272" width="37.42578125" style="30" bestFit="1" customWidth="1"/>
    <col min="11273" max="11273" width="9.42578125" style="30" bestFit="1" customWidth="1"/>
    <col min="11274" max="11274" width="7" style="30" bestFit="1" customWidth="1"/>
    <col min="11275" max="11275" width="9" style="30" bestFit="1" customWidth="1"/>
    <col min="11276" max="11276" width="15.140625" style="30" customWidth="1"/>
    <col min="11277" max="11277" width="18.5703125" style="30" bestFit="1" customWidth="1"/>
    <col min="11278" max="11278" width="11.5703125" style="30" customWidth="1"/>
    <col min="11279" max="11279" width="85.140625" style="30" customWidth="1"/>
    <col min="11280" max="11524" width="9.140625" style="30" customWidth="1"/>
    <col min="11525" max="11525" width="12.140625" style="30" bestFit="1" customWidth="1"/>
    <col min="11526" max="11526" width="9.140625" style="30" customWidth="1"/>
    <col min="11527" max="11527" width="15.42578125" style="30" bestFit="1" customWidth="1"/>
    <col min="11528" max="11528" width="37.42578125" style="30" bestFit="1" customWidth="1"/>
    <col min="11529" max="11529" width="9.42578125" style="30" bestFit="1" customWidth="1"/>
    <col min="11530" max="11530" width="7" style="30" bestFit="1" customWidth="1"/>
    <col min="11531" max="11531" width="9" style="30" bestFit="1" customWidth="1"/>
    <col min="11532" max="11532" width="15.140625" style="30" customWidth="1"/>
    <col min="11533" max="11533" width="18.5703125" style="30" bestFit="1" customWidth="1"/>
    <col min="11534" max="11534" width="11.5703125" style="30" customWidth="1"/>
    <col min="11535" max="11535" width="85.140625" style="30" customWidth="1"/>
    <col min="11536" max="11780" width="9.140625" style="30" customWidth="1"/>
    <col min="11781" max="11781" width="12.140625" style="30" bestFit="1" customWidth="1"/>
    <col min="11782" max="11782" width="9.140625" style="30" customWidth="1"/>
    <col min="11783" max="11783" width="15.42578125" style="30" bestFit="1" customWidth="1"/>
    <col min="11784" max="11784" width="37.42578125" style="30" bestFit="1" customWidth="1"/>
    <col min="11785" max="11785" width="9.42578125" style="30" bestFit="1" customWidth="1"/>
    <col min="11786" max="11786" width="7" style="30" bestFit="1" customWidth="1"/>
    <col min="11787" max="11787" width="9" style="30" bestFit="1" customWidth="1"/>
    <col min="11788" max="11788" width="15.140625" style="30" customWidth="1"/>
    <col min="11789" max="11789" width="18.5703125" style="30" bestFit="1" customWidth="1"/>
    <col min="11790" max="11790" width="11.5703125" style="30" customWidth="1"/>
    <col min="11791" max="11791" width="85.140625" style="30" customWidth="1"/>
    <col min="11792" max="12036" width="9.140625" style="30" customWidth="1"/>
    <col min="12037" max="12037" width="12.140625" style="30" bestFit="1" customWidth="1"/>
    <col min="12038" max="12038" width="9.140625" style="30" customWidth="1"/>
    <col min="12039" max="12039" width="15.42578125" style="30" bestFit="1" customWidth="1"/>
    <col min="12040" max="12040" width="37.42578125" style="30" bestFit="1" customWidth="1"/>
    <col min="12041" max="12041" width="9.42578125" style="30" bestFit="1" customWidth="1"/>
    <col min="12042" max="12042" width="7" style="30" bestFit="1" customWidth="1"/>
    <col min="12043" max="12043" width="9" style="30" bestFit="1" customWidth="1"/>
    <col min="12044" max="12044" width="15.140625" style="30" customWidth="1"/>
    <col min="12045" max="12045" width="18.5703125" style="30" bestFit="1" customWidth="1"/>
    <col min="12046" max="12046" width="11.5703125" style="30" customWidth="1"/>
    <col min="12047" max="12047" width="85.140625" style="30" customWidth="1"/>
    <col min="12048" max="12292" width="9.140625" style="30" customWidth="1"/>
    <col min="12293" max="12293" width="12.140625" style="30" bestFit="1" customWidth="1"/>
    <col min="12294" max="12294" width="9.140625" style="30" customWidth="1"/>
    <col min="12295" max="12295" width="15.42578125" style="30" bestFit="1" customWidth="1"/>
    <col min="12296" max="12296" width="37.42578125" style="30" bestFit="1" customWidth="1"/>
    <col min="12297" max="12297" width="9.42578125" style="30" bestFit="1" customWidth="1"/>
    <col min="12298" max="12298" width="7" style="30" bestFit="1" customWidth="1"/>
    <col min="12299" max="12299" width="9" style="30" bestFit="1" customWidth="1"/>
    <col min="12300" max="12300" width="15.140625" style="30" customWidth="1"/>
    <col min="12301" max="12301" width="18.5703125" style="30" bestFit="1" customWidth="1"/>
    <col min="12302" max="12302" width="11.5703125" style="30" customWidth="1"/>
    <col min="12303" max="12303" width="85.140625" style="30" customWidth="1"/>
    <col min="12304" max="12548" width="9.140625" style="30" customWidth="1"/>
    <col min="12549" max="12549" width="12.140625" style="30" bestFit="1" customWidth="1"/>
    <col min="12550" max="12550" width="9.140625" style="30" customWidth="1"/>
    <col min="12551" max="12551" width="15.42578125" style="30" bestFit="1" customWidth="1"/>
    <col min="12552" max="12552" width="37.42578125" style="30" bestFit="1" customWidth="1"/>
    <col min="12553" max="12553" width="9.42578125" style="30" bestFit="1" customWidth="1"/>
    <col min="12554" max="12554" width="7" style="30" bestFit="1" customWidth="1"/>
    <col min="12555" max="12555" width="9" style="30" bestFit="1" customWidth="1"/>
    <col min="12556" max="12556" width="15.140625" style="30" customWidth="1"/>
    <col min="12557" max="12557" width="18.5703125" style="30" bestFit="1" customWidth="1"/>
    <col min="12558" max="12558" width="11.5703125" style="30" customWidth="1"/>
    <col min="12559" max="12559" width="85.140625" style="30" customWidth="1"/>
    <col min="12560" max="12804" width="9.140625" style="30" customWidth="1"/>
    <col min="12805" max="12805" width="12.140625" style="30" bestFit="1" customWidth="1"/>
    <col min="12806" max="12806" width="9.140625" style="30" customWidth="1"/>
    <col min="12807" max="12807" width="15.42578125" style="30" bestFit="1" customWidth="1"/>
    <col min="12808" max="12808" width="37.42578125" style="30" bestFit="1" customWidth="1"/>
    <col min="12809" max="12809" width="9.42578125" style="30" bestFit="1" customWidth="1"/>
    <col min="12810" max="12810" width="7" style="30" bestFit="1" customWidth="1"/>
    <col min="12811" max="12811" width="9" style="30" bestFit="1" customWidth="1"/>
    <col min="12812" max="12812" width="15.140625" style="30" customWidth="1"/>
    <col min="12813" max="12813" width="18.5703125" style="30" bestFit="1" customWidth="1"/>
    <col min="12814" max="12814" width="11.5703125" style="30" customWidth="1"/>
    <col min="12815" max="12815" width="85.140625" style="30" customWidth="1"/>
    <col min="12816" max="13060" width="9.140625" style="30" customWidth="1"/>
    <col min="13061" max="13061" width="12.140625" style="30" bestFit="1" customWidth="1"/>
    <col min="13062" max="13062" width="9.140625" style="30" customWidth="1"/>
    <col min="13063" max="13063" width="15.42578125" style="30" bestFit="1" customWidth="1"/>
    <col min="13064" max="13064" width="37.42578125" style="30" bestFit="1" customWidth="1"/>
    <col min="13065" max="13065" width="9.42578125" style="30" bestFit="1" customWidth="1"/>
    <col min="13066" max="13066" width="7" style="30" bestFit="1" customWidth="1"/>
    <col min="13067" max="13067" width="9" style="30" bestFit="1" customWidth="1"/>
    <col min="13068" max="13068" width="15.140625" style="30" customWidth="1"/>
    <col min="13069" max="13069" width="18.5703125" style="30" bestFit="1" customWidth="1"/>
    <col min="13070" max="13070" width="11.5703125" style="30" customWidth="1"/>
    <col min="13071" max="13071" width="85.140625" style="30" customWidth="1"/>
    <col min="13072" max="13316" width="9.140625" style="30" customWidth="1"/>
    <col min="13317" max="13317" width="12.140625" style="30" bestFit="1" customWidth="1"/>
    <col min="13318" max="13318" width="9.140625" style="30" customWidth="1"/>
    <col min="13319" max="13319" width="15.42578125" style="30" bestFit="1" customWidth="1"/>
    <col min="13320" max="13320" width="37.42578125" style="30" bestFit="1" customWidth="1"/>
    <col min="13321" max="13321" width="9.42578125" style="30" bestFit="1" customWidth="1"/>
    <col min="13322" max="13322" width="7" style="30" bestFit="1" customWidth="1"/>
    <col min="13323" max="13323" width="9" style="30" bestFit="1" customWidth="1"/>
    <col min="13324" max="13324" width="15.140625" style="30" customWidth="1"/>
    <col min="13325" max="13325" width="18.5703125" style="30" bestFit="1" customWidth="1"/>
    <col min="13326" max="13326" width="11.5703125" style="30" customWidth="1"/>
    <col min="13327" max="13327" width="85.140625" style="30" customWidth="1"/>
    <col min="13328" max="13572" width="9.140625" style="30" customWidth="1"/>
    <col min="13573" max="13573" width="12.140625" style="30" bestFit="1" customWidth="1"/>
    <col min="13574" max="13574" width="9.140625" style="30" customWidth="1"/>
    <col min="13575" max="13575" width="15.42578125" style="30" bestFit="1" customWidth="1"/>
    <col min="13576" max="13576" width="37.42578125" style="30" bestFit="1" customWidth="1"/>
    <col min="13577" max="13577" width="9.42578125" style="30" bestFit="1" customWidth="1"/>
    <col min="13578" max="13578" width="7" style="30" bestFit="1" customWidth="1"/>
    <col min="13579" max="13579" width="9" style="30" bestFit="1" customWidth="1"/>
    <col min="13580" max="13580" width="15.140625" style="30" customWidth="1"/>
    <col min="13581" max="13581" width="18.5703125" style="30" bestFit="1" customWidth="1"/>
    <col min="13582" max="13582" width="11.5703125" style="30" customWidth="1"/>
    <col min="13583" max="13583" width="85.140625" style="30" customWidth="1"/>
    <col min="13584" max="13828" width="9.140625" style="30" customWidth="1"/>
    <col min="13829" max="13829" width="12.140625" style="30" bestFit="1" customWidth="1"/>
    <col min="13830" max="13830" width="9.140625" style="30" customWidth="1"/>
    <col min="13831" max="13831" width="15.42578125" style="30" bestFit="1" customWidth="1"/>
    <col min="13832" max="13832" width="37.42578125" style="30" bestFit="1" customWidth="1"/>
    <col min="13833" max="13833" width="9.42578125" style="30" bestFit="1" customWidth="1"/>
    <col min="13834" max="13834" width="7" style="30" bestFit="1" customWidth="1"/>
    <col min="13835" max="13835" width="9" style="30" bestFit="1" customWidth="1"/>
    <col min="13836" max="13836" width="15.140625" style="30" customWidth="1"/>
    <col min="13837" max="13837" width="18.5703125" style="30" bestFit="1" customWidth="1"/>
    <col min="13838" max="13838" width="11.5703125" style="30" customWidth="1"/>
    <col min="13839" max="13839" width="85.140625" style="30" customWidth="1"/>
    <col min="13840" max="14084" width="9.140625" style="30" customWidth="1"/>
    <col min="14085" max="14085" width="12.140625" style="30" bestFit="1" customWidth="1"/>
    <col min="14086" max="14086" width="9.140625" style="30" customWidth="1"/>
    <col min="14087" max="14087" width="15.42578125" style="30" bestFit="1" customWidth="1"/>
    <col min="14088" max="14088" width="37.42578125" style="30" bestFit="1" customWidth="1"/>
    <col min="14089" max="14089" width="9.42578125" style="30" bestFit="1" customWidth="1"/>
    <col min="14090" max="14090" width="7" style="30" bestFit="1" customWidth="1"/>
    <col min="14091" max="14091" width="9" style="30" bestFit="1" customWidth="1"/>
    <col min="14092" max="14092" width="15.140625" style="30" customWidth="1"/>
    <col min="14093" max="14093" width="18.5703125" style="30" bestFit="1" customWidth="1"/>
    <col min="14094" max="14094" width="11.5703125" style="30" customWidth="1"/>
    <col min="14095" max="14095" width="85.140625" style="30" customWidth="1"/>
    <col min="14096" max="14340" width="9.140625" style="30" customWidth="1"/>
    <col min="14341" max="14341" width="12.140625" style="30" bestFit="1" customWidth="1"/>
    <col min="14342" max="14342" width="9.140625" style="30" customWidth="1"/>
    <col min="14343" max="14343" width="15.42578125" style="30" bestFit="1" customWidth="1"/>
    <col min="14344" max="14344" width="37.42578125" style="30" bestFit="1" customWidth="1"/>
    <col min="14345" max="14345" width="9.42578125" style="30" bestFit="1" customWidth="1"/>
    <col min="14346" max="14346" width="7" style="30" bestFit="1" customWidth="1"/>
    <col min="14347" max="14347" width="9" style="30" bestFit="1" customWidth="1"/>
    <col min="14348" max="14348" width="15.140625" style="30" customWidth="1"/>
    <col min="14349" max="14349" width="18.5703125" style="30" bestFit="1" customWidth="1"/>
    <col min="14350" max="14350" width="11.5703125" style="30" customWidth="1"/>
    <col min="14351" max="14351" width="85.140625" style="30" customWidth="1"/>
    <col min="14352" max="14596" width="9.140625" style="30" customWidth="1"/>
    <col min="14597" max="14597" width="12.140625" style="30" bestFit="1" customWidth="1"/>
    <col min="14598" max="14598" width="9.140625" style="30" customWidth="1"/>
    <col min="14599" max="14599" width="15.42578125" style="30" bestFit="1" customWidth="1"/>
    <col min="14600" max="14600" width="37.42578125" style="30" bestFit="1" customWidth="1"/>
    <col min="14601" max="14601" width="9.42578125" style="30" bestFit="1" customWidth="1"/>
    <col min="14602" max="14602" width="7" style="30" bestFit="1" customWidth="1"/>
    <col min="14603" max="14603" width="9" style="30" bestFit="1" customWidth="1"/>
    <col min="14604" max="14604" width="15.140625" style="30" customWidth="1"/>
    <col min="14605" max="14605" width="18.5703125" style="30" bestFit="1" customWidth="1"/>
    <col min="14606" max="14606" width="11.5703125" style="30" customWidth="1"/>
    <col min="14607" max="14607" width="85.140625" style="30" customWidth="1"/>
    <col min="14608" max="14852" width="9.140625" style="30" customWidth="1"/>
    <col min="14853" max="14853" width="12.140625" style="30" bestFit="1" customWidth="1"/>
    <col min="14854" max="14854" width="9.140625" style="30" customWidth="1"/>
    <col min="14855" max="14855" width="15.42578125" style="30" bestFit="1" customWidth="1"/>
    <col min="14856" max="14856" width="37.42578125" style="30" bestFit="1" customWidth="1"/>
    <col min="14857" max="14857" width="9.42578125" style="30" bestFit="1" customWidth="1"/>
    <col min="14858" max="14858" width="7" style="30" bestFit="1" customWidth="1"/>
    <col min="14859" max="14859" width="9" style="30" bestFit="1" customWidth="1"/>
    <col min="14860" max="14860" width="15.140625" style="30" customWidth="1"/>
    <col min="14861" max="14861" width="18.5703125" style="30" bestFit="1" customWidth="1"/>
    <col min="14862" max="14862" width="11.5703125" style="30" customWidth="1"/>
    <col min="14863" max="14863" width="85.140625" style="30" customWidth="1"/>
    <col min="14864" max="15108" width="9.140625" style="30" customWidth="1"/>
    <col min="15109" max="15109" width="12.140625" style="30" bestFit="1" customWidth="1"/>
    <col min="15110" max="15110" width="9.140625" style="30" customWidth="1"/>
    <col min="15111" max="15111" width="15.42578125" style="30" bestFit="1" customWidth="1"/>
    <col min="15112" max="15112" width="37.42578125" style="30" bestFit="1" customWidth="1"/>
    <col min="15113" max="15113" width="9.42578125" style="30" bestFit="1" customWidth="1"/>
    <col min="15114" max="15114" width="7" style="30" bestFit="1" customWidth="1"/>
    <col min="15115" max="15115" width="9" style="30" bestFit="1" customWidth="1"/>
    <col min="15116" max="15116" width="15.140625" style="30" customWidth="1"/>
    <col min="15117" max="15117" width="18.5703125" style="30" bestFit="1" customWidth="1"/>
    <col min="15118" max="15118" width="11.5703125" style="30" customWidth="1"/>
    <col min="15119" max="15119" width="85.140625" style="30" customWidth="1"/>
    <col min="15120" max="15364" width="9.140625" style="30" customWidth="1"/>
    <col min="15365" max="15365" width="12.140625" style="30" bestFit="1" customWidth="1"/>
    <col min="15366" max="15366" width="9.140625" style="30" customWidth="1"/>
    <col min="15367" max="15367" width="15.42578125" style="30" bestFit="1" customWidth="1"/>
    <col min="15368" max="15368" width="37.42578125" style="30" bestFit="1" customWidth="1"/>
    <col min="15369" max="15369" width="9.42578125" style="30" bestFit="1" customWidth="1"/>
    <col min="15370" max="15370" width="7" style="30" bestFit="1" customWidth="1"/>
    <col min="15371" max="15371" width="9" style="30" bestFit="1" customWidth="1"/>
    <col min="15372" max="15372" width="15.140625" style="30" customWidth="1"/>
    <col min="15373" max="15373" width="18.5703125" style="30" bestFit="1" customWidth="1"/>
    <col min="15374" max="15374" width="11.5703125" style="30" customWidth="1"/>
    <col min="15375" max="15375" width="85.140625" style="30" customWidth="1"/>
    <col min="15376" max="15620" width="9.140625" style="30" customWidth="1"/>
    <col min="15621" max="15621" width="12.140625" style="30" bestFit="1" customWidth="1"/>
    <col min="15622" max="15622" width="9.140625" style="30" customWidth="1"/>
    <col min="15623" max="15623" width="15.42578125" style="30" bestFit="1" customWidth="1"/>
    <col min="15624" max="15624" width="37.42578125" style="30" bestFit="1" customWidth="1"/>
    <col min="15625" max="15625" width="9.42578125" style="30" bestFit="1" customWidth="1"/>
    <col min="15626" max="15626" width="7" style="30" bestFit="1" customWidth="1"/>
    <col min="15627" max="15627" width="9" style="30" bestFit="1" customWidth="1"/>
    <col min="15628" max="15628" width="15.140625" style="30" customWidth="1"/>
    <col min="15629" max="15629" width="18.5703125" style="30" bestFit="1" customWidth="1"/>
    <col min="15630" max="15630" width="11.5703125" style="30" customWidth="1"/>
    <col min="15631" max="15631" width="85.140625" style="30" customWidth="1"/>
    <col min="15632" max="15876" width="9.140625" style="30" customWidth="1"/>
    <col min="15877" max="15877" width="12.140625" style="30" bestFit="1" customWidth="1"/>
    <col min="15878" max="15878" width="9.140625" style="30" customWidth="1"/>
    <col min="15879" max="15879" width="15.42578125" style="30" bestFit="1" customWidth="1"/>
    <col min="15880" max="15880" width="37.42578125" style="30" bestFit="1" customWidth="1"/>
    <col min="15881" max="15881" width="9.42578125" style="30" bestFit="1" customWidth="1"/>
    <col min="15882" max="15882" width="7" style="30" bestFit="1" customWidth="1"/>
    <col min="15883" max="15883" width="9" style="30" bestFit="1" customWidth="1"/>
    <col min="15884" max="15884" width="15.140625" style="30" customWidth="1"/>
    <col min="15885" max="15885" width="18.5703125" style="30" bestFit="1" customWidth="1"/>
    <col min="15886" max="15886" width="11.5703125" style="30" customWidth="1"/>
    <col min="15887" max="15887" width="85.140625" style="30" customWidth="1"/>
    <col min="15888" max="16132" width="9.140625" style="30" customWidth="1"/>
    <col min="16133" max="16133" width="12.140625" style="30" bestFit="1" customWidth="1"/>
    <col min="16134" max="16134" width="9.140625" style="30" customWidth="1"/>
    <col min="16135" max="16135" width="15.42578125" style="30" bestFit="1" customWidth="1"/>
    <col min="16136" max="16136" width="37.42578125" style="30" bestFit="1" customWidth="1"/>
    <col min="16137" max="16137" width="9.42578125" style="30" bestFit="1" customWidth="1"/>
    <col min="16138" max="16138" width="7" style="30" bestFit="1" customWidth="1"/>
    <col min="16139" max="16139" width="9" style="30" bestFit="1" customWidth="1"/>
    <col min="16140" max="16140" width="15.140625" style="30" customWidth="1"/>
    <col min="16141" max="16141" width="18.5703125" style="30" bestFit="1" customWidth="1"/>
    <col min="16142" max="16142" width="11.5703125" style="30" customWidth="1"/>
    <col min="16143" max="16143" width="85.140625" style="30" customWidth="1"/>
    <col min="16144" max="16384" width="9.140625" style="30" customWidth="1"/>
  </cols>
  <sheetData>
    <row r="1" spans="1:35" ht="20.45" customHeight="1">
      <c r="A1" s="67"/>
      <c r="B1" s="633" t="s">
        <v>2618</v>
      </c>
      <c r="C1" s="664"/>
      <c r="D1" s="664"/>
      <c r="E1" s="664"/>
      <c r="F1" s="664"/>
      <c r="G1" s="664"/>
      <c r="H1" s="664"/>
      <c r="I1" s="664"/>
      <c r="J1" s="664"/>
      <c r="K1" s="664"/>
      <c r="L1" s="664"/>
      <c r="M1" s="628" t="s">
        <v>3</v>
      </c>
      <c r="N1" s="660"/>
      <c r="O1" s="660"/>
      <c r="P1" s="661"/>
      <c r="Q1" s="628" t="s">
        <v>4</v>
      </c>
      <c r="R1" s="660"/>
      <c r="S1" s="660"/>
      <c r="T1" s="660"/>
      <c r="U1" s="660"/>
      <c r="V1" s="660"/>
      <c r="W1" s="661"/>
      <c r="X1" s="625" t="s">
        <v>5</v>
      </c>
      <c r="Y1" s="660"/>
      <c r="Z1" s="661"/>
    </row>
    <row r="2" spans="1:35" ht="72" customHeight="1">
      <c r="A2" s="243" t="s">
        <v>10</v>
      </c>
      <c r="B2" s="243" t="s">
        <v>11</v>
      </c>
      <c r="C2" s="244" t="s">
        <v>12</v>
      </c>
      <c r="D2" s="244" t="s">
        <v>13</v>
      </c>
      <c r="E2" s="244" t="s">
        <v>14</v>
      </c>
      <c r="F2" s="244" t="s">
        <v>15</v>
      </c>
      <c r="G2" s="244" t="s">
        <v>16</v>
      </c>
      <c r="H2" s="244" t="s">
        <v>17</v>
      </c>
      <c r="I2" s="245" t="s">
        <v>18</v>
      </c>
      <c r="J2" s="245" t="s">
        <v>19</v>
      </c>
      <c r="K2" s="245" t="s">
        <v>20</v>
      </c>
      <c r="L2" s="245" t="s">
        <v>21</v>
      </c>
      <c r="M2" s="246" t="s">
        <v>22</v>
      </c>
      <c r="N2" s="246" t="s">
        <v>23</v>
      </c>
      <c r="O2" s="246" t="s">
        <v>24</v>
      </c>
      <c r="P2" s="246" t="s">
        <v>25</v>
      </c>
      <c r="Q2" s="246" t="s">
        <v>1588</v>
      </c>
      <c r="R2" s="246" t="s">
        <v>27</v>
      </c>
      <c r="S2" s="246" t="s">
        <v>2619</v>
      </c>
      <c r="T2" s="246" t="s">
        <v>2620</v>
      </c>
      <c r="U2" s="246" t="s">
        <v>2621</v>
      </c>
      <c r="V2" s="246" t="s">
        <v>27</v>
      </c>
      <c r="W2" s="246" t="s">
        <v>28</v>
      </c>
      <c r="X2" s="247" t="s">
        <v>29</v>
      </c>
      <c r="Y2" s="247" t="s">
        <v>2607</v>
      </c>
      <c r="Z2" s="248" t="s">
        <v>31</v>
      </c>
      <c r="AA2" s="256" t="s">
        <v>2622</v>
      </c>
      <c r="AB2" s="343" t="s">
        <v>2623</v>
      </c>
      <c r="AC2" s="327" t="s">
        <v>49</v>
      </c>
      <c r="AD2" s="327" t="s">
        <v>50</v>
      </c>
      <c r="AE2" s="327" t="s">
        <v>51</v>
      </c>
      <c r="AF2" s="327" t="s">
        <v>52</v>
      </c>
      <c r="AG2" s="327" t="s">
        <v>53</v>
      </c>
      <c r="AH2" s="327" t="s">
        <v>41</v>
      </c>
      <c r="AI2" s="345" t="s">
        <v>56</v>
      </c>
    </row>
    <row r="3" spans="1:35" ht="43.5">
      <c r="A3" s="219" t="s">
        <v>2624</v>
      </c>
      <c r="B3" s="219" t="s">
        <v>59</v>
      </c>
      <c r="C3" s="220" t="s">
        <v>2625</v>
      </c>
      <c r="D3" s="220" t="s">
        <v>1403</v>
      </c>
      <c r="E3" s="220" t="s">
        <v>61</v>
      </c>
      <c r="F3" s="220" t="s">
        <v>100</v>
      </c>
      <c r="G3" s="220"/>
      <c r="H3" s="220" t="s">
        <v>1590</v>
      </c>
      <c r="I3" s="220">
        <v>2</v>
      </c>
      <c r="J3" s="254"/>
      <c r="K3" s="254" t="s">
        <v>2626</v>
      </c>
      <c r="L3" s="221" t="s">
        <v>64</v>
      </c>
      <c r="M3" s="219">
        <v>1</v>
      </c>
      <c r="N3" s="219" t="s">
        <v>1</v>
      </c>
      <c r="O3" s="221" t="s">
        <v>65</v>
      </c>
      <c r="P3" s="221" t="s">
        <v>2627</v>
      </c>
      <c r="Q3" s="255" t="s">
        <v>2625</v>
      </c>
      <c r="R3" s="255" t="s">
        <v>2618</v>
      </c>
      <c r="S3" s="255" t="e">
        <f t="array" ref="S3:S23">VLOOKUP(R3:R23,'Movex OCUSIT'!A3:B75,2,FALSE)</f>
        <v>#N/A</v>
      </c>
      <c r="T3" s="255" t="b">
        <f t="shared" ref="T3:T24" si="0">C3=R3</f>
        <v>0</v>
      </c>
      <c r="U3" s="255"/>
      <c r="V3" s="220"/>
      <c r="W3" s="220" t="s">
        <v>2628</v>
      </c>
      <c r="X3" s="220" t="s">
        <v>1597</v>
      </c>
      <c r="Y3" s="220" t="s">
        <v>2629</v>
      </c>
      <c r="Z3" s="220" t="s">
        <v>2384</v>
      </c>
      <c r="AA3" s="220" t="s">
        <v>2617</v>
      </c>
      <c r="AB3" s="326"/>
      <c r="AC3" s="276" t="s">
        <v>1618</v>
      </c>
      <c r="AD3" s="276" t="s">
        <v>1618</v>
      </c>
      <c r="AE3" s="276" t="s">
        <v>1618</v>
      </c>
      <c r="AF3" s="276" t="s">
        <v>1618</v>
      </c>
      <c r="AG3" s="276" t="s">
        <v>1618</v>
      </c>
      <c r="AH3" s="276" t="s">
        <v>1618</v>
      </c>
      <c r="AI3" s="276"/>
    </row>
    <row r="4" spans="1:35" ht="29.1" customHeight="1">
      <c r="A4" s="219" t="s">
        <v>2624</v>
      </c>
      <c r="B4" s="219" t="s">
        <v>59</v>
      </c>
      <c r="C4" s="220" t="s">
        <v>2630</v>
      </c>
      <c r="D4" s="220" t="s">
        <v>72</v>
      </c>
      <c r="E4" s="220" t="s">
        <v>61</v>
      </c>
      <c r="F4" s="220" t="s">
        <v>73</v>
      </c>
      <c r="G4" s="220"/>
      <c r="H4" s="220" t="s">
        <v>58</v>
      </c>
      <c r="I4" s="220">
        <v>3</v>
      </c>
      <c r="J4" s="254"/>
      <c r="K4" s="254" t="s">
        <v>1595</v>
      </c>
      <c r="L4" s="221" t="s">
        <v>64</v>
      </c>
      <c r="M4" s="219">
        <v>1</v>
      </c>
      <c r="N4" s="219" t="s">
        <v>1</v>
      </c>
      <c r="O4" s="221" t="s">
        <v>65</v>
      </c>
      <c r="P4" s="221" t="s">
        <v>2631</v>
      </c>
      <c r="Q4" s="255" t="s">
        <v>2630</v>
      </c>
      <c r="R4" s="255" t="s">
        <v>2618</v>
      </c>
      <c r="S4" s="255" t="e">
        <v>#N/A</v>
      </c>
      <c r="T4" s="255" t="b">
        <f t="shared" si="0"/>
        <v>0</v>
      </c>
      <c r="U4" s="255"/>
      <c r="V4" s="220"/>
      <c r="W4" s="220" t="s">
        <v>2628</v>
      </c>
      <c r="X4" s="220" t="s">
        <v>1597</v>
      </c>
      <c r="Y4" s="220"/>
      <c r="Z4" s="220"/>
      <c r="AA4" s="220" t="s">
        <v>2617</v>
      </c>
      <c r="AB4" s="326"/>
      <c r="AC4" s="276" t="s">
        <v>1618</v>
      </c>
      <c r="AD4" s="276" t="s">
        <v>1618</v>
      </c>
      <c r="AE4" s="276" t="s">
        <v>1618</v>
      </c>
      <c r="AF4" s="276" t="s">
        <v>1618</v>
      </c>
      <c r="AG4" s="276" t="s">
        <v>1618</v>
      </c>
      <c r="AH4" s="276" t="s">
        <v>1618</v>
      </c>
      <c r="AI4" s="276"/>
    </row>
    <row r="5" spans="1:35" ht="29.1" customHeight="1">
      <c r="A5" s="219" t="s">
        <v>2624</v>
      </c>
      <c r="B5" s="219" t="s">
        <v>59</v>
      </c>
      <c r="C5" s="220" t="s">
        <v>2632</v>
      </c>
      <c r="D5" s="220" t="s">
        <v>1813</v>
      </c>
      <c r="E5" s="220" t="s">
        <v>61</v>
      </c>
      <c r="F5" s="220" t="s">
        <v>88</v>
      </c>
      <c r="G5" s="220"/>
      <c r="H5" s="220"/>
      <c r="I5" s="220">
        <v>3</v>
      </c>
      <c r="J5" s="254"/>
      <c r="K5" s="254"/>
      <c r="L5" s="221"/>
      <c r="M5" s="219">
        <v>1</v>
      </c>
      <c r="N5" s="219" t="s">
        <v>1</v>
      </c>
      <c r="O5" s="221" t="s">
        <v>65</v>
      </c>
      <c r="P5" s="221" t="s">
        <v>2633</v>
      </c>
      <c r="Q5" s="255" t="s">
        <v>2632</v>
      </c>
      <c r="R5" s="255" t="s">
        <v>2618</v>
      </c>
      <c r="S5" s="255" t="e">
        <v>#N/A</v>
      </c>
      <c r="T5" s="255" t="b">
        <f t="shared" si="0"/>
        <v>0</v>
      </c>
      <c r="U5" s="255"/>
      <c r="V5" s="220"/>
      <c r="W5" s="220" t="s">
        <v>2628</v>
      </c>
      <c r="X5" s="220"/>
      <c r="Y5" s="220"/>
      <c r="Z5" s="220"/>
      <c r="AA5" s="220" t="s">
        <v>2617</v>
      </c>
      <c r="AB5" s="344" t="s">
        <v>2634</v>
      </c>
      <c r="AC5" s="276" t="s">
        <v>1618</v>
      </c>
      <c r="AD5" s="276" t="s">
        <v>1618</v>
      </c>
      <c r="AE5" s="276" t="s">
        <v>1618</v>
      </c>
      <c r="AF5" s="276" t="s">
        <v>1338</v>
      </c>
      <c r="AG5" s="276" t="s">
        <v>2635</v>
      </c>
      <c r="AH5" s="276" t="s">
        <v>1618</v>
      </c>
      <c r="AI5" s="276"/>
    </row>
    <row r="6" spans="1:35" ht="30" customHeight="1">
      <c r="A6" s="219" t="s">
        <v>2624</v>
      </c>
      <c r="B6" s="219" t="s">
        <v>59</v>
      </c>
      <c r="C6" s="220" t="s">
        <v>2636</v>
      </c>
      <c r="D6" s="220" t="s">
        <v>87</v>
      </c>
      <c r="E6" s="220" t="s">
        <v>61</v>
      </c>
      <c r="F6" s="220" t="s">
        <v>88</v>
      </c>
      <c r="G6" s="220"/>
      <c r="H6" s="220"/>
      <c r="I6" s="220">
        <v>3</v>
      </c>
      <c r="J6" s="254"/>
      <c r="K6" s="254" t="s">
        <v>2637</v>
      </c>
      <c r="L6" s="221"/>
      <c r="M6" s="219">
        <v>1</v>
      </c>
      <c r="N6" s="219" t="s">
        <v>9</v>
      </c>
      <c r="O6" s="221" t="s">
        <v>84</v>
      </c>
      <c r="P6" s="221" t="s">
        <v>2638</v>
      </c>
      <c r="Q6" s="255"/>
      <c r="R6" s="255"/>
      <c r="S6" s="255" t="e">
        <v>#N/A</v>
      </c>
      <c r="T6" s="255" t="b">
        <f t="shared" si="0"/>
        <v>0</v>
      </c>
      <c r="U6" s="255"/>
      <c r="V6" s="220"/>
      <c r="W6" s="220" t="s">
        <v>2628</v>
      </c>
      <c r="X6" s="220"/>
      <c r="Y6" s="220"/>
      <c r="Z6" s="220"/>
      <c r="AA6" s="220"/>
      <c r="AB6" s="326"/>
      <c r="AC6" s="276"/>
      <c r="AD6" s="276"/>
      <c r="AE6" s="276"/>
      <c r="AF6" s="276"/>
      <c r="AG6" s="276"/>
      <c r="AH6" s="276"/>
      <c r="AI6" s="276"/>
    </row>
    <row r="7" spans="1:35" ht="29.1" customHeight="1">
      <c r="A7" s="219" t="s">
        <v>2624</v>
      </c>
      <c r="B7" s="219" t="s">
        <v>59</v>
      </c>
      <c r="C7" s="220" t="s">
        <v>2639</v>
      </c>
      <c r="D7" s="220" t="s">
        <v>2640</v>
      </c>
      <c r="E7" s="220" t="s">
        <v>61</v>
      </c>
      <c r="F7" s="220" t="s">
        <v>91</v>
      </c>
      <c r="G7" s="220"/>
      <c r="H7" s="220"/>
      <c r="I7" s="220">
        <v>3</v>
      </c>
      <c r="J7" s="254"/>
      <c r="K7" s="254" t="s">
        <v>2641</v>
      </c>
      <c r="L7" s="221"/>
      <c r="M7" s="219">
        <v>1</v>
      </c>
      <c r="N7" s="219" t="s">
        <v>9</v>
      </c>
      <c r="O7" s="221" t="s">
        <v>65</v>
      </c>
      <c r="P7" s="221" t="s">
        <v>2642</v>
      </c>
      <c r="Q7" s="255" t="s">
        <v>2639</v>
      </c>
      <c r="R7" s="255" t="s">
        <v>2618</v>
      </c>
      <c r="S7" s="255" t="e">
        <v>#N/A</v>
      </c>
      <c r="T7" s="255" t="b">
        <f t="shared" si="0"/>
        <v>0</v>
      </c>
      <c r="U7" s="255"/>
      <c r="V7" s="220"/>
      <c r="W7" s="220" t="s">
        <v>2628</v>
      </c>
      <c r="X7" s="220"/>
      <c r="Y7" s="220"/>
      <c r="Z7" s="220"/>
      <c r="AA7" s="220"/>
      <c r="AB7" s="326"/>
      <c r="AC7" s="276" t="s">
        <v>1618</v>
      </c>
      <c r="AD7" s="276" t="s">
        <v>84</v>
      </c>
      <c r="AE7" s="276" t="s">
        <v>1618</v>
      </c>
      <c r="AF7" s="276" t="s">
        <v>1338</v>
      </c>
      <c r="AG7" s="276" t="s">
        <v>2635</v>
      </c>
      <c r="AH7" s="276" t="s">
        <v>1618</v>
      </c>
      <c r="AI7" s="276"/>
    </row>
    <row r="8" spans="1:35">
      <c r="A8" s="219" t="s">
        <v>2624</v>
      </c>
      <c r="B8" s="219" t="s">
        <v>59</v>
      </c>
      <c r="C8" s="220" t="s">
        <v>2643</v>
      </c>
      <c r="D8" s="220" t="s">
        <v>2644</v>
      </c>
      <c r="E8" s="220" t="s">
        <v>135</v>
      </c>
      <c r="F8" s="220" t="s">
        <v>136</v>
      </c>
      <c r="G8" s="220" t="s">
        <v>137</v>
      </c>
      <c r="H8" s="220"/>
      <c r="I8" s="220">
        <v>2</v>
      </c>
      <c r="J8" s="254"/>
      <c r="K8" s="254"/>
      <c r="L8" s="221"/>
      <c r="M8" s="219">
        <v>1</v>
      </c>
      <c r="N8" s="219" t="s">
        <v>70</v>
      </c>
      <c r="O8" s="221" t="s">
        <v>84</v>
      </c>
      <c r="P8" s="221" t="s">
        <v>1656</v>
      </c>
      <c r="Q8" s="255"/>
      <c r="R8" s="255"/>
      <c r="S8" s="255" t="e">
        <v>#N/A</v>
      </c>
      <c r="T8" s="255" t="b">
        <f t="shared" si="0"/>
        <v>0</v>
      </c>
      <c r="U8" s="255"/>
      <c r="V8" s="220"/>
      <c r="W8" s="220" t="s">
        <v>2628</v>
      </c>
      <c r="X8" s="220"/>
      <c r="Y8" s="220"/>
      <c r="Z8" s="220"/>
      <c r="AA8" s="220"/>
      <c r="AB8" s="326"/>
      <c r="AC8" s="276"/>
      <c r="AD8" s="276"/>
      <c r="AE8" s="276"/>
      <c r="AF8" s="276"/>
      <c r="AG8" s="276"/>
      <c r="AH8" s="276"/>
      <c r="AI8" s="276"/>
    </row>
    <row r="9" spans="1:35">
      <c r="A9" s="219" t="s">
        <v>2624</v>
      </c>
      <c r="B9" s="219" t="s">
        <v>59</v>
      </c>
      <c r="C9" s="220" t="s">
        <v>2645</v>
      </c>
      <c r="D9" s="220" t="s">
        <v>2646</v>
      </c>
      <c r="E9" s="220" t="s">
        <v>135</v>
      </c>
      <c r="F9" s="220" t="s">
        <v>73</v>
      </c>
      <c r="G9" s="220" t="s">
        <v>239</v>
      </c>
      <c r="H9" s="220"/>
      <c r="I9" s="220" t="s">
        <v>107</v>
      </c>
      <c r="J9" s="254"/>
      <c r="K9" s="254"/>
      <c r="L9" s="221"/>
      <c r="M9" s="219">
        <v>1</v>
      </c>
      <c r="N9" s="219" t="s">
        <v>70</v>
      </c>
      <c r="O9" s="221" t="s">
        <v>84</v>
      </c>
      <c r="P9" s="221" t="s">
        <v>1656</v>
      </c>
      <c r="Q9" s="255"/>
      <c r="R9" s="255"/>
      <c r="S9" s="255" t="e">
        <v>#N/A</v>
      </c>
      <c r="T9" s="255" t="b">
        <f t="shared" si="0"/>
        <v>0</v>
      </c>
      <c r="U9" s="255"/>
      <c r="V9" s="220"/>
      <c r="W9" s="220" t="s">
        <v>2628</v>
      </c>
      <c r="X9" s="220"/>
      <c r="Y9" s="220"/>
      <c r="Z9" s="220"/>
      <c r="AA9" s="220"/>
      <c r="AB9" s="326"/>
      <c r="AC9" s="276"/>
      <c r="AD9" s="276"/>
      <c r="AE9" s="276"/>
      <c r="AF9" s="276"/>
      <c r="AG9" s="276"/>
      <c r="AH9" s="276"/>
      <c r="AI9" s="276"/>
    </row>
    <row r="10" spans="1:35">
      <c r="A10" s="219" t="s">
        <v>2624</v>
      </c>
      <c r="B10" s="219" t="s">
        <v>59</v>
      </c>
      <c r="C10" s="220" t="s">
        <v>2647</v>
      </c>
      <c r="D10" s="220" t="s">
        <v>2648</v>
      </c>
      <c r="E10" s="220" t="s">
        <v>135</v>
      </c>
      <c r="F10" s="220" t="s">
        <v>73</v>
      </c>
      <c r="G10" s="220" t="s">
        <v>239</v>
      </c>
      <c r="H10" s="220"/>
      <c r="I10" s="220">
        <v>3</v>
      </c>
      <c r="J10" s="254"/>
      <c r="K10" s="254"/>
      <c r="L10" s="221"/>
      <c r="M10" s="219">
        <v>1</v>
      </c>
      <c r="N10" s="219" t="s">
        <v>9</v>
      </c>
      <c r="O10" s="221" t="s">
        <v>84</v>
      </c>
      <c r="P10" s="221" t="s">
        <v>1656</v>
      </c>
      <c r="Q10" s="255"/>
      <c r="R10" s="255"/>
      <c r="S10" s="255" t="e">
        <v>#N/A</v>
      </c>
      <c r="T10" s="255" t="b">
        <f t="shared" si="0"/>
        <v>0</v>
      </c>
      <c r="U10" s="255"/>
      <c r="V10" s="220"/>
      <c r="W10" s="220" t="s">
        <v>2628</v>
      </c>
      <c r="X10" s="220"/>
      <c r="Y10" s="220"/>
      <c r="Z10" s="220"/>
      <c r="AA10" s="220"/>
      <c r="AB10" s="326"/>
      <c r="AC10" s="276"/>
      <c r="AD10" s="276"/>
      <c r="AE10" s="276"/>
      <c r="AF10" s="276"/>
      <c r="AG10" s="276"/>
      <c r="AH10" s="276"/>
      <c r="AI10" s="276"/>
    </row>
    <row r="11" spans="1:35" s="78" customFormat="1" ht="140.44999999999999" customHeight="1">
      <c r="A11" s="219" t="s">
        <v>2624</v>
      </c>
      <c r="B11" s="219" t="s">
        <v>59</v>
      </c>
      <c r="C11" s="220" t="s">
        <v>2649</v>
      </c>
      <c r="D11" s="220" t="s">
        <v>400</v>
      </c>
      <c r="E11" s="220" t="s">
        <v>61</v>
      </c>
      <c r="F11" s="220" t="s">
        <v>107</v>
      </c>
      <c r="G11" s="220"/>
      <c r="H11" s="220"/>
      <c r="I11" s="220" t="s">
        <v>82</v>
      </c>
      <c r="J11" s="254"/>
      <c r="K11" s="254" t="s">
        <v>2650</v>
      </c>
      <c r="L11" s="221"/>
      <c r="M11" s="219">
        <v>0</v>
      </c>
      <c r="N11" s="219" t="s">
        <v>1</v>
      </c>
      <c r="O11" s="221" t="s">
        <v>65</v>
      </c>
      <c r="P11" s="221" t="s">
        <v>2651</v>
      </c>
      <c r="Q11" s="255" t="s">
        <v>2649</v>
      </c>
      <c r="R11" s="255" t="s">
        <v>2618</v>
      </c>
      <c r="S11" s="255" t="e">
        <v>#N/A</v>
      </c>
      <c r="T11" s="255" t="b">
        <f t="shared" si="0"/>
        <v>0</v>
      </c>
      <c r="U11" s="255"/>
      <c r="V11" s="219"/>
      <c r="W11" s="220" t="s">
        <v>2628</v>
      </c>
      <c r="X11" s="220"/>
      <c r="Y11" s="220"/>
      <c r="Z11" s="220"/>
      <c r="AA11" s="220"/>
      <c r="AB11" s="342"/>
      <c r="AC11" s="276"/>
      <c r="AD11" s="276"/>
      <c r="AE11" s="276"/>
      <c r="AF11" s="276"/>
      <c r="AG11" s="276"/>
      <c r="AH11" s="276"/>
      <c r="AI11" s="276"/>
    </row>
    <row r="12" spans="1:35">
      <c r="A12" s="219" t="s">
        <v>2624</v>
      </c>
      <c r="B12" s="219" t="s">
        <v>59</v>
      </c>
      <c r="C12" s="220" t="s">
        <v>2652</v>
      </c>
      <c r="D12" s="220" t="s">
        <v>99</v>
      </c>
      <c r="E12" s="220" t="s">
        <v>61</v>
      </c>
      <c r="F12" s="220" t="s">
        <v>100</v>
      </c>
      <c r="G12" s="220"/>
      <c r="H12" s="220" t="s">
        <v>101</v>
      </c>
      <c r="I12" s="220">
        <v>3</v>
      </c>
      <c r="J12" s="254"/>
      <c r="K12" s="254"/>
      <c r="L12" s="221"/>
      <c r="M12" s="219">
        <v>1</v>
      </c>
      <c r="N12" s="219" t="s">
        <v>70</v>
      </c>
      <c r="O12" s="220" t="s">
        <v>84</v>
      </c>
      <c r="P12" s="221" t="s">
        <v>1656</v>
      </c>
      <c r="Q12" s="255"/>
      <c r="R12" s="255"/>
      <c r="S12" s="255" t="e">
        <v>#N/A</v>
      </c>
      <c r="T12" s="255" t="b">
        <f t="shared" si="0"/>
        <v>0</v>
      </c>
      <c r="U12" s="255"/>
      <c r="V12" s="220"/>
      <c r="W12" s="220" t="s">
        <v>2628</v>
      </c>
      <c r="X12" s="220"/>
      <c r="Y12" s="220"/>
      <c r="Z12" s="220"/>
      <c r="AA12" s="220"/>
      <c r="AB12" s="326"/>
      <c r="AC12" s="276"/>
      <c r="AD12" s="276"/>
      <c r="AE12" s="276"/>
      <c r="AF12" s="276"/>
      <c r="AG12" s="276"/>
      <c r="AH12" s="276"/>
      <c r="AI12" s="276"/>
    </row>
    <row r="13" spans="1:35">
      <c r="A13" s="219" t="s">
        <v>2624</v>
      </c>
      <c r="B13" s="219" t="s">
        <v>59</v>
      </c>
      <c r="C13" s="220" t="s">
        <v>2653</v>
      </c>
      <c r="D13" s="220" t="s">
        <v>1733</v>
      </c>
      <c r="E13" s="220" t="s">
        <v>61</v>
      </c>
      <c r="F13" s="220" t="s">
        <v>150</v>
      </c>
      <c r="G13" s="220"/>
      <c r="H13" s="220" t="s">
        <v>1734</v>
      </c>
      <c r="I13" s="220">
        <v>3</v>
      </c>
      <c r="J13" s="254"/>
      <c r="K13" s="254" t="s">
        <v>2654</v>
      </c>
      <c r="L13" s="221"/>
      <c r="M13" s="219">
        <v>1</v>
      </c>
      <c r="N13" s="219" t="s">
        <v>70</v>
      </c>
      <c r="O13" s="220" t="s">
        <v>84</v>
      </c>
      <c r="P13" s="221" t="s">
        <v>2655</v>
      </c>
      <c r="Q13" s="255"/>
      <c r="R13" s="255"/>
      <c r="S13" s="255" t="e">
        <v>#N/A</v>
      </c>
      <c r="T13" s="255" t="b">
        <f t="shared" si="0"/>
        <v>0</v>
      </c>
      <c r="U13" s="255"/>
      <c r="V13" s="220"/>
      <c r="W13" s="220" t="s">
        <v>2628</v>
      </c>
      <c r="X13" s="220"/>
      <c r="Y13" s="220"/>
      <c r="Z13" s="220"/>
      <c r="AA13" s="220"/>
      <c r="AB13" s="326"/>
      <c r="AC13" s="276"/>
      <c r="AD13" s="276"/>
      <c r="AE13" s="276"/>
      <c r="AF13" s="276"/>
      <c r="AG13" s="276"/>
      <c r="AH13" s="276"/>
      <c r="AI13" s="276"/>
    </row>
    <row r="14" spans="1:35">
      <c r="A14" s="219" t="s">
        <v>2624</v>
      </c>
      <c r="B14" s="219" t="s">
        <v>59</v>
      </c>
      <c r="C14" s="220" t="s">
        <v>2656</v>
      </c>
      <c r="D14" s="220" t="s">
        <v>2657</v>
      </c>
      <c r="E14" s="220" t="s">
        <v>135</v>
      </c>
      <c r="F14" s="220" t="s">
        <v>114</v>
      </c>
      <c r="G14" s="220" t="s">
        <v>137</v>
      </c>
      <c r="H14" s="220"/>
      <c r="I14" s="220">
        <v>3</v>
      </c>
      <c r="J14" s="254"/>
      <c r="K14" s="254" t="s">
        <v>2658</v>
      </c>
      <c r="L14" s="221"/>
      <c r="M14" s="219">
        <v>1</v>
      </c>
      <c r="N14" s="219" t="s">
        <v>70</v>
      </c>
      <c r="O14" s="220" t="s">
        <v>84</v>
      </c>
      <c r="P14" s="221"/>
      <c r="Q14" s="255"/>
      <c r="R14" s="255"/>
      <c r="S14" s="255" t="e">
        <v>#N/A</v>
      </c>
      <c r="T14" s="255" t="b">
        <f t="shared" si="0"/>
        <v>0</v>
      </c>
      <c r="U14" s="255"/>
      <c r="V14" s="220"/>
      <c r="W14" s="220" t="s">
        <v>2628</v>
      </c>
      <c r="X14" s="220"/>
      <c r="Y14" s="220"/>
      <c r="Z14" s="220"/>
      <c r="AA14" s="220"/>
      <c r="AB14" s="326"/>
      <c r="AC14" s="276"/>
      <c r="AD14" s="276"/>
      <c r="AE14" s="276"/>
      <c r="AF14" s="276"/>
      <c r="AG14" s="276"/>
      <c r="AH14" s="276"/>
      <c r="AI14" s="276"/>
    </row>
    <row r="15" spans="1:35">
      <c r="A15" s="219" t="s">
        <v>2624</v>
      </c>
      <c r="B15" s="219" t="s">
        <v>59</v>
      </c>
      <c r="C15" s="220" t="s">
        <v>2659</v>
      </c>
      <c r="D15" s="220" t="s">
        <v>2660</v>
      </c>
      <c r="E15" s="220" t="s">
        <v>135</v>
      </c>
      <c r="F15" s="220" t="s">
        <v>114</v>
      </c>
      <c r="G15" s="220" t="s">
        <v>137</v>
      </c>
      <c r="H15" s="220"/>
      <c r="I15" s="220">
        <v>3</v>
      </c>
      <c r="J15" s="254"/>
      <c r="K15" s="254" t="s">
        <v>2658</v>
      </c>
      <c r="L15" s="221"/>
      <c r="M15" s="219">
        <v>1</v>
      </c>
      <c r="N15" s="219" t="s">
        <v>70</v>
      </c>
      <c r="O15" s="220" t="s">
        <v>84</v>
      </c>
      <c r="P15" s="221"/>
      <c r="Q15" s="255"/>
      <c r="R15" s="255"/>
      <c r="S15" s="255" t="e">
        <v>#N/A</v>
      </c>
      <c r="T15" s="255" t="b">
        <f t="shared" si="0"/>
        <v>0</v>
      </c>
      <c r="U15" s="255"/>
      <c r="V15" s="220"/>
      <c r="W15" s="220" t="s">
        <v>2628</v>
      </c>
      <c r="X15" s="220"/>
      <c r="Y15" s="220"/>
      <c r="Z15" s="220"/>
      <c r="AA15" s="220"/>
      <c r="AB15" s="326"/>
      <c r="AC15" s="276"/>
      <c r="AD15" s="276"/>
      <c r="AE15" s="276"/>
      <c r="AF15" s="276"/>
      <c r="AG15" s="276"/>
      <c r="AH15" s="276"/>
      <c r="AI15" s="276"/>
    </row>
    <row r="16" spans="1:35">
      <c r="A16" s="219" t="s">
        <v>2624</v>
      </c>
      <c r="B16" s="219" t="s">
        <v>173</v>
      </c>
      <c r="C16" s="220" t="s">
        <v>2661</v>
      </c>
      <c r="D16" s="220" t="s">
        <v>2662</v>
      </c>
      <c r="E16" s="220" t="s">
        <v>135</v>
      </c>
      <c r="F16" s="220" t="s">
        <v>107</v>
      </c>
      <c r="G16" s="220" t="s">
        <v>137</v>
      </c>
      <c r="H16" s="220"/>
      <c r="I16" s="220" t="s">
        <v>82</v>
      </c>
      <c r="J16" s="254"/>
      <c r="K16" s="254"/>
      <c r="L16" s="221"/>
      <c r="M16" s="219">
        <v>0</v>
      </c>
      <c r="N16" s="219" t="s">
        <v>70</v>
      </c>
      <c r="O16" s="220" t="s">
        <v>84</v>
      </c>
      <c r="P16" s="221" t="s">
        <v>2663</v>
      </c>
      <c r="Q16" s="255"/>
      <c r="R16" s="220"/>
      <c r="S16" s="220" t="e">
        <v>#N/A</v>
      </c>
      <c r="T16" s="255" t="b">
        <f t="shared" si="0"/>
        <v>0</v>
      </c>
      <c r="U16" s="255"/>
      <c r="V16" s="220"/>
      <c r="W16" s="220" t="s">
        <v>2628</v>
      </c>
      <c r="X16" s="220"/>
      <c r="Y16" s="220"/>
      <c r="Z16" s="220"/>
      <c r="AA16" s="220"/>
      <c r="AB16" s="326"/>
      <c r="AC16" s="276"/>
      <c r="AD16" s="276"/>
      <c r="AE16" s="276"/>
      <c r="AF16" s="276"/>
      <c r="AG16" s="276"/>
      <c r="AH16" s="276"/>
      <c r="AI16" s="276"/>
    </row>
    <row r="17" spans="1:35">
      <c r="A17" s="219" t="s">
        <v>2624</v>
      </c>
      <c r="B17" s="219" t="s">
        <v>173</v>
      </c>
      <c r="C17" s="220" t="s">
        <v>2664</v>
      </c>
      <c r="D17" s="220" t="s">
        <v>2665</v>
      </c>
      <c r="E17" s="220" t="s">
        <v>135</v>
      </c>
      <c r="F17" s="220" t="s">
        <v>136</v>
      </c>
      <c r="G17" s="220" t="s">
        <v>137</v>
      </c>
      <c r="H17" s="220"/>
      <c r="I17" s="220" t="s">
        <v>82</v>
      </c>
      <c r="J17" s="254"/>
      <c r="K17" s="254"/>
      <c r="L17" s="221"/>
      <c r="M17" s="219">
        <v>0</v>
      </c>
      <c r="N17" s="219" t="s">
        <v>70</v>
      </c>
      <c r="O17" s="220" t="s">
        <v>84</v>
      </c>
      <c r="P17" s="221" t="s">
        <v>2663</v>
      </c>
      <c r="Q17" s="255"/>
      <c r="R17" s="220"/>
      <c r="S17" s="220" t="e">
        <v>#N/A</v>
      </c>
      <c r="T17" s="255" t="b">
        <f t="shared" si="0"/>
        <v>0</v>
      </c>
      <c r="U17" s="255"/>
      <c r="V17" s="220"/>
      <c r="W17" s="220" t="s">
        <v>2628</v>
      </c>
      <c r="X17" s="220"/>
      <c r="Y17" s="220"/>
      <c r="Z17" s="220"/>
      <c r="AA17" s="220"/>
      <c r="AB17" s="326"/>
      <c r="AC17" s="276"/>
      <c r="AD17" s="276"/>
      <c r="AE17" s="276"/>
      <c r="AF17" s="276"/>
      <c r="AG17" s="276"/>
      <c r="AH17" s="276"/>
      <c r="AI17" s="276"/>
    </row>
    <row r="18" spans="1:35">
      <c r="A18" s="219" t="s">
        <v>2624</v>
      </c>
      <c r="B18" s="219" t="s">
        <v>173</v>
      </c>
      <c r="C18" s="220" t="s">
        <v>2666</v>
      </c>
      <c r="D18" s="220" t="s">
        <v>2667</v>
      </c>
      <c r="E18" s="220" t="s">
        <v>61</v>
      </c>
      <c r="F18" s="220" t="s">
        <v>94</v>
      </c>
      <c r="G18" s="220"/>
      <c r="H18" s="220"/>
      <c r="I18" s="220" t="s">
        <v>82</v>
      </c>
      <c r="J18" s="254"/>
      <c r="K18" s="254" t="s">
        <v>2668</v>
      </c>
      <c r="L18" s="221"/>
      <c r="M18" s="219">
        <v>0</v>
      </c>
      <c r="N18" s="219" t="s">
        <v>70</v>
      </c>
      <c r="O18" s="220" t="s">
        <v>84</v>
      </c>
      <c r="P18" s="221" t="s">
        <v>1656</v>
      </c>
      <c r="Q18" s="255"/>
      <c r="R18" s="255"/>
      <c r="S18" s="255" t="e">
        <v>#N/A</v>
      </c>
      <c r="T18" s="255" t="b">
        <f t="shared" si="0"/>
        <v>0</v>
      </c>
      <c r="U18" s="255"/>
      <c r="V18" s="220"/>
      <c r="W18" s="220" t="s">
        <v>2628</v>
      </c>
      <c r="X18" s="220"/>
      <c r="Y18" s="220"/>
      <c r="Z18" s="220"/>
      <c r="AA18" s="220"/>
      <c r="AB18" s="326"/>
      <c r="AC18" s="276"/>
      <c r="AD18" s="276"/>
      <c r="AE18" s="276"/>
      <c r="AF18" s="276"/>
      <c r="AG18" s="276"/>
      <c r="AH18" s="276"/>
      <c r="AI18" s="276"/>
    </row>
    <row r="19" spans="1:35">
      <c r="A19" s="219" t="s">
        <v>2624</v>
      </c>
      <c r="B19" s="219" t="s">
        <v>173</v>
      </c>
      <c r="C19" s="220" t="s">
        <v>2669</v>
      </c>
      <c r="D19" s="220" t="s">
        <v>2670</v>
      </c>
      <c r="E19" s="220" t="s">
        <v>135</v>
      </c>
      <c r="F19" s="220" t="s">
        <v>136</v>
      </c>
      <c r="G19" s="220" t="s">
        <v>137</v>
      </c>
      <c r="H19" s="220"/>
      <c r="I19" s="220" t="s">
        <v>82</v>
      </c>
      <c r="J19" s="254"/>
      <c r="K19" s="254"/>
      <c r="L19" s="221"/>
      <c r="M19" s="219">
        <v>0</v>
      </c>
      <c r="N19" s="219" t="s">
        <v>70</v>
      </c>
      <c r="O19" s="220" t="s">
        <v>84</v>
      </c>
      <c r="P19" s="221" t="s">
        <v>1656</v>
      </c>
      <c r="Q19" s="255"/>
      <c r="R19" s="255"/>
      <c r="S19" s="255" t="e">
        <v>#N/A</v>
      </c>
      <c r="T19" s="255" t="b">
        <f t="shared" si="0"/>
        <v>0</v>
      </c>
      <c r="U19" s="255"/>
      <c r="V19" s="220"/>
      <c r="W19" s="220" t="s">
        <v>2628</v>
      </c>
      <c r="X19" s="220"/>
      <c r="Y19" s="220"/>
      <c r="Z19" s="220"/>
      <c r="AA19" s="220"/>
      <c r="AB19" s="326"/>
      <c r="AC19" s="276"/>
      <c r="AD19" s="276"/>
      <c r="AE19" s="276"/>
      <c r="AF19" s="276"/>
      <c r="AG19" s="276"/>
      <c r="AH19" s="276"/>
      <c r="AI19" s="276"/>
    </row>
    <row r="20" spans="1:35">
      <c r="A20" s="219" t="s">
        <v>2624</v>
      </c>
      <c r="B20" s="219" t="s">
        <v>173</v>
      </c>
      <c r="C20" s="220" t="s">
        <v>2671</v>
      </c>
      <c r="D20" s="220" t="s">
        <v>2672</v>
      </c>
      <c r="E20" s="220" t="s">
        <v>61</v>
      </c>
      <c r="F20" s="220" t="s">
        <v>94</v>
      </c>
      <c r="G20" s="220"/>
      <c r="H20" s="220"/>
      <c r="I20" s="220" t="s">
        <v>82</v>
      </c>
      <c r="J20" s="254"/>
      <c r="K20" s="254"/>
      <c r="L20" s="221"/>
      <c r="M20" s="219">
        <v>0</v>
      </c>
      <c r="N20" s="219" t="s">
        <v>70</v>
      </c>
      <c r="O20" s="220" t="s">
        <v>84</v>
      </c>
      <c r="P20" s="221" t="s">
        <v>1656</v>
      </c>
      <c r="Q20" s="255"/>
      <c r="R20" s="255"/>
      <c r="S20" s="255" t="e">
        <v>#N/A</v>
      </c>
      <c r="T20" s="255" t="b">
        <f t="shared" si="0"/>
        <v>0</v>
      </c>
      <c r="U20" s="255"/>
      <c r="V20" s="220"/>
      <c r="W20" s="220" t="s">
        <v>2628</v>
      </c>
      <c r="X20" s="220"/>
      <c r="Y20" s="220"/>
      <c r="Z20" s="220"/>
      <c r="AA20" s="220"/>
      <c r="AB20" s="326"/>
      <c r="AC20" s="276"/>
      <c r="AD20" s="276"/>
      <c r="AE20" s="276"/>
      <c r="AF20" s="276"/>
      <c r="AG20" s="276"/>
      <c r="AH20" s="276"/>
      <c r="AI20" s="276"/>
    </row>
    <row r="21" spans="1:35">
      <c r="A21" s="219" t="s">
        <v>2624</v>
      </c>
      <c r="B21" s="219" t="s">
        <v>173</v>
      </c>
      <c r="C21" s="220" t="s">
        <v>2673</v>
      </c>
      <c r="D21" s="220" t="s">
        <v>2674</v>
      </c>
      <c r="E21" s="220" t="s">
        <v>135</v>
      </c>
      <c r="F21" s="220" t="s">
        <v>114</v>
      </c>
      <c r="G21" s="220" t="s">
        <v>137</v>
      </c>
      <c r="H21" s="220"/>
      <c r="I21" s="220" t="s">
        <v>82</v>
      </c>
      <c r="J21" s="254"/>
      <c r="K21" s="254"/>
      <c r="L21" s="221"/>
      <c r="M21" s="219">
        <v>0</v>
      </c>
      <c r="N21" s="219" t="s">
        <v>70</v>
      </c>
      <c r="O21" s="220" t="s">
        <v>84</v>
      </c>
      <c r="P21" s="221" t="s">
        <v>1656</v>
      </c>
      <c r="Q21" s="255"/>
      <c r="R21" s="255"/>
      <c r="S21" s="255" t="e">
        <v>#N/A</v>
      </c>
      <c r="T21" s="255" t="b">
        <f t="shared" si="0"/>
        <v>0</v>
      </c>
      <c r="U21" s="255"/>
      <c r="V21" s="220"/>
      <c r="W21" s="220" t="s">
        <v>2628</v>
      </c>
      <c r="X21" s="220"/>
      <c r="Y21" s="220"/>
      <c r="Z21" s="220"/>
      <c r="AA21" s="220"/>
      <c r="AB21" s="326"/>
      <c r="AC21" s="276"/>
      <c r="AD21" s="276"/>
      <c r="AE21" s="276"/>
      <c r="AF21" s="276"/>
      <c r="AG21" s="276"/>
      <c r="AH21" s="276"/>
      <c r="AI21" s="276"/>
    </row>
    <row r="22" spans="1:35">
      <c r="A22" s="219" t="s">
        <v>2624</v>
      </c>
      <c r="B22" s="219" t="s">
        <v>173</v>
      </c>
      <c r="C22" s="220" t="s">
        <v>2675</v>
      </c>
      <c r="D22" s="220" t="s">
        <v>2676</v>
      </c>
      <c r="E22" s="220" t="s">
        <v>61</v>
      </c>
      <c r="F22" s="220" t="s">
        <v>88</v>
      </c>
      <c r="G22" s="220"/>
      <c r="H22" s="220"/>
      <c r="I22" s="220" t="s">
        <v>82</v>
      </c>
      <c r="J22" s="254"/>
      <c r="K22" s="254"/>
      <c r="L22" s="221"/>
      <c r="M22" s="219">
        <v>0</v>
      </c>
      <c r="N22" s="219" t="s">
        <v>70</v>
      </c>
      <c r="O22" s="220" t="s">
        <v>84</v>
      </c>
      <c r="P22" s="221"/>
      <c r="Q22" s="255"/>
      <c r="R22" s="255"/>
      <c r="S22" s="255" t="e">
        <v>#N/A</v>
      </c>
      <c r="T22" s="255" t="b">
        <f t="shared" si="0"/>
        <v>0</v>
      </c>
      <c r="U22" s="255"/>
      <c r="V22" s="220"/>
      <c r="W22" s="220" t="s">
        <v>2628</v>
      </c>
      <c r="X22" s="220"/>
      <c r="Y22" s="220"/>
      <c r="Z22" s="220"/>
      <c r="AA22" s="220"/>
      <c r="AB22" s="326"/>
      <c r="AC22" s="276"/>
      <c r="AD22" s="276"/>
      <c r="AE22" s="276"/>
      <c r="AF22" s="276"/>
      <c r="AG22" s="276"/>
      <c r="AH22" s="276"/>
      <c r="AI22" s="276"/>
    </row>
    <row r="23" spans="1:35" ht="132.94999999999999" customHeight="1">
      <c r="A23" s="219" t="s">
        <v>2624</v>
      </c>
      <c r="B23" s="219" t="s">
        <v>173</v>
      </c>
      <c r="C23" s="220" t="s">
        <v>2677</v>
      </c>
      <c r="D23" s="220" t="s">
        <v>2678</v>
      </c>
      <c r="E23" s="220" t="s">
        <v>135</v>
      </c>
      <c r="F23" s="220" t="s">
        <v>136</v>
      </c>
      <c r="G23" s="220" t="s">
        <v>137</v>
      </c>
      <c r="H23" s="220"/>
      <c r="I23" s="220" t="s">
        <v>107</v>
      </c>
      <c r="J23" s="254" t="s">
        <v>1946</v>
      </c>
      <c r="K23" s="254" t="s">
        <v>2679</v>
      </c>
      <c r="L23" s="221"/>
      <c r="M23" s="219">
        <v>1</v>
      </c>
      <c r="N23" s="219" t="s">
        <v>70</v>
      </c>
      <c r="O23" s="220" t="s">
        <v>84</v>
      </c>
      <c r="P23" s="221" t="s">
        <v>2663</v>
      </c>
      <c r="Q23" s="255"/>
      <c r="R23" s="220"/>
      <c r="S23" s="220" t="e">
        <v>#N/A</v>
      </c>
      <c r="T23" s="255" t="b">
        <f t="shared" si="0"/>
        <v>0</v>
      </c>
      <c r="U23" s="255"/>
      <c r="V23" s="220"/>
      <c r="W23" s="220" t="s">
        <v>2628</v>
      </c>
      <c r="X23" s="220"/>
      <c r="Y23" s="220"/>
      <c r="Z23" s="220"/>
      <c r="AA23" s="220"/>
      <c r="AB23" s="326"/>
      <c r="AC23" s="276"/>
      <c r="AD23" s="276"/>
      <c r="AE23" s="276"/>
      <c r="AF23" s="276"/>
      <c r="AG23" s="276"/>
      <c r="AH23" s="276"/>
      <c r="AI23" s="276"/>
    </row>
    <row r="24" spans="1:35" ht="65.45" customHeight="1">
      <c r="K24" s="32"/>
      <c r="M24" s="1"/>
      <c r="N24" s="28"/>
      <c r="O24" s="28"/>
      <c r="P24" s="29"/>
      <c r="T24" s="90" t="b">
        <f t="shared" si="0"/>
        <v>1</v>
      </c>
      <c r="U24" s="90"/>
    </row>
  </sheetData>
  <autoFilter ref="A2:Z24" xr:uid="{00000000-0009-0000-0000-000016000000}"/>
  <mergeCells count="4">
    <mergeCell ref="M1:P1"/>
    <mergeCell ref="X1:Z1"/>
    <mergeCell ref="B1:L1"/>
    <mergeCell ref="Q1:W1"/>
  </mergeCells>
  <conditionalFormatting sqref="D27">
    <cfRule type="iconSet" priority="4">
      <iconSet iconSet="3Symbols2">
        <cfvo type="percent" val="0"/>
        <cfvo type="num" val="0.5"/>
        <cfvo type="num" val="1"/>
      </iconSet>
    </cfRule>
  </conditionalFormatting>
  <conditionalFormatting sqref="D27:D28">
    <cfRule type="containsText" dxfId="51" priority="1" operator="containsText" text="decided">
      <formula>NOT(ISERROR(SEARCH("decided",D27)))</formula>
    </cfRule>
  </conditionalFormatting>
  <conditionalFormatting sqref="D28">
    <cfRule type="iconSet" priority="2">
      <iconSet iconSet="3Symbols2">
        <cfvo type="percent" val="0"/>
        <cfvo type="num" val="0.5"/>
        <cfvo type="num" val="1"/>
      </iconSet>
    </cfRule>
  </conditionalFormatting>
  <conditionalFormatting sqref="M3:M205">
    <cfRule type="iconSet" priority="8">
      <iconSet iconSet="3Symbols2">
        <cfvo type="percent" val="0"/>
        <cfvo type="num" val="0.5"/>
        <cfvo type="num" val="1"/>
      </iconSet>
    </cfRule>
  </conditionalFormatting>
  <conditionalFormatting sqref="M3:M1048576">
    <cfRule type="containsText" dxfId="50" priority="5" operator="containsText" text="decided">
      <formula>NOT(ISERROR(SEARCH("decided",M3)))</formula>
    </cfRule>
  </conditionalFormatting>
  <conditionalFormatting sqref="M206:M1048576">
    <cfRule type="iconSet" priority="6">
      <iconSet iconSet="3Symbols2">
        <cfvo type="percent" val="0"/>
        <cfvo type="num" val="0.5"/>
        <cfvo type="num" val="1"/>
      </iconSet>
    </cfRule>
  </conditionalFormatting>
  <dataValidations disablePrompts="1" count="2">
    <dataValidation type="list" allowBlank="1" showInputMessage="1" showErrorMessage="1" sqref="N24:N179" xr:uid="{00000000-0002-0000-1600-000000000000}">
      <formula1>MoSCoW</formula1>
    </dataValidation>
    <dataValidation type="list" error="Value must be one of: Ignore, Direct, Constant, Lookup Table, Complex" sqref="O12:O23" xr:uid="{B7C99671-5D0E-44A1-99A5-369F1DC93554}">
      <formula1>"Ignore,Direct,Constant,Lookup Table,Complex"</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92D050"/>
  </sheetPr>
  <dimension ref="A1:AJ55"/>
  <sheetViews>
    <sheetView zoomScale="90" zoomScaleNormal="90" workbookViewId="0">
      <pane xSplit="4" ySplit="3" topLeftCell="P36" activePane="bottomRight" state="frozen"/>
      <selection pane="bottomRight" activeCell="R13" sqref="R13"/>
      <selection pane="bottomLeft" activeCell="A4" sqref="A4"/>
      <selection pane="topRight" activeCell="E1" sqref="E1"/>
    </sheetView>
  </sheetViews>
  <sheetFormatPr defaultColWidth="9.140625" defaultRowHeight="14.45" outlineLevelCol="1"/>
  <cols>
    <col min="1" max="1" width="12.140625" style="1" bestFit="1" customWidth="1"/>
    <col min="2" max="2" width="8.5703125" style="1" customWidth="1"/>
    <col min="3" max="3" width="9.85546875" style="27" customWidth="1"/>
    <col min="4" max="4" width="37.42578125" style="30" bestFit="1" customWidth="1"/>
    <col min="5" max="5" width="9.5703125" style="27" hidden="1" customWidth="1" outlineLevel="1"/>
    <col min="6" max="6" width="7.140625" style="27" hidden="1" customWidth="1" outlineLevel="1"/>
    <col min="7" max="7" width="9" style="27" hidden="1" customWidth="1" outlineLevel="1"/>
    <col min="8" max="8" width="15.140625" style="27" hidden="1" customWidth="1" outlineLevel="1"/>
    <col min="9" max="9" width="18.5703125" style="27" hidden="1" customWidth="1" outlineLevel="1"/>
    <col min="10" max="10" width="19.5703125" style="28" hidden="1" customWidth="1" outlineLevel="1"/>
    <col min="11" max="11" width="19" style="29" hidden="1" customWidth="1" outlineLevel="1"/>
    <col min="12" max="12" width="12.42578125" style="28" hidden="1" customWidth="1" outlineLevel="1"/>
    <col min="13" max="13" width="14.42578125" style="4" hidden="1" customWidth="1" outlineLevel="1"/>
    <col min="14" max="14" width="12.85546875" customWidth="1" collapsed="1"/>
    <col min="15" max="15" width="17.7109375" style="27" customWidth="1"/>
    <col min="16" max="16" width="26.85546875" style="30" customWidth="1"/>
    <col min="17" max="17" width="12.5703125" style="30" customWidth="1"/>
    <col min="18" max="19" width="27.42578125" style="30" customWidth="1"/>
    <col min="20" max="20" width="25.42578125" style="30" hidden="1" customWidth="1" outlineLevel="1"/>
    <col min="21" max="22" width="19.5703125" style="30" hidden="1" customWidth="1" outlineLevel="1"/>
    <col min="23" max="23" width="11.5703125" style="30" hidden="1" customWidth="1" outlineLevel="1" collapsed="1"/>
    <col min="24" max="24" width="11.42578125" style="30" hidden="1" customWidth="1" outlineLevel="1"/>
    <col min="25" max="28" width="9.140625" style="30" hidden="1" customWidth="1" outlineLevel="1"/>
    <col min="29" max="29" width="8.5703125" style="30" hidden="1" customWidth="1" outlineLevel="1"/>
    <col min="30" max="30" width="11.140625" style="30" bestFit="1" customWidth="1" collapsed="1"/>
    <col min="31" max="35" width="11.140625" style="30" bestFit="1" customWidth="1"/>
    <col min="36" max="36" width="27" style="30" bestFit="1" customWidth="1"/>
    <col min="37"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6" ht="33.75" customHeight="1">
      <c r="A1" s="62"/>
      <c r="B1" s="77" t="s">
        <v>0</v>
      </c>
      <c r="C1" s="77"/>
      <c r="D1" s="77"/>
      <c r="E1" s="77"/>
      <c r="F1" s="77"/>
      <c r="G1" s="77"/>
      <c r="H1" s="77"/>
      <c r="I1" s="77"/>
      <c r="J1" s="77"/>
      <c r="K1" s="77"/>
      <c r="L1" s="77"/>
      <c r="M1" s="64"/>
      <c r="N1" s="65"/>
      <c r="O1" s="66"/>
      <c r="P1" s="63"/>
      <c r="Q1" s="63"/>
      <c r="R1" s="63"/>
      <c r="S1" s="63"/>
      <c r="T1" s="63"/>
      <c r="U1" s="63"/>
      <c r="V1" s="63"/>
    </row>
    <row r="2" spans="1:36" ht="21" customHeight="1">
      <c r="A2" s="67"/>
      <c r="B2" s="633" t="s">
        <v>2342</v>
      </c>
      <c r="C2" s="664"/>
      <c r="D2" s="664"/>
      <c r="E2" s="665"/>
      <c r="F2" s="665"/>
      <c r="G2" s="665"/>
      <c r="H2" s="665"/>
      <c r="I2" s="665"/>
      <c r="J2" s="665"/>
      <c r="K2" s="665"/>
      <c r="L2" s="665"/>
      <c r="M2" s="628" t="s">
        <v>3</v>
      </c>
      <c r="N2" s="660"/>
      <c r="O2" s="660"/>
      <c r="P2" s="661"/>
      <c r="Q2" s="628" t="s">
        <v>4</v>
      </c>
      <c r="R2" s="660"/>
      <c r="S2" s="661"/>
      <c r="T2" s="625" t="s">
        <v>5</v>
      </c>
      <c r="U2" s="660"/>
      <c r="V2" s="661"/>
    </row>
    <row r="3" spans="1:36" ht="43.35" customHeight="1">
      <c r="A3" s="243" t="s">
        <v>10</v>
      </c>
      <c r="B3" s="243" t="s">
        <v>11</v>
      </c>
      <c r="C3" s="244" t="s">
        <v>12</v>
      </c>
      <c r="D3" s="244" t="s">
        <v>13</v>
      </c>
      <c r="E3" s="244" t="s">
        <v>14</v>
      </c>
      <c r="F3" s="244" t="s">
        <v>15</v>
      </c>
      <c r="G3" s="244" t="s">
        <v>16</v>
      </c>
      <c r="H3" s="244" t="s">
        <v>17</v>
      </c>
      <c r="I3" s="245" t="s">
        <v>18</v>
      </c>
      <c r="J3" s="245" t="s">
        <v>19</v>
      </c>
      <c r="K3" s="245" t="s">
        <v>20</v>
      </c>
      <c r="L3" s="245" t="s">
        <v>21</v>
      </c>
      <c r="M3" s="246" t="s">
        <v>22</v>
      </c>
      <c r="N3" s="246" t="s">
        <v>23</v>
      </c>
      <c r="O3" s="246" t="s">
        <v>24</v>
      </c>
      <c r="P3" s="246" t="s">
        <v>25</v>
      </c>
      <c r="Q3" s="246" t="s">
        <v>26</v>
      </c>
      <c r="R3" s="246" t="s">
        <v>27</v>
      </c>
      <c r="S3" s="246" t="s">
        <v>28</v>
      </c>
      <c r="T3" s="247" t="s">
        <v>29</v>
      </c>
      <c r="U3" s="248" t="s">
        <v>30</v>
      </c>
      <c r="V3" s="248" t="s">
        <v>31</v>
      </c>
      <c r="W3" s="221" t="s">
        <v>2680</v>
      </c>
      <c r="X3" s="221" t="s">
        <v>2681</v>
      </c>
      <c r="Y3" s="220"/>
      <c r="Z3" s="220"/>
      <c r="AA3" s="220" t="s">
        <v>2682</v>
      </c>
      <c r="AB3" s="220"/>
      <c r="AC3" s="351" t="s">
        <v>47</v>
      </c>
      <c r="AD3" s="327" t="s">
        <v>49</v>
      </c>
      <c r="AE3" s="327" t="s">
        <v>50</v>
      </c>
      <c r="AF3" s="327" t="s">
        <v>51</v>
      </c>
      <c r="AG3" s="327" t="s">
        <v>52</v>
      </c>
      <c r="AH3" s="327" t="s">
        <v>53</v>
      </c>
      <c r="AI3" s="327" t="s">
        <v>41</v>
      </c>
      <c r="AJ3" s="345" t="s">
        <v>56</v>
      </c>
    </row>
    <row r="4" spans="1:36">
      <c r="A4" s="219" t="s">
        <v>2624</v>
      </c>
      <c r="B4" s="219" t="s">
        <v>59</v>
      </c>
      <c r="C4" s="219" t="s">
        <v>2343</v>
      </c>
      <c r="D4" s="219" t="s">
        <v>1173</v>
      </c>
      <c r="E4" s="219" t="s">
        <v>135</v>
      </c>
      <c r="F4" s="219" t="s">
        <v>107</v>
      </c>
      <c r="G4" s="219"/>
      <c r="H4" s="219"/>
      <c r="I4" s="220"/>
      <c r="J4" s="221"/>
      <c r="K4" s="221"/>
      <c r="L4" s="221"/>
      <c r="M4" s="219"/>
      <c r="N4" s="219" t="s">
        <v>1</v>
      </c>
      <c r="O4" s="220" t="s">
        <v>145</v>
      </c>
      <c r="P4" s="220" t="s">
        <v>2344</v>
      </c>
      <c r="Q4" s="221"/>
      <c r="R4" s="220"/>
      <c r="S4" s="220"/>
      <c r="T4" s="220"/>
      <c r="U4" s="220"/>
      <c r="V4" s="220"/>
      <c r="W4" s="220"/>
      <c r="X4" s="220"/>
      <c r="Y4" s="220"/>
      <c r="Z4" s="220"/>
      <c r="AA4" s="220" t="s">
        <v>2683</v>
      </c>
      <c r="AB4" s="220"/>
      <c r="AC4" s="326" t="s">
        <v>2622</v>
      </c>
      <c r="AD4" s="108"/>
      <c r="AE4" s="108"/>
      <c r="AF4" s="108"/>
      <c r="AG4" s="108"/>
      <c r="AH4" s="108"/>
      <c r="AI4" s="108"/>
      <c r="AJ4" s="108"/>
    </row>
    <row r="5" spans="1:36">
      <c r="A5" s="219" t="s">
        <v>2624</v>
      </c>
      <c r="B5" s="219" t="s">
        <v>59</v>
      </c>
      <c r="C5" s="219" t="s">
        <v>2348</v>
      </c>
      <c r="D5" s="219" t="s">
        <v>2349</v>
      </c>
      <c r="E5" s="219" t="s">
        <v>61</v>
      </c>
      <c r="F5" s="219" t="s">
        <v>100</v>
      </c>
      <c r="G5" s="219"/>
      <c r="H5" s="219"/>
      <c r="I5" s="220"/>
      <c r="J5" s="221"/>
      <c r="K5" s="221"/>
      <c r="L5" s="221"/>
      <c r="M5" s="219"/>
      <c r="N5" s="219" t="s">
        <v>1</v>
      </c>
      <c r="O5" s="220" t="s">
        <v>145</v>
      </c>
      <c r="P5" s="220" t="s">
        <v>2618</v>
      </c>
      <c r="Q5" s="220"/>
      <c r="R5" s="220"/>
      <c r="S5" s="220"/>
      <c r="T5" s="220"/>
      <c r="U5" s="220"/>
      <c r="V5" s="220"/>
      <c r="W5" s="220"/>
      <c r="X5" s="220"/>
      <c r="Y5" s="220"/>
      <c r="Z5" s="220"/>
      <c r="AA5" s="220" t="s">
        <v>2618</v>
      </c>
      <c r="AB5" s="220"/>
      <c r="AC5" s="326" t="s">
        <v>2622</v>
      </c>
      <c r="AD5" s="108"/>
      <c r="AE5" s="108"/>
      <c r="AF5" s="108"/>
      <c r="AG5" s="108"/>
      <c r="AH5" s="108"/>
      <c r="AI5" s="108"/>
      <c r="AJ5" s="108"/>
    </row>
    <row r="6" spans="1:36" ht="29.1" customHeight="1">
      <c r="A6" s="219" t="s">
        <v>2624</v>
      </c>
      <c r="B6" s="219" t="s">
        <v>59</v>
      </c>
      <c r="C6" s="219" t="s">
        <v>2350</v>
      </c>
      <c r="D6" s="219" t="s">
        <v>2351</v>
      </c>
      <c r="E6" s="219" t="s">
        <v>61</v>
      </c>
      <c r="F6" s="219" t="s">
        <v>88</v>
      </c>
      <c r="G6" s="219"/>
      <c r="H6" s="219"/>
      <c r="I6" s="220"/>
      <c r="J6" s="221"/>
      <c r="K6" s="221"/>
      <c r="L6" s="221"/>
      <c r="M6" s="219"/>
      <c r="N6" s="219" t="s">
        <v>1</v>
      </c>
      <c r="O6" s="220" t="s">
        <v>65</v>
      </c>
      <c r="P6" s="220" t="s">
        <v>2684</v>
      </c>
      <c r="Q6" s="221" t="s">
        <v>2685</v>
      </c>
      <c r="R6" s="220"/>
      <c r="S6" s="220" t="s">
        <v>2345</v>
      </c>
      <c r="T6" s="220"/>
      <c r="U6" s="220"/>
      <c r="V6" s="220"/>
      <c r="W6" s="220"/>
      <c r="X6" s="220"/>
      <c r="Y6" s="220"/>
      <c r="Z6" s="220"/>
      <c r="AA6" s="220"/>
      <c r="AB6" s="220"/>
      <c r="AC6" s="326" t="s">
        <v>2622</v>
      </c>
      <c r="AD6" s="108"/>
      <c r="AE6" s="108"/>
      <c r="AF6" s="108"/>
      <c r="AG6" s="108"/>
      <c r="AH6" s="108"/>
      <c r="AI6" s="108"/>
      <c r="AJ6" s="108"/>
    </row>
    <row r="7" spans="1:36" ht="29.1" customHeight="1">
      <c r="A7" s="219" t="s">
        <v>2624</v>
      </c>
      <c r="B7" s="219" t="s">
        <v>59</v>
      </c>
      <c r="C7" s="219" t="s">
        <v>2353</v>
      </c>
      <c r="D7" s="219" t="s">
        <v>2354</v>
      </c>
      <c r="E7" s="219" t="s">
        <v>61</v>
      </c>
      <c r="F7" s="219" t="s">
        <v>88</v>
      </c>
      <c r="G7" s="219"/>
      <c r="H7" s="219"/>
      <c r="I7" s="220"/>
      <c r="J7" s="221"/>
      <c r="K7" s="221"/>
      <c r="L7" s="221"/>
      <c r="M7" s="219"/>
      <c r="N7" s="219" t="s">
        <v>1</v>
      </c>
      <c r="O7" s="220" t="s">
        <v>65</v>
      </c>
      <c r="P7" s="220" t="s">
        <v>2686</v>
      </c>
      <c r="Q7" s="221" t="s">
        <v>2685</v>
      </c>
      <c r="R7" s="220"/>
      <c r="S7" s="220"/>
      <c r="T7" s="220"/>
      <c r="U7" s="220"/>
      <c r="V7" s="220"/>
      <c r="W7" s="220"/>
      <c r="X7" s="220"/>
      <c r="Y7" s="220"/>
      <c r="Z7" s="220"/>
      <c r="AA7" s="220"/>
      <c r="AB7" s="220"/>
      <c r="AC7" s="326" t="s">
        <v>2622</v>
      </c>
      <c r="AD7" s="108"/>
      <c r="AE7" s="108"/>
      <c r="AF7" s="108"/>
      <c r="AG7" s="108"/>
      <c r="AH7" s="108"/>
      <c r="AI7" s="108"/>
      <c r="AJ7" s="108"/>
    </row>
    <row r="8" spans="1:36">
      <c r="A8" s="219" t="s">
        <v>2624</v>
      </c>
      <c r="B8" s="219" t="s">
        <v>96</v>
      </c>
      <c r="C8" s="219" t="s">
        <v>2355</v>
      </c>
      <c r="D8" s="219" t="s">
        <v>2356</v>
      </c>
      <c r="E8" s="219" t="s">
        <v>61</v>
      </c>
      <c r="F8" s="219" t="s">
        <v>88</v>
      </c>
      <c r="G8" s="219"/>
      <c r="H8" s="219"/>
      <c r="I8" s="220"/>
      <c r="J8" s="221"/>
      <c r="K8" s="221"/>
      <c r="L8" s="221"/>
      <c r="M8" s="219"/>
      <c r="N8" s="219" t="s">
        <v>70</v>
      </c>
      <c r="O8" s="220" t="s">
        <v>84</v>
      </c>
      <c r="P8" s="220"/>
      <c r="Q8" s="220"/>
      <c r="R8" s="220"/>
      <c r="S8" s="220"/>
      <c r="T8" s="220"/>
      <c r="U8" s="220"/>
      <c r="V8" s="220"/>
      <c r="W8" s="220"/>
      <c r="X8" s="220"/>
      <c r="Y8" s="220"/>
      <c r="Z8" s="220"/>
      <c r="AA8" s="220"/>
      <c r="AB8" s="220"/>
      <c r="AC8" s="220"/>
    </row>
    <row r="9" spans="1:36">
      <c r="A9" s="219" t="s">
        <v>2624</v>
      </c>
      <c r="B9" s="219" t="s">
        <v>96</v>
      </c>
      <c r="C9" s="219" t="s">
        <v>2357</v>
      </c>
      <c r="D9" s="219" t="s">
        <v>2358</v>
      </c>
      <c r="E9" s="219" t="s">
        <v>61</v>
      </c>
      <c r="F9" s="219" t="s">
        <v>88</v>
      </c>
      <c r="G9" s="219"/>
      <c r="H9" s="219"/>
      <c r="I9" s="220"/>
      <c r="J9" s="221"/>
      <c r="K9" s="221"/>
      <c r="L9" s="221"/>
      <c r="M9" s="219"/>
      <c r="N9" s="219" t="s">
        <v>70</v>
      </c>
      <c r="O9" s="220" t="s">
        <v>84</v>
      </c>
      <c r="P9" s="220"/>
      <c r="Q9" s="220"/>
      <c r="R9" s="220"/>
      <c r="S9" s="220"/>
      <c r="T9" s="220"/>
      <c r="U9" s="220"/>
      <c r="V9" s="220"/>
      <c r="W9" s="220"/>
      <c r="X9" s="220"/>
      <c r="Y9" s="220"/>
      <c r="Z9" s="220"/>
      <c r="AA9" s="220"/>
      <c r="AB9" s="220"/>
      <c r="AC9" s="220"/>
    </row>
    <row r="10" spans="1:36">
      <c r="A10" s="219" t="s">
        <v>2624</v>
      </c>
      <c r="B10" s="219" t="s">
        <v>96</v>
      </c>
      <c r="C10" s="219" t="s">
        <v>2359</v>
      </c>
      <c r="D10" s="219" t="s">
        <v>2360</v>
      </c>
      <c r="E10" s="219" t="s">
        <v>61</v>
      </c>
      <c r="F10" s="219" t="s">
        <v>88</v>
      </c>
      <c r="G10" s="219"/>
      <c r="H10" s="219"/>
      <c r="I10" s="220"/>
      <c r="J10" s="221"/>
      <c r="K10" s="221"/>
      <c r="L10" s="221"/>
      <c r="M10" s="219"/>
      <c r="N10" s="219" t="s">
        <v>70</v>
      </c>
      <c r="O10" s="220" t="s">
        <v>84</v>
      </c>
      <c r="P10" s="220"/>
      <c r="Q10" s="220"/>
      <c r="R10" s="220"/>
      <c r="S10" s="220"/>
      <c r="T10" s="220"/>
      <c r="U10" s="220"/>
      <c r="V10" s="220"/>
      <c r="W10" s="220"/>
      <c r="X10" s="220"/>
      <c r="Y10" s="220"/>
      <c r="Z10" s="220"/>
      <c r="AA10" s="220"/>
      <c r="AB10" s="220"/>
      <c r="AC10" s="220"/>
    </row>
    <row r="11" spans="1:36">
      <c r="A11" s="219" t="s">
        <v>2624</v>
      </c>
      <c r="B11" s="219" t="s">
        <v>96</v>
      </c>
      <c r="C11" s="219" t="s">
        <v>2361</v>
      </c>
      <c r="D11" s="219" t="s">
        <v>2362</v>
      </c>
      <c r="E11" s="219" t="s">
        <v>61</v>
      </c>
      <c r="F11" s="219" t="s">
        <v>88</v>
      </c>
      <c r="G11" s="219"/>
      <c r="H11" s="219"/>
      <c r="I11" s="220"/>
      <c r="J11" s="221"/>
      <c r="K11" s="221"/>
      <c r="L11" s="221"/>
      <c r="M11" s="219"/>
      <c r="N11" s="219" t="s">
        <v>70</v>
      </c>
      <c r="O11" s="220" t="s">
        <v>84</v>
      </c>
      <c r="P11" s="220"/>
      <c r="Q11" s="220"/>
      <c r="R11" s="220"/>
      <c r="S11" s="220"/>
      <c r="T11" s="220"/>
      <c r="U11" s="220"/>
      <c r="V11" s="220"/>
      <c r="W11" s="220"/>
      <c r="X11" s="220"/>
      <c r="Y11" s="220"/>
      <c r="Z11" s="220"/>
      <c r="AA11" s="220"/>
      <c r="AB11" s="220"/>
      <c r="AC11" s="220"/>
    </row>
    <row r="12" spans="1:36">
      <c r="A12" s="219" t="s">
        <v>2624</v>
      </c>
      <c r="B12" s="219" t="s">
        <v>96</v>
      </c>
      <c r="C12" s="219" t="s">
        <v>2363</v>
      </c>
      <c r="D12" s="219" t="s">
        <v>2364</v>
      </c>
      <c r="E12" s="219" t="s">
        <v>61</v>
      </c>
      <c r="F12" s="219" t="s">
        <v>88</v>
      </c>
      <c r="G12" s="219"/>
      <c r="H12" s="219"/>
      <c r="I12" s="220"/>
      <c r="J12" s="221"/>
      <c r="K12" s="221"/>
      <c r="L12" s="221"/>
      <c r="M12" s="219"/>
      <c r="N12" s="219" t="s">
        <v>70</v>
      </c>
      <c r="O12" s="220" t="s">
        <v>84</v>
      </c>
      <c r="P12" s="220"/>
      <c r="Q12" s="220"/>
      <c r="R12" s="220"/>
      <c r="S12" s="220"/>
      <c r="T12" s="220"/>
      <c r="U12" s="220"/>
      <c r="V12" s="220"/>
      <c r="W12" s="220"/>
      <c r="X12" s="220"/>
      <c r="Y12" s="220"/>
      <c r="Z12" s="220"/>
      <c r="AA12" s="220"/>
      <c r="AB12" s="220"/>
      <c r="AC12" s="220"/>
    </row>
    <row r="13" spans="1:36">
      <c r="A13" s="219" t="s">
        <v>2624</v>
      </c>
      <c r="B13" s="219" t="s">
        <v>96</v>
      </c>
      <c r="C13" s="219" t="s">
        <v>2365</v>
      </c>
      <c r="D13" s="219" t="s">
        <v>2366</v>
      </c>
      <c r="E13" s="219" t="s">
        <v>61</v>
      </c>
      <c r="F13" s="219" t="s">
        <v>88</v>
      </c>
      <c r="G13" s="219"/>
      <c r="H13" s="219"/>
      <c r="I13" s="220"/>
      <c r="J13" s="221"/>
      <c r="K13" s="221"/>
      <c r="L13" s="221"/>
      <c r="M13" s="219"/>
      <c r="N13" s="219" t="s">
        <v>70</v>
      </c>
      <c r="O13" s="220" t="s">
        <v>84</v>
      </c>
      <c r="P13" s="220"/>
      <c r="Q13" s="220"/>
      <c r="R13" s="220"/>
      <c r="S13" s="220"/>
      <c r="T13" s="220"/>
      <c r="U13" s="220"/>
      <c r="V13" s="220"/>
      <c r="W13" s="220"/>
      <c r="X13" s="220"/>
      <c r="Y13" s="220"/>
      <c r="Z13" s="220"/>
      <c r="AA13" s="220"/>
      <c r="AB13" s="220"/>
      <c r="AC13" s="220"/>
    </row>
    <row r="14" spans="1:36" ht="138.6" customHeight="1">
      <c r="A14" s="219" t="s">
        <v>2624</v>
      </c>
      <c r="B14" s="219" t="s">
        <v>59</v>
      </c>
      <c r="C14" s="219" t="s">
        <v>2367</v>
      </c>
      <c r="D14" s="108" t="s">
        <v>2687</v>
      </c>
      <c r="E14" s="219" t="s">
        <v>61</v>
      </c>
      <c r="F14" s="219" t="s">
        <v>88</v>
      </c>
      <c r="G14" s="219"/>
      <c r="H14" s="219"/>
      <c r="I14" s="220"/>
      <c r="J14" s="221"/>
      <c r="K14" s="221"/>
      <c r="L14" s="221"/>
      <c r="M14" s="219"/>
      <c r="N14" s="219" t="s">
        <v>1</v>
      </c>
      <c r="O14" s="220" t="s">
        <v>84</v>
      </c>
      <c r="P14" s="306" t="s">
        <v>2688</v>
      </c>
      <c r="Q14" s="221" t="s">
        <v>2685</v>
      </c>
      <c r="R14" s="220"/>
      <c r="S14" s="220"/>
      <c r="T14" s="220"/>
      <c r="U14" s="220"/>
      <c r="V14" s="220"/>
      <c r="W14" s="220" t="s">
        <v>2689</v>
      </c>
      <c r="X14" s="220" t="s">
        <v>2278</v>
      </c>
      <c r="Y14" s="220"/>
      <c r="Z14" s="220"/>
      <c r="AA14" s="220"/>
      <c r="AB14" s="220"/>
      <c r="AC14" s="326" t="s">
        <v>2622</v>
      </c>
      <c r="AD14" s="334"/>
      <c r="AE14" s="108"/>
      <c r="AF14" s="108"/>
      <c r="AG14" s="334" t="s">
        <v>2690</v>
      </c>
      <c r="AH14" s="334" t="s">
        <v>2690</v>
      </c>
      <c r="AI14" s="108"/>
      <c r="AJ14" s="108" t="s">
        <v>2691</v>
      </c>
    </row>
    <row r="15" spans="1:36" ht="72" customHeight="1">
      <c r="A15" s="219" t="s">
        <v>2624</v>
      </c>
      <c r="B15" s="219" t="s">
        <v>59</v>
      </c>
      <c r="C15" s="219" t="s">
        <v>2374</v>
      </c>
      <c r="D15" s="108" t="s">
        <v>2687</v>
      </c>
      <c r="E15" s="219" t="s">
        <v>61</v>
      </c>
      <c r="F15" s="219" t="s">
        <v>88</v>
      </c>
      <c r="G15" s="219"/>
      <c r="H15" s="219"/>
      <c r="I15" s="220"/>
      <c r="J15" s="221"/>
      <c r="K15" s="221"/>
      <c r="L15" s="221"/>
      <c r="M15" s="219"/>
      <c r="N15" s="219" t="s">
        <v>1</v>
      </c>
      <c r="O15" s="220" t="s">
        <v>84</v>
      </c>
      <c r="P15" s="306" t="s">
        <v>2692</v>
      </c>
      <c r="Q15" s="221" t="s">
        <v>2685</v>
      </c>
      <c r="R15" s="220"/>
      <c r="S15" s="220"/>
      <c r="T15" s="220"/>
      <c r="U15" s="220"/>
      <c r="V15" s="220"/>
      <c r="W15" s="220" t="s">
        <v>2689</v>
      </c>
      <c r="X15" s="220" t="s">
        <v>88</v>
      </c>
      <c r="Y15" s="220"/>
      <c r="Z15" s="220"/>
      <c r="AA15" s="220"/>
      <c r="AB15" s="220"/>
      <c r="AC15" s="326" t="s">
        <v>2622</v>
      </c>
      <c r="AD15" s="334"/>
      <c r="AE15" s="108"/>
      <c r="AF15" s="108"/>
      <c r="AG15" s="334" t="s">
        <v>2690</v>
      </c>
      <c r="AH15" s="334" t="s">
        <v>2690</v>
      </c>
      <c r="AI15" s="108"/>
      <c r="AJ15" s="108" t="s">
        <v>2691</v>
      </c>
    </row>
    <row r="16" spans="1:36" ht="72" customHeight="1">
      <c r="A16" s="219" t="s">
        <v>2624</v>
      </c>
      <c r="B16" s="219" t="s">
        <v>59</v>
      </c>
      <c r="C16" s="219" t="s">
        <v>2377</v>
      </c>
      <c r="D16" s="108" t="s">
        <v>2693</v>
      </c>
      <c r="E16" s="219" t="s">
        <v>61</v>
      </c>
      <c r="F16" s="219" t="s">
        <v>88</v>
      </c>
      <c r="G16" s="219"/>
      <c r="H16" s="219"/>
      <c r="I16" s="220"/>
      <c r="J16" s="221"/>
      <c r="K16" s="221"/>
      <c r="L16" s="221"/>
      <c r="M16" s="219"/>
      <c r="N16" s="219" t="s">
        <v>1</v>
      </c>
      <c r="O16" s="220" t="s">
        <v>84</v>
      </c>
      <c r="P16" s="306" t="s">
        <v>2692</v>
      </c>
      <c r="Q16" s="221" t="s">
        <v>2685</v>
      </c>
      <c r="R16" s="220"/>
      <c r="S16" s="220"/>
      <c r="T16" s="220"/>
      <c r="U16" s="220"/>
      <c r="V16" s="220"/>
      <c r="W16" s="220" t="s">
        <v>2689</v>
      </c>
      <c r="X16" s="220" t="s">
        <v>88</v>
      </c>
      <c r="Y16" s="220"/>
      <c r="Z16" s="220"/>
      <c r="AA16" s="220"/>
      <c r="AB16" s="220"/>
      <c r="AC16" s="326" t="s">
        <v>2622</v>
      </c>
      <c r="AD16" s="108"/>
      <c r="AE16" s="108"/>
      <c r="AF16" s="108"/>
      <c r="AG16" s="334" t="s">
        <v>2694</v>
      </c>
      <c r="AH16" s="334" t="s">
        <v>2694</v>
      </c>
      <c r="AI16" s="108"/>
      <c r="AJ16" s="108" t="s">
        <v>2691</v>
      </c>
    </row>
    <row r="17" spans="1:36" ht="72" customHeight="1">
      <c r="A17" s="219" t="s">
        <v>2624</v>
      </c>
      <c r="B17" s="219" t="s">
        <v>59</v>
      </c>
      <c r="C17" s="219" t="s">
        <v>2382</v>
      </c>
      <c r="D17" s="108" t="s">
        <v>2693</v>
      </c>
      <c r="E17" s="219" t="s">
        <v>61</v>
      </c>
      <c r="F17" s="219" t="s">
        <v>88</v>
      </c>
      <c r="G17" s="219"/>
      <c r="H17" s="219"/>
      <c r="I17" s="220"/>
      <c r="J17" s="221"/>
      <c r="K17" s="221"/>
      <c r="L17" s="221"/>
      <c r="M17" s="219"/>
      <c r="N17" s="219" t="s">
        <v>1</v>
      </c>
      <c r="O17" s="220" t="s">
        <v>84</v>
      </c>
      <c r="P17" s="306" t="s">
        <v>2692</v>
      </c>
      <c r="Q17" s="221" t="s">
        <v>2685</v>
      </c>
      <c r="R17" s="220"/>
      <c r="S17" s="220"/>
      <c r="T17" s="220"/>
      <c r="U17" s="220"/>
      <c r="V17" s="220"/>
      <c r="W17" s="220" t="s">
        <v>2689</v>
      </c>
      <c r="X17" s="220" t="s">
        <v>436</v>
      </c>
      <c r="Y17" s="220"/>
      <c r="Z17" s="220"/>
      <c r="AA17" s="220"/>
      <c r="AB17" s="220"/>
      <c r="AC17" s="326" t="s">
        <v>2622</v>
      </c>
      <c r="AD17" s="108"/>
      <c r="AE17" s="108"/>
      <c r="AF17" s="108"/>
      <c r="AG17" s="334" t="s">
        <v>2694</v>
      </c>
      <c r="AH17" s="334" t="s">
        <v>2694</v>
      </c>
      <c r="AI17" s="108"/>
      <c r="AJ17" s="108" t="s">
        <v>2691</v>
      </c>
    </row>
    <row r="18" spans="1:36" ht="72" customHeight="1">
      <c r="A18" s="219" t="s">
        <v>2624</v>
      </c>
      <c r="B18" s="219" t="s">
        <v>59</v>
      </c>
      <c r="C18" s="219" t="s">
        <v>2385</v>
      </c>
      <c r="D18" s="108" t="s">
        <v>2693</v>
      </c>
      <c r="E18" s="219" t="s">
        <v>61</v>
      </c>
      <c r="F18" s="219" t="s">
        <v>88</v>
      </c>
      <c r="G18" s="219"/>
      <c r="H18" s="219"/>
      <c r="I18" s="220"/>
      <c r="J18" s="221"/>
      <c r="K18" s="221"/>
      <c r="L18" s="221"/>
      <c r="M18" s="219"/>
      <c r="N18" s="219" t="s">
        <v>1</v>
      </c>
      <c r="O18" s="220" t="s">
        <v>84</v>
      </c>
      <c r="P18" s="306" t="s">
        <v>2692</v>
      </c>
      <c r="Q18" s="221" t="s">
        <v>2685</v>
      </c>
      <c r="R18" s="220"/>
      <c r="S18" s="220"/>
      <c r="T18" s="220"/>
      <c r="U18" s="220"/>
      <c r="V18" s="220"/>
      <c r="W18" s="220" t="s">
        <v>2689</v>
      </c>
      <c r="X18" s="220" t="s">
        <v>436</v>
      </c>
      <c r="Y18" s="220"/>
      <c r="Z18" s="220"/>
      <c r="AA18" s="220"/>
      <c r="AB18" s="220"/>
      <c r="AC18" s="326" t="s">
        <v>2622</v>
      </c>
      <c r="AD18" s="108"/>
      <c r="AE18" s="108"/>
      <c r="AF18" s="108"/>
      <c r="AG18" s="334" t="s">
        <v>2694</v>
      </c>
      <c r="AH18" s="334" t="s">
        <v>2694</v>
      </c>
      <c r="AI18" s="108"/>
      <c r="AJ18" s="108" t="s">
        <v>2691</v>
      </c>
    </row>
    <row r="19" spans="1:36" ht="72" customHeight="1">
      <c r="A19" s="219" t="s">
        <v>2624</v>
      </c>
      <c r="B19" s="219" t="s">
        <v>59</v>
      </c>
      <c r="C19" s="219" t="s">
        <v>2387</v>
      </c>
      <c r="D19" s="108" t="s">
        <v>2693</v>
      </c>
      <c r="E19" s="219" t="s">
        <v>61</v>
      </c>
      <c r="F19" s="219" t="s">
        <v>88</v>
      </c>
      <c r="G19" s="219"/>
      <c r="H19" s="219"/>
      <c r="I19" s="220"/>
      <c r="J19" s="221"/>
      <c r="K19" s="221"/>
      <c r="L19" s="221"/>
      <c r="M19" s="219"/>
      <c r="N19" s="219" t="s">
        <v>1</v>
      </c>
      <c r="O19" s="220" t="s">
        <v>84</v>
      </c>
      <c r="P19" s="306" t="s">
        <v>2692</v>
      </c>
      <c r="Q19" s="221" t="s">
        <v>2685</v>
      </c>
      <c r="R19" s="220"/>
      <c r="S19" s="220"/>
      <c r="T19" s="220"/>
      <c r="U19" s="220"/>
      <c r="V19" s="220"/>
      <c r="W19" s="220" t="s">
        <v>2689</v>
      </c>
      <c r="X19" s="220" t="s">
        <v>436</v>
      </c>
      <c r="Y19" s="220"/>
      <c r="Z19" s="220"/>
      <c r="AA19" s="220"/>
      <c r="AB19" s="220"/>
      <c r="AC19" s="326" t="s">
        <v>2622</v>
      </c>
      <c r="AD19" s="108"/>
      <c r="AE19" s="108"/>
      <c r="AF19" s="108"/>
      <c r="AG19" s="334" t="s">
        <v>2694</v>
      </c>
      <c r="AH19" s="334" t="s">
        <v>2694</v>
      </c>
      <c r="AI19" s="108"/>
      <c r="AJ19" s="108" t="s">
        <v>2691</v>
      </c>
    </row>
    <row r="20" spans="1:36">
      <c r="A20" s="219" t="s">
        <v>2624</v>
      </c>
      <c r="B20" s="219" t="s">
        <v>96</v>
      </c>
      <c r="C20" s="219" t="s">
        <v>2458</v>
      </c>
      <c r="D20" s="219" t="s">
        <v>2368</v>
      </c>
      <c r="E20" s="219" t="s">
        <v>61</v>
      </c>
      <c r="F20" s="219" t="s">
        <v>88</v>
      </c>
      <c r="G20" s="219"/>
      <c r="H20" s="219"/>
      <c r="I20" s="220"/>
      <c r="J20" s="221"/>
      <c r="K20" s="221"/>
      <c r="L20" s="221"/>
      <c r="M20" s="219"/>
      <c r="N20" s="219" t="s">
        <v>70</v>
      </c>
      <c r="O20" s="220" t="s">
        <v>84</v>
      </c>
      <c r="P20" s="220"/>
      <c r="Q20" s="220"/>
      <c r="R20" s="220"/>
      <c r="S20" s="220"/>
      <c r="T20" s="220"/>
      <c r="U20" s="220"/>
      <c r="V20" s="220"/>
      <c r="W20" s="220"/>
      <c r="X20" s="220"/>
      <c r="Y20" s="220"/>
      <c r="Z20" s="220"/>
      <c r="AA20" s="220"/>
      <c r="AB20" s="220"/>
      <c r="AC20" s="220"/>
    </row>
    <row r="21" spans="1:36">
      <c r="A21" s="219" t="s">
        <v>2624</v>
      </c>
      <c r="B21" s="219" t="s">
        <v>96</v>
      </c>
      <c r="C21" s="219" t="s">
        <v>2389</v>
      </c>
      <c r="D21" s="219" t="s">
        <v>2368</v>
      </c>
      <c r="E21" s="219" t="s">
        <v>61</v>
      </c>
      <c r="F21" s="219" t="s">
        <v>88</v>
      </c>
      <c r="G21" s="219"/>
      <c r="H21" s="219"/>
      <c r="I21" s="220"/>
      <c r="J21" s="221"/>
      <c r="K21" s="221"/>
      <c r="L21" s="221"/>
      <c r="M21" s="219"/>
      <c r="N21" s="219" t="s">
        <v>70</v>
      </c>
      <c r="O21" s="220" t="s">
        <v>84</v>
      </c>
      <c r="P21" s="220"/>
      <c r="Q21" s="220"/>
      <c r="R21" s="220"/>
      <c r="S21" s="220"/>
      <c r="T21" s="220"/>
      <c r="U21" s="220"/>
      <c r="V21" s="220"/>
      <c r="W21" s="220"/>
      <c r="X21" s="220"/>
      <c r="Y21" s="220"/>
      <c r="Z21" s="220"/>
      <c r="AA21" s="220"/>
      <c r="AB21" s="220"/>
      <c r="AC21" s="220"/>
    </row>
    <row r="22" spans="1:36">
      <c r="A22" s="219" t="s">
        <v>2624</v>
      </c>
      <c r="B22" s="219" t="s">
        <v>96</v>
      </c>
      <c r="C22" s="219" t="s">
        <v>2391</v>
      </c>
      <c r="D22" s="219" t="s">
        <v>2368</v>
      </c>
      <c r="E22" s="219" t="s">
        <v>61</v>
      </c>
      <c r="F22" s="219" t="s">
        <v>88</v>
      </c>
      <c r="G22" s="219"/>
      <c r="H22" s="219"/>
      <c r="I22" s="220"/>
      <c r="J22" s="221"/>
      <c r="K22" s="221"/>
      <c r="L22" s="221"/>
      <c r="M22" s="219"/>
      <c r="N22" s="219" t="s">
        <v>70</v>
      </c>
      <c r="O22" s="220" t="s">
        <v>84</v>
      </c>
      <c r="P22" s="220"/>
      <c r="Q22" s="220"/>
      <c r="R22" s="220"/>
      <c r="S22" s="220"/>
      <c r="T22" s="220"/>
      <c r="U22" s="220"/>
      <c r="V22" s="220"/>
      <c r="W22" s="220"/>
      <c r="X22" s="220"/>
      <c r="Y22" s="220"/>
      <c r="Z22" s="220"/>
      <c r="AA22" s="220"/>
      <c r="AB22" s="220"/>
      <c r="AC22" s="220"/>
    </row>
    <row r="23" spans="1:36">
      <c r="A23" s="219" t="s">
        <v>2624</v>
      </c>
      <c r="B23" s="219" t="s">
        <v>96</v>
      </c>
      <c r="C23" s="219" t="s">
        <v>2394</v>
      </c>
      <c r="D23" s="219" t="s">
        <v>2368</v>
      </c>
      <c r="E23" s="219" t="s">
        <v>61</v>
      </c>
      <c r="F23" s="219" t="s">
        <v>88</v>
      </c>
      <c r="G23" s="219"/>
      <c r="H23" s="219"/>
      <c r="I23" s="220"/>
      <c r="J23" s="221"/>
      <c r="K23" s="221"/>
      <c r="L23" s="221"/>
      <c r="M23" s="219"/>
      <c r="N23" s="219" t="s">
        <v>70</v>
      </c>
      <c r="O23" s="220" t="s">
        <v>84</v>
      </c>
      <c r="P23" s="220"/>
      <c r="Q23" s="220"/>
      <c r="R23" s="220"/>
      <c r="S23" s="220"/>
      <c r="T23" s="220"/>
      <c r="U23" s="220"/>
      <c r="V23" s="220"/>
      <c r="W23" s="220"/>
      <c r="X23" s="220"/>
      <c r="Y23" s="220"/>
      <c r="Z23" s="220"/>
      <c r="AA23" s="220"/>
      <c r="AB23" s="220"/>
      <c r="AC23" s="220"/>
    </row>
    <row r="24" spans="1:36">
      <c r="A24" s="219" t="s">
        <v>2624</v>
      </c>
      <c r="B24" s="219" t="s">
        <v>96</v>
      </c>
      <c r="C24" s="219" t="s">
        <v>2403</v>
      </c>
      <c r="D24" s="219" t="s">
        <v>2398</v>
      </c>
      <c r="E24" s="219" t="s">
        <v>135</v>
      </c>
      <c r="F24" s="219" t="s">
        <v>2399</v>
      </c>
      <c r="G24" s="219" t="s">
        <v>239</v>
      </c>
      <c r="H24" s="219"/>
      <c r="I24" s="220"/>
      <c r="J24" s="221"/>
      <c r="K24" s="221"/>
      <c r="L24" s="221"/>
      <c r="M24" s="219"/>
      <c r="N24" s="219" t="s">
        <v>70</v>
      </c>
      <c r="O24" s="220" t="s">
        <v>84</v>
      </c>
      <c r="P24" s="220"/>
      <c r="Q24" s="220"/>
      <c r="R24" s="220"/>
      <c r="S24" s="220"/>
      <c r="T24" s="220"/>
      <c r="U24" s="220"/>
      <c r="V24" s="220"/>
      <c r="W24" s="220"/>
      <c r="X24" s="220"/>
      <c r="Y24" s="220"/>
      <c r="Z24" s="220"/>
      <c r="AA24" s="220"/>
      <c r="AB24" s="220"/>
      <c r="AC24" s="220"/>
    </row>
    <row r="25" spans="1:36">
      <c r="A25" s="219" t="s">
        <v>2624</v>
      </c>
      <c r="B25" s="219" t="s">
        <v>96</v>
      </c>
      <c r="C25" s="219" t="s">
        <v>2404</v>
      </c>
      <c r="D25" s="219" t="s">
        <v>2398</v>
      </c>
      <c r="E25" s="219" t="s">
        <v>135</v>
      </c>
      <c r="F25" s="219" t="s">
        <v>2399</v>
      </c>
      <c r="G25" s="219" t="s">
        <v>239</v>
      </c>
      <c r="H25" s="219"/>
      <c r="I25" s="220"/>
      <c r="J25" s="221"/>
      <c r="K25" s="221"/>
      <c r="L25" s="221"/>
      <c r="M25" s="219"/>
      <c r="N25" s="219" t="s">
        <v>70</v>
      </c>
      <c r="O25" s="220" t="s">
        <v>84</v>
      </c>
      <c r="P25" s="220"/>
      <c r="Q25" s="220"/>
      <c r="R25" s="220"/>
      <c r="S25" s="220"/>
      <c r="T25" s="220"/>
      <c r="U25" s="220"/>
      <c r="V25" s="220"/>
      <c r="W25" s="220"/>
      <c r="X25" s="220"/>
      <c r="Y25" s="220"/>
      <c r="Z25" s="220"/>
      <c r="AA25" s="220"/>
      <c r="AB25" s="220"/>
      <c r="AC25" s="220"/>
    </row>
    <row r="26" spans="1:36">
      <c r="A26" s="219" t="s">
        <v>2624</v>
      </c>
      <c r="B26" s="219" t="s">
        <v>96</v>
      </c>
      <c r="C26" s="219" t="s">
        <v>2405</v>
      </c>
      <c r="D26" s="219" t="s">
        <v>2398</v>
      </c>
      <c r="E26" s="219" t="s">
        <v>135</v>
      </c>
      <c r="F26" s="219" t="s">
        <v>2399</v>
      </c>
      <c r="G26" s="219" t="s">
        <v>239</v>
      </c>
      <c r="H26" s="219"/>
      <c r="I26" s="220"/>
      <c r="J26" s="221"/>
      <c r="K26" s="221"/>
      <c r="L26" s="221"/>
      <c r="M26" s="219"/>
      <c r="N26" s="219" t="s">
        <v>70</v>
      </c>
      <c r="O26" s="220" t="s">
        <v>84</v>
      </c>
      <c r="P26" s="220"/>
      <c r="Q26" s="220"/>
      <c r="R26" s="220"/>
      <c r="S26" s="220"/>
      <c r="T26" s="220"/>
      <c r="U26" s="220"/>
      <c r="V26" s="220"/>
      <c r="W26" s="220"/>
      <c r="X26" s="220"/>
      <c r="Y26" s="220"/>
      <c r="Z26" s="220"/>
      <c r="AA26" s="220"/>
      <c r="AB26" s="220"/>
      <c r="AC26" s="220"/>
    </row>
    <row r="27" spans="1:36">
      <c r="A27" s="219" t="s">
        <v>2624</v>
      </c>
      <c r="B27" s="219" t="s">
        <v>96</v>
      </c>
      <c r="C27" s="219" t="s">
        <v>2406</v>
      </c>
      <c r="D27" s="219" t="s">
        <v>2398</v>
      </c>
      <c r="E27" s="219" t="s">
        <v>135</v>
      </c>
      <c r="F27" s="219" t="s">
        <v>2399</v>
      </c>
      <c r="G27" s="219" t="s">
        <v>239</v>
      </c>
      <c r="H27" s="219"/>
      <c r="I27" s="220"/>
      <c r="J27" s="221"/>
      <c r="K27" s="221"/>
      <c r="L27" s="221"/>
      <c r="M27" s="219"/>
      <c r="N27" s="219" t="s">
        <v>70</v>
      </c>
      <c r="O27" s="220" t="s">
        <v>84</v>
      </c>
      <c r="P27" s="220"/>
      <c r="Q27" s="220"/>
      <c r="R27" s="220"/>
      <c r="S27" s="220"/>
      <c r="T27" s="220"/>
      <c r="U27" s="220"/>
      <c r="V27" s="220"/>
      <c r="W27" s="220"/>
      <c r="X27" s="220"/>
      <c r="Y27" s="220"/>
      <c r="Z27" s="220"/>
      <c r="AA27" s="220"/>
      <c r="AB27" s="220"/>
      <c r="AC27" s="220"/>
    </row>
    <row r="28" spans="1:36">
      <c r="A28" s="219" t="s">
        <v>2624</v>
      </c>
      <c r="B28" s="219" t="s">
        <v>96</v>
      </c>
      <c r="C28" s="219" t="s">
        <v>2407</v>
      </c>
      <c r="D28" s="219" t="s">
        <v>2398</v>
      </c>
      <c r="E28" s="219" t="s">
        <v>135</v>
      </c>
      <c r="F28" s="219" t="s">
        <v>2399</v>
      </c>
      <c r="G28" s="219" t="s">
        <v>239</v>
      </c>
      <c r="H28" s="219"/>
      <c r="I28" s="220"/>
      <c r="J28" s="221"/>
      <c r="K28" s="221"/>
      <c r="L28" s="221"/>
      <c r="M28" s="219"/>
      <c r="N28" s="219" t="s">
        <v>70</v>
      </c>
      <c r="O28" s="220" t="s">
        <v>84</v>
      </c>
      <c r="P28" s="220"/>
      <c r="Q28" s="220"/>
      <c r="R28" s="220"/>
      <c r="S28" s="220"/>
      <c r="T28" s="220"/>
      <c r="U28" s="220"/>
      <c r="V28" s="220"/>
      <c r="W28" s="220"/>
      <c r="X28" s="220"/>
      <c r="Y28" s="220"/>
      <c r="Z28" s="220"/>
      <c r="AA28" s="220"/>
      <c r="AB28" s="220"/>
      <c r="AC28" s="220"/>
    </row>
    <row r="29" spans="1:36">
      <c r="A29" s="219" t="s">
        <v>2624</v>
      </c>
      <c r="B29" s="219" t="s">
        <v>96</v>
      </c>
      <c r="C29" s="219" t="s">
        <v>2408</v>
      </c>
      <c r="D29" s="219" t="s">
        <v>2398</v>
      </c>
      <c r="E29" s="219" t="s">
        <v>135</v>
      </c>
      <c r="F29" s="219" t="s">
        <v>2399</v>
      </c>
      <c r="G29" s="219" t="s">
        <v>239</v>
      </c>
      <c r="H29" s="219"/>
      <c r="I29" s="220"/>
      <c r="J29" s="221"/>
      <c r="K29" s="221"/>
      <c r="L29" s="221"/>
      <c r="M29" s="219"/>
      <c r="N29" s="219" t="s">
        <v>70</v>
      </c>
      <c r="O29" s="220" t="s">
        <v>84</v>
      </c>
      <c r="P29" s="220"/>
      <c r="Q29" s="220"/>
      <c r="R29" s="220"/>
      <c r="S29" s="220"/>
      <c r="T29" s="220"/>
      <c r="U29" s="220"/>
      <c r="V29" s="220"/>
      <c r="W29" s="220"/>
      <c r="X29" s="220"/>
      <c r="Y29" s="220"/>
      <c r="Z29" s="220"/>
      <c r="AA29" s="220"/>
      <c r="AB29" s="220"/>
      <c r="AC29" s="220"/>
    </row>
    <row r="30" spans="1:36">
      <c r="A30" s="219" t="s">
        <v>2624</v>
      </c>
      <c r="B30" s="219" t="s">
        <v>96</v>
      </c>
      <c r="C30" s="219" t="s">
        <v>2409</v>
      </c>
      <c r="D30" s="219" t="s">
        <v>2410</v>
      </c>
      <c r="E30" s="219" t="s">
        <v>135</v>
      </c>
      <c r="F30" s="219" t="s">
        <v>136</v>
      </c>
      <c r="G30" s="219"/>
      <c r="H30" s="219"/>
      <c r="I30" s="220"/>
      <c r="J30" s="221"/>
      <c r="K30" s="221"/>
      <c r="L30" s="221"/>
      <c r="M30" s="219"/>
      <c r="N30" s="219" t="s">
        <v>70</v>
      </c>
      <c r="O30" s="220" t="s">
        <v>84</v>
      </c>
      <c r="P30" s="220"/>
      <c r="Q30" s="220"/>
      <c r="R30" s="220"/>
      <c r="S30" s="220"/>
      <c r="T30" s="220"/>
      <c r="U30" s="220"/>
      <c r="V30" s="220"/>
      <c r="W30" s="220"/>
      <c r="X30" s="220"/>
      <c r="Y30" s="220"/>
      <c r="Z30" s="220"/>
      <c r="AA30" s="220"/>
      <c r="AB30" s="220"/>
      <c r="AC30" s="220"/>
    </row>
    <row r="31" spans="1:36">
      <c r="A31" s="219" t="s">
        <v>2624</v>
      </c>
      <c r="B31" s="219" t="s">
        <v>96</v>
      </c>
      <c r="C31" s="219" t="s">
        <v>2411</v>
      </c>
      <c r="D31" s="219" t="s">
        <v>2412</v>
      </c>
      <c r="E31" s="219" t="s">
        <v>61</v>
      </c>
      <c r="F31" s="219" t="s">
        <v>2413</v>
      </c>
      <c r="G31" s="219"/>
      <c r="H31" s="219"/>
      <c r="I31" s="220"/>
      <c r="J31" s="221"/>
      <c r="K31" s="221"/>
      <c r="L31" s="221"/>
      <c r="M31" s="219"/>
      <c r="N31" s="219" t="s">
        <v>70</v>
      </c>
      <c r="O31" s="220" t="s">
        <v>84</v>
      </c>
      <c r="P31" s="220"/>
      <c r="Q31" s="220"/>
      <c r="R31" s="220"/>
      <c r="S31" s="220"/>
      <c r="T31" s="220"/>
      <c r="U31" s="220"/>
      <c r="V31" s="220"/>
      <c r="W31" s="220"/>
      <c r="X31" s="220"/>
      <c r="Y31" s="220"/>
      <c r="Z31" s="220"/>
      <c r="AA31" s="220"/>
      <c r="AB31" s="220"/>
      <c r="AC31" s="220"/>
    </row>
    <row r="32" spans="1:36">
      <c r="A32" s="219" t="s">
        <v>2624</v>
      </c>
      <c r="B32" s="219" t="s">
        <v>96</v>
      </c>
      <c r="C32" s="219" t="s">
        <v>2414</v>
      </c>
      <c r="D32" s="219" t="s">
        <v>2415</v>
      </c>
      <c r="E32" s="219" t="s">
        <v>61</v>
      </c>
      <c r="F32" s="219" t="s">
        <v>2416</v>
      </c>
      <c r="G32" s="219"/>
      <c r="H32" s="219"/>
      <c r="I32" s="220"/>
      <c r="J32" s="221"/>
      <c r="K32" s="221"/>
      <c r="L32" s="221"/>
      <c r="M32" s="219"/>
      <c r="N32" s="219" t="s">
        <v>70</v>
      </c>
      <c r="O32" s="220" t="s">
        <v>84</v>
      </c>
      <c r="P32" s="220"/>
      <c r="Q32" s="220"/>
      <c r="R32" s="220"/>
      <c r="S32" s="220"/>
      <c r="T32" s="220"/>
      <c r="U32" s="220"/>
      <c r="V32" s="220"/>
      <c r="W32" s="220"/>
      <c r="X32" s="220"/>
      <c r="Y32" s="220"/>
      <c r="Z32" s="220"/>
      <c r="AA32" s="220"/>
      <c r="AB32" s="220"/>
      <c r="AC32" s="220"/>
    </row>
    <row r="33" spans="1:36">
      <c r="A33" s="219" t="s">
        <v>2624</v>
      </c>
      <c r="B33" s="219" t="s">
        <v>96</v>
      </c>
      <c r="C33" s="219" t="s">
        <v>2420</v>
      </c>
      <c r="D33" s="219" t="s">
        <v>2415</v>
      </c>
      <c r="E33" s="219" t="s">
        <v>61</v>
      </c>
      <c r="F33" s="219" t="s">
        <v>2416</v>
      </c>
      <c r="G33" s="220"/>
      <c r="H33" s="220"/>
      <c r="I33" s="220"/>
      <c r="J33" s="221"/>
      <c r="K33" s="221"/>
      <c r="L33" s="221"/>
      <c r="M33" s="219"/>
      <c r="N33" s="219" t="s">
        <v>70</v>
      </c>
      <c r="O33" s="220" t="s">
        <v>84</v>
      </c>
      <c r="P33" s="220"/>
      <c r="Q33" s="220"/>
      <c r="R33" s="220"/>
      <c r="S33" s="220"/>
      <c r="T33" s="220"/>
      <c r="U33" s="220"/>
      <c r="V33" s="220"/>
      <c r="W33" s="220"/>
      <c r="X33" s="220"/>
      <c r="Y33" s="220"/>
      <c r="Z33" s="220"/>
      <c r="AA33" s="220"/>
      <c r="AB33" s="220"/>
      <c r="AC33" s="220"/>
    </row>
    <row r="34" spans="1:36" ht="216" customHeight="1">
      <c r="A34" s="219" t="s">
        <v>2624</v>
      </c>
      <c r="B34" s="219" t="s">
        <v>59</v>
      </c>
      <c r="C34" s="219" t="s">
        <v>2424</v>
      </c>
      <c r="D34" s="219" t="s">
        <v>2425</v>
      </c>
      <c r="E34" s="219" t="s">
        <v>135</v>
      </c>
      <c r="F34" s="219" t="s">
        <v>136</v>
      </c>
      <c r="G34" s="220"/>
      <c r="H34" s="220"/>
      <c r="I34" s="220"/>
      <c r="J34" s="221"/>
      <c r="K34" s="221"/>
      <c r="L34" s="221"/>
      <c r="M34" s="219"/>
      <c r="N34" s="219" t="s">
        <v>9</v>
      </c>
      <c r="O34" s="220" t="s">
        <v>84</v>
      </c>
      <c r="P34" s="306" t="s">
        <v>2695</v>
      </c>
      <c r="Q34" s="221" t="s">
        <v>2696</v>
      </c>
      <c r="R34" s="221" t="s">
        <v>2697</v>
      </c>
      <c r="S34" s="220"/>
      <c r="T34" s="220"/>
      <c r="U34" s="220"/>
      <c r="V34" s="220"/>
      <c r="W34" s="220" t="s">
        <v>2698</v>
      </c>
      <c r="X34" s="220" t="s">
        <v>136</v>
      </c>
      <c r="Y34" s="220"/>
      <c r="Z34" s="220"/>
      <c r="AA34" s="220"/>
      <c r="AB34" s="220"/>
      <c r="AC34" s="326" t="s">
        <v>2622</v>
      </c>
      <c r="AD34" s="108"/>
      <c r="AE34" s="108" t="s">
        <v>65</v>
      </c>
      <c r="AF34" s="108"/>
      <c r="AG34" s="108"/>
      <c r="AH34" s="108"/>
      <c r="AI34" s="108"/>
      <c r="AJ34" s="108"/>
    </row>
    <row r="35" spans="1:36">
      <c r="A35" s="219" t="s">
        <v>2624</v>
      </c>
      <c r="B35" s="219" t="s">
        <v>96</v>
      </c>
      <c r="C35" s="219" t="s">
        <v>2429</v>
      </c>
      <c r="D35" s="219" t="s">
        <v>2425</v>
      </c>
      <c r="E35" s="219" t="s">
        <v>135</v>
      </c>
      <c r="F35" s="219" t="s">
        <v>136</v>
      </c>
      <c r="G35" s="220"/>
      <c r="H35" s="220"/>
      <c r="I35" s="220"/>
      <c r="J35" s="221"/>
      <c r="K35" s="221"/>
      <c r="L35" s="221"/>
      <c r="M35" s="219"/>
      <c r="N35" s="219" t="s">
        <v>70</v>
      </c>
      <c r="O35" s="220" t="s">
        <v>84</v>
      </c>
      <c r="P35" s="220"/>
      <c r="Q35" s="220"/>
      <c r="R35" s="220"/>
      <c r="S35" s="220"/>
      <c r="T35" s="220"/>
      <c r="U35" s="220"/>
      <c r="V35" s="220"/>
      <c r="W35" s="220"/>
      <c r="X35" s="220"/>
      <c r="Y35" s="220"/>
      <c r="Z35" s="220"/>
      <c r="AA35" s="220"/>
      <c r="AB35" s="220"/>
      <c r="AC35" s="220"/>
    </row>
    <row r="36" spans="1:36">
      <c r="A36" s="219" t="s">
        <v>2624</v>
      </c>
      <c r="B36" s="219" t="s">
        <v>96</v>
      </c>
      <c r="C36" s="219" t="s">
        <v>2433</v>
      </c>
      <c r="D36" s="219" t="s">
        <v>2425</v>
      </c>
      <c r="E36" s="219" t="s">
        <v>135</v>
      </c>
      <c r="F36" s="219" t="s">
        <v>136</v>
      </c>
      <c r="G36" s="220"/>
      <c r="H36" s="220"/>
      <c r="I36" s="220"/>
      <c r="J36" s="221"/>
      <c r="K36" s="221"/>
      <c r="L36" s="221"/>
      <c r="M36" s="219"/>
      <c r="N36" s="219" t="s">
        <v>70</v>
      </c>
      <c r="O36" s="220" t="s">
        <v>84</v>
      </c>
      <c r="P36" s="220"/>
      <c r="Q36" s="220"/>
      <c r="R36" s="220"/>
      <c r="S36" s="220"/>
      <c r="T36" s="220"/>
      <c r="U36" s="220"/>
      <c r="V36" s="220"/>
      <c r="W36" s="220"/>
      <c r="X36" s="220"/>
      <c r="Y36" s="220"/>
      <c r="Z36" s="220"/>
      <c r="AA36" s="220"/>
      <c r="AB36" s="220"/>
      <c r="AC36" s="220"/>
    </row>
    <row r="37" spans="1:36">
      <c r="A37" s="219" t="s">
        <v>2624</v>
      </c>
      <c r="B37" s="219" t="s">
        <v>96</v>
      </c>
      <c r="C37" s="219" t="s">
        <v>2435</v>
      </c>
      <c r="D37" s="219" t="s">
        <v>2425</v>
      </c>
      <c r="E37" s="219" t="s">
        <v>135</v>
      </c>
      <c r="F37" s="219" t="s">
        <v>136</v>
      </c>
      <c r="G37" s="220"/>
      <c r="H37" s="220"/>
      <c r="I37" s="220"/>
      <c r="J37" s="221"/>
      <c r="K37" s="221"/>
      <c r="L37" s="221"/>
      <c r="M37" s="219"/>
      <c r="N37" s="219" t="s">
        <v>70</v>
      </c>
      <c r="O37" s="220" t="s">
        <v>84</v>
      </c>
      <c r="P37" s="220"/>
      <c r="Q37" s="220"/>
      <c r="R37" s="220"/>
      <c r="S37" s="220"/>
      <c r="T37" s="220"/>
      <c r="U37" s="220"/>
      <c r="V37" s="220"/>
      <c r="W37" s="220"/>
      <c r="X37" s="220"/>
      <c r="Y37" s="220"/>
      <c r="Z37" s="220"/>
      <c r="AA37" s="220"/>
      <c r="AB37" s="220"/>
      <c r="AC37" s="220"/>
    </row>
    <row r="38" spans="1:36">
      <c r="A38" s="219" t="s">
        <v>2624</v>
      </c>
      <c r="B38" s="219" t="s">
        <v>96</v>
      </c>
      <c r="C38" s="219" t="s">
        <v>2439</v>
      </c>
      <c r="D38" s="219" t="s">
        <v>2425</v>
      </c>
      <c r="E38" s="219" t="s">
        <v>135</v>
      </c>
      <c r="F38" s="219" t="s">
        <v>136</v>
      </c>
      <c r="G38" s="220"/>
      <c r="H38" s="220"/>
      <c r="I38" s="220"/>
      <c r="J38" s="221"/>
      <c r="K38" s="221"/>
      <c r="L38" s="221"/>
      <c r="M38" s="219"/>
      <c r="N38" s="219" t="s">
        <v>70</v>
      </c>
      <c r="O38" s="220" t="s">
        <v>84</v>
      </c>
      <c r="P38" s="220"/>
      <c r="Q38" s="220"/>
      <c r="R38" s="220"/>
      <c r="S38" s="220"/>
      <c r="T38" s="220"/>
      <c r="U38" s="220"/>
      <c r="V38" s="220"/>
      <c r="W38" s="220"/>
      <c r="X38" s="220"/>
      <c r="Y38" s="220"/>
      <c r="Z38" s="220"/>
      <c r="AA38" s="220"/>
      <c r="AB38" s="220"/>
      <c r="AC38" s="220"/>
    </row>
    <row r="39" spans="1:36" s="27" customFormat="1">
      <c r="A39" s="219" t="s">
        <v>2624</v>
      </c>
      <c r="B39" s="219" t="s">
        <v>96</v>
      </c>
      <c r="C39" s="219" t="s">
        <v>2442</v>
      </c>
      <c r="D39" s="219" t="s">
        <v>2425</v>
      </c>
      <c r="E39" s="219" t="s">
        <v>135</v>
      </c>
      <c r="F39" s="219" t="s">
        <v>136</v>
      </c>
      <c r="G39" s="220"/>
      <c r="H39" s="220"/>
      <c r="I39" s="220"/>
      <c r="J39" s="221"/>
      <c r="K39" s="221"/>
      <c r="L39" s="221"/>
      <c r="M39" s="219"/>
      <c r="N39" s="219" t="s">
        <v>70</v>
      </c>
      <c r="O39" s="220" t="s">
        <v>84</v>
      </c>
      <c r="P39" s="220"/>
      <c r="Q39" s="220"/>
      <c r="R39" s="220"/>
      <c r="S39" s="220"/>
      <c r="T39" s="220"/>
      <c r="U39" s="220"/>
      <c r="V39" s="220"/>
      <c r="W39" s="220"/>
      <c r="X39" s="220"/>
      <c r="Y39" s="220"/>
      <c r="Z39" s="220"/>
      <c r="AA39" s="220"/>
      <c r="AB39" s="220"/>
      <c r="AC39" s="220"/>
    </row>
    <row r="40" spans="1:36" s="27" customFormat="1">
      <c r="A40" s="219" t="s">
        <v>2624</v>
      </c>
      <c r="B40" s="219" t="s">
        <v>96</v>
      </c>
      <c r="C40" s="219" t="s">
        <v>2445</v>
      </c>
      <c r="D40" s="219" t="s">
        <v>2425</v>
      </c>
      <c r="E40" s="219" t="s">
        <v>135</v>
      </c>
      <c r="F40" s="219" t="s">
        <v>136</v>
      </c>
      <c r="G40" s="220"/>
      <c r="H40" s="220"/>
      <c r="I40" s="220"/>
      <c r="J40" s="221"/>
      <c r="K40" s="221"/>
      <c r="L40" s="221"/>
      <c r="M40" s="219"/>
      <c r="N40" s="219" t="s">
        <v>70</v>
      </c>
      <c r="O40" s="220" t="s">
        <v>84</v>
      </c>
      <c r="P40" s="220"/>
      <c r="Q40" s="220"/>
      <c r="R40" s="220"/>
      <c r="S40" s="220"/>
      <c r="T40" s="220"/>
      <c r="U40" s="220"/>
      <c r="V40" s="220"/>
      <c r="W40" s="220"/>
      <c r="X40" s="220"/>
      <c r="Y40" s="220"/>
      <c r="Z40" s="220"/>
      <c r="AA40" s="220"/>
      <c r="AB40" s="220"/>
      <c r="AC40" s="220"/>
    </row>
    <row r="41" spans="1:36" s="27" customFormat="1">
      <c r="A41" s="219" t="s">
        <v>2624</v>
      </c>
      <c r="B41" s="219" t="s">
        <v>96</v>
      </c>
      <c r="C41" s="219" t="s">
        <v>2446</v>
      </c>
      <c r="D41" s="219" t="s">
        <v>2425</v>
      </c>
      <c r="E41" s="219" t="s">
        <v>135</v>
      </c>
      <c r="F41" s="219" t="s">
        <v>136</v>
      </c>
      <c r="G41" s="220"/>
      <c r="H41" s="220"/>
      <c r="I41" s="220"/>
      <c r="J41" s="221"/>
      <c r="K41" s="221"/>
      <c r="L41" s="221"/>
      <c r="M41" s="219"/>
      <c r="N41" s="219" t="s">
        <v>70</v>
      </c>
      <c r="O41" s="220" t="s">
        <v>84</v>
      </c>
      <c r="P41" s="220"/>
      <c r="Q41" s="220"/>
      <c r="R41" s="220"/>
      <c r="S41" s="220"/>
      <c r="T41" s="220"/>
      <c r="U41" s="220"/>
      <c r="V41" s="220"/>
      <c r="W41" s="220"/>
      <c r="X41" s="220"/>
      <c r="Y41" s="220"/>
      <c r="Z41" s="220"/>
      <c r="AA41" s="220"/>
      <c r="AB41" s="220"/>
      <c r="AC41" s="220"/>
    </row>
    <row r="42" spans="1:36" s="27" customFormat="1">
      <c r="A42" s="219" t="s">
        <v>2624</v>
      </c>
      <c r="B42" s="219" t="s">
        <v>96</v>
      </c>
      <c r="C42" s="219" t="s">
        <v>2447</v>
      </c>
      <c r="D42" s="219" t="s">
        <v>2425</v>
      </c>
      <c r="E42" s="219" t="s">
        <v>135</v>
      </c>
      <c r="F42" s="219" t="s">
        <v>136</v>
      </c>
      <c r="G42" s="220"/>
      <c r="H42" s="220"/>
      <c r="I42" s="220"/>
      <c r="J42" s="221"/>
      <c r="K42" s="221"/>
      <c r="L42" s="221"/>
      <c r="M42" s="219"/>
      <c r="N42" s="219" t="s">
        <v>70</v>
      </c>
      <c r="O42" s="220" t="s">
        <v>84</v>
      </c>
      <c r="P42" s="220"/>
      <c r="Q42" s="220"/>
      <c r="R42" s="220"/>
      <c r="S42" s="220"/>
      <c r="T42" s="220"/>
      <c r="U42" s="220"/>
      <c r="V42" s="220"/>
      <c r="W42" s="220"/>
      <c r="X42" s="220"/>
      <c r="Y42" s="220"/>
      <c r="Z42" s="220"/>
      <c r="AA42" s="220"/>
      <c r="AB42" s="220"/>
      <c r="AC42" s="220"/>
    </row>
    <row r="43" spans="1:36" s="27" customFormat="1">
      <c r="A43" s="219" t="s">
        <v>2624</v>
      </c>
      <c r="B43" s="219" t="s">
        <v>96</v>
      </c>
      <c r="C43" s="219" t="s">
        <v>2448</v>
      </c>
      <c r="D43" s="219" t="s">
        <v>2449</v>
      </c>
      <c r="E43" s="219" t="s">
        <v>135</v>
      </c>
      <c r="F43" s="219" t="s">
        <v>114</v>
      </c>
      <c r="G43" s="220"/>
      <c r="H43" s="220"/>
      <c r="I43" s="220"/>
      <c r="J43" s="221"/>
      <c r="K43" s="221"/>
      <c r="L43" s="221"/>
      <c r="M43" s="219"/>
      <c r="N43" s="219" t="s">
        <v>70</v>
      </c>
      <c r="O43" s="220" t="s">
        <v>84</v>
      </c>
      <c r="P43" s="220"/>
      <c r="Q43" s="220"/>
      <c r="R43" s="220"/>
      <c r="S43" s="220"/>
      <c r="T43" s="220"/>
      <c r="U43" s="220"/>
      <c r="V43" s="220"/>
      <c r="W43" s="220"/>
      <c r="X43" s="220"/>
      <c r="Y43" s="220"/>
      <c r="Z43" s="220"/>
      <c r="AA43" s="220"/>
      <c r="AB43" s="220"/>
      <c r="AC43" s="220"/>
    </row>
    <row r="44" spans="1:36" s="27" customFormat="1">
      <c r="A44" s="219" t="s">
        <v>2624</v>
      </c>
      <c r="B44" s="219" t="s">
        <v>96</v>
      </c>
      <c r="C44" s="219" t="s">
        <v>2450</v>
      </c>
      <c r="D44" s="219" t="s">
        <v>2449</v>
      </c>
      <c r="E44" s="219" t="s">
        <v>135</v>
      </c>
      <c r="F44" s="219" t="s">
        <v>114</v>
      </c>
      <c r="G44" s="220"/>
      <c r="H44" s="220"/>
      <c r="I44" s="220"/>
      <c r="J44" s="221"/>
      <c r="K44" s="221"/>
      <c r="L44" s="221"/>
      <c r="M44" s="219"/>
      <c r="N44" s="219" t="s">
        <v>70</v>
      </c>
      <c r="O44" s="220" t="s">
        <v>84</v>
      </c>
      <c r="P44" s="220"/>
      <c r="Q44" s="220"/>
      <c r="R44" s="220"/>
      <c r="S44" s="220"/>
      <c r="T44" s="220"/>
      <c r="U44" s="220"/>
      <c r="V44" s="220"/>
      <c r="W44" s="220"/>
      <c r="X44" s="220"/>
      <c r="Y44" s="220"/>
      <c r="Z44" s="220"/>
      <c r="AA44" s="220"/>
      <c r="AB44" s="220"/>
      <c r="AC44" s="220"/>
    </row>
    <row r="45" spans="1:36" s="27" customFormat="1">
      <c r="A45" s="219" t="s">
        <v>2624</v>
      </c>
      <c r="B45" s="219" t="s">
        <v>96</v>
      </c>
      <c r="C45" s="219" t="s">
        <v>2451</v>
      </c>
      <c r="D45" s="219" t="s">
        <v>2449</v>
      </c>
      <c r="E45" s="219" t="s">
        <v>135</v>
      </c>
      <c r="F45" s="219" t="s">
        <v>114</v>
      </c>
      <c r="G45" s="220"/>
      <c r="H45" s="220"/>
      <c r="I45" s="220"/>
      <c r="J45" s="221"/>
      <c r="K45" s="221"/>
      <c r="L45" s="221"/>
      <c r="M45" s="219"/>
      <c r="N45" s="219" t="s">
        <v>70</v>
      </c>
      <c r="O45" s="220" t="s">
        <v>84</v>
      </c>
      <c r="P45" s="220"/>
      <c r="Q45" s="220"/>
      <c r="R45" s="220"/>
      <c r="S45" s="220"/>
      <c r="T45" s="220"/>
      <c r="U45" s="220"/>
      <c r="V45" s="220"/>
      <c r="W45" s="220"/>
      <c r="X45" s="220"/>
      <c r="Y45" s="220"/>
      <c r="Z45" s="220"/>
      <c r="AA45" s="220"/>
      <c r="AB45" s="220"/>
      <c r="AC45" s="220"/>
    </row>
    <row r="46" spans="1:36" s="27" customFormat="1">
      <c r="A46" s="219" t="s">
        <v>2624</v>
      </c>
      <c r="B46" s="219" t="s">
        <v>96</v>
      </c>
      <c r="C46" s="219" t="s">
        <v>2452</v>
      </c>
      <c r="D46" s="219" t="s">
        <v>2449</v>
      </c>
      <c r="E46" s="219" t="s">
        <v>135</v>
      </c>
      <c r="F46" s="219" t="s">
        <v>114</v>
      </c>
      <c r="G46" s="220"/>
      <c r="H46" s="220"/>
      <c r="I46" s="220"/>
      <c r="J46" s="221"/>
      <c r="K46" s="221"/>
      <c r="L46" s="221"/>
      <c r="M46" s="219"/>
      <c r="N46" s="219" t="s">
        <v>70</v>
      </c>
      <c r="O46" s="220" t="s">
        <v>84</v>
      </c>
      <c r="P46" s="220"/>
      <c r="Q46" s="220"/>
      <c r="R46" s="220"/>
      <c r="S46" s="220"/>
      <c r="T46" s="220"/>
      <c r="U46" s="220"/>
      <c r="V46" s="220"/>
      <c r="W46" s="220"/>
      <c r="X46" s="220"/>
      <c r="Y46" s="220"/>
      <c r="Z46" s="220"/>
      <c r="AA46" s="220"/>
      <c r="AB46" s="220"/>
      <c r="AC46" s="220"/>
    </row>
    <row r="47" spans="1:36" s="27" customFormat="1">
      <c r="A47" s="219" t="s">
        <v>2624</v>
      </c>
      <c r="B47" s="219" t="s">
        <v>96</v>
      </c>
      <c r="C47" s="219" t="s">
        <v>2453</v>
      </c>
      <c r="D47" s="219" t="s">
        <v>2449</v>
      </c>
      <c r="E47" s="219" t="s">
        <v>135</v>
      </c>
      <c r="F47" s="219" t="s">
        <v>114</v>
      </c>
      <c r="G47" s="220"/>
      <c r="H47" s="220"/>
      <c r="I47" s="220"/>
      <c r="J47" s="221"/>
      <c r="K47" s="221"/>
      <c r="L47" s="221"/>
      <c r="M47" s="219"/>
      <c r="N47" s="219" t="s">
        <v>70</v>
      </c>
      <c r="O47" s="220" t="s">
        <v>84</v>
      </c>
      <c r="P47" s="220"/>
      <c r="Q47" s="220"/>
      <c r="R47" s="220"/>
      <c r="S47" s="220"/>
      <c r="T47" s="220"/>
      <c r="U47" s="220"/>
      <c r="V47" s="220"/>
      <c r="W47" s="220"/>
      <c r="X47" s="220"/>
      <c r="Y47" s="220"/>
      <c r="Z47" s="220"/>
      <c r="AA47" s="220"/>
      <c r="AB47" s="220"/>
      <c r="AC47" s="220"/>
    </row>
    <row r="48" spans="1:36" s="27" customFormat="1">
      <c r="A48" s="219" t="s">
        <v>2624</v>
      </c>
      <c r="B48" s="219" t="s">
        <v>96</v>
      </c>
      <c r="C48" s="219" t="s">
        <v>2454</v>
      </c>
      <c r="D48" s="219" t="s">
        <v>2449</v>
      </c>
      <c r="E48" s="219" t="s">
        <v>135</v>
      </c>
      <c r="F48" s="219" t="s">
        <v>114</v>
      </c>
      <c r="G48" s="220"/>
      <c r="H48" s="220"/>
      <c r="I48" s="220"/>
      <c r="J48" s="221"/>
      <c r="K48" s="221"/>
      <c r="L48" s="221"/>
      <c r="M48" s="219"/>
      <c r="N48" s="219" t="s">
        <v>70</v>
      </c>
      <c r="O48" s="220" t="s">
        <v>84</v>
      </c>
      <c r="P48" s="220"/>
      <c r="Q48" s="220"/>
      <c r="R48" s="220"/>
      <c r="S48" s="220"/>
      <c r="T48" s="220"/>
      <c r="U48" s="220"/>
      <c r="V48" s="220"/>
      <c r="W48" s="220"/>
      <c r="X48" s="220"/>
      <c r="Y48" s="220"/>
      <c r="Z48" s="220"/>
      <c r="AA48" s="220"/>
      <c r="AB48" s="220"/>
      <c r="AC48" s="220"/>
    </row>
    <row r="49" spans="1:36" s="27" customFormat="1">
      <c r="A49" s="219" t="s">
        <v>2624</v>
      </c>
      <c r="B49" s="219" t="s">
        <v>96</v>
      </c>
      <c r="C49" s="219" t="s">
        <v>2455</v>
      </c>
      <c r="D49" s="219" t="s">
        <v>2449</v>
      </c>
      <c r="E49" s="219" t="s">
        <v>135</v>
      </c>
      <c r="F49" s="219" t="s">
        <v>114</v>
      </c>
      <c r="G49" s="220"/>
      <c r="H49" s="220"/>
      <c r="I49" s="220"/>
      <c r="J49" s="221"/>
      <c r="K49" s="221"/>
      <c r="L49" s="221"/>
      <c r="M49" s="219"/>
      <c r="N49" s="219" t="s">
        <v>70</v>
      </c>
      <c r="O49" s="220" t="s">
        <v>84</v>
      </c>
      <c r="P49" s="220"/>
      <c r="Q49" s="220"/>
      <c r="R49" s="220"/>
      <c r="S49" s="220"/>
      <c r="T49" s="220"/>
      <c r="U49" s="220"/>
      <c r="V49" s="220"/>
      <c r="W49" s="220"/>
      <c r="X49" s="220"/>
      <c r="Y49" s="220"/>
      <c r="Z49" s="220"/>
      <c r="AA49" s="220"/>
      <c r="AB49" s="220"/>
      <c r="AC49" s="220"/>
    </row>
    <row r="50" spans="1:36" s="27" customFormat="1">
      <c r="A50" s="219" t="s">
        <v>2624</v>
      </c>
      <c r="B50" s="219" t="s">
        <v>96</v>
      </c>
      <c r="C50" s="219" t="s">
        <v>2456</v>
      </c>
      <c r="D50" s="219" t="s">
        <v>2449</v>
      </c>
      <c r="E50" s="219" t="s">
        <v>135</v>
      </c>
      <c r="F50" s="219" t="s">
        <v>114</v>
      </c>
      <c r="G50" s="220"/>
      <c r="H50" s="220"/>
      <c r="I50" s="220"/>
      <c r="J50" s="221"/>
      <c r="K50" s="221"/>
      <c r="L50" s="221"/>
      <c r="M50" s="219"/>
      <c r="N50" s="219" t="s">
        <v>70</v>
      </c>
      <c r="O50" s="220" t="s">
        <v>84</v>
      </c>
      <c r="P50" s="220"/>
      <c r="Q50" s="220"/>
      <c r="R50" s="220"/>
      <c r="S50" s="220"/>
      <c r="T50" s="220"/>
      <c r="U50" s="220"/>
      <c r="V50" s="220"/>
      <c r="W50" s="220"/>
      <c r="X50" s="220"/>
      <c r="Y50" s="220"/>
      <c r="Z50" s="220"/>
      <c r="AA50" s="220"/>
      <c r="AB50" s="220"/>
      <c r="AC50" s="220"/>
    </row>
    <row r="51" spans="1:36" s="27" customFormat="1">
      <c r="A51" s="219" t="s">
        <v>2624</v>
      </c>
      <c r="B51" s="219" t="s">
        <v>96</v>
      </c>
      <c r="C51" s="219" t="s">
        <v>2457</v>
      </c>
      <c r="D51" s="219" t="s">
        <v>2449</v>
      </c>
      <c r="E51" s="219" t="s">
        <v>135</v>
      </c>
      <c r="F51" s="219" t="s">
        <v>114</v>
      </c>
      <c r="G51" s="220"/>
      <c r="H51" s="220"/>
      <c r="I51" s="220"/>
      <c r="J51" s="221"/>
      <c r="K51" s="221"/>
      <c r="L51" s="221"/>
      <c r="M51" s="219"/>
      <c r="N51" s="219" t="s">
        <v>70</v>
      </c>
      <c r="O51" s="220" t="s">
        <v>84</v>
      </c>
      <c r="P51" s="220"/>
      <c r="Q51" s="220"/>
      <c r="R51" s="220"/>
      <c r="S51" s="220"/>
      <c r="T51" s="220"/>
      <c r="U51" s="220"/>
      <c r="V51" s="220"/>
      <c r="W51" s="220"/>
      <c r="X51" s="220"/>
      <c r="Y51" s="220"/>
      <c r="Z51" s="220"/>
      <c r="AA51" s="220"/>
      <c r="AB51" s="220"/>
      <c r="AC51" s="220"/>
    </row>
    <row r="52" spans="1:36" ht="29.45" customHeight="1">
      <c r="A52" s="219" t="s">
        <v>2624</v>
      </c>
      <c r="B52" s="219" t="s">
        <v>59</v>
      </c>
      <c r="C52" s="304" t="s">
        <v>2397</v>
      </c>
      <c r="D52" s="219" t="s">
        <v>2398</v>
      </c>
      <c r="E52" s="219" t="s">
        <v>135</v>
      </c>
      <c r="F52" s="219">
        <v>19</v>
      </c>
      <c r="G52" s="219" t="s">
        <v>239</v>
      </c>
      <c r="H52" s="220"/>
      <c r="I52" s="220"/>
      <c r="J52" s="221"/>
      <c r="K52" s="221"/>
      <c r="L52" s="221"/>
      <c r="M52" s="219"/>
      <c r="N52" s="219" t="s">
        <v>9</v>
      </c>
      <c r="O52" s="257" t="s">
        <v>65</v>
      </c>
      <c r="P52" s="221" t="s">
        <v>2699</v>
      </c>
      <c r="Q52" s="282"/>
      <c r="R52" s="220"/>
      <c r="S52" s="220"/>
      <c r="T52" s="220"/>
      <c r="U52" s="220"/>
      <c r="V52" s="220"/>
      <c r="W52" s="220"/>
      <c r="X52" s="220"/>
      <c r="Y52" s="220"/>
      <c r="Z52" s="220"/>
      <c r="AA52" s="220"/>
      <c r="AB52" s="220"/>
      <c r="AC52" s="326" t="s">
        <v>2700</v>
      </c>
      <c r="AD52" s="108" t="s">
        <v>1338</v>
      </c>
      <c r="AE52" s="108" t="s">
        <v>1338</v>
      </c>
      <c r="AF52" s="108" t="s">
        <v>1338</v>
      </c>
      <c r="AG52" s="108" t="s">
        <v>1338</v>
      </c>
      <c r="AH52" s="108" t="s">
        <v>1338</v>
      </c>
      <c r="AI52" s="108" t="s">
        <v>1338</v>
      </c>
      <c r="AJ52" s="108"/>
    </row>
    <row r="53" spans="1:36" ht="15" customHeight="1">
      <c r="A53" s="219" t="s">
        <v>2624</v>
      </c>
      <c r="B53" s="219" t="s">
        <v>59</v>
      </c>
      <c r="C53" s="305" t="s">
        <v>2400</v>
      </c>
      <c r="D53" s="219" t="s">
        <v>2398</v>
      </c>
      <c r="E53" s="257" t="s">
        <v>135</v>
      </c>
      <c r="F53" s="257">
        <v>19</v>
      </c>
      <c r="G53" s="219" t="s">
        <v>239</v>
      </c>
      <c r="H53" s="220"/>
      <c r="I53" s="220"/>
      <c r="J53" s="221"/>
      <c r="K53" s="221"/>
      <c r="L53" s="221"/>
      <c r="M53" s="219"/>
      <c r="N53" s="219" t="s">
        <v>9</v>
      </c>
      <c r="O53" s="257" t="s">
        <v>65</v>
      </c>
      <c r="P53" s="220" t="s">
        <v>2701</v>
      </c>
      <c r="Q53" s="282"/>
      <c r="R53" s="220"/>
      <c r="S53" s="220"/>
      <c r="T53" s="220"/>
      <c r="U53" s="220"/>
      <c r="V53" s="220"/>
      <c r="W53" s="220"/>
      <c r="X53" s="220"/>
      <c r="Y53" s="220"/>
      <c r="Z53" s="220"/>
      <c r="AA53" s="220"/>
      <c r="AB53" s="220"/>
      <c r="AC53" s="326" t="s">
        <v>2700</v>
      </c>
      <c r="AD53" s="108" t="s">
        <v>1338</v>
      </c>
      <c r="AE53" s="108" t="s">
        <v>1338</v>
      </c>
      <c r="AF53" s="108" t="s">
        <v>1338</v>
      </c>
      <c r="AG53" s="108" t="s">
        <v>1338</v>
      </c>
      <c r="AH53" s="108" t="s">
        <v>1338</v>
      </c>
      <c r="AI53" s="108" t="s">
        <v>1338</v>
      </c>
      <c r="AJ53" s="108"/>
    </row>
    <row r="54" spans="1:36" ht="15" customHeight="1">
      <c r="A54" s="219" t="s">
        <v>2624</v>
      </c>
      <c r="B54" s="219" t="s">
        <v>59</v>
      </c>
      <c r="C54" s="305" t="s">
        <v>2401</v>
      </c>
      <c r="D54" s="219" t="s">
        <v>2398</v>
      </c>
      <c r="E54" s="257" t="s">
        <v>135</v>
      </c>
      <c r="F54" s="257">
        <v>2</v>
      </c>
      <c r="G54" s="219" t="s">
        <v>239</v>
      </c>
      <c r="H54" s="220"/>
      <c r="I54" s="220"/>
      <c r="J54" s="221"/>
      <c r="K54" s="221"/>
      <c r="L54" s="221"/>
      <c r="M54" s="219"/>
      <c r="N54" s="219" t="s">
        <v>9</v>
      </c>
      <c r="O54" s="257" t="s">
        <v>65</v>
      </c>
      <c r="P54" s="220" t="s">
        <v>2702</v>
      </c>
      <c r="Q54" s="282"/>
      <c r="R54" s="220"/>
      <c r="S54" s="220"/>
      <c r="T54" s="220"/>
      <c r="U54" s="220"/>
      <c r="V54" s="220"/>
      <c r="W54" s="220"/>
      <c r="X54" s="220"/>
      <c r="Y54" s="220"/>
      <c r="Z54" s="220"/>
      <c r="AA54" s="220"/>
      <c r="AB54" s="220"/>
      <c r="AC54" s="326" t="s">
        <v>2700</v>
      </c>
      <c r="AD54" s="108" t="s">
        <v>1338</v>
      </c>
      <c r="AE54" s="108" t="s">
        <v>1338</v>
      </c>
      <c r="AF54" s="108" t="s">
        <v>1338</v>
      </c>
      <c r="AG54" s="108" t="s">
        <v>1338</v>
      </c>
      <c r="AH54" s="108" t="s">
        <v>1338</v>
      </c>
      <c r="AI54" s="108" t="s">
        <v>1338</v>
      </c>
      <c r="AJ54" s="108"/>
    </row>
    <row r="55" spans="1:36" ht="15" customHeight="1">
      <c r="A55" s="219" t="s">
        <v>2624</v>
      </c>
      <c r="B55" s="219" t="s">
        <v>59</v>
      </c>
      <c r="C55" s="305" t="s">
        <v>2402</v>
      </c>
      <c r="D55" s="219" t="s">
        <v>2398</v>
      </c>
      <c r="E55" s="257" t="s">
        <v>135</v>
      </c>
      <c r="F55" s="257">
        <v>2</v>
      </c>
      <c r="G55" s="220"/>
      <c r="H55" s="220"/>
      <c r="I55" s="220"/>
      <c r="J55" s="221"/>
      <c r="K55" s="221"/>
      <c r="L55" s="221"/>
      <c r="M55" s="219"/>
      <c r="N55" s="219" t="s">
        <v>9</v>
      </c>
      <c r="O55" s="257" t="s">
        <v>65</v>
      </c>
      <c r="P55" s="220" t="s">
        <v>2702</v>
      </c>
      <c r="Q55" s="282"/>
      <c r="R55" s="220"/>
      <c r="S55" s="220"/>
      <c r="T55" s="220"/>
      <c r="U55" s="220"/>
      <c r="V55" s="220"/>
      <c r="W55" s="220"/>
      <c r="X55" s="220"/>
      <c r="Y55" s="220"/>
      <c r="Z55" s="220"/>
      <c r="AA55" s="220"/>
      <c r="AB55" s="220"/>
      <c r="AC55" s="326" t="s">
        <v>2700</v>
      </c>
      <c r="AD55" s="108" t="s">
        <v>1338</v>
      </c>
      <c r="AE55" s="108" t="s">
        <v>1338</v>
      </c>
      <c r="AF55" s="108" t="s">
        <v>1338</v>
      </c>
      <c r="AG55" s="108" t="s">
        <v>1338</v>
      </c>
      <c r="AH55" s="108" t="s">
        <v>1338</v>
      </c>
      <c r="AI55" s="108" t="s">
        <v>1338</v>
      </c>
      <c r="AJ55" s="108"/>
    </row>
  </sheetData>
  <autoFilter ref="A3:V55" xr:uid="{00000000-0009-0000-0000-000017000000}"/>
  <mergeCells count="4">
    <mergeCell ref="B2:L2"/>
    <mergeCell ref="T2:V2"/>
    <mergeCell ref="M2:P2"/>
    <mergeCell ref="Q2:S2"/>
  </mergeCells>
  <conditionalFormatting sqref="M4:M1048576">
    <cfRule type="containsText" dxfId="49"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error="Value must be one of: Ignore, Direct, Constant, Lookup Table, Complex" sqref="O4:O1048576" xr:uid="{00000000-0002-0000-1700-000000000000}">
      <formula1>"Ignore,Direct,Constant,Lookup Table,Complex"</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theme="6"/>
  </sheetPr>
  <dimension ref="A1:AE22"/>
  <sheetViews>
    <sheetView zoomScale="85" zoomScaleNormal="85" workbookViewId="0">
      <pane xSplit="4" ySplit="3" topLeftCell="E4" activePane="bottomRight" state="frozen"/>
      <selection pane="bottomRight" activeCell="Y4" sqref="Y4:Y22"/>
      <selection pane="bottomLeft"/>
      <selection pane="topRight"/>
    </sheetView>
  </sheetViews>
  <sheetFormatPr defaultColWidth="9.140625" defaultRowHeight="14.45" outlineLevelCol="1"/>
  <cols>
    <col min="1" max="1" width="9" style="91" bestFit="1" customWidth="1"/>
    <col min="2" max="2" width="9" style="91" customWidth="1"/>
    <col min="3" max="3" width="10.85546875" style="91" bestFit="1" customWidth="1"/>
    <col min="4" max="4" width="15.7109375" style="91" bestFit="1" customWidth="1"/>
    <col min="5" max="5" width="9.5703125" style="91" hidden="1" customWidth="1" outlineLevel="1"/>
    <col min="6" max="6" width="7.28515625" style="91" hidden="1" customWidth="1" outlineLevel="1"/>
    <col min="7" max="7" width="9.28515625" style="91" hidden="1" customWidth="1" outlineLevel="1"/>
    <col min="8" max="8" width="11.7109375" style="91" hidden="1" customWidth="1" outlineLevel="1"/>
    <col min="9" max="9" width="9.140625" style="91" hidden="1" customWidth="1" outlineLevel="1" collapsed="1"/>
    <col min="10" max="12" width="9.140625" style="91" hidden="1" customWidth="1" outlineLevel="1"/>
    <col min="13" max="13" width="10" style="91" hidden="1" customWidth="1" outlineLevel="1"/>
    <col min="14" max="14" width="9.42578125" style="91" bestFit="1" customWidth="1" collapsed="1"/>
    <col min="15" max="15" width="13.140625" style="91" bestFit="1" customWidth="1"/>
    <col min="16" max="16" width="13.85546875" style="91" customWidth="1"/>
    <col min="17" max="17" width="15.28515625" style="91" customWidth="1"/>
    <col min="18" max="18" width="18.28515625" style="91" bestFit="1" customWidth="1"/>
    <col min="19" max="19" width="9.140625" style="91"/>
    <col min="20" max="20" width="8.5703125" style="91" bestFit="1" customWidth="1"/>
    <col min="21" max="21" width="23.28515625" style="91" customWidth="1"/>
    <col min="22" max="22" width="8.28515625" style="91" hidden="1" customWidth="1" outlineLevel="1"/>
    <col min="23" max="23" width="8.5703125" style="91" hidden="1" customWidth="1" outlineLevel="1"/>
    <col min="24" max="24" width="16" style="91" hidden="1" customWidth="1" outlineLevel="1"/>
    <col min="25" max="25" width="9.140625" style="91" collapsed="1"/>
    <col min="26" max="27" width="9.140625" style="91"/>
    <col min="28" max="30" width="11.140625" style="91" bestFit="1" customWidth="1"/>
    <col min="31" max="16384" width="9.140625" style="91"/>
  </cols>
  <sheetData>
    <row r="1" spans="1:31" s="30" customFormat="1" ht="20.45" customHeight="1">
      <c r="A1" s="62"/>
      <c r="B1" s="77" t="s">
        <v>0</v>
      </c>
      <c r="C1" s="77"/>
      <c r="D1" s="77"/>
      <c r="E1" s="77"/>
      <c r="F1" s="77"/>
      <c r="G1" s="77"/>
      <c r="H1" s="77"/>
      <c r="I1" s="77"/>
      <c r="J1" s="77"/>
      <c r="K1" s="77"/>
      <c r="L1" s="77"/>
      <c r="M1" s="64"/>
      <c r="N1" s="65"/>
      <c r="O1" s="66"/>
      <c r="P1" s="63"/>
      <c r="Q1" s="63"/>
      <c r="R1" s="63"/>
      <c r="S1" s="63"/>
      <c r="T1" s="63"/>
      <c r="U1" s="63"/>
      <c r="V1" s="63"/>
      <c r="W1" s="63"/>
      <c r="X1" s="63"/>
    </row>
    <row r="2" spans="1:31" s="30" customFormat="1" ht="20.45" customHeight="1">
      <c r="A2" s="67"/>
      <c r="B2" s="635" t="s">
        <v>2703</v>
      </c>
      <c r="C2" s="666"/>
      <c r="D2" s="666"/>
      <c r="E2" s="666"/>
      <c r="F2" s="666"/>
      <c r="G2" s="666"/>
      <c r="H2" s="666"/>
      <c r="I2" s="666"/>
      <c r="J2" s="666"/>
      <c r="K2" s="666"/>
      <c r="L2" s="666"/>
      <c r="M2" s="628" t="s">
        <v>3</v>
      </c>
      <c r="N2" s="660"/>
      <c r="O2" s="660"/>
      <c r="P2" s="661"/>
      <c r="Q2" s="628" t="s">
        <v>4</v>
      </c>
      <c r="R2" s="660"/>
      <c r="S2" s="660"/>
      <c r="T2" s="660"/>
      <c r="U2" s="661"/>
      <c r="V2" s="625" t="s">
        <v>5</v>
      </c>
      <c r="W2" s="660"/>
      <c r="X2" s="661"/>
    </row>
    <row r="3" spans="1:31" s="2" customFormat="1" ht="86.45" customHeight="1">
      <c r="A3" s="226" t="s">
        <v>10</v>
      </c>
      <c r="B3" s="226" t="s">
        <v>11</v>
      </c>
      <c r="C3" s="227" t="s">
        <v>12</v>
      </c>
      <c r="D3" s="227" t="s">
        <v>13</v>
      </c>
      <c r="E3" s="227" t="s">
        <v>14</v>
      </c>
      <c r="F3" s="227" t="s">
        <v>15</v>
      </c>
      <c r="G3" s="227" t="s">
        <v>16</v>
      </c>
      <c r="H3" s="227" t="s">
        <v>17</v>
      </c>
      <c r="I3" s="228" t="s">
        <v>18</v>
      </c>
      <c r="J3" s="228" t="s">
        <v>19</v>
      </c>
      <c r="K3" s="228" t="s">
        <v>20</v>
      </c>
      <c r="L3" s="229" t="s">
        <v>21</v>
      </c>
      <c r="M3" s="230" t="s">
        <v>22</v>
      </c>
      <c r="N3" s="230" t="s">
        <v>23</v>
      </c>
      <c r="O3" s="230" t="s">
        <v>24</v>
      </c>
      <c r="P3" s="230" t="s">
        <v>25</v>
      </c>
      <c r="Q3" s="230" t="s">
        <v>2605</v>
      </c>
      <c r="R3" s="230" t="s">
        <v>2606</v>
      </c>
      <c r="S3" s="230"/>
      <c r="T3" s="230" t="s">
        <v>27</v>
      </c>
      <c r="U3" s="230" t="s">
        <v>28</v>
      </c>
      <c r="V3" s="231" t="s">
        <v>29</v>
      </c>
      <c r="W3" s="231" t="s">
        <v>2607</v>
      </c>
      <c r="X3" s="232" t="s">
        <v>31</v>
      </c>
      <c r="Y3" s="327" t="s">
        <v>49</v>
      </c>
      <c r="Z3" s="327" t="s">
        <v>50</v>
      </c>
      <c r="AA3" s="327" t="s">
        <v>51</v>
      </c>
      <c r="AB3" s="327" t="s">
        <v>52</v>
      </c>
      <c r="AC3" s="327" t="s">
        <v>53</v>
      </c>
      <c r="AD3" s="327" t="s">
        <v>41</v>
      </c>
      <c r="AE3" s="345" t="s">
        <v>56</v>
      </c>
    </row>
    <row r="4" spans="1:31">
      <c r="A4" s="219" t="s">
        <v>2704</v>
      </c>
      <c r="B4" s="219" t="s">
        <v>59</v>
      </c>
      <c r="C4" s="219" t="s">
        <v>2705</v>
      </c>
      <c r="D4" s="219" t="s">
        <v>2706</v>
      </c>
      <c r="E4" s="219" t="s">
        <v>97</v>
      </c>
      <c r="F4" s="219" t="s">
        <v>136</v>
      </c>
      <c r="G4" s="219"/>
      <c r="H4" s="219"/>
      <c r="I4" s="219"/>
      <c r="J4" s="219"/>
      <c r="K4" s="219"/>
      <c r="L4" s="219"/>
      <c r="M4" s="219"/>
      <c r="N4" s="219" t="s">
        <v>1</v>
      </c>
      <c r="O4" s="220" t="s">
        <v>2384</v>
      </c>
      <c r="P4" s="219"/>
      <c r="Q4" s="219"/>
      <c r="R4" s="219" t="s">
        <v>2705</v>
      </c>
      <c r="S4" s="219"/>
      <c r="T4" s="219"/>
      <c r="U4" s="219" t="s">
        <v>2707</v>
      </c>
      <c r="V4" s="219"/>
      <c r="W4" s="219"/>
      <c r="X4" s="342"/>
      <c r="Y4" s="352" t="s">
        <v>2384</v>
      </c>
      <c r="Z4" s="352" t="s">
        <v>2384</v>
      </c>
      <c r="AA4" s="352" t="s">
        <v>2384</v>
      </c>
      <c r="AB4" s="129" t="s">
        <v>1601</v>
      </c>
      <c r="AC4" s="129" t="s">
        <v>1601</v>
      </c>
      <c r="AD4" s="129" t="s">
        <v>1601</v>
      </c>
      <c r="AE4" s="352"/>
    </row>
    <row r="5" spans="1:31">
      <c r="A5" s="219" t="s">
        <v>2704</v>
      </c>
      <c r="B5" s="219" t="s">
        <v>59</v>
      </c>
      <c r="C5" s="219" t="s">
        <v>2708</v>
      </c>
      <c r="D5" s="219" t="s">
        <v>2709</v>
      </c>
      <c r="E5" s="219" t="s">
        <v>2710</v>
      </c>
      <c r="F5" s="219" t="s">
        <v>100</v>
      </c>
      <c r="G5" s="219"/>
      <c r="H5" s="219"/>
      <c r="I5" s="219"/>
      <c r="J5" s="219"/>
      <c r="K5" s="219"/>
      <c r="L5" s="219"/>
      <c r="M5" s="219"/>
      <c r="N5" s="219" t="s">
        <v>1</v>
      </c>
      <c r="O5" s="220" t="s">
        <v>2384</v>
      </c>
      <c r="P5" s="219"/>
      <c r="Q5" s="219"/>
      <c r="R5" s="219" t="s">
        <v>2708</v>
      </c>
      <c r="S5" s="219"/>
      <c r="T5" s="219"/>
      <c r="U5" s="219" t="s">
        <v>2707</v>
      </c>
      <c r="V5" s="219"/>
      <c r="W5" s="219"/>
      <c r="X5" s="342"/>
      <c r="Y5" s="352" t="s">
        <v>2384</v>
      </c>
      <c r="Z5" s="352" t="s">
        <v>2384</v>
      </c>
      <c r="AA5" s="352" t="s">
        <v>2384</v>
      </c>
      <c r="AB5" s="129" t="s">
        <v>1601</v>
      </c>
      <c r="AC5" s="129" t="s">
        <v>1601</v>
      </c>
      <c r="AD5" s="129" t="s">
        <v>1601</v>
      </c>
      <c r="AE5" s="352"/>
    </row>
    <row r="6" spans="1:31">
      <c r="A6" s="219" t="s">
        <v>2704</v>
      </c>
      <c r="B6" s="219" t="s">
        <v>59</v>
      </c>
      <c r="C6" s="219" t="s">
        <v>2711</v>
      </c>
      <c r="D6" s="219" t="s">
        <v>1669</v>
      </c>
      <c r="E6" s="219" t="s">
        <v>2710</v>
      </c>
      <c r="F6" s="219" t="s">
        <v>100</v>
      </c>
      <c r="G6" s="219"/>
      <c r="H6" s="219"/>
      <c r="I6" s="219"/>
      <c r="J6" s="219"/>
      <c r="K6" s="219"/>
      <c r="L6" s="219"/>
      <c r="M6" s="219"/>
      <c r="N6" s="219" t="s">
        <v>1905</v>
      </c>
      <c r="O6" s="220" t="s">
        <v>2384</v>
      </c>
      <c r="P6" s="219" t="s">
        <v>1817</v>
      </c>
      <c r="Q6" s="219"/>
      <c r="R6" s="219" t="s">
        <v>2711</v>
      </c>
      <c r="S6" s="219"/>
      <c r="T6" s="219"/>
      <c r="U6" s="219" t="s">
        <v>2707</v>
      </c>
      <c r="V6" s="219"/>
      <c r="W6" s="219"/>
      <c r="X6" s="342"/>
      <c r="Y6" s="352" t="s">
        <v>2384</v>
      </c>
      <c r="Z6" s="352" t="s">
        <v>2384</v>
      </c>
      <c r="AA6" s="352" t="s">
        <v>2384</v>
      </c>
      <c r="AB6" s="129" t="s">
        <v>1601</v>
      </c>
      <c r="AC6" s="129" t="s">
        <v>1601</v>
      </c>
      <c r="AD6" s="129" t="s">
        <v>1601</v>
      </c>
      <c r="AE6" s="352"/>
    </row>
    <row r="7" spans="1:31">
      <c r="A7" s="219" t="s">
        <v>2704</v>
      </c>
      <c r="B7" s="219" t="s">
        <v>59</v>
      </c>
      <c r="C7" s="219" t="s">
        <v>2712</v>
      </c>
      <c r="D7" s="219" t="s">
        <v>2713</v>
      </c>
      <c r="E7" s="219" t="s">
        <v>97</v>
      </c>
      <c r="F7" s="219" t="s">
        <v>136</v>
      </c>
      <c r="G7" s="219"/>
      <c r="H7" s="219"/>
      <c r="I7" s="219"/>
      <c r="J7" s="219"/>
      <c r="K7" s="219"/>
      <c r="L7" s="219"/>
      <c r="M7" s="219"/>
      <c r="N7" s="219" t="s">
        <v>1</v>
      </c>
      <c r="O7" s="220" t="s">
        <v>2384</v>
      </c>
      <c r="P7" s="219">
        <v>5</v>
      </c>
      <c r="Q7" s="219"/>
      <c r="R7" s="219" t="s">
        <v>2712</v>
      </c>
      <c r="S7" s="219"/>
      <c r="T7" s="219"/>
      <c r="U7" s="219" t="s">
        <v>2707</v>
      </c>
      <c r="V7" s="219"/>
      <c r="W7" s="219"/>
      <c r="X7" s="342"/>
      <c r="Y7" s="352" t="s">
        <v>2384</v>
      </c>
      <c r="Z7" s="352" t="s">
        <v>2384</v>
      </c>
      <c r="AA7" s="352" t="s">
        <v>2384</v>
      </c>
      <c r="AB7" s="129" t="s">
        <v>1601</v>
      </c>
      <c r="AC7" s="129" t="s">
        <v>1601</v>
      </c>
      <c r="AD7" s="129" t="s">
        <v>1601</v>
      </c>
      <c r="AE7" s="352"/>
    </row>
    <row r="8" spans="1:31">
      <c r="A8" s="219" t="s">
        <v>2704</v>
      </c>
      <c r="B8" s="219" t="s">
        <v>59</v>
      </c>
      <c r="C8" s="219" t="s">
        <v>2714</v>
      </c>
      <c r="D8" s="219" t="s">
        <v>2657</v>
      </c>
      <c r="E8" s="219" t="s">
        <v>2715</v>
      </c>
      <c r="F8" s="219" t="s">
        <v>100</v>
      </c>
      <c r="G8" s="219"/>
      <c r="H8" s="219"/>
      <c r="I8" s="219"/>
      <c r="J8" s="219"/>
      <c r="K8" s="219"/>
      <c r="L8" s="219"/>
      <c r="M8" s="219"/>
      <c r="N8" s="219" t="s">
        <v>1</v>
      </c>
      <c r="O8" s="220" t="s">
        <v>2384</v>
      </c>
      <c r="P8" s="219"/>
      <c r="Q8" s="219"/>
      <c r="R8" s="219" t="s">
        <v>2714</v>
      </c>
      <c r="S8" s="219"/>
      <c r="T8" s="219"/>
      <c r="U8" s="219" t="s">
        <v>2707</v>
      </c>
      <c r="V8" s="219"/>
      <c r="W8" s="219"/>
      <c r="X8" s="342"/>
      <c r="Y8" s="352" t="s">
        <v>2384</v>
      </c>
      <c r="Z8" s="352" t="s">
        <v>2384</v>
      </c>
      <c r="AA8" s="352" t="s">
        <v>2384</v>
      </c>
      <c r="AB8" s="129" t="s">
        <v>1601</v>
      </c>
      <c r="AC8" s="129" t="s">
        <v>1601</v>
      </c>
      <c r="AD8" s="129" t="s">
        <v>1601</v>
      </c>
      <c r="AE8" s="352"/>
    </row>
    <row r="9" spans="1:31">
      <c r="A9" s="219" t="s">
        <v>2704</v>
      </c>
      <c r="B9" s="219" t="s">
        <v>59</v>
      </c>
      <c r="C9" s="219" t="s">
        <v>2716</v>
      </c>
      <c r="D9" s="219" t="s">
        <v>2660</v>
      </c>
      <c r="E9" s="219" t="s">
        <v>2715</v>
      </c>
      <c r="F9" s="219" t="s">
        <v>100</v>
      </c>
      <c r="G9" s="219"/>
      <c r="H9" s="219"/>
      <c r="I9" s="219"/>
      <c r="J9" s="219"/>
      <c r="K9" s="219"/>
      <c r="L9" s="219"/>
      <c r="M9" s="219"/>
      <c r="N9" s="219" t="s">
        <v>1</v>
      </c>
      <c r="O9" s="220" t="s">
        <v>2384</v>
      </c>
      <c r="P9" s="219"/>
      <c r="Q9" s="219"/>
      <c r="R9" s="219" t="s">
        <v>2716</v>
      </c>
      <c r="S9" s="219"/>
      <c r="T9" s="219"/>
      <c r="U9" s="219" t="s">
        <v>2707</v>
      </c>
      <c r="V9" s="219"/>
      <c r="W9" s="219"/>
      <c r="X9" s="342"/>
      <c r="Y9" s="352" t="s">
        <v>2384</v>
      </c>
      <c r="Z9" s="352" t="s">
        <v>2384</v>
      </c>
      <c r="AA9" s="352" t="s">
        <v>2384</v>
      </c>
      <c r="AB9" s="129" t="s">
        <v>1601</v>
      </c>
      <c r="AC9" s="129" t="s">
        <v>1601</v>
      </c>
      <c r="AD9" s="129" t="s">
        <v>1601</v>
      </c>
      <c r="AE9" s="352"/>
    </row>
    <row r="10" spans="1:31">
      <c r="A10" s="219" t="s">
        <v>2704</v>
      </c>
      <c r="B10" s="219" t="s">
        <v>59</v>
      </c>
      <c r="C10" s="219" t="s">
        <v>2717</v>
      </c>
      <c r="D10" s="219" t="s">
        <v>13</v>
      </c>
      <c r="E10" s="219" t="s">
        <v>2710</v>
      </c>
      <c r="F10" s="219" t="s">
        <v>81</v>
      </c>
      <c r="G10" s="219"/>
      <c r="H10" s="219"/>
      <c r="I10" s="219"/>
      <c r="J10" s="219"/>
      <c r="K10" s="219"/>
      <c r="L10" s="219"/>
      <c r="M10" s="219"/>
      <c r="N10" s="219" t="s">
        <v>1</v>
      </c>
      <c r="O10" s="220" t="s">
        <v>2384</v>
      </c>
      <c r="P10" s="219"/>
      <c r="Q10" s="219"/>
      <c r="R10" s="219" t="s">
        <v>2717</v>
      </c>
      <c r="S10" s="219"/>
      <c r="T10" s="219"/>
      <c r="U10" s="219" t="s">
        <v>2707</v>
      </c>
      <c r="V10" s="219"/>
      <c r="W10" s="219"/>
      <c r="X10" s="342"/>
      <c r="Y10" s="352" t="s">
        <v>2384</v>
      </c>
      <c r="Z10" s="352" t="s">
        <v>2384</v>
      </c>
      <c r="AA10" s="352" t="s">
        <v>2384</v>
      </c>
      <c r="AB10" s="129" t="s">
        <v>1601</v>
      </c>
      <c r="AC10" s="129" t="s">
        <v>1601</v>
      </c>
      <c r="AD10" s="129" t="s">
        <v>1601</v>
      </c>
      <c r="AE10" s="352"/>
    </row>
    <row r="11" spans="1:31">
      <c r="A11" s="219" t="s">
        <v>2704</v>
      </c>
      <c r="B11" s="219" t="s">
        <v>59</v>
      </c>
      <c r="C11" s="219" t="s">
        <v>2718</v>
      </c>
      <c r="D11" s="219" t="s">
        <v>87</v>
      </c>
      <c r="E11" s="219" t="s">
        <v>2710</v>
      </c>
      <c r="F11" s="219" t="s">
        <v>73</v>
      </c>
      <c r="G11" s="219"/>
      <c r="H11" s="219"/>
      <c r="I11" s="219"/>
      <c r="J11" s="219"/>
      <c r="K11" s="219"/>
      <c r="L11" s="219"/>
      <c r="M11" s="219"/>
      <c r="N11" s="219" t="s">
        <v>1</v>
      </c>
      <c r="O11" s="220" t="s">
        <v>2384</v>
      </c>
      <c r="P11" s="219"/>
      <c r="Q11" s="219"/>
      <c r="R11" s="219" t="s">
        <v>2718</v>
      </c>
      <c r="S11" s="219"/>
      <c r="T11" s="219"/>
      <c r="U11" s="219" t="s">
        <v>2719</v>
      </c>
      <c r="V11" s="219"/>
      <c r="W11" s="219"/>
      <c r="X11" s="342"/>
      <c r="Y11" s="352" t="s">
        <v>2384</v>
      </c>
      <c r="Z11" s="352" t="s">
        <v>2384</v>
      </c>
      <c r="AA11" s="352" t="s">
        <v>2384</v>
      </c>
      <c r="AB11" s="129" t="s">
        <v>1601</v>
      </c>
      <c r="AC11" s="129" t="s">
        <v>1601</v>
      </c>
      <c r="AD11" s="129" t="s">
        <v>1601</v>
      </c>
      <c r="AE11" s="352"/>
    </row>
    <row r="12" spans="1:31">
      <c r="A12" s="219" t="s">
        <v>2704</v>
      </c>
      <c r="B12" s="219" t="s">
        <v>59</v>
      </c>
      <c r="C12" s="219" t="s">
        <v>2720</v>
      </c>
      <c r="D12" s="219" t="s">
        <v>84</v>
      </c>
      <c r="E12" s="219" t="s">
        <v>97</v>
      </c>
      <c r="F12" s="219" t="s">
        <v>136</v>
      </c>
      <c r="G12" s="219"/>
      <c r="H12" s="219"/>
      <c r="I12" s="219"/>
      <c r="J12" s="219"/>
      <c r="K12" s="219"/>
      <c r="L12" s="219"/>
      <c r="M12" s="219"/>
      <c r="N12" s="219" t="s">
        <v>1905</v>
      </c>
      <c r="O12" s="220" t="s">
        <v>2384</v>
      </c>
      <c r="P12" s="219" t="s">
        <v>1817</v>
      </c>
      <c r="Q12" s="219"/>
      <c r="R12" s="219" t="s">
        <v>2720</v>
      </c>
      <c r="S12" s="219"/>
      <c r="T12" s="219"/>
      <c r="U12" s="219" t="s">
        <v>2707</v>
      </c>
      <c r="V12" s="219"/>
      <c r="W12" s="219"/>
      <c r="X12" s="342"/>
      <c r="Y12" s="352" t="s">
        <v>2384</v>
      </c>
      <c r="Z12" s="352" t="s">
        <v>2384</v>
      </c>
      <c r="AA12" s="352" t="s">
        <v>2384</v>
      </c>
      <c r="AB12" s="129" t="s">
        <v>1601</v>
      </c>
      <c r="AC12" s="129" t="s">
        <v>1601</v>
      </c>
      <c r="AD12" s="129" t="s">
        <v>1601</v>
      </c>
      <c r="AE12" s="352"/>
    </row>
    <row r="13" spans="1:31">
      <c r="A13" s="219" t="s">
        <v>2704</v>
      </c>
      <c r="B13" s="219" t="s">
        <v>59</v>
      </c>
      <c r="C13" s="219" t="s">
        <v>2721</v>
      </c>
      <c r="D13" s="219" t="s">
        <v>2722</v>
      </c>
      <c r="E13" s="219" t="s">
        <v>97</v>
      </c>
      <c r="F13" s="219" t="s">
        <v>136</v>
      </c>
      <c r="G13" s="219"/>
      <c r="H13" s="219"/>
      <c r="I13" s="219"/>
      <c r="J13" s="219"/>
      <c r="K13" s="219"/>
      <c r="L13" s="219"/>
      <c r="M13" s="219"/>
      <c r="N13" s="219" t="s">
        <v>1</v>
      </c>
      <c r="O13" s="220" t="s">
        <v>2384</v>
      </c>
      <c r="P13" s="219">
        <v>0</v>
      </c>
      <c r="Q13" s="219"/>
      <c r="R13" s="219" t="s">
        <v>2721</v>
      </c>
      <c r="S13" s="219"/>
      <c r="T13" s="219"/>
      <c r="U13" s="219" t="s">
        <v>2707</v>
      </c>
      <c r="V13" s="219"/>
      <c r="W13" s="219"/>
      <c r="X13" s="342"/>
      <c r="Y13" s="352" t="s">
        <v>2384</v>
      </c>
      <c r="Z13" s="352" t="s">
        <v>2384</v>
      </c>
      <c r="AA13" s="352" t="s">
        <v>2384</v>
      </c>
      <c r="AB13" s="129" t="s">
        <v>1601</v>
      </c>
      <c r="AC13" s="129" t="s">
        <v>1601</v>
      </c>
      <c r="AD13" s="129" t="s">
        <v>1601</v>
      </c>
      <c r="AE13" s="352"/>
    </row>
    <row r="14" spans="1:31" s="2" customFormat="1">
      <c r="A14" s="219" t="s">
        <v>2704</v>
      </c>
      <c r="B14" s="219" t="s">
        <v>59</v>
      </c>
      <c r="C14" s="219" t="s">
        <v>2705</v>
      </c>
      <c r="D14" s="219" t="s">
        <v>2706</v>
      </c>
      <c r="E14" s="219" t="s">
        <v>97</v>
      </c>
      <c r="F14" s="219" t="s">
        <v>136</v>
      </c>
      <c r="G14" s="220"/>
      <c r="H14" s="220"/>
      <c r="I14" s="220"/>
      <c r="J14" s="254"/>
      <c r="K14" s="254"/>
      <c r="L14" s="221"/>
      <c r="M14" s="219"/>
      <c r="N14" s="219" t="s">
        <v>1</v>
      </c>
      <c r="O14" s="220" t="s">
        <v>2384</v>
      </c>
      <c r="P14" s="221"/>
      <c r="Q14" s="219"/>
      <c r="R14" s="219" t="s">
        <v>2705</v>
      </c>
      <c r="S14" s="255"/>
      <c r="T14" s="220"/>
      <c r="U14" s="220" t="s">
        <v>2723</v>
      </c>
      <c r="V14" s="220"/>
      <c r="W14" s="220"/>
      <c r="X14" s="326"/>
      <c r="Y14" s="352" t="s">
        <v>2384</v>
      </c>
      <c r="Z14" s="352" t="s">
        <v>2384</v>
      </c>
      <c r="AA14" s="352" t="s">
        <v>2384</v>
      </c>
      <c r="AB14" s="129" t="s">
        <v>1601</v>
      </c>
      <c r="AC14" s="129" t="s">
        <v>1601</v>
      </c>
      <c r="AD14" s="129" t="s">
        <v>1601</v>
      </c>
      <c r="AE14" s="276"/>
    </row>
    <row r="15" spans="1:31" s="2" customFormat="1">
      <c r="A15" s="219" t="s">
        <v>2704</v>
      </c>
      <c r="B15" s="219" t="s">
        <v>59</v>
      </c>
      <c r="C15" s="219" t="s">
        <v>2708</v>
      </c>
      <c r="D15" s="219" t="s">
        <v>2709</v>
      </c>
      <c r="E15" s="219" t="s">
        <v>2710</v>
      </c>
      <c r="F15" s="219" t="s">
        <v>100</v>
      </c>
      <c r="G15" s="220"/>
      <c r="H15" s="220"/>
      <c r="I15" s="220"/>
      <c r="J15" s="254"/>
      <c r="K15" s="254"/>
      <c r="L15" s="221"/>
      <c r="M15" s="219"/>
      <c r="N15" s="219" t="s">
        <v>1</v>
      </c>
      <c r="O15" s="220" t="s">
        <v>2384</v>
      </c>
      <c r="P15" s="221"/>
      <c r="Q15" s="219"/>
      <c r="R15" s="219" t="s">
        <v>2708</v>
      </c>
      <c r="S15" s="255"/>
      <c r="T15" s="220"/>
      <c r="U15" s="220" t="s">
        <v>2723</v>
      </c>
      <c r="V15" s="220"/>
      <c r="W15" s="220"/>
      <c r="X15" s="326"/>
      <c r="Y15" s="352" t="s">
        <v>2384</v>
      </c>
      <c r="Z15" s="352" t="s">
        <v>2384</v>
      </c>
      <c r="AA15" s="352" t="s">
        <v>2384</v>
      </c>
      <c r="AB15" s="129" t="s">
        <v>1601</v>
      </c>
      <c r="AC15" s="129" t="s">
        <v>1601</v>
      </c>
      <c r="AD15" s="129" t="s">
        <v>1601</v>
      </c>
      <c r="AE15" s="276"/>
    </row>
    <row r="16" spans="1:31">
      <c r="A16" s="219" t="s">
        <v>2704</v>
      </c>
      <c r="B16" s="219" t="s">
        <v>59</v>
      </c>
      <c r="C16" s="219" t="s">
        <v>2711</v>
      </c>
      <c r="D16" s="219" t="s">
        <v>1669</v>
      </c>
      <c r="E16" s="219" t="s">
        <v>2710</v>
      </c>
      <c r="F16" s="219" t="s">
        <v>100</v>
      </c>
      <c r="G16" s="219"/>
      <c r="H16" s="219"/>
      <c r="I16" s="219"/>
      <c r="J16" s="219"/>
      <c r="K16" s="219"/>
      <c r="L16" s="219"/>
      <c r="M16" s="219"/>
      <c r="N16" s="219" t="s">
        <v>1905</v>
      </c>
      <c r="O16" s="220" t="s">
        <v>2384</v>
      </c>
      <c r="P16" s="219" t="s">
        <v>1817</v>
      </c>
      <c r="Q16" s="219"/>
      <c r="R16" s="219" t="s">
        <v>2711</v>
      </c>
      <c r="S16" s="219"/>
      <c r="T16" s="219"/>
      <c r="U16" s="220" t="s">
        <v>2723</v>
      </c>
      <c r="V16" s="219"/>
      <c r="W16" s="219"/>
      <c r="X16" s="342"/>
      <c r="Y16" s="352" t="s">
        <v>2384</v>
      </c>
      <c r="Z16" s="352" t="s">
        <v>2384</v>
      </c>
      <c r="AA16" s="352" t="s">
        <v>2384</v>
      </c>
      <c r="AB16" s="129" t="s">
        <v>1601</v>
      </c>
      <c r="AC16" s="129" t="s">
        <v>1601</v>
      </c>
      <c r="AD16" s="129" t="s">
        <v>1601</v>
      </c>
      <c r="AE16" s="352"/>
    </row>
    <row r="17" spans="1:31">
      <c r="A17" s="219" t="s">
        <v>2704</v>
      </c>
      <c r="B17" s="219" t="s">
        <v>59</v>
      </c>
      <c r="C17" s="219" t="s">
        <v>2712</v>
      </c>
      <c r="D17" s="219" t="s">
        <v>2713</v>
      </c>
      <c r="E17" s="219" t="s">
        <v>97</v>
      </c>
      <c r="F17" s="219" t="s">
        <v>136</v>
      </c>
      <c r="G17" s="219"/>
      <c r="H17" s="219"/>
      <c r="I17" s="219"/>
      <c r="J17" s="219"/>
      <c r="K17" s="219"/>
      <c r="L17" s="219"/>
      <c r="M17" s="219"/>
      <c r="N17" s="219" t="s">
        <v>1</v>
      </c>
      <c r="O17" s="220" t="s">
        <v>2384</v>
      </c>
      <c r="P17" s="219">
        <v>5</v>
      </c>
      <c r="Q17" s="219"/>
      <c r="R17" s="219" t="s">
        <v>2712</v>
      </c>
      <c r="S17" s="219"/>
      <c r="T17" s="219"/>
      <c r="U17" s="220" t="s">
        <v>2723</v>
      </c>
      <c r="V17" s="219"/>
      <c r="W17" s="219"/>
      <c r="X17" s="342"/>
      <c r="Y17" s="352" t="s">
        <v>2384</v>
      </c>
      <c r="Z17" s="352" t="s">
        <v>2384</v>
      </c>
      <c r="AA17" s="352" t="s">
        <v>2384</v>
      </c>
      <c r="AB17" s="129" t="s">
        <v>1601</v>
      </c>
      <c r="AC17" s="129" t="s">
        <v>1601</v>
      </c>
      <c r="AD17" s="129" t="s">
        <v>1601</v>
      </c>
      <c r="AE17" s="352"/>
    </row>
    <row r="18" spans="1:31">
      <c r="A18" s="219" t="s">
        <v>2704</v>
      </c>
      <c r="B18" s="219" t="s">
        <v>59</v>
      </c>
      <c r="C18" s="219" t="s">
        <v>2714</v>
      </c>
      <c r="D18" s="219" t="s">
        <v>2657</v>
      </c>
      <c r="E18" s="219" t="s">
        <v>2715</v>
      </c>
      <c r="F18" s="219" t="s">
        <v>100</v>
      </c>
      <c r="G18" s="219"/>
      <c r="H18" s="219"/>
      <c r="I18" s="219"/>
      <c r="J18" s="219"/>
      <c r="K18" s="219"/>
      <c r="L18" s="219"/>
      <c r="M18" s="219"/>
      <c r="N18" s="219" t="s">
        <v>1</v>
      </c>
      <c r="O18" s="220" t="s">
        <v>2384</v>
      </c>
      <c r="P18" s="219"/>
      <c r="Q18" s="219"/>
      <c r="R18" s="219" t="s">
        <v>2714</v>
      </c>
      <c r="S18" s="219"/>
      <c r="T18" s="219"/>
      <c r="U18" s="220" t="s">
        <v>2723</v>
      </c>
      <c r="V18" s="219"/>
      <c r="W18" s="219"/>
      <c r="X18" s="342"/>
      <c r="Y18" s="352" t="s">
        <v>2384</v>
      </c>
      <c r="Z18" s="352" t="s">
        <v>2384</v>
      </c>
      <c r="AA18" s="352" t="s">
        <v>2384</v>
      </c>
      <c r="AB18" s="129" t="s">
        <v>1601</v>
      </c>
      <c r="AC18" s="129" t="s">
        <v>1601</v>
      </c>
      <c r="AD18" s="129" t="s">
        <v>1601</v>
      </c>
      <c r="AE18" s="352"/>
    </row>
    <row r="19" spans="1:31">
      <c r="A19" s="219" t="s">
        <v>2704</v>
      </c>
      <c r="B19" s="219" t="s">
        <v>59</v>
      </c>
      <c r="C19" s="219" t="s">
        <v>2724</v>
      </c>
      <c r="D19" s="219" t="s">
        <v>2725</v>
      </c>
      <c r="E19" s="219" t="s">
        <v>2710</v>
      </c>
      <c r="F19" s="219" t="s">
        <v>100</v>
      </c>
      <c r="G19" s="219"/>
      <c r="H19" s="219"/>
      <c r="I19" s="219"/>
      <c r="J19" s="219"/>
      <c r="K19" s="219"/>
      <c r="L19" s="219"/>
      <c r="M19" s="219"/>
      <c r="N19" s="219" t="s">
        <v>1</v>
      </c>
      <c r="O19" s="220" t="s">
        <v>2384</v>
      </c>
      <c r="P19" s="219" t="s">
        <v>2726</v>
      </c>
      <c r="Q19" s="219"/>
      <c r="R19" s="219" t="s">
        <v>2724</v>
      </c>
      <c r="S19" s="219"/>
      <c r="T19" s="219"/>
      <c r="U19" s="220" t="s">
        <v>2723</v>
      </c>
      <c r="V19" s="219"/>
      <c r="W19" s="219"/>
      <c r="X19" s="342"/>
      <c r="Y19" s="352" t="s">
        <v>2384</v>
      </c>
      <c r="Z19" s="352" t="s">
        <v>2384</v>
      </c>
      <c r="AA19" s="352" t="s">
        <v>2384</v>
      </c>
      <c r="AB19" s="129" t="s">
        <v>1601</v>
      </c>
      <c r="AC19" s="129" t="s">
        <v>1601</v>
      </c>
      <c r="AD19" s="129" t="s">
        <v>1601</v>
      </c>
      <c r="AE19" s="352"/>
    </row>
    <row r="20" spans="1:31">
      <c r="A20" s="219" t="s">
        <v>2704</v>
      </c>
      <c r="B20" s="219" t="s">
        <v>59</v>
      </c>
      <c r="C20" s="219" t="s">
        <v>2717</v>
      </c>
      <c r="D20" s="219" t="s">
        <v>13</v>
      </c>
      <c r="E20" s="219" t="s">
        <v>2710</v>
      </c>
      <c r="F20" s="219" t="s">
        <v>81</v>
      </c>
      <c r="G20" s="219"/>
      <c r="H20" s="219"/>
      <c r="I20" s="219"/>
      <c r="J20" s="219"/>
      <c r="K20" s="219"/>
      <c r="L20" s="219"/>
      <c r="M20" s="219"/>
      <c r="N20" s="219" t="s">
        <v>1</v>
      </c>
      <c r="O20" s="220" t="s">
        <v>2384</v>
      </c>
      <c r="P20" s="219" t="s">
        <v>1817</v>
      </c>
      <c r="Q20" s="219"/>
      <c r="R20" s="219" t="s">
        <v>2717</v>
      </c>
      <c r="S20" s="219"/>
      <c r="T20" s="219"/>
      <c r="U20" s="220" t="s">
        <v>2723</v>
      </c>
      <c r="V20" s="219"/>
      <c r="W20" s="219"/>
      <c r="X20" s="342"/>
      <c r="Y20" s="352" t="s">
        <v>2384</v>
      </c>
      <c r="Z20" s="352" t="s">
        <v>2384</v>
      </c>
      <c r="AA20" s="352" t="s">
        <v>2384</v>
      </c>
      <c r="AB20" s="129" t="s">
        <v>1601</v>
      </c>
      <c r="AC20" s="129" t="s">
        <v>1601</v>
      </c>
      <c r="AD20" s="129" t="s">
        <v>1601</v>
      </c>
      <c r="AE20" s="352"/>
    </row>
    <row r="21" spans="1:31">
      <c r="A21" s="219" t="s">
        <v>2704</v>
      </c>
      <c r="B21" s="219" t="s">
        <v>59</v>
      </c>
      <c r="C21" s="219" t="s">
        <v>2727</v>
      </c>
      <c r="D21" s="219" t="s">
        <v>1660</v>
      </c>
      <c r="E21" s="219" t="s">
        <v>2710</v>
      </c>
      <c r="F21" s="219" t="s">
        <v>62</v>
      </c>
      <c r="G21" s="219"/>
      <c r="H21" s="219"/>
      <c r="I21" s="219"/>
      <c r="J21" s="219"/>
      <c r="K21" s="219"/>
      <c r="L21" s="219"/>
      <c r="M21" s="219"/>
      <c r="N21" s="219" t="s">
        <v>1</v>
      </c>
      <c r="O21" s="220" t="s">
        <v>2384</v>
      </c>
      <c r="P21" s="219"/>
      <c r="Q21" s="219"/>
      <c r="R21" s="219" t="s">
        <v>2727</v>
      </c>
      <c r="S21" s="219"/>
      <c r="T21" s="219"/>
      <c r="U21" s="220" t="s">
        <v>2723</v>
      </c>
      <c r="V21" s="219"/>
      <c r="W21" s="219"/>
      <c r="X21" s="342"/>
      <c r="Y21" s="352" t="s">
        <v>2384</v>
      </c>
      <c r="Z21" s="352" t="s">
        <v>2384</v>
      </c>
      <c r="AA21" s="352" t="s">
        <v>2384</v>
      </c>
      <c r="AB21" s="129" t="s">
        <v>1601</v>
      </c>
      <c r="AC21" s="129" t="s">
        <v>1601</v>
      </c>
      <c r="AD21" s="129" t="s">
        <v>1601</v>
      </c>
      <c r="AE21" s="352"/>
    </row>
    <row r="22" spans="1:31">
      <c r="A22" s="219" t="s">
        <v>2704</v>
      </c>
      <c r="B22" s="219" t="s">
        <v>59</v>
      </c>
      <c r="C22" s="219" t="s">
        <v>2728</v>
      </c>
      <c r="D22" s="219" t="s">
        <v>2729</v>
      </c>
      <c r="E22" s="219" t="s">
        <v>2710</v>
      </c>
      <c r="F22" s="219" t="s">
        <v>2730</v>
      </c>
      <c r="G22" s="219"/>
      <c r="H22" s="219"/>
      <c r="I22" s="219"/>
      <c r="J22" s="219"/>
      <c r="K22" s="219"/>
      <c r="L22" s="219"/>
      <c r="M22" s="219"/>
      <c r="N22" s="219" t="s">
        <v>1</v>
      </c>
      <c r="O22" s="220" t="s">
        <v>2384</v>
      </c>
      <c r="P22" s="219"/>
      <c r="Q22" s="219"/>
      <c r="R22" s="219" t="s">
        <v>2728</v>
      </c>
      <c r="S22" s="219"/>
      <c r="T22" s="219"/>
      <c r="U22" s="220" t="s">
        <v>2723</v>
      </c>
      <c r="V22" s="219"/>
      <c r="W22" s="219"/>
      <c r="X22" s="342"/>
      <c r="Y22" s="352" t="s">
        <v>2384</v>
      </c>
      <c r="Z22" s="352" t="s">
        <v>2384</v>
      </c>
      <c r="AA22" s="352" t="s">
        <v>2384</v>
      </c>
      <c r="AB22" s="129" t="s">
        <v>1601</v>
      </c>
      <c r="AC22" s="129" t="s">
        <v>1601</v>
      </c>
      <c r="AD22" s="129" t="s">
        <v>1601</v>
      </c>
      <c r="AE22" s="352"/>
    </row>
  </sheetData>
  <autoFilter ref="A3:AE22" xr:uid="{00000000-0001-0000-1800-000000000000}"/>
  <mergeCells count="4">
    <mergeCell ref="B2:L2"/>
    <mergeCell ref="Q2:U2"/>
    <mergeCell ref="M2:P2"/>
    <mergeCell ref="V2:X2"/>
  </mergeCells>
  <conditionalFormatting sqref="M14:M15">
    <cfRule type="containsText" dxfId="48" priority="1" operator="containsText" text="decided">
      <formula>NOT(ISERROR(SEARCH("decided",M14)))</formula>
    </cfRule>
    <cfRule type="iconSet" priority="2">
      <iconSet iconSet="3Symbols2">
        <cfvo type="percent" val="0"/>
        <cfvo type="num" val="0.5"/>
        <cfvo type="num" val="1"/>
      </iconSet>
    </cfRule>
  </conditionalFormatting>
  <dataValidations count="1">
    <dataValidation type="list" error="Value must be one of: Ignore, Direct, Constant, Lookup Table, Complex" sqref="O4:O1048576" xr:uid="{00000000-0002-0000-1800-000000000000}">
      <formula1>"Ignore,Direct,Constant,Lookup Table,Complex"</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theme="6"/>
  </sheetPr>
  <dimension ref="A1:AG27"/>
  <sheetViews>
    <sheetView topLeftCell="A3" zoomScale="80" zoomScaleNormal="80" workbookViewId="0">
      <selection activeCell="AK10" sqref="AK10"/>
    </sheetView>
  </sheetViews>
  <sheetFormatPr defaultColWidth="9.140625" defaultRowHeight="14.45" outlineLevelCol="1"/>
  <cols>
    <col min="4" max="4" width="13.5703125" bestFit="1" customWidth="1"/>
    <col min="5" max="13" width="0" hidden="1" customWidth="1" outlineLevel="1"/>
    <col min="14" max="14" width="9.85546875" customWidth="1" collapsed="1"/>
    <col min="21" max="21" width="23.85546875" customWidth="1"/>
    <col min="22" max="26" width="8.7109375" hidden="1" customWidth="1" outlineLevel="1"/>
    <col min="27" max="27" width="18.42578125" customWidth="1" collapsed="1"/>
    <col min="28" max="29" width="11.140625" bestFit="1" customWidth="1"/>
    <col min="30" max="32" width="10.85546875" bestFit="1" customWidth="1"/>
  </cols>
  <sheetData>
    <row r="1" spans="1:33" s="30" customFormat="1" ht="20.45" customHeight="1">
      <c r="A1" s="62"/>
      <c r="B1" s="77" t="s">
        <v>0</v>
      </c>
      <c r="C1" s="77"/>
      <c r="D1" s="77"/>
      <c r="E1" s="77"/>
      <c r="F1" s="77"/>
      <c r="G1" s="77"/>
      <c r="H1" s="77"/>
      <c r="I1" s="77"/>
      <c r="J1" s="77"/>
      <c r="K1" s="77"/>
      <c r="L1" s="77"/>
      <c r="M1" s="64"/>
      <c r="N1" s="65"/>
      <c r="O1" s="66"/>
      <c r="P1" s="63"/>
      <c r="Q1" s="63"/>
      <c r="R1" s="63"/>
      <c r="S1" s="63"/>
      <c r="T1" s="63"/>
      <c r="U1" s="63"/>
      <c r="V1" s="63"/>
      <c r="W1" s="63"/>
      <c r="X1" s="63"/>
    </row>
    <row r="2" spans="1:33" s="30" customFormat="1" ht="20.45" customHeight="1">
      <c r="A2" s="67"/>
      <c r="B2" s="635" t="s">
        <v>2731</v>
      </c>
      <c r="C2" s="666"/>
      <c r="D2" s="666"/>
      <c r="E2" s="666"/>
      <c r="F2" s="666"/>
      <c r="G2" s="666"/>
      <c r="H2" s="666"/>
      <c r="I2" s="666"/>
      <c r="J2" s="666"/>
      <c r="K2" s="666"/>
      <c r="L2" s="666"/>
      <c r="M2" s="628" t="s">
        <v>3</v>
      </c>
      <c r="N2" s="660"/>
      <c r="O2" s="660"/>
      <c r="P2" s="661"/>
      <c r="Q2" s="628" t="s">
        <v>4</v>
      </c>
      <c r="R2" s="660"/>
      <c r="S2" s="660"/>
      <c r="T2" s="660"/>
      <c r="U2" s="661"/>
      <c r="V2" s="625" t="s">
        <v>5</v>
      </c>
      <c r="W2" s="660"/>
      <c r="X2" s="661"/>
    </row>
    <row r="3" spans="1:33" s="2" customFormat="1" ht="144" customHeight="1">
      <c r="A3" s="135" t="s">
        <v>10</v>
      </c>
      <c r="B3" s="135" t="s">
        <v>11</v>
      </c>
      <c r="C3" s="138" t="s">
        <v>12</v>
      </c>
      <c r="D3" s="138" t="s">
        <v>13</v>
      </c>
      <c r="E3" s="138" t="s">
        <v>14</v>
      </c>
      <c r="F3" s="138" t="s">
        <v>15</v>
      </c>
      <c r="G3" s="138" t="s">
        <v>16</v>
      </c>
      <c r="H3" s="138" t="s">
        <v>17</v>
      </c>
      <c r="I3" s="139" t="s">
        <v>18</v>
      </c>
      <c r="J3" s="139" t="s">
        <v>19</v>
      </c>
      <c r="K3" s="139" t="s">
        <v>20</v>
      </c>
      <c r="L3" s="140" t="s">
        <v>21</v>
      </c>
      <c r="M3" s="141" t="s">
        <v>22</v>
      </c>
      <c r="N3" s="141" t="s">
        <v>23</v>
      </c>
      <c r="O3" s="141" t="s">
        <v>24</v>
      </c>
      <c r="P3" s="141" t="s">
        <v>25</v>
      </c>
      <c r="Q3" s="141" t="s">
        <v>2605</v>
      </c>
      <c r="R3" s="141" t="s">
        <v>2606</v>
      </c>
      <c r="S3" s="141"/>
      <c r="T3" s="141" t="s">
        <v>27</v>
      </c>
      <c r="U3" s="141" t="s">
        <v>28</v>
      </c>
      <c r="V3" s="142" t="s">
        <v>29</v>
      </c>
      <c r="W3" s="231" t="s">
        <v>2607</v>
      </c>
      <c r="X3" s="232" t="s">
        <v>31</v>
      </c>
      <c r="Y3" s="367" t="s">
        <v>2622</v>
      </c>
      <c r="Z3" s="367" t="s">
        <v>2732</v>
      </c>
      <c r="AA3" s="338" t="s">
        <v>49</v>
      </c>
      <c r="AB3" s="338" t="s">
        <v>50</v>
      </c>
      <c r="AC3" s="338" t="s">
        <v>51</v>
      </c>
      <c r="AD3" s="338" t="s">
        <v>52</v>
      </c>
      <c r="AE3" s="338" t="s">
        <v>53</v>
      </c>
      <c r="AF3" s="338" t="s">
        <v>41</v>
      </c>
      <c r="AG3" s="345" t="s">
        <v>56</v>
      </c>
    </row>
    <row r="4" spans="1:33">
      <c r="A4" s="109" t="s">
        <v>2733</v>
      </c>
      <c r="B4" s="109" t="s">
        <v>59</v>
      </c>
      <c r="C4" s="109" t="s">
        <v>2734</v>
      </c>
      <c r="D4" s="109" t="s">
        <v>39</v>
      </c>
      <c r="E4" s="109"/>
      <c r="F4" s="109"/>
      <c r="G4" s="109"/>
      <c r="H4" s="109"/>
      <c r="I4" s="109"/>
      <c r="J4" s="109"/>
      <c r="K4" s="109"/>
      <c r="L4" s="109"/>
      <c r="M4" s="109"/>
      <c r="N4" s="219" t="s">
        <v>1</v>
      </c>
      <c r="O4" s="276" t="s">
        <v>65</v>
      </c>
      <c r="P4" s="109"/>
      <c r="Q4" s="109"/>
      <c r="R4" s="109" t="s">
        <v>2734</v>
      </c>
      <c r="S4" s="109"/>
      <c r="T4" s="109"/>
      <c r="U4" s="109" t="s">
        <v>2735</v>
      </c>
      <c r="V4" s="109"/>
      <c r="W4" s="109"/>
      <c r="X4" s="109"/>
      <c r="Y4" s="109"/>
      <c r="Z4" s="109"/>
      <c r="AA4" s="109" t="s">
        <v>1601</v>
      </c>
      <c r="AB4" s="109" t="s">
        <v>1601</v>
      </c>
      <c r="AC4" s="109" t="s">
        <v>1601</v>
      </c>
      <c r="AD4" s="109" t="s">
        <v>1601</v>
      </c>
      <c r="AE4" s="109" t="s">
        <v>1601</v>
      </c>
      <c r="AF4" s="109" t="s">
        <v>1601</v>
      </c>
      <c r="AG4" s="109"/>
    </row>
    <row r="5" spans="1:33">
      <c r="A5" s="109" t="s">
        <v>2733</v>
      </c>
      <c r="B5" s="109" t="s">
        <v>59</v>
      </c>
      <c r="C5" s="109" t="s">
        <v>2736</v>
      </c>
      <c r="D5" s="109" t="s">
        <v>1219</v>
      </c>
      <c r="E5" s="109"/>
      <c r="F5" s="109"/>
      <c r="G5" s="109"/>
      <c r="H5" s="109"/>
      <c r="I5" s="109"/>
      <c r="J5" s="109"/>
      <c r="K5" s="109"/>
      <c r="L5" s="109"/>
      <c r="M5" s="109"/>
      <c r="N5" s="219" t="s">
        <v>1</v>
      </c>
      <c r="O5" s="276" t="s">
        <v>65</v>
      </c>
      <c r="P5" s="109"/>
      <c r="Q5" s="109"/>
      <c r="R5" s="109" t="s">
        <v>2736</v>
      </c>
      <c r="S5" s="109"/>
      <c r="T5" s="109"/>
      <c r="U5" s="109" t="s">
        <v>2735</v>
      </c>
      <c r="V5" s="109"/>
      <c r="W5" s="109"/>
      <c r="X5" s="109"/>
      <c r="Y5" s="109"/>
      <c r="Z5" s="109"/>
      <c r="AA5" s="109" t="s">
        <v>1601</v>
      </c>
      <c r="AB5" s="109" t="s">
        <v>1601</v>
      </c>
      <c r="AC5" s="109" t="s">
        <v>1601</v>
      </c>
      <c r="AD5" s="109" t="s">
        <v>1601</v>
      </c>
      <c r="AE5" s="109" t="s">
        <v>1601</v>
      </c>
      <c r="AF5" s="109" t="s">
        <v>1601</v>
      </c>
      <c r="AG5" s="109"/>
    </row>
    <row r="6" spans="1:33">
      <c r="A6" s="109" t="s">
        <v>2733</v>
      </c>
      <c r="B6" s="109" t="s">
        <v>59</v>
      </c>
      <c r="C6" s="109" t="s">
        <v>2727</v>
      </c>
      <c r="D6" s="109" t="s">
        <v>1660</v>
      </c>
      <c r="E6" s="109"/>
      <c r="F6" s="109"/>
      <c r="G6" s="109"/>
      <c r="H6" s="109"/>
      <c r="I6" s="109"/>
      <c r="J6" s="109"/>
      <c r="K6" s="109"/>
      <c r="L6" s="109"/>
      <c r="M6" s="109"/>
      <c r="N6" s="219" t="s">
        <v>1</v>
      </c>
      <c r="O6" s="276" t="s">
        <v>65</v>
      </c>
      <c r="P6" s="109"/>
      <c r="Q6" s="109"/>
      <c r="R6" s="109" t="s">
        <v>2727</v>
      </c>
      <c r="S6" s="109"/>
      <c r="T6" s="109"/>
      <c r="U6" s="109" t="s">
        <v>2735</v>
      </c>
      <c r="V6" s="109"/>
      <c r="W6" s="109"/>
      <c r="X6" s="109"/>
      <c r="Y6" s="109"/>
      <c r="Z6" s="109"/>
      <c r="AA6" s="109" t="s">
        <v>1601</v>
      </c>
      <c r="AB6" s="109" t="s">
        <v>1601</v>
      </c>
      <c r="AC6" s="109" t="s">
        <v>1601</v>
      </c>
      <c r="AD6" s="109" t="s">
        <v>1601</v>
      </c>
      <c r="AE6" s="109" t="s">
        <v>1601</v>
      </c>
      <c r="AF6" s="109" t="s">
        <v>1601</v>
      </c>
      <c r="AG6" s="109"/>
    </row>
    <row r="7" spans="1:33">
      <c r="A7" s="109" t="s">
        <v>2733</v>
      </c>
      <c r="B7" s="109" t="s">
        <v>59</v>
      </c>
      <c r="C7" s="109" t="s">
        <v>2737</v>
      </c>
      <c r="D7" s="109" t="s">
        <v>2738</v>
      </c>
      <c r="E7" s="109"/>
      <c r="F7" s="109"/>
      <c r="G7" s="109"/>
      <c r="H7" s="109"/>
      <c r="I7" s="109"/>
      <c r="J7" s="109"/>
      <c r="K7" s="109"/>
      <c r="L7" s="109"/>
      <c r="M7" s="109"/>
      <c r="N7" s="219" t="s">
        <v>1</v>
      </c>
      <c r="O7" s="276" t="s">
        <v>65</v>
      </c>
      <c r="P7" s="109"/>
      <c r="Q7" s="109"/>
      <c r="R7" s="109" t="s">
        <v>2737</v>
      </c>
      <c r="S7" s="109"/>
      <c r="T7" s="109"/>
      <c r="U7" s="109" t="s">
        <v>2735</v>
      </c>
      <c r="V7" s="109"/>
      <c r="W7" s="109"/>
      <c r="X7" s="109"/>
      <c r="Y7" s="109"/>
      <c r="Z7" s="109"/>
      <c r="AA7" s="109" t="s">
        <v>1601</v>
      </c>
      <c r="AB7" s="109" t="s">
        <v>1601</v>
      </c>
      <c r="AC7" s="109" t="s">
        <v>1601</v>
      </c>
      <c r="AD7" s="109" t="s">
        <v>1601</v>
      </c>
      <c r="AE7" s="109" t="s">
        <v>1601</v>
      </c>
      <c r="AF7" s="109" t="s">
        <v>1601</v>
      </c>
      <c r="AG7" s="109"/>
    </row>
    <row r="8" spans="1:33">
      <c r="A8" s="109" t="s">
        <v>2733</v>
      </c>
      <c r="B8" s="109" t="s">
        <v>59</v>
      </c>
      <c r="C8" s="109" t="s">
        <v>2717</v>
      </c>
      <c r="D8" s="109" t="s">
        <v>13</v>
      </c>
      <c r="E8" s="109"/>
      <c r="F8" s="109"/>
      <c r="G8" s="109"/>
      <c r="H8" s="109"/>
      <c r="I8" s="109"/>
      <c r="J8" s="109"/>
      <c r="K8" s="109"/>
      <c r="L8" s="109"/>
      <c r="M8" s="109"/>
      <c r="N8" s="219" t="s">
        <v>1</v>
      </c>
      <c r="O8" s="276" t="s">
        <v>65</v>
      </c>
      <c r="P8" s="109"/>
      <c r="Q8" s="109"/>
      <c r="R8" s="109" t="s">
        <v>2717</v>
      </c>
      <c r="S8" s="109"/>
      <c r="T8" s="109"/>
      <c r="U8" s="109" t="s">
        <v>2735</v>
      </c>
      <c r="V8" s="109"/>
      <c r="W8" s="109"/>
      <c r="X8" s="109"/>
      <c r="Y8" s="109"/>
      <c r="Z8" s="109"/>
      <c r="AA8" s="109" t="s">
        <v>1601</v>
      </c>
      <c r="AB8" s="109" t="s">
        <v>1601</v>
      </c>
      <c r="AC8" s="109" t="s">
        <v>1601</v>
      </c>
      <c r="AD8" s="109" t="s">
        <v>1601</v>
      </c>
      <c r="AE8" s="109" t="s">
        <v>1601</v>
      </c>
      <c r="AF8" s="109" t="s">
        <v>1601</v>
      </c>
      <c r="AG8" s="109"/>
    </row>
    <row r="9" spans="1:33">
      <c r="A9" s="109" t="s">
        <v>2733</v>
      </c>
      <c r="B9" s="109" t="s">
        <v>59</v>
      </c>
      <c r="C9" s="109" t="s">
        <v>2739</v>
      </c>
      <c r="D9" s="109" t="s">
        <v>2740</v>
      </c>
      <c r="E9" s="109"/>
      <c r="F9" s="109"/>
      <c r="G9" s="109"/>
      <c r="H9" s="109"/>
      <c r="I9" s="109"/>
      <c r="J9" s="109"/>
      <c r="K9" s="109"/>
      <c r="L9" s="109"/>
      <c r="M9" s="109"/>
      <c r="N9" s="219" t="s">
        <v>1</v>
      </c>
      <c r="O9" s="276" t="s">
        <v>65</v>
      </c>
      <c r="P9" s="109"/>
      <c r="Q9" s="109"/>
      <c r="R9" s="109" t="s">
        <v>2739</v>
      </c>
      <c r="S9" s="109"/>
      <c r="T9" s="109"/>
      <c r="U9" s="109" t="s">
        <v>2735</v>
      </c>
      <c r="V9" s="109"/>
      <c r="W9" s="109"/>
      <c r="X9" s="109"/>
      <c r="Y9" s="109"/>
      <c r="Z9" s="109"/>
      <c r="AA9" s="109" t="s">
        <v>1601</v>
      </c>
      <c r="AB9" s="109" t="s">
        <v>1601</v>
      </c>
      <c r="AC9" s="109" t="s">
        <v>1601</v>
      </c>
      <c r="AD9" s="109" t="s">
        <v>1601</v>
      </c>
      <c r="AE9" s="109" t="s">
        <v>1601</v>
      </c>
      <c r="AF9" s="109" t="s">
        <v>1601</v>
      </c>
      <c r="AG9" s="109"/>
    </row>
    <row r="10" spans="1:33">
      <c r="A10" s="109" t="s">
        <v>2733</v>
      </c>
      <c r="B10" s="109" t="s">
        <v>59</v>
      </c>
      <c r="C10" s="109" t="s">
        <v>2741</v>
      </c>
      <c r="D10" s="109" t="s">
        <v>2742</v>
      </c>
      <c r="E10" s="109"/>
      <c r="F10" s="109"/>
      <c r="G10" s="109"/>
      <c r="H10" s="109"/>
      <c r="I10" s="109"/>
      <c r="J10" s="109"/>
      <c r="K10" s="109"/>
      <c r="L10" s="109"/>
      <c r="M10" s="109"/>
      <c r="N10" s="219" t="s">
        <v>1</v>
      </c>
      <c r="O10" s="276" t="s">
        <v>65</v>
      </c>
      <c r="P10" s="109"/>
      <c r="Q10" s="109"/>
      <c r="R10" s="109" t="s">
        <v>2741</v>
      </c>
      <c r="S10" s="109"/>
      <c r="T10" s="109"/>
      <c r="U10" s="109" t="s">
        <v>2735</v>
      </c>
      <c r="V10" s="109"/>
      <c r="W10" s="109"/>
      <c r="X10" s="109"/>
      <c r="Y10" s="109"/>
      <c r="Z10" s="109"/>
      <c r="AA10" s="109" t="s">
        <v>1601</v>
      </c>
      <c r="AB10" s="109" t="s">
        <v>1601</v>
      </c>
      <c r="AC10" s="109" t="s">
        <v>1601</v>
      </c>
      <c r="AD10" s="109" t="s">
        <v>1601</v>
      </c>
      <c r="AE10" s="109" t="s">
        <v>1601</v>
      </c>
      <c r="AF10" s="109" t="s">
        <v>1601</v>
      </c>
      <c r="AG10" s="109"/>
    </row>
    <row r="11" spans="1:33">
      <c r="A11" s="109" t="s">
        <v>2733</v>
      </c>
      <c r="B11" s="109" t="s">
        <v>59</v>
      </c>
      <c r="C11" s="109" t="s">
        <v>2743</v>
      </c>
      <c r="D11" s="109" t="s">
        <v>2744</v>
      </c>
      <c r="E11" s="109"/>
      <c r="F11" s="109"/>
      <c r="G11" s="109"/>
      <c r="H11" s="109"/>
      <c r="I11" s="109"/>
      <c r="J11" s="109"/>
      <c r="K11" s="109"/>
      <c r="L11" s="109"/>
      <c r="M11" s="109"/>
      <c r="N11" s="219" t="s">
        <v>1</v>
      </c>
      <c r="O11" s="276" t="s">
        <v>65</v>
      </c>
      <c r="P11" s="109"/>
      <c r="Q11" s="109"/>
      <c r="R11" s="109" t="s">
        <v>2743</v>
      </c>
      <c r="S11" s="109"/>
      <c r="T11" s="109"/>
      <c r="U11" s="109" t="s">
        <v>2735</v>
      </c>
      <c r="V11" s="109"/>
      <c r="W11" s="109"/>
      <c r="X11" s="109"/>
      <c r="Y11" s="109"/>
      <c r="Z11" s="109"/>
      <c r="AA11" s="109" t="s">
        <v>1601</v>
      </c>
      <c r="AB11" s="109" t="s">
        <v>1601</v>
      </c>
      <c r="AC11" s="109" t="s">
        <v>1601</v>
      </c>
      <c r="AD11" s="109" t="s">
        <v>1601</v>
      </c>
      <c r="AE11" s="109" t="s">
        <v>1601</v>
      </c>
      <c r="AF11" s="109" t="s">
        <v>1601</v>
      </c>
      <c r="AG11" s="109"/>
    </row>
    <row r="12" spans="1:33">
      <c r="A12" s="109" t="s">
        <v>2733</v>
      </c>
      <c r="B12" s="109" t="s">
        <v>59</v>
      </c>
      <c r="C12" s="109" t="s">
        <v>2745</v>
      </c>
      <c r="D12" s="109" t="s">
        <v>2746</v>
      </c>
      <c r="E12" s="109"/>
      <c r="F12" s="109"/>
      <c r="G12" s="109"/>
      <c r="H12" s="109"/>
      <c r="I12" s="109"/>
      <c r="J12" s="109"/>
      <c r="K12" s="109"/>
      <c r="L12" s="109"/>
      <c r="M12" s="109"/>
      <c r="N12" s="219" t="s">
        <v>1</v>
      </c>
      <c r="O12" s="276" t="s">
        <v>65</v>
      </c>
      <c r="P12" s="109"/>
      <c r="Q12" s="109"/>
      <c r="R12" s="109" t="s">
        <v>2745</v>
      </c>
      <c r="S12" s="109"/>
      <c r="T12" s="109"/>
      <c r="U12" s="109" t="s">
        <v>2735</v>
      </c>
      <c r="V12" s="109"/>
      <c r="W12" s="109"/>
      <c r="X12" s="109"/>
      <c r="Y12" s="109"/>
      <c r="Z12" s="109"/>
      <c r="AA12" s="109" t="s">
        <v>1601</v>
      </c>
      <c r="AB12" s="109" t="s">
        <v>1601</v>
      </c>
      <c r="AC12" s="109" t="s">
        <v>1601</v>
      </c>
      <c r="AD12" s="109" t="s">
        <v>1601</v>
      </c>
      <c r="AE12" s="109" t="s">
        <v>1601</v>
      </c>
      <c r="AF12" s="109" t="s">
        <v>1601</v>
      </c>
      <c r="AG12" s="109"/>
    </row>
    <row r="13" spans="1:33">
      <c r="A13" s="109" t="s">
        <v>2733</v>
      </c>
      <c r="B13" s="109" t="s">
        <v>59</v>
      </c>
      <c r="C13" s="109" t="s">
        <v>2747</v>
      </c>
      <c r="D13" s="109" t="s">
        <v>2748</v>
      </c>
      <c r="E13" s="109"/>
      <c r="F13" s="109"/>
      <c r="G13" s="109"/>
      <c r="H13" s="109"/>
      <c r="I13" s="109"/>
      <c r="J13" s="109"/>
      <c r="K13" s="109"/>
      <c r="L13" s="109"/>
      <c r="M13" s="109"/>
      <c r="N13" s="109" t="s">
        <v>2595</v>
      </c>
      <c r="O13" s="276" t="s">
        <v>65</v>
      </c>
      <c r="P13" s="109" t="s">
        <v>1817</v>
      </c>
      <c r="Q13" s="109"/>
      <c r="R13" s="109" t="s">
        <v>2747</v>
      </c>
      <c r="S13" s="109"/>
      <c r="T13" s="109"/>
      <c r="U13" s="109" t="s">
        <v>2735</v>
      </c>
      <c r="V13" s="109"/>
      <c r="W13" s="109"/>
      <c r="X13" s="109"/>
      <c r="Y13" s="109"/>
      <c r="Z13" s="109"/>
      <c r="AA13" s="109" t="s">
        <v>1601</v>
      </c>
      <c r="AB13" s="109" t="s">
        <v>1601</v>
      </c>
      <c r="AC13" s="109" t="s">
        <v>1601</v>
      </c>
      <c r="AD13" s="109" t="s">
        <v>1601</v>
      </c>
      <c r="AE13" s="109" t="s">
        <v>1601</v>
      </c>
      <c r="AF13" s="109" t="s">
        <v>1601</v>
      </c>
      <c r="AG13" s="109"/>
    </row>
    <row r="14" spans="1:33">
      <c r="A14" s="109" t="s">
        <v>2733</v>
      </c>
      <c r="B14" s="109" t="s">
        <v>59</v>
      </c>
      <c r="C14" s="109" t="s">
        <v>2749</v>
      </c>
      <c r="D14" s="109" t="s">
        <v>2750</v>
      </c>
      <c r="E14" s="109"/>
      <c r="F14" s="109"/>
      <c r="G14" s="109"/>
      <c r="H14" s="109"/>
      <c r="I14" s="109"/>
      <c r="J14" s="109"/>
      <c r="K14" s="109"/>
      <c r="L14" s="109"/>
      <c r="M14" s="109"/>
      <c r="N14" s="109" t="s">
        <v>2595</v>
      </c>
      <c r="O14" s="276" t="s">
        <v>65</v>
      </c>
      <c r="P14" s="109" t="s">
        <v>1817</v>
      </c>
      <c r="Q14" s="109"/>
      <c r="R14" s="109" t="s">
        <v>2749</v>
      </c>
      <c r="S14" s="109"/>
      <c r="T14" s="109"/>
      <c r="U14" s="109" t="s">
        <v>2735</v>
      </c>
      <c r="V14" s="109"/>
      <c r="W14" s="109"/>
      <c r="X14" s="109"/>
      <c r="Y14" s="109"/>
      <c r="Z14" s="109"/>
      <c r="AA14" s="109" t="s">
        <v>1601</v>
      </c>
      <c r="AB14" s="109" t="s">
        <v>1601</v>
      </c>
      <c r="AC14" s="109" t="s">
        <v>1601</v>
      </c>
      <c r="AD14" s="109" t="s">
        <v>1601</v>
      </c>
      <c r="AE14" s="109" t="s">
        <v>1601</v>
      </c>
      <c r="AF14" s="109" t="s">
        <v>1601</v>
      </c>
      <c r="AG14" s="109"/>
    </row>
    <row r="15" spans="1:33">
      <c r="A15" s="109" t="s">
        <v>2733</v>
      </c>
      <c r="B15" s="109" t="s">
        <v>59</v>
      </c>
      <c r="C15" s="109" t="s">
        <v>2751</v>
      </c>
      <c r="D15" s="109" t="s">
        <v>2752</v>
      </c>
      <c r="E15" s="109"/>
      <c r="F15" s="109"/>
      <c r="G15" s="109"/>
      <c r="H15" s="109"/>
      <c r="I15" s="109"/>
      <c r="J15" s="109"/>
      <c r="K15" s="109"/>
      <c r="L15" s="109"/>
      <c r="M15" s="109"/>
      <c r="N15" s="219" t="s">
        <v>1</v>
      </c>
      <c r="O15" s="276" t="s">
        <v>65</v>
      </c>
      <c r="P15" s="109"/>
      <c r="Q15" s="109"/>
      <c r="R15" s="109" t="s">
        <v>2751</v>
      </c>
      <c r="S15" s="109"/>
      <c r="T15" s="109"/>
      <c r="U15" s="109" t="s">
        <v>2735</v>
      </c>
      <c r="V15" s="109"/>
      <c r="W15" s="109"/>
      <c r="X15" s="109"/>
      <c r="Y15" s="109"/>
      <c r="Z15" s="109"/>
      <c r="AA15" s="109" t="s">
        <v>1601</v>
      </c>
      <c r="AB15" s="109" t="s">
        <v>1601</v>
      </c>
      <c r="AC15" s="109" t="s">
        <v>1601</v>
      </c>
      <c r="AD15" s="109" t="s">
        <v>1601</v>
      </c>
      <c r="AE15" s="109" t="s">
        <v>1601</v>
      </c>
      <c r="AF15" s="109" t="s">
        <v>1601</v>
      </c>
      <c r="AG15" s="109"/>
    </row>
    <row r="16" spans="1:33">
      <c r="A16" s="109" t="s">
        <v>2733</v>
      </c>
      <c r="B16" s="109" t="s">
        <v>2753</v>
      </c>
      <c r="C16" s="109" t="s">
        <v>2734</v>
      </c>
      <c r="D16" s="109" t="s">
        <v>39</v>
      </c>
      <c r="E16" s="109"/>
      <c r="F16" s="109"/>
      <c r="G16" s="109"/>
      <c r="H16" s="109"/>
      <c r="I16" s="109"/>
      <c r="J16" s="109"/>
      <c r="K16" s="109"/>
      <c r="L16" s="109"/>
      <c r="M16" s="109"/>
      <c r="N16" s="219" t="s">
        <v>1</v>
      </c>
      <c r="O16" s="276" t="s">
        <v>65</v>
      </c>
      <c r="P16" s="109"/>
      <c r="Q16" s="109"/>
      <c r="R16" s="109" t="s">
        <v>2734</v>
      </c>
      <c r="S16" s="109"/>
      <c r="T16" s="109"/>
      <c r="U16" s="109" t="s">
        <v>2754</v>
      </c>
      <c r="V16" s="109"/>
      <c r="W16" s="109"/>
      <c r="X16" s="109"/>
      <c r="Y16" s="109"/>
      <c r="Z16" s="109"/>
      <c r="AA16" s="109" t="s">
        <v>1601</v>
      </c>
      <c r="AB16" s="109" t="s">
        <v>1601</v>
      </c>
      <c r="AC16" s="109" t="s">
        <v>1601</v>
      </c>
      <c r="AD16" s="109" t="s">
        <v>1601</v>
      </c>
      <c r="AE16" s="109" t="s">
        <v>1601</v>
      </c>
      <c r="AF16" s="109" t="s">
        <v>1601</v>
      </c>
      <c r="AG16" s="109"/>
    </row>
    <row r="17" spans="1:33">
      <c r="A17" s="109" t="s">
        <v>2733</v>
      </c>
      <c r="B17" s="109" t="s">
        <v>2753</v>
      </c>
      <c r="C17" s="109" t="s">
        <v>2736</v>
      </c>
      <c r="D17" s="109" t="s">
        <v>1219</v>
      </c>
      <c r="E17" s="109"/>
      <c r="F17" s="109"/>
      <c r="G17" s="109"/>
      <c r="H17" s="109"/>
      <c r="I17" s="109"/>
      <c r="J17" s="109"/>
      <c r="K17" s="109"/>
      <c r="L17" s="109"/>
      <c r="M17" s="109"/>
      <c r="N17" s="219" t="s">
        <v>1</v>
      </c>
      <c r="O17" s="276" t="s">
        <v>65</v>
      </c>
      <c r="P17" s="109"/>
      <c r="Q17" s="109"/>
      <c r="R17" s="109" t="s">
        <v>2736</v>
      </c>
      <c r="S17" s="109"/>
      <c r="T17" s="109"/>
      <c r="U17" s="109" t="s">
        <v>2754</v>
      </c>
      <c r="V17" s="109"/>
      <c r="W17" s="109"/>
      <c r="X17" s="109"/>
      <c r="Y17" s="109"/>
      <c r="Z17" s="109"/>
      <c r="AA17" s="109" t="s">
        <v>1601</v>
      </c>
      <c r="AB17" s="109" t="s">
        <v>1601</v>
      </c>
      <c r="AC17" s="109" t="s">
        <v>1601</v>
      </c>
      <c r="AD17" s="109" t="s">
        <v>1601</v>
      </c>
      <c r="AE17" s="109" t="s">
        <v>1601</v>
      </c>
      <c r="AF17" s="109" t="s">
        <v>1601</v>
      </c>
      <c r="AG17" s="109"/>
    </row>
    <row r="18" spans="1:33">
      <c r="A18" s="109" t="s">
        <v>2733</v>
      </c>
      <c r="B18" s="109" t="s">
        <v>2753</v>
      </c>
      <c r="C18" s="109" t="s">
        <v>2727</v>
      </c>
      <c r="D18" s="109" t="s">
        <v>1660</v>
      </c>
      <c r="E18" s="109"/>
      <c r="F18" s="109"/>
      <c r="G18" s="109"/>
      <c r="H18" s="109"/>
      <c r="I18" s="109"/>
      <c r="J18" s="109"/>
      <c r="K18" s="109"/>
      <c r="L18" s="109"/>
      <c r="M18" s="109"/>
      <c r="N18" s="219" t="s">
        <v>1</v>
      </c>
      <c r="O18" s="276" t="s">
        <v>65</v>
      </c>
      <c r="P18" s="109"/>
      <c r="Q18" s="109"/>
      <c r="R18" s="109" t="s">
        <v>2727</v>
      </c>
      <c r="S18" s="109"/>
      <c r="T18" s="109"/>
      <c r="U18" s="109" t="s">
        <v>2754</v>
      </c>
      <c r="V18" s="109"/>
      <c r="W18" s="109"/>
      <c r="X18" s="109"/>
      <c r="Y18" s="109"/>
      <c r="Z18" s="109"/>
      <c r="AA18" s="109" t="s">
        <v>1601</v>
      </c>
      <c r="AB18" s="109" t="s">
        <v>1601</v>
      </c>
      <c r="AC18" s="109" t="s">
        <v>1601</v>
      </c>
      <c r="AD18" s="109" t="s">
        <v>1601</v>
      </c>
      <c r="AE18" s="109" t="s">
        <v>1601</v>
      </c>
      <c r="AF18" s="109" t="s">
        <v>1601</v>
      </c>
      <c r="AG18" s="109"/>
    </row>
    <row r="19" spans="1:33">
      <c r="A19" s="109" t="s">
        <v>2733</v>
      </c>
      <c r="B19" s="109" t="s">
        <v>2753</v>
      </c>
      <c r="C19" s="109" t="s">
        <v>2737</v>
      </c>
      <c r="D19" s="109" t="s">
        <v>2738</v>
      </c>
      <c r="E19" s="109"/>
      <c r="F19" s="109"/>
      <c r="G19" s="109"/>
      <c r="H19" s="109"/>
      <c r="I19" s="109"/>
      <c r="J19" s="109"/>
      <c r="K19" s="109"/>
      <c r="L19" s="109"/>
      <c r="M19" s="109"/>
      <c r="N19" s="219" t="s">
        <v>1</v>
      </c>
      <c r="O19" s="276" t="s">
        <v>65</v>
      </c>
      <c r="P19" s="109"/>
      <c r="Q19" s="109"/>
      <c r="R19" s="109" t="s">
        <v>2737</v>
      </c>
      <c r="S19" s="109"/>
      <c r="T19" s="109"/>
      <c r="U19" s="109" t="s">
        <v>2754</v>
      </c>
      <c r="V19" s="109"/>
      <c r="W19" s="109"/>
      <c r="X19" s="109"/>
      <c r="Y19" s="109"/>
      <c r="Z19" s="109"/>
      <c r="AA19" s="109" t="s">
        <v>1601</v>
      </c>
      <c r="AB19" s="109" t="s">
        <v>1601</v>
      </c>
      <c r="AC19" s="109" t="s">
        <v>1601</v>
      </c>
      <c r="AD19" s="109" t="s">
        <v>1601</v>
      </c>
      <c r="AE19" s="109" t="s">
        <v>1601</v>
      </c>
      <c r="AF19" s="109" t="s">
        <v>1601</v>
      </c>
      <c r="AG19" s="109"/>
    </row>
    <row r="20" spans="1:33">
      <c r="A20" s="109" t="s">
        <v>2733</v>
      </c>
      <c r="B20" s="109" t="s">
        <v>2753</v>
      </c>
      <c r="C20" s="353" t="s">
        <v>2728</v>
      </c>
      <c r="D20" s="353" t="s">
        <v>2752</v>
      </c>
      <c r="E20" s="353"/>
      <c r="F20" s="353"/>
      <c r="G20" s="353"/>
      <c r="H20" s="353"/>
      <c r="I20" s="353"/>
      <c r="J20" s="353"/>
      <c r="K20" s="353"/>
      <c r="L20" s="353"/>
      <c r="M20" s="353"/>
      <c r="N20" s="219" t="s">
        <v>1</v>
      </c>
      <c r="O20" s="276" t="s">
        <v>65</v>
      </c>
      <c r="P20" s="353"/>
      <c r="Q20" s="353"/>
      <c r="R20" s="353" t="s">
        <v>2728</v>
      </c>
      <c r="S20" s="353"/>
      <c r="T20" s="353"/>
      <c r="U20" s="353" t="s">
        <v>2754</v>
      </c>
      <c r="V20" s="353"/>
      <c r="W20" s="109"/>
      <c r="X20" s="109"/>
      <c r="Y20" s="109"/>
      <c r="Z20" s="109"/>
      <c r="AA20" s="109" t="s">
        <v>1601</v>
      </c>
      <c r="AB20" s="109" t="s">
        <v>1601</v>
      </c>
      <c r="AC20" s="109" t="s">
        <v>1601</v>
      </c>
      <c r="AD20" s="109" t="s">
        <v>1601</v>
      </c>
      <c r="AE20" s="109" t="s">
        <v>1601</v>
      </c>
      <c r="AF20" s="109" t="s">
        <v>1601</v>
      </c>
      <c r="AG20" s="109"/>
    </row>
    <row r="21" spans="1:33">
      <c r="A21" s="109" t="s">
        <v>2755</v>
      </c>
      <c r="B21" s="109" t="s">
        <v>59</v>
      </c>
      <c r="C21" s="109" t="s">
        <v>2734</v>
      </c>
      <c r="D21" s="109" t="s">
        <v>39</v>
      </c>
      <c r="E21" s="109"/>
      <c r="F21" s="109"/>
      <c r="G21" s="109"/>
      <c r="H21" s="109"/>
      <c r="I21" s="109"/>
      <c r="J21" s="109"/>
      <c r="K21" s="109"/>
      <c r="L21" s="109"/>
      <c r="M21" s="109"/>
      <c r="N21" s="219" t="s">
        <v>1</v>
      </c>
      <c r="O21" s="276" t="s">
        <v>65</v>
      </c>
      <c r="P21" s="109"/>
      <c r="Q21" s="109"/>
      <c r="R21" s="109" t="s">
        <v>2734</v>
      </c>
      <c r="S21" s="109"/>
      <c r="T21" s="109"/>
      <c r="U21" s="109" t="s">
        <v>2756</v>
      </c>
      <c r="V21" s="109"/>
      <c r="W21" s="109"/>
      <c r="X21" s="109"/>
      <c r="Y21" s="109"/>
      <c r="Z21" s="109"/>
      <c r="AA21" s="109" t="s">
        <v>1601</v>
      </c>
      <c r="AB21" s="109" t="s">
        <v>1601</v>
      </c>
      <c r="AC21" s="109" t="s">
        <v>1601</v>
      </c>
      <c r="AD21" s="109" t="s">
        <v>1601</v>
      </c>
      <c r="AE21" s="109" t="s">
        <v>1601</v>
      </c>
      <c r="AF21" s="109" t="s">
        <v>1601</v>
      </c>
      <c r="AG21" s="109"/>
    </row>
    <row r="22" spans="1:33">
      <c r="A22" s="109" t="s">
        <v>2757</v>
      </c>
      <c r="B22" s="109" t="s">
        <v>59</v>
      </c>
      <c r="C22" s="109" t="s">
        <v>2736</v>
      </c>
      <c r="D22" s="109" t="s">
        <v>1219</v>
      </c>
      <c r="E22" s="109"/>
      <c r="F22" s="109"/>
      <c r="G22" s="109"/>
      <c r="H22" s="109"/>
      <c r="I22" s="109"/>
      <c r="J22" s="109"/>
      <c r="K22" s="109"/>
      <c r="L22" s="109"/>
      <c r="M22" s="109"/>
      <c r="N22" s="219" t="s">
        <v>1</v>
      </c>
      <c r="O22" s="276" t="s">
        <v>65</v>
      </c>
      <c r="P22" s="109"/>
      <c r="Q22" s="109"/>
      <c r="R22" s="109" t="s">
        <v>2736</v>
      </c>
      <c r="S22" s="109"/>
      <c r="T22" s="109"/>
      <c r="U22" s="109" t="s">
        <v>2756</v>
      </c>
      <c r="V22" s="109"/>
      <c r="W22" s="109"/>
      <c r="X22" s="109"/>
      <c r="Y22" s="109"/>
      <c r="Z22" s="109"/>
      <c r="AA22" s="109" t="s">
        <v>1601</v>
      </c>
      <c r="AB22" s="109" t="s">
        <v>1601</v>
      </c>
      <c r="AC22" s="109" t="s">
        <v>1601</v>
      </c>
      <c r="AD22" s="109" t="s">
        <v>1601</v>
      </c>
      <c r="AE22" s="109" t="s">
        <v>1601</v>
      </c>
      <c r="AF22" s="109" t="s">
        <v>1601</v>
      </c>
      <c r="AG22" s="109"/>
    </row>
    <row r="23" spans="1:33">
      <c r="A23" s="109" t="s">
        <v>2758</v>
      </c>
      <c r="B23" s="109" t="s">
        <v>59</v>
      </c>
      <c r="C23" s="109" t="s">
        <v>2759</v>
      </c>
      <c r="D23" s="109" t="s">
        <v>2760</v>
      </c>
      <c r="E23" s="109"/>
      <c r="F23" s="109"/>
      <c r="G23" s="109"/>
      <c r="H23" s="109"/>
      <c r="I23" s="109"/>
      <c r="J23" s="109"/>
      <c r="K23" s="109"/>
      <c r="L23" s="109"/>
      <c r="M23" s="109"/>
      <c r="N23" s="219" t="s">
        <v>1</v>
      </c>
      <c r="O23" s="276" t="s">
        <v>65</v>
      </c>
      <c r="P23" s="109"/>
      <c r="Q23" s="109"/>
      <c r="R23" s="109" t="s">
        <v>2759</v>
      </c>
      <c r="S23" s="109"/>
      <c r="T23" s="109"/>
      <c r="U23" s="109" t="s">
        <v>2756</v>
      </c>
      <c r="V23" s="109"/>
      <c r="W23" s="109"/>
      <c r="X23" s="109"/>
      <c r="Y23" s="109"/>
      <c r="Z23" s="109"/>
      <c r="AA23" s="109" t="s">
        <v>1601</v>
      </c>
      <c r="AB23" s="109" t="s">
        <v>1601</v>
      </c>
      <c r="AC23" s="109" t="s">
        <v>1601</v>
      </c>
      <c r="AD23" s="109" t="s">
        <v>1601</v>
      </c>
      <c r="AE23" s="109" t="s">
        <v>1601</v>
      </c>
      <c r="AF23" s="109" t="s">
        <v>1601</v>
      </c>
      <c r="AG23" s="109"/>
    </row>
    <row r="24" spans="1:33">
      <c r="A24" s="109" t="s">
        <v>2761</v>
      </c>
      <c r="B24" s="109" t="s">
        <v>59</v>
      </c>
      <c r="C24" s="109" t="s">
        <v>2762</v>
      </c>
      <c r="D24" s="109" t="s">
        <v>2763</v>
      </c>
      <c r="E24" s="109"/>
      <c r="F24" s="109"/>
      <c r="G24" s="109"/>
      <c r="H24" s="109"/>
      <c r="I24" s="109"/>
      <c r="J24" s="109"/>
      <c r="K24" s="109"/>
      <c r="L24" s="109"/>
      <c r="M24" s="109"/>
      <c r="N24" s="219" t="s">
        <v>1</v>
      </c>
      <c r="O24" s="276" t="s">
        <v>65</v>
      </c>
      <c r="P24" s="109"/>
      <c r="Q24" s="109"/>
      <c r="R24" s="109" t="s">
        <v>2762</v>
      </c>
      <c r="S24" s="109"/>
      <c r="T24" s="109"/>
      <c r="U24" s="109" t="s">
        <v>2756</v>
      </c>
      <c r="V24" s="109"/>
      <c r="W24" s="109"/>
      <c r="X24" s="109"/>
      <c r="Y24" s="109"/>
      <c r="Z24" s="109"/>
      <c r="AA24" s="109" t="s">
        <v>1601</v>
      </c>
      <c r="AB24" s="109" t="s">
        <v>1601</v>
      </c>
      <c r="AC24" s="109" t="s">
        <v>1601</v>
      </c>
      <c r="AD24" s="109" t="s">
        <v>1601</v>
      </c>
      <c r="AE24" s="109" t="s">
        <v>1601</v>
      </c>
      <c r="AF24" s="109" t="s">
        <v>1601</v>
      </c>
      <c r="AG24" s="109"/>
    </row>
    <row r="25" spans="1:33">
      <c r="A25" s="109" t="s">
        <v>2764</v>
      </c>
      <c r="B25" s="109" t="s">
        <v>59</v>
      </c>
      <c r="C25" s="109" t="s">
        <v>2765</v>
      </c>
      <c r="D25" s="109" t="s">
        <v>2766</v>
      </c>
      <c r="E25" s="109"/>
      <c r="F25" s="109"/>
      <c r="G25" s="109"/>
      <c r="H25" s="109"/>
      <c r="I25" s="109"/>
      <c r="J25" s="109"/>
      <c r="K25" s="109"/>
      <c r="L25" s="109"/>
      <c r="M25" s="109"/>
      <c r="N25" s="109" t="s">
        <v>9</v>
      </c>
      <c r="O25" s="276" t="s">
        <v>65</v>
      </c>
      <c r="P25" s="109"/>
      <c r="Q25" s="109"/>
      <c r="R25" s="109" t="s">
        <v>2765</v>
      </c>
      <c r="S25" s="109"/>
      <c r="T25" s="109"/>
      <c r="U25" s="109" t="s">
        <v>2756</v>
      </c>
      <c r="V25" s="109"/>
      <c r="W25" s="109"/>
      <c r="X25" s="109"/>
      <c r="Y25" s="109"/>
      <c r="Z25" s="109"/>
      <c r="AA25" s="109" t="s">
        <v>1601</v>
      </c>
      <c r="AB25" s="109" t="s">
        <v>1601</v>
      </c>
      <c r="AC25" s="109" t="s">
        <v>1601</v>
      </c>
      <c r="AD25" s="109" t="s">
        <v>1601</v>
      </c>
      <c r="AE25" s="109" t="s">
        <v>1601</v>
      </c>
      <c r="AF25" s="109" t="s">
        <v>1601</v>
      </c>
      <c r="AG25" s="109"/>
    </row>
    <row r="26" spans="1:33">
      <c r="A26" s="109" t="s">
        <v>2767</v>
      </c>
      <c r="B26" s="109" t="s">
        <v>59</v>
      </c>
      <c r="C26" s="109" t="s">
        <v>2768</v>
      </c>
      <c r="D26" s="109" t="s">
        <v>2769</v>
      </c>
      <c r="E26" s="109"/>
      <c r="F26" s="109"/>
      <c r="G26" s="109"/>
      <c r="H26" s="109"/>
      <c r="I26" s="109"/>
      <c r="J26" s="109"/>
      <c r="K26" s="109"/>
      <c r="L26" s="109"/>
      <c r="M26" s="109"/>
      <c r="N26" s="109" t="s">
        <v>2595</v>
      </c>
      <c r="O26" s="276" t="s">
        <v>65</v>
      </c>
      <c r="P26" s="109" t="s">
        <v>1817</v>
      </c>
      <c r="Q26" s="109"/>
      <c r="R26" s="109" t="s">
        <v>2768</v>
      </c>
      <c r="S26" s="109"/>
      <c r="T26" s="109"/>
      <c r="U26" s="109" t="s">
        <v>2756</v>
      </c>
      <c r="V26" s="109"/>
      <c r="W26" s="109"/>
      <c r="X26" s="109"/>
      <c r="Y26" s="109"/>
      <c r="Z26" s="109"/>
      <c r="AA26" s="109" t="s">
        <v>1601</v>
      </c>
      <c r="AB26" s="109" t="s">
        <v>1601</v>
      </c>
      <c r="AC26" s="109" t="s">
        <v>1601</v>
      </c>
      <c r="AD26" s="109" t="s">
        <v>1601</v>
      </c>
      <c r="AE26" s="109" t="s">
        <v>1601</v>
      </c>
      <c r="AF26" s="109" t="s">
        <v>1601</v>
      </c>
      <c r="AG26" s="109"/>
    </row>
    <row r="27" spans="1:33">
      <c r="A27" s="109" t="s">
        <v>2770</v>
      </c>
      <c r="B27" s="109" t="s">
        <v>59</v>
      </c>
      <c r="C27" s="109" t="s">
        <v>2771</v>
      </c>
      <c r="D27" s="109" t="s">
        <v>2772</v>
      </c>
      <c r="E27" s="109"/>
      <c r="F27" s="109"/>
      <c r="G27" s="109"/>
      <c r="H27" s="109"/>
      <c r="I27" s="109"/>
      <c r="J27" s="109"/>
      <c r="K27" s="109"/>
      <c r="L27" s="109"/>
      <c r="M27" s="109"/>
      <c r="N27" s="109" t="s">
        <v>2595</v>
      </c>
      <c r="O27" s="276" t="s">
        <v>65</v>
      </c>
      <c r="P27" s="109" t="s">
        <v>1817</v>
      </c>
      <c r="Q27" s="109"/>
      <c r="R27" s="109" t="s">
        <v>2771</v>
      </c>
      <c r="S27" s="109"/>
      <c r="T27" s="109"/>
      <c r="U27" s="109" t="s">
        <v>2756</v>
      </c>
      <c r="V27" s="109"/>
      <c r="W27" s="109"/>
      <c r="X27" s="109"/>
      <c r="Y27" s="109"/>
      <c r="Z27" s="109"/>
      <c r="AA27" s="109" t="s">
        <v>1601</v>
      </c>
      <c r="AB27" s="109" t="s">
        <v>1601</v>
      </c>
      <c r="AC27" s="109" t="s">
        <v>1601</v>
      </c>
      <c r="AD27" s="109" t="s">
        <v>1601</v>
      </c>
      <c r="AE27" s="109" t="s">
        <v>1601</v>
      </c>
      <c r="AF27" s="109" t="s">
        <v>1601</v>
      </c>
      <c r="AG27" s="109"/>
    </row>
  </sheetData>
  <autoFilter ref="A3:AG27" xr:uid="{00000000-0001-0000-1900-000000000000}"/>
  <mergeCells count="4">
    <mergeCell ref="B2:L2"/>
    <mergeCell ref="Q2:U2"/>
    <mergeCell ref="M2:P2"/>
    <mergeCell ref="V2:X2"/>
  </mergeCells>
  <phoneticPr fontId="69" type="noConversion"/>
  <dataValidations count="1">
    <dataValidation type="list" error="Value must be one of: Ignore, Direct, Constant, Lookup Table, Complex" sqref="O4:O1048576" xr:uid="{00000000-0002-0000-1900-000000000000}">
      <formula1>"Ignore,Direct,Constant,Lookup Table,Complex"</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theme="6"/>
  </sheetPr>
  <dimension ref="A1:AG59"/>
  <sheetViews>
    <sheetView zoomScaleNormal="100" workbookViewId="0">
      <pane xSplit="4" ySplit="4" topLeftCell="O41" activePane="bottomRight" state="frozen"/>
      <selection pane="bottomRight" activeCell="D49" sqref="D49"/>
      <selection pane="bottomLeft"/>
      <selection pane="topRight"/>
    </sheetView>
  </sheetViews>
  <sheetFormatPr defaultColWidth="9.140625" defaultRowHeight="14.45" outlineLevelCol="1"/>
  <cols>
    <col min="1" max="1" width="8.42578125" style="3" bestFit="1" customWidth="1"/>
    <col min="2" max="2" width="5.5703125" style="3" bestFit="1" customWidth="1"/>
    <col min="3" max="3" width="10.140625" style="3" bestFit="1" customWidth="1"/>
    <col min="4" max="4" width="13.140625" style="3" bestFit="1" customWidth="1"/>
    <col min="5" max="5" width="9" style="3" hidden="1" customWidth="1" outlineLevel="1"/>
    <col min="6" max="6" width="6.85546875" style="3" hidden="1" customWidth="1" outlineLevel="1"/>
    <col min="7" max="7" width="8.5703125" style="3" hidden="1" customWidth="1" outlineLevel="1"/>
    <col min="8" max="8" width="11" style="3" hidden="1" customWidth="1" outlineLevel="1"/>
    <col min="9" max="9" width="8.42578125" style="3" hidden="1" customWidth="1" outlineLevel="1"/>
    <col min="10" max="10" width="18.5703125" style="132" customWidth="1" collapsed="1"/>
    <col min="11" max="11" width="8.42578125" style="3" hidden="1" customWidth="1" outlineLevel="1"/>
    <col min="12" max="12" width="8.5703125" style="3" hidden="1" customWidth="1" outlineLevel="1"/>
    <col min="13" max="13" width="9.140625" style="3" hidden="1" customWidth="1" outlineLevel="1"/>
    <col min="14" max="14" width="9.140625" style="3" bestFit="1" customWidth="1" collapsed="1"/>
    <col min="15" max="15" width="10.28515625" style="3" customWidth="1"/>
    <col min="16" max="16" width="48.140625" style="3" customWidth="1"/>
    <col min="17" max="17" width="8.140625" style="3" bestFit="1" customWidth="1"/>
    <col min="18" max="18" width="10.85546875" style="3" bestFit="1" customWidth="1"/>
    <col min="19" max="19" width="31.5703125" style="3" customWidth="1"/>
    <col min="20" max="20" width="9.85546875" style="3" hidden="1" customWidth="1" outlineLevel="1"/>
    <col min="21" max="21" width="17.140625" style="3" hidden="1" customWidth="1" outlineLevel="1"/>
    <col min="22" max="22" width="16.140625" style="3" hidden="1" customWidth="1" outlineLevel="1"/>
    <col min="23" max="23" width="4" style="3" hidden="1" customWidth="1" outlineLevel="1"/>
    <col min="24" max="24" width="28.85546875" style="3" hidden="1" customWidth="1" outlineLevel="1"/>
    <col min="25" max="25" width="10.85546875" style="3" hidden="1" customWidth="1" outlineLevel="1"/>
    <col min="26" max="26" width="6.85546875" style="3" hidden="1" customWidth="1" outlineLevel="1"/>
    <col min="27" max="27" width="11.5703125" style="3" bestFit="1" customWidth="1" collapsed="1"/>
    <col min="28" max="32" width="11.5703125" style="3" bestFit="1" customWidth="1"/>
    <col min="33" max="16384" width="9.140625" style="3"/>
  </cols>
  <sheetData>
    <row r="1" spans="1:33" s="30" customFormat="1" ht="20.45" customHeight="1">
      <c r="A1" s="62"/>
      <c r="B1" s="77"/>
      <c r="C1" s="77"/>
      <c r="D1" s="77"/>
      <c r="E1" s="77"/>
      <c r="F1" s="77"/>
      <c r="G1" s="77"/>
      <c r="H1" s="77"/>
      <c r="I1" s="77"/>
      <c r="J1" s="77"/>
      <c r="K1" s="77"/>
      <c r="L1" s="77"/>
      <c r="M1" s="64"/>
      <c r="N1" s="65"/>
      <c r="O1" s="66"/>
      <c r="P1" s="63"/>
      <c r="Q1" s="63"/>
      <c r="R1" s="63"/>
      <c r="S1" s="63"/>
      <c r="T1" s="63"/>
      <c r="U1" s="63"/>
      <c r="V1" s="63"/>
      <c r="W1" s="63"/>
      <c r="X1" s="63"/>
    </row>
    <row r="2" spans="1:33" ht="23.85" customHeight="1">
      <c r="A2" s="266" t="s">
        <v>2773</v>
      </c>
    </row>
    <row r="3" spans="1:33" s="30" customFormat="1" ht="20.45" customHeight="1">
      <c r="A3" s="67"/>
      <c r="B3" s="633" t="s">
        <v>2774</v>
      </c>
      <c r="C3" s="664"/>
      <c r="D3" s="664"/>
      <c r="E3" s="664"/>
      <c r="F3" s="664"/>
      <c r="G3" s="664"/>
      <c r="H3" s="664"/>
      <c r="I3" s="664"/>
      <c r="J3" s="664"/>
      <c r="K3" s="664"/>
      <c r="L3" s="664"/>
      <c r="M3" s="628" t="s">
        <v>3</v>
      </c>
      <c r="N3" s="660"/>
      <c r="O3" s="660"/>
      <c r="P3" s="661"/>
      <c r="Q3" s="628" t="s">
        <v>4</v>
      </c>
      <c r="R3" s="660"/>
      <c r="S3" s="660"/>
      <c r="T3" s="660"/>
      <c r="U3" s="660"/>
      <c r="V3" s="660"/>
      <c r="W3" s="661"/>
      <c r="X3" s="625" t="s">
        <v>5</v>
      </c>
      <c r="Y3" s="660"/>
      <c r="Z3" s="661"/>
    </row>
    <row r="4" spans="1:33" s="78" customFormat="1" ht="65.25" customHeight="1">
      <c r="A4" s="267" t="s">
        <v>10</v>
      </c>
      <c r="B4" s="267" t="s">
        <v>11</v>
      </c>
      <c r="C4" s="268" t="s">
        <v>12</v>
      </c>
      <c r="D4" s="268" t="s">
        <v>13</v>
      </c>
      <c r="E4" s="268" t="s">
        <v>14</v>
      </c>
      <c r="F4" s="268" t="s">
        <v>15</v>
      </c>
      <c r="G4" s="268" t="s">
        <v>16</v>
      </c>
      <c r="H4" s="268" t="s">
        <v>17</v>
      </c>
      <c r="I4" s="269" t="s">
        <v>18</v>
      </c>
      <c r="J4" s="269" t="s">
        <v>19</v>
      </c>
      <c r="K4" s="270" t="s">
        <v>20</v>
      </c>
      <c r="L4" s="271" t="s">
        <v>21</v>
      </c>
      <c r="M4" s="272" t="s">
        <v>22</v>
      </c>
      <c r="N4" s="272" t="s">
        <v>23</v>
      </c>
      <c r="O4" s="141" t="s">
        <v>24</v>
      </c>
      <c r="P4" s="272" t="s">
        <v>25</v>
      </c>
      <c r="Q4" s="272" t="s">
        <v>26</v>
      </c>
      <c r="R4" s="272" t="s">
        <v>27</v>
      </c>
      <c r="S4" s="272" t="s">
        <v>28</v>
      </c>
      <c r="T4" s="273" t="s">
        <v>29</v>
      </c>
      <c r="U4" s="274" t="s">
        <v>30</v>
      </c>
      <c r="V4" s="275" t="s">
        <v>31</v>
      </c>
      <c r="W4" s="274" t="s">
        <v>32</v>
      </c>
      <c r="X4" s="274" t="s">
        <v>33</v>
      </c>
      <c r="Y4" s="274" t="s">
        <v>34</v>
      </c>
      <c r="Z4" s="272" t="s">
        <v>48</v>
      </c>
      <c r="AA4" s="338" t="s">
        <v>49</v>
      </c>
      <c r="AB4" s="338" t="s">
        <v>50</v>
      </c>
      <c r="AC4" s="338" t="s">
        <v>51</v>
      </c>
      <c r="AD4" s="339" t="s">
        <v>52</v>
      </c>
      <c r="AE4" s="340" t="s">
        <v>53</v>
      </c>
      <c r="AF4" s="340" t="s">
        <v>41</v>
      </c>
      <c r="AG4" s="341" t="s">
        <v>56</v>
      </c>
    </row>
    <row r="5" spans="1:33" s="78" customFormat="1" ht="217.5">
      <c r="A5" s="143" t="s">
        <v>2775</v>
      </c>
      <c r="B5" s="143" t="s">
        <v>59</v>
      </c>
      <c r="C5" s="130" t="s">
        <v>2776</v>
      </c>
      <c r="D5" s="130" t="s">
        <v>2777</v>
      </c>
      <c r="E5" s="130" t="s">
        <v>2710</v>
      </c>
      <c r="F5" s="130" t="s">
        <v>73</v>
      </c>
      <c r="G5" s="130"/>
      <c r="H5" s="130" t="s">
        <v>96</v>
      </c>
      <c r="I5" s="130">
        <v>3</v>
      </c>
      <c r="J5" s="131" t="s">
        <v>2778</v>
      </c>
      <c r="K5" s="130"/>
      <c r="L5" s="130"/>
      <c r="M5" s="130"/>
      <c r="N5" s="130" t="s">
        <v>1</v>
      </c>
      <c r="O5" s="220" t="s">
        <v>65</v>
      </c>
      <c r="P5" s="131" t="s">
        <v>2779</v>
      </c>
      <c r="Q5" s="130" t="s">
        <v>2776</v>
      </c>
      <c r="R5" s="130"/>
      <c r="S5" s="130" t="s">
        <v>2780</v>
      </c>
      <c r="T5" s="130"/>
      <c r="U5" s="130"/>
      <c r="V5" s="130"/>
      <c r="W5" s="130"/>
      <c r="X5" s="130" t="s">
        <v>2780</v>
      </c>
      <c r="Y5" s="130"/>
      <c r="Z5" s="276"/>
      <c r="AA5" s="129" t="s">
        <v>1338</v>
      </c>
      <c r="AB5" s="129" t="s">
        <v>1338</v>
      </c>
      <c r="AC5" s="129" t="s">
        <v>1338</v>
      </c>
      <c r="AD5" s="129" t="s">
        <v>1338</v>
      </c>
      <c r="AE5" s="129" t="s">
        <v>1338</v>
      </c>
      <c r="AF5" s="129" t="s">
        <v>1338</v>
      </c>
      <c r="AG5" s="129"/>
    </row>
    <row r="6" spans="1:33" ht="29.1">
      <c r="A6" s="143" t="s">
        <v>2775</v>
      </c>
      <c r="B6" s="143" t="s">
        <v>59</v>
      </c>
      <c r="C6" s="130" t="s">
        <v>2717</v>
      </c>
      <c r="D6" s="130" t="s">
        <v>13</v>
      </c>
      <c r="E6" s="130" t="s">
        <v>2710</v>
      </c>
      <c r="F6" s="130" t="s">
        <v>81</v>
      </c>
      <c r="G6" s="130"/>
      <c r="H6" s="130" t="s">
        <v>96</v>
      </c>
      <c r="I6" s="130">
        <v>3</v>
      </c>
      <c r="J6" s="131" t="s">
        <v>2781</v>
      </c>
      <c r="K6" s="130"/>
      <c r="L6" s="130"/>
      <c r="M6" s="130"/>
      <c r="N6" s="130" t="s">
        <v>1</v>
      </c>
      <c r="O6" s="220" t="s">
        <v>65</v>
      </c>
      <c r="P6" s="131" t="s">
        <v>2782</v>
      </c>
      <c r="Q6" s="130" t="s">
        <v>2717</v>
      </c>
      <c r="R6" s="130"/>
      <c r="S6" s="130" t="s">
        <v>2780</v>
      </c>
      <c r="T6" s="130"/>
      <c r="U6" s="130"/>
      <c r="V6" s="130"/>
      <c r="W6" s="130"/>
      <c r="X6" s="130" t="s">
        <v>2780</v>
      </c>
      <c r="Y6" s="130"/>
      <c r="Z6" s="130"/>
      <c r="AA6" s="129" t="s">
        <v>1338</v>
      </c>
      <c r="AB6" s="129" t="s">
        <v>1338</v>
      </c>
      <c r="AC6" s="129" t="s">
        <v>1338</v>
      </c>
      <c r="AD6" s="129" t="s">
        <v>1338</v>
      </c>
      <c r="AE6" s="129" t="s">
        <v>1338</v>
      </c>
      <c r="AF6" s="129" t="s">
        <v>1338</v>
      </c>
      <c r="AG6" s="130"/>
    </row>
    <row r="7" spans="1:33" ht="29.1">
      <c r="A7" s="143" t="s">
        <v>2775</v>
      </c>
      <c r="B7" s="143" t="s">
        <v>59</v>
      </c>
      <c r="C7" s="130" t="s">
        <v>2718</v>
      </c>
      <c r="D7" s="130" t="s">
        <v>87</v>
      </c>
      <c r="E7" s="130" t="s">
        <v>2710</v>
      </c>
      <c r="F7" s="130" t="s">
        <v>73</v>
      </c>
      <c r="G7" s="130"/>
      <c r="H7" s="130" t="s">
        <v>96</v>
      </c>
      <c r="I7" s="130">
        <v>3</v>
      </c>
      <c r="J7" s="131" t="s">
        <v>2781</v>
      </c>
      <c r="K7" s="130"/>
      <c r="L7" s="130"/>
      <c r="M7" s="130"/>
      <c r="N7" s="130" t="s">
        <v>1</v>
      </c>
      <c r="O7" s="220" t="s">
        <v>65</v>
      </c>
      <c r="P7" s="131" t="s">
        <v>2782</v>
      </c>
      <c r="Q7" s="130" t="s">
        <v>2718</v>
      </c>
      <c r="R7" s="130"/>
      <c r="S7" s="130" t="s">
        <v>2780</v>
      </c>
      <c r="T7" s="130"/>
      <c r="U7" s="130"/>
      <c r="V7" s="130"/>
      <c r="W7" s="130"/>
      <c r="X7" s="130" t="s">
        <v>2780</v>
      </c>
      <c r="Y7" s="130"/>
      <c r="Z7" s="130"/>
      <c r="AA7" s="129" t="s">
        <v>1338</v>
      </c>
      <c r="AB7" s="129" t="s">
        <v>1338</v>
      </c>
      <c r="AC7" s="129" t="s">
        <v>1338</v>
      </c>
      <c r="AD7" s="129" t="s">
        <v>1338</v>
      </c>
      <c r="AE7" s="129" t="s">
        <v>1338</v>
      </c>
      <c r="AF7" s="129" t="s">
        <v>1338</v>
      </c>
      <c r="AG7" s="130"/>
    </row>
    <row r="8" spans="1:33">
      <c r="A8" s="143" t="s">
        <v>2775</v>
      </c>
      <c r="B8" s="143" t="s">
        <v>59</v>
      </c>
      <c r="C8" s="130" t="s">
        <v>2783</v>
      </c>
      <c r="D8" s="130" t="s">
        <v>2784</v>
      </c>
      <c r="E8" s="130" t="s">
        <v>97</v>
      </c>
      <c r="F8" s="130" t="s">
        <v>239</v>
      </c>
      <c r="G8" s="130"/>
      <c r="H8" s="130" t="s">
        <v>96</v>
      </c>
      <c r="I8" s="130">
        <v>3</v>
      </c>
      <c r="J8" s="131">
        <v>30</v>
      </c>
      <c r="K8" s="130"/>
      <c r="L8" s="130"/>
      <c r="M8" s="130"/>
      <c r="N8" s="130" t="s">
        <v>1</v>
      </c>
      <c r="O8" s="220" t="s">
        <v>145</v>
      </c>
      <c r="P8" s="131" t="s">
        <v>2785</v>
      </c>
      <c r="Q8" s="130" t="s">
        <v>2783</v>
      </c>
      <c r="R8" s="130"/>
      <c r="S8" s="130" t="s">
        <v>2780</v>
      </c>
      <c r="T8" s="130"/>
      <c r="U8" s="130"/>
      <c r="V8" s="130"/>
      <c r="W8" s="130"/>
      <c r="X8" s="130" t="s">
        <v>2780</v>
      </c>
      <c r="Y8" s="130"/>
      <c r="Z8" s="130"/>
      <c r="AA8" s="129" t="s">
        <v>1338</v>
      </c>
      <c r="AB8" s="129" t="s">
        <v>1338</v>
      </c>
      <c r="AC8" s="129" t="s">
        <v>1338</v>
      </c>
      <c r="AD8" s="129" t="s">
        <v>1338</v>
      </c>
      <c r="AE8" s="129" t="s">
        <v>1338</v>
      </c>
      <c r="AF8" s="129" t="s">
        <v>1338</v>
      </c>
      <c r="AG8" s="130"/>
    </row>
    <row r="10" spans="1:33" ht="23.85" customHeight="1">
      <c r="A10" s="266" t="s">
        <v>2786</v>
      </c>
    </row>
    <row r="11" spans="1:33" s="30" customFormat="1" ht="20.45" customHeight="1">
      <c r="A11" s="67"/>
      <c r="B11" s="633" t="s">
        <v>2787</v>
      </c>
      <c r="C11" s="664"/>
      <c r="D11" s="664"/>
      <c r="E11" s="664"/>
      <c r="F11" s="664"/>
      <c r="G11" s="664"/>
      <c r="H11" s="664"/>
      <c r="I11" s="664"/>
      <c r="J11" s="664"/>
      <c r="K11" s="664"/>
      <c r="L11" s="664"/>
      <c r="M11" s="628" t="s">
        <v>3</v>
      </c>
      <c r="N11" s="660"/>
      <c r="O11" s="660"/>
      <c r="P11" s="661"/>
      <c r="Q11" s="628" t="s">
        <v>4</v>
      </c>
      <c r="R11" s="660"/>
      <c r="S11" s="660"/>
      <c r="T11" s="660"/>
      <c r="U11" s="660"/>
      <c r="V11" s="660"/>
      <c r="W11" s="661"/>
      <c r="X11" s="625" t="s">
        <v>5</v>
      </c>
      <c r="Y11" s="660"/>
      <c r="Z11" s="661"/>
    </row>
    <row r="12" spans="1:33" s="78" customFormat="1" ht="65.25" customHeight="1">
      <c r="A12" s="267" t="s">
        <v>10</v>
      </c>
      <c r="B12" s="267" t="s">
        <v>11</v>
      </c>
      <c r="C12" s="268" t="s">
        <v>12</v>
      </c>
      <c r="D12" s="268" t="s">
        <v>13</v>
      </c>
      <c r="E12" s="268" t="s">
        <v>14</v>
      </c>
      <c r="F12" s="268" t="s">
        <v>15</v>
      </c>
      <c r="G12" s="268" t="s">
        <v>16</v>
      </c>
      <c r="H12" s="268" t="s">
        <v>17</v>
      </c>
      <c r="I12" s="269" t="s">
        <v>18</v>
      </c>
      <c r="J12" s="269" t="s">
        <v>19</v>
      </c>
      <c r="K12" s="270" t="s">
        <v>20</v>
      </c>
      <c r="L12" s="271" t="s">
        <v>21</v>
      </c>
      <c r="M12" s="272" t="s">
        <v>22</v>
      </c>
      <c r="N12" s="272" t="s">
        <v>23</v>
      </c>
      <c r="O12" s="141" t="s">
        <v>24</v>
      </c>
      <c r="P12" s="272" t="s">
        <v>25</v>
      </c>
      <c r="Q12" s="272" t="s">
        <v>26</v>
      </c>
      <c r="R12" s="272" t="s">
        <v>27</v>
      </c>
      <c r="S12" s="272" t="s">
        <v>28</v>
      </c>
      <c r="T12" s="273" t="s">
        <v>29</v>
      </c>
      <c r="U12" s="274" t="s">
        <v>30</v>
      </c>
      <c r="V12" s="275" t="s">
        <v>31</v>
      </c>
      <c r="W12" s="274" t="s">
        <v>32</v>
      </c>
      <c r="X12" s="274" t="s">
        <v>33</v>
      </c>
      <c r="Y12" s="274" t="s">
        <v>34</v>
      </c>
      <c r="Z12" s="272" t="s">
        <v>48</v>
      </c>
      <c r="AA12" s="338" t="s">
        <v>49</v>
      </c>
      <c r="AB12" s="338" t="s">
        <v>50</v>
      </c>
      <c r="AC12" s="338" t="s">
        <v>51</v>
      </c>
      <c r="AD12" s="339" t="s">
        <v>52</v>
      </c>
      <c r="AE12" s="340" t="s">
        <v>53</v>
      </c>
      <c r="AF12" s="340" t="s">
        <v>41</v>
      </c>
      <c r="AG12" s="341" t="s">
        <v>56</v>
      </c>
    </row>
    <row r="13" spans="1:33" s="78" customFormat="1" ht="29.1" customHeight="1">
      <c r="A13" s="143" t="s">
        <v>2788</v>
      </c>
      <c r="B13" s="143" t="s">
        <v>59</v>
      </c>
      <c r="C13" s="130" t="s">
        <v>2776</v>
      </c>
      <c r="D13" s="130" t="s">
        <v>2777</v>
      </c>
      <c r="E13" s="130" t="s">
        <v>2710</v>
      </c>
      <c r="F13" s="130" t="s">
        <v>73</v>
      </c>
      <c r="G13" s="130"/>
      <c r="H13" s="130" t="s">
        <v>2775</v>
      </c>
      <c r="I13" s="130">
        <v>3</v>
      </c>
      <c r="J13" s="131" t="s">
        <v>2778</v>
      </c>
      <c r="K13" s="130"/>
      <c r="L13" s="130"/>
      <c r="M13" s="130"/>
      <c r="N13" s="130" t="s">
        <v>1</v>
      </c>
      <c r="O13" s="220" t="s">
        <v>65</v>
      </c>
      <c r="P13" s="131" t="s">
        <v>2789</v>
      </c>
      <c r="Q13" s="130" t="s">
        <v>2776</v>
      </c>
      <c r="R13" s="130"/>
      <c r="S13" s="130" t="s">
        <v>2790</v>
      </c>
      <c r="T13" s="130"/>
      <c r="U13" s="130"/>
      <c r="V13" s="130"/>
      <c r="W13" s="130"/>
      <c r="X13" s="130" t="s">
        <v>2780</v>
      </c>
      <c r="Y13" s="130"/>
      <c r="Z13" s="276"/>
      <c r="AA13" s="129" t="s">
        <v>1338</v>
      </c>
      <c r="AB13" s="129" t="s">
        <v>1338</v>
      </c>
      <c r="AC13" s="129" t="s">
        <v>1338</v>
      </c>
      <c r="AD13" s="129" t="s">
        <v>1338</v>
      </c>
      <c r="AE13" s="129" t="s">
        <v>1338</v>
      </c>
      <c r="AF13" s="129" t="s">
        <v>1338</v>
      </c>
      <c r="AG13" s="129"/>
    </row>
    <row r="14" spans="1:33">
      <c r="A14" s="143" t="s">
        <v>2788</v>
      </c>
      <c r="B14" s="143" t="s">
        <v>59</v>
      </c>
      <c r="C14" s="130" t="s">
        <v>2791</v>
      </c>
      <c r="D14" s="130" t="s">
        <v>2792</v>
      </c>
      <c r="E14" s="130" t="s">
        <v>2710</v>
      </c>
      <c r="F14" s="130" t="s">
        <v>62</v>
      </c>
      <c r="G14" s="130"/>
      <c r="H14" s="130"/>
      <c r="I14" s="130">
        <v>3</v>
      </c>
      <c r="J14" s="277" t="s">
        <v>2793</v>
      </c>
      <c r="K14" s="130"/>
      <c r="L14" s="130"/>
      <c r="M14" s="130"/>
      <c r="N14" s="130" t="s">
        <v>1</v>
      </c>
      <c r="O14" s="220" t="s">
        <v>145</v>
      </c>
      <c r="P14" s="277" t="s">
        <v>2793</v>
      </c>
      <c r="Q14" s="130" t="s">
        <v>2791</v>
      </c>
      <c r="R14" s="130"/>
      <c r="S14" s="130" t="s">
        <v>2790</v>
      </c>
      <c r="T14" s="130"/>
      <c r="U14" s="130"/>
      <c r="V14" s="130"/>
      <c r="W14" s="130"/>
      <c r="X14" s="130" t="s">
        <v>2780</v>
      </c>
      <c r="Y14" s="130"/>
      <c r="Z14" s="130"/>
      <c r="AA14" s="129" t="s">
        <v>1338</v>
      </c>
      <c r="AB14" s="129" t="s">
        <v>1338</v>
      </c>
      <c r="AC14" s="129" t="s">
        <v>1338</v>
      </c>
      <c r="AD14" s="129" t="s">
        <v>1338</v>
      </c>
      <c r="AE14" s="129" t="s">
        <v>1338</v>
      </c>
      <c r="AF14" s="129" t="s">
        <v>1338</v>
      </c>
      <c r="AG14" s="130"/>
    </row>
    <row r="15" spans="1:33">
      <c r="A15" s="143" t="s">
        <v>2788</v>
      </c>
      <c r="B15" s="143" t="s">
        <v>59</v>
      </c>
      <c r="C15" s="130" t="s">
        <v>2794</v>
      </c>
      <c r="D15" s="130" t="s">
        <v>2795</v>
      </c>
      <c r="E15" s="130" t="s">
        <v>2710</v>
      </c>
      <c r="F15" s="130" t="s">
        <v>100</v>
      </c>
      <c r="G15" s="130"/>
      <c r="H15" s="130" t="s">
        <v>96</v>
      </c>
      <c r="I15" s="130">
        <v>3</v>
      </c>
      <c r="J15" s="131" t="s">
        <v>1817</v>
      </c>
      <c r="K15" s="130"/>
      <c r="L15" s="130"/>
      <c r="M15" s="130"/>
      <c r="N15" s="130" t="s">
        <v>1</v>
      </c>
      <c r="O15" s="220" t="s">
        <v>145</v>
      </c>
      <c r="P15" s="131" t="s">
        <v>1817</v>
      </c>
      <c r="Q15" s="130" t="s">
        <v>2794</v>
      </c>
      <c r="R15" s="130"/>
      <c r="S15" s="130" t="s">
        <v>2790</v>
      </c>
      <c r="T15" s="130"/>
      <c r="U15" s="130"/>
      <c r="V15" s="130"/>
      <c r="W15" s="130"/>
      <c r="X15" s="130" t="s">
        <v>2780</v>
      </c>
      <c r="Y15" s="130"/>
      <c r="Z15" s="130"/>
      <c r="AA15" s="129" t="s">
        <v>1338</v>
      </c>
      <c r="AB15" s="129" t="s">
        <v>1338</v>
      </c>
      <c r="AC15" s="129" t="s">
        <v>1338</v>
      </c>
      <c r="AD15" s="129" t="s">
        <v>1338</v>
      </c>
      <c r="AE15" s="129" t="s">
        <v>1338</v>
      </c>
      <c r="AF15" s="129" t="s">
        <v>1338</v>
      </c>
      <c r="AG15" s="130"/>
    </row>
    <row r="16" spans="1:33" ht="43.5">
      <c r="A16" s="143" t="s">
        <v>2788</v>
      </c>
      <c r="B16" s="143" t="s">
        <v>59</v>
      </c>
      <c r="C16" s="130" t="s">
        <v>2796</v>
      </c>
      <c r="D16" s="130" t="s">
        <v>2569</v>
      </c>
      <c r="E16" s="130" t="s">
        <v>2710</v>
      </c>
      <c r="F16" s="130" t="s">
        <v>91</v>
      </c>
      <c r="G16" s="130"/>
      <c r="H16" s="130" t="s">
        <v>96</v>
      </c>
      <c r="I16" s="130">
        <v>3</v>
      </c>
      <c r="J16" s="131" t="s">
        <v>2797</v>
      </c>
      <c r="K16" s="130"/>
      <c r="L16" s="130"/>
      <c r="M16" s="130"/>
      <c r="N16" s="130" t="s">
        <v>1</v>
      </c>
      <c r="O16" s="220" t="s">
        <v>65</v>
      </c>
      <c r="P16" s="667" t="s">
        <v>2798</v>
      </c>
      <c r="Q16" s="130" t="s">
        <v>2796</v>
      </c>
      <c r="R16" s="130"/>
      <c r="S16" s="130" t="s">
        <v>2790</v>
      </c>
      <c r="T16" s="130"/>
      <c r="U16" s="130"/>
      <c r="V16" s="130"/>
      <c r="W16" s="130"/>
      <c r="X16" s="130" t="s">
        <v>2780</v>
      </c>
      <c r="Y16" s="130"/>
      <c r="Z16" s="130"/>
      <c r="AA16" s="129" t="s">
        <v>1338</v>
      </c>
      <c r="AB16" s="129" t="s">
        <v>1338</v>
      </c>
      <c r="AC16" s="129" t="s">
        <v>1338</v>
      </c>
      <c r="AD16" s="129" t="s">
        <v>1338</v>
      </c>
      <c r="AE16" s="129" t="s">
        <v>1338</v>
      </c>
      <c r="AF16" s="129" t="s">
        <v>1338</v>
      </c>
      <c r="AG16" s="130"/>
    </row>
    <row r="17" spans="1:33">
      <c r="A17" s="4"/>
      <c r="B17" s="4"/>
    </row>
    <row r="18" spans="1:33" ht="23.85" customHeight="1">
      <c r="A18" s="266" t="s">
        <v>2799</v>
      </c>
    </row>
    <row r="19" spans="1:33" s="30" customFormat="1" ht="20.45" customHeight="1">
      <c r="A19" s="67"/>
      <c r="B19" s="633" t="s">
        <v>2800</v>
      </c>
      <c r="C19" s="664"/>
      <c r="D19" s="664"/>
      <c r="E19" s="664"/>
      <c r="F19" s="664"/>
      <c r="G19" s="664"/>
      <c r="H19" s="664"/>
      <c r="I19" s="664"/>
      <c r="J19" s="664"/>
      <c r="K19" s="664"/>
      <c r="L19" s="664"/>
      <c r="M19" s="628" t="s">
        <v>3</v>
      </c>
      <c r="N19" s="660"/>
      <c r="O19" s="660"/>
      <c r="P19" s="661"/>
      <c r="Q19" s="628" t="s">
        <v>4</v>
      </c>
      <c r="R19" s="660"/>
      <c r="S19" s="660"/>
      <c r="T19" s="660"/>
      <c r="U19" s="660"/>
      <c r="V19" s="660"/>
      <c r="W19" s="661"/>
      <c r="X19" s="625" t="s">
        <v>5</v>
      </c>
      <c r="Y19" s="660"/>
      <c r="Z19" s="661"/>
    </row>
    <row r="20" spans="1:33" s="78" customFormat="1" ht="65.25" customHeight="1">
      <c r="A20" s="267" t="s">
        <v>10</v>
      </c>
      <c r="B20" s="267" t="s">
        <v>11</v>
      </c>
      <c r="C20" s="268" t="s">
        <v>12</v>
      </c>
      <c r="D20" s="268" t="s">
        <v>13</v>
      </c>
      <c r="E20" s="268" t="s">
        <v>14</v>
      </c>
      <c r="F20" s="268" t="s">
        <v>15</v>
      </c>
      <c r="G20" s="268" t="s">
        <v>16</v>
      </c>
      <c r="H20" s="268" t="s">
        <v>17</v>
      </c>
      <c r="I20" s="269" t="s">
        <v>18</v>
      </c>
      <c r="J20" s="269" t="s">
        <v>19</v>
      </c>
      <c r="K20" s="270" t="s">
        <v>20</v>
      </c>
      <c r="L20" s="271" t="s">
        <v>21</v>
      </c>
      <c r="M20" s="272" t="s">
        <v>22</v>
      </c>
      <c r="N20" s="272" t="s">
        <v>23</v>
      </c>
      <c r="O20" s="141" t="s">
        <v>24</v>
      </c>
      <c r="P20" s="272" t="s">
        <v>25</v>
      </c>
      <c r="Q20" s="272" t="s">
        <v>26</v>
      </c>
      <c r="R20" s="272" t="s">
        <v>27</v>
      </c>
      <c r="S20" s="272" t="s">
        <v>28</v>
      </c>
      <c r="T20" s="273" t="s">
        <v>29</v>
      </c>
      <c r="U20" s="274" t="s">
        <v>30</v>
      </c>
      <c r="V20" s="275" t="s">
        <v>31</v>
      </c>
      <c r="W20" s="274" t="s">
        <v>32</v>
      </c>
      <c r="X20" s="274" t="s">
        <v>33</v>
      </c>
      <c r="Y20" s="274" t="s">
        <v>34</v>
      </c>
      <c r="Z20" s="272" t="s">
        <v>48</v>
      </c>
      <c r="AA20" s="338" t="s">
        <v>49</v>
      </c>
      <c r="AB20" s="338" t="s">
        <v>50</v>
      </c>
      <c r="AC20" s="338" t="s">
        <v>51</v>
      </c>
      <c r="AD20" s="339" t="s">
        <v>52</v>
      </c>
      <c r="AE20" s="340" t="s">
        <v>53</v>
      </c>
      <c r="AF20" s="340" t="s">
        <v>41</v>
      </c>
      <c r="AG20" s="341" t="s">
        <v>56</v>
      </c>
    </row>
    <row r="21" spans="1:33">
      <c r="A21" s="143" t="s">
        <v>2801</v>
      </c>
      <c r="B21" s="130"/>
      <c r="C21" s="130" t="s">
        <v>2734</v>
      </c>
      <c r="D21" s="130" t="s">
        <v>39</v>
      </c>
      <c r="E21" s="130" t="s">
        <v>2710</v>
      </c>
      <c r="F21" s="130" t="s">
        <v>107</v>
      </c>
      <c r="G21" s="130"/>
      <c r="H21" s="130" t="s">
        <v>2802</v>
      </c>
      <c r="I21" s="130"/>
      <c r="J21" s="131" t="s">
        <v>2803</v>
      </c>
      <c r="K21" s="130"/>
      <c r="L21" s="130"/>
      <c r="M21" s="130"/>
      <c r="N21" s="130" t="s">
        <v>1</v>
      </c>
      <c r="O21" s="220" t="s">
        <v>65</v>
      </c>
      <c r="P21" s="130" t="s">
        <v>2804</v>
      </c>
      <c r="Q21" s="130" t="s">
        <v>2734</v>
      </c>
      <c r="R21" s="130"/>
      <c r="S21" s="278" t="s">
        <v>2805</v>
      </c>
      <c r="T21" s="130"/>
      <c r="U21" s="130"/>
      <c r="V21" s="130"/>
      <c r="W21" s="130"/>
      <c r="X21" s="278" t="s">
        <v>2805</v>
      </c>
      <c r="Y21" s="130"/>
      <c r="Z21" s="130"/>
      <c r="AA21" s="129" t="s">
        <v>1338</v>
      </c>
      <c r="AB21" s="129" t="s">
        <v>1338</v>
      </c>
      <c r="AC21" s="129" t="s">
        <v>1338</v>
      </c>
      <c r="AD21" s="129" t="s">
        <v>1338</v>
      </c>
      <c r="AE21" s="129" t="s">
        <v>1338</v>
      </c>
      <c r="AF21" s="129" t="s">
        <v>1338</v>
      </c>
      <c r="AG21" s="129"/>
    </row>
    <row r="22" spans="1:33" ht="29.1" customHeight="1">
      <c r="A22" s="143" t="s">
        <v>2801</v>
      </c>
      <c r="B22" s="130"/>
      <c r="C22" s="130" t="s">
        <v>2806</v>
      </c>
      <c r="D22" s="130" t="s">
        <v>2807</v>
      </c>
      <c r="E22" s="130" t="s">
        <v>2710</v>
      </c>
      <c r="F22" s="130" t="s">
        <v>107</v>
      </c>
      <c r="G22" s="130"/>
      <c r="H22" s="130" t="s">
        <v>2808</v>
      </c>
      <c r="I22" s="130"/>
      <c r="J22" s="131" t="s">
        <v>2809</v>
      </c>
      <c r="K22" s="130"/>
      <c r="L22" s="130"/>
      <c r="M22" s="130"/>
      <c r="N22" s="130" t="s">
        <v>1</v>
      </c>
      <c r="O22" s="220" t="s">
        <v>65</v>
      </c>
      <c r="P22" s="131" t="s">
        <v>2810</v>
      </c>
      <c r="Q22" s="130" t="s">
        <v>2806</v>
      </c>
      <c r="R22" s="130"/>
      <c r="S22" s="278" t="s">
        <v>2805</v>
      </c>
      <c r="T22" s="130"/>
      <c r="U22" s="130"/>
      <c r="V22" s="130"/>
      <c r="W22" s="130"/>
      <c r="X22" s="278" t="s">
        <v>2805</v>
      </c>
      <c r="Y22" s="130"/>
      <c r="Z22" s="130"/>
      <c r="AA22" s="129" t="s">
        <v>1338</v>
      </c>
      <c r="AB22" s="129" t="s">
        <v>1338</v>
      </c>
      <c r="AC22" s="129" t="s">
        <v>1338</v>
      </c>
      <c r="AD22" s="129" t="s">
        <v>1338</v>
      </c>
      <c r="AE22" s="129" t="s">
        <v>1338</v>
      </c>
      <c r="AF22" s="129" t="s">
        <v>1338</v>
      </c>
      <c r="AG22" s="129"/>
    </row>
    <row r="23" spans="1:33">
      <c r="A23" s="143" t="s">
        <v>2801</v>
      </c>
      <c r="B23" s="130"/>
      <c r="C23" s="130" t="s">
        <v>2811</v>
      </c>
      <c r="D23" s="130" t="s">
        <v>2812</v>
      </c>
      <c r="E23" s="130" t="s">
        <v>2710</v>
      </c>
      <c r="F23" s="130" t="s">
        <v>62</v>
      </c>
      <c r="G23" s="130"/>
      <c r="H23" s="130" t="s">
        <v>96</v>
      </c>
      <c r="I23" s="130"/>
      <c r="J23" s="131" t="s">
        <v>1817</v>
      </c>
      <c r="K23" s="130"/>
      <c r="L23" s="130"/>
      <c r="M23" s="130"/>
      <c r="N23" s="130" t="s">
        <v>1</v>
      </c>
      <c r="O23" s="220" t="s">
        <v>145</v>
      </c>
      <c r="P23" s="131" t="s">
        <v>1817</v>
      </c>
      <c r="Q23" s="130" t="s">
        <v>2811</v>
      </c>
      <c r="R23" s="130"/>
      <c r="S23" s="278" t="s">
        <v>2805</v>
      </c>
      <c r="T23" s="130"/>
      <c r="U23" s="130"/>
      <c r="V23" s="130"/>
      <c r="W23" s="130"/>
      <c r="X23" s="278" t="s">
        <v>2805</v>
      </c>
      <c r="Y23" s="130"/>
      <c r="Z23" s="130"/>
      <c r="AA23" s="129" t="s">
        <v>1338</v>
      </c>
      <c r="AB23" s="129" t="s">
        <v>1338</v>
      </c>
      <c r="AC23" s="129" t="s">
        <v>1338</v>
      </c>
      <c r="AD23" s="129" t="s">
        <v>1338</v>
      </c>
      <c r="AE23" s="129" t="s">
        <v>1338</v>
      </c>
      <c r="AF23" s="129" t="s">
        <v>1338</v>
      </c>
      <c r="AG23" s="129"/>
    </row>
    <row r="24" spans="1:33">
      <c r="A24" s="143" t="s">
        <v>2801</v>
      </c>
      <c r="B24" s="130"/>
      <c r="C24" s="130" t="s">
        <v>2813</v>
      </c>
      <c r="D24" s="130" t="s">
        <v>1316</v>
      </c>
      <c r="E24" s="130" t="s">
        <v>2710</v>
      </c>
      <c r="F24" s="130" t="s">
        <v>62</v>
      </c>
      <c r="G24" s="130"/>
      <c r="H24" s="130" t="s">
        <v>96</v>
      </c>
      <c r="I24" s="130"/>
      <c r="J24" s="131" t="s">
        <v>1817</v>
      </c>
      <c r="K24" s="130"/>
      <c r="L24" s="130"/>
      <c r="M24" s="130"/>
      <c r="N24" s="130" t="s">
        <v>1</v>
      </c>
      <c r="O24" s="220" t="s">
        <v>145</v>
      </c>
      <c r="P24" s="131" t="s">
        <v>2814</v>
      </c>
      <c r="Q24" s="130" t="s">
        <v>2813</v>
      </c>
      <c r="R24" s="130"/>
      <c r="S24" s="278" t="s">
        <v>2805</v>
      </c>
      <c r="T24" s="130"/>
      <c r="U24" s="130"/>
      <c r="V24" s="130"/>
      <c r="W24" s="130"/>
      <c r="X24" s="278" t="s">
        <v>2805</v>
      </c>
      <c r="Y24" s="130"/>
      <c r="Z24" s="130"/>
      <c r="AA24" s="129" t="s">
        <v>1338</v>
      </c>
      <c r="AB24" s="129" t="s">
        <v>1338</v>
      </c>
      <c r="AC24" s="129" t="s">
        <v>1338</v>
      </c>
      <c r="AD24" s="129" t="s">
        <v>1338</v>
      </c>
      <c r="AE24" s="129" t="s">
        <v>1338</v>
      </c>
      <c r="AF24" s="129" t="s">
        <v>1338</v>
      </c>
      <c r="AG24" s="129"/>
    </row>
    <row r="25" spans="1:33">
      <c r="A25" s="143" t="s">
        <v>2801</v>
      </c>
      <c r="B25" s="130"/>
      <c r="C25" s="130" t="s">
        <v>2815</v>
      </c>
      <c r="D25" s="130" t="s">
        <v>2816</v>
      </c>
      <c r="E25" s="130" t="s">
        <v>2710</v>
      </c>
      <c r="F25" s="130" t="s">
        <v>335</v>
      </c>
      <c r="G25" s="130"/>
      <c r="H25" s="130" t="s">
        <v>96</v>
      </c>
      <c r="I25" s="130"/>
      <c r="J25" s="131" t="s">
        <v>2817</v>
      </c>
      <c r="K25" s="130"/>
      <c r="L25" s="130"/>
      <c r="M25" s="130"/>
      <c r="N25" s="130" t="s">
        <v>1</v>
      </c>
      <c r="O25" s="220" t="s">
        <v>65</v>
      </c>
      <c r="P25" s="130" t="s">
        <v>2818</v>
      </c>
      <c r="Q25" s="130" t="s">
        <v>2815</v>
      </c>
      <c r="R25" s="130"/>
      <c r="S25" s="278" t="s">
        <v>2805</v>
      </c>
      <c r="T25" s="130"/>
      <c r="U25" s="130"/>
      <c r="V25" s="130"/>
      <c r="W25" s="130"/>
      <c r="X25" s="278" t="s">
        <v>2805</v>
      </c>
      <c r="Y25" s="130"/>
      <c r="Z25" s="130"/>
      <c r="AA25" s="129" t="s">
        <v>1338</v>
      </c>
      <c r="AB25" s="129" t="s">
        <v>1338</v>
      </c>
      <c r="AC25" s="129" t="s">
        <v>1338</v>
      </c>
      <c r="AD25" s="129" t="s">
        <v>1338</v>
      </c>
      <c r="AE25" s="129" t="s">
        <v>1338</v>
      </c>
      <c r="AF25" s="129" t="s">
        <v>1338</v>
      </c>
      <c r="AG25" s="129"/>
    </row>
    <row r="26" spans="1:33">
      <c r="A26" s="143" t="s">
        <v>2801</v>
      </c>
      <c r="B26" s="130"/>
      <c r="C26" s="130" t="s">
        <v>2819</v>
      </c>
      <c r="D26" s="130" t="s">
        <v>2820</v>
      </c>
      <c r="E26" s="130" t="s">
        <v>2710</v>
      </c>
      <c r="F26" s="130" t="s">
        <v>335</v>
      </c>
      <c r="G26" s="130"/>
      <c r="H26" s="130" t="s">
        <v>96</v>
      </c>
      <c r="I26" s="130"/>
      <c r="J26" s="131" t="s">
        <v>1817</v>
      </c>
      <c r="K26" s="130"/>
      <c r="L26" s="130"/>
      <c r="M26" s="130"/>
      <c r="N26" s="130" t="s">
        <v>1</v>
      </c>
      <c r="O26" s="220" t="s">
        <v>145</v>
      </c>
      <c r="P26" s="131" t="s">
        <v>1817</v>
      </c>
      <c r="Q26" s="130" t="s">
        <v>2819</v>
      </c>
      <c r="R26" s="130"/>
      <c r="S26" s="278" t="s">
        <v>2805</v>
      </c>
      <c r="T26" s="130"/>
      <c r="U26" s="130"/>
      <c r="V26" s="130"/>
      <c r="W26" s="130"/>
      <c r="X26" s="278" t="s">
        <v>2805</v>
      </c>
      <c r="Y26" s="130"/>
      <c r="Z26" s="130"/>
      <c r="AA26" s="129" t="s">
        <v>1338</v>
      </c>
      <c r="AB26" s="129" t="s">
        <v>1338</v>
      </c>
      <c r="AC26" s="129" t="s">
        <v>1338</v>
      </c>
      <c r="AD26" s="129" t="s">
        <v>1338</v>
      </c>
      <c r="AE26" s="129" t="s">
        <v>1338</v>
      </c>
      <c r="AF26" s="129" t="s">
        <v>1338</v>
      </c>
      <c r="AG26" s="129"/>
    </row>
    <row r="27" spans="1:33">
      <c r="A27" s="143" t="s">
        <v>2801</v>
      </c>
      <c r="B27" s="130"/>
      <c r="C27" s="130" t="s">
        <v>2718</v>
      </c>
      <c r="D27" s="130" t="s">
        <v>87</v>
      </c>
      <c r="E27" s="130" t="s">
        <v>2710</v>
      </c>
      <c r="F27" s="130" t="s">
        <v>73</v>
      </c>
      <c r="G27" s="130"/>
      <c r="H27" s="130" t="s">
        <v>96</v>
      </c>
      <c r="I27" s="130"/>
      <c r="J27" s="131" t="s">
        <v>2781</v>
      </c>
      <c r="K27" s="130"/>
      <c r="L27" s="130"/>
      <c r="M27" s="130"/>
      <c r="N27" s="130" t="s">
        <v>1</v>
      </c>
      <c r="O27" s="220" t="s">
        <v>65</v>
      </c>
      <c r="P27" s="130" t="s">
        <v>2821</v>
      </c>
      <c r="Q27" s="130" t="s">
        <v>2718</v>
      </c>
      <c r="R27" s="130"/>
      <c r="S27" s="278" t="s">
        <v>2805</v>
      </c>
      <c r="T27" s="130"/>
      <c r="U27" s="130"/>
      <c r="V27" s="130"/>
      <c r="W27" s="130"/>
      <c r="X27" s="278" t="s">
        <v>2805</v>
      </c>
      <c r="Y27" s="130"/>
      <c r="Z27" s="130"/>
      <c r="AA27" s="129" t="s">
        <v>1338</v>
      </c>
      <c r="AB27" s="129" t="s">
        <v>1338</v>
      </c>
      <c r="AC27" s="129" t="s">
        <v>1338</v>
      </c>
      <c r="AD27" s="129" t="s">
        <v>1338</v>
      </c>
      <c r="AE27" s="129" t="s">
        <v>1338</v>
      </c>
      <c r="AF27" s="129" t="s">
        <v>1338</v>
      </c>
      <c r="AG27" s="129"/>
    </row>
    <row r="28" spans="1:33">
      <c r="A28" s="143" t="s">
        <v>2801</v>
      </c>
      <c r="B28" s="130"/>
      <c r="C28" s="130" t="s">
        <v>2717</v>
      </c>
      <c r="D28" s="130" t="s">
        <v>13</v>
      </c>
      <c r="E28" s="130" t="s">
        <v>2710</v>
      </c>
      <c r="F28" s="130" t="s">
        <v>81</v>
      </c>
      <c r="G28" s="130"/>
      <c r="H28" s="130" t="s">
        <v>96</v>
      </c>
      <c r="I28" s="130"/>
      <c r="J28" s="131" t="s">
        <v>2781</v>
      </c>
      <c r="K28" s="130"/>
      <c r="L28" s="130"/>
      <c r="M28" s="130"/>
      <c r="N28" s="130" t="s">
        <v>1</v>
      </c>
      <c r="O28" s="220" t="s">
        <v>65</v>
      </c>
      <c r="P28" s="130" t="s">
        <v>2821</v>
      </c>
      <c r="Q28" s="130" t="s">
        <v>2717</v>
      </c>
      <c r="R28" s="130"/>
      <c r="S28" s="278" t="s">
        <v>2805</v>
      </c>
      <c r="T28" s="130"/>
      <c r="U28" s="130"/>
      <c r="V28" s="130"/>
      <c r="W28" s="130"/>
      <c r="X28" s="278" t="s">
        <v>2805</v>
      </c>
      <c r="Y28" s="130"/>
      <c r="Z28" s="130"/>
      <c r="AA28" s="129" t="s">
        <v>1338</v>
      </c>
      <c r="AB28" s="129" t="s">
        <v>1338</v>
      </c>
      <c r="AC28" s="129" t="s">
        <v>1338</v>
      </c>
      <c r="AD28" s="129" t="s">
        <v>1338</v>
      </c>
      <c r="AE28" s="129" t="s">
        <v>1338</v>
      </c>
      <c r="AF28" s="129" t="s">
        <v>1338</v>
      </c>
      <c r="AG28" s="129"/>
    </row>
    <row r="29" spans="1:33">
      <c r="S29" s="279"/>
    </row>
    <row r="30" spans="1:33" ht="23.85" customHeight="1">
      <c r="A30" s="266" t="s">
        <v>2822</v>
      </c>
    </row>
    <row r="31" spans="1:33" s="30" customFormat="1" ht="20.45" customHeight="1">
      <c r="A31" s="67"/>
      <c r="B31" s="633" t="s">
        <v>2823</v>
      </c>
      <c r="C31" s="664"/>
      <c r="D31" s="664"/>
      <c r="E31" s="664"/>
      <c r="F31" s="664"/>
      <c r="G31" s="664"/>
      <c r="H31" s="664"/>
      <c r="I31" s="664"/>
      <c r="J31" s="664"/>
      <c r="K31" s="664"/>
      <c r="L31" s="664"/>
      <c r="M31" s="628" t="s">
        <v>3</v>
      </c>
      <c r="N31" s="660"/>
      <c r="O31" s="660"/>
      <c r="P31" s="661"/>
      <c r="Q31" s="628" t="s">
        <v>4</v>
      </c>
      <c r="R31" s="660"/>
      <c r="S31" s="660"/>
      <c r="T31" s="660"/>
      <c r="U31" s="660"/>
      <c r="V31" s="660"/>
      <c r="W31" s="661"/>
      <c r="X31" s="625" t="s">
        <v>5</v>
      </c>
      <c r="Y31" s="660"/>
      <c r="Z31" s="661"/>
    </row>
    <row r="32" spans="1:33" s="78" customFormat="1" ht="65.25" customHeight="1">
      <c r="A32" s="291" t="s">
        <v>10</v>
      </c>
      <c r="B32" s="291" t="s">
        <v>11</v>
      </c>
      <c r="C32" s="292" t="s">
        <v>12</v>
      </c>
      <c r="D32" s="292" t="s">
        <v>13</v>
      </c>
      <c r="E32" s="292" t="s">
        <v>14</v>
      </c>
      <c r="F32" s="292" t="s">
        <v>15</v>
      </c>
      <c r="G32" s="292" t="s">
        <v>16</v>
      </c>
      <c r="H32" s="292" t="s">
        <v>17</v>
      </c>
      <c r="I32" s="293" t="s">
        <v>18</v>
      </c>
      <c r="J32" s="293" t="s">
        <v>19</v>
      </c>
      <c r="K32" s="294" t="s">
        <v>20</v>
      </c>
      <c r="L32" s="295" t="s">
        <v>21</v>
      </c>
      <c r="M32" s="296" t="s">
        <v>22</v>
      </c>
      <c r="N32" s="296" t="s">
        <v>23</v>
      </c>
      <c r="O32" s="230" t="s">
        <v>24</v>
      </c>
      <c r="P32" s="296" t="s">
        <v>25</v>
      </c>
      <c r="Q32" s="296" t="s">
        <v>26</v>
      </c>
      <c r="R32" s="296" t="s">
        <v>27</v>
      </c>
      <c r="S32" s="296" t="s">
        <v>28</v>
      </c>
      <c r="T32" s="273" t="s">
        <v>29</v>
      </c>
      <c r="U32" s="274" t="s">
        <v>30</v>
      </c>
      <c r="V32" s="275" t="s">
        <v>31</v>
      </c>
      <c r="W32" s="274" t="s">
        <v>32</v>
      </c>
      <c r="X32" s="274" t="s">
        <v>33</v>
      </c>
      <c r="Y32" s="274" t="s">
        <v>34</v>
      </c>
      <c r="Z32" s="272" t="s">
        <v>48</v>
      </c>
      <c r="AA32" s="338" t="s">
        <v>49</v>
      </c>
      <c r="AB32" s="338" t="s">
        <v>50</v>
      </c>
      <c r="AC32" s="338" t="s">
        <v>51</v>
      </c>
      <c r="AD32" s="339" t="s">
        <v>52</v>
      </c>
      <c r="AE32" s="340" t="s">
        <v>53</v>
      </c>
      <c r="AF32" s="340" t="s">
        <v>41</v>
      </c>
      <c r="AG32" s="341" t="s">
        <v>56</v>
      </c>
    </row>
    <row r="33" spans="1:33">
      <c r="A33" s="284" t="s">
        <v>2824</v>
      </c>
      <c r="B33" s="285"/>
      <c r="C33" s="285" t="s">
        <v>2734</v>
      </c>
      <c r="D33" s="285" t="s">
        <v>39</v>
      </c>
      <c r="E33" s="285" t="s">
        <v>2710</v>
      </c>
      <c r="F33" s="285" t="s">
        <v>107</v>
      </c>
      <c r="G33" s="285"/>
      <c r="H33" s="285" t="s">
        <v>2802</v>
      </c>
      <c r="I33" s="285"/>
      <c r="J33" s="286" t="s">
        <v>2803</v>
      </c>
      <c r="K33" s="285"/>
      <c r="L33" s="285"/>
      <c r="M33" s="285"/>
      <c r="N33" s="285" t="s">
        <v>1</v>
      </c>
      <c r="O33" s="220" t="s">
        <v>65</v>
      </c>
      <c r="P33" s="285" t="s">
        <v>2804</v>
      </c>
      <c r="Q33" s="285" t="s">
        <v>2734</v>
      </c>
      <c r="R33" s="285"/>
      <c r="S33" s="255" t="s">
        <v>2825</v>
      </c>
      <c r="T33" s="289"/>
      <c r="U33" s="130"/>
      <c r="V33" s="130"/>
      <c r="W33" s="130"/>
      <c r="X33" s="278" t="s">
        <v>2825</v>
      </c>
      <c r="Y33" s="130"/>
      <c r="Z33" s="130"/>
      <c r="AA33" s="129" t="s">
        <v>1338</v>
      </c>
      <c r="AB33" s="129" t="s">
        <v>1338</v>
      </c>
      <c r="AC33" s="129" t="s">
        <v>1338</v>
      </c>
      <c r="AD33" s="129" t="s">
        <v>1338</v>
      </c>
      <c r="AE33" s="129" t="s">
        <v>1338</v>
      </c>
      <c r="AF33" s="129" t="s">
        <v>1338</v>
      </c>
      <c r="AG33" s="129"/>
    </row>
    <row r="34" spans="1:33" ht="29.1" customHeight="1">
      <c r="A34" s="284" t="s">
        <v>2824</v>
      </c>
      <c r="B34" s="285"/>
      <c r="C34" s="285" t="s">
        <v>2806</v>
      </c>
      <c r="D34" s="285" t="s">
        <v>2807</v>
      </c>
      <c r="E34" s="285" t="s">
        <v>2710</v>
      </c>
      <c r="F34" s="285" t="s">
        <v>107</v>
      </c>
      <c r="G34" s="285"/>
      <c r="H34" s="285" t="s">
        <v>2808</v>
      </c>
      <c r="I34" s="285"/>
      <c r="J34" s="286" t="s">
        <v>2809</v>
      </c>
      <c r="K34" s="285"/>
      <c r="L34" s="285"/>
      <c r="M34" s="285"/>
      <c r="N34" s="285" t="s">
        <v>1</v>
      </c>
      <c r="O34" s="220" t="s">
        <v>65</v>
      </c>
      <c r="P34" s="286" t="s">
        <v>2826</v>
      </c>
      <c r="Q34" s="285" t="s">
        <v>2806</v>
      </c>
      <c r="R34" s="285"/>
      <c r="S34" s="255" t="s">
        <v>2825</v>
      </c>
      <c r="T34" s="289"/>
      <c r="U34" s="130"/>
      <c r="V34" s="130"/>
      <c r="W34" s="130"/>
      <c r="X34" s="278" t="s">
        <v>2825</v>
      </c>
      <c r="Y34" s="130"/>
      <c r="Z34" s="130"/>
      <c r="AA34" s="129" t="s">
        <v>1338</v>
      </c>
      <c r="AB34" s="129" t="s">
        <v>1338</v>
      </c>
      <c r="AC34" s="129" t="s">
        <v>1338</v>
      </c>
      <c r="AD34" s="129" t="s">
        <v>1338</v>
      </c>
      <c r="AE34" s="129" t="s">
        <v>1338</v>
      </c>
      <c r="AF34" s="129" t="s">
        <v>1338</v>
      </c>
      <c r="AG34" s="129"/>
    </row>
    <row r="35" spans="1:33">
      <c r="A35" s="299" t="s">
        <v>2824</v>
      </c>
      <c r="B35" s="300"/>
      <c r="C35" s="300" t="s">
        <v>2811</v>
      </c>
      <c r="D35" s="300" t="s">
        <v>2812</v>
      </c>
      <c r="E35" s="300" t="s">
        <v>2710</v>
      </c>
      <c r="F35" s="300" t="s">
        <v>62</v>
      </c>
      <c r="G35" s="300"/>
      <c r="H35" s="300" t="s">
        <v>96</v>
      </c>
      <c r="I35" s="300"/>
      <c r="J35" s="301" t="s">
        <v>1817</v>
      </c>
      <c r="K35" s="300"/>
      <c r="L35" s="300"/>
      <c r="M35" s="300"/>
      <c r="N35" s="300" t="s">
        <v>1</v>
      </c>
      <c r="O35" s="302" t="s">
        <v>145</v>
      </c>
      <c r="P35" s="301" t="s">
        <v>1817</v>
      </c>
      <c r="Q35" s="300" t="s">
        <v>2811</v>
      </c>
      <c r="R35" s="300"/>
      <c r="S35" s="303" t="s">
        <v>2825</v>
      </c>
      <c r="T35" s="130"/>
      <c r="U35" s="130"/>
      <c r="V35" s="130"/>
      <c r="W35" s="130"/>
      <c r="X35" s="278" t="s">
        <v>2825</v>
      </c>
      <c r="Y35" s="130"/>
      <c r="Z35" s="130"/>
      <c r="AA35" s="129" t="s">
        <v>1338</v>
      </c>
      <c r="AB35" s="129" t="s">
        <v>1338</v>
      </c>
      <c r="AC35" s="129" t="s">
        <v>1338</v>
      </c>
      <c r="AD35" s="129" t="s">
        <v>1338</v>
      </c>
      <c r="AE35" s="129" t="s">
        <v>1338</v>
      </c>
      <c r="AF35" s="129" t="s">
        <v>1338</v>
      </c>
      <c r="AG35" s="129"/>
    </row>
    <row r="36" spans="1:33">
      <c r="A36" s="143" t="s">
        <v>2824</v>
      </c>
      <c r="B36" s="130"/>
      <c r="C36" s="130" t="s">
        <v>2813</v>
      </c>
      <c r="D36" s="130" t="s">
        <v>1316</v>
      </c>
      <c r="E36" s="130" t="s">
        <v>2710</v>
      </c>
      <c r="F36" s="130" t="s">
        <v>62</v>
      </c>
      <c r="G36" s="130"/>
      <c r="H36" s="130" t="s">
        <v>96</v>
      </c>
      <c r="I36" s="130"/>
      <c r="J36" s="131" t="s">
        <v>1817</v>
      </c>
      <c r="K36" s="130"/>
      <c r="L36" s="130"/>
      <c r="M36" s="130"/>
      <c r="N36" s="130" t="s">
        <v>1</v>
      </c>
      <c r="O36" s="220" t="s">
        <v>145</v>
      </c>
      <c r="P36" s="131" t="s">
        <v>2814</v>
      </c>
      <c r="Q36" s="130" t="s">
        <v>2813</v>
      </c>
      <c r="R36" s="130"/>
      <c r="S36" s="278" t="s">
        <v>2825</v>
      </c>
      <c r="T36" s="130"/>
      <c r="U36" s="130"/>
      <c r="V36" s="130"/>
      <c r="W36" s="130"/>
      <c r="X36" s="278" t="s">
        <v>2825</v>
      </c>
      <c r="Y36" s="130"/>
      <c r="Z36" s="130"/>
      <c r="AA36" s="129" t="s">
        <v>1338</v>
      </c>
      <c r="AB36" s="129" t="s">
        <v>1338</v>
      </c>
      <c r="AC36" s="129" t="s">
        <v>1338</v>
      </c>
      <c r="AD36" s="129" t="s">
        <v>1338</v>
      </c>
      <c r="AE36" s="129" t="s">
        <v>1338</v>
      </c>
      <c r="AF36" s="129" t="s">
        <v>1338</v>
      </c>
      <c r="AG36" s="129"/>
    </row>
    <row r="37" spans="1:33">
      <c r="A37" s="143" t="s">
        <v>2824</v>
      </c>
      <c r="B37" s="130"/>
      <c r="C37" s="130" t="s">
        <v>2815</v>
      </c>
      <c r="D37" s="130" t="s">
        <v>2816</v>
      </c>
      <c r="E37" s="130" t="s">
        <v>2710</v>
      </c>
      <c r="F37" s="130" t="s">
        <v>335</v>
      </c>
      <c r="G37" s="130"/>
      <c r="H37" s="130" t="s">
        <v>96</v>
      </c>
      <c r="I37" s="130"/>
      <c r="J37" s="131" t="s">
        <v>2817</v>
      </c>
      <c r="K37" s="130"/>
      <c r="L37" s="130"/>
      <c r="M37" s="130"/>
      <c r="N37" s="130" t="s">
        <v>1</v>
      </c>
      <c r="O37" s="220" t="s">
        <v>65</v>
      </c>
      <c r="P37" s="130" t="s">
        <v>2818</v>
      </c>
      <c r="Q37" s="130" t="s">
        <v>2815</v>
      </c>
      <c r="R37" s="130"/>
      <c r="S37" s="278" t="s">
        <v>2825</v>
      </c>
      <c r="T37" s="130"/>
      <c r="U37" s="130"/>
      <c r="V37" s="130"/>
      <c r="W37" s="130"/>
      <c r="X37" s="278" t="s">
        <v>2825</v>
      </c>
      <c r="Y37" s="130"/>
      <c r="Z37" s="130"/>
      <c r="AA37" s="129" t="s">
        <v>1338</v>
      </c>
      <c r="AB37" s="129" t="s">
        <v>1338</v>
      </c>
      <c r="AC37" s="129" t="s">
        <v>1338</v>
      </c>
      <c r="AD37" s="129" t="s">
        <v>1338</v>
      </c>
      <c r="AE37" s="129" t="s">
        <v>1338</v>
      </c>
      <c r="AF37" s="129" t="s">
        <v>1338</v>
      </c>
      <c r="AG37" s="129"/>
    </row>
    <row r="38" spans="1:33">
      <c r="A38" s="143" t="s">
        <v>2824</v>
      </c>
      <c r="B38" s="130"/>
      <c r="C38" s="130" t="s">
        <v>2819</v>
      </c>
      <c r="D38" s="130" t="s">
        <v>2820</v>
      </c>
      <c r="E38" s="130" t="s">
        <v>2710</v>
      </c>
      <c r="F38" s="130" t="s">
        <v>335</v>
      </c>
      <c r="G38" s="130"/>
      <c r="H38" s="130" t="s">
        <v>96</v>
      </c>
      <c r="I38" s="130"/>
      <c r="J38" s="131" t="s">
        <v>1817</v>
      </c>
      <c r="K38" s="130"/>
      <c r="L38" s="130"/>
      <c r="M38" s="130"/>
      <c r="N38" s="130" t="s">
        <v>1</v>
      </c>
      <c r="O38" s="220" t="s">
        <v>145</v>
      </c>
      <c r="P38" s="131" t="s">
        <v>1817</v>
      </c>
      <c r="Q38" s="130" t="s">
        <v>2819</v>
      </c>
      <c r="R38" s="130"/>
      <c r="S38" s="278" t="s">
        <v>2825</v>
      </c>
      <c r="T38" s="130"/>
      <c r="U38" s="130"/>
      <c r="V38" s="130"/>
      <c r="W38" s="130"/>
      <c r="X38" s="278" t="s">
        <v>2825</v>
      </c>
      <c r="Y38" s="130"/>
      <c r="Z38" s="130"/>
      <c r="AA38" s="129" t="s">
        <v>1338</v>
      </c>
      <c r="AB38" s="129" t="s">
        <v>1338</v>
      </c>
      <c r="AC38" s="129" t="s">
        <v>1338</v>
      </c>
      <c r="AD38" s="129" t="s">
        <v>1338</v>
      </c>
      <c r="AE38" s="129" t="s">
        <v>1338</v>
      </c>
      <c r="AF38" s="129" t="s">
        <v>1338</v>
      </c>
      <c r="AG38" s="129"/>
    </row>
    <row r="39" spans="1:33">
      <c r="A39" s="143" t="s">
        <v>2824</v>
      </c>
      <c r="B39" s="130"/>
      <c r="C39" s="130" t="s">
        <v>2827</v>
      </c>
      <c r="D39" s="130" t="s">
        <v>2828</v>
      </c>
      <c r="E39" s="130" t="s">
        <v>2710</v>
      </c>
      <c r="F39" s="130" t="s">
        <v>100</v>
      </c>
      <c r="G39" s="130"/>
      <c r="H39" s="130"/>
      <c r="I39" s="130"/>
      <c r="J39" s="124" t="s">
        <v>2814</v>
      </c>
      <c r="K39" s="130"/>
      <c r="L39" s="130"/>
      <c r="M39" s="130"/>
      <c r="N39" s="130" t="s">
        <v>1</v>
      </c>
      <c r="O39" s="220" t="s">
        <v>145</v>
      </c>
      <c r="P39" s="131" t="s">
        <v>2814</v>
      </c>
      <c r="Q39" s="130" t="s">
        <v>2827</v>
      </c>
      <c r="R39" s="130"/>
      <c r="S39" s="278" t="s">
        <v>2825</v>
      </c>
      <c r="T39" s="130"/>
      <c r="U39" s="130"/>
      <c r="V39" s="130"/>
      <c r="W39" s="130"/>
      <c r="X39" s="278" t="s">
        <v>2825</v>
      </c>
      <c r="Y39" s="130"/>
      <c r="Z39" s="130"/>
      <c r="AA39" s="129" t="s">
        <v>1338</v>
      </c>
      <c r="AB39" s="129" t="s">
        <v>1338</v>
      </c>
      <c r="AC39" s="129" t="s">
        <v>1338</v>
      </c>
      <c r="AD39" s="129" t="s">
        <v>1338</v>
      </c>
      <c r="AE39" s="129" t="s">
        <v>1338</v>
      </c>
      <c r="AF39" s="129" t="s">
        <v>1338</v>
      </c>
      <c r="AG39" s="129"/>
    </row>
    <row r="40" spans="1:33">
      <c r="A40" s="143" t="s">
        <v>2824</v>
      </c>
      <c r="B40" s="130"/>
      <c r="C40" s="130" t="s">
        <v>2829</v>
      </c>
      <c r="D40" s="130" t="s">
        <v>2830</v>
      </c>
      <c r="E40" s="130" t="s">
        <v>2710</v>
      </c>
      <c r="F40" s="130" t="s">
        <v>73</v>
      </c>
      <c r="G40" s="130"/>
      <c r="H40" s="130"/>
      <c r="I40" s="130"/>
      <c r="J40" s="124" t="s">
        <v>2831</v>
      </c>
      <c r="K40" s="130"/>
      <c r="L40" s="130"/>
      <c r="M40" s="130"/>
      <c r="N40" s="130" t="s">
        <v>1</v>
      </c>
      <c r="O40" s="220" t="s">
        <v>145</v>
      </c>
      <c r="P40" s="124" t="s">
        <v>2831</v>
      </c>
      <c r="Q40" s="130" t="s">
        <v>2829</v>
      </c>
      <c r="R40" s="130"/>
      <c r="S40" s="278" t="s">
        <v>2825</v>
      </c>
      <c r="T40" s="130"/>
      <c r="U40" s="130"/>
      <c r="V40" s="130"/>
      <c r="W40" s="130"/>
      <c r="X40" s="278" t="s">
        <v>2825</v>
      </c>
      <c r="Y40" s="130"/>
      <c r="Z40" s="130"/>
      <c r="AA40" s="129" t="s">
        <v>1338</v>
      </c>
      <c r="AB40" s="129" t="s">
        <v>1338</v>
      </c>
      <c r="AC40" s="129" t="s">
        <v>1338</v>
      </c>
      <c r="AD40" s="129" t="s">
        <v>1338</v>
      </c>
      <c r="AE40" s="129" t="s">
        <v>1338</v>
      </c>
      <c r="AF40" s="129" t="s">
        <v>1338</v>
      </c>
      <c r="AG40" s="129"/>
    </row>
    <row r="41" spans="1:33">
      <c r="A41" s="143" t="s">
        <v>2824</v>
      </c>
      <c r="B41" s="130"/>
      <c r="C41" s="130" t="s">
        <v>2832</v>
      </c>
      <c r="D41" s="130" t="s">
        <v>2833</v>
      </c>
      <c r="E41" s="130" t="s">
        <v>2710</v>
      </c>
      <c r="F41" s="130" t="s">
        <v>100</v>
      </c>
      <c r="G41" s="130"/>
      <c r="H41" s="130"/>
      <c r="I41" s="130"/>
      <c r="J41" s="131"/>
      <c r="K41" s="130"/>
      <c r="L41" s="130"/>
      <c r="M41" s="130"/>
      <c r="N41" s="130" t="s">
        <v>2191</v>
      </c>
      <c r="O41" s="220" t="s">
        <v>84</v>
      </c>
      <c r="P41" s="130"/>
      <c r="Q41" s="130" t="s">
        <v>2832</v>
      </c>
      <c r="R41" s="130"/>
      <c r="S41" s="278" t="s">
        <v>2825</v>
      </c>
      <c r="T41" s="130"/>
      <c r="U41" s="130"/>
      <c r="V41" s="130"/>
      <c r="W41" s="130"/>
      <c r="X41" s="278" t="s">
        <v>2825</v>
      </c>
      <c r="Y41" s="130"/>
      <c r="Z41" s="130"/>
      <c r="AA41" s="129" t="s">
        <v>1338</v>
      </c>
      <c r="AB41" s="129" t="s">
        <v>1338</v>
      </c>
      <c r="AC41" s="129" t="s">
        <v>1338</v>
      </c>
      <c r="AD41" s="129" t="s">
        <v>1338</v>
      </c>
      <c r="AE41" s="129" t="s">
        <v>1338</v>
      </c>
      <c r="AF41" s="129" t="s">
        <v>1338</v>
      </c>
      <c r="AG41" s="129"/>
    </row>
    <row r="42" spans="1:33">
      <c r="A42" s="143" t="s">
        <v>2824</v>
      </c>
      <c r="B42" s="130"/>
      <c r="C42" s="130" t="s">
        <v>2834</v>
      </c>
      <c r="D42" s="130" t="s">
        <v>2835</v>
      </c>
      <c r="E42" s="130" t="s">
        <v>2710</v>
      </c>
      <c r="F42" s="130" t="s">
        <v>2579</v>
      </c>
      <c r="G42" s="130"/>
      <c r="H42" s="130"/>
      <c r="I42" s="130"/>
      <c r="J42" s="131"/>
      <c r="K42" s="130"/>
      <c r="L42" s="130"/>
      <c r="M42" s="130"/>
      <c r="N42" s="130" t="s">
        <v>2191</v>
      </c>
      <c r="O42" s="220" t="s">
        <v>84</v>
      </c>
      <c r="P42" s="130"/>
      <c r="Q42" s="130" t="s">
        <v>2834</v>
      </c>
      <c r="R42" s="130"/>
      <c r="S42" s="278" t="s">
        <v>2825</v>
      </c>
      <c r="T42" s="130"/>
      <c r="U42" s="130"/>
      <c r="V42" s="130"/>
      <c r="W42" s="130"/>
      <c r="X42" s="278" t="s">
        <v>2825</v>
      </c>
      <c r="Y42" s="130"/>
      <c r="Z42" s="130"/>
      <c r="AA42" s="129" t="s">
        <v>1338</v>
      </c>
      <c r="AB42" s="129" t="s">
        <v>1338</v>
      </c>
      <c r="AC42" s="129" t="s">
        <v>1338</v>
      </c>
      <c r="AD42" s="129" t="s">
        <v>1338</v>
      </c>
      <c r="AE42" s="129" t="s">
        <v>1338</v>
      </c>
      <c r="AF42" s="129" t="s">
        <v>1338</v>
      </c>
      <c r="AG42" s="129"/>
    </row>
    <row r="43" spans="1:33">
      <c r="A43" s="143" t="s">
        <v>2824</v>
      </c>
      <c r="B43" s="130"/>
      <c r="C43" s="130" t="s">
        <v>2836</v>
      </c>
      <c r="D43" s="130" t="s">
        <v>2837</v>
      </c>
      <c r="E43" s="130" t="s">
        <v>2710</v>
      </c>
      <c r="F43" s="130" t="s">
        <v>2838</v>
      </c>
      <c r="G43" s="130"/>
      <c r="H43" s="130"/>
      <c r="I43" s="130"/>
      <c r="J43" s="131"/>
      <c r="K43" s="130"/>
      <c r="L43" s="130"/>
      <c r="M43" s="130"/>
      <c r="N43" s="130" t="s">
        <v>2191</v>
      </c>
      <c r="O43" s="220" t="s">
        <v>84</v>
      </c>
      <c r="P43" s="130"/>
      <c r="Q43" s="130" t="s">
        <v>2836</v>
      </c>
      <c r="R43" s="130"/>
      <c r="S43" s="278" t="s">
        <v>2825</v>
      </c>
      <c r="T43" s="130"/>
      <c r="U43" s="130"/>
      <c r="V43" s="130"/>
      <c r="W43" s="130"/>
      <c r="X43" s="278" t="s">
        <v>2825</v>
      </c>
      <c r="Y43" s="130"/>
      <c r="Z43" s="130"/>
      <c r="AA43" s="129" t="s">
        <v>1338</v>
      </c>
      <c r="AB43" s="129" t="s">
        <v>1338</v>
      </c>
      <c r="AC43" s="129" t="s">
        <v>1338</v>
      </c>
      <c r="AD43" s="129" t="s">
        <v>1338</v>
      </c>
      <c r="AE43" s="129" t="s">
        <v>1338</v>
      </c>
      <c r="AF43" s="129" t="s">
        <v>1338</v>
      </c>
      <c r="AG43" s="129"/>
    </row>
    <row r="44" spans="1:33">
      <c r="A44" s="143" t="s">
        <v>2824</v>
      </c>
      <c r="B44" s="130"/>
      <c r="C44" s="130" t="s">
        <v>2839</v>
      </c>
      <c r="D44" s="130" t="s">
        <v>2840</v>
      </c>
      <c r="E44" s="130" t="s">
        <v>2710</v>
      </c>
      <c r="F44" s="130" t="s">
        <v>91</v>
      </c>
      <c r="G44" s="130"/>
      <c r="H44" s="130"/>
      <c r="I44" s="130"/>
      <c r="J44" s="131"/>
      <c r="K44" s="130"/>
      <c r="L44" s="130"/>
      <c r="M44" s="130"/>
      <c r="N44" s="130" t="s">
        <v>2191</v>
      </c>
      <c r="O44" s="220" t="s">
        <v>84</v>
      </c>
      <c r="P44" s="130"/>
      <c r="Q44" s="130" t="s">
        <v>2839</v>
      </c>
      <c r="R44" s="130"/>
      <c r="S44" s="278" t="s">
        <v>2825</v>
      </c>
      <c r="T44" s="130"/>
      <c r="U44" s="130"/>
      <c r="V44" s="130"/>
      <c r="W44" s="130"/>
      <c r="X44" s="278" t="s">
        <v>2825</v>
      </c>
      <c r="Y44" s="130"/>
      <c r="Z44" s="130"/>
      <c r="AA44" s="129" t="s">
        <v>1338</v>
      </c>
      <c r="AB44" s="129" t="s">
        <v>1338</v>
      </c>
      <c r="AC44" s="129" t="s">
        <v>1338</v>
      </c>
      <c r="AD44" s="129" t="s">
        <v>1338</v>
      </c>
      <c r="AE44" s="129" t="s">
        <v>1338</v>
      </c>
      <c r="AF44" s="129" t="s">
        <v>1338</v>
      </c>
      <c r="AG44" s="129"/>
    </row>
    <row r="45" spans="1:33" ht="29.1">
      <c r="A45" s="143" t="s">
        <v>2824</v>
      </c>
      <c r="B45" s="130"/>
      <c r="C45" s="130" t="s">
        <v>2841</v>
      </c>
      <c r="D45" s="130" t="s">
        <v>2842</v>
      </c>
      <c r="E45" s="130" t="s">
        <v>2710</v>
      </c>
      <c r="F45" s="130" t="s">
        <v>91</v>
      </c>
      <c r="G45" s="130"/>
      <c r="H45" s="130"/>
      <c r="I45" s="130"/>
      <c r="J45" s="131" t="s">
        <v>2843</v>
      </c>
      <c r="K45" s="130"/>
      <c r="L45" s="130"/>
      <c r="M45" s="130"/>
      <c r="N45" s="130" t="s">
        <v>1</v>
      </c>
      <c r="O45" s="130" t="s">
        <v>65</v>
      </c>
      <c r="P45" s="131" t="s">
        <v>2844</v>
      </c>
      <c r="Q45" s="130" t="s">
        <v>2841</v>
      </c>
      <c r="R45" s="130"/>
      <c r="S45" s="278" t="s">
        <v>2825</v>
      </c>
      <c r="T45" s="130"/>
      <c r="U45" s="130"/>
      <c r="V45" s="130"/>
      <c r="W45" s="130"/>
      <c r="X45" s="278" t="s">
        <v>2825</v>
      </c>
      <c r="Y45" s="130"/>
      <c r="Z45" s="130"/>
      <c r="AA45" s="129" t="s">
        <v>1338</v>
      </c>
      <c r="AB45" s="129" t="s">
        <v>1338</v>
      </c>
      <c r="AC45" s="129" t="s">
        <v>1338</v>
      </c>
      <c r="AD45" s="129" t="s">
        <v>1338</v>
      </c>
      <c r="AE45" s="129" t="s">
        <v>1338</v>
      </c>
      <c r="AF45" s="129" t="s">
        <v>1338</v>
      </c>
      <c r="AG45" s="129"/>
    </row>
    <row r="46" spans="1:33">
      <c r="A46" s="143" t="s">
        <v>2824</v>
      </c>
      <c r="B46" s="130"/>
      <c r="C46" s="130" t="s">
        <v>2845</v>
      </c>
      <c r="D46" s="130" t="s">
        <v>2846</v>
      </c>
      <c r="E46" s="130" t="s">
        <v>2710</v>
      </c>
      <c r="F46" s="130" t="s">
        <v>91</v>
      </c>
      <c r="G46" s="130"/>
      <c r="H46" s="130"/>
      <c r="I46" s="130"/>
      <c r="J46" s="131"/>
      <c r="K46" s="130"/>
      <c r="L46" s="130"/>
      <c r="M46" s="130"/>
      <c r="N46" s="130" t="s">
        <v>2191</v>
      </c>
      <c r="O46" s="220" t="s">
        <v>84</v>
      </c>
      <c r="P46" s="130"/>
      <c r="Q46" s="130" t="s">
        <v>2845</v>
      </c>
      <c r="R46" s="130"/>
      <c r="S46" s="278" t="s">
        <v>2825</v>
      </c>
      <c r="T46" s="130"/>
      <c r="U46" s="130"/>
      <c r="V46" s="130"/>
      <c r="W46" s="130"/>
      <c r="X46" s="278" t="s">
        <v>2825</v>
      </c>
      <c r="Y46" s="130"/>
      <c r="Z46" s="130"/>
      <c r="AA46" s="129" t="s">
        <v>1338</v>
      </c>
      <c r="AB46" s="129" t="s">
        <v>1338</v>
      </c>
      <c r="AC46" s="129" t="s">
        <v>1338</v>
      </c>
      <c r="AD46" s="129" t="s">
        <v>1338</v>
      </c>
      <c r="AE46" s="129" t="s">
        <v>1338</v>
      </c>
      <c r="AF46" s="129" t="s">
        <v>1338</v>
      </c>
      <c r="AG46" s="129"/>
    </row>
    <row r="47" spans="1:33" ht="57.95">
      <c r="A47" s="143" t="s">
        <v>2824</v>
      </c>
      <c r="B47" s="130"/>
      <c r="C47" s="130" t="s">
        <v>2847</v>
      </c>
      <c r="D47" s="130" t="s">
        <v>2848</v>
      </c>
      <c r="E47" s="130" t="s">
        <v>2710</v>
      </c>
      <c r="F47" s="130" t="s">
        <v>91</v>
      </c>
      <c r="G47" s="130"/>
      <c r="H47" s="130"/>
      <c r="I47" s="130"/>
      <c r="J47" s="131"/>
      <c r="K47" s="130"/>
      <c r="L47" s="130"/>
      <c r="M47" s="130"/>
      <c r="N47" s="130" t="s">
        <v>1</v>
      </c>
      <c r="O47" s="130" t="s">
        <v>164</v>
      </c>
      <c r="P47" s="131" t="s">
        <v>2849</v>
      </c>
      <c r="Q47" s="130" t="s">
        <v>2847</v>
      </c>
      <c r="R47" s="130"/>
      <c r="S47" s="278" t="s">
        <v>2825</v>
      </c>
      <c r="T47" s="130"/>
      <c r="U47" s="130"/>
      <c r="V47" s="130"/>
      <c r="W47" s="130"/>
      <c r="X47" s="278" t="s">
        <v>2825</v>
      </c>
      <c r="Y47" s="130"/>
      <c r="Z47" s="130"/>
      <c r="AA47" s="129" t="s">
        <v>1338</v>
      </c>
      <c r="AB47" s="129" t="s">
        <v>1338</v>
      </c>
      <c r="AC47" s="129" t="s">
        <v>1338</v>
      </c>
      <c r="AD47" s="129" t="s">
        <v>1338</v>
      </c>
      <c r="AE47" s="129" t="s">
        <v>1338</v>
      </c>
      <c r="AF47" s="129" t="s">
        <v>1338</v>
      </c>
      <c r="AG47" s="129"/>
    </row>
    <row r="48" spans="1:33">
      <c r="A48" s="143" t="s">
        <v>2824</v>
      </c>
      <c r="B48" s="130"/>
      <c r="C48" s="130" t="s">
        <v>2850</v>
      </c>
      <c r="D48" s="130" t="s">
        <v>674</v>
      </c>
      <c r="E48" s="130" t="s">
        <v>2710</v>
      </c>
      <c r="F48" s="130" t="s">
        <v>88</v>
      </c>
      <c r="G48" s="130"/>
      <c r="H48" s="130"/>
      <c r="I48" s="130"/>
      <c r="J48" s="131"/>
      <c r="K48" s="130"/>
      <c r="L48" s="130"/>
      <c r="M48" s="130"/>
      <c r="N48" s="130" t="s">
        <v>2191</v>
      </c>
      <c r="O48" s="220" t="s">
        <v>84</v>
      </c>
      <c r="P48" s="130"/>
      <c r="Q48" s="130" t="s">
        <v>2850</v>
      </c>
      <c r="R48" s="130"/>
      <c r="S48" s="278" t="s">
        <v>2825</v>
      </c>
      <c r="T48" s="130"/>
      <c r="U48" s="130"/>
      <c r="V48" s="130"/>
      <c r="W48" s="130"/>
      <c r="X48" s="278" t="s">
        <v>2825</v>
      </c>
      <c r="Y48" s="130"/>
      <c r="Z48" s="130"/>
      <c r="AA48" s="129" t="s">
        <v>1338</v>
      </c>
      <c r="AB48" s="129" t="s">
        <v>1338</v>
      </c>
      <c r="AC48" s="129" t="s">
        <v>1338</v>
      </c>
      <c r="AD48" s="129" t="s">
        <v>1338</v>
      </c>
      <c r="AE48" s="129" t="s">
        <v>1338</v>
      </c>
      <c r="AF48" s="129" t="s">
        <v>1338</v>
      </c>
      <c r="AG48" s="129"/>
    </row>
    <row r="49" spans="1:33">
      <c r="A49" s="143" t="s">
        <v>2824</v>
      </c>
      <c r="B49" s="130"/>
      <c r="C49" s="130" t="s">
        <v>2851</v>
      </c>
      <c r="D49" s="130" t="s">
        <v>1592</v>
      </c>
      <c r="E49" s="130" t="s">
        <v>97</v>
      </c>
      <c r="F49" s="130" t="s">
        <v>136</v>
      </c>
      <c r="G49" s="130"/>
      <c r="H49" s="130"/>
      <c r="I49" s="130"/>
      <c r="J49" s="131"/>
      <c r="K49" s="130"/>
      <c r="L49" s="130"/>
      <c r="M49" s="130"/>
      <c r="N49" s="130" t="s">
        <v>2191</v>
      </c>
      <c r="O49" s="220" t="s">
        <v>84</v>
      </c>
      <c r="P49" s="130"/>
      <c r="Q49" s="130" t="s">
        <v>2851</v>
      </c>
      <c r="R49" s="130"/>
      <c r="S49" s="278" t="s">
        <v>2825</v>
      </c>
      <c r="T49" s="130"/>
      <c r="U49" s="130"/>
      <c r="V49" s="130"/>
      <c r="W49" s="130"/>
      <c r="X49" s="278" t="s">
        <v>2825</v>
      </c>
      <c r="Y49" s="130"/>
      <c r="Z49" s="130"/>
      <c r="AA49" s="129" t="s">
        <v>1338</v>
      </c>
      <c r="AB49" s="129" t="s">
        <v>1338</v>
      </c>
      <c r="AC49" s="129" t="s">
        <v>1338</v>
      </c>
      <c r="AD49" s="129" t="s">
        <v>1338</v>
      </c>
      <c r="AE49" s="129" t="s">
        <v>1338</v>
      </c>
      <c r="AF49" s="129" t="s">
        <v>1338</v>
      </c>
      <c r="AG49" s="129"/>
    </row>
    <row r="50" spans="1:33" ht="57.6" customHeight="1">
      <c r="A50" s="143" t="s">
        <v>2824</v>
      </c>
      <c r="B50" s="130"/>
      <c r="C50" s="130" t="s">
        <v>2852</v>
      </c>
      <c r="D50" s="130" t="s">
        <v>2853</v>
      </c>
      <c r="E50" s="130" t="s">
        <v>2710</v>
      </c>
      <c r="F50" s="130" t="s">
        <v>100</v>
      </c>
      <c r="G50" s="130"/>
      <c r="H50" s="130"/>
      <c r="I50" s="130"/>
      <c r="J50" s="124"/>
      <c r="K50" s="130"/>
      <c r="L50" s="130"/>
      <c r="M50" s="130"/>
      <c r="N50" s="130" t="s">
        <v>70</v>
      </c>
      <c r="O50" s="220" t="s">
        <v>84</v>
      </c>
      <c r="P50" s="130"/>
      <c r="Q50" s="130" t="s">
        <v>2852</v>
      </c>
      <c r="R50" s="130"/>
      <c r="S50" s="278" t="s">
        <v>2825</v>
      </c>
      <c r="T50" s="130"/>
      <c r="U50" s="130"/>
      <c r="V50" s="130"/>
      <c r="W50" s="130"/>
      <c r="X50" s="278" t="s">
        <v>2825</v>
      </c>
      <c r="Y50" s="130"/>
      <c r="Z50" s="130"/>
      <c r="AA50" s="129" t="s">
        <v>1338</v>
      </c>
      <c r="AB50" s="129" t="s">
        <v>1338</v>
      </c>
      <c r="AC50" s="129" t="s">
        <v>1338</v>
      </c>
      <c r="AD50" s="129" t="s">
        <v>1338</v>
      </c>
      <c r="AE50" s="129" t="s">
        <v>1338</v>
      </c>
      <c r="AF50" s="129" t="s">
        <v>1338</v>
      </c>
      <c r="AG50" s="129"/>
    </row>
    <row r="51" spans="1:33">
      <c r="A51" s="143" t="s">
        <v>2824</v>
      </c>
      <c r="B51" s="130"/>
      <c r="C51" s="130" t="s">
        <v>2854</v>
      </c>
      <c r="D51" s="130" t="s">
        <v>369</v>
      </c>
      <c r="E51" s="130" t="s">
        <v>2710</v>
      </c>
      <c r="F51" s="130" t="s">
        <v>107</v>
      </c>
      <c r="G51" s="130"/>
      <c r="H51" s="130"/>
      <c r="I51" s="130"/>
      <c r="J51" s="131"/>
      <c r="K51" s="130"/>
      <c r="L51" s="130"/>
      <c r="M51" s="130"/>
      <c r="N51" s="130" t="s">
        <v>2191</v>
      </c>
      <c r="O51" s="220" t="s">
        <v>84</v>
      </c>
      <c r="P51" s="130"/>
      <c r="Q51" s="130" t="s">
        <v>2854</v>
      </c>
      <c r="R51" s="130"/>
      <c r="S51" s="278" t="s">
        <v>2825</v>
      </c>
      <c r="T51" s="130"/>
      <c r="U51" s="130"/>
      <c r="V51" s="130"/>
      <c r="W51" s="130"/>
      <c r="X51" s="278" t="s">
        <v>2825</v>
      </c>
      <c r="Y51" s="130"/>
      <c r="Z51" s="130"/>
      <c r="AA51" s="129" t="s">
        <v>1338</v>
      </c>
      <c r="AB51" s="129" t="s">
        <v>1338</v>
      </c>
      <c r="AC51" s="129" t="s">
        <v>1338</v>
      </c>
      <c r="AD51" s="129" t="s">
        <v>1338</v>
      </c>
      <c r="AE51" s="129" t="s">
        <v>1338</v>
      </c>
      <c r="AF51" s="129" t="s">
        <v>1338</v>
      </c>
      <c r="AG51" s="129"/>
    </row>
    <row r="52" spans="1:33">
      <c r="A52" s="143" t="s">
        <v>2824</v>
      </c>
      <c r="B52" s="130"/>
      <c r="C52" s="130" t="s">
        <v>2855</v>
      </c>
      <c r="D52" s="130" t="s">
        <v>2856</v>
      </c>
      <c r="E52" s="130" t="s">
        <v>97</v>
      </c>
      <c r="F52" s="130" t="s">
        <v>136</v>
      </c>
      <c r="G52" s="130"/>
      <c r="H52" s="130"/>
      <c r="I52" s="130"/>
      <c r="J52" s="131"/>
      <c r="K52" s="130"/>
      <c r="L52" s="130"/>
      <c r="M52" s="130"/>
      <c r="N52" s="130" t="s">
        <v>2191</v>
      </c>
      <c r="O52" s="220" t="s">
        <v>84</v>
      </c>
      <c r="P52" s="130"/>
      <c r="Q52" s="130" t="s">
        <v>2855</v>
      </c>
      <c r="R52" s="130"/>
      <c r="S52" s="278" t="s">
        <v>2825</v>
      </c>
      <c r="T52" s="130"/>
      <c r="U52" s="130"/>
      <c r="V52" s="130"/>
      <c r="W52" s="130"/>
      <c r="X52" s="278" t="s">
        <v>2825</v>
      </c>
      <c r="Y52" s="130"/>
      <c r="Z52" s="130"/>
      <c r="AA52" s="129" t="s">
        <v>1338</v>
      </c>
      <c r="AB52" s="129" t="s">
        <v>1338</v>
      </c>
      <c r="AC52" s="129" t="s">
        <v>1338</v>
      </c>
      <c r="AD52" s="129" t="s">
        <v>1338</v>
      </c>
      <c r="AE52" s="129" t="s">
        <v>1338</v>
      </c>
      <c r="AF52" s="129" t="s">
        <v>1338</v>
      </c>
      <c r="AG52" s="129"/>
    </row>
    <row r="53" spans="1:33">
      <c r="A53" s="143" t="s">
        <v>2824</v>
      </c>
      <c r="B53" s="130"/>
      <c r="C53" s="130" t="s">
        <v>2857</v>
      </c>
      <c r="D53" s="130" t="s">
        <v>2858</v>
      </c>
      <c r="E53" s="130" t="s">
        <v>97</v>
      </c>
      <c r="F53" s="130" t="s">
        <v>136</v>
      </c>
      <c r="G53" s="130"/>
      <c r="H53" s="130"/>
      <c r="I53" s="130"/>
      <c r="J53" s="131"/>
      <c r="K53" s="130"/>
      <c r="L53" s="130"/>
      <c r="M53" s="130"/>
      <c r="N53" s="130" t="s">
        <v>1</v>
      </c>
      <c r="O53" s="130" t="s">
        <v>145</v>
      </c>
      <c r="P53" s="130" t="s">
        <v>2859</v>
      </c>
      <c r="Q53" s="130" t="s">
        <v>2857</v>
      </c>
      <c r="R53" s="130"/>
      <c r="S53" s="278" t="s">
        <v>2825</v>
      </c>
      <c r="T53" s="130"/>
      <c r="U53" s="130"/>
      <c r="V53" s="130"/>
      <c r="W53" s="130"/>
      <c r="X53" s="278" t="s">
        <v>2825</v>
      </c>
      <c r="Y53" s="130"/>
      <c r="Z53" s="130"/>
      <c r="AA53" s="129" t="s">
        <v>1338</v>
      </c>
      <c r="AB53" s="129" t="s">
        <v>1338</v>
      </c>
      <c r="AC53" s="129" t="s">
        <v>1338</v>
      </c>
      <c r="AD53" s="129" t="s">
        <v>1338</v>
      </c>
      <c r="AE53" s="129" t="s">
        <v>1338</v>
      </c>
      <c r="AF53" s="129" t="s">
        <v>1338</v>
      </c>
      <c r="AG53" s="129"/>
    </row>
    <row r="54" spans="1:33">
      <c r="A54" s="297" t="s">
        <v>2824</v>
      </c>
      <c r="B54" s="280"/>
      <c r="C54" s="280" t="s">
        <v>2860</v>
      </c>
      <c r="D54" s="280" t="s">
        <v>2861</v>
      </c>
      <c r="E54" s="280" t="s">
        <v>2710</v>
      </c>
      <c r="F54" s="280" t="s">
        <v>81</v>
      </c>
      <c r="G54" s="280"/>
      <c r="H54" s="280"/>
      <c r="I54" s="280"/>
      <c r="J54" s="283"/>
      <c r="K54" s="280"/>
      <c r="L54" s="280"/>
      <c r="M54" s="280"/>
      <c r="N54" s="280" t="s">
        <v>2191</v>
      </c>
      <c r="O54" s="298" t="s">
        <v>84</v>
      </c>
      <c r="P54" s="280"/>
      <c r="Q54" s="280" t="s">
        <v>2860</v>
      </c>
      <c r="R54" s="280"/>
      <c r="S54" s="281" t="s">
        <v>2825</v>
      </c>
      <c r="T54" s="130"/>
      <c r="U54" s="130"/>
      <c r="V54" s="130"/>
      <c r="W54" s="130"/>
      <c r="X54" s="278" t="s">
        <v>2825</v>
      </c>
      <c r="Y54" s="130"/>
      <c r="Z54" s="130"/>
      <c r="AA54" s="129" t="s">
        <v>1338</v>
      </c>
      <c r="AB54" s="129" t="s">
        <v>1338</v>
      </c>
      <c r="AC54" s="129" t="s">
        <v>1338</v>
      </c>
      <c r="AD54" s="129" t="s">
        <v>1338</v>
      </c>
      <c r="AE54" s="129" t="s">
        <v>1338</v>
      </c>
      <c r="AF54" s="129" t="s">
        <v>1338</v>
      </c>
      <c r="AG54" s="129"/>
    </row>
    <row r="55" spans="1:33" ht="29.1">
      <c r="A55" s="284" t="s">
        <v>2824</v>
      </c>
      <c r="B55" s="285"/>
      <c r="C55" s="285" t="s">
        <v>2776</v>
      </c>
      <c r="D55" s="285" t="s">
        <v>2862</v>
      </c>
      <c r="E55" s="285" t="s">
        <v>2710</v>
      </c>
      <c r="F55" s="285" t="s">
        <v>73</v>
      </c>
      <c r="G55" s="285"/>
      <c r="H55" s="285"/>
      <c r="I55" s="285"/>
      <c r="J55" s="286" t="s">
        <v>2863</v>
      </c>
      <c r="K55" s="285"/>
      <c r="L55" s="285"/>
      <c r="M55" s="285"/>
      <c r="N55" s="285" t="s">
        <v>1</v>
      </c>
      <c r="O55" s="220" t="s">
        <v>65</v>
      </c>
      <c r="P55" s="285" t="s">
        <v>2864</v>
      </c>
      <c r="Q55" s="285" t="s">
        <v>2776</v>
      </c>
      <c r="R55" s="285"/>
      <c r="S55" s="255" t="s">
        <v>2825</v>
      </c>
      <c r="T55" s="289"/>
      <c r="U55" s="130"/>
      <c r="V55" s="130"/>
      <c r="W55" s="130"/>
      <c r="X55" s="278" t="s">
        <v>2825</v>
      </c>
      <c r="Y55" s="130"/>
      <c r="Z55" s="130"/>
      <c r="AA55" s="129" t="s">
        <v>1338</v>
      </c>
      <c r="AB55" s="129" t="s">
        <v>1338</v>
      </c>
      <c r="AC55" s="129" t="s">
        <v>1338</v>
      </c>
      <c r="AD55" s="129" t="s">
        <v>1338</v>
      </c>
      <c r="AE55" s="129" t="s">
        <v>1338</v>
      </c>
      <c r="AF55" s="129" t="s">
        <v>1338</v>
      </c>
      <c r="AG55" s="129"/>
    </row>
    <row r="56" spans="1:33">
      <c r="A56" s="284" t="s">
        <v>2824</v>
      </c>
      <c r="B56" s="285"/>
      <c r="C56" s="285" t="s">
        <v>2865</v>
      </c>
      <c r="D56" s="285" t="s">
        <v>2866</v>
      </c>
      <c r="E56" s="285" t="s">
        <v>2710</v>
      </c>
      <c r="F56" s="285" t="s">
        <v>62</v>
      </c>
      <c r="G56" s="285"/>
      <c r="H56" s="285"/>
      <c r="I56" s="285"/>
      <c r="J56" s="287" t="s">
        <v>2113</v>
      </c>
      <c r="K56" s="285"/>
      <c r="L56" s="285"/>
      <c r="M56" s="285"/>
      <c r="N56" s="285" t="s">
        <v>1</v>
      </c>
      <c r="O56" s="220" t="s">
        <v>145</v>
      </c>
      <c r="P56" s="288" t="s">
        <v>2113</v>
      </c>
      <c r="Q56" s="285" t="s">
        <v>2865</v>
      </c>
      <c r="R56" s="285"/>
      <c r="S56" s="255" t="s">
        <v>2825</v>
      </c>
      <c r="T56" s="289"/>
      <c r="U56" s="130"/>
      <c r="V56" s="130"/>
      <c r="W56" s="130"/>
      <c r="X56" s="278" t="s">
        <v>2825</v>
      </c>
      <c r="Y56" s="130"/>
      <c r="Z56" s="130"/>
      <c r="AA56" s="129" t="s">
        <v>1338</v>
      </c>
      <c r="AB56" s="129" t="s">
        <v>1338</v>
      </c>
      <c r="AC56" s="129" t="s">
        <v>1338</v>
      </c>
      <c r="AD56" s="129" t="s">
        <v>1338</v>
      </c>
      <c r="AE56" s="129" t="s">
        <v>1338</v>
      </c>
      <c r="AF56" s="129" t="s">
        <v>1338</v>
      </c>
      <c r="AG56" s="129"/>
    </row>
    <row r="57" spans="1:33" ht="57.6" customHeight="1">
      <c r="A57" s="284" t="s">
        <v>2824</v>
      </c>
      <c r="B57" s="285"/>
      <c r="C57" s="285" t="s">
        <v>2867</v>
      </c>
      <c r="D57" s="285" t="s">
        <v>2868</v>
      </c>
      <c r="E57" s="285" t="s">
        <v>2710</v>
      </c>
      <c r="F57" s="285" t="s">
        <v>91</v>
      </c>
      <c r="G57" s="285"/>
      <c r="H57" s="285"/>
      <c r="I57" s="285"/>
      <c r="J57" s="161" t="s">
        <v>2869</v>
      </c>
      <c r="K57" s="285"/>
      <c r="L57" s="285"/>
      <c r="M57" s="285"/>
      <c r="N57" s="285" t="s">
        <v>1</v>
      </c>
      <c r="O57" s="220" t="s">
        <v>164</v>
      </c>
      <c r="P57" s="286" t="s">
        <v>2870</v>
      </c>
      <c r="Q57" s="285" t="s">
        <v>2867</v>
      </c>
      <c r="R57" s="285"/>
      <c r="S57" s="255" t="s">
        <v>2825</v>
      </c>
      <c r="T57" s="290"/>
      <c r="U57" s="280"/>
      <c r="V57" s="280"/>
      <c r="W57" s="280"/>
      <c r="X57" s="281" t="s">
        <v>2825</v>
      </c>
      <c r="Y57" s="280"/>
      <c r="Z57" s="280"/>
      <c r="AA57" s="129" t="s">
        <v>1338</v>
      </c>
      <c r="AB57" s="129" t="s">
        <v>1338</v>
      </c>
      <c r="AC57" s="129" t="s">
        <v>1338</v>
      </c>
      <c r="AD57" s="129" t="s">
        <v>1338</v>
      </c>
      <c r="AE57" s="129" t="s">
        <v>1338</v>
      </c>
      <c r="AF57" s="129" t="s">
        <v>1338</v>
      </c>
      <c r="AG57" s="129"/>
    </row>
    <row r="58" spans="1:33">
      <c r="A58" s="299" t="s">
        <v>2824</v>
      </c>
      <c r="B58" s="300"/>
      <c r="C58" s="300" t="s">
        <v>2871</v>
      </c>
      <c r="D58" s="300" t="s">
        <v>2872</v>
      </c>
      <c r="E58" s="300" t="s">
        <v>97</v>
      </c>
      <c r="F58" s="300" t="s">
        <v>136</v>
      </c>
      <c r="G58" s="300"/>
      <c r="H58" s="300"/>
      <c r="I58" s="300"/>
      <c r="J58" s="301"/>
      <c r="K58" s="300"/>
      <c r="L58" s="300"/>
      <c r="M58" s="300"/>
      <c r="N58" s="300" t="s">
        <v>2191</v>
      </c>
      <c r="O58" s="302" t="s">
        <v>84</v>
      </c>
      <c r="P58" s="300"/>
      <c r="Q58" s="300" t="s">
        <v>2871</v>
      </c>
      <c r="R58" s="300"/>
      <c r="S58" s="300"/>
      <c r="T58" s="130"/>
      <c r="U58" s="130"/>
      <c r="V58" s="130"/>
      <c r="W58" s="130"/>
      <c r="X58" s="130"/>
      <c r="Y58" s="130"/>
      <c r="Z58" s="130"/>
      <c r="AA58" s="129" t="s">
        <v>1338</v>
      </c>
      <c r="AB58" s="129" t="s">
        <v>1338</v>
      </c>
      <c r="AC58" s="129" t="s">
        <v>1338</v>
      </c>
      <c r="AD58" s="129" t="s">
        <v>1338</v>
      </c>
      <c r="AE58" s="129" t="s">
        <v>1338</v>
      </c>
      <c r="AF58" s="129" t="s">
        <v>1338</v>
      </c>
      <c r="AG58" s="129"/>
    </row>
    <row r="59" spans="1:33">
      <c r="A59" s="143" t="s">
        <v>2824</v>
      </c>
      <c r="B59" s="130"/>
      <c r="C59" s="130" t="s">
        <v>2873</v>
      </c>
      <c r="D59" s="130" t="s">
        <v>2874</v>
      </c>
      <c r="E59" s="130" t="s">
        <v>97</v>
      </c>
      <c r="F59" s="130" t="s">
        <v>62</v>
      </c>
      <c r="G59" s="130"/>
      <c r="H59" s="130"/>
      <c r="I59" s="130"/>
      <c r="J59" s="131"/>
      <c r="K59" s="130"/>
      <c r="L59" s="130"/>
      <c r="M59" s="130"/>
      <c r="N59" s="130" t="s">
        <v>2191</v>
      </c>
      <c r="O59" s="220" t="s">
        <v>84</v>
      </c>
      <c r="P59" s="130"/>
      <c r="Q59" s="130" t="s">
        <v>2873</v>
      </c>
      <c r="R59" s="130"/>
      <c r="S59" s="130"/>
      <c r="T59" s="130"/>
      <c r="U59" s="130"/>
      <c r="V59" s="130"/>
      <c r="W59" s="130"/>
      <c r="X59" s="130"/>
      <c r="Y59" s="130"/>
      <c r="Z59" s="130"/>
      <c r="AA59" s="129" t="s">
        <v>1338</v>
      </c>
      <c r="AB59" s="129" t="s">
        <v>1338</v>
      </c>
      <c r="AC59" s="129" t="s">
        <v>1338</v>
      </c>
      <c r="AD59" s="129" t="s">
        <v>1338</v>
      </c>
      <c r="AE59" s="129" t="s">
        <v>1338</v>
      </c>
      <c r="AF59" s="129" t="s">
        <v>1338</v>
      </c>
      <c r="AG59" s="129"/>
    </row>
  </sheetData>
  <autoFilter ref="A32:Z59" xr:uid="{00000000-0001-0000-1A00-000000000000}"/>
  <mergeCells count="16">
    <mergeCell ref="B3:L3"/>
    <mergeCell ref="M3:P3"/>
    <mergeCell ref="Q3:W3"/>
    <mergeCell ref="X3:Z3"/>
    <mergeCell ref="B11:L11"/>
    <mergeCell ref="M11:P11"/>
    <mergeCell ref="Q11:W11"/>
    <mergeCell ref="X11:Z11"/>
    <mergeCell ref="B19:L19"/>
    <mergeCell ref="M19:P19"/>
    <mergeCell ref="Q19:W19"/>
    <mergeCell ref="X19:Z19"/>
    <mergeCell ref="B31:L31"/>
    <mergeCell ref="M31:P31"/>
    <mergeCell ref="Q31:W31"/>
    <mergeCell ref="X31:Z31"/>
  </mergeCells>
  <dataValidations count="1">
    <dataValidation type="list" error="Value must be one of: Ignore, Direct, Constant, Lookup Table, Complex" sqref="O21:O28 O5:O8 O54:O59 O46 O48:O52 O33:O44 O13:O16" xr:uid="{C16684C0-273B-4806-BD53-45996D4AB137}">
      <formula1>"Ignore,Direct,Constant,Lookup Table,Complex"</formula1>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filterMode="1">
    <tabColor rgb="FF92D050"/>
  </sheetPr>
  <dimension ref="A2:AE40"/>
  <sheetViews>
    <sheetView zoomScale="80" zoomScaleNormal="80" workbookViewId="0">
      <pane xSplit="4" ySplit="3" topLeftCell="O4" activePane="bottomRight" state="frozen"/>
      <selection pane="bottomRight" activeCell="X3" sqref="X3"/>
      <selection pane="bottomLeft"/>
      <selection pane="topRight"/>
    </sheetView>
  </sheetViews>
  <sheetFormatPr defaultColWidth="9.140625" defaultRowHeight="14.45" outlineLevelCol="1"/>
  <cols>
    <col min="1" max="1" width="11.28515625" bestFit="1" customWidth="1"/>
    <col min="2" max="2" width="8.42578125" bestFit="1" customWidth="1"/>
    <col min="3" max="3" width="13.140625" bestFit="1" customWidth="1"/>
    <col min="4" max="4" width="31.5703125" bestFit="1" customWidth="1"/>
    <col min="5" max="5" width="11.85546875" hidden="1" customWidth="1" outlineLevel="1"/>
    <col min="6" max="6" width="9.5703125" hidden="1" customWidth="1" outlineLevel="1"/>
    <col min="7" max="7" width="11.5703125" hidden="1" customWidth="1" outlineLevel="1"/>
    <col min="8" max="8" width="14" hidden="1" customWidth="1" outlineLevel="1"/>
    <col min="9" max="9" width="10.28515625" hidden="1" customWidth="1" outlineLevel="1"/>
    <col min="10" max="10" width="8.140625" customWidth="1" collapsed="1"/>
    <col min="11" max="13" width="10.140625" hidden="1" customWidth="1" outlineLevel="1"/>
    <col min="14" max="14" width="14.85546875" bestFit="1" customWidth="1" collapsed="1"/>
    <col min="15" max="15" width="15.42578125" bestFit="1" customWidth="1"/>
    <col min="16" max="16" width="57" customWidth="1"/>
    <col min="17" max="17" width="10.7109375" bestFit="1" customWidth="1"/>
    <col min="18" max="18" width="16.42578125" bestFit="1" customWidth="1"/>
    <col min="20" max="20" width="8.5703125" bestFit="1" customWidth="1"/>
    <col min="21" max="21" width="21.28515625" customWidth="1"/>
    <col min="22" max="22" width="8.28515625" hidden="1" customWidth="1" outlineLevel="1"/>
    <col min="23" max="23" width="7.5703125" hidden="1" customWidth="1" outlineLevel="1"/>
    <col min="24" max="24" width="18.140625" hidden="1" customWidth="1" outlineLevel="1"/>
    <col min="25" max="25" width="11.5703125" bestFit="1" customWidth="1" collapsed="1"/>
  </cols>
  <sheetData>
    <row r="2" spans="1:31" s="30" customFormat="1" ht="20.45" customHeight="1">
      <c r="A2" s="67"/>
      <c r="B2" s="633" t="s">
        <v>2875</v>
      </c>
      <c r="C2" s="664"/>
      <c r="D2" s="664"/>
      <c r="E2" s="664"/>
      <c r="F2" s="664"/>
      <c r="G2" s="664"/>
      <c r="H2" s="664"/>
      <c r="I2" s="664"/>
      <c r="J2" s="664"/>
      <c r="K2" s="664"/>
      <c r="L2" s="664"/>
      <c r="M2" s="628" t="s">
        <v>3</v>
      </c>
      <c r="N2" s="660"/>
      <c r="O2" s="660"/>
      <c r="P2" s="661"/>
      <c r="Q2" s="628" t="s">
        <v>4</v>
      </c>
      <c r="R2" s="660"/>
      <c r="S2" s="660"/>
      <c r="T2" s="660"/>
      <c r="U2" s="660"/>
      <c r="V2" s="660"/>
      <c r="W2" s="661"/>
      <c r="X2" s="625" t="s">
        <v>5</v>
      </c>
      <c r="Y2" s="660"/>
      <c r="Z2" s="661"/>
    </row>
    <row r="3" spans="1:31" s="2" customFormat="1" ht="144" customHeight="1">
      <c r="A3" s="226" t="s">
        <v>10</v>
      </c>
      <c r="B3" s="226" t="s">
        <v>11</v>
      </c>
      <c r="C3" s="227" t="s">
        <v>12</v>
      </c>
      <c r="D3" s="227" t="s">
        <v>13</v>
      </c>
      <c r="E3" s="227" t="s">
        <v>14</v>
      </c>
      <c r="F3" s="227" t="s">
        <v>15</v>
      </c>
      <c r="G3" s="227" t="s">
        <v>16</v>
      </c>
      <c r="H3" s="227" t="s">
        <v>17</v>
      </c>
      <c r="I3" s="228" t="s">
        <v>18</v>
      </c>
      <c r="J3" s="228" t="s">
        <v>19</v>
      </c>
      <c r="K3" s="228" t="s">
        <v>20</v>
      </c>
      <c r="L3" s="229" t="s">
        <v>21</v>
      </c>
      <c r="M3" s="230" t="s">
        <v>22</v>
      </c>
      <c r="N3" s="230" t="s">
        <v>23</v>
      </c>
      <c r="O3" s="230" t="s">
        <v>24</v>
      </c>
      <c r="P3" s="230" t="s">
        <v>25</v>
      </c>
      <c r="Q3" s="230" t="s">
        <v>2605</v>
      </c>
      <c r="R3" s="230" t="s">
        <v>2606</v>
      </c>
      <c r="S3" s="230"/>
      <c r="T3" s="230" t="s">
        <v>27</v>
      </c>
      <c r="U3" s="230" t="s">
        <v>28</v>
      </c>
      <c r="V3" s="231" t="s">
        <v>29</v>
      </c>
      <c r="W3" s="231" t="s">
        <v>2607</v>
      </c>
      <c r="X3" s="369" t="s">
        <v>31</v>
      </c>
      <c r="Y3" s="327" t="s">
        <v>49</v>
      </c>
      <c r="Z3" s="327" t="s">
        <v>50</v>
      </c>
      <c r="AA3" s="327" t="s">
        <v>51</v>
      </c>
      <c r="AB3" s="327" t="s">
        <v>52</v>
      </c>
      <c r="AC3" s="327" t="s">
        <v>53</v>
      </c>
      <c r="AD3" s="327" t="s">
        <v>41</v>
      </c>
      <c r="AE3" s="345" t="s">
        <v>56</v>
      </c>
    </row>
    <row r="4" spans="1:31" ht="197.45" customHeight="1">
      <c r="A4" s="219" t="s">
        <v>2876</v>
      </c>
      <c r="B4" s="219" t="s">
        <v>59</v>
      </c>
      <c r="C4" s="219" t="s">
        <v>2877</v>
      </c>
      <c r="D4" s="219" t="s">
        <v>2878</v>
      </c>
      <c r="E4" s="219" t="s">
        <v>2710</v>
      </c>
      <c r="F4" s="219" t="s">
        <v>100</v>
      </c>
      <c r="G4" s="219"/>
      <c r="H4" s="219"/>
      <c r="I4" s="219"/>
      <c r="J4" s="219"/>
      <c r="K4" s="219"/>
      <c r="L4" s="219" t="s">
        <v>136</v>
      </c>
      <c r="M4" s="219"/>
      <c r="N4" s="219" t="s">
        <v>1</v>
      </c>
      <c r="O4" s="219" t="s">
        <v>65</v>
      </c>
      <c r="P4" s="222" t="s">
        <v>2879</v>
      </c>
      <c r="Q4" s="219"/>
      <c r="R4" s="219" t="s">
        <v>2878</v>
      </c>
      <c r="S4" s="219"/>
      <c r="T4" s="219"/>
      <c r="U4" s="219" t="s">
        <v>2880</v>
      </c>
      <c r="V4" s="219"/>
      <c r="W4" s="219"/>
      <c r="X4" s="342"/>
      <c r="Y4" s="109" t="s">
        <v>1338</v>
      </c>
      <c r="Z4" s="109" t="s">
        <v>1338</v>
      </c>
      <c r="AA4" s="109" t="s">
        <v>1338</v>
      </c>
      <c r="AB4" s="109" t="s">
        <v>1338</v>
      </c>
      <c r="AC4" s="109" t="s">
        <v>1338</v>
      </c>
      <c r="AD4" s="109" t="s">
        <v>1338</v>
      </c>
      <c r="AE4" s="109"/>
    </row>
    <row r="5" spans="1:31">
      <c r="A5" s="219" t="s">
        <v>2876</v>
      </c>
      <c r="B5" s="219" t="s">
        <v>59</v>
      </c>
      <c r="C5" s="219" t="s">
        <v>2881</v>
      </c>
      <c r="D5" s="219" t="s">
        <v>340</v>
      </c>
      <c r="E5" s="219" t="s">
        <v>2710</v>
      </c>
      <c r="F5" s="219" t="s">
        <v>107</v>
      </c>
      <c r="G5" s="219"/>
      <c r="H5" s="219" t="s">
        <v>341</v>
      </c>
      <c r="I5" s="219"/>
      <c r="J5" s="219"/>
      <c r="K5" s="219"/>
      <c r="L5" s="219" t="s">
        <v>136</v>
      </c>
      <c r="M5" s="219"/>
      <c r="N5" s="219" t="s">
        <v>1</v>
      </c>
      <c r="O5" s="219" t="s">
        <v>65</v>
      </c>
      <c r="P5" s="219" t="s">
        <v>2882</v>
      </c>
      <c r="Q5" s="219"/>
      <c r="R5" s="219" t="s">
        <v>340</v>
      </c>
      <c r="S5" s="219"/>
      <c r="T5" s="219"/>
      <c r="U5" s="219" t="s">
        <v>2880</v>
      </c>
      <c r="V5" s="219"/>
      <c r="W5" s="219"/>
      <c r="X5" s="342"/>
      <c r="Y5" s="109" t="s">
        <v>1338</v>
      </c>
      <c r="Z5" s="109" t="s">
        <v>1338</v>
      </c>
      <c r="AA5" s="109" t="s">
        <v>1338</v>
      </c>
      <c r="AB5" s="109" t="s">
        <v>1338</v>
      </c>
      <c r="AC5" s="109" t="s">
        <v>1338</v>
      </c>
      <c r="AD5" s="109" t="s">
        <v>1338</v>
      </c>
      <c r="AE5" s="109"/>
    </row>
    <row r="6" spans="1:31">
      <c r="A6" s="219" t="s">
        <v>2876</v>
      </c>
      <c r="B6" s="219" t="s">
        <v>59</v>
      </c>
      <c r="C6" s="219" t="s">
        <v>2883</v>
      </c>
      <c r="D6" s="219" t="s">
        <v>2884</v>
      </c>
      <c r="E6" s="219" t="s">
        <v>2710</v>
      </c>
      <c r="F6" s="219" t="s">
        <v>100</v>
      </c>
      <c r="G6" s="219"/>
      <c r="H6" s="219" t="s">
        <v>1590</v>
      </c>
      <c r="I6" s="219"/>
      <c r="J6" s="219"/>
      <c r="K6" s="219"/>
      <c r="L6" s="219" t="s">
        <v>137</v>
      </c>
      <c r="M6" s="219"/>
      <c r="N6" s="219" t="s">
        <v>1</v>
      </c>
      <c r="O6" s="219" t="s">
        <v>65</v>
      </c>
      <c r="P6" s="219" t="s">
        <v>2885</v>
      </c>
      <c r="Q6" s="219"/>
      <c r="R6" s="219" t="s">
        <v>2884</v>
      </c>
      <c r="S6" s="219"/>
      <c r="T6" s="219"/>
      <c r="U6" s="219" t="s">
        <v>2880</v>
      </c>
      <c r="V6" s="219"/>
      <c r="W6" s="219"/>
      <c r="X6" s="342"/>
      <c r="Y6" s="109" t="s">
        <v>1338</v>
      </c>
      <c r="Z6" s="109" t="s">
        <v>1338</v>
      </c>
      <c r="AA6" s="109" t="s">
        <v>1338</v>
      </c>
      <c r="AB6" s="109" t="s">
        <v>1338</v>
      </c>
      <c r="AC6" s="109" t="s">
        <v>1338</v>
      </c>
      <c r="AD6" s="109" t="s">
        <v>1338</v>
      </c>
      <c r="AE6" s="109"/>
    </row>
    <row r="7" spans="1:31">
      <c r="A7" s="219" t="s">
        <v>2876</v>
      </c>
      <c r="B7" s="219" t="s">
        <v>59</v>
      </c>
      <c r="C7" s="219" t="s">
        <v>2886</v>
      </c>
      <c r="D7" s="219" t="s">
        <v>2887</v>
      </c>
      <c r="E7" s="219" t="s">
        <v>2715</v>
      </c>
      <c r="F7" s="219" t="s">
        <v>100</v>
      </c>
      <c r="G7" s="219"/>
      <c r="H7" s="219"/>
      <c r="I7" s="219"/>
      <c r="J7" s="219"/>
      <c r="K7" s="219"/>
      <c r="L7" s="219" t="s">
        <v>136</v>
      </c>
      <c r="M7" s="219"/>
      <c r="N7" s="219" t="s">
        <v>1</v>
      </c>
      <c r="O7" s="220" t="s">
        <v>145</v>
      </c>
      <c r="P7" s="219" t="s">
        <v>2888</v>
      </c>
      <c r="Q7" s="219"/>
      <c r="R7" s="219"/>
      <c r="S7" s="219"/>
      <c r="T7" s="219"/>
      <c r="U7" s="219" t="s">
        <v>2880</v>
      </c>
      <c r="V7" s="219"/>
      <c r="W7" s="219"/>
      <c r="X7" s="342"/>
      <c r="Y7" s="109"/>
      <c r="Z7" s="109"/>
      <c r="AA7" s="109"/>
      <c r="AB7" s="109"/>
      <c r="AC7" s="109"/>
      <c r="AD7" s="109"/>
      <c r="AE7" s="109"/>
    </row>
    <row r="8" spans="1:31">
      <c r="A8" s="219" t="s">
        <v>2876</v>
      </c>
      <c r="B8" s="219" t="s">
        <v>59</v>
      </c>
      <c r="C8" s="219" t="s">
        <v>2889</v>
      </c>
      <c r="D8" s="219" t="s">
        <v>2890</v>
      </c>
      <c r="E8" s="219" t="s">
        <v>2715</v>
      </c>
      <c r="F8" s="219" t="s">
        <v>100</v>
      </c>
      <c r="G8" s="219"/>
      <c r="H8" s="219"/>
      <c r="I8" s="219"/>
      <c r="J8" s="219"/>
      <c r="K8" s="219"/>
      <c r="L8" s="219" t="s">
        <v>136</v>
      </c>
      <c r="M8" s="219"/>
      <c r="N8" s="219" t="s">
        <v>1</v>
      </c>
      <c r="O8" s="220" t="s">
        <v>145</v>
      </c>
      <c r="P8" s="219">
        <v>20501231</v>
      </c>
      <c r="Q8" s="219"/>
      <c r="R8" s="219"/>
      <c r="S8" s="219"/>
      <c r="T8" s="219"/>
      <c r="U8" s="219" t="s">
        <v>2880</v>
      </c>
      <c r="V8" s="219"/>
      <c r="W8" s="219"/>
      <c r="X8" s="342"/>
      <c r="Y8" s="109"/>
      <c r="Z8" s="109"/>
      <c r="AA8" s="109"/>
      <c r="AB8" s="109"/>
      <c r="AC8" s="109"/>
      <c r="AD8" s="109"/>
      <c r="AE8" s="109"/>
    </row>
    <row r="9" spans="1:31">
      <c r="A9" s="219" t="s">
        <v>2876</v>
      </c>
      <c r="B9" s="219" t="s">
        <v>59</v>
      </c>
      <c r="C9" s="219" t="s">
        <v>2717</v>
      </c>
      <c r="D9" s="219" t="s">
        <v>13</v>
      </c>
      <c r="E9" s="219" t="s">
        <v>2710</v>
      </c>
      <c r="F9" s="219" t="s">
        <v>81</v>
      </c>
      <c r="G9" s="219"/>
      <c r="H9" s="219"/>
      <c r="I9" s="219"/>
      <c r="J9" s="219"/>
      <c r="K9" s="219"/>
      <c r="L9" s="219" t="s">
        <v>136</v>
      </c>
      <c r="M9" s="219"/>
      <c r="N9" s="219" t="s">
        <v>1</v>
      </c>
      <c r="O9" s="219" t="s">
        <v>65</v>
      </c>
      <c r="P9" s="219" t="s">
        <v>2891</v>
      </c>
      <c r="Q9" s="219"/>
      <c r="R9" s="219" t="s">
        <v>2892</v>
      </c>
      <c r="S9" s="219"/>
      <c r="T9" s="219"/>
      <c r="U9" s="219" t="s">
        <v>2880</v>
      </c>
      <c r="V9" s="219"/>
      <c r="W9" s="219"/>
      <c r="X9" s="342"/>
      <c r="Y9" s="109" t="s">
        <v>1338</v>
      </c>
      <c r="Z9" s="109" t="s">
        <v>1338</v>
      </c>
      <c r="AA9" s="109" t="s">
        <v>1338</v>
      </c>
      <c r="AB9" s="109" t="s">
        <v>1338</v>
      </c>
      <c r="AC9" s="109" t="s">
        <v>1338</v>
      </c>
      <c r="AD9" s="109" t="s">
        <v>1338</v>
      </c>
      <c r="AE9" s="109"/>
    </row>
    <row r="10" spans="1:31">
      <c r="A10" s="219" t="s">
        <v>2876</v>
      </c>
      <c r="B10" s="219" t="s">
        <v>59</v>
      </c>
      <c r="C10" s="219" t="s">
        <v>2718</v>
      </c>
      <c r="D10" s="219" t="s">
        <v>87</v>
      </c>
      <c r="E10" s="219" t="s">
        <v>2710</v>
      </c>
      <c r="F10" s="219" t="s">
        <v>73</v>
      </c>
      <c r="G10" s="219"/>
      <c r="H10" s="219"/>
      <c r="I10" s="219"/>
      <c r="J10" s="219"/>
      <c r="K10" s="219"/>
      <c r="L10" s="219" t="s">
        <v>137</v>
      </c>
      <c r="M10" s="219"/>
      <c r="N10" s="219" t="s">
        <v>1</v>
      </c>
      <c r="O10" s="219" t="s">
        <v>145</v>
      </c>
      <c r="P10" s="219" t="s">
        <v>1817</v>
      </c>
      <c r="Q10" s="219"/>
      <c r="R10" s="219"/>
      <c r="S10" s="219"/>
      <c r="T10" s="219"/>
      <c r="U10" s="219"/>
      <c r="V10" s="219"/>
      <c r="W10" s="219"/>
      <c r="X10" s="342"/>
      <c r="Y10" s="109"/>
      <c r="Z10" s="109"/>
      <c r="AA10" s="109"/>
      <c r="AB10" s="109"/>
      <c r="AC10" s="109"/>
      <c r="AD10" s="109"/>
      <c r="AE10" s="109"/>
    </row>
    <row r="11" spans="1:31" hidden="1">
      <c r="A11" s="219" t="s">
        <v>2876</v>
      </c>
      <c r="B11" s="219" t="s">
        <v>59</v>
      </c>
      <c r="C11" s="219" t="s">
        <v>2893</v>
      </c>
      <c r="D11" s="219" t="s">
        <v>2894</v>
      </c>
      <c r="E11" s="219" t="s">
        <v>2710</v>
      </c>
      <c r="F11" s="219" t="s">
        <v>100</v>
      </c>
      <c r="G11" s="219"/>
      <c r="H11" s="219"/>
      <c r="I11" s="219"/>
      <c r="J11" s="219"/>
      <c r="K11" s="219"/>
      <c r="L11" s="219" t="s">
        <v>137</v>
      </c>
      <c r="M11" s="219"/>
      <c r="N11" s="219" t="s">
        <v>70</v>
      </c>
      <c r="O11" s="220" t="s">
        <v>84</v>
      </c>
      <c r="P11" s="219"/>
      <c r="Q11" s="219"/>
      <c r="R11" s="219"/>
      <c r="S11" s="219"/>
      <c r="T11" s="219"/>
      <c r="U11" s="219" t="s">
        <v>2880</v>
      </c>
      <c r="V11" s="219"/>
      <c r="W11" s="219"/>
      <c r="X11" s="342"/>
      <c r="Y11" s="109"/>
      <c r="Z11" s="109"/>
      <c r="AA11" s="109"/>
      <c r="AB11" s="109"/>
      <c r="AC11" s="109"/>
      <c r="AD11" s="109"/>
      <c r="AE11" s="109"/>
    </row>
    <row r="12" spans="1:31" hidden="1">
      <c r="A12" s="219" t="s">
        <v>2876</v>
      </c>
      <c r="B12" s="219"/>
      <c r="C12" s="219" t="s">
        <v>2895</v>
      </c>
      <c r="D12" s="219" t="s">
        <v>2896</v>
      </c>
      <c r="E12" s="219" t="s">
        <v>2710</v>
      </c>
      <c r="F12" s="219" t="s">
        <v>100</v>
      </c>
      <c r="G12" s="219"/>
      <c r="H12" s="219"/>
      <c r="I12" s="219"/>
      <c r="J12" s="219"/>
      <c r="K12" s="219"/>
      <c r="L12" s="219" t="s">
        <v>137</v>
      </c>
      <c r="M12" s="219"/>
      <c r="N12" s="219" t="s">
        <v>70</v>
      </c>
      <c r="O12" s="220" t="s">
        <v>84</v>
      </c>
      <c r="P12" s="219"/>
      <c r="Q12" s="219"/>
      <c r="R12" s="219"/>
      <c r="S12" s="219"/>
      <c r="T12" s="219"/>
      <c r="U12" s="219" t="s">
        <v>2880</v>
      </c>
      <c r="V12" s="219"/>
      <c r="W12" s="219"/>
      <c r="X12" s="342"/>
      <c r="Y12" s="109"/>
      <c r="Z12" s="109"/>
      <c r="AA12" s="109"/>
      <c r="AB12" s="109"/>
      <c r="AC12" s="109"/>
      <c r="AD12" s="109"/>
      <c r="AE12" s="109"/>
    </row>
    <row r="13" spans="1:31">
      <c r="A13" s="219" t="s">
        <v>2876</v>
      </c>
      <c r="B13" s="219" t="s">
        <v>59</v>
      </c>
      <c r="C13" s="219" t="s">
        <v>2897</v>
      </c>
      <c r="D13" s="219" t="s">
        <v>2898</v>
      </c>
      <c r="E13" s="219" t="s">
        <v>97</v>
      </c>
      <c r="F13" s="219" t="s">
        <v>136</v>
      </c>
      <c r="G13" s="219"/>
      <c r="H13" s="219"/>
      <c r="I13" s="219"/>
      <c r="J13" s="219"/>
      <c r="K13" s="219"/>
      <c r="L13" s="219" t="s">
        <v>137</v>
      </c>
      <c r="M13" s="219"/>
      <c r="N13" s="219" t="s">
        <v>1</v>
      </c>
      <c r="O13" s="220" t="s">
        <v>145</v>
      </c>
      <c r="P13" s="219" t="s">
        <v>2899</v>
      </c>
      <c r="Q13" s="219"/>
      <c r="R13" s="219"/>
      <c r="S13" s="219"/>
      <c r="T13" s="219"/>
      <c r="U13" s="219" t="s">
        <v>2880</v>
      </c>
      <c r="V13" s="219"/>
      <c r="W13" s="219"/>
      <c r="X13" s="342"/>
      <c r="Y13" s="109"/>
      <c r="Z13" s="109" t="s">
        <v>1338</v>
      </c>
      <c r="AA13" s="109" t="s">
        <v>1338</v>
      </c>
      <c r="AB13" s="109" t="s">
        <v>1338</v>
      </c>
      <c r="AC13" s="109" t="s">
        <v>1338</v>
      </c>
      <c r="AD13" s="109" t="s">
        <v>1338</v>
      </c>
      <c r="AE13" s="109"/>
    </row>
    <row r="14" spans="1:31" hidden="1">
      <c r="A14" s="219" t="s">
        <v>2876</v>
      </c>
      <c r="B14" s="219"/>
      <c r="C14" s="219" t="s">
        <v>2900</v>
      </c>
      <c r="D14" s="219" t="s">
        <v>2901</v>
      </c>
      <c r="E14" s="219" t="s">
        <v>97</v>
      </c>
      <c r="F14" s="219" t="s">
        <v>136</v>
      </c>
      <c r="G14" s="219"/>
      <c r="H14" s="219"/>
      <c r="I14" s="219"/>
      <c r="J14" s="219"/>
      <c r="K14" s="219"/>
      <c r="L14" s="219" t="s">
        <v>137</v>
      </c>
      <c r="M14" s="219"/>
      <c r="N14" s="219" t="s">
        <v>70</v>
      </c>
      <c r="O14" s="220" t="s">
        <v>84</v>
      </c>
      <c r="P14" s="219"/>
      <c r="Q14" s="219"/>
      <c r="R14" s="219"/>
      <c r="S14" s="219"/>
      <c r="T14" s="219"/>
      <c r="U14" s="219" t="s">
        <v>2880</v>
      </c>
      <c r="V14" s="219"/>
      <c r="W14" s="219"/>
      <c r="X14" s="342"/>
      <c r="Y14" s="109"/>
      <c r="Z14" s="109"/>
      <c r="AA14" s="109"/>
      <c r="AB14" s="109"/>
      <c r="AC14" s="109"/>
      <c r="AD14" s="109"/>
      <c r="AE14" s="109"/>
    </row>
    <row r="15" spans="1:31" hidden="1">
      <c r="A15" s="219" t="s">
        <v>2876</v>
      </c>
      <c r="B15" s="219"/>
      <c r="C15" s="219" t="s">
        <v>2902</v>
      </c>
      <c r="D15" s="219" t="s">
        <v>2903</v>
      </c>
      <c r="E15" s="219" t="s">
        <v>97</v>
      </c>
      <c r="F15" s="219" t="s">
        <v>136</v>
      </c>
      <c r="G15" s="219"/>
      <c r="H15" s="219"/>
      <c r="I15" s="219"/>
      <c r="J15" s="219"/>
      <c r="K15" s="219"/>
      <c r="L15" s="219" t="s">
        <v>137</v>
      </c>
      <c r="M15" s="219"/>
      <c r="N15" s="219" t="s">
        <v>70</v>
      </c>
      <c r="O15" s="220" t="s">
        <v>84</v>
      </c>
      <c r="P15" s="219"/>
      <c r="Q15" s="219"/>
      <c r="R15" s="219"/>
      <c r="S15" s="219"/>
      <c r="T15" s="219"/>
      <c r="U15" s="219" t="s">
        <v>2880</v>
      </c>
      <c r="V15" s="219"/>
      <c r="W15" s="219"/>
      <c r="X15" s="342"/>
      <c r="Y15" s="109"/>
      <c r="Z15" s="109"/>
      <c r="AA15" s="109"/>
      <c r="AB15" s="109"/>
      <c r="AC15" s="109"/>
      <c r="AD15" s="109"/>
      <c r="AE15" s="109"/>
    </row>
    <row r="16" spans="1:31" hidden="1">
      <c r="A16" s="219" t="s">
        <v>2876</v>
      </c>
      <c r="B16" s="219"/>
      <c r="C16" s="219" t="s">
        <v>2904</v>
      </c>
      <c r="D16" s="219" t="s">
        <v>2905</v>
      </c>
      <c r="E16" s="219" t="s">
        <v>97</v>
      </c>
      <c r="F16" s="219" t="s">
        <v>62</v>
      </c>
      <c r="G16" s="219"/>
      <c r="H16" s="219"/>
      <c r="I16" s="219"/>
      <c r="J16" s="219"/>
      <c r="K16" s="219"/>
      <c r="L16" s="219" t="s">
        <v>137</v>
      </c>
      <c r="M16" s="219"/>
      <c r="N16" s="219" t="s">
        <v>70</v>
      </c>
      <c r="O16" s="220" t="s">
        <v>84</v>
      </c>
      <c r="P16" s="219"/>
      <c r="Q16" s="219"/>
      <c r="R16" s="219"/>
      <c r="S16" s="219"/>
      <c r="T16" s="219"/>
      <c r="U16" s="219" t="s">
        <v>2880</v>
      </c>
      <c r="V16" s="219"/>
      <c r="W16" s="219"/>
      <c r="X16" s="342"/>
      <c r="Y16" s="109"/>
      <c r="Z16" s="109"/>
      <c r="AA16" s="109"/>
      <c r="AB16" s="109"/>
      <c r="AC16" s="109"/>
      <c r="AD16" s="109"/>
      <c r="AE16" s="109"/>
    </row>
    <row r="17" spans="1:31" hidden="1">
      <c r="A17" s="219" t="s">
        <v>2876</v>
      </c>
      <c r="B17" s="219"/>
      <c r="C17" s="219" t="s">
        <v>2906</v>
      </c>
      <c r="D17" s="219" t="s">
        <v>2907</v>
      </c>
      <c r="E17" s="219" t="s">
        <v>97</v>
      </c>
      <c r="F17" s="219" t="s">
        <v>136</v>
      </c>
      <c r="G17" s="219"/>
      <c r="H17" s="219"/>
      <c r="I17" s="219"/>
      <c r="J17" s="219"/>
      <c r="K17" s="219"/>
      <c r="L17" s="219" t="s">
        <v>137</v>
      </c>
      <c r="M17" s="219"/>
      <c r="N17" s="219" t="s">
        <v>70</v>
      </c>
      <c r="O17" s="220" t="s">
        <v>84</v>
      </c>
      <c r="P17" s="219"/>
      <c r="Q17" s="219"/>
      <c r="R17" s="219"/>
      <c r="S17" s="219"/>
      <c r="T17" s="219"/>
      <c r="U17" s="219" t="s">
        <v>2880</v>
      </c>
      <c r="V17" s="219"/>
      <c r="W17" s="219"/>
      <c r="X17" s="342"/>
      <c r="Y17" s="109"/>
      <c r="Z17" s="109"/>
      <c r="AA17" s="109"/>
      <c r="AB17" s="109"/>
      <c r="AC17" s="109"/>
      <c r="AD17" s="109"/>
      <c r="AE17" s="109"/>
    </row>
    <row r="18" spans="1:31" hidden="1">
      <c r="A18" s="219" t="s">
        <v>2876</v>
      </c>
      <c r="B18" s="219"/>
      <c r="C18" s="219" t="s">
        <v>2908</v>
      </c>
      <c r="D18" s="219" t="s">
        <v>2909</v>
      </c>
      <c r="E18" s="219" t="s">
        <v>97</v>
      </c>
      <c r="F18" s="219" t="s">
        <v>136</v>
      </c>
      <c r="G18" s="219"/>
      <c r="H18" s="219"/>
      <c r="I18" s="219"/>
      <c r="J18" s="219"/>
      <c r="K18" s="219"/>
      <c r="L18" s="219" t="s">
        <v>137</v>
      </c>
      <c r="M18" s="219"/>
      <c r="N18" s="219" t="s">
        <v>70</v>
      </c>
      <c r="O18" s="220" t="s">
        <v>84</v>
      </c>
      <c r="P18" s="219"/>
      <c r="Q18" s="219"/>
      <c r="R18" s="219"/>
      <c r="S18" s="219"/>
      <c r="T18" s="219"/>
      <c r="U18" s="219" t="s">
        <v>2880</v>
      </c>
      <c r="V18" s="219"/>
      <c r="W18" s="219"/>
      <c r="X18" s="342"/>
      <c r="Y18" s="109"/>
      <c r="Z18" s="109"/>
      <c r="AA18" s="109"/>
      <c r="AB18" s="109"/>
      <c r="AC18" s="109"/>
      <c r="AD18" s="109"/>
      <c r="AE18" s="109"/>
    </row>
    <row r="19" spans="1:31" hidden="1">
      <c r="A19" s="219" t="s">
        <v>2876</v>
      </c>
      <c r="B19" s="219"/>
      <c r="C19" s="219" t="s">
        <v>2910</v>
      </c>
      <c r="D19" s="219" t="s">
        <v>2911</v>
      </c>
      <c r="E19" s="219" t="s">
        <v>2710</v>
      </c>
      <c r="F19" s="219" t="s">
        <v>239</v>
      </c>
      <c r="G19" s="219"/>
      <c r="H19" s="219"/>
      <c r="I19" s="219"/>
      <c r="J19" s="219"/>
      <c r="K19" s="219"/>
      <c r="L19" s="219" t="s">
        <v>137</v>
      </c>
      <c r="M19" s="219"/>
      <c r="N19" s="219" t="s">
        <v>70</v>
      </c>
      <c r="O19" s="220" t="s">
        <v>84</v>
      </c>
      <c r="P19" s="219"/>
      <c r="Q19" s="219"/>
      <c r="R19" s="219"/>
      <c r="S19" s="219"/>
      <c r="T19" s="219"/>
      <c r="U19" s="219" t="s">
        <v>2880</v>
      </c>
      <c r="V19" s="219"/>
      <c r="W19" s="219"/>
      <c r="X19" s="342"/>
      <c r="Y19" s="109"/>
      <c r="Z19" s="109"/>
      <c r="AA19" s="109"/>
      <c r="AB19" s="109"/>
      <c r="AC19" s="109"/>
      <c r="AD19" s="109"/>
      <c r="AE19" s="109"/>
    </row>
    <row r="20" spans="1:31" hidden="1">
      <c r="A20" s="219" t="s">
        <v>2876</v>
      </c>
      <c r="B20" s="219"/>
      <c r="C20" s="219" t="s">
        <v>2912</v>
      </c>
      <c r="D20" s="219" t="s">
        <v>2911</v>
      </c>
      <c r="E20" s="219" t="s">
        <v>2710</v>
      </c>
      <c r="F20" s="219" t="s">
        <v>239</v>
      </c>
      <c r="G20" s="219"/>
      <c r="H20" s="219"/>
      <c r="I20" s="219"/>
      <c r="J20" s="219"/>
      <c r="K20" s="219"/>
      <c r="L20" s="219" t="s">
        <v>137</v>
      </c>
      <c r="M20" s="219"/>
      <c r="N20" s="219" t="s">
        <v>70</v>
      </c>
      <c r="O20" s="220" t="s">
        <v>84</v>
      </c>
      <c r="P20" s="219"/>
      <c r="Q20" s="219"/>
      <c r="R20" s="219"/>
      <c r="S20" s="219"/>
      <c r="T20" s="219"/>
      <c r="U20" s="219" t="s">
        <v>2880</v>
      </c>
      <c r="V20" s="219"/>
      <c r="W20" s="219"/>
      <c r="X20" s="342"/>
      <c r="Y20" s="109"/>
      <c r="Z20" s="109"/>
      <c r="AA20" s="109"/>
      <c r="AB20" s="109"/>
      <c r="AC20" s="109"/>
      <c r="AD20" s="109"/>
      <c r="AE20" s="109"/>
    </row>
    <row r="21" spans="1:31" hidden="1">
      <c r="A21" s="219" t="s">
        <v>2876</v>
      </c>
      <c r="B21" s="219"/>
      <c r="C21" s="219" t="s">
        <v>2913</v>
      </c>
      <c r="D21" s="219" t="s">
        <v>2911</v>
      </c>
      <c r="E21" s="219" t="s">
        <v>2710</v>
      </c>
      <c r="F21" s="219" t="s">
        <v>239</v>
      </c>
      <c r="G21" s="219"/>
      <c r="H21" s="219"/>
      <c r="I21" s="219"/>
      <c r="J21" s="219"/>
      <c r="K21" s="219"/>
      <c r="L21" s="219" t="s">
        <v>137</v>
      </c>
      <c r="M21" s="219"/>
      <c r="N21" s="219" t="s">
        <v>70</v>
      </c>
      <c r="O21" s="220" t="s">
        <v>84</v>
      </c>
      <c r="P21" s="219"/>
      <c r="Q21" s="219"/>
      <c r="R21" s="219"/>
      <c r="S21" s="219"/>
      <c r="T21" s="219"/>
      <c r="U21" s="219" t="s">
        <v>2880</v>
      </c>
      <c r="V21" s="219"/>
      <c r="W21" s="219"/>
      <c r="X21" s="342"/>
      <c r="Y21" s="109"/>
      <c r="Z21" s="109"/>
      <c r="AA21" s="109"/>
      <c r="AB21" s="109"/>
      <c r="AC21" s="109"/>
      <c r="AD21" s="109"/>
      <c r="AE21" s="109"/>
    </row>
    <row r="22" spans="1:31" hidden="1">
      <c r="A22" s="219" t="s">
        <v>2876</v>
      </c>
      <c r="B22" s="219"/>
      <c r="C22" s="219" t="s">
        <v>2914</v>
      </c>
      <c r="D22" s="219" t="s">
        <v>2915</v>
      </c>
      <c r="E22" s="219" t="s">
        <v>2710</v>
      </c>
      <c r="F22" s="219" t="s">
        <v>239</v>
      </c>
      <c r="G22" s="219"/>
      <c r="H22" s="219"/>
      <c r="I22" s="219"/>
      <c r="J22" s="219"/>
      <c r="K22" s="219"/>
      <c r="L22" s="219" t="s">
        <v>137</v>
      </c>
      <c r="M22" s="219"/>
      <c r="N22" s="219" t="s">
        <v>70</v>
      </c>
      <c r="O22" s="220" t="s">
        <v>84</v>
      </c>
      <c r="P22" s="219"/>
      <c r="Q22" s="219"/>
      <c r="R22" s="219"/>
      <c r="S22" s="219"/>
      <c r="T22" s="219"/>
      <c r="U22" s="219" t="s">
        <v>2880</v>
      </c>
      <c r="V22" s="219"/>
      <c r="W22" s="219"/>
      <c r="X22" s="342"/>
      <c r="Y22" s="109"/>
      <c r="Z22" s="109"/>
      <c r="AA22" s="109"/>
      <c r="AB22" s="109"/>
      <c r="AC22" s="109"/>
      <c r="AD22" s="109"/>
      <c r="AE22" s="109"/>
    </row>
    <row r="23" spans="1:31" hidden="1">
      <c r="A23" s="219" t="s">
        <v>2876</v>
      </c>
      <c r="B23" s="219"/>
      <c r="C23" s="219" t="s">
        <v>2916</v>
      </c>
      <c r="D23" s="219" t="s">
        <v>2917</v>
      </c>
      <c r="E23" s="219" t="s">
        <v>97</v>
      </c>
      <c r="F23" s="219" t="s">
        <v>136</v>
      </c>
      <c r="G23" s="219"/>
      <c r="H23" s="219"/>
      <c r="I23" s="219"/>
      <c r="J23" s="219"/>
      <c r="K23" s="219"/>
      <c r="L23" s="219" t="s">
        <v>137</v>
      </c>
      <c r="M23" s="219"/>
      <c r="N23" s="219" t="s">
        <v>70</v>
      </c>
      <c r="O23" s="220" t="s">
        <v>84</v>
      </c>
      <c r="P23" s="219"/>
      <c r="Q23" s="219"/>
      <c r="R23" s="219"/>
      <c r="S23" s="219"/>
      <c r="T23" s="219"/>
      <c r="U23" s="219" t="s">
        <v>2880</v>
      </c>
      <c r="V23" s="219"/>
      <c r="W23" s="219"/>
      <c r="X23" s="342"/>
      <c r="Y23" s="109"/>
      <c r="Z23" s="109"/>
      <c r="AA23" s="109"/>
      <c r="AB23" s="109"/>
      <c r="AC23" s="109"/>
      <c r="AD23" s="109"/>
      <c r="AE23" s="109"/>
    </row>
    <row r="24" spans="1:31" hidden="1">
      <c r="A24" s="219" t="s">
        <v>2876</v>
      </c>
      <c r="B24" s="219"/>
      <c r="C24" s="219" t="s">
        <v>2918</v>
      </c>
      <c r="D24" s="219" t="s">
        <v>2919</v>
      </c>
      <c r="E24" s="219" t="s">
        <v>97</v>
      </c>
      <c r="F24" s="219" t="s">
        <v>136</v>
      </c>
      <c r="G24" s="219"/>
      <c r="H24" s="219"/>
      <c r="I24" s="219"/>
      <c r="J24" s="219"/>
      <c r="K24" s="219"/>
      <c r="L24" s="219" t="s">
        <v>137</v>
      </c>
      <c r="M24" s="219"/>
      <c r="N24" s="219" t="s">
        <v>70</v>
      </c>
      <c r="O24" s="220" t="s">
        <v>84</v>
      </c>
      <c r="P24" s="219"/>
      <c r="Q24" s="219"/>
      <c r="R24" s="219"/>
      <c r="S24" s="219"/>
      <c r="T24" s="219"/>
      <c r="U24" s="219" t="s">
        <v>2880</v>
      </c>
      <c r="V24" s="219"/>
      <c r="W24" s="219"/>
      <c r="X24" s="342"/>
      <c r="Y24" s="109"/>
      <c r="Z24" s="109"/>
      <c r="AA24" s="109"/>
      <c r="AB24" s="109"/>
      <c r="AC24" s="109"/>
      <c r="AD24" s="109"/>
      <c r="AE24" s="109"/>
    </row>
    <row r="25" spans="1:31">
      <c r="A25" s="219" t="s">
        <v>2876</v>
      </c>
      <c r="B25" s="219" t="s">
        <v>245</v>
      </c>
      <c r="C25" s="219" t="s">
        <v>2920</v>
      </c>
      <c r="D25" s="219" t="s">
        <v>2921</v>
      </c>
      <c r="E25" s="219" t="s">
        <v>97</v>
      </c>
      <c r="F25" s="219" t="s">
        <v>62</v>
      </c>
      <c r="G25" s="219"/>
      <c r="H25" s="219"/>
      <c r="I25" s="219"/>
      <c r="J25" s="219"/>
      <c r="K25" s="219"/>
      <c r="L25" s="219" t="s">
        <v>136</v>
      </c>
      <c r="M25" s="219"/>
      <c r="N25" s="219" t="s">
        <v>1</v>
      </c>
      <c r="O25" s="220" t="s">
        <v>145</v>
      </c>
      <c r="P25" s="219" t="s">
        <v>2899</v>
      </c>
      <c r="Q25" s="219"/>
      <c r="R25" s="219"/>
      <c r="S25" s="219"/>
      <c r="T25" s="219"/>
      <c r="U25" s="219" t="s">
        <v>2880</v>
      </c>
      <c r="V25" s="219"/>
      <c r="W25" s="219"/>
      <c r="X25" s="342"/>
      <c r="Y25" s="109"/>
      <c r="Z25" s="109" t="s">
        <v>1338</v>
      </c>
      <c r="AA25" s="109" t="s">
        <v>1338</v>
      </c>
      <c r="AB25" s="109" t="s">
        <v>1338</v>
      </c>
      <c r="AC25" s="109" t="s">
        <v>1338</v>
      </c>
      <c r="AD25" s="109" t="s">
        <v>1338</v>
      </c>
      <c r="AE25" s="109"/>
    </row>
    <row r="26" spans="1:31" hidden="1">
      <c r="A26" s="219" t="s">
        <v>2876</v>
      </c>
      <c r="B26" s="219"/>
      <c r="C26" s="219" t="s">
        <v>2922</v>
      </c>
      <c r="D26" s="219" t="s">
        <v>2923</v>
      </c>
      <c r="E26" s="219" t="s">
        <v>2710</v>
      </c>
      <c r="F26" s="219" t="s">
        <v>239</v>
      </c>
      <c r="G26" s="219"/>
      <c r="H26" s="219"/>
      <c r="I26" s="219"/>
      <c r="J26" s="219"/>
      <c r="K26" s="219"/>
      <c r="L26" s="219" t="s">
        <v>137</v>
      </c>
      <c r="M26" s="219"/>
      <c r="N26" s="219" t="s">
        <v>70</v>
      </c>
      <c r="O26" s="220" t="s">
        <v>84</v>
      </c>
      <c r="P26" s="219"/>
      <c r="Q26" s="219"/>
      <c r="R26" s="219"/>
      <c r="S26" s="219"/>
      <c r="T26" s="219"/>
      <c r="U26" s="219" t="s">
        <v>2880</v>
      </c>
      <c r="V26" s="219"/>
      <c r="W26" s="219"/>
      <c r="X26" s="342"/>
      <c r="Y26" s="109"/>
      <c r="Z26" s="109"/>
      <c r="AA26" s="109"/>
      <c r="AB26" s="109"/>
      <c r="AC26" s="109"/>
      <c r="AD26" s="109"/>
      <c r="AE26" s="109"/>
    </row>
    <row r="27" spans="1:31" hidden="1">
      <c r="A27" s="219" t="s">
        <v>2876</v>
      </c>
      <c r="B27" s="219"/>
      <c r="C27" s="219" t="s">
        <v>2924</v>
      </c>
      <c r="D27" s="219" t="s">
        <v>665</v>
      </c>
      <c r="E27" s="219" t="s">
        <v>2710</v>
      </c>
      <c r="F27" s="219" t="s">
        <v>107</v>
      </c>
      <c r="G27" s="219"/>
      <c r="H27" s="219"/>
      <c r="I27" s="219"/>
      <c r="J27" s="219"/>
      <c r="K27" s="219"/>
      <c r="L27" s="219" t="s">
        <v>137</v>
      </c>
      <c r="M27" s="219"/>
      <c r="N27" s="219" t="s">
        <v>70</v>
      </c>
      <c r="O27" s="220" t="s">
        <v>84</v>
      </c>
      <c r="P27" s="219"/>
      <c r="Q27" s="219"/>
      <c r="R27" s="219"/>
      <c r="S27" s="219"/>
      <c r="T27" s="219"/>
      <c r="U27" s="219" t="s">
        <v>2880</v>
      </c>
      <c r="V27" s="219"/>
      <c r="W27" s="219"/>
      <c r="X27" s="342"/>
      <c r="Y27" s="109"/>
      <c r="Z27" s="109"/>
      <c r="AA27" s="109"/>
      <c r="AB27" s="109"/>
      <c r="AC27" s="109"/>
      <c r="AD27" s="109"/>
      <c r="AE27" s="109"/>
    </row>
    <row r="28" spans="1:31" hidden="1">
      <c r="A28" s="219" t="s">
        <v>2876</v>
      </c>
      <c r="B28" s="219"/>
      <c r="C28" s="219" t="s">
        <v>2925</v>
      </c>
      <c r="D28" s="219" t="s">
        <v>2926</v>
      </c>
      <c r="E28" s="219" t="s">
        <v>2710</v>
      </c>
      <c r="F28" s="219" t="s">
        <v>100</v>
      </c>
      <c r="G28" s="219"/>
      <c r="H28" s="219"/>
      <c r="I28" s="219"/>
      <c r="J28" s="219"/>
      <c r="K28" s="219"/>
      <c r="L28" s="219" t="s">
        <v>137</v>
      </c>
      <c r="M28" s="219"/>
      <c r="N28" s="219" t="s">
        <v>70</v>
      </c>
      <c r="O28" s="220" t="s">
        <v>84</v>
      </c>
      <c r="P28" s="219"/>
      <c r="Q28" s="219"/>
      <c r="R28" s="219"/>
      <c r="S28" s="219"/>
      <c r="T28" s="219"/>
      <c r="U28" s="219" t="s">
        <v>2880</v>
      </c>
      <c r="V28" s="219"/>
      <c r="W28" s="219"/>
      <c r="X28" s="342"/>
      <c r="Y28" s="109"/>
      <c r="Z28" s="109"/>
      <c r="AA28" s="109"/>
      <c r="AB28" s="109"/>
      <c r="AC28" s="109"/>
      <c r="AD28" s="109"/>
      <c r="AE28" s="109"/>
    </row>
    <row r="29" spans="1:31" hidden="1">
      <c r="A29" s="219" t="s">
        <v>2876</v>
      </c>
      <c r="B29" s="219"/>
      <c r="C29" s="219" t="s">
        <v>2927</v>
      </c>
      <c r="D29" s="219" t="s">
        <v>340</v>
      </c>
      <c r="E29" s="219" t="s">
        <v>2710</v>
      </c>
      <c r="F29" s="219" t="s">
        <v>107</v>
      </c>
      <c r="G29" s="219"/>
      <c r="H29" s="219"/>
      <c r="I29" s="219"/>
      <c r="J29" s="219"/>
      <c r="K29" s="219"/>
      <c r="L29" s="219" t="s">
        <v>137</v>
      </c>
      <c r="M29" s="219"/>
      <c r="N29" s="219" t="s">
        <v>70</v>
      </c>
      <c r="O29" s="220" t="s">
        <v>84</v>
      </c>
      <c r="P29" s="219"/>
      <c r="Q29" s="219"/>
      <c r="R29" s="219"/>
      <c r="S29" s="219"/>
      <c r="T29" s="219"/>
      <c r="U29" s="219" t="s">
        <v>2880</v>
      </c>
      <c r="V29" s="219"/>
      <c r="W29" s="219"/>
      <c r="X29" s="342"/>
      <c r="Y29" s="109"/>
      <c r="Z29" s="109"/>
      <c r="AA29" s="109"/>
      <c r="AB29" s="109"/>
      <c r="AC29" s="109"/>
      <c r="AD29" s="109"/>
      <c r="AE29" s="109"/>
    </row>
    <row r="30" spans="1:31" hidden="1">
      <c r="A30" s="219" t="s">
        <v>2876</v>
      </c>
      <c r="B30" s="219"/>
      <c r="C30" s="219" t="s">
        <v>2928</v>
      </c>
      <c r="D30" s="219" t="s">
        <v>1403</v>
      </c>
      <c r="E30" s="219" t="s">
        <v>2710</v>
      </c>
      <c r="F30" s="219" t="s">
        <v>100</v>
      </c>
      <c r="G30" s="219"/>
      <c r="H30" s="219"/>
      <c r="I30" s="219"/>
      <c r="J30" s="219"/>
      <c r="K30" s="219"/>
      <c r="L30" s="219" t="s">
        <v>137</v>
      </c>
      <c r="M30" s="219"/>
      <c r="N30" s="219" t="s">
        <v>70</v>
      </c>
      <c r="O30" s="220" t="s">
        <v>84</v>
      </c>
      <c r="P30" s="219"/>
      <c r="Q30" s="219"/>
      <c r="R30" s="219"/>
      <c r="S30" s="219"/>
      <c r="T30" s="219"/>
      <c r="U30" s="219" t="s">
        <v>2880</v>
      </c>
      <c r="V30" s="219"/>
      <c r="W30" s="219"/>
      <c r="X30" s="342"/>
      <c r="Y30" s="109"/>
      <c r="Z30" s="109"/>
      <c r="AA30" s="109"/>
      <c r="AB30" s="109"/>
      <c r="AC30" s="109"/>
      <c r="AD30" s="109"/>
      <c r="AE30" s="109"/>
    </row>
    <row r="31" spans="1:31" hidden="1">
      <c r="A31" s="219" t="s">
        <v>2876</v>
      </c>
      <c r="B31" s="219"/>
      <c r="C31" s="219" t="s">
        <v>2929</v>
      </c>
      <c r="D31" s="219" t="s">
        <v>2887</v>
      </c>
      <c r="E31" s="219" t="s">
        <v>2715</v>
      </c>
      <c r="F31" s="219" t="s">
        <v>100</v>
      </c>
      <c r="G31" s="219"/>
      <c r="H31" s="219"/>
      <c r="I31" s="219"/>
      <c r="J31" s="219"/>
      <c r="K31" s="219"/>
      <c r="L31" s="219" t="s">
        <v>137</v>
      </c>
      <c r="M31" s="219"/>
      <c r="N31" s="219" t="s">
        <v>70</v>
      </c>
      <c r="O31" s="220" t="s">
        <v>84</v>
      </c>
      <c r="P31" s="219"/>
      <c r="Q31" s="219"/>
      <c r="R31" s="219"/>
      <c r="S31" s="219"/>
      <c r="T31" s="219"/>
      <c r="U31" s="219" t="s">
        <v>2880</v>
      </c>
      <c r="V31" s="219"/>
      <c r="W31" s="219"/>
      <c r="X31" s="342"/>
      <c r="Y31" s="109"/>
      <c r="Z31" s="109"/>
      <c r="AA31" s="109"/>
      <c r="AB31" s="109"/>
      <c r="AC31" s="109"/>
      <c r="AD31" s="109"/>
      <c r="AE31" s="109"/>
    </row>
    <row r="32" spans="1:31" hidden="1">
      <c r="A32" s="219" t="s">
        <v>2876</v>
      </c>
      <c r="B32" s="219"/>
      <c r="C32" s="219" t="s">
        <v>2930</v>
      </c>
      <c r="D32" s="219" t="s">
        <v>2931</v>
      </c>
      <c r="E32" s="219" t="s">
        <v>2710</v>
      </c>
      <c r="F32" s="219" t="s">
        <v>136</v>
      </c>
      <c r="G32" s="219"/>
      <c r="H32" s="219"/>
      <c r="I32" s="219"/>
      <c r="J32" s="219"/>
      <c r="K32" s="219"/>
      <c r="L32" s="219" t="s">
        <v>137</v>
      </c>
      <c r="M32" s="219"/>
      <c r="N32" s="219" t="s">
        <v>70</v>
      </c>
      <c r="O32" s="220" t="s">
        <v>84</v>
      </c>
      <c r="P32" s="219"/>
      <c r="Q32" s="219"/>
      <c r="R32" s="219"/>
      <c r="S32" s="219"/>
      <c r="T32" s="219"/>
      <c r="U32" s="219" t="s">
        <v>2880</v>
      </c>
      <c r="V32" s="219"/>
      <c r="W32" s="219"/>
      <c r="X32" s="342"/>
      <c r="Y32" s="109"/>
      <c r="Z32" s="109"/>
      <c r="AA32" s="109"/>
      <c r="AB32" s="109"/>
      <c r="AC32" s="109"/>
      <c r="AD32" s="109"/>
      <c r="AE32" s="109"/>
    </row>
    <row r="33" spans="1:31" hidden="1">
      <c r="A33" s="219" t="s">
        <v>2876</v>
      </c>
      <c r="B33" s="219"/>
      <c r="C33" s="219" t="s">
        <v>2932</v>
      </c>
      <c r="D33" s="219" t="s">
        <v>2911</v>
      </c>
      <c r="E33" s="219" t="s">
        <v>2710</v>
      </c>
      <c r="F33" s="219" t="s">
        <v>239</v>
      </c>
      <c r="G33" s="219"/>
      <c r="H33" s="219"/>
      <c r="I33" s="219"/>
      <c r="J33" s="219"/>
      <c r="K33" s="219"/>
      <c r="L33" s="219" t="s">
        <v>137</v>
      </c>
      <c r="M33" s="219"/>
      <c r="N33" s="219" t="s">
        <v>70</v>
      </c>
      <c r="O33" s="220" t="s">
        <v>84</v>
      </c>
      <c r="P33" s="219"/>
      <c r="Q33" s="219"/>
      <c r="R33" s="219"/>
      <c r="S33" s="219"/>
      <c r="T33" s="219"/>
      <c r="U33" s="219" t="s">
        <v>2880</v>
      </c>
      <c r="V33" s="219"/>
      <c r="W33" s="219"/>
      <c r="X33" s="342"/>
      <c r="Y33" s="109"/>
      <c r="Z33" s="109"/>
      <c r="AA33" s="109"/>
      <c r="AB33" s="109"/>
      <c r="AC33" s="109"/>
      <c r="AD33" s="109"/>
      <c r="AE33" s="109"/>
    </row>
    <row r="34" spans="1:31" hidden="1">
      <c r="A34" s="219" t="s">
        <v>2876</v>
      </c>
      <c r="B34" s="219"/>
      <c r="C34" s="219" t="s">
        <v>2933</v>
      </c>
      <c r="D34" s="219" t="s">
        <v>2911</v>
      </c>
      <c r="E34" s="219" t="s">
        <v>2710</v>
      </c>
      <c r="F34" s="219" t="s">
        <v>239</v>
      </c>
      <c r="G34" s="219"/>
      <c r="H34" s="219"/>
      <c r="I34" s="219"/>
      <c r="J34" s="219"/>
      <c r="K34" s="219"/>
      <c r="L34" s="219" t="s">
        <v>137</v>
      </c>
      <c r="M34" s="219"/>
      <c r="N34" s="219" t="s">
        <v>70</v>
      </c>
      <c r="O34" s="220" t="s">
        <v>84</v>
      </c>
      <c r="P34" s="219"/>
      <c r="Q34" s="219"/>
      <c r="R34" s="219"/>
      <c r="S34" s="219"/>
      <c r="T34" s="219"/>
      <c r="U34" s="219" t="s">
        <v>2880</v>
      </c>
      <c r="V34" s="219"/>
      <c r="W34" s="219"/>
      <c r="X34" s="342"/>
      <c r="Y34" s="109"/>
      <c r="Z34" s="109"/>
      <c r="AA34" s="109"/>
      <c r="AB34" s="109"/>
      <c r="AC34" s="109"/>
      <c r="AD34" s="109"/>
      <c r="AE34" s="109"/>
    </row>
    <row r="35" spans="1:31" hidden="1">
      <c r="A35" s="219" t="s">
        <v>2876</v>
      </c>
      <c r="B35" s="219"/>
      <c r="C35" s="219" t="s">
        <v>2934</v>
      </c>
      <c r="D35" s="219" t="s">
        <v>2911</v>
      </c>
      <c r="E35" s="219" t="s">
        <v>2710</v>
      </c>
      <c r="F35" s="219" t="s">
        <v>239</v>
      </c>
      <c r="G35" s="219"/>
      <c r="H35" s="219"/>
      <c r="I35" s="219"/>
      <c r="J35" s="219"/>
      <c r="K35" s="219"/>
      <c r="L35" s="219" t="s">
        <v>137</v>
      </c>
      <c r="M35" s="219"/>
      <c r="N35" s="219" t="s">
        <v>70</v>
      </c>
      <c r="O35" s="220" t="s">
        <v>84</v>
      </c>
      <c r="P35" s="219"/>
      <c r="Q35" s="219"/>
      <c r="R35" s="219"/>
      <c r="S35" s="219"/>
      <c r="T35" s="219"/>
      <c r="U35" s="219" t="s">
        <v>2880</v>
      </c>
      <c r="V35" s="219"/>
      <c r="W35" s="219"/>
      <c r="X35" s="342"/>
      <c r="Y35" s="109"/>
      <c r="Z35" s="109"/>
      <c r="AA35" s="109"/>
      <c r="AB35" s="109"/>
      <c r="AC35" s="109"/>
      <c r="AD35" s="109"/>
      <c r="AE35" s="109"/>
    </row>
    <row r="36" spans="1:31" hidden="1">
      <c r="A36" s="219" t="s">
        <v>2876</v>
      </c>
      <c r="B36" s="219"/>
      <c r="C36" s="219" t="s">
        <v>2935</v>
      </c>
      <c r="D36" s="219" t="s">
        <v>2936</v>
      </c>
      <c r="E36" s="219" t="s">
        <v>97</v>
      </c>
      <c r="F36" s="219" t="s">
        <v>136</v>
      </c>
      <c r="G36" s="219"/>
      <c r="H36" s="219"/>
      <c r="I36" s="219"/>
      <c r="J36" s="219"/>
      <c r="K36" s="219"/>
      <c r="L36" s="219" t="s">
        <v>137</v>
      </c>
      <c r="M36" s="219"/>
      <c r="N36" s="219" t="s">
        <v>70</v>
      </c>
      <c r="O36" s="220" t="s">
        <v>84</v>
      </c>
      <c r="P36" s="219"/>
      <c r="Q36" s="219"/>
      <c r="R36" s="219"/>
      <c r="S36" s="219"/>
      <c r="T36" s="219"/>
      <c r="U36" s="219" t="s">
        <v>2880</v>
      </c>
      <c r="V36" s="219"/>
      <c r="W36" s="219"/>
      <c r="X36" s="342"/>
      <c r="Y36" s="109"/>
      <c r="Z36" s="109"/>
      <c r="AA36" s="109"/>
      <c r="AB36" s="109"/>
      <c r="AC36" s="109"/>
      <c r="AD36" s="109"/>
      <c r="AE36" s="109"/>
    </row>
    <row r="37" spans="1:31" hidden="1">
      <c r="A37" s="219" t="s">
        <v>2876</v>
      </c>
      <c r="B37" s="219"/>
      <c r="C37" s="219" t="s">
        <v>2937</v>
      </c>
      <c r="D37" s="219" t="s">
        <v>2938</v>
      </c>
      <c r="E37" s="219" t="s">
        <v>2715</v>
      </c>
      <c r="F37" s="219" t="s">
        <v>100</v>
      </c>
      <c r="G37" s="219"/>
      <c r="H37" s="219"/>
      <c r="I37" s="219"/>
      <c r="J37" s="219"/>
      <c r="K37" s="219"/>
      <c r="L37" s="219" t="s">
        <v>137</v>
      </c>
      <c r="M37" s="219"/>
      <c r="N37" s="219" t="s">
        <v>70</v>
      </c>
      <c r="O37" s="220" t="s">
        <v>84</v>
      </c>
      <c r="P37" s="219"/>
      <c r="Q37" s="219"/>
      <c r="R37" s="219"/>
      <c r="S37" s="219"/>
      <c r="T37" s="219"/>
      <c r="U37" s="219" t="s">
        <v>2880</v>
      </c>
      <c r="V37" s="219"/>
      <c r="W37" s="219"/>
      <c r="X37" s="342"/>
      <c r="Y37" s="109"/>
      <c r="Z37" s="109"/>
      <c r="AA37" s="109"/>
      <c r="AB37" s="109"/>
      <c r="AC37" s="109"/>
      <c r="AD37" s="109"/>
      <c r="AE37" s="109"/>
    </row>
    <row r="38" spans="1:31" hidden="1">
      <c r="A38" s="219" t="s">
        <v>2876</v>
      </c>
      <c r="B38" s="219"/>
      <c r="C38" s="219" t="s">
        <v>2939</v>
      </c>
      <c r="D38" s="219" t="s">
        <v>2940</v>
      </c>
      <c r="E38" s="219" t="s">
        <v>2710</v>
      </c>
      <c r="F38" s="219" t="s">
        <v>107</v>
      </c>
      <c r="G38" s="219"/>
      <c r="H38" s="219"/>
      <c r="I38" s="219"/>
      <c r="J38" s="219"/>
      <c r="K38" s="219"/>
      <c r="L38" s="219" t="s">
        <v>137</v>
      </c>
      <c r="M38" s="219"/>
      <c r="N38" s="219" t="s">
        <v>70</v>
      </c>
      <c r="O38" s="220" t="s">
        <v>84</v>
      </c>
      <c r="P38" s="219"/>
      <c r="Q38" s="219"/>
      <c r="R38" s="219"/>
      <c r="S38" s="219"/>
      <c r="T38" s="219"/>
      <c r="U38" s="219" t="s">
        <v>2880</v>
      </c>
      <c r="V38" s="219"/>
      <c r="W38" s="219"/>
      <c r="X38" s="342"/>
      <c r="Y38" s="109"/>
      <c r="Z38" s="109"/>
      <c r="AA38" s="109"/>
      <c r="AB38" s="109"/>
      <c r="AC38" s="109"/>
      <c r="AD38" s="109"/>
      <c r="AE38" s="109"/>
    </row>
    <row r="39" spans="1:31" hidden="1">
      <c r="A39" s="219" t="s">
        <v>2876</v>
      </c>
      <c r="B39" s="219"/>
      <c r="C39" s="219" t="s">
        <v>2941</v>
      </c>
      <c r="D39" s="219" t="s">
        <v>2942</v>
      </c>
      <c r="E39" s="219" t="s">
        <v>2710</v>
      </c>
      <c r="F39" s="219" t="s">
        <v>94</v>
      </c>
      <c r="G39" s="219"/>
      <c r="H39" s="219"/>
      <c r="I39" s="219"/>
      <c r="J39" s="219"/>
      <c r="K39" s="219"/>
      <c r="L39" s="219" t="s">
        <v>137</v>
      </c>
      <c r="M39" s="219"/>
      <c r="N39" s="219" t="s">
        <v>70</v>
      </c>
      <c r="O39" s="220" t="s">
        <v>84</v>
      </c>
      <c r="P39" s="219"/>
      <c r="Q39" s="219"/>
      <c r="R39" s="219"/>
      <c r="S39" s="219"/>
      <c r="T39" s="219"/>
      <c r="U39" s="219" t="s">
        <v>2880</v>
      </c>
      <c r="V39" s="219"/>
      <c r="W39" s="219"/>
      <c r="X39" s="342"/>
      <c r="Y39" s="109"/>
      <c r="Z39" s="109"/>
      <c r="AA39" s="109"/>
      <c r="AB39" s="109"/>
      <c r="AC39" s="109"/>
      <c r="AD39" s="109"/>
      <c r="AE39" s="109"/>
    </row>
    <row r="40" spans="1:31" hidden="1">
      <c r="A40" s="219" t="s">
        <v>2876</v>
      </c>
      <c r="B40" s="219"/>
      <c r="C40" s="219" t="s">
        <v>2943</v>
      </c>
      <c r="D40" s="219" t="s">
        <v>2752</v>
      </c>
      <c r="E40" s="219" t="s">
        <v>2710</v>
      </c>
      <c r="F40" s="219" t="s">
        <v>91</v>
      </c>
      <c r="G40" s="219"/>
      <c r="H40" s="219"/>
      <c r="I40" s="219"/>
      <c r="J40" s="219"/>
      <c r="K40" s="219"/>
      <c r="L40" s="219" t="s">
        <v>137</v>
      </c>
      <c r="M40" s="219"/>
      <c r="N40" s="219" t="s">
        <v>70</v>
      </c>
      <c r="O40" s="220" t="s">
        <v>84</v>
      </c>
      <c r="P40" s="219"/>
      <c r="Q40" s="219"/>
      <c r="R40" s="219"/>
      <c r="S40" s="219"/>
      <c r="T40" s="219"/>
      <c r="U40" s="219" t="s">
        <v>2880</v>
      </c>
      <c r="V40" s="219"/>
      <c r="W40" s="219"/>
      <c r="X40" s="342"/>
      <c r="Y40" s="109"/>
      <c r="Z40" s="109"/>
      <c r="AA40" s="109"/>
      <c r="AB40" s="109"/>
      <c r="AC40" s="109"/>
      <c r="AD40" s="109"/>
      <c r="AE40" s="109"/>
    </row>
  </sheetData>
  <autoFilter ref="A3:AE40" xr:uid="{00000000-0001-0000-1B00-000000000000}">
    <filterColumn colId="14">
      <filters>
        <filter val="Constant"/>
        <filter val="Direct"/>
      </filters>
    </filterColumn>
  </autoFilter>
  <mergeCells count="4">
    <mergeCell ref="B2:L2"/>
    <mergeCell ref="M2:P2"/>
    <mergeCell ref="Q2:W2"/>
    <mergeCell ref="X2:Z2"/>
  </mergeCells>
  <dataValidations count="1">
    <dataValidation type="list" error="Value must be one of: Ignore, Direct, Constant, Lookup Table, Complex" sqref="O7:O8 O11:O40" xr:uid="{DE447A9C-0EED-41C7-A45D-A3B9F3C72216}">
      <formula1>"Ignore,Direct,Constant,Lookup Table,Complex"</formula1>
    </dataValidation>
  </dataValidation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filterMode="1">
    <tabColor theme="6"/>
  </sheetPr>
  <dimension ref="A2:AE24"/>
  <sheetViews>
    <sheetView zoomScale="80" zoomScaleNormal="80" workbookViewId="0">
      <selection activeCell="R9" sqref="R9"/>
    </sheetView>
  </sheetViews>
  <sheetFormatPr defaultColWidth="9.140625" defaultRowHeight="14.45" outlineLevelCol="1"/>
  <cols>
    <col min="1" max="1" width="11.7109375" customWidth="1"/>
    <col min="2" max="2" width="9.28515625" customWidth="1"/>
    <col min="3" max="3" width="11.85546875" customWidth="1"/>
    <col min="4" max="4" width="17" customWidth="1"/>
    <col min="5" max="9" width="8.7109375" hidden="1" customWidth="1" outlineLevel="1"/>
    <col min="10" max="10" width="8.7109375" customWidth="1" collapsed="1"/>
    <col min="11" max="13" width="8.7109375" hidden="1" customWidth="1" outlineLevel="1"/>
    <col min="14" max="14" width="11" bestFit="1" customWidth="1" collapsed="1"/>
    <col min="15" max="15" width="22" bestFit="1" customWidth="1"/>
    <col min="16" max="16" width="34.7109375" customWidth="1"/>
    <col min="18" max="18" width="16.42578125" bestFit="1" customWidth="1"/>
    <col min="21" max="21" width="20.85546875" bestFit="1" customWidth="1"/>
    <col min="22" max="24" width="8.7109375" hidden="1" customWidth="1" outlineLevel="1"/>
    <col min="25" max="25" width="12" bestFit="1" customWidth="1" collapsed="1"/>
  </cols>
  <sheetData>
    <row r="2" spans="1:31" s="30" customFormat="1" ht="20.45" customHeight="1">
      <c r="A2" s="67"/>
      <c r="B2" s="633" t="s">
        <v>2944</v>
      </c>
      <c r="C2" s="664"/>
      <c r="D2" s="664"/>
      <c r="E2" s="664"/>
      <c r="F2" s="664"/>
      <c r="G2" s="664"/>
      <c r="H2" s="664"/>
      <c r="I2" s="664"/>
      <c r="J2" s="664"/>
      <c r="K2" s="664"/>
      <c r="L2" s="664"/>
      <c r="M2" s="628" t="s">
        <v>3</v>
      </c>
      <c r="N2" s="660"/>
      <c r="O2" s="660"/>
      <c r="P2" s="661"/>
      <c r="Q2" s="628" t="s">
        <v>4</v>
      </c>
      <c r="R2" s="660"/>
      <c r="S2" s="660"/>
      <c r="T2" s="660"/>
      <c r="U2" s="660"/>
      <c r="V2" s="660"/>
      <c r="W2" s="661"/>
      <c r="X2" s="625" t="s">
        <v>5</v>
      </c>
      <c r="Y2" s="660"/>
      <c r="Z2" s="661"/>
    </row>
    <row r="3" spans="1:31" s="30" customFormat="1" ht="144" customHeight="1">
      <c r="A3" s="243" t="s">
        <v>10</v>
      </c>
      <c r="B3" s="243" t="s">
        <v>11</v>
      </c>
      <c r="C3" s="244" t="s">
        <v>12</v>
      </c>
      <c r="D3" s="244" t="s">
        <v>13</v>
      </c>
      <c r="E3" s="244" t="s">
        <v>14</v>
      </c>
      <c r="F3" s="244" t="s">
        <v>15</v>
      </c>
      <c r="G3" s="244" t="s">
        <v>16</v>
      </c>
      <c r="H3" s="244" t="s">
        <v>17</v>
      </c>
      <c r="I3" s="245" t="s">
        <v>18</v>
      </c>
      <c r="J3" s="245" t="s">
        <v>19</v>
      </c>
      <c r="K3" s="245" t="s">
        <v>20</v>
      </c>
      <c r="L3" s="245" t="s">
        <v>21</v>
      </c>
      <c r="M3" s="246" t="s">
        <v>22</v>
      </c>
      <c r="N3" s="246" t="s">
        <v>23</v>
      </c>
      <c r="O3" s="246" t="s">
        <v>24</v>
      </c>
      <c r="P3" s="246" t="s">
        <v>25</v>
      </c>
      <c r="Q3" s="246" t="s">
        <v>2605</v>
      </c>
      <c r="R3" s="246" t="s">
        <v>2606</v>
      </c>
      <c r="S3" s="246"/>
      <c r="T3" s="246" t="s">
        <v>27</v>
      </c>
      <c r="U3" s="246" t="s">
        <v>28</v>
      </c>
      <c r="V3" s="247" t="s">
        <v>29</v>
      </c>
      <c r="W3" s="247" t="s">
        <v>2607</v>
      </c>
      <c r="X3" s="368" t="s">
        <v>31</v>
      </c>
      <c r="Y3" s="327" t="s">
        <v>49</v>
      </c>
      <c r="Z3" s="327" t="s">
        <v>50</v>
      </c>
      <c r="AA3" s="327" t="s">
        <v>51</v>
      </c>
      <c r="AB3" s="327" t="s">
        <v>52</v>
      </c>
      <c r="AC3" s="327" t="s">
        <v>53</v>
      </c>
      <c r="AD3" s="327" t="s">
        <v>41</v>
      </c>
      <c r="AE3" s="345" t="s">
        <v>56</v>
      </c>
    </row>
    <row r="4" spans="1:31" ht="76.5" customHeight="1">
      <c r="A4" s="219" t="s">
        <v>2945</v>
      </c>
      <c r="B4" s="219" t="s">
        <v>59</v>
      </c>
      <c r="C4" s="219" t="s">
        <v>2877</v>
      </c>
      <c r="D4" s="219" t="s">
        <v>2878</v>
      </c>
      <c r="E4" s="219"/>
      <c r="F4" s="219" t="s">
        <v>100</v>
      </c>
      <c r="G4" s="219"/>
      <c r="H4" s="219" t="s">
        <v>2876</v>
      </c>
      <c r="I4" s="219"/>
      <c r="J4" s="219"/>
      <c r="K4" s="219"/>
      <c r="L4" s="219" t="s">
        <v>136</v>
      </c>
      <c r="M4" s="219"/>
      <c r="N4" s="219" t="s">
        <v>1</v>
      </c>
      <c r="O4" s="220" t="s">
        <v>65</v>
      </c>
      <c r="P4" s="222" t="s">
        <v>2879</v>
      </c>
      <c r="Q4" s="219"/>
      <c r="R4" s="219" t="s">
        <v>2878</v>
      </c>
      <c r="S4" s="219"/>
      <c r="T4" s="219"/>
      <c r="U4" s="219" t="s">
        <v>2946</v>
      </c>
      <c r="V4" s="219"/>
      <c r="W4" s="219"/>
      <c r="X4" s="342"/>
      <c r="Y4" s="109" t="s">
        <v>1338</v>
      </c>
      <c r="Z4" s="109"/>
      <c r="AA4" s="109"/>
      <c r="AB4" s="109"/>
      <c r="AC4" s="109"/>
      <c r="AD4" s="109"/>
      <c r="AE4" s="109"/>
    </row>
    <row r="5" spans="1:31">
      <c r="A5" s="219" t="s">
        <v>2945</v>
      </c>
      <c r="B5" s="219" t="s">
        <v>59</v>
      </c>
      <c r="C5" s="219" t="s">
        <v>2881</v>
      </c>
      <c r="D5" s="219" t="s">
        <v>340</v>
      </c>
      <c r="E5" s="219"/>
      <c r="F5" s="219" t="s">
        <v>107</v>
      </c>
      <c r="G5" s="219"/>
      <c r="H5" s="219" t="s">
        <v>2876</v>
      </c>
      <c r="I5" s="219"/>
      <c r="J5" s="219"/>
      <c r="K5" s="219"/>
      <c r="L5" s="219" t="s">
        <v>136</v>
      </c>
      <c r="M5" s="219"/>
      <c r="N5" s="219" t="s">
        <v>1</v>
      </c>
      <c r="O5" s="220" t="s">
        <v>65</v>
      </c>
      <c r="P5" s="219" t="s">
        <v>2882</v>
      </c>
      <c r="Q5" s="219"/>
      <c r="R5" s="219" t="s">
        <v>340</v>
      </c>
      <c r="S5" s="219"/>
      <c r="T5" s="219"/>
      <c r="U5" s="219" t="s">
        <v>2946</v>
      </c>
      <c r="V5" s="219"/>
      <c r="W5" s="219"/>
      <c r="X5" s="342"/>
      <c r="Y5" s="109" t="s">
        <v>1338</v>
      </c>
      <c r="Z5" s="109"/>
      <c r="AA5" s="109"/>
      <c r="AB5" s="109"/>
      <c r="AC5" s="109"/>
      <c r="AD5" s="109"/>
      <c r="AE5" s="109"/>
    </row>
    <row r="6" spans="1:31">
      <c r="A6" s="219" t="s">
        <v>2945</v>
      </c>
      <c r="B6" s="219" t="s">
        <v>59</v>
      </c>
      <c r="C6" s="219" t="s">
        <v>2883</v>
      </c>
      <c r="D6" s="219" t="s">
        <v>2947</v>
      </c>
      <c r="E6" s="219"/>
      <c r="F6" s="219" t="s">
        <v>100</v>
      </c>
      <c r="G6" s="219"/>
      <c r="H6" s="219" t="s">
        <v>2876</v>
      </c>
      <c r="I6" s="219"/>
      <c r="J6" s="219"/>
      <c r="K6" s="219"/>
      <c r="L6" s="219" t="s">
        <v>137</v>
      </c>
      <c r="M6" s="219"/>
      <c r="N6" s="219" t="s">
        <v>1</v>
      </c>
      <c r="O6" s="219" t="s">
        <v>65</v>
      </c>
      <c r="P6" s="219"/>
      <c r="Q6" s="219"/>
      <c r="R6" s="219" t="s">
        <v>2884</v>
      </c>
      <c r="S6" s="219"/>
      <c r="T6" s="219"/>
      <c r="U6" s="219" t="s">
        <v>2946</v>
      </c>
      <c r="V6" s="219"/>
      <c r="W6" s="219"/>
      <c r="X6" s="342"/>
      <c r="Y6" s="109" t="s">
        <v>1338</v>
      </c>
      <c r="Z6" s="109"/>
      <c r="AA6" s="109"/>
      <c r="AB6" s="109"/>
      <c r="AC6" s="109"/>
      <c r="AD6" s="109"/>
      <c r="AE6" s="109"/>
    </row>
    <row r="7" spans="1:31">
      <c r="A7" s="219" t="s">
        <v>2945</v>
      </c>
      <c r="B7" s="219" t="s">
        <v>59</v>
      </c>
      <c r="C7" s="219" t="s">
        <v>2886</v>
      </c>
      <c r="D7" s="219" t="s">
        <v>2887</v>
      </c>
      <c r="E7" s="219"/>
      <c r="F7" s="219" t="s">
        <v>100</v>
      </c>
      <c r="G7" s="219"/>
      <c r="H7" s="219" t="s">
        <v>2876</v>
      </c>
      <c r="I7" s="219"/>
      <c r="J7" s="219"/>
      <c r="K7" s="219"/>
      <c r="L7" s="219" t="s">
        <v>136</v>
      </c>
      <c r="M7" s="219"/>
      <c r="N7" s="219" t="s">
        <v>1</v>
      </c>
      <c r="O7" s="220" t="s">
        <v>145</v>
      </c>
      <c r="P7" s="219" t="s">
        <v>2888</v>
      </c>
      <c r="Q7" s="219"/>
      <c r="R7" s="219"/>
      <c r="S7" s="219"/>
      <c r="T7" s="219"/>
      <c r="U7" s="219" t="s">
        <v>2946</v>
      </c>
      <c r="V7" s="219"/>
      <c r="W7" s="219"/>
      <c r="X7" s="342"/>
      <c r="Y7" s="109" t="s">
        <v>1338</v>
      </c>
      <c r="Z7" s="109"/>
      <c r="AA7" s="109"/>
      <c r="AB7" s="109"/>
      <c r="AC7" s="109"/>
      <c r="AD7" s="109"/>
      <c r="AE7" s="109"/>
    </row>
    <row r="8" spans="1:31">
      <c r="A8" s="219" t="s">
        <v>2945</v>
      </c>
      <c r="B8" s="219" t="s">
        <v>59</v>
      </c>
      <c r="C8" s="219" t="s">
        <v>2948</v>
      </c>
      <c r="D8" s="219" t="s">
        <v>2949</v>
      </c>
      <c r="E8" s="219"/>
      <c r="F8" s="219" t="s">
        <v>73</v>
      </c>
      <c r="G8" s="219"/>
      <c r="H8" s="219"/>
      <c r="I8" s="219"/>
      <c r="J8" s="219"/>
      <c r="K8" s="219"/>
      <c r="L8" s="219" t="s">
        <v>136</v>
      </c>
      <c r="M8" s="219"/>
      <c r="N8" s="219" t="s">
        <v>1</v>
      </c>
      <c r="O8" s="219" t="s">
        <v>65</v>
      </c>
      <c r="P8" s="219"/>
      <c r="Q8" s="219"/>
      <c r="R8" s="219" t="s">
        <v>72</v>
      </c>
      <c r="S8" s="219"/>
      <c r="T8" s="219"/>
      <c r="U8" s="219" t="s">
        <v>2946</v>
      </c>
      <c r="V8" s="219"/>
      <c r="W8" s="219"/>
      <c r="X8" s="342"/>
      <c r="Y8" s="109" t="s">
        <v>1338</v>
      </c>
      <c r="Z8" s="109"/>
      <c r="AA8" s="109"/>
      <c r="AB8" s="109"/>
      <c r="AC8" s="109"/>
      <c r="AD8" s="109"/>
      <c r="AE8" s="109"/>
    </row>
    <row r="9" spans="1:31">
      <c r="A9" s="219" t="s">
        <v>2945</v>
      </c>
      <c r="B9" s="219" t="s">
        <v>59</v>
      </c>
      <c r="C9" s="219" t="s">
        <v>2950</v>
      </c>
      <c r="D9" s="219" t="s">
        <v>2951</v>
      </c>
      <c r="E9" s="219"/>
      <c r="F9" s="219" t="s">
        <v>2399</v>
      </c>
      <c r="G9" s="219"/>
      <c r="H9" s="219"/>
      <c r="I9" s="219"/>
      <c r="J9" s="219"/>
      <c r="K9" s="219"/>
      <c r="L9" s="219" t="s">
        <v>136</v>
      </c>
      <c r="M9" s="219"/>
      <c r="N9" s="219" t="s">
        <v>1</v>
      </c>
      <c r="O9" s="219" t="s">
        <v>164</v>
      </c>
      <c r="P9" s="219"/>
      <c r="Q9" s="219"/>
      <c r="R9" s="219" t="s">
        <v>2952</v>
      </c>
      <c r="S9" s="219"/>
      <c r="T9" s="219"/>
      <c r="U9" s="219" t="s">
        <v>2946</v>
      </c>
      <c r="V9" s="219"/>
      <c r="W9" s="219"/>
      <c r="X9" s="342"/>
      <c r="Y9" s="109" t="s">
        <v>1338</v>
      </c>
      <c r="Z9" s="109"/>
      <c r="AA9" s="109"/>
      <c r="AB9" s="109"/>
      <c r="AC9" s="109"/>
      <c r="AD9" s="109"/>
      <c r="AE9" s="109"/>
    </row>
    <row r="10" spans="1:31">
      <c r="A10" s="219" t="s">
        <v>2945</v>
      </c>
      <c r="B10" s="219" t="s">
        <v>59</v>
      </c>
      <c r="C10" s="219" t="s">
        <v>2953</v>
      </c>
      <c r="D10" s="219" t="s">
        <v>2954</v>
      </c>
      <c r="E10" s="219"/>
      <c r="F10" s="219" t="s">
        <v>120</v>
      </c>
      <c r="G10" s="219"/>
      <c r="H10" s="219"/>
      <c r="I10" s="219"/>
      <c r="J10" s="219"/>
      <c r="K10" s="219"/>
      <c r="L10" s="219" t="s">
        <v>137</v>
      </c>
      <c r="M10" s="219"/>
      <c r="N10" s="219" t="s">
        <v>1</v>
      </c>
      <c r="O10" s="219" t="s">
        <v>145</v>
      </c>
      <c r="P10" s="219" t="s">
        <v>2955</v>
      </c>
      <c r="Q10" s="219"/>
      <c r="R10" s="219"/>
      <c r="S10" s="219"/>
      <c r="T10" s="219"/>
      <c r="U10" s="219" t="s">
        <v>2946</v>
      </c>
      <c r="V10" s="219"/>
      <c r="W10" s="219"/>
      <c r="X10" s="342"/>
      <c r="Y10" s="109"/>
      <c r="Z10" s="109"/>
      <c r="AA10" s="109"/>
      <c r="AB10" s="109"/>
      <c r="AC10" s="109"/>
      <c r="AD10" s="109"/>
      <c r="AE10" s="109"/>
    </row>
    <row r="11" spans="1:31">
      <c r="A11" s="219" t="s">
        <v>2945</v>
      </c>
      <c r="B11" s="219" t="s">
        <v>59</v>
      </c>
      <c r="C11" s="219" t="s">
        <v>2956</v>
      </c>
      <c r="D11" s="219" t="s">
        <v>2957</v>
      </c>
      <c r="E11" s="219"/>
      <c r="F11" s="219" t="s">
        <v>107</v>
      </c>
      <c r="G11" s="219"/>
      <c r="H11" s="219" t="s">
        <v>108</v>
      </c>
      <c r="I11" s="219"/>
      <c r="J11" s="219"/>
      <c r="K11" s="219"/>
      <c r="L11" s="219" t="s">
        <v>137</v>
      </c>
      <c r="M11" s="219"/>
      <c r="N11" s="219" t="s">
        <v>1</v>
      </c>
      <c r="O11" s="219" t="s">
        <v>65</v>
      </c>
      <c r="P11" s="219"/>
      <c r="Q11" s="219"/>
      <c r="R11" s="219" t="s">
        <v>2958</v>
      </c>
      <c r="S11" s="219"/>
      <c r="T11" s="219"/>
      <c r="U11" s="219" t="s">
        <v>2946</v>
      </c>
      <c r="V11" s="219"/>
      <c r="W11" s="219"/>
      <c r="X11" s="342"/>
      <c r="Y11" s="109"/>
      <c r="Z11" s="109"/>
      <c r="AA11" s="109"/>
      <c r="AB11" s="109"/>
      <c r="AC11" s="109"/>
      <c r="AD11" s="109"/>
      <c r="AE11" s="109"/>
    </row>
    <row r="12" spans="1:31" hidden="1">
      <c r="A12" s="219" t="s">
        <v>2945</v>
      </c>
      <c r="B12" s="219"/>
      <c r="C12" s="219" t="s">
        <v>2902</v>
      </c>
      <c r="D12" s="219" t="s">
        <v>2903</v>
      </c>
      <c r="E12" s="219"/>
      <c r="F12" s="219" t="s">
        <v>136</v>
      </c>
      <c r="G12" s="219"/>
      <c r="H12" s="219"/>
      <c r="I12" s="219"/>
      <c r="J12" s="219"/>
      <c r="K12" s="219"/>
      <c r="L12" s="219" t="s">
        <v>137</v>
      </c>
      <c r="M12" s="219"/>
      <c r="N12" s="219" t="s">
        <v>70</v>
      </c>
      <c r="O12" s="220" t="s">
        <v>84</v>
      </c>
      <c r="P12" s="219"/>
      <c r="Q12" s="219"/>
      <c r="R12" s="219"/>
      <c r="S12" s="219"/>
      <c r="T12" s="219"/>
      <c r="U12" s="219" t="s">
        <v>2946</v>
      </c>
      <c r="V12" s="219"/>
      <c r="W12" s="219"/>
      <c r="X12" s="342"/>
      <c r="Y12" s="109"/>
      <c r="Z12" s="109"/>
      <c r="AA12" s="109"/>
      <c r="AB12" s="109"/>
      <c r="AC12" s="109"/>
      <c r="AD12" s="109"/>
      <c r="AE12" s="109"/>
    </row>
    <row r="13" spans="1:31">
      <c r="A13" s="219" t="s">
        <v>2945</v>
      </c>
      <c r="B13" s="219" t="s">
        <v>59</v>
      </c>
      <c r="C13" s="219" t="s">
        <v>2893</v>
      </c>
      <c r="D13" s="219" t="s">
        <v>2894</v>
      </c>
      <c r="E13" s="219"/>
      <c r="F13" s="219" t="s">
        <v>100</v>
      </c>
      <c r="G13" s="219"/>
      <c r="H13" s="219"/>
      <c r="I13" s="219"/>
      <c r="J13" s="219"/>
      <c r="K13" s="219"/>
      <c r="L13" s="219" t="s">
        <v>137</v>
      </c>
      <c r="M13" s="219"/>
      <c r="N13" s="219" t="s">
        <v>1</v>
      </c>
      <c r="O13" s="219" t="s">
        <v>145</v>
      </c>
      <c r="P13" s="219" t="s">
        <v>1817</v>
      </c>
      <c r="Q13" s="219"/>
      <c r="R13" s="219"/>
      <c r="S13" s="219"/>
      <c r="T13" s="219"/>
      <c r="U13" s="219" t="s">
        <v>2946</v>
      </c>
      <c r="V13" s="219"/>
      <c r="W13" s="219"/>
      <c r="X13" s="342"/>
      <c r="Y13" s="109"/>
      <c r="Z13" s="109"/>
      <c r="AA13" s="109"/>
      <c r="AB13" s="109"/>
      <c r="AC13" s="109"/>
      <c r="AD13" s="109"/>
      <c r="AE13" s="109"/>
    </row>
    <row r="14" spans="1:31" hidden="1">
      <c r="A14" s="219" t="s">
        <v>2945</v>
      </c>
      <c r="B14" s="219"/>
      <c r="C14" s="219" t="s">
        <v>2959</v>
      </c>
      <c r="D14" s="219" t="s">
        <v>1215</v>
      </c>
      <c r="E14" s="219"/>
      <c r="F14" s="219" t="s">
        <v>120</v>
      </c>
      <c r="G14" s="219"/>
      <c r="H14" s="219"/>
      <c r="I14" s="219"/>
      <c r="J14" s="219"/>
      <c r="K14" s="219"/>
      <c r="L14" s="219" t="s">
        <v>137</v>
      </c>
      <c r="M14" s="219"/>
      <c r="N14" s="219" t="s">
        <v>70</v>
      </c>
      <c r="O14" s="220" t="s">
        <v>84</v>
      </c>
      <c r="P14" s="219"/>
      <c r="Q14" s="219"/>
      <c r="R14" s="219"/>
      <c r="S14" s="219"/>
      <c r="T14" s="219"/>
      <c r="U14" s="219" t="s">
        <v>2946</v>
      </c>
      <c r="V14" s="219"/>
      <c r="W14" s="219"/>
      <c r="X14" s="342"/>
      <c r="Y14" s="109"/>
      <c r="Z14" s="109"/>
      <c r="AA14" s="109"/>
      <c r="AB14" s="109"/>
      <c r="AC14" s="109"/>
      <c r="AD14" s="109"/>
      <c r="AE14" s="109"/>
    </row>
    <row r="15" spans="1:31" hidden="1">
      <c r="A15" s="219" t="s">
        <v>2945</v>
      </c>
      <c r="B15" s="219"/>
      <c r="C15" s="219" t="s">
        <v>2960</v>
      </c>
      <c r="D15" s="219" t="s">
        <v>2961</v>
      </c>
      <c r="E15" s="219"/>
      <c r="F15" s="219" t="s">
        <v>120</v>
      </c>
      <c r="G15" s="219"/>
      <c r="H15" s="219"/>
      <c r="I15" s="219"/>
      <c r="J15" s="219"/>
      <c r="K15" s="219"/>
      <c r="L15" s="219" t="s">
        <v>137</v>
      </c>
      <c r="M15" s="219"/>
      <c r="N15" s="219" t="s">
        <v>70</v>
      </c>
      <c r="O15" s="220" t="s">
        <v>84</v>
      </c>
      <c r="P15" s="219"/>
      <c r="Q15" s="219"/>
      <c r="R15" s="219"/>
      <c r="S15" s="219"/>
      <c r="T15" s="219"/>
      <c r="U15" s="219" t="s">
        <v>2946</v>
      </c>
      <c r="V15" s="219"/>
      <c r="W15" s="219"/>
      <c r="X15" s="342"/>
      <c r="Y15" s="109"/>
      <c r="Z15" s="109"/>
      <c r="AA15" s="109"/>
      <c r="AB15" s="109"/>
      <c r="AC15" s="109"/>
      <c r="AD15" s="109"/>
      <c r="AE15" s="109"/>
    </row>
    <row r="16" spans="1:31" hidden="1">
      <c r="A16" s="219" t="s">
        <v>2945</v>
      </c>
      <c r="B16" s="219"/>
      <c r="C16" s="219" t="s">
        <v>2962</v>
      </c>
      <c r="D16" s="219" t="s">
        <v>2963</v>
      </c>
      <c r="E16" s="219"/>
      <c r="F16" s="219" t="s">
        <v>120</v>
      </c>
      <c r="G16" s="219"/>
      <c r="H16" s="219"/>
      <c r="I16" s="219"/>
      <c r="J16" s="219"/>
      <c r="K16" s="219"/>
      <c r="L16" s="219" t="s">
        <v>137</v>
      </c>
      <c r="M16" s="219"/>
      <c r="N16" s="219" t="s">
        <v>70</v>
      </c>
      <c r="O16" s="220" t="s">
        <v>84</v>
      </c>
      <c r="P16" s="219"/>
      <c r="Q16" s="219"/>
      <c r="R16" s="219"/>
      <c r="S16" s="219"/>
      <c r="T16" s="219"/>
      <c r="U16" s="219" t="s">
        <v>2946</v>
      </c>
      <c r="V16" s="219"/>
      <c r="W16" s="219"/>
      <c r="X16" s="342"/>
      <c r="Y16" s="109"/>
      <c r="Z16" s="109"/>
      <c r="AA16" s="109"/>
      <c r="AB16" s="109"/>
      <c r="AC16" s="109"/>
      <c r="AD16" s="109"/>
      <c r="AE16" s="109"/>
    </row>
    <row r="17" spans="1:31" hidden="1">
      <c r="A17" s="219" t="s">
        <v>2945</v>
      </c>
      <c r="B17" s="219"/>
      <c r="C17" s="219" t="s">
        <v>2964</v>
      </c>
      <c r="D17" s="219" t="s">
        <v>2965</v>
      </c>
      <c r="E17" s="219"/>
      <c r="F17" s="219" t="s">
        <v>107</v>
      </c>
      <c r="G17" s="219"/>
      <c r="H17" s="219"/>
      <c r="I17" s="219"/>
      <c r="J17" s="219"/>
      <c r="K17" s="219"/>
      <c r="L17" s="219" t="s">
        <v>137</v>
      </c>
      <c r="M17" s="219"/>
      <c r="N17" s="219" t="s">
        <v>70</v>
      </c>
      <c r="O17" s="220" t="s">
        <v>84</v>
      </c>
      <c r="P17" s="219"/>
      <c r="Q17" s="219"/>
      <c r="R17" s="219"/>
      <c r="S17" s="219"/>
      <c r="T17" s="219"/>
      <c r="U17" s="219" t="s">
        <v>2946</v>
      </c>
      <c r="V17" s="219"/>
      <c r="W17" s="219"/>
      <c r="X17" s="342"/>
      <c r="Y17" s="109"/>
      <c r="Z17" s="109"/>
      <c r="AA17" s="109"/>
      <c r="AB17" s="109"/>
      <c r="AC17" s="109"/>
      <c r="AD17" s="109"/>
      <c r="AE17" s="109"/>
    </row>
    <row r="18" spans="1:31" hidden="1">
      <c r="A18" s="219" t="s">
        <v>2945</v>
      </c>
      <c r="B18" s="219"/>
      <c r="C18" s="219" t="s">
        <v>2966</v>
      </c>
      <c r="D18" s="219" t="s">
        <v>1519</v>
      </c>
      <c r="E18" s="219"/>
      <c r="F18" s="219" t="s">
        <v>73</v>
      </c>
      <c r="G18" s="219"/>
      <c r="H18" s="219"/>
      <c r="I18" s="219"/>
      <c r="J18" s="219"/>
      <c r="K18" s="219"/>
      <c r="L18" s="219" t="s">
        <v>137</v>
      </c>
      <c r="M18" s="219"/>
      <c r="N18" s="219" t="s">
        <v>70</v>
      </c>
      <c r="O18" s="220" t="s">
        <v>84</v>
      </c>
      <c r="P18" s="219"/>
      <c r="Q18" s="219"/>
      <c r="R18" s="219"/>
      <c r="S18" s="219"/>
      <c r="T18" s="219"/>
      <c r="U18" s="219" t="s">
        <v>2946</v>
      </c>
      <c r="V18" s="219"/>
      <c r="W18" s="219"/>
      <c r="X18" s="342"/>
      <c r="Y18" s="109"/>
      <c r="Z18" s="109"/>
      <c r="AA18" s="109"/>
      <c r="AB18" s="109"/>
      <c r="AC18" s="109"/>
      <c r="AD18" s="109"/>
      <c r="AE18" s="109"/>
    </row>
    <row r="19" spans="1:31" hidden="1">
      <c r="A19" s="219" t="s">
        <v>2945</v>
      </c>
      <c r="B19" s="219"/>
      <c r="C19" s="219" t="s">
        <v>2967</v>
      </c>
      <c r="D19" s="219" t="s">
        <v>1521</v>
      </c>
      <c r="E19" s="219"/>
      <c r="F19" s="219" t="s">
        <v>73</v>
      </c>
      <c r="G19" s="219"/>
      <c r="H19" s="219"/>
      <c r="I19" s="219"/>
      <c r="J19" s="219"/>
      <c r="K19" s="219"/>
      <c r="L19" s="219" t="s">
        <v>137</v>
      </c>
      <c r="M19" s="219"/>
      <c r="N19" s="219" t="s">
        <v>70</v>
      </c>
      <c r="O19" s="220" t="s">
        <v>84</v>
      </c>
      <c r="P19" s="219"/>
      <c r="Q19" s="219"/>
      <c r="R19" s="219"/>
      <c r="S19" s="219"/>
      <c r="T19" s="219"/>
      <c r="U19" s="219" t="s">
        <v>2946</v>
      </c>
      <c r="V19" s="219"/>
      <c r="W19" s="219"/>
      <c r="X19" s="342"/>
      <c r="Y19" s="109"/>
      <c r="Z19" s="109"/>
      <c r="AA19" s="109"/>
      <c r="AB19" s="109"/>
      <c r="AC19" s="109"/>
      <c r="AD19" s="109"/>
      <c r="AE19" s="109"/>
    </row>
    <row r="20" spans="1:31" hidden="1">
      <c r="A20" s="219" t="s">
        <v>2945</v>
      </c>
      <c r="B20" s="219"/>
      <c r="C20" s="219" t="s">
        <v>2968</v>
      </c>
      <c r="D20" s="219" t="s">
        <v>1523</v>
      </c>
      <c r="E20" s="219"/>
      <c r="F20" s="219" t="s">
        <v>73</v>
      </c>
      <c r="G20" s="219"/>
      <c r="H20" s="219"/>
      <c r="I20" s="219"/>
      <c r="J20" s="219"/>
      <c r="K20" s="219"/>
      <c r="L20" s="219" t="s">
        <v>137</v>
      </c>
      <c r="M20" s="219"/>
      <c r="N20" s="219" t="s">
        <v>70</v>
      </c>
      <c r="O20" s="220" t="s">
        <v>84</v>
      </c>
      <c r="P20" s="219"/>
      <c r="Q20" s="219"/>
      <c r="R20" s="219"/>
      <c r="S20" s="219"/>
      <c r="T20" s="219"/>
      <c r="U20" s="219" t="s">
        <v>2946</v>
      </c>
      <c r="V20" s="219"/>
      <c r="W20" s="219"/>
      <c r="X20" s="342"/>
      <c r="Y20" s="109"/>
      <c r="Z20" s="109"/>
      <c r="AA20" s="109"/>
      <c r="AB20" s="109"/>
      <c r="AC20" s="109"/>
      <c r="AD20" s="109"/>
      <c r="AE20" s="109"/>
    </row>
    <row r="21" spans="1:31">
      <c r="A21" s="219" t="s">
        <v>2945</v>
      </c>
      <c r="B21" s="219" t="s">
        <v>59</v>
      </c>
      <c r="C21" s="219" t="s">
        <v>2969</v>
      </c>
      <c r="D21" s="219" t="s">
        <v>1318</v>
      </c>
      <c r="E21" s="219"/>
      <c r="F21" s="219" t="s">
        <v>100</v>
      </c>
      <c r="G21" s="219"/>
      <c r="H21" s="219"/>
      <c r="I21" s="219"/>
      <c r="J21" s="219"/>
      <c r="K21" s="219"/>
      <c r="L21" s="219" t="s">
        <v>137</v>
      </c>
      <c r="M21" s="219"/>
      <c r="N21" s="219" t="s">
        <v>1</v>
      </c>
      <c r="O21" s="219" t="s">
        <v>65</v>
      </c>
      <c r="P21" s="219"/>
      <c r="Q21" s="219"/>
      <c r="R21" s="219" t="s">
        <v>2970</v>
      </c>
      <c r="S21" s="219"/>
      <c r="T21" s="219"/>
      <c r="U21" s="219" t="s">
        <v>2946</v>
      </c>
      <c r="V21" s="219"/>
      <c r="W21" s="219"/>
      <c r="X21" s="342"/>
      <c r="Y21" s="109"/>
      <c r="Z21" s="109"/>
      <c r="AA21" s="109"/>
      <c r="AB21" s="109"/>
      <c r="AC21" s="109"/>
      <c r="AD21" s="109"/>
      <c r="AE21" s="109"/>
    </row>
    <row r="22" spans="1:31">
      <c r="A22" s="219" t="s">
        <v>2945</v>
      </c>
      <c r="B22" s="219" t="s">
        <v>59</v>
      </c>
      <c r="C22" s="219" t="s">
        <v>2889</v>
      </c>
      <c r="D22" s="219" t="s">
        <v>1313</v>
      </c>
      <c r="E22" s="219"/>
      <c r="F22" s="219" t="s">
        <v>100</v>
      </c>
      <c r="G22" s="219"/>
      <c r="H22" s="219"/>
      <c r="I22" s="219"/>
      <c r="J22" s="219"/>
      <c r="K22" s="219"/>
      <c r="L22" s="219" t="s">
        <v>137</v>
      </c>
      <c r="M22" s="219"/>
      <c r="N22" s="219" t="s">
        <v>1</v>
      </c>
      <c r="O22" s="219" t="s">
        <v>65</v>
      </c>
      <c r="P22" s="219"/>
      <c r="Q22" s="219"/>
      <c r="R22" s="219" t="s">
        <v>2971</v>
      </c>
      <c r="S22" s="219"/>
      <c r="T22" s="219"/>
      <c r="U22" s="219" t="s">
        <v>2946</v>
      </c>
      <c r="V22" s="219"/>
      <c r="W22" s="219"/>
      <c r="X22" s="342"/>
      <c r="Y22" s="109" t="s">
        <v>1338</v>
      </c>
      <c r="Z22" s="109"/>
      <c r="AA22" s="109"/>
      <c r="AB22" s="109"/>
      <c r="AC22" s="109"/>
      <c r="AD22" s="109"/>
      <c r="AE22" s="109"/>
    </row>
    <row r="23" spans="1:31" hidden="1">
      <c r="A23" s="219" t="s">
        <v>2945</v>
      </c>
      <c r="B23" s="219"/>
      <c r="C23" s="219" t="s">
        <v>2939</v>
      </c>
      <c r="D23" s="219" t="s">
        <v>2940</v>
      </c>
      <c r="E23" s="219"/>
      <c r="F23" s="219" t="s">
        <v>107</v>
      </c>
      <c r="G23" s="219"/>
      <c r="H23" s="219"/>
      <c r="I23" s="219"/>
      <c r="J23" s="219"/>
      <c r="K23" s="219"/>
      <c r="L23" s="219" t="s">
        <v>137</v>
      </c>
      <c r="M23" s="219"/>
      <c r="N23" s="219" t="s">
        <v>70</v>
      </c>
      <c r="O23" s="220" t="s">
        <v>84</v>
      </c>
      <c r="P23" s="219"/>
      <c r="Q23" s="219"/>
      <c r="R23" s="219"/>
      <c r="S23" s="219"/>
      <c r="T23" s="219"/>
      <c r="U23" s="219" t="s">
        <v>2946</v>
      </c>
      <c r="V23" s="219"/>
      <c r="W23" s="219"/>
      <c r="X23" s="342"/>
      <c r="Y23" s="109"/>
      <c r="Z23" s="109"/>
      <c r="AA23" s="109"/>
      <c r="AB23" s="109"/>
      <c r="AC23" s="109"/>
      <c r="AD23" s="109"/>
      <c r="AE23" s="109"/>
    </row>
    <row r="24" spans="1:31" hidden="1">
      <c r="A24" s="219" t="s">
        <v>2945</v>
      </c>
      <c r="B24" s="219"/>
      <c r="C24" s="219" t="s">
        <v>2972</v>
      </c>
      <c r="D24" s="219" t="s">
        <v>2973</v>
      </c>
      <c r="E24" s="219"/>
      <c r="F24" s="219" t="s">
        <v>136</v>
      </c>
      <c r="G24" s="219"/>
      <c r="H24" s="219"/>
      <c r="I24" s="219"/>
      <c r="J24" s="219"/>
      <c r="K24" s="219"/>
      <c r="L24" s="219" t="s">
        <v>137</v>
      </c>
      <c r="M24" s="219"/>
      <c r="N24" s="219" t="s">
        <v>70</v>
      </c>
      <c r="O24" s="220" t="s">
        <v>84</v>
      </c>
      <c r="P24" s="219"/>
      <c r="Q24" s="219"/>
      <c r="R24" s="219"/>
      <c r="S24" s="219"/>
      <c r="T24" s="219"/>
      <c r="U24" s="219" t="s">
        <v>2946</v>
      </c>
      <c r="V24" s="219"/>
      <c r="W24" s="219"/>
      <c r="X24" s="342"/>
      <c r="Y24" s="109"/>
      <c r="Z24" s="109"/>
      <c r="AA24" s="109"/>
      <c r="AB24" s="109"/>
      <c r="AC24" s="109"/>
      <c r="AD24" s="109"/>
      <c r="AE24" s="109"/>
    </row>
  </sheetData>
  <autoFilter ref="A3:R24" xr:uid="{00000000-0001-0000-1C00-000000000000}">
    <filterColumn colId="14">
      <filters>
        <filter val="Complex"/>
        <filter val="Constant"/>
        <filter val="Direct"/>
      </filters>
    </filterColumn>
  </autoFilter>
  <mergeCells count="4">
    <mergeCell ref="B2:L2"/>
    <mergeCell ref="M2:P2"/>
    <mergeCell ref="Q2:W2"/>
    <mergeCell ref="X2:Z2"/>
  </mergeCells>
  <dataValidations count="1">
    <dataValidation type="list" error="Value must be one of: Ignore, Direct, Constant, Lookup Table, Complex" sqref="O23:O24 O14:O20 O12 O4:O5 O7" xr:uid="{46976A3E-AB6D-415E-8CF3-840CF52618B7}">
      <formula1>"Ignore,Direct,Constant,Lookup Table,Complex"</formula1>
    </dataValidation>
  </dataValidations>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92D050"/>
  </sheetPr>
  <dimension ref="A2:AE15"/>
  <sheetViews>
    <sheetView zoomScale="90" zoomScaleNormal="90" workbookViewId="0">
      <pane xSplit="4" ySplit="3" topLeftCell="E4" activePane="bottomRight" state="frozen"/>
      <selection pane="bottomRight" activeCell="R18" sqref="R18"/>
      <selection pane="bottomLeft"/>
      <selection pane="topRight"/>
    </sheetView>
  </sheetViews>
  <sheetFormatPr defaultColWidth="9.140625" defaultRowHeight="14.45" outlineLevelCol="1"/>
  <cols>
    <col min="1" max="1" width="9.140625" customWidth="1"/>
    <col min="2" max="2" width="6.42578125" customWidth="1"/>
    <col min="3" max="3" width="13.140625" bestFit="1" customWidth="1"/>
    <col min="4" max="4" width="20.85546875" bestFit="1" customWidth="1"/>
    <col min="5" max="5" width="11.85546875" hidden="1" customWidth="1" outlineLevel="1"/>
    <col min="6" max="6" width="9.5703125" hidden="1" customWidth="1" outlineLevel="1"/>
    <col min="7" max="7" width="11.5703125" hidden="1" customWidth="1" outlineLevel="1"/>
    <col min="8" max="8" width="14" hidden="1" customWidth="1" outlineLevel="1"/>
    <col min="9" max="9" width="10.7109375" hidden="1" customWidth="1" outlineLevel="1"/>
    <col min="10" max="10" width="7.85546875" customWidth="1" collapsed="1"/>
    <col min="11" max="13" width="11" hidden="1" customWidth="1" outlineLevel="1"/>
    <col min="14" max="14" width="10.85546875" bestFit="1" customWidth="1" collapsed="1"/>
    <col min="15" max="15" width="12.28515625" customWidth="1"/>
    <col min="16" max="16" width="22" bestFit="1" customWidth="1"/>
    <col min="17" max="17" width="11" bestFit="1" customWidth="1"/>
    <col min="18" max="18" width="16.5703125" bestFit="1" customWidth="1"/>
    <col min="20" max="20" width="8.5703125" bestFit="1" customWidth="1"/>
    <col min="21" max="21" width="24" bestFit="1" customWidth="1"/>
    <col min="22" max="22" width="8.28515625" hidden="1" customWidth="1" outlineLevel="1"/>
    <col min="23" max="23" width="8.5703125" hidden="1" customWidth="1" outlineLevel="1"/>
    <col min="24" max="24" width="18.140625" hidden="1" customWidth="1" outlineLevel="1"/>
    <col min="25" max="25" width="12" bestFit="1" customWidth="1" collapsed="1"/>
  </cols>
  <sheetData>
    <row r="2" spans="1:31" s="30" customFormat="1" ht="20.45" customHeight="1">
      <c r="A2" s="67"/>
      <c r="B2" s="633" t="s">
        <v>2974</v>
      </c>
      <c r="C2" s="664"/>
      <c r="D2" s="664"/>
      <c r="E2" s="664"/>
      <c r="F2" s="664"/>
      <c r="G2" s="664"/>
      <c r="H2" s="664"/>
      <c r="I2" s="664"/>
      <c r="J2" s="664"/>
      <c r="K2" s="664"/>
      <c r="L2" s="664"/>
      <c r="M2" s="628" t="s">
        <v>3</v>
      </c>
      <c r="N2" s="660"/>
      <c r="O2" s="660"/>
      <c r="P2" s="661"/>
      <c r="Q2" s="628" t="s">
        <v>4</v>
      </c>
      <c r="R2" s="660"/>
      <c r="S2" s="660"/>
      <c r="T2" s="660"/>
      <c r="U2" s="660"/>
      <c r="V2" s="660"/>
      <c r="W2" s="661"/>
      <c r="X2" s="625" t="s">
        <v>5</v>
      </c>
      <c r="Y2" s="660"/>
      <c r="Z2" s="661"/>
    </row>
    <row r="3" spans="1:31" s="30" customFormat="1" ht="144" customHeight="1">
      <c r="A3" s="243" t="s">
        <v>10</v>
      </c>
      <c r="B3" s="243" t="s">
        <v>11</v>
      </c>
      <c r="C3" s="244" t="s">
        <v>12</v>
      </c>
      <c r="D3" s="244" t="s">
        <v>13</v>
      </c>
      <c r="E3" s="244" t="s">
        <v>14</v>
      </c>
      <c r="F3" s="244" t="s">
        <v>15</v>
      </c>
      <c r="G3" s="244" t="s">
        <v>16</v>
      </c>
      <c r="H3" s="244" t="s">
        <v>17</v>
      </c>
      <c r="I3" s="245" t="s">
        <v>18</v>
      </c>
      <c r="J3" s="245" t="s">
        <v>19</v>
      </c>
      <c r="K3" s="245" t="s">
        <v>20</v>
      </c>
      <c r="L3" s="245" t="s">
        <v>21</v>
      </c>
      <c r="M3" s="246" t="s">
        <v>22</v>
      </c>
      <c r="N3" s="246" t="s">
        <v>23</v>
      </c>
      <c r="O3" s="246" t="s">
        <v>24</v>
      </c>
      <c r="P3" s="246" t="s">
        <v>25</v>
      </c>
      <c r="Q3" s="246" t="s">
        <v>2605</v>
      </c>
      <c r="R3" s="246" t="s">
        <v>2606</v>
      </c>
      <c r="S3" s="246"/>
      <c r="T3" s="246" t="s">
        <v>27</v>
      </c>
      <c r="U3" s="246" t="s">
        <v>28</v>
      </c>
      <c r="V3" s="247" t="s">
        <v>29</v>
      </c>
      <c r="W3" s="247" t="s">
        <v>2607</v>
      </c>
      <c r="X3" s="248" t="s">
        <v>31</v>
      </c>
      <c r="Y3" s="338" t="s">
        <v>49</v>
      </c>
      <c r="Z3" s="338" t="s">
        <v>50</v>
      </c>
      <c r="AA3" s="338" t="s">
        <v>51</v>
      </c>
      <c r="AB3" s="339" t="s">
        <v>52</v>
      </c>
      <c r="AC3" s="340" t="s">
        <v>53</v>
      </c>
      <c r="AD3" s="340" t="s">
        <v>41</v>
      </c>
      <c r="AE3" s="341" t="s">
        <v>56</v>
      </c>
    </row>
    <row r="4" spans="1:31">
      <c r="A4" s="219" t="s">
        <v>2975</v>
      </c>
      <c r="B4" s="219" t="s">
        <v>2976</v>
      </c>
      <c r="C4" s="219" t="s">
        <v>2877</v>
      </c>
      <c r="D4" s="219" t="s">
        <v>2878</v>
      </c>
      <c r="E4" s="219" t="s">
        <v>2710</v>
      </c>
      <c r="F4" s="219" t="s">
        <v>100</v>
      </c>
      <c r="G4" s="219"/>
      <c r="H4" s="219" t="s">
        <v>2945</v>
      </c>
      <c r="I4" s="219"/>
      <c r="J4" s="219"/>
      <c r="K4" s="219"/>
      <c r="L4" s="219"/>
      <c r="M4" s="219"/>
      <c r="N4" s="219" t="s">
        <v>1</v>
      </c>
      <c r="O4" s="220" t="s">
        <v>65</v>
      </c>
      <c r="P4" s="219"/>
      <c r="Q4" s="219"/>
      <c r="R4" s="219" t="s">
        <v>2878</v>
      </c>
      <c r="S4" s="219"/>
      <c r="T4" s="219"/>
      <c r="U4" s="219" t="s">
        <v>2977</v>
      </c>
      <c r="V4" s="219"/>
      <c r="W4" s="219"/>
      <c r="X4" s="342"/>
      <c r="Y4" s="109" t="s">
        <v>1338</v>
      </c>
      <c r="Z4" s="109"/>
      <c r="AA4" s="109"/>
      <c r="AB4" s="109"/>
      <c r="AC4" s="109"/>
      <c r="AD4" s="109"/>
      <c r="AE4" s="109"/>
    </row>
    <row r="5" spans="1:31">
      <c r="A5" s="219" t="s">
        <v>2975</v>
      </c>
      <c r="B5" s="219" t="s">
        <v>2976</v>
      </c>
      <c r="C5" s="219" t="s">
        <v>2881</v>
      </c>
      <c r="D5" s="219" t="s">
        <v>340</v>
      </c>
      <c r="E5" s="219" t="s">
        <v>2710</v>
      </c>
      <c r="F5" s="219" t="s">
        <v>107</v>
      </c>
      <c r="G5" s="219"/>
      <c r="H5" s="219" t="s">
        <v>2945</v>
      </c>
      <c r="I5" s="219"/>
      <c r="J5" s="219"/>
      <c r="K5" s="219"/>
      <c r="L5" s="219"/>
      <c r="M5" s="219"/>
      <c r="N5" s="219" t="s">
        <v>1</v>
      </c>
      <c r="O5" s="220" t="s">
        <v>65</v>
      </c>
      <c r="P5" s="219"/>
      <c r="Q5" s="219"/>
      <c r="R5" s="219" t="s">
        <v>340</v>
      </c>
      <c r="S5" s="219"/>
      <c r="T5" s="219"/>
      <c r="U5" s="219" t="s">
        <v>2977</v>
      </c>
      <c r="V5" s="219"/>
      <c r="W5" s="219"/>
      <c r="X5" s="342"/>
      <c r="Y5" s="109" t="s">
        <v>1338</v>
      </c>
      <c r="Z5" s="109"/>
      <c r="AA5" s="109"/>
      <c r="AB5" s="109"/>
      <c r="AC5" s="109"/>
      <c r="AD5" s="109"/>
      <c r="AE5" s="109"/>
    </row>
    <row r="6" spans="1:31">
      <c r="A6" s="219" t="s">
        <v>2975</v>
      </c>
      <c r="B6" s="219" t="s">
        <v>2976</v>
      </c>
      <c r="C6" s="219" t="s">
        <v>2883</v>
      </c>
      <c r="D6" s="219" t="s">
        <v>2947</v>
      </c>
      <c r="E6" s="219" t="s">
        <v>2710</v>
      </c>
      <c r="F6" s="219" t="s">
        <v>100</v>
      </c>
      <c r="G6" s="219"/>
      <c r="H6" s="219" t="s">
        <v>2945</v>
      </c>
      <c r="I6" s="219"/>
      <c r="J6" s="219"/>
      <c r="K6" s="219"/>
      <c r="L6" s="219"/>
      <c r="M6" s="219"/>
      <c r="N6" s="219" t="s">
        <v>1</v>
      </c>
      <c r="O6" s="220" t="s">
        <v>65</v>
      </c>
      <c r="P6" s="219"/>
      <c r="Q6" s="219"/>
      <c r="R6" s="219" t="s">
        <v>2884</v>
      </c>
      <c r="S6" s="219"/>
      <c r="T6" s="219"/>
      <c r="U6" s="219" t="s">
        <v>2977</v>
      </c>
      <c r="V6" s="219"/>
      <c r="W6" s="219"/>
      <c r="X6" s="342"/>
      <c r="Y6" s="109" t="s">
        <v>1338</v>
      </c>
      <c r="Z6" s="109"/>
      <c r="AA6" s="109"/>
      <c r="AB6" s="109"/>
      <c r="AC6" s="109"/>
      <c r="AD6" s="109"/>
      <c r="AE6" s="109"/>
    </row>
    <row r="7" spans="1:31">
      <c r="A7" s="219" t="s">
        <v>2975</v>
      </c>
      <c r="B7" s="219" t="s">
        <v>2976</v>
      </c>
      <c r="C7" s="219" t="s">
        <v>2886</v>
      </c>
      <c r="D7" s="219" t="s">
        <v>2887</v>
      </c>
      <c r="E7" s="219" t="s">
        <v>2715</v>
      </c>
      <c r="F7" s="219" t="s">
        <v>100</v>
      </c>
      <c r="G7" s="219"/>
      <c r="H7" s="219" t="s">
        <v>2945</v>
      </c>
      <c r="I7" s="219"/>
      <c r="J7" s="219"/>
      <c r="K7" s="219"/>
      <c r="L7" s="219"/>
      <c r="M7" s="219"/>
      <c r="N7" s="219" t="s">
        <v>1</v>
      </c>
      <c r="O7" s="220" t="s">
        <v>65</v>
      </c>
      <c r="P7" s="219" t="s">
        <v>2888</v>
      </c>
      <c r="Q7" s="219"/>
      <c r="R7" s="219"/>
      <c r="S7" s="219"/>
      <c r="T7" s="219"/>
      <c r="U7" s="219" t="s">
        <v>2977</v>
      </c>
      <c r="V7" s="219"/>
      <c r="W7" s="219"/>
      <c r="X7" s="342"/>
      <c r="Y7" s="109" t="s">
        <v>1338</v>
      </c>
      <c r="Z7" s="109"/>
      <c r="AA7" s="109"/>
      <c r="AB7" s="109"/>
      <c r="AC7" s="109"/>
      <c r="AD7" s="109"/>
      <c r="AE7" s="109"/>
    </row>
    <row r="8" spans="1:31">
      <c r="A8" s="219" t="s">
        <v>2975</v>
      </c>
      <c r="B8" s="219" t="s">
        <v>2976</v>
      </c>
      <c r="C8" s="219" t="s">
        <v>2948</v>
      </c>
      <c r="D8" s="219" t="s">
        <v>2949</v>
      </c>
      <c r="E8" s="219" t="s">
        <v>2710</v>
      </c>
      <c r="F8" s="219" t="s">
        <v>73</v>
      </c>
      <c r="G8" s="219"/>
      <c r="H8" s="219" t="s">
        <v>2945</v>
      </c>
      <c r="I8" s="219"/>
      <c r="J8" s="219"/>
      <c r="K8" s="219"/>
      <c r="L8" s="219"/>
      <c r="M8" s="219"/>
      <c r="N8" s="219" t="s">
        <v>1</v>
      </c>
      <c r="O8" s="220" t="s">
        <v>65</v>
      </c>
      <c r="P8" s="219"/>
      <c r="Q8" s="219"/>
      <c r="R8" s="219" t="s">
        <v>72</v>
      </c>
      <c r="S8" s="219"/>
      <c r="T8" s="219"/>
      <c r="U8" s="219" t="s">
        <v>2977</v>
      </c>
      <c r="V8" s="219"/>
      <c r="W8" s="219"/>
      <c r="X8" s="342"/>
      <c r="Y8" s="109" t="s">
        <v>1338</v>
      </c>
      <c r="Z8" s="109"/>
      <c r="AA8" s="109"/>
      <c r="AB8" s="109"/>
      <c r="AC8" s="109"/>
      <c r="AD8" s="109"/>
      <c r="AE8" s="109"/>
    </row>
    <row r="9" spans="1:31">
      <c r="A9" s="219" t="s">
        <v>2975</v>
      </c>
      <c r="B9" s="219" t="s">
        <v>2976</v>
      </c>
      <c r="C9" s="219" t="s">
        <v>2978</v>
      </c>
      <c r="D9" s="219" t="s">
        <v>2979</v>
      </c>
      <c r="E9" s="219" t="s">
        <v>97</v>
      </c>
      <c r="F9" s="219" t="s">
        <v>335</v>
      </c>
      <c r="G9" s="219"/>
      <c r="H9" s="219"/>
      <c r="I9" s="219"/>
      <c r="J9" s="219"/>
      <c r="K9" s="219"/>
      <c r="L9" s="219"/>
      <c r="M9" s="219"/>
      <c r="N9" s="219" t="s">
        <v>1</v>
      </c>
      <c r="O9" s="219" t="s">
        <v>65</v>
      </c>
      <c r="P9" s="219"/>
      <c r="Q9" s="219"/>
      <c r="R9" s="219" t="s">
        <v>2980</v>
      </c>
      <c r="S9" s="219"/>
      <c r="T9" s="219"/>
      <c r="U9" s="219" t="s">
        <v>2977</v>
      </c>
      <c r="V9" s="219"/>
      <c r="W9" s="219"/>
      <c r="X9" s="342"/>
      <c r="Y9" s="109" t="s">
        <v>1338</v>
      </c>
      <c r="Z9" s="109"/>
      <c r="AA9" s="109"/>
      <c r="AB9" s="109"/>
      <c r="AC9" s="109"/>
      <c r="AD9" s="109"/>
      <c r="AE9" s="109"/>
    </row>
    <row r="10" spans="1:31">
      <c r="A10" s="219" t="s">
        <v>2975</v>
      </c>
      <c r="B10" s="219" t="s">
        <v>2976</v>
      </c>
      <c r="C10" s="219" t="s">
        <v>2981</v>
      </c>
      <c r="D10" s="219" t="s">
        <v>2982</v>
      </c>
      <c r="E10" s="219" t="s">
        <v>97</v>
      </c>
      <c r="F10" s="219" t="s">
        <v>335</v>
      </c>
      <c r="G10" s="219"/>
      <c r="H10" s="219"/>
      <c r="I10" s="219"/>
      <c r="J10" s="219"/>
      <c r="K10" s="219"/>
      <c r="L10" s="219"/>
      <c r="M10" s="219"/>
      <c r="N10" s="219" t="s">
        <v>70</v>
      </c>
      <c r="O10" s="220" t="s">
        <v>84</v>
      </c>
      <c r="P10" s="219"/>
      <c r="Q10" s="219"/>
      <c r="R10" s="219"/>
      <c r="S10" s="219"/>
      <c r="T10" s="219"/>
      <c r="U10" s="219" t="s">
        <v>2977</v>
      </c>
      <c r="V10" s="219"/>
      <c r="W10" s="219"/>
      <c r="X10" s="342"/>
      <c r="Y10" s="109"/>
      <c r="Z10" s="109"/>
      <c r="AA10" s="109"/>
      <c r="AB10" s="109"/>
      <c r="AC10" s="109"/>
      <c r="AD10" s="109"/>
      <c r="AE10" s="109"/>
    </row>
    <row r="11" spans="1:31">
      <c r="A11" s="219" t="s">
        <v>2975</v>
      </c>
      <c r="B11" s="219" t="s">
        <v>2976</v>
      </c>
      <c r="C11" s="219" t="s">
        <v>2950</v>
      </c>
      <c r="D11" s="219" t="s">
        <v>2951</v>
      </c>
      <c r="E11" s="219" t="s">
        <v>97</v>
      </c>
      <c r="F11" s="219" t="s">
        <v>2399</v>
      </c>
      <c r="G11" s="219"/>
      <c r="H11" s="219"/>
      <c r="I11" s="219"/>
      <c r="J11" s="219"/>
      <c r="K11" s="219"/>
      <c r="L11" s="219"/>
      <c r="M11" s="219"/>
      <c r="N11" s="219" t="s">
        <v>1</v>
      </c>
      <c r="O11" s="219" t="s">
        <v>65</v>
      </c>
      <c r="P11" s="219"/>
      <c r="Q11" s="219"/>
      <c r="R11" s="219" t="s">
        <v>2952</v>
      </c>
      <c r="S11" s="219"/>
      <c r="T11" s="219"/>
      <c r="U11" s="219" t="s">
        <v>2977</v>
      </c>
      <c r="V11" s="219"/>
      <c r="W11" s="219"/>
      <c r="X11" s="342"/>
      <c r="Y11" s="109" t="s">
        <v>1338</v>
      </c>
      <c r="Z11" s="109"/>
      <c r="AA11" s="109"/>
      <c r="AB11" s="109"/>
      <c r="AC11" s="109"/>
      <c r="AD11" s="109"/>
      <c r="AE11" s="109"/>
    </row>
    <row r="12" spans="1:31">
      <c r="A12" s="219" t="s">
        <v>2975</v>
      </c>
      <c r="B12" s="219" t="s">
        <v>2976</v>
      </c>
      <c r="C12" s="219" t="s">
        <v>2966</v>
      </c>
      <c r="D12" s="219" t="s">
        <v>1519</v>
      </c>
      <c r="E12" s="219" t="s">
        <v>2710</v>
      </c>
      <c r="F12" s="219" t="s">
        <v>73</v>
      </c>
      <c r="G12" s="219"/>
      <c r="H12" s="219"/>
      <c r="I12" s="219"/>
      <c r="J12" s="219"/>
      <c r="K12" s="219"/>
      <c r="L12" s="219"/>
      <c r="M12" s="219"/>
      <c r="N12" s="219" t="s">
        <v>70</v>
      </c>
      <c r="O12" s="220" t="s">
        <v>84</v>
      </c>
      <c r="P12" s="219"/>
      <c r="Q12" s="219"/>
      <c r="R12" s="219"/>
      <c r="S12" s="219"/>
      <c r="T12" s="219"/>
      <c r="U12" s="219" t="s">
        <v>2977</v>
      </c>
      <c r="V12" s="219"/>
      <c r="W12" s="219"/>
      <c r="X12" s="342"/>
      <c r="Y12" s="109"/>
      <c r="Z12" s="109"/>
      <c r="AA12" s="109"/>
      <c r="AB12" s="109"/>
      <c r="AC12" s="109"/>
      <c r="AD12" s="109"/>
      <c r="AE12" s="109"/>
    </row>
    <row r="13" spans="1:31">
      <c r="A13" s="219" t="s">
        <v>2975</v>
      </c>
      <c r="B13" s="219" t="s">
        <v>2976</v>
      </c>
      <c r="C13" s="219" t="s">
        <v>2967</v>
      </c>
      <c r="D13" s="219" t="s">
        <v>1521</v>
      </c>
      <c r="E13" s="219" t="s">
        <v>2710</v>
      </c>
      <c r="F13" s="219" t="s">
        <v>73</v>
      </c>
      <c r="G13" s="219"/>
      <c r="H13" s="219"/>
      <c r="I13" s="219"/>
      <c r="J13" s="219"/>
      <c r="K13" s="219"/>
      <c r="L13" s="219"/>
      <c r="M13" s="219"/>
      <c r="N13" s="219" t="s">
        <v>70</v>
      </c>
      <c r="O13" s="220" t="s">
        <v>84</v>
      </c>
      <c r="P13" s="219"/>
      <c r="Q13" s="219"/>
      <c r="R13" s="219"/>
      <c r="S13" s="219"/>
      <c r="T13" s="219"/>
      <c r="U13" s="219" t="s">
        <v>2977</v>
      </c>
      <c r="V13" s="219"/>
      <c r="W13" s="219"/>
      <c r="X13" s="342"/>
      <c r="Y13" s="109"/>
      <c r="Z13" s="109"/>
      <c r="AA13" s="109"/>
      <c r="AB13" s="109"/>
      <c r="AC13" s="109"/>
      <c r="AD13" s="109"/>
      <c r="AE13" s="109"/>
    </row>
    <row r="14" spans="1:31">
      <c r="A14" s="219" t="s">
        <v>2975</v>
      </c>
      <c r="B14" s="219" t="s">
        <v>2976</v>
      </c>
      <c r="C14" s="219" t="s">
        <v>2968</v>
      </c>
      <c r="D14" s="219" t="s">
        <v>1523</v>
      </c>
      <c r="E14" s="219" t="s">
        <v>2710</v>
      </c>
      <c r="F14" s="219" t="s">
        <v>73</v>
      </c>
      <c r="G14" s="219"/>
      <c r="H14" s="219"/>
      <c r="I14" s="219"/>
      <c r="J14" s="219"/>
      <c r="K14" s="219"/>
      <c r="L14" s="219"/>
      <c r="M14" s="219"/>
      <c r="N14" s="219" t="s">
        <v>70</v>
      </c>
      <c r="O14" s="220" t="s">
        <v>84</v>
      </c>
      <c r="P14" s="219"/>
      <c r="Q14" s="219"/>
      <c r="R14" s="219"/>
      <c r="S14" s="219"/>
      <c r="T14" s="219"/>
      <c r="U14" s="219" t="s">
        <v>2977</v>
      </c>
      <c r="V14" s="219"/>
      <c r="W14" s="219"/>
      <c r="X14" s="342"/>
      <c r="Y14" s="109"/>
      <c r="Z14" s="109"/>
      <c r="AA14" s="109"/>
      <c r="AB14" s="109"/>
      <c r="AC14" s="109"/>
      <c r="AD14" s="109"/>
      <c r="AE14" s="109"/>
    </row>
    <row r="15" spans="1:31">
      <c r="A15" s="219" t="s">
        <v>2975</v>
      </c>
      <c r="B15" s="219" t="s">
        <v>2976</v>
      </c>
      <c r="C15" s="219" t="s">
        <v>2969</v>
      </c>
      <c r="D15" s="219" t="s">
        <v>1318</v>
      </c>
      <c r="E15" s="219" t="s">
        <v>2715</v>
      </c>
      <c r="F15" s="219" t="s">
        <v>100</v>
      </c>
      <c r="G15" s="219"/>
      <c r="H15" s="219"/>
      <c r="I15" s="219"/>
      <c r="J15" s="219"/>
      <c r="K15" s="219"/>
      <c r="L15" s="219"/>
      <c r="M15" s="219"/>
      <c r="N15" s="219" t="s">
        <v>1</v>
      </c>
      <c r="O15" s="219" t="s">
        <v>65</v>
      </c>
      <c r="P15" s="219"/>
      <c r="Q15" s="219"/>
      <c r="R15" s="219" t="s">
        <v>2970</v>
      </c>
      <c r="S15" s="219"/>
      <c r="T15" s="219"/>
      <c r="U15" s="219" t="s">
        <v>2977</v>
      </c>
      <c r="V15" s="219"/>
      <c r="W15" s="219"/>
      <c r="X15" s="342"/>
      <c r="Y15" s="109" t="s">
        <v>1338</v>
      </c>
      <c r="Z15" s="109"/>
      <c r="AA15" s="109"/>
      <c r="AB15" s="109"/>
      <c r="AC15" s="109"/>
      <c r="AD15" s="109"/>
      <c r="AE15" s="109"/>
    </row>
  </sheetData>
  <autoFilter ref="A3:AE15" xr:uid="{00000000-0001-0000-1D00-000000000000}"/>
  <mergeCells count="4">
    <mergeCell ref="B2:L2"/>
    <mergeCell ref="M2:P2"/>
    <mergeCell ref="Q2:W2"/>
    <mergeCell ref="X2:Z2"/>
  </mergeCells>
  <dataValidations count="1">
    <dataValidation type="list" error="Value must be one of: Ignore, Direct, Constant, Lookup Table, Complex" sqref="O10 O12:O14 O4:O8" xr:uid="{E2828C6B-04CA-4758-871E-32DABD07895C}">
      <formula1>"Ignore,Direct,Constant,Lookup Table,Complex"</formula1>
    </dataValidation>
  </dataValidation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92D050"/>
  </sheetPr>
  <dimension ref="A2:AE11"/>
  <sheetViews>
    <sheetView zoomScale="90" zoomScaleNormal="90" workbookViewId="0">
      <pane xSplit="4" ySplit="3" topLeftCell="J4" activePane="bottomRight" state="frozen"/>
      <selection pane="bottomRight" activeCell="S14" sqref="S14"/>
      <selection pane="bottomLeft"/>
      <selection pane="topRight"/>
    </sheetView>
  </sheetViews>
  <sheetFormatPr defaultColWidth="9.140625" defaultRowHeight="14.45" outlineLevelCol="1"/>
  <cols>
    <col min="1" max="1" width="9" bestFit="1" customWidth="1"/>
    <col min="2" max="2" width="6.140625" customWidth="1"/>
    <col min="3" max="3" width="10.85546875" bestFit="1" customWidth="1"/>
    <col min="4" max="4" width="13.5703125" bestFit="1" customWidth="1"/>
    <col min="5" max="5" width="9.5703125" hidden="1" customWidth="1" outlineLevel="1"/>
    <col min="6" max="6" width="7.28515625" hidden="1" customWidth="1" outlineLevel="1"/>
    <col min="7" max="7" width="9.28515625" hidden="1" customWidth="1" outlineLevel="1"/>
    <col min="8" max="8" width="11.7109375" hidden="1" customWidth="1" outlineLevel="1"/>
    <col min="9" max="9" width="8.42578125" hidden="1" customWidth="1" outlineLevel="1"/>
    <col min="10" max="10" width="5.5703125" customWidth="1" collapsed="1"/>
    <col min="11" max="13" width="8.7109375" hidden="1" customWidth="1" outlineLevel="1"/>
    <col min="14" max="14" width="13.5703125" bestFit="1" customWidth="1" collapsed="1"/>
    <col min="15" max="15" width="8.7109375" bestFit="1" customWidth="1"/>
    <col min="16" max="16" width="44.140625" style="32" bestFit="1" customWidth="1"/>
    <col min="17" max="17" width="15.140625" bestFit="1" customWidth="1"/>
    <col min="18" max="18" width="8.140625" bestFit="1" customWidth="1"/>
    <col min="20" max="20" width="8.5703125" bestFit="1" customWidth="1"/>
    <col min="21" max="21" width="25.140625" bestFit="1" customWidth="1"/>
    <col min="22" max="22" width="8.28515625" hidden="1" customWidth="1" outlineLevel="1"/>
    <col min="23" max="23" width="8.5703125" hidden="1" customWidth="1" outlineLevel="1"/>
    <col min="24" max="24" width="18.140625" hidden="1" customWidth="1" outlineLevel="1"/>
    <col min="25" max="25" width="12" bestFit="1" customWidth="1" collapsed="1"/>
  </cols>
  <sheetData>
    <row r="2" spans="1:31" s="30" customFormat="1" ht="20.45" customHeight="1">
      <c r="A2" s="67"/>
      <c r="B2" s="633" t="s">
        <v>2983</v>
      </c>
      <c r="C2" s="664"/>
      <c r="D2" s="664"/>
      <c r="E2" s="664"/>
      <c r="F2" s="664"/>
      <c r="G2" s="664"/>
      <c r="H2" s="664"/>
      <c r="I2" s="664"/>
      <c r="J2" s="664"/>
      <c r="K2" s="664"/>
      <c r="L2" s="664"/>
      <c r="M2" s="628" t="s">
        <v>3</v>
      </c>
      <c r="N2" s="660"/>
      <c r="O2" s="660"/>
      <c r="P2" s="661"/>
      <c r="Q2" s="628" t="s">
        <v>4</v>
      </c>
      <c r="R2" s="660"/>
      <c r="S2" s="660"/>
      <c r="T2" s="660"/>
      <c r="U2" s="660"/>
      <c r="V2" s="660"/>
      <c r="W2" s="661"/>
      <c r="X2" s="625" t="s">
        <v>5</v>
      </c>
      <c r="Y2" s="660"/>
      <c r="Z2" s="661"/>
    </row>
    <row r="3" spans="1:31" s="30" customFormat="1" ht="144" customHeight="1">
      <c r="A3" s="243" t="s">
        <v>10</v>
      </c>
      <c r="B3" s="243" t="s">
        <v>11</v>
      </c>
      <c r="C3" s="244" t="s">
        <v>12</v>
      </c>
      <c r="D3" s="244" t="s">
        <v>13</v>
      </c>
      <c r="E3" s="244" t="s">
        <v>14</v>
      </c>
      <c r="F3" s="244" t="s">
        <v>15</v>
      </c>
      <c r="G3" s="244" t="s">
        <v>16</v>
      </c>
      <c r="H3" s="244" t="s">
        <v>17</v>
      </c>
      <c r="I3" s="245" t="s">
        <v>18</v>
      </c>
      <c r="J3" s="245" t="s">
        <v>19</v>
      </c>
      <c r="K3" s="245" t="s">
        <v>20</v>
      </c>
      <c r="L3" s="245" t="s">
        <v>21</v>
      </c>
      <c r="M3" s="246" t="s">
        <v>22</v>
      </c>
      <c r="N3" s="246" t="s">
        <v>23</v>
      </c>
      <c r="O3" s="246" t="s">
        <v>24</v>
      </c>
      <c r="P3" s="246" t="s">
        <v>25</v>
      </c>
      <c r="Q3" s="246" t="s">
        <v>2605</v>
      </c>
      <c r="R3" s="246" t="s">
        <v>2606</v>
      </c>
      <c r="S3" s="246"/>
      <c r="T3" s="246" t="s">
        <v>27</v>
      </c>
      <c r="U3" s="246" t="s">
        <v>28</v>
      </c>
      <c r="V3" s="247" t="s">
        <v>29</v>
      </c>
      <c r="W3" s="247" t="s">
        <v>2607</v>
      </c>
      <c r="X3" s="248" t="s">
        <v>31</v>
      </c>
      <c r="Y3" s="338" t="s">
        <v>49</v>
      </c>
      <c r="Z3" s="338" t="s">
        <v>50</v>
      </c>
      <c r="AA3" s="338" t="s">
        <v>51</v>
      </c>
      <c r="AB3" s="339" t="s">
        <v>52</v>
      </c>
      <c r="AC3" s="340" t="s">
        <v>53</v>
      </c>
      <c r="AD3" s="340" t="s">
        <v>41</v>
      </c>
      <c r="AE3" s="341" t="s">
        <v>56</v>
      </c>
    </row>
    <row r="4" spans="1:31" ht="20.100000000000001" customHeight="1">
      <c r="A4" s="219" t="s">
        <v>2984</v>
      </c>
      <c r="B4" s="219"/>
      <c r="C4" s="219" t="s">
        <v>2985</v>
      </c>
      <c r="D4" s="219" t="s">
        <v>1870</v>
      </c>
      <c r="E4" s="219" t="s">
        <v>2710</v>
      </c>
      <c r="F4" s="219" t="s">
        <v>100</v>
      </c>
      <c r="G4" s="219"/>
      <c r="H4" s="219" t="s">
        <v>1871</v>
      </c>
      <c r="I4" s="219"/>
      <c r="J4" s="219"/>
      <c r="K4" s="219"/>
      <c r="L4" s="219" t="s">
        <v>136</v>
      </c>
      <c r="M4" s="219"/>
      <c r="N4" s="219" t="s">
        <v>1</v>
      </c>
      <c r="O4" s="220" t="s">
        <v>145</v>
      </c>
      <c r="P4" s="222" t="s">
        <v>49</v>
      </c>
      <c r="Q4" s="219" t="s">
        <v>2986</v>
      </c>
      <c r="R4" s="219"/>
      <c r="S4" s="219"/>
      <c r="T4" s="219"/>
      <c r="U4" s="219" t="s">
        <v>2987</v>
      </c>
      <c r="V4" s="219"/>
      <c r="W4" s="219"/>
      <c r="X4" s="342"/>
      <c r="Y4" s="109" t="s">
        <v>1338</v>
      </c>
      <c r="Z4" s="109"/>
      <c r="AA4" s="109"/>
      <c r="AB4" s="109"/>
      <c r="AC4" s="109"/>
      <c r="AD4" s="109"/>
      <c r="AE4" s="109"/>
    </row>
    <row r="5" spans="1:31" ht="20.100000000000001" customHeight="1">
      <c r="A5" s="219" t="s">
        <v>2984</v>
      </c>
      <c r="B5" s="219"/>
      <c r="C5" s="219" t="s">
        <v>2988</v>
      </c>
      <c r="D5" s="219" t="s">
        <v>1516</v>
      </c>
      <c r="E5" s="219" t="s">
        <v>2710</v>
      </c>
      <c r="F5" s="219" t="s">
        <v>62</v>
      </c>
      <c r="G5" s="219"/>
      <c r="H5" s="219" t="s">
        <v>1871</v>
      </c>
      <c r="I5" s="219"/>
      <c r="J5" s="219"/>
      <c r="K5" s="219"/>
      <c r="L5" s="219" t="s">
        <v>136</v>
      </c>
      <c r="M5" s="219"/>
      <c r="N5" s="219" t="s">
        <v>1</v>
      </c>
      <c r="O5" s="220" t="s">
        <v>65</v>
      </c>
      <c r="P5" s="222" t="s">
        <v>2989</v>
      </c>
      <c r="Q5" s="219" t="s">
        <v>2986</v>
      </c>
      <c r="R5" s="219"/>
      <c r="S5" s="219"/>
      <c r="T5" s="219"/>
      <c r="U5" s="219" t="s">
        <v>2987</v>
      </c>
      <c r="V5" s="219"/>
      <c r="W5" s="219"/>
      <c r="X5" s="342"/>
      <c r="Y5" s="109" t="s">
        <v>1338</v>
      </c>
      <c r="Z5" s="109"/>
      <c r="AA5" s="109"/>
      <c r="AB5" s="109"/>
      <c r="AC5" s="109"/>
      <c r="AD5" s="109"/>
      <c r="AE5" s="109"/>
    </row>
    <row r="6" spans="1:31" ht="20.100000000000001" customHeight="1">
      <c r="A6" s="219" t="s">
        <v>2984</v>
      </c>
      <c r="B6" s="219"/>
      <c r="C6" s="219" t="s">
        <v>2966</v>
      </c>
      <c r="D6" s="219" t="s">
        <v>1519</v>
      </c>
      <c r="E6" s="219" t="s">
        <v>2710</v>
      </c>
      <c r="F6" s="219" t="s">
        <v>73</v>
      </c>
      <c r="G6" s="219"/>
      <c r="H6" s="219"/>
      <c r="I6" s="219"/>
      <c r="J6" s="219"/>
      <c r="K6" s="219"/>
      <c r="L6" s="219" t="s">
        <v>136</v>
      </c>
      <c r="M6" s="219"/>
      <c r="N6" s="219" t="s">
        <v>1</v>
      </c>
      <c r="O6" s="220" t="s">
        <v>65</v>
      </c>
      <c r="P6" s="222" t="s">
        <v>2990</v>
      </c>
      <c r="Q6" s="219" t="s">
        <v>2986</v>
      </c>
      <c r="R6" s="219"/>
      <c r="S6" s="219"/>
      <c r="T6" s="219"/>
      <c r="U6" s="219" t="s">
        <v>2987</v>
      </c>
      <c r="V6" s="219"/>
      <c r="W6" s="219"/>
      <c r="X6" s="342"/>
      <c r="Y6" s="109" t="s">
        <v>1338</v>
      </c>
      <c r="Z6" s="109"/>
      <c r="AA6" s="109"/>
      <c r="AB6" s="109"/>
      <c r="AC6" s="109"/>
      <c r="AD6" s="109"/>
      <c r="AE6" s="109"/>
    </row>
    <row r="7" spans="1:31" ht="20.100000000000001" customHeight="1">
      <c r="A7" s="219" t="s">
        <v>2984</v>
      </c>
      <c r="B7" s="219"/>
      <c r="C7" s="219" t="s">
        <v>2967</v>
      </c>
      <c r="D7" s="219" t="s">
        <v>1521</v>
      </c>
      <c r="E7" s="219" t="s">
        <v>2710</v>
      </c>
      <c r="F7" s="219" t="s">
        <v>73</v>
      </c>
      <c r="G7" s="219"/>
      <c r="H7" s="219"/>
      <c r="I7" s="219"/>
      <c r="J7" s="219"/>
      <c r="K7" s="219"/>
      <c r="L7" s="219" t="s">
        <v>137</v>
      </c>
      <c r="M7" s="219"/>
      <c r="N7" s="219" t="s">
        <v>2991</v>
      </c>
      <c r="O7" s="220" t="s">
        <v>65</v>
      </c>
      <c r="P7" s="222" t="s">
        <v>2992</v>
      </c>
      <c r="Q7" s="219" t="s">
        <v>2986</v>
      </c>
      <c r="R7" s="219"/>
      <c r="S7" s="219"/>
      <c r="T7" s="219"/>
      <c r="U7" s="219" t="s">
        <v>2987</v>
      </c>
      <c r="V7" s="219"/>
      <c r="W7" s="219"/>
      <c r="X7" s="342"/>
      <c r="Y7" s="109" t="s">
        <v>1338</v>
      </c>
      <c r="Z7" s="109"/>
      <c r="AA7" s="109"/>
      <c r="AB7" s="109"/>
      <c r="AC7" s="109"/>
      <c r="AD7" s="109"/>
      <c r="AE7" s="109"/>
    </row>
    <row r="8" spans="1:31" ht="20.100000000000001" customHeight="1">
      <c r="A8" s="219" t="s">
        <v>2984</v>
      </c>
      <c r="B8" s="219"/>
      <c r="C8" s="219" t="s">
        <v>2968</v>
      </c>
      <c r="D8" s="219" t="s">
        <v>1523</v>
      </c>
      <c r="E8" s="219" t="s">
        <v>2710</v>
      </c>
      <c r="F8" s="219" t="s">
        <v>73</v>
      </c>
      <c r="G8" s="219"/>
      <c r="H8" s="219"/>
      <c r="I8" s="219"/>
      <c r="J8" s="219"/>
      <c r="K8" s="219"/>
      <c r="L8" s="219" t="s">
        <v>137</v>
      </c>
      <c r="M8" s="219"/>
      <c r="N8" s="219" t="s">
        <v>2991</v>
      </c>
      <c r="O8" s="220" t="s">
        <v>65</v>
      </c>
      <c r="P8" s="222" t="s">
        <v>2992</v>
      </c>
      <c r="Q8" s="219" t="s">
        <v>2986</v>
      </c>
      <c r="R8" s="219"/>
      <c r="S8" s="219"/>
      <c r="T8" s="219"/>
      <c r="U8" s="219" t="s">
        <v>2987</v>
      </c>
      <c r="V8" s="219"/>
      <c r="W8" s="219"/>
      <c r="X8" s="342"/>
      <c r="Y8" s="109" t="s">
        <v>1338</v>
      </c>
      <c r="Z8" s="109"/>
      <c r="AA8" s="109"/>
      <c r="AB8" s="109"/>
      <c r="AC8" s="109"/>
      <c r="AD8" s="109"/>
      <c r="AE8" s="109"/>
    </row>
    <row r="9" spans="1:31" ht="20.100000000000001" customHeight="1">
      <c r="A9" s="219" t="s">
        <v>2984</v>
      </c>
      <c r="B9" s="219"/>
      <c r="C9" s="219" t="s">
        <v>2993</v>
      </c>
      <c r="D9" s="219" t="s">
        <v>1525</v>
      </c>
      <c r="E9" s="219" t="s">
        <v>2710</v>
      </c>
      <c r="F9" s="219" t="s">
        <v>73</v>
      </c>
      <c r="G9" s="219"/>
      <c r="H9" s="219"/>
      <c r="I9" s="219"/>
      <c r="J9" s="219"/>
      <c r="K9" s="219"/>
      <c r="L9" s="219" t="s">
        <v>137</v>
      </c>
      <c r="M9" s="219"/>
      <c r="N9" s="219" t="s">
        <v>2991</v>
      </c>
      <c r="O9" s="220" t="s">
        <v>65</v>
      </c>
      <c r="P9" s="222" t="s">
        <v>2992</v>
      </c>
      <c r="Q9" s="219" t="s">
        <v>2986</v>
      </c>
      <c r="R9" s="219"/>
      <c r="S9" s="219"/>
      <c r="T9" s="219"/>
      <c r="U9" s="219" t="s">
        <v>2987</v>
      </c>
      <c r="V9" s="219"/>
      <c r="W9" s="219"/>
      <c r="X9" s="342"/>
      <c r="Y9" s="109" t="s">
        <v>1338</v>
      </c>
      <c r="Z9" s="109"/>
      <c r="AA9" s="109"/>
      <c r="AB9" s="109"/>
      <c r="AC9" s="109"/>
      <c r="AD9" s="109"/>
      <c r="AE9" s="109"/>
    </row>
    <row r="10" spans="1:31" ht="20.100000000000001" customHeight="1">
      <c r="A10" s="219" t="s">
        <v>2984</v>
      </c>
      <c r="B10" s="219"/>
      <c r="C10" s="219" t="s">
        <v>2994</v>
      </c>
      <c r="D10" s="219" t="s">
        <v>2995</v>
      </c>
      <c r="E10" s="219" t="s">
        <v>2710</v>
      </c>
      <c r="F10" s="219" t="s">
        <v>73</v>
      </c>
      <c r="G10" s="219"/>
      <c r="H10" s="219"/>
      <c r="I10" s="219"/>
      <c r="J10" s="219"/>
      <c r="K10" s="219"/>
      <c r="L10" s="219" t="s">
        <v>137</v>
      </c>
      <c r="M10" s="219"/>
      <c r="N10" s="219" t="s">
        <v>2991</v>
      </c>
      <c r="O10" s="220" t="s">
        <v>65</v>
      </c>
      <c r="P10" s="222" t="s">
        <v>2992</v>
      </c>
      <c r="Q10" s="219" t="s">
        <v>2986</v>
      </c>
      <c r="R10" s="219"/>
      <c r="S10" s="219"/>
      <c r="T10" s="219"/>
      <c r="U10" s="219" t="s">
        <v>2987</v>
      </c>
      <c r="V10" s="219"/>
      <c r="W10" s="219"/>
      <c r="X10" s="342"/>
      <c r="Y10" s="109" t="s">
        <v>1338</v>
      </c>
      <c r="Z10" s="109"/>
      <c r="AA10" s="109"/>
      <c r="AB10" s="109"/>
      <c r="AC10" s="109"/>
      <c r="AD10" s="109"/>
      <c r="AE10" s="109"/>
    </row>
    <row r="11" spans="1:31" ht="20.100000000000001" customHeight="1">
      <c r="A11" s="219" t="s">
        <v>2984</v>
      </c>
      <c r="B11" s="219"/>
      <c r="C11" s="219" t="s">
        <v>2877</v>
      </c>
      <c r="D11" s="219" t="s">
        <v>2996</v>
      </c>
      <c r="E11" s="219" t="s">
        <v>2710</v>
      </c>
      <c r="F11" s="219" t="s">
        <v>100</v>
      </c>
      <c r="G11" s="219"/>
      <c r="H11" s="219"/>
      <c r="I11" s="219"/>
      <c r="J11" s="219"/>
      <c r="K11" s="219"/>
      <c r="L11" s="219" t="s">
        <v>136</v>
      </c>
      <c r="M11" s="219"/>
      <c r="N11" s="219" t="s">
        <v>1</v>
      </c>
      <c r="O11" s="220" t="s">
        <v>65</v>
      </c>
      <c r="P11" s="222"/>
      <c r="Q11" s="219" t="s">
        <v>2986</v>
      </c>
      <c r="R11" s="219"/>
      <c r="S11" s="219"/>
      <c r="T11" s="219"/>
      <c r="U11" s="219" t="s">
        <v>2987</v>
      </c>
      <c r="V11" s="219"/>
      <c r="W11" s="219"/>
      <c r="X11" s="342"/>
      <c r="Y11" s="109" t="s">
        <v>1338</v>
      </c>
      <c r="Z11" s="109"/>
      <c r="AA11" s="109"/>
      <c r="AB11" s="109"/>
      <c r="AC11" s="109"/>
      <c r="AD11" s="109"/>
      <c r="AE11" s="109"/>
    </row>
  </sheetData>
  <autoFilter ref="A3:X3" xr:uid="{00000000-0001-0000-1E00-000000000000}"/>
  <mergeCells count="4">
    <mergeCell ref="B2:L2"/>
    <mergeCell ref="M2:P2"/>
    <mergeCell ref="Q2:W2"/>
    <mergeCell ref="X2:Z2"/>
  </mergeCells>
  <dataValidations count="1">
    <dataValidation type="list" error="Value must be one of: Ignore, Direct, Constant, Lookup Table, Complex" sqref="O4:O11" xr:uid="{1DC2CB2B-6413-446B-9177-CA640D24D2A6}">
      <formula1>"Ignore,Direct,Constant,Lookup Table,Complex"</formula1>
    </dataValidation>
  </dataValidation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92D050"/>
  </sheetPr>
  <dimension ref="A2:AE8"/>
  <sheetViews>
    <sheetView zoomScale="90" zoomScaleNormal="90" workbookViewId="0">
      <pane xSplit="4" ySplit="3" topLeftCell="E4" activePane="bottomRight" state="frozen"/>
      <selection pane="bottomRight" activeCell="T26" sqref="T26"/>
      <selection pane="bottomLeft"/>
      <selection pane="topRight"/>
    </sheetView>
  </sheetViews>
  <sheetFormatPr defaultColWidth="9.140625" defaultRowHeight="14.45" outlineLevelCol="1"/>
  <cols>
    <col min="1" max="1" width="7.85546875" customWidth="1"/>
    <col min="2" max="2" width="5.85546875" customWidth="1"/>
    <col min="3" max="3" width="9.7109375" customWidth="1"/>
    <col min="4" max="4" width="22.42578125" bestFit="1" customWidth="1"/>
    <col min="5" max="5" width="11.85546875" hidden="1" customWidth="1" outlineLevel="1"/>
    <col min="6" max="6" width="9.5703125" hidden="1" customWidth="1" outlineLevel="1"/>
    <col min="7" max="7" width="11.5703125" hidden="1" customWidth="1" outlineLevel="1"/>
    <col min="8" max="8" width="14" hidden="1" customWidth="1" outlineLevel="1"/>
    <col min="9" max="9" width="2.28515625" hidden="1" customWidth="1" outlineLevel="1"/>
    <col min="10" max="10" width="8.140625" customWidth="1" collapsed="1"/>
    <col min="11" max="13" width="2.28515625" hidden="1" customWidth="1" outlineLevel="1"/>
    <col min="14" max="14" width="11.140625" bestFit="1" customWidth="1" collapsed="1"/>
    <col min="15" max="15" width="9.7109375" bestFit="1" customWidth="1"/>
    <col min="16" max="16" width="16.140625" bestFit="1" customWidth="1"/>
    <col min="17" max="17" width="11.28515625" bestFit="1" customWidth="1"/>
    <col min="18" max="18" width="10.140625" bestFit="1" customWidth="1"/>
    <col min="20" max="20" width="10.7109375" bestFit="1" customWidth="1"/>
    <col min="21" max="21" width="22.140625" bestFit="1" customWidth="1"/>
    <col min="22" max="23" width="2.28515625" hidden="1" customWidth="1" outlineLevel="1"/>
    <col min="24" max="24" width="20.42578125" hidden="1" customWidth="1" outlineLevel="1"/>
    <col min="25" max="25" width="12" bestFit="1" customWidth="1" collapsed="1"/>
    <col min="26" max="27" width="12" bestFit="1" customWidth="1"/>
    <col min="28" max="28" width="11.85546875" bestFit="1" customWidth="1"/>
    <col min="29" max="30" width="12" bestFit="1" customWidth="1"/>
    <col min="31" max="31" width="10.140625" bestFit="1" customWidth="1"/>
  </cols>
  <sheetData>
    <row r="2" spans="1:31" s="30" customFormat="1" ht="20.45" customHeight="1">
      <c r="A2" s="67"/>
      <c r="B2" s="633" t="s">
        <v>2997</v>
      </c>
      <c r="C2" s="664"/>
      <c r="D2" s="664"/>
      <c r="E2" s="664"/>
      <c r="F2" s="664"/>
      <c r="G2" s="664"/>
      <c r="H2" s="664"/>
      <c r="I2" s="664"/>
      <c r="J2" s="664"/>
      <c r="K2" s="664"/>
      <c r="L2" s="664"/>
      <c r="M2" s="628" t="s">
        <v>3</v>
      </c>
      <c r="N2" s="660"/>
      <c r="O2" s="660"/>
      <c r="P2" s="661"/>
      <c r="Q2" s="628" t="s">
        <v>4</v>
      </c>
      <c r="R2" s="660"/>
      <c r="S2" s="660"/>
      <c r="T2" s="660"/>
      <c r="U2" s="660"/>
      <c r="V2" s="660"/>
      <c r="W2" s="661"/>
      <c r="X2" s="625" t="s">
        <v>5</v>
      </c>
      <c r="Y2" s="660"/>
      <c r="Z2" s="661"/>
    </row>
    <row r="3" spans="1:31" s="30" customFormat="1" ht="86.45" customHeight="1">
      <c r="A3" s="243" t="s">
        <v>10</v>
      </c>
      <c r="B3" s="243" t="s">
        <v>11</v>
      </c>
      <c r="C3" s="244" t="s">
        <v>12</v>
      </c>
      <c r="D3" s="244" t="s">
        <v>13</v>
      </c>
      <c r="E3" s="244" t="s">
        <v>14</v>
      </c>
      <c r="F3" s="244" t="s">
        <v>15</v>
      </c>
      <c r="G3" s="244" t="s">
        <v>16</v>
      </c>
      <c r="H3" s="244" t="s">
        <v>17</v>
      </c>
      <c r="I3" s="245" t="s">
        <v>18</v>
      </c>
      <c r="J3" s="245" t="s">
        <v>19</v>
      </c>
      <c r="K3" s="245" t="s">
        <v>20</v>
      </c>
      <c r="L3" s="245" t="s">
        <v>21</v>
      </c>
      <c r="M3" s="246" t="s">
        <v>22</v>
      </c>
      <c r="N3" s="246" t="s">
        <v>23</v>
      </c>
      <c r="O3" s="246" t="s">
        <v>24</v>
      </c>
      <c r="P3" s="246" t="s">
        <v>25</v>
      </c>
      <c r="Q3" s="246" t="s">
        <v>2605</v>
      </c>
      <c r="R3" s="246" t="s">
        <v>2606</v>
      </c>
      <c r="S3" s="246"/>
      <c r="T3" s="246" t="s">
        <v>27</v>
      </c>
      <c r="U3" s="246" t="s">
        <v>28</v>
      </c>
      <c r="V3" s="247" t="s">
        <v>29</v>
      </c>
      <c r="W3" s="247" t="s">
        <v>2607</v>
      </c>
      <c r="X3" s="248" t="s">
        <v>31</v>
      </c>
      <c r="Y3" s="327" t="s">
        <v>49</v>
      </c>
      <c r="Z3" s="327" t="s">
        <v>50</v>
      </c>
      <c r="AA3" s="327" t="s">
        <v>51</v>
      </c>
      <c r="AB3" s="327" t="s">
        <v>52</v>
      </c>
      <c r="AC3" s="327" t="s">
        <v>53</v>
      </c>
      <c r="AD3" s="327" t="s">
        <v>41</v>
      </c>
      <c r="AE3" s="345" t="s">
        <v>56</v>
      </c>
    </row>
    <row r="4" spans="1:31">
      <c r="A4" s="219" t="s">
        <v>2998</v>
      </c>
      <c r="B4" s="219" t="s">
        <v>59</v>
      </c>
      <c r="C4" s="219" t="s">
        <v>2999</v>
      </c>
      <c r="D4" s="219" t="s">
        <v>3000</v>
      </c>
      <c r="E4" s="219" t="s">
        <v>2710</v>
      </c>
      <c r="F4" s="219" t="s">
        <v>100</v>
      </c>
      <c r="G4" s="219"/>
      <c r="H4" s="219" t="s">
        <v>1590</v>
      </c>
      <c r="I4" s="219"/>
      <c r="J4" s="219"/>
      <c r="K4" s="219"/>
      <c r="L4" s="219" t="s">
        <v>136</v>
      </c>
      <c r="M4" s="219"/>
      <c r="N4" s="219" t="s">
        <v>1</v>
      </c>
      <c r="O4" s="220" t="s">
        <v>65</v>
      </c>
      <c r="P4" s="219" t="s">
        <v>3001</v>
      </c>
      <c r="Q4" s="219" t="s">
        <v>1594</v>
      </c>
      <c r="R4" s="219"/>
      <c r="S4" s="219"/>
      <c r="T4" s="219"/>
      <c r="U4" s="219" t="s">
        <v>3002</v>
      </c>
      <c r="V4" s="219"/>
      <c r="W4" s="219"/>
      <c r="X4" s="342"/>
      <c r="Y4" s="129" t="s">
        <v>1338</v>
      </c>
      <c r="Z4" s="129" t="s">
        <v>1338</v>
      </c>
      <c r="AA4" s="129" t="s">
        <v>1338</v>
      </c>
      <c r="AB4" s="109" t="s">
        <v>1601</v>
      </c>
      <c r="AC4" s="129" t="s">
        <v>1338</v>
      </c>
      <c r="AD4" s="129" t="s">
        <v>1338</v>
      </c>
      <c r="AE4" s="109"/>
    </row>
    <row r="5" spans="1:31">
      <c r="A5" s="219" t="s">
        <v>2998</v>
      </c>
      <c r="B5" s="219" t="s">
        <v>59</v>
      </c>
      <c r="C5" s="219" t="s">
        <v>3003</v>
      </c>
      <c r="D5" s="219" t="s">
        <v>3004</v>
      </c>
      <c r="E5" s="219" t="s">
        <v>2710</v>
      </c>
      <c r="F5" s="219" t="s">
        <v>100</v>
      </c>
      <c r="G5" s="219"/>
      <c r="H5" s="219"/>
      <c r="I5" s="219"/>
      <c r="J5" s="219"/>
      <c r="K5" s="219"/>
      <c r="L5" s="219" t="s">
        <v>137</v>
      </c>
      <c r="M5" s="219"/>
      <c r="N5" s="219" t="s">
        <v>70</v>
      </c>
      <c r="O5" s="220" t="s">
        <v>84</v>
      </c>
      <c r="P5" s="219"/>
      <c r="Q5" s="219"/>
      <c r="R5" s="219"/>
      <c r="S5" s="219"/>
      <c r="T5" s="219"/>
      <c r="U5" s="219" t="s">
        <v>3002</v>
      </c>
      <c r="V5" s="219"/>
      <c r="W5" s="219"/>
      <c r="X5" s="342"/>
      <c r="Y5" s="109"/>
      <c r="Z5" s="109"/>
      <c r="AA5" s="109"/>
      <c r="AB5" s="109"/>
      <c r="AC5" s="109"/>
      <c r="AD5" s="109"/>
      <c r="AE5" s="109"/>
    </row>
    <row r="6" spans="1:31">
      <c r="A6" s="219" t="s">
        <v>2998</v>
      </c>
      <c r="B6" s="219" t="s">
        <v>59</v>
      </c>
      <c r="C6" s="219" t="s">
        <v>3005</v>
      </c>
      <c r="D6" s="219" t="s">
        <v>3006</v>
      </c>
      <c r="E6" s="219" t="s">
        <v>97</v>
      </c>
      <c r="F6" s="219" t="s">
        <v>136</v>
      </c>
      <c r="G6" s="219"/>
      <c r="H6" s="219"/>
      <c r="I6" s="219"/>
      <c r="J6" s="219"/>
      <c r="K6" s="219"/>
      <c r="L6" s="219" t="s">
        <v>137</v>
      </c>
      <c r="M6" s="219"/>
      <c r="N6" s="219" t="s">
        <v>70</v>
      </c>
      <c r="O6" s="220" t="s">
        <v>84</v>
      </c>
      <c r="P6" s="219"/>
      <c r="Q6" s="219"/>
      <c r="R6" s="219"/>
      <c r="S6" s="219"/>
      <c r="T6" s="219"/>
      <c r="U6" s="219" t="s">
        <v>3002</v>
      </c>
      <c r="V6" s="219"/>
      <c r="W6" s="219"/>
      <c r="X6" s="342"/>
      <c r="Y6" s="109"/>
      <c r="Z6" s="109"/>
      <c r="AA6" s="109"/>
      <c r="AB6" s="109"/>
      <c r="AC6" s="109"/>
      <c r="AD6" s="109"/>
      <c r="AE6" s="109"/>
    </row>
    <row r="7" spans="1:31">
      <c r="A7" s="219" t="s">
        <v>2998</v>
      </c>
      <c r="B7" s="219" t="s">
        <v>59</v>
      </c>
      <c r="C7" s="219" t="s">
        <v>3007</v>
      </c>
      <c r="D7" s="219" t="s">
        <v>3008</v>
      </c>
      <c r="E7" s="219" t="s">
        <v>2710</v>
      </c>
      <c r="F7" s="219" t="s">
        <v>73</v>
      </c>
      <c r="G7" s="219"/>
      <c r="H7" s="219"/>
      <c r="I7" s="219"/>
      <c r="J7" s="219"/>
      <c r="K7" s="219"/>
      <c r="L7" s="219" t="s">
        <v>137</v>
      </c>
      <c r="M7" s="219"/>
      <c r="N7" s="219" t="s">
        <v>70</v>
      </c>
      <c r="O7" s="220" t="s">
        <v>84</v>
      </c>
      <c r="P7" s="219"/>
      <c r="Q7" s="219"/>
      <c r="R7" s="219"/>
      <c r="S7" s="219"/>
      <c r="T7" s="219"/>
      <c r="U7" s="219" t="s">
        <v>3002</v>
      </c>
      <c r="V7" s="219"/>
      <c r="W7" s="219"/>
      <c r="X7" s="342"/>
      <c r="Y7" s="109"/>
      <c r="Z7" s="109"/>
      <c r="AA7" s="109"/>
      <c r="AB7" s="109"/>
      <c r="AC7" s="109"/>
      <c r="AD7" s="109"/>
      <c r="AE7" s="109"/>
    </row>
    <row r="8" spans="1:31">
      <c r="A8" s="219" t="s">
        <v>2998</v>
      </c>
      <c r="B8" s="219" t="s">
        <v>59</v>
      </c>
      <c r="C8" s="219" t="s">
        <v>3009</v>
      </c>
      <c r="D8" s="219" t="s">
        <v>3010</v>
      </c>
      <c r="E8" s="219" t="s">
        <v>97</v>
      </c>
      <c r="F8" s="219" t="s">
        <v>136</v>
      </c>
      <c r="G8" s="219"/>
      <c r="H8" s="219"/>
      <c r="I8" s="219"/>
      <c r="J8" s="219"/>
      <c r="K8" s="219"/>
      <c r="L8" s="219" t="s">
        <v>137</v>
      </c>
      <c r="M8" s="219"/>
      <c r="N8" s="219" t="s">
        <v>70</v>
      </c>
      <c r="O8" s="220" t="s">
        <v>84</v>
      </c>
      <c r="P8" s="219"/>
      <c r="Q8" s="219"/>
      <c r="R8" s="219"/>
      <c r="S8" s="219"/>
      <c r="T8" s="219"/>
      <c r="U8" s="219" t="s">
        <v>3002</v>
      </c>
      <c r="V8" s="219"/>
      <c r="W8" s="219"/>
      <c r="X8" s="342"/>
      <c r="Y8" s="109"/>
      <c r="Z8" s="109"/>
      <c r="AA8" s="109"/>
      <c r="AB8" s="109"/>
      <c r="AC8" s="109"/>
      <c r="AD8" s="109"/>
      <c r="AE8" s="109"/>
    </row>
  </sheetData>
  <autoFilter ref="A3:X3" xr:uid="{00000000-0001-0000-2000-000000000000}"/>
  <mergeCells count="4">
    <mergeCell ref="B2:L2"/>
    <mergeCell ref="M2:P2"/>
    <mergeCell ref="Q2:W2"/>
    <mergeCell ref="X2:Z2"/>
  </mergeCells>
  <dataValidations count="1">
    <dataValidation type="list" error="Value must be one of: Ignore, Direct, Constant, Lookup Table, Complex" sqref="O4:O8" xr:uid="{DB05C8E4-20F7-4EB3-82FF-E313DA728D3D}">
      <formula1>"Ignore,Direct,Constant,Lookup Table,Complex"</formula1>
    </dataValidation>
  </dataValidation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92D050"/>
  </sheetPr>
  <dimension ref="A1:AE9"/>
  <sheetViews>
    <sheetView zoomScale="90" zoomScaleNormal="90" workbookViewId="0">
      <pane xSplit="4" ySplit="2" topLeftCell="E3" activePane="bottomRight" state="frozen"/>
      <selection pane="bottomRight" activeCell="AC24" sqref="AC24"/>
      <selection pane="bottomLeft"/>
      <selection pane="topRight"/>
    </sheetView>
  </sheetViews>
  <sheetFormatPr defaultColWidth="9.140625" defaultRowHeight="14.45" outlineLevelCol="1"/>
  <cols>
    <col min="1" max="1" width="10.140625" customWidth="1"/>
    <col min="2" max="2" width="8.42578125" bestFit="1" customWidth="1"/>
    <col min="3" max="3" width="13.140625" bestFit="1" customWidth="1"/>
    <col min="4" max="4" width="22.140625" bestFit="1" customWidth="1"/>
    <col min="5" max="5" width="11.85546875" hidden="1" customWidth="1" outlineLevel="1"/>
    <col min="6" max="6" width="9.5703125" hidden="1" customWidth="1" outlineLevel="1"/>
    <col min="7" max="7" width="11.5703125" hidden="1" customWidth="1" outlineLevel="1"/>
    <col min="8" max="8" width="14" hidden="1" customWidth="1" outlineLevel="1"/>
    <col min="9" max="9" width="12.85546875" hidden="1" customWidth="1" outlineLevel="1"/>
    <col min="10" max="10" width="7.85546875" customWidth="1" collapsed="1"/>
    <col min="11" max="11" width="12.5703125" hidden="1" customWidth="1" outlineLevel="1"/>
    <col min="12" max="12" width="11" hidden="1" customWidth="1" outlineLevel="1"/>
    <col min="13" max="13" width="13" hidden="1" customWidth="1" outlineLevel="1"/>
    <col min="14" max="14" width="10.85546875" bestFit="1" customWidth="1" collapsed="1"/>
    <col min="15" max="15" width="9.42578125" bestFit="1" customWidth="1"/>
    <col min="16" max="16" width="10.85546875" bestFit="1" customWidth="1"/>
    <col min="17" max="17" width="11" bestFit="1" customWidth="1"/>
    <col min="18" max="18" width="10.42578125" bestFit="1" customWidth="1"/>
    <col min="19" max="19" width="9.140625" customWidth="1"/>
    <col min="20" max="20" width="8.5703125" bestFit="1" customWidth="1"/>
    <col min="21" max="21" width="26.28515625" bestFit="1" customWidth="1"/>
    <col min="22" max="22" width="8.28515625" hidden="1" customWidth="1" outlineLevel="1"/>
    <col min="23" max="23" width="7.28515625" hidden="1" customWidth="1" outlineLevel="1"/>
    <col min="24" max="24" width="18.140625" hidden="1" customWidth="1" outlineLevel="1"/>
    <col min="25" max="25" width="12" bestFit="1" customWidth="1" collapsed="1"/>
    <col min="26" max="27" width="12" bestFit="1" customWidth="1"/>
    <col min="28" max="28" width="11.85546875" bestFit="1" customWidth="1"/>
    <col min="29" max="30" width="12" bestFit="1" customWidth="1"/>
    <col min="31" max="31" width="10.140625" bestFit="1" customWidth="1"/>
    <col min="32" max="32" width="9.140625" customWidth="1"/>
  </cols>
  <sheetData>
    <row r="1" spans="1:31" s="30" customFormat="1" ht="20.45" customHeight="1">
      <c r="A1" s="67"/>
      <c r="B1" s="633" t="s">
        <v>3011</v>
      </c>
      <c r="C1" s="664"/>
      <c r="D1" s="664"/>
      <c r="E1" s="664"/>
      <c r="F1" s="664"/>
      <c r="G1" s="664"/>
      <c r="H1" s="664"/>
      <c r="I1" s="664"/>
      <c r="J1" s="664"/>
      <c r="K1" s="664"/>
      <c r="L1" s="664"/>
      <c r="M1" s="628" t="s">
        <v>3</v>
      </c>
      <c r="N1" s="660"/>
      <c r="O1" s="660"/>
      <c r="P1" s="661"/>
      <c r="Q1" s="628" t="s">
        <v>4</v>
      </c>
      <c r="R1" s="660"/>
      <c r="S1" s="660"/>
      <c r="T1" s="660"/>
      <c r="U1" s="660"/>
      <c r="V1" s="660"/>
      <c r="W1" s="661"/>
      <c r="X1" s="625" t="s">
        <v>5</v>
      </c>
      <c r="Y1" s="660"/>
      <c r="Z1" s="661"/>
    </row>
    <row r="2" spans="1:31" s="30" customFormat="1" ht="86.45" customHeight="1">
      <c r="A2" s="243" t="s">
        <v>10</v>
      </c>
      <c r="B2" s="243" t="s">
        <v>11</v>
      </c>
      <c r="C2" s="244" t="s">
        <v>12</v>
      </c>
      <c r="D2" s="244" t="s">
        <v>13</v>
      </c>
      <c r="E2" s="244" t="s">
        <v>14</v>
      </c>
      <c r="F2" s="244" t="s">
        <v>15</v>
      </c>
      <c r="G2" s="244" t="s">
        <v>16</v>
      </c>
      <c r="H2" s="244" t="s">
        <v>17</v>
      </c>
      <c r="I2" s="245" t="s">
        <v>18</v>
      </c>
      <c r="J2" s="245" t="s">
        <v>19</v>
      </c>
      <c r="K2" s="245" t="s">
        <v>20</v>
      </c>
      <c r="L2" s="245" t="s">
        <v>21</v>
      </c>
      <c r="M2" s="246" t="s">
        <v>22</v>
      </c>
      <c r="N2" s="246" t="s">
        <v>23</v>
      </c>
      <c r="O2" s="246" t="s">
        <v>24</v>
      </c>
      <c r="P2" s="246" t="s">
        <v>25</v>
      </c>
      <c r="Q2" s="246" t="s">
        <v>2605</v>
      </c>
      <c r="R2" s="246" t="s">
        <v>2606</v>
      </c>
      <c r="S2" s="246"/>
      <c r="T2" s="246" t="s">
        <v>27</v>
      </c>
      <c r="U2" s="246" t="s">
        <v>28</v>
      </c>
      <c r="V2" s="247" t="s">
        <v>29</v>
      </c>
      <c r="W2" s="247" t="s">
        <v>2607</v>
      </c>
      <c r="X2" s="248" t="s">
        <v>31</v>
      </c>
      <c r="Y2" s="327" t="s">
        <v>49</v>
      </c>
      <c r="Z2" s="327" t="s">
        <v>50</v>
      </c>
      <c r="AA2" s="327" t="s">
        <v>51</v>
      </c>
      <c r="AB2" s="327" t="s">
        <v>52</v>
      </c>
      <c r="AC2" s="327" t="s">
        <v>53</v>
      </c>
      <c r="AD2" s="327" t="s">
        <v>41</v>
      </c>
      <c r="AE2" s="345" t="s">
        <v>56</v>
      </c>
    </row>
    <row r="3" spans="1:31">
      <c r="A3" s="219" t="s">
        <v>3012</v>
      </c>
      <c r="B3" s="219" t="s">
        <v>59</v>
      </c>
      <c r="C3" s="219" t="s">
        <v>3003</v>
      </c>
      <c r="D3" s="219" t="s">
        <v>3013</v>
      </c>
      <c r="E3" s="219" t="s">
        <v>2710</v>
      </c>
      <c r="F3" s="219" t="s">
        <v>100</v>
      </c>
      <c r="G3" s="219"/>
      <c r="H3" s="219" t="s">
        <v>2998</v>
      </c>
      <c r="I3" s="219"/>
      <c r="J3" s="219"/>
      <c r="K3" s="219"/>
      <c r="L3" s="219" t="s">
        <v>136</v>
      </c>
      <c r="M3" s="219"/>
      <c r="N3" s="219" t="s">
        <v>1</v>
      </c>
      <c r="O3" s="220" t="s">
        <v>65</v>
      </c>
      <c r="P3" s="219"/>
      <c r="Q3" s="219"/>
      <c r="R3" s="219"/>
      <c r="S3" s="219"/>
      <c r="T3" s="219"/>
      <c r="U3" s="219" t="s">
        <v>3014</v>
      </c>
      <c r="V3" s="219"/>
      <c r="W3" s="219"/>
      <c r="X3" s="342"/>
      <c r="Y3" s="109" t="s">
        <v>1338</v>
      </c>
      <c r="Z3" s="109" t="s">
        <v>1338</v>
      </c>
      <c r="AA3" s="109" t="s">
        <v>1338</v>
      </c>
      <c r="AB3" s="109" t="s">
        <v>1601</v>
      </c>
      <c r="AC3" s="109" t="s">
        <v>1338</v>
      </c>
      <c r="AD3" s="109" t="s">
        <v>1338</v>
      </c>
      <c r="AE3" s="109"/>
    </row>
    <row r="4" spans="1:31">
      <c r="A4" s="219" t="s">
        <v>3012</v>
      </c>
      <c r="B4" s="219" t="s">
        <v>59</v>
      </c>
      <c r="C4" s="219" t="s">
        <v>2883</v>
      </c>
      <c r="D4" s="219" t="s">
        <v>2884</v>
      </c>
      <c r="E4" s="219" t="s">
        <v>2710</v>
      </c>
      <c r="F4" s="219" t="s">
        <v>100</v>
      </c>
      <c r="G4" s="219"/>
      <c r="H4" s="219" t="s">
        <v>1590</v>
      </c>
      <c r="I4" s="219"/>
      <c r="J4" s="219"/>
      <c r="K4" s="219"/>
      <c r="L4" s="219" t="s">
        <v>136</v>
      </c>
      <c r="M4" s="219"/>
      <c r="N4" s="219" t="s">
        <v>1</v>
      </c>
      <c r="O4" s="220" t="s">
        <v>65</v>
      </c>
      <c r="P4" s="219"/>
      <c r="Q4" s="219"/>
      <c r="R4" s="219"/>
      <c r="S4" s="219"/>
      <c r="T4" s="219"/>
      <c r="U4" s="219" t="s">
        <v>3014</v>
      </c>
      <c r="V4" s="219"/>
      <c r="W4" s="219"/>
      <c r="X4" s="342"/>
      <c r="Y4" s="109" t="s">
        <v>1338</v>
      </c>
      <c r="Z4" s="109" t="s">
        <v>1338</v>
      </c>
      <c r="AA4" s="109" t="s">
        <v>1338</v>
      </c>
      <c r="AB4" s="109" t="s">
        <v>1601</v>
      </c>
      <c r="AC4" s="109" t="s">
        <v>1338</v>
      </c>
      <c r="AD4" s="109" t="s">
        <v>1338</v>
      </c>
      <c r="AE4" s="109"/>
    </row>
    <row r="5" spans="1:31">
      <c r="A5" s="219" t="s">
        <v>3012</v>
      </c>
      <c r="B5" s="219" t="s">
        <v>59</v>
      </c>
      <c r="C5" s="219" t="s">
        <v>2886</v>
      </c>
      <c r="D5" s="219" t="s">
        <v>1318</v>
      </c>
      <c r="E5" s="219" t="s">
        <v>2715</v>
      </c>
      <c r="F5" s="219" t="s">
        <v>100</v>
      </c>
      <c r="G5" s="219"/>
      <c r="H5" s="219"/>
      <c r="I5" s="219"/>
      <c r="J5" s="219"/>
      <c r="K5" s="219"/>
      <c r="L5" s="219" t="s">
        <v>137</v>
      </c>
      <c r="M5" s="219"/>
      <c r="N5" s="219" t="s">
        <v>1</v>
      </c>
      <c r="O5" s="220" t="s">
        <v>145</v>
      </c>
      <c r="P5" s="219" t="s">
        <v>1817</v>
      </c>
      <c r="Q5" s="219"/>
      <c r="R5" s="219"/>
      <c r="S5" s="219"/>
      <c r="T5" s="219"/>
      <c r="U5" s="219" t="s">
        <v>3014</v>
      </c>
      <c r="V5" s="219"/>
      <c r="W5" s="219"/>
      <c r="X5" s="342"/>
      <c r="Y5" s="109"/>
      <c r="Z5" s="109"/>
      <c r="AA5" s="109"/>
      <c r="AB5" s="109"/>
      <c r="AC5" s="109"/>
      <c r="AD5" s="109"/>
      <c r="AE5" s="109"/>
    </row>
    <row r="6" spans="1:31">
      <c r="A6" s="219" t="s">
        <v>3012</v>
      </c>
      <c r="B6" s="219" t="s">
        <v>59</v>
      </c>
      <c r="C6" s="219" t="s">
        <v>2889</v>
      </c>
      <c r="D6" s="219" t="s">
        <v>1313</v>
      </c>
      <c r="E6" s="219" t="s">
        <v>2715</v>
      </c>
      <c r="F6" s="219" t="s">
        <v>100</v>
      </c>
      <c r="G6" s="219"/>
      <c r="H6" s="219"/>
      <c r="I6" s="219"/>
      <c r="J6" s="219"/>
      <c r="K6" s="219"/>
      <c r="L6" s="219" t="s">
        <v>137</v>
      </c>
      <c r="M6" s="219"/>
      <c r="N6" s="219" t="s">
        <v>1</v>
      </c>
      <c r="O6" s="220" t="s">
        <v>145</v>
      </c>
      <c r="P6" s="219" t="s">
        <v>1817</v>
      </c>
      <c r="Q6" s="219"/>
      <c r="R6" s="219"/>
      <c r="S6" s="219"/>
      <c r="T6" s="219"/>
      <c r="U6" s="219" t="s">
        <v>3014</v>
      </c>
      <c r="V6" s="219"/>
      <c r="W6" s="219"/>
      <c r="X6" s="342"/>
      <c r="Y6" s="109"/>
      <c r="Z6" s="109"/>
      <c r="AA6" s="109"/>
      <c r="AB6" s="109"/>
      <c r="AC6" s="109"/>
      <c r="AD6" s="109"/>
      <c r="AE6" s="109"/>
    </row>
    <row r="7" spans="1:31">
      <c r="A7" s="219" t="s">
        <v>3012</v>
      </c>
      <c r="B7" s="219" t="s">
        <v>59</v>
      </c>
      <c r="C7" s="219" t="s">
        <v>3007</v>
      </c>
      <c r="D7" s="219" t="s">
        <v>3015</v>
      </c>
      <c r="E7" s="219" t="s">
        <v>2710</v>
      </c>
      <c r="F7" s="219" t="s">
        <v>73</v>
      </c>
      <c r="G7" s="219"/>
      <c r="H7" s="219"/>
      <c r="I7" s="219"/>
      <c r="J7" s="219"/>
      <c r="K7" s="219"/>
      <c r="L7" s="219" t="s">
        <v>137</v>
      </c>
      <c r="M7" s="219"/>
      <c r="N7" s="219" t="s">
        <v>70</v>
      </c>
      <c r="O7" s="220" t="s">
        <v>84</v>
      </c>
      <c r="P7" s="219"/>
      <c r="Q7" s="219"/>
      <c r="R7" s="219"/>
      <c r="S7" s="219"/>
      <c r="T7" s="219"/>
      <c r="U7" s="219" t="s">
        <v>3014</v>
      </c>
      <c r="V7" s="219"/>
      <c r="W7" s="219"/>
      <c r="X7" s="342"/>
      <c r="Y7" s="109"/>
      <c r="Z7" s="109"/>
      <c r="AA7" s="109"/>
      <c r="AB7" s="109"/>
      <c r="AC7" s="109"/>
      <c r="AD7" s="109"/>
      <c r="AE7" s="109"/>
    </row>
    <row r="8" spans="1:31">
      <c r="A8" s="219" t="s">
        <v>3012</v>
      </c>
      <c r="B8" s="219" t="s">
        <v>59</v>
      </c>
      <c r="C8" s="219" t="s">
        <v>3005</v>
      </c>
      <c r="D8" s="219" t="s">
        <v>3016</v>
      </c>
      <c r="E8" s="219" t="s">
        <v>97</v>
      </c>
      <c r="F8" s="219" t="s">
        <v>136</v>
      </c>
      <c r="G8" s="219"/>
      <c r="H8" s="219"/>
      <c r="I8" s="219"/>
      <c r="J8" s="219"/>
      <c r="K8" s="219"/>
      <c r="L8" s="219" t="s">
        <v>137</v>
      </c>
      <c r="M8" s="219"/>
      <c r="N8" s="219" t="s">
        <v>70</v>
      </c>
      <c r="O8" s="220" t="s">
        <v>84</v>
      </c>
      <c r="P8" s="219"/>
      <c r="Q8" s="219"/>
      <c r="R8" s="219"/>
      <c r="S8" s="219"/>
      <c r="T8" s="219"/>
      <c r="U8" s="219" t="s">
        <v>3014</v>
      </c>
      <c r="V8" s="219"/>
      <c r="W8" s="219"/>
      <c r="X8" s="342"/>
      <c r="Y8" s="109"/>
      <c r="Z8" s="109"/>
      <c r="AA8" s="109"/>
      <c r="AB8" s="109"/>
      <c r="AC8" s="109"/>
      <c r="AD8" s="109"/>
      <c r="AE8" s="109"/>
    </row>
    <row r="9" spans="1:31">
      <c r="A9" s="219" t="s">
        <v>3012</v>
      </c>
      <c r="B9" s="219" t="s">
        <v>59</v>
      </c>
      <c r="C9" s="219" t="s">
        <v>3009</v>
      </c>
      <c r="D9" s="219" t="s">
        <v>3017</v>
      </c>
      <c r="E9" s="219" t="s">
        <v>97</v>
      </c>
      <c r="F9" s="219" t="s">
        <v>136</v>
      </c>
      <c r="G9" s="219"/>
      <c r="H9" s="219"/>
      <c r="I9" s="219"/>
      <c r="J9" s="219"/>
      <c r="K9" s="219"/>
      <c r="L9" s="219" t="s">
        <v>137</v>
      </c>
      <c r="M9" s="219"/>
      <c r="N9" s="219" t="s">
        <v>70</v>
      </c>
      <c r="O9" s="220" t="s">
        <v>84</v>
      </c>
      <c r="P9" s="219"/>
      <c r="Q9" s="219"/>
      <c r="R9" s="219"/>
      <c r="S9" s="219"/>
      <c r="T9" s="219"/>
      <c r="U9" s="219" t="s">
        <v>3014</v>
      </c>
      <c r="V9" s="219"/>
      <c r="W9" s="219"/>
      <c r="X9" s="342"/>
      <c r="Y9" s="109"/>
      <c r="Z9" s="109"/>
      <c r="AA9" s="109"/>
      <c r="AB9" s="109"/>
      <c r="AC9" s="109"/>
      <c r="AD9" s="109"/>
      <c r="AE9" s="109"/>
    </row>
  </sheetData>
  <autoFilter ref="A2:R9" xr:uid="{00000000-0001-0000-2100-000000000000}"/>
  <mergeCells count="4">
    <mergeCell ref="B1:L1"/>
    <mergeCell ref="M1:P1"/>
    <mergeCell ref="Q1:W1"/>
    <mergeCell ref="X1:Z1"/>
  </mergeCells>
  <dataValidations count="1">
    <dataValidation type="list" error="Value must be one of: Ignore, Direct, Constant, Lookup Table, Complex" sqref="O3:O9" xr:uid="{395613F2-3F74-45B5-B4BC-1C46C3A04571}">
      <formula1>"Ignore,Direct,Constant,Lookup Table,Complex"</formula1>
    </dataValidation>
  </dataValidations>
  <pageMargins left="0.7" right="0.7" top="0.75" bottom="0.75" header="0.3" footer="0.3"/>
  <pageSetup orientation="portrait"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00B0F0"/>
  </sheetPr>
  <dimension ref="A1:I49"/>
  <sheetViews>
    <sheetView workbookViewId="0">
      <selection activeCell="C14" sqref="C14"/>
    </sheetView>
  </sheetViews>
  <sheetFormatPr defaultColWidth="9.140625" defaultRowHeight="14.45"/>
  <sheetData>
    <row r="1" spans="1:9">
      <c r="B1" s="117" t="s">
        <v>2911</v>
      </c>
      <c r="C1" s="117" t="s">
        <v>3018</v>
      </c>
      <c r="D1" s="117" t="s">
        <v>3019</v>
      </c>
      <c r="E1" s="117" t="s">
        <v>3020</v>
      </c>
      <c r="F1" s="117" t="s">
        <v>15</v>
      </c>
      <c r="G1" s="117" t="s">
        <v>3021</v>
      </c>
      <c r="H1" s="117" t="s">
        <v>3022</v>
      </c>
      <c r="I1" s="117" t="s">
        <v>3023</v>
      </c>
    </row>
    <row r="2" spans="1:9">
      <c r="A2" t="str">
        <f t="shared" ref="A2:A49" si="0">CONCATENATE("OP",B2)</f>
        <v>OPCONO</v>
      </c>
      <c r="B2" t="s">
        <v>3024</v>
      </c>
      <c r="C2" t="s">
        <v>1173</v>
      </c>
      <c r="D2" t="s">
        <v>1033</v>
      </c>
      <c r="E2" t="s">
        <v>1233</v>
      </c>
      <c r="F2" t="s">
        <v>107</v>
      </c>
      <c r="G2" t="s">
        <v>137</v>
      </c>
      <c r="H2" t="s">
        <v>97</v>
      </c>
    </row>
    <row r="3" spans="1:9">
      <c r="A3" t="str">
        <f t="shared" si="0"/>
        <v>OPDIVI</v>
      </c>
      <c r="B3" t="s">
        <v>2734</v>
      </c>
      <c r="C3" t="s">
        <v>39</v>
      </c>
      <c r="D3" t="s">
        <v>2399</v>
      </c>
      <c r="E3" t="s">
        <v>3025</v>
      </c>
      <c r="F3" t="s">
        <v>107</v>
      </c>
      <c r="G3" t="s">
        <v>137</v>
      </c>
      <c r="H3" t="s">
        <v>2710</v>
      </c>
    </row>
    <row r="4" spans="1:9">
      <c r="A4" t="str">
        <f t="shared" si="0"/>
        <v>OPCUNO</v>
      </c>
      <c r="B4" t="s">
        <v>2883</v>
      </c>
      <c r="C4" t="s">
        <v>2884</v>
      </c>
      <c r="D4" t="s">
        <v>3026</v>
      </c>
      <c r="E4" t="s">
        <v>3027</v>
      </c>
      <c r="F4" t="s">
        <v>100</v>
      </c>
      <c r="G4" t="s">
        <v>136</v>
      </c>
      <c r="H4" t="s">
        <v>2710</v>
      </c>
    </row>
    <row r="5" spans="1:9">
      <c r="A5" t="str">
        <f t="shared" si="0"/>
        <v>OPCUNM</v>
      </c>
      <c r="B5" t="s">
        <v>3028</v>
      </c>
      <c r="C5" t="s">
        <v>3029</v>
      </c>
      <c r="D5" t="s">
        <v>2576</v>
      </c>
      <c r="E5" t="s">
        <v>3030</v>
      </c>
      <c r="F5" t="s">
        <v>1620</v>
      </c>
      <c r="G5" t="s">
        <v>137</v>
      </c>
      <c r="H5" t="s">
        <v>2710</v>
      </c>
    </row>
    <row r="6" spans="1:9">
      <c r="A6" t="str">
        <f t="shared" si="0"/>
        <v>OPADRT</v>
      </c>
      <c r="B6" t="s">
        <v>3031</v>
      </c>
      <c r="C6" t="s">
        <v>2467</v>
      </c>
      <c r="D6" t="s">
        <v>3032</v>
      </c>
      <c r="E6" t="s">
        <v>3033</v>
      </c>
      <c r="F6" t="s">
        <v>62</v>
      </c>
      <c r="G6" t="s">
        <v>136</v>
      </c>
      <c r="H6" t="s">
        <v>97</v>
      </c>
    </row>
    <row r="7" spans="1:9">
      <c r="A7" t="str">
        <f t="shared" si="0"/>
        <v>OPADID</v>
      </c>
      <c r="B7" t="s">
        <v>3034</v>
      </c>
      <c r="C7" t="s">
        <v>1844</v>
      </c>
      <c r="D7" t="s">
        <v>3035</v>
      </c>
      <c r="E7" t="s">
        <v>3036</v>
      </c>
      <c r="F7" t="s">
        <v>239</v>
      </c>
      <c r="G7" t="s">
        <v>136</v>
      </c>
      <c r="H7" t="s">
        <v>2710</v>
      </c>
    </row>
    <row r="8" spans="1:9">
      <c r="A8" t="str">
        <f t="shared" si="0"/>
        <v>OPCUA1</v>
      </c>
      <c r="B8" t="s">
        <v>3037</v>
      </c>
      <c r="C8" t="s">
        <v>3038</v>
      </c>
      <c r="D8" t="s">
        <v>3039</v>
      </c>
      <c r="E8" t="s">
        <v>3040</v>
      </c>
      <c r="F8" t="s">
        <v>1620</v>
      </c>
      <c r="G8" t="s">
        <v>136</v>
      </c>
      <c r="H8" t="s">
        <v>2710</v>
      </c>
    </row>
    <row r="9" spans="1:9">
      <c r="A9" t="str">
        <f t="shared" si="0"/>
        <v>OPCUA2</v>
      </c>
      <c r="B9" t="s">
        <v>3041</v>
      </c>
      <c r="C9" t="s">
        <v>3042</v>
      </c>
      <c r="D9" t="s">
        <v>3043</v>
      </c>
      <c r="E9" t="s">
        <v>3044</v>
      </c>
      <c r="F9" t="s">
        <v>1620</v>
      </c>
      <c r="G9" t="s">
        <v>137</v>
      </c>
      <c r="H9" t="s">
        <v>2710</v>
      </c>
    </row>
    <row r="10" spans="1:9">
      <c r="A10" t="str">
        <f t="shared" si="0"/>
        <v>OPCUA3</v>
      </c>
      <c r="B10" t="s">
        <v>3045</v>
      </c>
      <c r="C10" t="s">
        <v>3046</v>
      </c>
      <c r="D10" t="s">
        <v>3047</v>
      </c>
      <c r="E10" t="s">
        <v>3048</v>
      </c>
      <c r="F10" t="s">
        <v>1620</v>
      </c>
      <c r="G10" t="s">
        <v>137</v>
      </c>
      <c r="H10" t="s">
        <v>2710</v>
      </c>
    </row>
    <row r="11" spans="1:9">
      <c r="A11" t="str">
        <f t="shared" si="0"/>
        <v>OPCUA4</v>
      </c>
      <c r="B11" t="s">
        <v>3049</v>
      </c>
      <c r="C11" t="s">
        <v>3050</v>
      </c>
      <c r="D11" t="s">
        <v>3051</v>
      </c>
      <c r="E11" t="s">
        <v>3052</v>
      </c>
      <c r="F11" t="s">
        <v>1620</v>
      </c>
      <c r="G11" t="s">
        <v>137</v>
      </c>
      <c r="H11" t="s">
        <v>2710</v>
      </c>
    </row>
    <row r="12" spans="1:9">
      <c r="A12" t="str">
        <f t="shared" si="0"/>
        <v>OPPONO</v>
      </c>
      <c r="B12" t="s">
        <v>3053</v>
      </c>
      <c r="C12" t="s">
        <v>3054</v>
      </c>
      <c r="D12" t="s">
        <v>3055</v>
      </c>
      <c r="E12" t="s">
        <v>3056</v>
      </c>
      <c r="F12" t="s">
        <v>100</v>
      </c>
      <c r="G12" t="s">
        <v>136</v>
      </c>
      <c r="H12" t="s">
        <v>2710</v>
      </c>
    </row>
    <row r="13" spans="1:9">
      <c r="A13" t="str">
        <f t="shared" si="0"/>
        <v>OPADVI</v>
      </c>
      <c r="B13" t="s">
        <v>3057</v>
      </c>
      <c r="C13" t="s">
        <v>3058</v>
      </c>
      <c r="D13" t="s">
        <v>3059</v>
      </c>
      <c r="E13" t="s">
        <v>3060</v>
      </c>
      <c r="F13" t="s">
        <v>239</v>
      </c>
      <c r="G13" t="s">
        <v>137</v>
      </c>
      <c r="H13" t="s">
        <v>2710</v>
      </c>
    </row>
    <row r="14" spans="1:9">
      <c r="A14" t="str">
        <f t="shared" si="0"/>
        <v>OPEALO</v>
      </c>
      <c r="B14" t="s">
        <v>3061</v>
      </c>
      <c r="C14" t="s">
        <v>1684</v>
      </c>
      <c r="D14" t="s">
        <v>3062</v>
      </c>
      <c r="E14" t="s">
        <v>3063</v>
      </c>
      <c r="F14" t="s">
        <v>1220</v>
      </c>
      <c r="G14" t="s">
        <v>137</v>
      </c>
      <c r="H14" t="s">
        <v>97</v>
      </c>
    </row>
    <row r="15" spans="1:9">
      <c r="A15" t="str">
        <f t="shared" si="0"/>
        <v>OPECAR</v>
      </c>
      <c r="B15" t="s">
        <v>3064</v>
      </c>
      <c r="C15" t="s">
        <v>3065</v>
      </c>
      <c r="D15" t="s">
        <v>3066</v>
      </c>
      <c r="E15" t="s">
        <v>3067</v>
      </c>
      <c r="F15" t="s">
        <v>62</v>
      </c>
      <c r="G15" t="s">
        <v>137</v>
      </c>
      <c r="H15" t="s">
        <v>2710</v>
      </c>
    </row>
    <row r="16" spans="1:9">
      <c r="A16" t="str">
        <f t="shared" si="0"/>
        <v>OPRONO</v>
      </c>
      <c r="B16" t="s">
        <v>3068</v>
      </c>
      <c r="C16" t="s">
        <v>2481</v>
      </c>
      <c r="D16" t="s">
        <v>3069</v>
      </c>
      <c r="E16" t="s">
        <v>3070</v>
      </c>
      <c r="F16" t="s">
        <v>107</v>
      </c>
      <c r="G16" t="s">
        <v>137</v>
      </c>
      <c r="H16" t="s">
        <v>2710</v>
      </c>
    </row>
    <row r="17" spans="1:8">
      <c r="A17" t="str">
        <f t="shared" si="0"/>
        <v>OPDEPE</v>
      </c>
      <c r="B17" t="s">
        <v>3071</v>
      </c>
      <c r="C17" t="s">
        <v>3072</v>
      </c>
      <c r="D17" t="s">
        <v>3073</v>
      </c>
      <c r="E17" t="s">
        <v>3074</v>
      </c>
      <c r="F17" t="s">
        <v>239</v>
      </c>
      <c r="G17" t="s">
        <v>137</v>
      </c>
      <c r="H17" t="s">
        <v>2710</v>
      </c>
    </row>
    <row r="18" spans="1:8">
      <c r="A18" t="str">
        <f t="shared" si="0"/>
        <v>OPMODL</v>
      </c>
      <c r="B18" t="s">
        <v>3075</v>
      </c>
      <c r="C18" t="s">
        <v>1488</v>
      </c>
      <c r="D18" t="s">
        <v>3076</v>
      </c>
      <c r="E18" t="s">
        <v>3077</v>
      </c>
      <c r="F18" t="s">
        <v>107</v>
      </c>
      <c r="G18" t="s">
        <v>137</v>
      </c>
      <c r="H18" t="s">
        <v>2710</v>
      </c>
    </row>
    <row r="19" spans="1:8">
      <c r="A19" t="str">
        <f t="shared" si="0"/>
        <v>OPTEDL</v>
      </c>
      <c r="B19" t="s">
        <v>3078</v>
      </c>
      <c r="C19" t="s">
        <v>3079</v>
      </c>
      <c r="D19" t="s">
        <v>3080</v>
      </c>
      <c r="E19" t="s">
        <v>3081</v>
      </c>
      <c r="F19" t="s">
        <v>107</v>
      </c>
      <c r="G19" t="s">
        <v>137</v>
      </c>
      <c r="H19" t="s">
        <v>2710</v>
      </c>
    </row>
    <row r="20" spans="1:8">
      <c r="A20" t="str">
        <f t="shared" si="0"/>
        <v>OPTEL2</v>
      </c>
      <c r="B20" t="s">
        <v>3082</v>
      </c>
      <c r="C20" t="s">
        <v>2522</v>
      </c>
      <c r="D20" t="s">
        <v>3083</v>
      </c>
      <c r="E20" t="s">
        <v>3084</v>
      </c>
      <c r="F20" t="s">
        <v>1620</v>
      </c>
      <c r="G20" t="s">
        <v>137</v>
      </c>
      <c r="H20" t="s">
        <v>2710</v>
      </c>
    </row>
    <row r="21" spans="1:8">
      <c r="A21" t="str">
        <f t="shared" si="0"/>
        <v>OPPHNO</v>
      </c>
      <c r="B21" t="s">
        <v>3085</v>
      </c>
      <c r="C21" t="s">
        <v>1633</v>
      </c>
      <c r="D21" t="s">
        <v>3086</v>
      </c>
      <c r="E21" t="s">
        <v>3087</v>
      </c>
      <c r="F21" t="s">
        <v>1033</v>
      </c>
      <c r="G21" t="s">
        <v>137</v>
      </c>
      <c r="H21" t="s">
        <v>2710</v>
      </c>
    </row>
    <row r="22" spans="1:8">
      <c r="A22" t="str">
        <f t="shared" si="0"/>
        <v>OPTFNO</v>
      </c>
      <c r="B22" t="s">
        <v>3088</v>
      </c>
      <c r="C22" t="s">
        <v>3089</v>
      </c>
      <c r="D22" t="s">
        <v>3090</v>
      </c>
      <c r="E22" t="s">
        <v>3091</v>
      </c>
      <c r="F22" t="s">
        <v>1033</v>
      </c>
      <c r="G22" t="s">
        <v>137</v>
      </c>
      <c r="H22" t="s">
        <v>2710</v>
      </c>
    </row>
    <row r="23" spans="1:8">
      <c r="A23" t="str">
        <f t="shared" si="0"/>
        <v>OPYREF</v>
      </c>
      <c r="B23" t="s">
        <v>3092</v>
      </c>
      <c r="C23" t="s">
        <v>3093</v>
      </c>
      <c r="D23" t="s">
        <v>3094</v>
      </c>
      <c r="E23" t="s">
        <v>3095</v>
      </c>
      <c r="F23" t="s">
        <v>88</v>
      </c>
      <c r="G23" t="s">
        <v>137</v>
      </c>
      <c r="H23" t="s">
        <v>2710</v>
      </c>
    </row>
    <row r="24" spans="1:8">
      <c r="A24" t="str">
        <f t="shared" si="0"/>
        <v>OPLSID</v>
      </c>
      <c r="B24" t="s">
        <v>3096</v>
      </c>
      <c r="C24" t="s">
        <v>1669</v>
      </c>
      <c r="D24" t="s">
        <v>3097</v>
      </c>
      <c r="E24" t="s">
        <v>3098</v>
      </c>
      <c r="F24" t="s">
        <v>114</v>
      </c>
      <c r="G24" t="s">
        <v>137</v>
      </c>
      <c r="H24" t="s">
        <v>2710</v>
      </c>
    </row>
    <row r="25" spans="1:8">
      <c r="A25" t="str">
        <f t="shared" si="0"/>
        <v>OPLSAD</v>
      </c>
      <c r="B25" t="s">
        <v>3099</v>
      </c>
      <c r="C25" t="s">
        <v>1674</v>
      </c>
      <c r="D25" t="s">
        <v>3100</v>
      </c>
      <c r="E25" t="s">
        <v>3101</v>
      </c>
      <c r="F25" t="s">
        <v>114</v>
      </c>
      <c r="G25" t="s">
        <v>137</v>
      </c>
      <c r="H25" t="s">
        <v>2710</v>
      </c>
    </row>
    <row r="26" spans="1:8">
      <c r="A26" t="str">
        <f t="shared" si="0"/>
        <v>OPMEAL</v>
      </c>
      <c r="B26" t="s">
        <v>3102</v>
      </c>
      <c r="C26" t="s">
        <v>1679</v>
      </c>
      <c r="D26" t="s">
        <v>3103</v>
      </c>
      <c r="E26" t="s">
        <v>3104</v>
      </c>
      <c r="F26" t="s">
        <v>100</v>
      </c>
      <c r="G26" t="s">
        <v>137</v>
      </c>
      <c r="H26" t="s">
        <v>2710</v>
      </c>
    </row>
    <row r="27" spans="1:8">
      <c r="A27" t="str">
        <f t="shared" si="0"/>
        <v>OPCSCD</v>
      </c>
      <c r="B27" t="s">
        <v>3105</v>
      </c>
      <c r="C27" t="s">
        <v>369</v>
      </c>
      <c r="D27" t="s">
        <v>3106</v>
      </c>
      <c r="E27" t="s">
        <v>3107</v>
      </c>
      <c r="F27" t="s">
        <v>107</v>
      </c>
      <c r="G27" t="s">
        <v>136</v>
      </c>
      <c r="H27" t="s">
        <v>2710</v>
      </c>
    </row>
    <row r="28" spans="1:8">
      <c r="A28" t="str">
        <f t="shared" si="0"/>
        <v>OPVRNO</v>
      </c>
      <c r="B28" t="s">
        <v>3108</v>
      </c>
      <c r="C28" t="s">
        <v>2134</v>
      </c>
      <c r="D28" t="s">
        <v>3109</v>
      </c>
      <c r="E28" t="s">
        <v>3110</v>
      </c>
      <c r="F28" t="s">
        <v>1033</v>
      </c>
      <c r="G28" t="s">
        <v>137</v>
      </c>
      <c r="H28" t="s">
        <v>2710</v>
      </c>
    </row>
    <row r="29" spans="1:8">
      <c r="A29" t="str">
        <f t="shared" si="0"/>
        <v>OPEDES</v>
      </c>
      <c r="B29" t="s">
        <v>3111</v>
      </c>
      <c r="C29" t="s">
        <v>3112</v>
      </c>
      <c r="D29" t="s">
        <v>3113</v>
      </c>
      <c r="E29" t="s">
        <v>3114</v>
      </c>
      <c r="F29" t="s">
        <v>107</v>
      </c>
      <c r="G29" t="s">
        <v>137</v>
      </c>
      <c r="H29" t="s">
        <v>2710</v>
      </c>
    </row>
    <row r="30" spans="1:8">
      <c r="A30" t="str">
        <f t="shared" si="0"/>
        <v>OPROUT</v>
      </c>
      <c r="B30" t="s">
        <v>3115</v>
      </c>
      <c r="C30" t="s">
        <v>1442</v>
      </c>
      <c r="D30" t="s">
        <v>3116</v>
      </c>
      <c r="E30" t="s">
        <v>3117</v>
      </c>
      <c r="F30" t="s">
        <v>239</v>
      </c>
      <c r="G30" t="s">
        <v>137</v>
      </c>
      <c r="H30" t="s">
        <v>2710</v>
      </c>
    </row>
    <row r="31" spans="1:8">
      <c r="A31" t="str">
        <f t="shared" si="0"/>
        <v>OPRODN</v>
      </c>
      <c r="B31" t="s">
        <v>3118</v>
      </c>
      <c r="C31" t="s">
        <v>1528</v>
      </c>
      <c r="D31" t="s">
        <v>3119</v>
      </c>
      <c r="E31" t="s">
        <v>3120</v>
      </c>
      <c r="F31" t="s">
        <v>107</v>
      </c>
      <c r="G31" t="s">
        <v>137</v>
      </c>
      <c r="H31" t="s">
        <v>97</v>
      </c>
    </row>
    <row r="32" spans="1:8">
      <c r="A32" t="str">
        <f t="shared" si="0"/>
        <v>OPULZO</v>
      </c>
      <c r="B32" t="s">
        <v>3121</v>
      </c>
      <c r="C32" t="s">
        <v>1890</v>
      </c>
      <c r="D32" t="s">
        <v>3122</v>
      </c>
      <c r="E32" t="s">
        <v>3123</v>
      </c>
      <c r="F32" t="s">
        <v>120</v>
      </c>
      <c r="G32" t="s">
        <v>137</v>
      </c>
      <c r="H32" t="s">
        <v>2710</v>
      </c>
    </row>
    <row r="33" spans="1:8">
      <c r="A33" t="str">
        <f t="shared" si="0"/>
        <v>OPCESA</v>
      </c>
      <c r="B33" t="s">
        <v>3124</v>
      </c>
      <c r="C33" t="s">
        <v>3125</v>
      </c>
      <c r="D33" t="s">
        <v>3126</v>
      </c>
      <c r="E33" t="s">
        <v>3127</v>
      </c>
      <c r="F33" t="s">
        <v>2576</v>
      </c>
      <c r="G33" t="s">
        <v>137</v>
      </c>
      <c r="H33" t="s">
        <v>2710</v>
      </c>
    </row>
    <row r="34" spans="1:8">
      <c r="A34" t="str">
        <f t="shared" si="0"/>
        <v>OPGEOC</v>
      </c>
      <c r="B34" t="s">
        <v>3128</v>
      </c>
      <c r="C34" t="s">
        <v>3129</v>
      </c>
      <c r="D34" t="s">
        <v>3130</v>
      </c>
      <c r="E34" t="s">
        <v>3131</v>
      </c>
      <c r="F34" t="s">
        <v>179</v>
      </c>
      <c r="G34" t="s">
        <v>137</v>
      </c>
      <c r="H34" t="s">
        <v>97</v>
      </c>
    </row>
    <row r="35" spans="1:8">
      <c r="A35" t="str">
        <f t="shared" si="0"/>
        <v>OPTAXC</v>
      </c>
      <c r="B35" t="s">
        <v>3132</v>
      </c>
      <c r="C35" t="s">
        <v>3133</v>
      </c>
      <c r="D35" t="s">
        <v>3134</v>
      </c>
      <c r="E35" t="s">
        <v>3135</v>
      </c>
      <c r="F35" t="s">
        <v>107</v>
      </c>
      <c r="G35" t="s">
        <v>137</v>
      </c>
      <c r="H35" t="s">
        <v>2710</v>
      </c>
    </row>
    <row r="36" spans="1:8">
      <c r="A36" t="str">
        <f t="shared" si="0"/>
        <v>OPHAFE</v>
      </c>
      <c r="B36" t="s">
        <v>3136</v>
      </c>
      <c r="C36" t="s">
        <v>3137</v>
      </c>
      <c r="D36" t="s">
        <v>3138</v>
      </c>
      <c r="E36" t="s">
        <v>3139</v>
      </c>
      <c r="F36" t="s">
        <v>239</v>
      </c>
      <c r="G36" t="s">
        <v>137</v>
      </c>
      <c r="H36" t="s">
        <v>2710</v>
      </c>
    </row>
    <row r="37" spans="1:8">
      <c r="A37" t="str">
        <f t="shared" si="0"/>
        <v>OPEDE2</v>
      </c>
      <c r="B37" t="s">
        <v>3140</v>
      </c>
      <c r="C37" t="s">
        <v>1449</v>
      </c>
      <c r="D37" t="s">
        <v>3141</v>
      </c>
      <c r="E37" t="s">
        <v>3142</v>
      </c>
      <c r="F37" t="s">
        <v>100</v>
      </c>
      <c r="G37" t="s">
        <v>137</v>
      </c>
      <c r="H37" t="s">
        <v>2710</v>
      </c>
    </row>
    <row r="38" spans="1:8">
      <c r="A38" t="str">
        <f t="shared" si="0"/>
        <v>OPTOWN</v>
      </c>
      <c r="B38" t="s">
        <v>3143</v>
      </c>
      <c r="C38" t="s">
        <v>1697</v>
      </c>
      <c r="D38" t="s">
        <v>3144</v>
      </c>
      <c r="E38" t="s">
        <v>3145</v>
      </c>
      <c r="F38" t="s">
        <v>94</v>
      </c>
      <c r="G38" t="s">
        <v>136</v>
      </c>
      <c r="H38" t="s">
        <v>2710</v>
      </c>
    </row>
    <row r="39" spans="1:8">
      <c r="A39" t="str">
        <f t="shared" si="0"/>
        <v>OPGEOX</v>
      </c>
      <c r="B39" t="s">
        <v>3146</v>
      </c>
      <c r="C39" t="s">
        <v>3147</v>
      </c>
      <c r="D39" t="s">
        <v>3148</v>
      </c>
      <c r="E39" t="s">
        <v>3149</v>
      </c>
      <c r="F39" t="s">
        <v>335</v>
      </c>
      <c r="G39" t="s">
        <v>137</v>
      </c>
      <c r="H39" t="s">
        <v>97</v>
      </c>
    </row>
    <row r="40" spans="1:8">
      <c r="A40" t="str">
        <f t="shared" si="0"/>
        <v>OPGEOY</v>
      </c>
      <c r="B40" t="s">
        <v>3150</v>
      </c>
      <c r="C40" t="s">
        <v>1421</v>
      </c>
      <c r="D40" t="s">
        <v>3151</v>
      </c>
      <c r="E40" t="s">
        <v>3152</v>
      </c>
      <c r="F40" t="s">
        <v>335</v>
      </c>
      <c r="G40" t="s">
        <v>137</v>
      </c>
      <c r="H40" t="s">
        <v>97</v>
      </c>
    </row>
    <row r="41" spans="1:8">
      <c r="A41" t="str">
        <f t="shared" si="0"/>
        <v>OPGEOZ</v>
      </c>
      <c r="B41" t="s">
        <v>3153</v>
      </c>
      <c r="C41" t="s">
        <v>3154</v>
      </c>
      <c r="D41" t="s">
        <v>3155</v>
      </c>
      <c r="E41" t="s">
        <v>3156</v>
      </c>
      <c r="F41" t="s">
        <v>335</v>
      </c>
      <c r="G41" t="s">
        <v>137</v>
      </c>
      <c r="H41" t="s">
        <v>97</v>
      </c>
    </row>
    <row r="42" spans="1:8">
      <c r="A42" t="str">
        <f t="shared" si="0"/>
        <v>OPFVDT</v>
      </c>
      <c r="B42" t="s">
        <v>2886</v>
      </c>
      <c r="C42" t="s">
        <v>1318</v>
      </c>
      <c r="D42" t="s">
        <v>3157</v>
      </c>
      <c r="E42" t="s">
        <v>3158</v>
      </c>
      <c r="F42" t="s">
        <v>100</v>
      </c>
      <c r="G42" t="s">
        <v>137</v>
      </c>
      <c r="H42" t="s">
        <v>2715</v>
      </c>
    </row>
    <row r="43" spans="1:8">
      <c r="A43" t="str">
        <f t="shared" si="0"/>
        <v>OPLVDT</v>
      </c>
      <c r="B43" t="s">
        <v>2889</v>
      </c>
      <c r="C43" t="s">
        <v>1313</v>
      </c>
      <c r="D43" t="s">
        <v>3159</v>
      </c>
      <c r="E43" t="s">
        <v>3160</v>
      </c>
      <c r="F43" t="s">
        <v>100</v>
      </c>
      <c r="G43" t="s">
        <v>137</v>
      </c>
      <c r="H43" t="s">
        <v>2715</v>
      </c>
    </row>
    <row r="44" spans="1:8">
      <c r="A44" t="str">
        <f t="shared" si="0"/>
        <v>OPFRCO</v>
      </c>
      <c r="B44" t="s">
        <v>3161</v>
      </c>
      <c r="C44" t="s">
        <v>2603</v>
      </c>
      <c r="D44" t="s">
        <v>3162</v>
      </c>
      <c r="E44" t="s">
        <v>3163</v>
      </c>
      <c r="F44" t="s">
        <v>959</v>
      </c>
      <c r="G44" t="s">
        <v>137</v>
      </c>
      <c r="H44" t="s">
        <v>2710</v>
      </c>
    </row>
    <row r="45" spans="1:8">
      <c r="A45" t="str">
        <f t="shared" si="0"/>
        <v>OPRASN</v>
      </c>
      <c r="B45" t="s">
        <v>3164</v>
      </c>
      <c r="C45" t="s">
        <v>1704</v>
      </c>
      <c r="D45" t="s">
        <v>3165</v>
      </c>
      <c r="E45" t="s">
        <v>3166</v>
      </c>
      <c r="F45" t="s">
        <v>100</v>
      </c>
      <c r="G45" t="s">
        <v>137</v>
      </c>
      <c r="H45" t="s">
        <v>2710</v>
      </c>
    </row>
    <row r="46" spans="1:8">
      <c r="A46" t="str">
        <f t="shared" si="0"/>
        <v>OPSPLE</v>
      </c>
      <c r="B46" t="s">
        <v>3167</v>
      </c>
      <c r="C46" t="s">
        <v>3168</v>
      </c>
      <c r="D46" t="s">
        <v>3169</v>
      </c>
      <c r="E46" t="s">
        <v>3170</v>
      </c>
      <c r="F46" t="s">
        <v>100</v>
      </c>
      <c r="G46" t="s">
        <v>137</v>
      </c>
      <c r="H46" t="s">
        <v>2710</v>
      </c>
    </row>
    <row r="47" spans="1:8">
      <c r="A47" t="str">
        <f t="shared" si="0"/>
        <v>OPPRIO</v>
      </c>
      <c r="B47" t="s">
        <v>3171</v>
      </c>
      <c r="C47" t="s">
        <v>1516</v>
      </c>
      <c r="D47" t="s">
        <v>3172</v>
      </c>
      <c r="E47" t="s">
        <v>3172</v>
      </c>
      <c r="F47" t="s">
        <v>136</v>
      </c>
      <c r="G47" t="s">
        <v>137</v>
      </c>
      <c r="H47" t="s">
        <v>97</v>
      </c>
    </row>
    <row r="48" spans="1:8">
      <c r="A48" t="str">
        <f t="shared" si="0"/>
        <v>OPADCG</v>
      </c>
      <c r="B48" t="s">
        <v>3173</v>
      </c>
      <c r="C48" t="s">
        <v>3174</v>
      </c>
      <c r="D48" t="s">
        <v>3175</v>
      </c>
      <c r="E48" t="s">
        <v>3176</v>
      </c>
      <c r="F48" t="s">
        <v>73</v>
      </c>
      <c r="G48" t="s">
        <v>137</v>
      </c>
      <c r="H48" t="s">
        <v>2710</v>
      </c>
    </row>
    <row r="49" spans="1:8">
      <c r="A49" t="str">
        <f t="shared" si="0"/>
        <v>OPSPLM</v>
      </c>
      <c r="B49" t="s">
        <v>3177</v>
      </c>
      <c r="C49" t="s">
        <v>1919</v>
      </c>
      <c r="D49" t="s">
        <v>3178</v>
      </c>
      <c r="E49" t="s">
        <v>3179</v>
      </c>
      <c r="F49" t="s">
        <v>114</v>
      </c>
      <c r="G49" t="s">
        <v>137</v>
      </c>
      <c r="H49" t="s">
        <v>2710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filterMode="1"/>
  <dimension ref="A1:R66"/>
  <sheetViews>
    <sheetView topLeftCell="B1" zoomScale="80" zoomScaleNormal="80" workbookViewId="0">
      <selection activeCell="I45" sqref="A1:R66"/>
    </sheetView>
  </sheetViews>
  <sheetFormatPr defaultColWidth="8.5703125" defaultRowHeight="14.45"/>
  <cols>
    <col min="1" max="1" width="16.140625" style="94" customWidth="1"/>
    <col min="2" max="2" width="24" style="107" customWidth="1"/>
    <col min="3" max="3" width="9.42578125" style="94" bestFit="1" customWidth="1"/>
    <col min="4" max="4" width="9.42578125" style="94" customWidth="1"/>
    <col min="5" max="5" width="45" style="94" bestFit="1" customWidth="1"/>
    <col min="6" max="6" width="48" style="114" customWidth="1"/>
    <col min="7" max="7" width="13.5703125" style="94" bestFit="1" customWidth="1"/>
    <col min="8" max="8" width="12.42578125" style="94" bestFit="1" customWidth="1"/>
    <col min="9" max="9" width="29.42578125" style="94" customWidth="1"/>
    <col min="10" max="10" width="11.140625" style="94" customWidth="1"/>
    <col min="11" max="11" width="33.5703125" style="94" customWidth="1"/>
    <col min="12" max="12" width="20.5703125" style="94" customWidth="1"/>
    <col min="13" max="13" width="27.85546875" style="94" bestFit="1" customWidth="1"/>
    <col min="14" max="14" width="28.5703125" style="94" bestFit="1" customWidth="1"/>
    <col min="15" max="15" width="8.5703125" style="94" customWidth="1"/>
    <col min="16" max="16" width="18.42578125" style="94" bestFit="1" customWidth="1"/>
    <col min="17" max="17" width="17.42578125" style="94" bestFit="1" customWidth="1"/>
    <col min="18" max="19" width="8.5703125" style="94" customWidth="1"/>
    <col min="20" max="16384" width="8.5703125" style="94"/>
  </cols>
  <sheetData>
    <row r="1" spans="1:17">
      <c r="A1" s="94" t="s">
        <v>3180</v>
      </c>
      <c r="B1" s="107" t="s">
        <v>3180</v>
      </c>
      <c r="C1" s="94" t="s">
        <v>3181</v>
      </c>
      <c r="D1" s="94" t="s">
        <v>3182</v>
      </c>
      <c r="E1" s="94" t="s">
        <v>3183</v>
      </c>
      <c r="F1" s="114" t="s">
        <v>13</v>
      </c>
      <c r="G1" s="94" t="s">
        <v>3184</v>
      </c>
      <c r="H1" s="94" t="s">
        <v>32</v>
      </c>
      <c r="I1" s="94" t="s">
        <v>3185</v>
      </c>
      <c r="J1" s="94" t="s">
        <v>48</v>
      </c>
      <c r="K1" s="94" t="s">
        <v>3186</v>
      </c>
      <c r="L1" s="94" t="s">
        <v>3187</v>
      </c>
      <c r="M1" s="94" t="s">
        <v>3188</v>
      </c>
      <c r="N1" s="94" t="s">
        <v>3189</v>
      </c>
      <c r="O1" s="94" t="s">
        <v>3190</v>
      </c>
      <c r="P1" s="94" t="s">
        <v>3191</v>
      </c>
      <c r="Q1" s="94" t="s">
        <v>3192</v>
      </c>
    </row>
    <row r="2" spans="1:17" hidden="1">
      <c r="A2" s="94" t="s">
        <v>3193</v>
      </c>
      <c r="C2" s="94">
        <v>1001</v>
      </c>
      <c r="D2" s="94" t="s">
        <v>96</v>
      </c>
      <c r="E2" s="94" t="s">
        <v>3194</v>
      </c>
      <c r="G2" s="94" t="s">
        <v>1745</v>
      </c>
      <c r="J2" s="94" t="s">
        <v>3195</v>
      </c>
    </row>
    <row r="3" spans="1:17" hidden="1">
      <c r="A3" s="94" t="s">
        <v>3193</v>
      </c>
      <c r="C3" s="94">
        <f t="shared" ref="C3:C28" si="0">C2+1</f>
        <v>1002</v>
      </c>
      <c r="D3" s="94" t="s">
        <v>96</v>
      </c>
      <c r="E3" s="94" t="s">
        <v>3196</v>
      </c>
      <c r="G3" s="94" t="s">
        <v>1713</v>
      </c>
      <c r="K3" s="94" t="s">
        <v>3197</v>
      </c>
    </row>
    <row r="4" spans="1:17" hidden="1">
      <c r="A4" s="94" t="s">
        <v>3193</v>
      </c>
      <c r="C4" s="94">
        <f t="shared" si="0"/>
        <v>1003</v>
      </c>
      <c r="D4" s="94" t="s">
        <v>96</v>
      </c>
      <c r="E4" s="43" t="s">
        <v>1750</v>
      </c>
      <c r="G4" s="43" t="s">
        <v>1751</v>
      </c>
      <c r="J4" s="94" t="s">
        <v>3195</v>
      </c>
    </row>
    <row r="5" spans="1:17" hidden="1">
      <c r="A5" s="94" t="s">
        <v>3193</v>
      </c>
      <c r="C5" s="94">
        <f t="shared" si="0"/>
        <v>1004</v>
      </c>
      <c r="D5" s="94" t="s">
        <v>96</v>
      </c>
      <c r="E5" s="43" t="s">
        <v>1849</v>
      </c>
      <c r="G5" s="43" t="s">
        <v>1850</v>
      </c>
      <c r="J5" s="94" t="s">
        <v>3195</v>
      </c>
    </row>
    <row r="6" spans="1:17" hidden="1">
      <c r="A6" s="94" t="s">
        <v>3193</v>
      </c>
      <c r="C6" s="94">
        <f t="shared" si="0"/>
        <v>1005</v>
      </c>
      <c r="D6" s="94" t="s">
        <v>96</v>
      </c>
      <c r="E6" s="43" t="s">
        <v>1488</v>
      </c>
      <c r="G6" s="43" t="s">
        <v>1853</v>
      </c>
      <c r="J6" s="94" t="s">
        <v>3198</v>
      </c>
    </row>
    <row r="7" spans="1:17" hidden="1">
      <c r="A7" s="94" t="s">
        <v>3193</v>
      </c>
      <c r="C7" s="94">
        <f t="shared" si="0"/>
        <v>1006</v>
      </c>
      <c r="D7" s="94" t="s">
        <v>96</v>
      </c>
      <c r="E7" s="43" t="s">
        <v>665</v>
      </c>
      <c r="G7" s="43" t="s">
        <v>666</v>
      </c>
      <c r="J7" s="94" t="s">
        <v>3198</v>
      </c>
    </row>
    <row r="8" spans="1:17" hidden="1">
      <c r="A8" s="94" t="s">
        <v>3193</v>
      </c>
      <c r="C8" s="94">
        <f t="shared" si="0"/>
        <v>1007</v>
      </c>
      <c r="D8" s="94" t="s">
        <v>96</v>
      </c>
      <c r="E8" s="43" t="s">
        <v>1880</v>
      </c>
      <c r="G8" s="43" t="s">
        <v>1881</v>
      </c>
      <c r="J8" s="94" t="s">
        <v>3195</v>
      </c>
    </row>
    <row r="9" spans="1:17" hidden="1">
      <c r="A9" s="94" t="s">
        <v>3193</v>
      </c>
      <c r="C9" s="94">
        <f t="shared" si="0"/>
        <v>1008</v>
      </c>
      <c r="D9" s="94" t="s">
        <v>96</v>
      </c>
      <c r="E9" s="43" t="s">
        <v>1449</v>
      </c>
      <c r="G9" s="43" t="s">
        <v>1886</v>
      </c>
      <c r="J9" s="94" t="s">
        <v>3199</v>
      </c>
    </row>
    <row r="10" spans="1:17" hidden="1">
      <c r="A10" s="94" t="s">
        <v>3193</v>
      </c>
      <c r="C10" s="94">
        <f t="shared" si="0"/>
        <v>1009</v>
      </c>
      <c r="D10" s="94" t="s">
        <v>96</v>
      </c>
      <c r="E10" s="43" t="s">
        <v>1960</v>
      </c>
      <c r="G10" s="43" t="s">
        <v>366</v>
      </c>
      <c r="J10" s="94" t="s">
        <v>3195</v>
      </c>
    </row>
    <row r="11" spans="1:17" hidden="1">
      <c r="A11" s="94" t="s">
        <v>3193</v>
      </c>
      <c r="C11" s="94">
        <f t="shared" si="0"/>
        <v>1010</v>
      </c>
      <c r="D11" s="94" t="s">
        <v>96</v>
      </c>
      <c r="E11" s="43" t="s">
        <v>362</v>
      </c>
      <c r="G11" s="43" t="s">
        <v>2010</v>
      </c>
      <c r="J11" s="94" t="s">
        <v>3195</v>
      </c>
    </row>
    <row r="12" spans="1:17" hidden="1">
      <c r="A12" s="94" t="s">
        <v>3193</v>
      </c>
      <c r="C12" s="94">
        <f t="shared" si="0"/>
        <v>1011</v>
      </c>
      <c r="D12" s="94" t="s">
        <v>96</v>
      </c>
      <c r="E12" s="43" t="s">
        <v>2015</v>
      </c>
      <c r="G12" s="43" t="s">
        <v>2016</v>
      </c>
      <c r="J12" s="94" t="s">
        <v>3195</v>
      </c>
    </row>
    <row r="13" spans="1:17" hidden="1">
      <c r="A13" s="94" t="s">
        <v>3193</v>
      </c>
      <c r="C13" s="94">
        <f t="shared" si="0"/>
        <v>1012</v>
      </c>
      <c r="D13" s="94" t="s">
        <v>96</v>
      </c>
      <c r="E13" s="43" t="s">
        <v>2037</v>
      </c>
      <c r="F13" s="114" t="s">
        <v>3200</v>
      </c>
      <c r="G13" s="43" t="s">
        <v>2038</v>
      </c>
      <c r="H13" s="94" t="s">
        <v>96</v>
      </c>
      <c r="I13" s="94" t="s">
        <v>96</v>
      </c>
      <c r="J13" s="94" t="s">
        <v>70</v>
      </c>
    </row>
    <row r="14" spans="1:17" hidden="1">
      <c r="A14" s="94" t="s">
        <v>3193</v>
      </c>
      <c r="C14" s="94">
        <f t="shared" si="0"/>
        <v>1013</v>
      </c>
      <c r="D14" s="94" t="s">
        <v>96</v>
      </c>
      <c r="E14" s="43" t="s">
        <v>2046</v>
      </c>
      <c r="F14" s="114" t="s">
        <v>3201</v>
      </c>
      <c r="G14" s="43" t="s">
        <v>2047</v>
      </c>
      <c r="H14" s="94" t="s">
        <v>96</v>
      </c>
      <c r="I14" s="94" t="s">
        <v>96</v>
      </c>
      <c r="J14" s="94" t="s">
        <v>70</v>
      </c>
    </row>
    <row r="15" spans="1:17" hidden="1">
      <c r="A15" s="94" t="s">
        <v>3193</v>
      </c>
      <c r="C15" s="94">
        <f t="shared" si="0"/>
        <v>1014</v>
      </c>
      <c r="D15" s="94" t="s">
        <v>96</v>
      </c>
      <c r="E15" s="43" t="s">
        <v>2051</v>
      </c>
      <c r="F15" s="114" t="s">
        <v>3202</v>
      </c>
      <c r="G15" s="43" t="s">
        <v>2052</v>
      </c>
      <c r="H15" s="94" t="s">
        <v>96</v>
      </c>
      <c r="I15" s="94" t="s">
        <v>96</v>
      </c>
      <c r="J15" s="94" t="s">
        <v>70</v>
      </c>
    </row>
    <row r="16" spans="1:17" hidden="1">
      <c r="A16" s="94" t="s">
        <v>3193</v>
      </c>
      <c r="C16" s="94">
        <f t="shared" si="0"/>
        <v>1015</v>
      </c>
      <c r="D16" s="94" t="s">
        <v>96</v>
      </c>
      <c r="E16" s="43" t="s">
        <v>2057</v>
      </c>
      <c r="F16" s="114" t="s">
        <v>3203</v>
      </c>
      <c r="G16" s="43" t="s">
        <v>2058</v>
      </c>
      <c r="H16" s="94" t="s">
        <v>96</v>
      </c>
      <c r="I16" s="94" t="s">
        <v>96</v>
      </c>
      <c r="J16" s="94" t="s">
        <v>70</v>
      </c>
    </row>
    <row r="17" spans="1:17" hidden="1">
      <c r="A17" s="94" t="s">
        <v>3193</v>
      </c>
      <c r="C17" s="94">
        <f t="shared" si="0"/>
        <v>1016</v>
      </c>
      <c r="D17" s="94" t="s">
        <v>96</v>
      </c>
      <c r="E17" s="43" t="s">
        <v>2062</v>
      </c>
      <c r="F17" s="114" t="s">
        <v>401</v>
      </c>
      <c r="G17" s="43" t="s">
        <v>2063</v>
      </c>
      <c r="H17" s="94" t="s">
        <v>96</v>
      </c>
      <c r="I17" s="94" t="s">
        <v>96</v>
      </c>
      <c r="J17" s="94" t="s">
        <v>70</v>
      </c>
    </row>
    <row r="18" spans="1:17" hidden="1">
      <c r="A18" s="94" t="s">
        <v>3193</v>
      </c>
      <c r="C18" s="94">
        <f t="shared" si="0"/>
        <v>1017</v>
      </c>
      <c r="D18" s="94" t="s">
        <v>96</v>
      </c>
      <c r="E18" s="43" t="s">
        <v>2069</v>
      </c>
      <c r="F18" s="114" t="s">
        <v>3204</v>
      </c>
      <c r="G18" s="43" t="s">
        <v>2070</v>
      </c>
      <c r="H18" s="94" t="s">
        <v>96</v>
      </c>
      <c r="I18" s="94" t="s">
        <v>96</v>
      </c>
      <c r="J18" s="94" t="s">
        <v>70</v>
      </c>
    </row>
    <row r="19" spans="1:17" hidden="1">
      <c r="A19" s="94" t="s">
        <v>3193</v>
      </c>
      <c r="C19" s="94">
        <f t="shared" si="0"/>
        <v>1018</v>
      </c>
      <c r="D19" s="94" t="s">
        <v>96</v>
      </c>
      <c r="E19" s="43" t="s">
        <v>2074</v>
      </c>
      <c r="F19" s="114" t="s">
        <v>3205</v>
      </c>
      <c r="G19" s="43" t="s">
        <v>2075</v>
      </c>
      <c r="H19" s="94" t="s">
        <v>96</v>
      </c>
      <c r="I19" s="94" t="s">
        <v>96</v>
      </c>
      <c r="J19" s="94" t="s">
        <v>70</v>
      </c>
    </row>
    <row r="20" spans="1:17" hidden="1">
      <c r="A20" s="94" t="s">
        <v>3193</v>
      </c>
      <c r="C20" s="94">
        <f t="shared" si="0"/>
        <v>1019</v>
      </c>
      <c r="D20" s="94" t="s">
        <v>96</v>
      </c>
      <c r="E20" s="43" t="s">
        <v>2079</v>
      </c>
      <c r="F20" s="114" t="s">
        <v>3206</v>
      </c>
      <c r="G20" s="43" t="s">
        <v>2080</v>
      </c>
      <c r="H20" s="94" t="s">
        <v>96</v>
      </c>
      <c r="I20" s="94" t="s">
        <v>96</v>
      </c>
      <c r="J20" s="94" t="s">
        <v>3195</v>
      </c>
    </row>
    <row r="21" spans="1:17" hidden="1">
      <c r="A21" s="94" t="s">
        <v>3193</v>
      </c>
      <c r="C21" s="94">
        <f t="shared" si="0"/>
        <v>1020</v>
      </c>
      <c r="D21" s="94" t="s">
        <v>96</v>
      </c>
      <c r="E21" s="43" t="s">
        <v>2090</v>
      </c>
      <c r="G21" s="43" t="s">
        <v>2091</v>
      </c>
      <c r="J21" s="94" t="s">
        <v>3195</v>
      </c>
      <c r="K21" s="94" t="s">
        <v>2101</v>
      </c>
    </row>
    <row r="22" spans="1:17" hidden="1">
      <c r="A22" s="94" t="s">
        <v>3193</v>
      </c>
      <c r="C22" s="94">
        <f t="shared" si="0"/>
        <v>1021</v>
      </c>
      <c r="D22" s="94" t="s">
        <v>96</v>
      </c>
      <c r="E22" s="43" t="s">
        <v>356</v>
      </c>
      <c r="F22" s="114" t="s">
        <v>3207</v>
      </c>
      <c r="G22" s="43" t="s">
        <v>3208</v>
      </c>
      <c r="H22" s="94" t="s">
        <v>3209</v>
      </c>
      <c r="I22" s="94" t="s">
        <v>3210</v>
      </c>
      <c r="J22" s="94" t="s">
        <v>3195</v>
      </c>
    </row>
    <row r="23" spans="1:17" hidden="1">
      <c r="A23" s="94" t="s">
        <v>3193</v>
      </c>
      <c r="C23" s="94">
        <f t="shared" si="0"/>
        <v>1022</v>
      </c>
      <c r="D23" s="94" t="s">
        <v>96</v>
      </c>
      <c r="E23" s="43" t="s">
        <v>2383</v>
      </c>
      <c r="F23" s="114" t="s">
        <v>3207</v>
      </c>
      <c r="G23" s="43" t="s">
        <v>3208</v>
      </c>
      <c r="H23" s="94" t="s">
        <v>3209</v>
      </c>
      <c r="I23" s="94" t="s">
        <v>3210</v>
      </c>
      <c r="J23" s="94" t="s">
        <v>3195</v>
      </c>
    </row>
    <row r="24" spans="1:17" hidden="1">
      <c r="A24" s="94" t="s">
        <v>3193</v>
      </c>
      <c r="C24" s="94">
        <f t="shared" si="0"/>
        <v>1023</v>
      </c>
      <c r="D24" s="94" t="s">
        <v>96</v>
      </c>
      <c r="E24" s="43" t="s">
        <v>2386</v>
      </c>
      <c r="F24" s="114" t="s">
        <v>3207</v>
      </c>
      <c r="G24" s="43" t="s">
        <v>3208</v>
      </c>
      <c r="H24" s="94" t="s">
        <v>3209</v>
      </c>
      <c r="I24" s="94" t="s">
        <v>3210</v>
      </c>
      <c r="J24" s="94" t="s">
        <v>3195</v>
      </c>
    </row>
    <row r="25" spans="1:17" hidden="1">
      <c r="A25" s="94" t="s">
        <v>3193</v>
      </c>
      <c r="C25" s="94">
        <f t="shared" si="0"/>
        <v>1024</v>
      </c>
      <c r="D25" s="94" t="s">
        <v>96</v>
      </c>
      <c r="E25" s="43" t="s">
        <v>2388</v>
      </c>
      <c r="F25" s="114" t="s">
        <v>3207</v>
      </c>
      <c r="G25" s="43" t="s">
        <v>3208</v>
      </c>
      <c r="H25" s="94" t="s">
        <v>3209</v>
      </c>
      <c r="I25" s="94" t="s">
        <v>3210</v>
      </c>
      <c r="J25" s="94" t="s">
        <v>3195</v>
      </c>
    </row>
    <row r="26" spans="1:17" hidden="1">
      <c r="A26" s="94" t="s">
        <v>3193</v>
      </c>
      <c r="C26" s="94">
        <f t="shared" si="0"/>
        <v>1025</v>
      </c>
      <c r="D26" s="94" t="s">
        <v>96</v>
      </c>
      <c r="E26" s="43" t="s">
        <v>401</v>
      </c>
      <c r="F26" s="114" t="s">
        <v>3207</v>
      </c>
      <c r="G26" s="43" t="s">
        <v>3208</v>
      </c>
      <c r="H26" s="94" t="s">
        <v>3209</v>
      </c>
      <c r="I26" s="94" t="s">
        <v>3210</v>
      </c>
      <c r="J26" s="94" t="s">
        <v>3195</v>
      </c>
    </row>
    <row r="27" spans="1:17" hidden="1">
      <c r="A27" s="94" t="s">
        <v>3193</v>
      </c>
      <c r="C27" s="94">
        <f t="shared" si="0"/>
        <v>1026</v>
      </c>
      <c r="D27" s="94" t="s">
        <v>96</v>
      </c>
      <c r="E27" s="43" t="s">
        <v>2390</v>
      </c>
      <c r="F27" s="114" t="s">
        <v>3207</v>
      </c>
      <c r="G27" s="43" t="s">
        <v>3208</v>
      </c>
      <c r="H27" s="94" t="s">
        <v>3209</v>
      </c>
      <c r="I27" s="94" t="s">
        <v>3210</v>
      </c>
      <c r="J27" s="94" t="s">
        <v>3195</v>
      </c>
    </row>
    <row r="28" spans="1:17" hidden="1">
      <c r="A28" s="94" t="s">
        <v>3193</v>
      </c>
      <c r="C28" s="94">
        <f t="shared" si="0"/>
        <v>1027</v>
      </c>
      <c r="D28" s="94" t="s">
        <v>96</v>
      </c>
      <c r="E28" s="43" t="s">
        <v>2392</v>
      </c>
      <c r="F28" s="114" t="s">
        <v>3207</v>
      </c>
      <c r="G28" s="43" t="s">
        <v>3208</v>
      </c>
      <c r="H28" s="94" t="s">
        <v>3209</v>
      </c>
      <c r="I28" s="94" t="s">
        <v>3210</v>
      </c>
      <c r="J28" s="94" t="s">
        <v>3195</v>
      </c>
    </row>
    <row r="29" spans="1:17" hidden="1">
      <c r="A29" s="94" t="s">
        <v>3193</v>
      </c>
      <c r="C29" s="94">
        <v>1100</v>
      </c>
      <c r="D29" s="94" t="s">
        <v>96</v>
      </c>
      <c r="E29" s="94" t="s">
        <v>3211</v>
      </c>
      <c r="G29" s="94" t="s">
        <v>101</v>
      </c>
    </row>
    <row r="30" spans="1:17" hidden="1">
      <c r="A30" s="94" t="s">
        <v>3193</v>
      </c>
      <c r="C30" s="94">
        <f>C29+1</f>
        <v>1101</v>
      </c>
      <c r="D30" s="94" t="s">
        <v>3211</v>
      </c>
      <c r="E30" s="94" t="s">
        <v>3212</v>
      </c>
      <c r="G30" s="94" t="s">
        <v>3213</v>
      </c>
    </row>
    <row r="31" spans="1:17" ht="105.2" customHeight="1">
      <c r="A31" s="94" t="s">
        <v>3214</v>
      </c>
      <c r="B31" s="107" t="s">
        <v>1403</v>
      </c>
      <c r="C31" s="94">
        <v>2001</v>
      </c>
      <c r="E31" s="94" t="s">
        <v>3215</v>
      </c>
      <c r="F31" s="115" t="s">
        <v>3216</v>
      </c>
      <c r="G31" s="94" t="s">
        <v>1590</v>
      </c>
      <c r="H31" s="94" t="s">
        <v>546</v>
      </c>
      <c r="I31" s="94" t="s">
        <v>1592</v>
      </c>
      <c r="K31" s="94" t="s">
        <v>3217</v>
      </c>
      <c r="L31" s="94" t="s">
        <v>3218</v>
      </c>
      <c r="M31" s="94" t="s">
        <v>1597</v>
      </c>
      <c r="N31" s="195" t="str">
        <f t="shared" ref="N31:N66" si="1">CONCATENATE(H31,"_",I31)</f>
        <v>CRS610MI_Copy</v>
      </c>
      <c r="O31" s="195" t="s">
        <v>1597</v>
      </c>
      <c r="P31" s="195" t="s">
        <v>64</v>
      </c>
      <c r="Q31" s="195" t="s">
        <v>3219</v>
      </c>
    </row>
    <row r="32" spans="1:17" ht="105.2" customHeight="1">
      <c r="A32" s="94" t="s">
        <v>3214</v>
      </c>
      <c r="B32" s="107" t="s">
        <v>1403</v>
      </c>
      <c r="C32" s="94">
        <f t="shared" ref="C32:C38" si="2">C31+1</f>
        <v>2002</v>
      </c>
      <c r="E32" s="94" t="s">
        <v>3215</v>
      </c>
      <c r="F32" s="115" t="s">
        <v>3220</v>
      </c>
      <c r="G32" s="94" t="s">
        <v>1590</v>
      </c>
      <c r="H32" s="94" t="s">
        <v>546</v>
      </c>
      <c r="I32" s="94" t="s">
        <v>1592</v>
      </c>
      <c r="K32" s="94" t="s">
        <v>3217</v>
      </c>
      <c r="M32" s="94" t="s">
        <v>1597</v>
      </c>
      <c r="N32" s="195" t="str">
        <f t="shared" si="1"/>
        <v>CRS610MI_Copy</v>
      </c>
      <c r="O32" s="195" t="s">
        <v>1597</v>
      </c>
      <c r="P32" s="195" t="s">
        <v>64</v>
      </c>
      <c r="Q32" s="195" t="s">
        <v>3219</v>
      </c>
    </row>
    <row r="33" spans="1:18" ht="105.2" customHeight="1">
      <c r="A33" s="94" t="s">
        <v>3214</v>
      </c>
      <c r="B33" s="107" t="s">
        <v>1403</v>
      </c>
      <c r="C33" s="94">
        <f t="shared" si="2"/>
        <v>2003</v>
      </c>
      <c r="E33" s="94" t="s">
        <v>3215</v>
      </c>
      <c r="F33" s="115" t="s">
        <v>3221</v>
      </c>
      <c r="G33" s="94" t="s">
        <v>1590</v>
      </c>
      <c r="H33" s="94" t="s">
        <v>546</v>
      </c>
      <c r="I33" s="94" t="s">
        <v>1592</v>
      </c>
      <c r="K33" s="94" t="s">
        <v>3217</v>
      </c>
      <c r="M33" s="94" t="s">
        <v>1597</v>
      </c>
      <c r="N33" s="195" t="str">
        <f t="shared" si="1"/>
        <v>CRS610MI_Copy</v>
      </c>
      <c r="O33" s="195" t="s">
        <v>1597</v>
      </c>
      <c r="P33" s="195" t="s">
        <v>64</v>
      </c>
      <c r="Q33" s="195" t="s">
        <v>3219</v>
      </c>
    </row>
    <row r="34" spans="1:18" ht="116.85" customHeight="1">
      <c r="A34" s="94" t="s">
        <v>3214</v>
      </c>
      <c r="B34" s="107" t="s">
        <v>1403</v>
      </c>
      <c r="C34" s="94">
        <f t="shared" si="2"/>
        <v>2004</v>
      </c>
      <c r="E34" s="94" t="s">
        <v>3222</v>
      </c>
      <c r="F34" s="115" t="s">
        <v>3223</v>
      </c>
      <c r="G34" s="94" t="s">
        <v>1590</v>
      </c>
      <c r="H34" s="94" t="s">
        <v>546</v>
      </c>
      <c r="I34" s="94" t="s">
        <v>3224</v>
      </c>
      <c r="K34" s="107" t="s">
        <v>3225</v>
      </c>
      <c r="L34" s="94" t="s">
        <v>3226</v>
      </c>
      <c r="M34" s="94" t="s">
        <v>1597</v>
      </c>
      <c r="N34" s="195" t="str">
        <f t="shared" si="1"/>
        <v>CRS610MI_ChgBasicData</v>
      </c>
      <c r="O34" s="195" t="s">
        <v>1597</v>
      </c>
      <c r="P34" s="195" t="s">
        <v>64</v>
      </c>
      <c r="Q34" s="195"/>
    </row>
    <row r="35" spans="1:18" ht="70.349999999999994" customHeight="1">
      <c r="A35" s="94" t="s">
        <v>3214</v>
      </c>
      <c r="B35" s="107" t="s">
        <v>1403</v>
      </c>
      <c r="C35" s="94">
        <f t="shared" si="2"/>
        <v>2005</v>
      </c>
      <c r="E35" s="94" t="s">
        <v>3222</v>
      </c>
      <c r="F35" s="115" t="s">
        <v>3227</v>
      </c>
      <c r="G35" s="94" t="s">
        <v>1590</v>
      </c>
      <c r="H35" s="94" t="s">
        <v>546</v>
      </c>
      <c r="I35" s="94" t="s">
        <v>2096</v>
      </c>
      <c r="K35" s="94" t="s">
        <v>3228</v>
      </c>
      <c r="M35" s="94" t="s">
        <v>1597</v>
      </c>
      <c r="N35" s="195" t="str">
        <f t="shared" si="1"/>
        <v>CRS610MI_ChgFinancial</v>
      </c>
      <c r="O35" s="195" t="s">
        <v>1597</v>
      </c>
      <c r="P35" s="195" t="s">
        <v>64</v>
      </c>
      <c r="Q35" s="195" t="s">
        <v>3219</v>
      </c>
    </row>
    <row r="36" spans="1:18" ht="70.349999999999994" customHeight="1">
      <c r="A36" s="94" t="s">
        <v>3214</v>
      </c>
      <c r="B36" s="107" t="s">
        <v>1403</v>
      </c>
      <c r="C36" s="94">
        <f t="shared" si="2"/>
        <v>2006</v>
      </c>
      <c r="E36" s="94" t="s">
        <v>3222</v>
      </c>
      <c r="F36" s="115" t="s">
        <v>3229</v>
      </c>
      <c r="H36" s="94" t="s">
        <v>546</v>
      </c>
      <c r="I36" s="94" t="s">
        <v>3230</v>
      </c>
      <c r="K36" s="94" t="s">
        <v>3231</v>
      </c>
      <c r="M36" s="94" t="s">
        <v>1597</v>
      </c>
      <c r="N36" s="195" t="str">
        <f t="shared" si="1"/>
        <v>CRS610MI_ChgOrderInfo</v>
      </c>
      <c r="O36" s="195" t="s">
        <v>1597</v>
      </c>
      <c r="P36" s="195" t="s">
        <v>64</v>
      </c>
      <c r="Q36" s="195" t="s">
        <v>3219</v>
      </c>
    </row>
    <row r="37" spans="1:18" s="112" customFormat="1">
      <c r="A37" s="112" t="s">
        <v>3214</v>
      </c>
      <c r="B37" s="113" t="s">
        <v>1403</v>
      </c>
      <c r="C37" s="112">
        <f t="shared" si="2"/>
        <v>2007</v>
      </c>
      <c r="E37" s="112" t="s">
        <v>3222</v>
      </c>
      <c r="F37" s="116" t="s">
        <v>3232</v>
      </c>
      <c r="H37" s="112" t="s">
        <v>546</v>
      </c>
      <c r="I37" s="112" t="s">
        <v>3230</v>
      </c>
      <c r="N37" s="195" t="str">
        <f t="shared" si="1"/>
        <v>CRS610MI_ChgOrderInfo</v>
      </c>
      <c r="O37" s="196"/>
      <c r="P37" s="196"/>
      <c r="Q37" s="196"/>
    </row>
    <row r="38" spans="1:18">
      <c r="A38" s="94" t="s">
        <v>3214</v>
      </c>
      <c r="B38" s="107" t="s">
        <v>1403</v>
      </c>
      <c r="C38" s="94">
        <f t="shared" si="2"/>
        <v>2008</v>
      </c>
      <c r="E38" s="94" t="s">
        <v>3233</v>
      </c>
      <c r="H38" s="94" t="s">
        <v>2346</v>
      </c>
      <c r="I38" s="94" t="s">
        <v>2347</v>
      </c>
      <c r="N38" s="195" t="str">
        <f t="shared" si="1"/>
        <v>CUSEXTMI_AddFieldValue</v>
      </c>
      <c r="O38" s="195"/>
      <c r="P38" s="195" t="s">
        <v>3219</v>
      </c>
      <c r="Q38" s="195" t="s">
        <v>3219</v>
      </c>
    </row>
    <row r="39" spans="1:18">
      <c r="A39" s="94" t="s">
        <v>3214</v>
      </c>
      <c r="B39" s="107" t="s">
        <v>3234</v>
      </c>
      <c r="C39" s="94">
        <v>2100</v>
      </c>
      <c r="E39" s="94" t="s">
        <v>3234</v>
      </c>
      <c r="F39" s="114" t="s">
        <v>3235</v>
      </c>
      <c r="H39" s="94" t="s">
        <v>546</v>
      </c>
      <c r="I39" s="94" t="s">
        <v>3236</v>
      </c>
      <c r="M39" s="94" t="s">
        <v>1597</v>
      </c>
      <c r="N39" s="195" t="str">
        <f t="shared" si="1"/>
        <v>CRS610MI_AddAddress</v>
      </c>
      <c r="O39" s="195" t="s">
        <v>1597</v>
      </c>
      <c r="P39" s="195" t="s">
        <v>64</v>
      </c>
      <c r="Q39" s="195"/>
    </row>
    <row r="40" spans="1:18" ht="30" customHeight="1">
      <c r="A40" s="94" t="s">
        <v>3214</v>
      </c>
      <c r="B40" s="107" t="s">
        <v>3234</v>
      </c>
      <c r="C40" s="94">
        <f>C39+1</f>
        <v>2101</v>
      </c>
      <c r="E40" s="107" t="s">
        <v>3237</v>
      </c>
      <c r="H40" s="94" t="s">
        <v>2346</v>
      </c>
      <c r="I40" s="94" t="s">
        <v>2347</v>
      </c>
      <c r="M40" s="94" t="s">
        <v>1597</v>
      </c>
      <c r="N40" s="199" t="str">
        <f t="shared" si="1"/>
        <v>CUSEXTMI_AddFieldValue</v>
      </c>
      <c r="O40" s="199"/>
      <c r="P40" s="199"/>
      <c r="Q40" s="199"/>
      <c r="R40" s="94" t="s">
        <v>3238</v>
      </c>
    </row>
    <row r="41" spans="1:18">
      <c r="A41" s="94" t="s">
        <v>3214</v>
      </c>
      <c r="B41" s="107" t="s">
        <v>3000</v>
      </c>
      <c r="C41" s="94">
        <v>2200</v>
      </c>
      <c r="E41" s="94" t="s">
        <v>3239</v>
      </c>
      <c r="F41" s="114" t="s">
        <v>3239</v>
      </c>
      <c r="H41" s="94" t="s">
        <v>3240</v>
      </c>
      <c r="I41" s="94" t="s">
        <v>3241</v>
      </c>
      <c r="M41" s="94" t="s">
        <v>1597</v>
      </c>
      <c r="N41" s="195" t="str">
        <f t="shared" si="1"/>
        <v>OIS040MI_AddBusChain</v>
      </c>
      <c r="O41" s="195"/>
      <c r="P41" s="195" t="s">
        <v>64</v>
      </c>
      <c r="Q41" s="195" t="s">
        <v>3219</v>
      </c>
    </row>
    <row r="42" spans="1:18">
      <c r="A42" s="94" t="s">
        <v>3214</v>
      </c>
      <c r="B42" s="107" t="s">
        <v>3000</v>
      </c>
      <c r="C42" s="94">
        <f>C41+1</f>
        <v>2201</v>
      </c>
      <c r="E42" s="94" t="s">
        <v>3242</v>
      </c>
      <c r="F42" s="114" t="s">
        <v>3243</v>
      </c>
      <c r="H42" s="94" t="s">
        <v>3240</v>
      </c>
      <c r="I42" s="94" t="s">
        <v>3244</v>
      </c>
      <c r="M42" s="94" t="s">
        <v>1597</v>
      </c>
      <c r="N42" s="195" t="str">
        <f t="shared" si="1"/>
        <v>OIS040MI_AddBusChainCust</v>
      </c>
      <c r="O42" s="195"/>
      <c r="P42" s="195" t="s">
        <v>64</v>
      </c>
      <c r="Q42" s="195" t="s">
        <v>3219</v>
      </c>
    </row>
    <row r="43" spans="1:18">
      <c r="A43" s="94" t="s">
        <v>3214</v>
      </c>
      <c r="B43" s="107" t="s">
        <v>3245</v>
      </c>
      <c r="C43" s="94">
        <v>2301</v>
      </c>
      <c r="E43" s="94" t="s">
        <v>3246</v>
      </c>
      <c r="H43" s="94" t="s">
        <v>2544</v>
      </c>
      <c r="I43" s="94" t="s">
        <v>1511</v>
      </c>
      <c r="N43" s="94" t="str">
        <f t="shared" si="1"/>
        <v>CRS618_Add</v>
      </c>
      <c r="R43" s="94" t="s">
        <v>3247</v>
      </c>
    </row>
    <row r="44" spans="1:18">
      <c r="A44" s="94" t="s">
        <v>3214</v>
      </c>
      <c r="B44" s="107" t="s">
        <v>3245</v>
      </c>
      <c r="C44" s="94">
        <f>C43+1</f>
        <v>2302</v>
      </c>
      <c r="E44" s="94" t="s">
        <v>3248</v>
      </c>
      <c r="H44" s="94" t="s">
        <v>2544</v>
      </c>
      <c r="I44" s="94" t="s">
        <v>3249</v>
      </c>
      <c r="N44" s="94" t="str">
        <f t="shared" si="1"/>
        <v>CRS618_Upd</v>
      </c>
      <c r="R44" s="94" t="s">
        <v>3247</v>
      </c>
    </row>
    <row r="45" spans="1:18">
      <c r="A45" s="94" t="s">
        <v>3214</v>
      </c>
      <c r="B45" s="107" t="s">
        <v>3250</v>
      </c>
      <c r="C45" s="94">
        <v>3001</v>
      </c>
      <c r="E45" s="94" t="s">
        <v>3251</v>
      </c>
      <c r="H45" s="94" t="s">
        <v>3252</v>
      </c>
      <c r="I45" s="94" t="s">
        <v>3253</v>
      </c>
      <c r="K45" s="94" t="s">
        <v>3254</v>
      </c>
      <c r="M45" s="94" t="s">
        <v>1597</v>
      </c>
      <c r="N45" s="94" t="str">
        <f t="shared" si="1"/>
        <v>OIS017MI_AddPriceList</v>
      </c>
      <c r="O45" s="94" t="s">
        <v>1597</v>
      </c>
      <c r="P45" s="94" t="s">
        <v>64</v>
      </c>
    </row>
    <row r="46" spans="1:18">
      <c r="A46" s="94" t="s">
        <v>3214</v>
      </c>
      <c r="B46" s="107" t="s">
        <v>3250</v>
      </c>
      <c r="C46" s="94">
        <f>C45+1</f>
        <v>3002</v>
      </c>
      <c r="E46" s="94" t="s">
        <v>3255</v>
      </c>
      <c r="H46" s="94" t="s">
        <v>3252</v>
      </c>
      <c r="I46" s="94" t="s">
        <v>3256</v>
      </c>
      <c r="K46" s="94" t="s">
        <v>3257</v>
      </c>
      <c r="M46" s="94" t="s">
        <v>1597</v>
      </c>
      <c r="N46" s="94" t="str">
        <f t="shared" si="1"/>
        <v>OIS017MI_AddBasePrice</v>
      </c>
      <c r="O46" s="94" t="s">
        <v>1597</v>
      </c>
    </row>
    <row r="47" spans="1:18">
      <c r="A47" s="94" t="s">
        <v>3214</v>
      </c>
      <c r="B47" s="107" t="s">
        <v>3250</v>
      </c>
      <c r="C47" s="94">
        <f>C46+1</f>
        <v>3003</v>
      </c>
      <c r="E47" s="94" t="s">
        <v>3258</v>
      </c>
      <c r="F47" s="114" t="s">
        <v>3259</v>
      </c>
      <c r="H47" s="94" t="s">
        <v>3252</v>
      </c>
      <c r="I47" s="94" t="s">
        <v>3260</v>
      </c>
      <c r="K47" s="94" t="s">
        <v>3261</v>
      </c>
      <c r="M47" s="94" t="s">
        <v>1597</v>
      </c>
      <c r="N47" s="94" t="str">
        <f t="shared" si="1"/>
        <v>OIS017MI_AddGradSlsPrc</v>
      </c>
      <c r="O47" s="94" t="s">
        <v>1597</v>
      </c>
    </row>
    <row r="48" spans="1:18">
      <c r="A48" s="94" t="s">
        <v>3214</v>
      </c>
      <c r="B48" s="107" t="s">
        <v>3250</v>
      </c>
      <c r="C48" s="94">
        <f>C47+1</f>
        <v>3004</v>
      </c>
      <c r="E48" s="94" t="s">
        <v>3262</v>
      </c>
      <c r="H48" s="94" t="s">
        <v>3252</v>
      </c>
      <c r="I48" s="94" t="s">
        <v>3263</v>
      </c>
      <c r="K48" s="94" t="s">
        <v>3264</v>
      </c>
      <c r="M48" s="94" t="s">
        <v>1597</v>
      </c>
      <c r="N48" s="94" t="str">
        <f t="shared" si="1"/>
        <v>OIS017MI_AddPriceLstMtrx</v>
      </c>
      <c r="O48" s="94" t="s">
        <v>1597</v>
      </c>
    </row>
    <row r="49" spans="1:18">
      <c r="A49" s="94" t="s">
        <v>3214</v>
      </c>
      <c r="B49" s="107" t="s">
        <v>3265</v>
      </c>
      <c r="C49" s="94">
        <v>4001</v>
      </c>
      <c r="E49" s="94" t="s">
        <v>3266</v>
      </c>
      <c r="H49" s="94" t="s">
        <v>3267</v>
      </c>
      <c r="I49" s="94" t="s">
        <v>1511</v>
      </c>
      <c r="M49" s="94" t="s">
        <v>1597</v>
      </c>
      <c r="N49" s="94" t="str">
        <f t="shared" si="1"/>
        <v>OIS005MI_Add</v>
      </c>
      <c r="O49" s="94" t="s">
        <v>1597</v>
      </c>
      <c r="P49" s="94" t="s">
        <v>64</v>
      </c>
    </row>
    <row r="50" spans="1:18">
      <c r="A50" s="94" t="s">
        <v>3214</v>
      </c>
      <c r="B50" s="107" t="s">
        <v>3265</v>
      </c>
      <c r="C50" s="94">
        <f>C49+1</f>
        <v>4002</v>
      </c>
      <c r="E50" s="94" t="s">
        <v>3233</v>
      </c>
      <c r="F50" s="114" t="s">
        <v>3268</v>
      </c>
      <c r="H50" s="94" t="s">
        <v>2346</v>
      </c>
      <c r="I50" s="94" t="s">
        <v>2347</v>
      </c>
      <c r="M50" s="94" t="s">
        <v>1597</v>
      </c>
      <c r="N50" s="195" t="str">
        <f t="shared" si="1"/>
        <v>CUSEXTMI_AddFieldValue</v>
      </c>
      <c r="O50" s="195"/>
      <c r="P50" s="195"/>
      <c r="Q50" s="195"/>
      <c r="R50" s="94" t="s">
        <v>3238</v>
      </c>
    </row>
    <row r="51" spans="1:18">
      <c r="A51" s="94" t="s">
        <v>3214</v>
      </c>
      <c r="B51" s="107" t="s">
        <v>3269</v>
      </c>
      <c r="C51" s="94">
        <v>5001</v>
      </c>
      <c r="E51" s="94" t="s">
        <v>3270</v>
      </c>
      <c r="H51" s="94" t="s">
        <v>546</v>
      </c>
      <c r="I51" s="94" t="s">
        <v>3271</v>
      </c>
      <c r="M51" s="94" t="s">
        <v>1597</v>
      </c>
      <c r="N51" s="195" t="str">
        <f t="shared" si="1"/>
        <v>CRS610MI_AddText</v>
      </c>
      <c r="O51" s="195" t="s">
        <v>1597</v>
      </c>
      <c r="P51" s="195"/>
      <c r="Q51" s="195"/>
    </row>
    <row r="52" spans="1:18">
      <c r="A52" s="94" t="s">
        <v>3214</v>
      </c>
      <c r="B52" s="107" t="s">
        <v>3269</v>
      </c>
      <c r="C52" s="94">
        <f>C51+1</f>
        <v>5002</v>
      </c>
      <c r="E52" s="94" t="s">
        <v>3272</v>
      </c>
      <c r="H52" s="94" t="s">
        <v>546</v>
      </c>
      <c r="I52" s="94" t="s">
        <v>3271</v>
      </c>
      <c r="M52" s="94" t="s">
        <v>1597</v>
      </c>
      <c r="N52" s="195" t="str">
        <f t="shared" si="1"/>
        <v>CRS610MI_AddText</v>
      </c>
      <c r="O52" s="195" t="s">
        <v>1597</v>
      </c>
      <c r="P52" s="195"/>
      <c r="Q52" s="195"/>
      <c r="R52" s="94" t="s">
        <v>3238</v>
      </c>
    </row>
    <row r="53" spans="1:18" ht="30" customHeight="1">
      <c r="A53" s="94" t="s">
        <v>3214</v>
      </c>
      <c r="B53" s="107" t="s">
        <v>3273</v>
      </c>
      <c r="C53" s="94">
        <v>5101</v>
      </c>
      <c r="E53" s="94" t="s">
        <v>3274</v>
      </c>
      <c r="F53" s="114" t="s">
        <v>3275</v>
      </c>
      <c r="H53" s="94" t="s">
        <v>3276</v>
      </c>
      <c r="I53" s="94" t="s">
        <v>3277</v>
      </c>
      <c r="M53" s="94" t="s">
        <v>1597</v>
      </c>
      <c r="N53" s="199" t="str">
        <f t="shared" si="1"/>
        <v>OIS165MI_AddCOEntMsg</v>
      </c>
      <c r="O53" s="199"/>
      <c r="P53" s="199"/>
      <c r="Q53" s="199"/>
      <c r="R53" s="94" t="s">
        <v>3278</v>
      </c>
    </row>
    <row r="54" spans="1:18">
      <c r="A54" s="94" t="s">
        <v>3214</v>
      </c>
      <c r="B54" s="107" t="s">
        <v>3279</v>
      </c>
      <c r="C54" s="94">
        <f>C53+1</f>
        <v>5102</v>
      </c>
      <c r="E54" s="94" t="s">
        <v>3280</v>
      </c>
      <c r="F54" s="114" t="s">
        <v>2752</v>
      </c>
      <c r="H54" s="94" t="s">
        <v>3276</v>
      </c>
      <c r="I54" s="94" t="s">
        <v>3271</v>
      </c>
      <c r="M54" s="94" t="s">
        <v>1597</v>
      </c>
      <c r="N54" s="199" t="str">
        <f t="shared" si="1"/>
        <v>OIS165MI_AddText</v>
      </c>
      <c r="O54" s="199"/>
      <c r="P54" s="199"/>
      <c r="Q54" s="199"/>
      <c r="R54" s="94" t="s">
        <v>3278</v>
      </c>
    </row>
    <row r="55" spans="1:18" ht="29.1" customHeight="1">
      <c r="A55" s="94" t="s">
        <v>3214</v>
      </c>
      <c r="B55" s="107" t="s">
        <v>3281</v>
      </c>
      <c r="C55" s="94">
        <v>5201</v>
      </c>
      <c r="F55" s="114" t="s">
        <v>3282</v>
      </c>
      <c r="H55" s="94" t="s">
        <v>3283</v>
      </c>
      <c r="I55" s="94" t="s">
        <v>3284</v>
      </c>
      <c r="M55" s="94" t="s">
        <v>1597</v>
      </c>
      <c r="N55" s="94" t="str">
        <f t="shared" si="1"/>
        <v>CMS036MI_AddTextIdentity</v>
      </c>
    </row>
    <row r="56" spans="1:18" ht="29.1" customHeight="1">
      <c r="A56" s="94" t="s">
        <v>3214</v>
      </c>
      <c r="B56" s="107" t="s">
        <v>3281</v>
      </c>
      <c r="C56" s="94">
        <f>C55+1</f>
        <v>5202</v>
      </c>
      <c r="F56" s="114" t="s">
        <v>3282</v>
      </c>
      <c r="H56" s="94" t="s">
        <v>3285</v>
      </c>
      <c r="I56" s="94" t="s">
        <v>3271</v>
      </c>
      <c r="M56" s="94" t="s">
        <v>1597</v>
      </c>
      <c r="N56" s="94" t="str">
        <f t="shared" si="1"/>
        <v>CMS038MI_AddText</v>
      </c>
    </row>
    <row r="57" spans="1:18" ht="29.1" customHeight="1">
      <c r="A57" s="94" t="s">
        <v>3214</v>
      </c>
      <c r="B57" s="107" t="s">
        <v>3281</v>
      </c>
      <c r="C57" s="94">
        <f>C56+1</f>
        <v>5203</v>
      </c>
      <c r="F57" s="114" t="s">
        <v>3282</v>
      </c>
      <c r="H57" s="94" t="s">
        <v>3285</v>
      </c>
      <c r="I57" s="94" t="s">
        <v>1511</v>
      </c>
      <c r="M57" s="94" t="s">
        <v>1597</v>
      </c>
      <c r="N57" s="94" t="str">
        <f t="shared" si="1"/>
        <v>CMS038MI_Add</v>
      </c>
    </row>
    <row r="58" spans="1:18">
      <c r="A58" s="94" t="s">
        <v>3214</v>
      </c>
      <c r="B58" s="107" t="s">
        <v>3286</v>
      </c>
      <c r="C58" s="94">
        <v>6001</v>
      </c>
      <c r="E58" s="94" t="s">
        <v>3287</v>
      </c>
      <c r="F58" s="114" t="s">
        <v>3288</v>
      </c>
      <c r="H58" s="94" t="s">
        <v>3289</v>
      </c>
      <c r="I58" s="94" t="s">
        <v>1511</v>
      </c>
      <c r="M58" s="94" t="str">
        <f>CONCATENATE(H58,"_",I58)</f>
        <v>CRS111MI_Add</v>
      </c>
      <c r="N58" s="94" t="str">
        <f t="shared" si="1"/>
        <v>CRS111MI_Add</v>
      </c>
    </row>
    <row r="59" spans="1:18">
      <c r="A59" s="94" t="s">
        <v>3214</v>
      </c>
      <c r="B59" s="107" t="s">
        <v>3286</v>
      </c>
      <c r="C59" s="94">
        <f>C58+1</f>
        <v>6002</v>
      </c>
      <c r="E59" s="94" t="s">
        <v>3290</v>
      </c>
      <c r="F59" s="114" t="s">
        <v>3291</v>
      </c>
      <c r="H59" s="94" t="s">
        <v>3292</v>
      </c>
      <c r="I59" s="94" t="s">
        <v>3293</v>
      </c>
      <c r="M59" s="94" t="str">
        <f>CONCATENATE(H59,"_",I59)</f>
        <v>CRS118MI_AddEmailGroup</v>
      </c>
      <c r="N59" s="94" t="str">
        <f t="shared" si="1"/>
        <v>CRS118MI_AddEmailGroup</v>
      </c>
      <c r="P59" s="94" t="s">
        <v>64</v>
      </c>
      <c r="Q59" s="94" t="s">
        <v>3294</v>
      </c>
    </row>
    <row r="60" spans="1:18">
      <c r="A60" s="94" t="s">
        <v>3214</v>
      </c>
      <c r="B60" s="107" t="s">
        <v>3286</v>
      </c>
      <c r="C60" s="94">
        <f>C59+1</f>
        <v>6003</v>
      </c>
      <c r="E60" s="94" t="s">
        <v>3295</v>
      </c>
      <c r="F60" s="114" t="s">
        <v>3291</v>
      </c>
      <c r="H60" s="94" t="s">
        <v>3296</v>
      </c>
      <c r="I60" s="94" t="s">
        <v>3297</v>
      </c>
      <c r="M60" s="94" t="str">
        <f>CONCATENATE(H60,"_",I60)</f>
        <v>CRS119MI_AddEmailGrpAddr</v>
      </c>
      <c r="N60" s="94" t="str">
        <f t="shared" si="1"/>
        <v>CRS119MI_AddEmailGrpAddr</v>
      </c>
      <c r="P60" s="94" t="s">
        <v>64</v>
      </c>
      <c r="Q60" s="94" t="s">
        <v>3294</v>
      </c>
    </row>
    <row r="61" spans="1:18">
      <c r="A61" s="94" t="s">
        <v>3214</v>
      </c>
      <c r="B61" s="107" t="s">
        <v>3286</v>
      </c>
      <c r="C61" s="94">
        <f>C60+1</f>
        <v>6004</v>
      </c>
      <c r="E61" s="94" t="s">
        <v>3298</v>
      </c>
      <c r="F61" s="114" t="s">
        <v>3291</v>
      </c>
      <c r="H61" s="94" t="s">
        <v>3299</v>
      </c>
      <c r="I61" s="94" t="s">
        <v>3300</v>
      </c>
      <c r="M61" s="94" t="str">
        <f>CONCATENATE(H61,"_",I61)</f>
        <v>CRS945MI_AddPartnerRef</v>
      </c>
      <c r="N61" s="94" t="str">
        <f t="shared" si="1"/>
        <v>CRS945MI_AddPartnerRef</v>
      </c>
      <c r="P61" s="94" t="s">
        <v>64</v>
      </c>
      <c r="Q61" s="94" t="s">
        <v>3301</v>
      </c>
    </row>
    <row r="62" spans="1:18">
      <c r="A62" s="94" t="s">
        <v>3214</v>
      </c>
      <c r="B62" s="107" t="s">
        <v>3286</v>
      </c>
      <c r="C62" s="94">
        <f>C61+1</f>
        <v>6005</v>
      </c>
      <c r="E62" s="94" t="s">
        <v>3302</v>
      </c>
      <c r="F62" s="114" t="s">
        <v>3291</v>
      </c>
      <c r="H62" s="94" t="s">
        <v>3303</v>
      </c>
      <c r="I62" s="94" t="s">
        <v>3304</v>
      </c>
      <c r="M62" s="94" t="str">
        <f>CONCATENATE(H62,"_",I62)</f>
        <v>CRS949MI_AddPartnerEmail</v>
      </c>
      <c r="N62" s="94" t="str">
        <f t="shared" si="1"/>
        <v>CRS949MI_AddPartnerEmail</v>
      </c>
      <c r="P62" s="94" t="s">
        <v>64</v>
      </c>
      <c r="Q62" s="94" t="s">
        <v>3294</v>
      </c>
    </row>
    <row r="63" spans="1:18" hidden="1">
      <c r="A63" s="94" t="s">
        <v>3214</v>
      </c>
      <c r="N63" s="94" t="str">
        <f t="shared" si="1"/>
        <v>_</v>
      </c>
    </row>
    <row r="64" spans="1:18" hidden="1">
      <c r="A64" s="94" t="s">
        <v>3214</v>
      </c>
      <c r="N64" s="94" t="str">
        <f t="shared" si="1"/>
        <v>_</v>
      </c>
    </row>
    <row r="65" spans="1:14" hidden="1">
      <c r="A65" s="94" t="s">
        <v>3214</v>
      </c>
      <c r="N65" s="94" t="str">
        <f t="shared" si="1"/>
        <v>_</v>
      </c>
    </row>
    <row r="66" spans="1:14" hidden="1">
      <c r="A66" s="94" t="s">
        <v>3214</v>
      </c>
      <c r="N66" s="94" t="str">
        <f t="shared" si="1"/>
        <v>_</v>
      </c>
    </row>
  </sheetData>
  <autoFilter ref="A1:O66" xr:uid="{00000000-0009-0000-0000-000026000000}">
    <filterColumn colId="0">
      <filters>
        <filter val="Master Data"/>
      </filters>
    </filterColumn>
    <filterColumn colId="13">
      <filters blank="1">
        <filter val="CRS036MI_AddTextIdentity"/>
        <filter val="CRS038MI_Add"/>
        <filter val="CRS038MI_AddText"/>
        <filter val="CRS111MI_Add"/>
        <filter val="CRS118MI_AddEmailGroup"/>
        <filter val="CRS119MI_AddEmailGrpAddr"/>
        <filter val="CRS610MI_AddAddress"/>
        <filter val="CRS610MI_AddText"/>
        <filter val="CRS610MI_ChgBasicData"/>
        <filter val="CRS610MI_ChgFinancial"/>
        <filter val="CRS610MI_ChgOrderInfo"/>
        <filter val="CRS610MI_Copy"/>
        <filter val="CRS618_Add"/>
        <filter val="CRS618_Upd"/>
        <filter val="CRS945MI_AddPartnerRef"/>
        <filter val="CRS949MI_AddPartnerEmail"/>
        <filter val="CUSEXTMI_AddFieldValue"/>
        <filter val="OIS005MI_Add"/>
        <filter val="OIS017MI_AddBasePrice"/>
        <filter val="OIS017MI_AddGradSlsPrc"/>
        <filter val="OIS017MI_AddPriceList"/>
        <filter val="OIS017MI_AddPriceLstMtrx"/>
        <filter val="OIS040MI_AddBusChain"/>
        <filter val="OIS040MI_AddBusChainCust"/>
        <filter val="OIS165MI_AddCOEntMsg"/>
        <filter val="OIS165MI_AddText"/>
      </filters>
    </filterColumn>
  </autoFilter>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3"/>
  <dimension ref="A1:AJ109"/>
  <sheetViews>
    <sheetView topLeftCell="A35" zoomScale="80" zoomScaleNormal="80" workbookViewId="0">
      <selection activeCell="E53" sqref="E53"/>
    </sheetView>
  </sheetViews>
  <sheetFormatPr defaultColWidth="9.140625" defaultRowHeight="14.45"/>
  <cols>
    <col min="1" max="2" width="8.5703125" style="1" customWidth="1"/>
    <col min="3" max="3" width="9.42578125" style="1" customWidth="1"/>
    <col min="4" max="4" width="9.5703125" style="27" customWidth="1"/>
    <col min="5" max="5" width="36.85546875" style="30" bestFit="1" customWidth="1"/>
    <col min="6" max="6" width="10" style="27" customWidth="1"/>
    <col min="7" max="7" width="6.85546875" style="27" customWidth="1"/>
    <col min="8" max="8" width="8.42578125" style="27" customWidth="1"/>
    <col min="9" max="9" width="12.42578125" style="27" customWidth="1"/>
    <col min="10" max="10" width="18.5703125" style="27" customWidth="1"/>
    <col min="11" max="11" width="11.5703125" style="28" customWidth="1"/>
    <col min="12" max="12" width="80.5703125" style="29" customWidth="1"/>
    <col min="13" max="13" width="12.42578125" style="28" customWidth="1"/>
    <col min="14" max="14" width="14.42578125" style="4" customWidth="1"/>
    <col min="15" max="15" width="12.85546875" customWidth="1"/>
    <col min="16" max="16" width="31.5703125" style="27" customWidth="1"/>
    <col min="17" max="17" width="42.85546875" style="30" customWidth="1"/>
    <col min="18" max="18" width="23.5703125" style="30" customWidth="1"/>
    <col min="19" max="19" width="23.140625" style="30" customWidth="1"/>
    <col min="20" max="21" width="2.42578125" style="30" bestFit="1" customWidth="1"/>
    <col min="22" max="22" width="21.5703125" style="30" bestFit="1" customWidth="1"/>
    <col min="23" max="23" width="20.42578125" style="30" bestFit="1" customWidth="1"/>
    <col min="24" max="24" width="13.140625" style="30" customWidth="1"/>
    <col min="25" max="25" width="17.42578125" style="30" customWidth="1"/>
    <col min="26" max="26" width="29.140625" style="30" bestFit="1" customWidth="1"/>
    <col min="27" max="28" width="9.140625" style="30" customWidth="1"/>
    <col min="29" max="29" width="14.42578125" style="30" bestFit="1" customWidth="1"/>
    <col min="30" max="31" width="9.140625" style="30" customWidth="1"/>
    <col min="32" max="32" width="8.5703125" style="30" customWidth="1"/>
    <col min="33" max="33" width="9.140625" style="30" customWidth="1"/>
    <col min="34" max="34" width="8.5703125" style="30" customWidth="1"/>
    <col min="35" max="35" width="28.140625" style="30" bestFit="1" customWidth="1"/>
    <col min="36" max="261" width="9.140625" style="30" customWidth="1"/>
    <col min="262" max="262" width="12.140625" style="30" bestFit="1" customWidth="1"/>
    <col min="263" max="263" width="9.140625" style="30" customWidth="1"/>
    <col min="264" max="264" width="15.42578125" style="30" bestFit="1" customWidth="1"/>
    <col min="265" max="265" width="37.42578125" style="30" bestFit="1" customWidth="1"/>
    <col min="266" max="266" width="9.42578125" style="30" bestFit="1" customWidth="1"/>
    <col min="267" max="267" width="7" style="30" bestFit="1" customWidth="1"/>
    <col min="268" max="268" width="9" style="30" bestFit="1" customWidth="1"/>
    <col min="269" max="269" width="15.140625" style="30" customWidth="1"/>
    <col min="270" max="270" width="18.5703125" style="30" bestFit="1" customWidth="1"/>
    <col min="271" max="271" width="11.5703125" style="30" customWidth="1"/>
    <col min="272" max="272" width="85.140625" style="30" customWidth="1"/>
    <col min="273" max="517" width="9.140625" style="30" customWidth="1"/>
    <col min="518" max="518" width="12.140625" style="30" bestFit="1" customWidth="1"/>
    <col min="519" max="519" width="9.140625" style="30" customWidth="1"/>
    <col min="520" max="520" width="15.42578125" style="30" bestFit="1" customWidth="1"/>
    <col min="521" max="521" width="37.42578125" style="30" bestFit="1" customWidth="1"/>
    <col min="522" max="522" width="9.42578125" style="30" bestFit="1" customWidth="1"/>
    <col min="523" max="523" width="7" style="30" bestFit="1" customWidth="1"/>
    <col min="524" max="524" width="9" style="30" bestFit="1" customWidth="1"/>
    <col min="525" max="525" width="15.140625" style="30" customWidth="1"/>
    <col min="526" max="526" width="18.5703125" style="30" bestFit="1" customWidth="1"/>
    <col min="527" max="527" width="11.5703125" style="30" customWidth="1"/>
    <col min="528" max="528" width="85.140625" style="30" customWidth="1"/>
    <col min="529" max="773" width="9.140625" style="30" customWidth="1"/>
    <col min="774" max="774" width="12.140625" style="30" bestFit="1" customWidth="1"/>
    <col min="775" max="775" width="9.140625" style="30" customWidth="1"/>
    <col min="776" max="776" width="15.42578125" style="30" bestFit="1" customWidth="1"/>
    <col min="777" max="777" width="37.42578125" style="30" bestFit="1" customWidth="1"/>
    <col min="778" max="778" width="9.42578125" style="30" bestFit="1" customWidth="1"/>
    <col min="779" max="779" width="7" style="30" bestFit="1" customWidth="1"/>
    <col min="780" max="780" width="9" style="30" bestFit="1" customWidth="1"/>
    <col min="781" max="781" width="15.140625" style="30" customWidth="1"/>
    <col min="782" max="782" width="18.5703125" style="30" bestFit="1" customWidth="1"/>
    <col min="783" max="783" width="11.5703125" style="30" customWidth="1"/>
    <col min="784" max="784" width="85.140625" style="30" customWidth="1"/>
    <col min="785" max="1029" width="9.140625" style="30" customWidth="1"/>
    <col min="1030" max="1030" width="12.140625" style="30" bestFit="1" customWidth="1"/>
    <col min="1031" max="1031" width="9.140625" style="30" customWidth="1"/>
    <col min="1032" max="1032" width="15.42578125" style="30" bestFit="1" customWidth="1"/>
    <col min="1033" max="1033" width="37.42578125" style="30" bestFit="1" customWidth="1"/>
    <col min="1034" max="1034" width="9.42578125" style="30" bestFit="1" customWidth="1"/>
    <col min="1035" max="1035" width="7" style="30" bestFit="1" customWidth="1"/>
    <col min="1036" max="1036" width="9" style="30" bestFit="1" customWidth="1"/>
    <col min="1037" max="1037" width="15.140625" style="30" customWidth="1"/>
    <col min="1038" max="1038" width="18.5703125" style="30" bestFit="1" customWidth="1"/>
    <col min="1039" max="1039" width="11.5703125" style="30" customWidth="1"/>
    <col min="1040" max="1040" width="85.140625" style="30" customWidth="1"/>
    <col min="1041" max="1285" width="9.140625" style="30" customWidth="1"/>
    <col min="1286" max="1286" width="12.140625" style="30" bestFit="1" customWidth="1"/>
    <col min="1287" max="1287" width="9.140625" style="30" customWidth="1"/>
    <col min="1288" max="1288" width="15.42578125" style="30" bestFit="1" customWidth="1"/>
    <col min="1289" max="1289" width="37.42578125" style="30" bestFit="1" customWidth="1"/>
    <col min="1290" max="1290" width="9.42578125" style="30" bestFit="1" customWidth="1"/>
    <col min="1291" max="1291" width="7" style="30" bestFit="1" customWidth="1"/>
    <col min="1292" max="1292" width="9" style="30" bestFit="1" customWidth="1"/>
    <col min="1293" max="1293" width="15.140625" style="30" customWidth="1"/>
    <col min="1294" max="1294" width="18.5703125" style="30" bestFit="1" customWidth="1"/>
    <col min="1295" max="1295" width="11.5703125" style="30" customWidth="1"/>
    <col min="1296" max="1296" width="85.140625" style="30" customWidth="1"/>
    <col min="1297" max="1541" width="9.140625" style="30" customWidth="1"/>
    <col min="1542" max="1542" width="12.140625" style="30" bestFit="1" customWidth="1"/>
    <col min="1543" max="1543" width="9.140625" style="30" customWidth="1"/>
    <col min="1544" max="1544" width="15.42578125" style="30" bestFit="1" customWidth="1"/>
    <col min="1545" max="1545" width="37.42578125" style="30" bestFit="1" customWidth="1"/>
    <col min="1546" max="1546" width="9.42578125" style="30" bestFit="1" customWidth="1"/>
    <col min="1547" max="1547" width="7" style="30" bestFit="1" customWidth="1"/>
    <col min="1548" max="1548" width="9" style="30" bestFit="1" customWidth="1"/>
    <col min="1549" max="1549" width="15.140625" style="30" customWidth="1"/>
    <col min="1550" max="1550" width="18.5703125" style="30" bestFit="1" customWidth="1"/>
    <col min="1551" max="1551" width="11.5703125" style="30" customWidth="1"/>
    <col min="1552" max="1552" width="85.140625" style="30" customWidth="1"/>
    <col min="1553" max="1797" width="9.140625" style="30" customWidth="1"/>
    <col min="1798" max="1798" width="12.140625" style="30" bestFit="1" customWidth="1"/>
    <col min="1799" max="1799" width="9.140625" style="30" customWidth="1"/>
    <col min="1800" max="1800" width="15.42578125" style="30" bestFit="1" customWidth="1"/>
    <col min="1801" max="1801" width="37.42578125" style="30" bestFit="1" customWidth="1"/>
    <col min="1802" max="1802" width="9.42578125" style="30" bestFit="1" customWidth="1"/>
    <col min="1803" max="1803" width="7" style="30" bestFit="1" customWidth="1"/>
    <col min="1804" max="1804" width="9" style="30" bestFit="1" customWidth="1"/>
    <col min="1805" max="1805" width="15.140625" style="30" customWidth="1"/>
    <col min="1806" max="1806" width="18.5703125" style="30" bestFit="1" customWidth="1"/>
    <col min="1807" max="1807" width="11.5703125" style="30" customWidth="1"/>
    <col min="1808" max="1808" width="85.140625" style="30" customWidth="1"/>
    <col min="1809" max="2053" width="9.140625" style="30" customWidth="1"/>
    <col min="2054" max="2054" width="12.140625" style="30" bestFit="1" customWidth="1"/>
    <col min="2055" max="2055" width="9.140625" style="30" customWidth="1"/>
    <col min="2056" max="2056" width="15.42578125" style="30" bestFit="1" customWidth="1"/>
    <col min="2057" max="2057" width="37.42578125" style="30" bestFit="1" customWidth="1"/>
    <col min="2058" max="2058" width="9.42578125" style="30" bestFit="1" customWidth="1"/>
    <col min="2059" max="2059" width="7" style="30" bestFit="1" customWidth="1"/>
    <col min="2060" max="2060" width="9" style="30" bestFit="1" customWidth="1"/>
    <col min="2061" max="2061" width="15.140625" style="30" customWidth="1"/>
    <col min="2062" max="2062" width="18.5703125" style="30" bestFit="1" customWidth="1"/>
    <col min="2063" max="2063" width="11.5703125" style="30" customWidth="1"/>
    <col min="2064" max="2064" width="85.140625" style="30" customWidth="1"/>
    <col min="2065" max="2309" width="9.140625" style="30" customWidth="1"/>
    <col min="2310" max="2310" width="12.140625" style="30" bestFit="1" customWidth="1"/>
    <col min="2311" max="2311" width="9.140625" style="30" customWidth="1"/>
    <col min="2312" max="2312" width="15.42578125" style="30" bestFit="1" customWidth="1"/>
    <col min="2313" max="2313" width="37.42578125" style="30" bestFit="1" customWidth="1"/>
    <col min="2314" max="2314" width="9.42578125" style="30" bestFit="1" customWidth="1"/>
    <col min="2315" max="2315" width="7" style="30" bestFit="1" customWidth="1"/>
    <col min="2316" max="2316" width="9" style="30" bestFit="1" customWidth="1"/>
    <col min="2317" max="2317" width="15.140625" style="30" customWidth="1"/>
    <col min="2318" max="2318" width="18.5703125" style="30" bestFit="1" customWidth="1"/>
    <col min="2319" max="2319" width="11.5703125" style="30" customWidth="1"/>
    <col min="2320" max="2320" width="85.140625" style="30" customWidth="1"/>
    <col min="2321" max="2565" width="9.140625" style="30" customWidth="1"/>
    <col min="2566" max="2566" width="12.140625" style="30" bestFit="1" customWidth="1"/>
    <col min="2567" max="2567" width="9.140625" style="30" customWidth="1"/>
    <col min="2568" max="2568" width="15.42578125" style="30" bestFit="1" customWidth="1"/>
    <col min="2569" max="2569" width="37.42578125" style="30" bestFit="1" customWidth="1"/>
    <col min="2570" max="2570" width="9.42578125" style="30" bestFit="1" customWidth="1"/>
    <col min="2571" max="2571" width="7" style="30" bestFit="1" customWidth="1"/>
    <col min="2572" max="2572" width="9" style="30" bestFit="1" customWidth="1"/>
    <col min="2573" max="2573" width="15.140625" style="30" customWidth="1"/>
    <col min="2574" max="2574" width="18.5703125" style="30" bestFit="1" customWidth="1"/>
    <col min="2575" max="2575" width="11.5703125" style="30" customWidth="1"/>
    <col min="2576" max="2576" width="85.140625" style="30" customWidth="1"/>
    <col min="2577" max="2821" width="9.140625" style="30" customWidth="1"/>
    <col min="2822" max="2822" width="12.140625" style="30" bestFit="1" customWidth="1"/>
    <col min="2823" max="2823" width="9.140625" style="30" customWidth="1"/>
    <col min="2824" max="2824" width="15.42578125" style="30" bestFit="1" customWidth="1"/>
    <col min="2825" max="2825" width="37.42578125" style="30" bestFit="1" customWidth="1"/>
    <col min="2826" max="2826" width="9.42578125" style="30" bestFit="1" customWidth="1"/>
    <col min="2827" max="2827" width="7" style="30" bestFit="1" customWidth="1"/>
    <col min="2828" max="2828" width="9" style="30" bestFit="1" customWidth="1"/>
    <col min="2829" max="2829" width="15.140625" style="30" customWidth="1"/>
    <col min="2830" max="2830" width="18.5703125" style="30" bestFit="1" customWidth="1"/>
    <col min="2831" max="2831" width="11.5703125" style="30" customWidth="1"/>
    <col min="2832" max="2832" width="85.140625" style="30" customWidth="1"/>
    <col min="2833" max="3077" width="9.140625" style="30" customWidth="1"/>
    <col min="3078" max="3078" width="12.140625" style="30" bestFit="1" customWidth="1"/>
    <col min="3079" max="3079" width="9.140625" style="30" customWidth="1"/>
    <col min="3080" max="3080" width="15.42578125" style="30" bestFit="1" customWidth="1"/>
    <col min="3081" max="3081" width="37.42578125" style="30" bestFit="1" customWidth="1"/>
    <col min="3082" max="3082" width="9.42578125" style="30" bestFit="1" customWidth="1"/>
    <col min="3083" max="3083" width="7" style="30" bestFit="1" customWidth="1"/>
    <col min="3084" max="3084" width="9" style="30" bestFit="1" customWidth="1"/>
    <col min="3085" max="3085" width="15.140625" style="30" customWidth="1"/>
    <col min="3086" max="3086" width="18.5703125" style="30" bestFit="1" customWidth="1"/>
    <col min="3087" max="3087" width="11.5703125" style="30" customWidth="1"/>
    <col min="3088" max="3088" width="85.140625" style="30" customWidth="1"/>
    <col min="3089" max="3333" width="9.140625" style="30" customWidth="1"/>
    <col min="3334" max="3334" width="12.140625" style="30" bestFit="1" customWidth="1"/>
    <col min="3335" max="3335" width="9.140625" style="30" customWidth="1"/>
    <col min="3336" max="3336" width="15.42578125" style="30" bestFit="1" customWidth="1"/>
    <col min="3337" max="3337" width="37.42578125" style="30" bestFit="1" customWidth="1"/>
    <col min="3338" max="3338" width="9.42578125" style="30" bestFit="1" customWidth="1"/>
    <col min="3339" max="3339" width="7" style="30" bestFit="1" customWidth="1"/>
    <col min="3340" max="3340" width="9" style="30" bestFit="1" customWidth="1"/>
    <col min="3341" max="3341" width="15.140625" style="30" customWidth="1"/>
    <col min="3342" max="3342" width="18.5703125" style="30" bestFit="1" customWidth="1"/>
    <col min="3343" max="3343" width="11.5703125" style="30" customWidth="1"/>
    <col min="3344" max="3344" width="85.140625" style="30" customWidth="1"/>
    <col min="3345" max="3589" width="9.140625" style="30" customWidth="1"/>
    <col min="3590" max="3590" width="12.140625" style="30" bestFit="1" customWidth="1"/>
    <col min="3591" max="3591" width="9.140625" style="30" customWidth="1"/>
    <col min="3592" max="3592" width="15.42578125" style="30" bestFit="1" customWidth="1"/>
    <col min="3593" max="3593" width="37.42578125" style="30" bestFit="1" customWidth="1"/>
    <col min="3594" max="3594" width="9.42578125" style="30" bestFit="1" customWidth="1"/>
    <col min="3595" max="3595" width="7" style="30" bestFit="1" customWidth="1"/>
    <col min="3596" max="3596" width="9" style="30" bestFit="1" customWidth="1"/>
    <col min="3597" max="3597" width="15.140625" style="30" customWidth="1"/>
    <col min="3598" max="3598" width="18.5703125" style="30" bestFit="1" customWidth="1"/>
    <col min="3599" max="3599" width="11.5703125" style="30" customWidth="1"/>
    <col min="3600" max="3600" width="85.140625" style="30" customWidth="1"/>
    <col min="3601" max="3845" width="9.140625" style="30" customWidth="1"/>
    <col min="3846" max="3846" width="12.140625" style="30" bestFit="1" customWidth="1"/>
    <col min="3847" max="3847" width="9.140625" style="30" customWidth="1"/>
    <col min="3848" max="3848" width="15.42578125" style="30" bestFit="1" customWidth="1"/>
    <col min="3849" max="3849" width="37.42578125" style="30" bestFit="1" customWidth="1"/>
    <col min="3850" max="3850" width="9.42578125" style="30" bestFit="1" customWidth="1"/>
    <col min="3851" max="3851" width="7" style="30" bestFit="1" customWidth="1"/>
    <col min="3852" max="3852" width="9" style="30" bestFit="1" customWidth="1"/>
    <col min="3853" max="3853" width="15.140625" style="30" customWidth="1"/>
    <col min="3854" max="3854" width="18.5703125" style="30" bestFit="1" customWidth="1"/>
    <col min="3855" max="3855" width="11.5703125" style="30" customWidth="1"/>
    <col min="3856" max="3856" width="85.140625" style="30" customWidth="1"/>
    <col min="3857" max="4101" width="9.140625" style="30" customWidth="1"/>
    <col min="4102" max="4102" width="12.140625" style="30" bestFit="1" customWidth="1"/>
    <col min="4103" max="4103" width="9.140625" style="30" customWidth="1"/>
    <col min="4104" max="4104" width="15.42578125" style="30" bestFit="1" customWidth="1"/>
    <col min="4105" max="4105" width="37.42578125" style="30" bestFit="1" customWidth="1"/>
    <col min="4106" max="4106" width="9.42578125" style="30" bestFit="1" customWidth="1"/>
    <col min="4107" max="4107" width="7" style="30" bestFit="1" customWidth="1"/>
    <col min="4108" max="4108" width="9" style="30" bestFit="1" customWidth="1"/>
    <col min="4109" max="4109" width="15.140625" style="30" customWidth="1"/>
    <col min="4110" max="4110" width="18.5703125" style="30" bestFit="1" customWidth="1"/>
    <col min="4111" max="4111" width="11.5703125" style="30" customWidth="1"/>
    <col min="4112" max="4112" width="85.140625" style="30" customWidth="1"/>
    <col min="4113" max="4357" width="9.140625" style="30" customWidth="1"/>
    <col min="4358" max="4358" width="12.140625" style="30" bestFit="1" customWidth="1"/>
    <col min="4359" max="4359" width="9.140625" style="30" customWidth="1"/>
    <col min="4360" max="4360" width="15.42578125" style="30" bestFit="1" customWidth="1"/>
    <col min="4361" max="4361" width="37.42578125" style="30" bestFit="1" customWidth="1"/>
    <col min="4362" max="4362" width="9.42578125" style="30" bestFit="1" customWidth="1"/>
    <col min="4363" max="4363" width="7" style="30" bestFit="1" customWidth="1"/>
    <col min="4364" max="4364" width="9" style="30" bestFit="1" customWidth="1"/>
    <col min="4365" max="4365" width="15.140625" style="30" customWidth="1"/>
    <col min="4366" max="4366" width="18.5703125" style="30" bestFit="1" customWidth="1"/>
    <col min="4367" max="4367" width="11.5703125" style="30" customWidth="1"/>
    <col min="4368" max="4368" width="85.140625" style="30" customWidth="1"/>
    <col min="4369" max="4613" width="9.140625" style="30" customWidth="1"/>
    <col min="4614" max="4614" width="12.140625" style="30" bestFit="1" customWidth="1"/>
    <col min="4615" max="4615" width="9.140625" style="30" customWidth="1"/>
    <col min="4616" max="4616" width="15.42578125" style="30" bestFit="1" customWidth="1"/>
    <col min="4617" max="4617" width="37.42578125" style="30" bestFit="1" customWidth="1"/>
    <col min="4618" max="4618" width="9.42578125" style="30" bestFit="1" customWidth="1"/>
    <col min="4619" max="4619" width="7" style="30" bestFit="1" customWidth="1"/>
    <col min="4620" max="4620" width="9" style="30" bestFit="1" customWidth="1"/>
    <col min="4621" max="4621" width="15.140625" style="30" customWidth="1"/>
    <col min="4622" max="4622" width="18.5703125" style="30" bestFit="1" customWidth="1"/>
    <col min="4623" max="4623" width="11.5703125" style="30" customWidth="1"/>
    <col min="4624" max="4624" width="85.140625" style="30" customWidth="1"/>
    <col min="4625" max="4869" width="9.140625" style="30" customWidth="1"/>
    <col min="4870" max="4870" width="12.140625" style="30" bestFit="1" customWidth="1"/>
    <col min="4871" max="4871" width="9.140625" style="30" customWidth="1"/>
    <col min="4872" max="4872" width="15.42578125" style="30" bestFit="1" customWidth="1"/>
    <col min="4873" max="4873" width="37.42578125" style="30" bestFit="1" customWidth="1"/>
    <col min="4874" max="4874" width="9.42578125" style="30" bestFit="1" customWidth="1"/>
    <col min="4875" max="4875" width="7" style="30" bestFit="1" customWidth="1"/>
    <col min="4876" max="4876" width="9" style="30" bestFit="1" customWidth="1"/>
    <col min="4877" max="4877" width="15.140625" style="30" customWidth="1"/>
    <col min="4878" max="4878" width="18.5703125" style="30" bestFit="1" customWidth="1"/>
    <col min="4879" max="4879" width="11.5703125" style="30" customWidth="1"/>
    <col min="4880" max="4880" width="85.140625" style="30" customWidth="1"/>
    <col min="4881" max="5125" width="9.140625" style="30" customWidth="1"/>
    <col min="5126" max="5126" width="12.140625" style="30" bestFit="1" customWidth="1"/>
    <col min="5127" max="5127" width="9.140625" style="30" customWidth="1"/>
    <col min="5128" max="5128" width="15.42578125" style="30" bestFit="1" customWidth="1"/>
    <col min="5129" max="5129" width="37.42578125" style="30" bestFit="1" customWidth="1"/>
    <col min="5130" max="5130" width="9.42578125" style="30" bestFit="1" customWidth="1"/>
    <col min="5131" max="5131" width="7" style="30" bestFit="1" customWidth="1"/>
    <col min="5132" max="5132" width="9" style="30" bestFit="1" customWidth="1"/>
    <col min="5133" max="5133" width="15.140625" style="30" customWidth="1"/>
    <col min="5134" max="5134" width="18.5703125" style="30" bestFit="1" customWidth="1"/>
    <col min="5135" max="5135" width="11.5703125" style="30" customWidth="1"/>
    <col min="5136" max="5136" width="85.140625" style="30" customWidth="1"/>
    <col min="5137" max="5381" width="9.140625" style="30" customWidth="1"/>
    <col min="5382" max="5382" width="12.140625" style="30" bestFit="1" customWidth="1"/>
    <col min="5383" max="5383" width="9.140625" style="30" customWidth="1"/>
    <col min="5384" max="5384" width="15.42578125" style="30" bestFit="1" customWidth="1"/>
    <col min="5385" max="5385" width="37.42578125" style="30" bestFit="1" customWidth="1"/>
    <col min="5386" max="5386" width="9.42578125" style="30" bestFit="1" customWidth="1"/>
    <col min="5387" max="5387" width="7" style="30" bestFit="1" customWidth="1"/>
    <col min="5388" max="5388" width="9" style="30" bestFit="1" customWidth="1"/>
    <col min="5389" max="5389" width="15.140625" style="30" customWidth="1"/>
    <col min="5390" max="5390" width="18.5703125" style="30" bestFit="1" customWidth="1"/>
    <col min="5391" max="5391" width="11.5703125" style="30" customWidth="1"/>
    <col min="5392" max="5392" width="85.140625" style="30" customWidth="1"/>
    <col min="5393" max="5637" width="9.140625" style="30" customWidth="1"/>
    <col min="5638" max="5638" width="12.140625" style="30" bestFit="1" customWidth="1"/>
    <col min="5639" max="5639" width="9.140625" style="30" customWidth="1"/>
    <col min="5640" max="5640" width="15.42578125" style="30" bestFit="1" customWidth="1"/>
    <col min="5641" max="5641" width="37.42578125" style="30" bestFit="1" customWidth="1"/>
    <col min="5642" max="5642" width="9.42578125" style="30" bestFit="1" customWidth="1"/>
    <col min="5643" max="5643" width="7" style="30" bestFit="1" customWidth="1"/>
    <col min="5644" max="5644" width="9" style="30" bestFit="1" customWidth="1"/>
    <col min="5645" max="5645" width="15.140625" style="30" customWidth="1"/>
    <col min="5646" max="5646" width="18.5703125" style="30" bestFit="1" customWidth="1"/>
    <col min="5647" max="5647" width="11.5703125" style="30" customWidth="1"/>
    <col min="5648" max="5648" width="85.140625" style="30" customWidth="1"/>
    <col min="5649" max="5893" width="9.140625" style="30" customWidth="1"/>
    <col min="5894" max="5894" width="12.140625" style="30" bestFit="1" customWidth="1"/>
    <col min="5895" max="5895" width="9.140625" style="30" customWidth="1"/>
    <col min="5896" max="5896" width="15.42578125" style="30" bestFit="1" customWidth="1"/>
    <col min="5897" max="5897" width="37.42578125" style="30" bestFit="1" customWidth="1"/>
    <col min="5898" max="5898" width="9.42578125" style="30" bestFit="1" customWidth="1"/>
    <col min="5899" max="5899" width="7" style="30" bestFit="1" customWidth="1"/>
    <col min="5900" max="5900" width="9" style="30" bestFit="1" customWidth="1"/>
    <col min="5901" max="5901" width="15.140625" style="30" customWidth="1"/>
    <col min="5902" max="5902" width="18.5703125" style="30" bestFit="1" customWidth="1"/>
    <col min="5903" max="5903" width="11.5703125" style="30" customWidth="1"/>
    <col min="5904" max="5904" width="85.140625" style="30" customWidth="1"/>
    <col min="5905" max="6149" width="9.140625" style="30" customWidth="1"/>
    <col min="6150" max="6150" width="12.140625" style="30" bestFit="1" customWidth="1"/>
    <col min="6151" max="6151" width="9.140625" style="30" customWidth="1"/>
    <col min="6152" max="6152" width="15.42578125" style="30" bestFit="1" customWidth="1"/>
    <col min="6153" max="6153" width="37.42578125" style="30" bestFit="1" customWidth="1"/>
    <col min="6154" max="6154" width="9.42578125" style="30" bestFit="1" customWidth="1"/>
    <col min="6155" max="6155" width="7" style="30" bestFit="1" customWidth="1"/>
    <col min="6156" max="6156" width="9" style="30" bestFit="1" customWidth="1"/>
    <col min="6157" max="6157" width="15.140625" style="30" customWidth="1"/>
    <col min="6158" max="6158" width="18.5703125" style="30" bestFit="1" customWidth="1"/>
    <col min="6159" max="6159" width="11.5703125" style="30" customWidth="1"/>
    <col min="6160" max="6160" width="85.140625" style="30" customWidth="1"/>
    <col min="6161" max="6405" width="9.140625" style="30" customWidth="1"/>
    <col min="6406" max="6406" width="12.140625" style="30" bestFit="1" customWidth="1"/>
    <col min="6407" max="6407" width="9.140625" style="30" customWidth="1"/>
    <col min="6408" max="6408" width="15.42578125" style="30" bestFit="1" customWidth="1"/>
    <col min="6409" max="6409" width="37.42578125" style="30" bestFit="1" customWidth="1"/>
    <col min="6410" max="6410" width="9.42578125" style="30" bestFit="1" customWidth="1"/>
    <col min="6411" max="6411" width="7" style="30" bestFit="1" customWidth="1"/>
    <col min="6412" max="6412" width="9" style="30" bestFit="1" customWidth="1"/>
    <col min="6413" max="6413" width="15.140625" style="30" customWidth="1"/>
    <col min="6414" max="6414" width="18.5703125" style="30" bestFit="1" customWidth="1"/>
    <col min="6415" max="6415" width="11.5703125" style="30" customWidth="1"/>
    <col min="6416" max="6416" width="85.140625" style="30" customWidth="1"/>
    <col min="6417" max="6661" width="9.140625" style="30" customWidth="1"/>
    <col min="6662" max="6662" width="12.140625" style="30" bestFit="1" customWidth="1"/>
    <col min="6663" max="6663" width="9.140625" style="30" customWidth="1"/>
    <col min="6664" max="6664" width="15.42578125" style="30" bestFit="1" customWidth="1"/>
    <col min="6665" max="6665" width="37.42578125" style="30" bestFit="1" customWidth="1"/>
    <col min="6666" max="6666" width="9.42578125" style="30" bestFit="1" customWidth="1"/>
    <col min="6667" max="6667" width="7" style="30" bestFit="1" customWidth="1"/>
    <col min="6668" max="6668" width="9" style="30" bestFit="1" customWidth="1"/>
    <col min="6669" max="6669" width="15.140625" style="30" customWidth="1"/>
    <col min="6670" max="6670" width="18.5703125" style="30" bestFit="1" customWidth="1"/>
    <col min="6671" max="6671" width="11.5703125" style="30" customWidth="1"/>
    <col min="6672" max="6672" width="85.140625" style="30" customWidth="1"/>
    <col min="6673" max="6917" width="9.140625" style="30" customWidth="1"/>
    <col min="6918" max="6918" width="12.140625" style="30" bestFit="1" customWidth="1"/>
    <col min="6919" max="6919" width="9.140625" style="30" customWidth="1"/>
    <col min="6920" max="6920" width="15.42578125" style="30" bestFit="1" customWidth="1"/>
    <col min="6921" max="6921" width="37.42578125" style="30" bestFit="1" customWidth="1"/>
    <col min="6922" max="6922" width="9.42578125" style="30" bestFit="1" customWidth="1"/>
    <col min="6923" max="6923" width="7" style="30" bestFit="1" customWidth="1"/>
    <col min="6924" max="6924" width="9" style="30" bestFit="1" customWidth="1"/>
    <col min="6925" max="6925" width="15.140625" style="30" customWidth="1"/>
    <col min="6926" max="6926" width="18.5703125" style="30" bestFit="1" customWidth="1"/>
    <col min="6927" max="6927" width="11.5703125" style="30" customWidth="1"/>
    <col min="6928" max="6928" width="85.140625" style="30" customWidth="1"/>
    <col min="6929" max="7173" width="9.140625" style="30" customWidth="1"/>
    <col min="7174" max="7174" width="12.140625" style="30" bestFit="1" customWidth="1"/>
    <col min="7175" max="7175" width="9.140625" style="30" customWidth="1"/>
    <col min="7176" max="7176" width="15.42578125" style="30" bestFit="1" customWidth="1"/>
    <col min="7177" max="7177" width="37.42578125" style="30" bestFit="1" customWidth="1"/>
    <col min="7178" max="7178" width="9.42578125" style="30" bestFit="1" customWidth="1"/>
    <col min="7179" max="7179" width="7" style="30" bestFit="1" customWidth="1"/>
    <col min="7180" max="7180" width="9" style="30" bestFit="1" customWidth="1"/>
    <col min="7181" max="7181" width="15.140625" style="30" customWidth="1"/>
    <col min="7182" max="7182" width="18.5703125" style="30" bestFit="1" customWidth="1"/>
    <col min="7183" max="7183" width="11.5703125" style="30" customWidth="1"/>
    <col min="7184" max="7184" width="85.140625" style="30" customWidth="1"/>
    <col min="7185" max="7429" width="9.140625" style="30" customWidth="1"/>
    <col min="7430" max="7430" width="12.140625" style="30" bestFit="1" customWidth="1"/>
    <col min="7431" max="7431" width="9.140625" style="30" customWidth="1"/>
    <col min="7432" max="7432" width="15.42578125" style="30" bestFit="1" customWidth="1"/>
    <col min="7433" max="7433" width="37.42578125" style="30" bestFit="1" customWidth="1"/>
    <col min="7434" max="7434" width="9.42578125" style="30" bestFit="1" customWidth="1"/>
    <col min="7435" max="7435" width="7" style="30" bestFit="1" customWidth="1"/>
    <col min="7436" max="7436" width="9" style="30" bestFit="1" customWidth="1"/>
    <col min="7437" max="7437" width="15.140625" style="30" customWidth="1"/>
    <col min="7438" max="7438" width="18.5703125" style="30" bestFit="1" customWidth="1"/>
    <col min="7439" max="7439" width="11.5703125" style="30" customWidth="1"/>
    <col min="7440" max="7440" width="85.140625" style="30" customWidth="1"/>
    <col min="7441" max="7685" width="9.140625" style="30" customWidth="1"/>
    <col min="7686" max="7686" width="12.140625" style="30" bestFit="1" customWidth="1"/>
    <col min="7687" max="7687" width="9.140625" style="30" customWidth="1"/>
    <col min="7688" max="7688" width="15.42578125" style="30" bestFit="1" customWidth="1"/>
    <col min="7689" max="7689" width="37.42578125" style="30" bestFit="1" customWidth="1"/>
    <col min="7690" max="7690" width="9.42578125" style="30" bestFit="1" customWidth="1"/>
    <col min="7691" max="7691" width="7" style="30" bestFit="1" customWidth="1"/>
    <col min="7692" max="7692" width="9" style="30" bestFit="1" customWidth="1"/>
    <col min="7693" max="7693" width="15.140625" style="30" customWidth="1"/>
    <col min="7694" max="7694" width="18.5703125" style="30" bestFit="1" customWidth="1"/>
    <col min="7695" max="7695" width="11.5703125" style="30" customWidth="1"/>
    <col min="7696" max="7696" width="85.140625" style="30" customWidth="1"/>
    <col min="7697" max="7941" width="9.140625" style="30" customWidth="1"/>
    <col min="7942" max="7942" width="12.140625" style="30" bestFit="1" customWidth="1"/>
    <col min="7943" max="7943" width="9.140625" style="30" customWidth="1"/>
    <col min="7944" max="7944" width="15.42578125" style="30" bestFit="1" customWidth="1"/>
    <col min="7945" max="7945" width="37.42578125" style="30" bestFit="1" customWidth="1"/>
    <col min="7946" max="7946" width="9.42578125" style="30" bestFit="1" customWidth="1"/>
    <col min="7947" max="7947" width="7" style="30" bestFit="1" customWidth="1"/>
    <col min="7948" max="7948" width="9" style="30" bestFit="1" customWidth="1"/>
    <col min="7949" max="7949" width="15.140625" style="30" customWidth="1"/>
    <col min="7950" max="7950" width="18.5703125" style="30" bestFit="1" customWidth="1"/>
    <col min="7951" max="7951" width="11.5703125" style="30" customWidth="1"/>
    <col min="7952" max="7952" width="85.140625" style="30" customWidth="1"/>
    <col min="7953" max="8197" width="9.140625" style="30" customWidth="1"/>
    <col min="8198" max="8198" width="12.140625" style="30" bestFit="1" customWidth="1"/>
    <col min="8199" max="8199" width="9.140625" style="30" customWidth="1"/>
    <col min="8200" max="8200" width="15.42578125" style="30" bestFit="1" customWidth="1"/>
    <col min="8201" max="8201" width="37.42578125" style="30" bestFit="1" customWidth="1"/>
    <col min="8202" max="8202" width="9.42578125" style="30" bestFit="1" customWidth="1"/>
    <col min="8203" max="8203" width="7" style="30" bestFit="1" customWidth="1"/>
    <col min="8204" max="8204" width="9" style="30" bestFit="1" customWidth="1"/>
    <col min="8205" max="8205" width="15.140625" style="30" customWidth="1"/>
    <col min="8206" max="8206" width="18.5703125" style="30" bestFit="1" customWidth="1"/>
    <col min="8207" max="8207" width="11.5703125" style="30" customWidth="1"/>
    <col min="8208" max="8208" width="85.140625" style="30" customWidth="1"/>
    <col min="8209" max="8453" width="9.140625" style="30" customWidth="1"/>
    <col min="8454" max="8454" width="12.140625" style="30" bestFit="1" customWidth="1"/>
    <col min="8455" max="8455" width="9.140625" style="30" customWidth="1"/>
    <col min="8456" max="8456" width="15.42578125" style="30" bestFit="1" customWidth="1"/>
    <col min="8457" max="8457" width="37.42578125" style="30" bestFit="1" customWidth="1"/>
    <col min="8458" max="8458" width="9.42578125" style="30" bestFit="1" customWidth="1"/>
    <col min="8459" max="8459" width="7" style="30" bestFit="1" customWidth="1"/>
    <col min="8460" max="8460" width="9" style="30" bestFit="1" customWidth="1"/>
    <col min="8461" max="8461" width="15.140625" style="30" customWidth="1"/>
    <col min="8462" max="8462" width="18.5703125" style="30" bestFit="1" customWidth="1"/>
    <col min="8463" max="8463" width="11.5703125" style="30" customWidth="1"/>
    <col min="8464" max="8464" width="85.140625" style="30" customWidth="1"/>
    <col min="8465" max="8709" width="9.140625" style="30" customWidth="1"/>
    <col min="8710" max="8710" width="12.140625" style="30" bestFit="1" customWidth="1"/>
    <col min="8711" max="8711" width="9.140625" style="30" customWidth="1"/>
    <col min="8712" max="8712" width="15.42578125" style="30" bestFit="1" customWidth="1"/>
    <col min="8713" max="8713" width="37.42578125" style="30" bestFit="1" customWidth="1"/>
    <col min="8714" max="8714" width="9.42578125" style="30" bestFit="1" customWidth="1"/>
    <col min="8715" max="8715" width="7" style="30" bestFit="1" customWidth="1"/>
    <col min="8716" max="8716" width="9" style="30" bestFit="1" customWidth="1"/>
    <col min="8717" max="8717" width="15.140625" style="30" customWidth="1"/>
    <col min="8718" max="8718" width="18.5703125" style="30" bestFit="1" customWidth="1"/>
    <col min="8719" max="8719" width="11.5703125" style="30" customWidth="1"/>
    <col min="8720" max="8720" width="85.140625" style="30" customWidth="1"/>
    <col min="8721" max="8965" width="9.140625" style="30" customWidth="1"/>
    <col min="8966" max="8966" width="12.140625" style="30" bestFit="1" customWidth="1"/>
    <col min="8967" max="8967" width="9.140625" style="30" customWidth="1"/>
    <col min="8968" max="8968" width="15.42578125" style="30" bestFit="1" customWidth="1"/>
    <col min="8969" max="8969" width="37.42578125" style="30" bestFit="1" customWidth="1"/>
    <col min="8970" max="8970" width="9.42578125" style="30" bestFit="1" customWidth="1"/>
    <col min="8971" max="8971" width="7" style="30" bestFit="1" customWidth="1"/>
    <col min="8972" max="8972" width="9" style="30" bestFit="1" customWidth="1"/>
    <col min="8973" max="8973" width="15.140625" style="30" customWidth="1"/>
    <col min="8974" max="8974" width="18.5703125" style="30" bestFit="1" customWidth="1"/>
    <col min="8975" max="8975" width="11.5703125" style="30" customWidth="1"/>
    <col min="8976" max="8976" width="85.140625" style="30" customWidth="1"/>
    <col min="8977" max="9221" width="9.140625" style="30" customWidth="1"/>
    <col min="9222" max="9222" width="12.140625" style="30" bestFit="1" customWidth="1"/>
    <col min="9223" max="9223" width="9.140625" style="30" customWidth="1"/>
    <col min="9224" max="9224" width="15.42578125" style="30" bestFit="1" customWidth="1"/>
    <col min="9225" max="9225" width="37.42578125" style="30" bestFit="1" customWidth="1"/>
    <col min="9226" max="9226" width="9.42578125" style="30" bestFit="1" customWidth="1"/>
    <col min="9227" max="9227" width="7" style="30" bestFit="1" customWidth="1"/>
    <col min="9228" max="9228" width="9" style="30" bestFit="1" customWidth="1"/>
    <col min="9229" max="9229" width="15.140625" style="30" customWidth="1"/>
    <col min="9230" max="9230" width="18.5703125" style="30" bestFit="1" customWidth="1"/>
    <col min="9231" max="9231" width="11.5703125" style="30" customWidth="1"/>
    <col min="9232" max="9232" width="85.140625" style="30" customWidth="1"/>
    <col min="9233" max="9477" width="9.140625" style="30" customWidth="1"/>
    <col min="9478" max="9478" width="12.140625" style="30" bestFit="1" customWidth="1"/>
    <col min="9479" max="9479" width="9.140625" style="30" customWidth="1"/>
    <col min="9480" max="9480" width="15.42578125" style="30" bestFit="1" customWidth="1"/>
    <col min="9481" max="9481" width="37.42578125" style="30" bestFit="1" customWidth="1"/>
    <col min="9482" max="9482" width="9.42578125" style="30" bestFit="1" customWidth="1"/>
    <col min="9483" max="9483" width="7" style="30" bestFit="1" customWidth="1"/>
    <col min="9484" max="9484" width="9" style="30" bestFit="1" customWidth="1"/>
    <col min="9485" max="9485" width="15.140625" style="30" customWidth="1"/>
    <col min="9486" max="9486" width="18.5703125" style="30" bestFit="1" customWidth="1"/>
    <col min="9487" max="9487" width="11.5703125" style="30" customWidth="1"/>
    <col min="9488" max="9488" width="85.140625" style="30" customWidth="1"/>
    <col min="9489" max="9733" width="9.140625" style="30" customWidth="1"/>
    <col min="9734" max="9734" width="12.140625" style="30" bestFit="1" customWidth="1"/>
    <col min="9735" max="9735" width="9.140625" style="30" customWidth="1"/>
    <col min="9736" max="9736" width="15.42578125" style="30" bestFit="1" customWidth="1"/>
    <col min="9737" max="9737" width="37.42578125" style="30" bestFit="1" customWidth="1"/>
    <col min="9738" max="9738" width="9.42578125" style="30" bestFit="1" customWidth="1"/>
    <col min="9739" max="9739" width="7" style="30" bestFit="1" customWidth="1"/>
    <col min="9740" max="9740" width="9" style="30" bestFit="1" customWidth="1"/>
    <col min="9741" max="9741" width="15.140625" style="30" customWidth="1"/>
    <col min="9742" max="9742" width="18.5703125" style="30" bestFit="1" customWidth="1"/>
    <col min="9743" max="9743" width="11.5703125" style="30" customWidth="1"/>
    <col min="9744" max="9744" width="85.140625" style="30" customWidth="1"/>
    <col min="9745" max="9989" width="9.140625" style="30" customWidth="1"/>
    <col min="9990" max="9990" width="12.140625" style="30" bestFit="1" customWidth="1"/>
    <col min="9991" max="9991" width="9.140625" style="30" customWidth="1"/>
    <col min="9992" max="9992" width="15.42578125" style="30" bestFit="1" customWidth="1"/>
    <col min="9993" max="9993" width="37.42578125" style="30" bestFit="1" customWidth="1"/>
    <col min="9994" max="9994" width="9.42578125" style="30" bestFit="1" customWidth="1"/>
    <col min="9995" max="9995" width="7" style="30" bestFit="1" customWidth="1"/>
    <col min="9996" max="9996" width="9" style="30" bestFit="1" customWidth="1"/>
    <col min="9997" max="9997" width="15.140625" style="30" customWidth="1"/>
    <col min="9998" max="9998" width="18.5703125" style="30" bestFit="1" customWidth="1"/>
    <col min="9999" max="9999" width="11.5703125" style="30" customWidth="1"/>
    <col min="10000" max="10000" width="85.140625" style="30" customWidth="1"/>
    <col min="10001" max="10245" width="9.140625" style="30" customWidth="1"/>
    <col min="10246" max="10246" width="12.140625" style="30" bestFit="1" customWidth="1"/>
    <col min="10247" max="10247" width="9.140625" style="30" customWidth="1"/>
    <col min="10248" max="10248" width="15.42578125" style="30" bestFit="1" customWidth="1"/>
    <col min="10249" max="10249" width="37.42578125" style="30" bestFit="1" customWidth="1"/>
    <col min="10250" max="10250" width="9.42578125" style="30" bestFit="1" customWidth="1"/>
    <col min="10251" max="10251" width="7" style="30" bestFit="1" customWidth="1"/>
    <col min="10252" max="10252" width="9" style="30" bestFit="1" customWidth="1"/>
    <col min="10253" max="10253" width="15.140625" style="30" customWidth="1"/>
    <col min="10254" max="10254" width="18.5703125" style="30" bestFit="1" customWidth="1"/>
    <col min="10255" max="10255" width="11.5703125" style="30" customWidth="1"/>
    <col min="10256" max="10256" width="85.140625" style="30" customWidth="1"/>
    <col min="10257" max="10501" width="9.140625" style="30" customWidth="1"/>
    <col min="10502" max="10502" width="12.140625" style="30" bestFit="1" customWidth="1"/>
    <col min="10503" max="10503" width="9.140625" style="30" customWidth="1"/>
    <col min="10504" max="10504" width="15.42578125" style="30" bestFit="1" customWidth="1"/>
    <col min="10505" max="10505" width="37.42578125" style="30" bestFit="1" customWidth="1"/>
    <col min="10506" max="10506" width="9.42578125" style="30" bestFit="1" customWidth="1"/>
    <col min="10507" max="10507" width="7" style="30" bestFit="1" customWidth="1"/>
    <col min="10508" max="10508" width="9" style="30" bestFit="1" customWidth="1"/>
    <col min="10509" max="10509" width="15.140625" style="30" customWidth="1"/>
    <col min="10510" max="10510" width="18.5703125" style="30" bestFit="1" customWidth="1"/>
    <col min="10511" max="10511" width="11.5703125" style="30" customWidth="1"/>
    <col min="10512" max="10512" width="85.140625" style="30" customWidth="1"/>
    <col min="10513" max="10757" width="9.140625" style="30" customWidth="1"/>
    <col min="10758" max="10758" width="12.140625" style="30" bestFit="1" customWidth="1"/>
    <col min="10759" max="10759" width="9.140625" style="30" customWidth="1"/>
    <col min="10760" max="10760" width="15.42578125" style="30" bestFit="1" customWidth="1"/>
    <col min="10761" max="10761" width="37.42578125" style="30" bestFit="1" customWidth="1"/>
    <col min="10762" max="10762" width="9.42578125" style="30" bestFit="1" customWidth="1"/>
    <col min="10763" max="10763" width="7" style="30" bestFit="1" customWidth="1"/>
    <col min="10764" max="10764" width="9" style="30" bestFit="1" customWidth="1"/>
    <col min="10765" max="10765" width="15.140625" style="30" customWidth="1"/>
    <col min="10766" max="10766" width="18.5703125" style="30" bestFit="1" customWidth="1"/>
    <col min="10767" max="10767" width="11.5703125" style="30" customWidth="1"/>
    <col min="10768" max="10768" width="85.140625" style="30" customWidth="1"/>
    <col min="10769" max="11013" width="9.140625" style="30" customWidth="1"/>
    <col min="11014" max="11014" width="12.140625" style="30" bestFit="1" customWidth="1"/>
    <col min="11015" max="11015" width="9.140625" style="30" customWidth="1"/>
    <col min="11016" max="11016" width="15.42578125" style="30" bestFit="1" customWidth="1"/>
    <col min="11017" max="11017" width="37.42578125" style="30" bestFit="1" customWidth="1"/>
    <col min="11018" max="11018" width="9.42578125" style="30" bestFit="1" customWidth="1"/>
    <col min="11019" max="11019" width="7" style="30" bestFit="1" customWidth="1"/>
    <col min="11020" max="11020" width="9" style="30" bestFit="1" customWidth="1"/>
    <col min="11021" max="11021" width="15.140625" style="30" customWidth="1"/>
    <col min="11022" max="11022" width="18.5703125" style="30" bestFit="1" customWidth="1"/>
    <col min="11023" max="11023" width="11.5703125" style="30" customWidth="1"/>
    <col min="11024" max="11024" width="85.140625" style="30" customWidth="1"/>
    <col min="11025" max="11269" width="9.140625" style="30" customWidth="1"/>
    <col min="11270" max="11270" width="12.140625" style="30" bestFit="1" customWidth="1"/>
    <col min="11271" max="11271" width="9.140625" style="30" customWidth="1"/>
    <col min="11272" max="11272" width="15.42578125" style="30" bestFit="1" customWidth="1"/>
    <col min="11273" max="11273" width="37.42578125" style="30" bestFit="1" customWidth="1"/>
    <col min="11274" max="11274" width="9.42578125" style="30" bestFit="1" customWidth="1"/>
    <col min="11275" max="11275" width="7" style="30" bestFit="1" customWidth="1"/>
    <col min="11276" max="11276" width="9" style="30" bestFit="1" customWidth="1"/>
    <col min="11277" max="11277" width="15.140625" style="30" customWidth="1"/>
    <col min="11278" max="11278" width="18.5703125" style="30" bestFit="1" customWidth="1"/>
    <col min="11279" max="11279" width="11.5703125" style="30" customWidth="1"/>
    <col min="11280" max="11280" width="85.140625" style="30" customWidth="1"/>
    <col min="11281" max="11525" width="9.140625" style="30" customWidth="1"/>
    <col min="11526" max="11526" width="12.140625" style="30" bestFit="1" customWidth="1"/>
    <col min="11527" max="11527" width="9.140625" style="30" customWidth="1"/>
    <col min="11528" max="11528" width="15.42578125" style="30" bestFit="1" customWidth="1"/>
    <col min="11529" max="11529" width="37.42578125" style="30" bestFit="1" customWidth="1"/>
    <col min="11530" max="11530" width="9.42578125" style="30" bestFit="1" customWidth="1"/>
    <col min="11531" max="11531" width="7" style="30" bestFit="1" customWidth="1"/>
    <col min="11532" max="11532" width="9" style="30" bestFit="1" customWidth="1"/>
    <col min="11533" max="11533" width="15.140625" style="30" customWidth="1"/>
    <col min="11534" max="11534" width="18.5703125" style="30" bestFit="1" customWidth="1"/>
    <col min="11535" max="11535" width="11.5703125" style="30" customWidth="1"/>
    <col min="11536" max="11536" width="85.140625" style="30" customWidth="1"/>
    <col min="11537" max="11781" width="9.140625" style="30" customWidth="1"/>
    <col min="11782" max="11782" width="12.140625" style="30" bestFit="1" customWidth="1"/>
    <col min="11783" max="11783" width="9.140625" style="30" customWidth="1"/>
    <col min="11784" max="11784" width="15.42578125" style="30" bestFit="1" customWidth="1"/>
    <col min="11785" max="11785" width="37.42578125" style="30" bestFit="1" customWidth="1"/>
    <col min="11786" max="11786" width="9.42578125" style="30" bestFit="1" customWidth="1"/>
    <col min="11787" max="11787" width="7" style="30" bestFit="1" customWidth="1"/>
    <col min="11788" max="11788" width="9" style="30" bestFit="1" customWidth="1"/>
    <col min="11789" max="11789" width="15.140625" style="30" customWidth="1"/>
    <col min="11790" max="11790" width="18.5703125" style="30" bestFit="1" customWidth="1"/>
    <col min="11791" max="11791" width="11.5703125" style="30" customWidth="1"/>
    <col min="11792" max="11792" width="85.140625" style="30" customWidth="1"/>
    <col min="11793" max="12037" width="9.140625" style="30" customWidth="1"/>
    <col min="12038" max="12038" width="12.140625" style="30" bestFit="1" customWidth="1"/>
    <col min="12039" max="12039" width="9.140625" style="30" customWidth="1"/>
    <col min="12040" max="12040" width="15.42578125" style="30" bestFit="1" customWidth="1"/>
    <col min="12041" max="12041" width="37.42578125" style="30" bestFit="1" customWidth="1"/>
    <col min="12042" max="12042" width="9.42578125" style="30" bestFit="1" customWidth="1"/>
    <col min="12043" max="12043" width="7" style="30" bestFit="1" customWidth="1"/>
    <col min="12044" max="12044" width="9" style="30" bestFit="1" customWidth="1"/>
    <col min="12045" max="12045" width="15.140625" style="30" customWidth="1"/>
    <col min="12046" max="12046" width="18.5703125" style="30" bestFit="1" customWidth="1"/>
    <col min="12047" max="12047" width="11.5703125" style="30" customWidth="1"/>
    <col min="12048" max="12048" width="85.140625" style="30" customWidth="1"/>
    <col min="12049" max="12293" width="9.140625" style="30" customWidth="1"/>
    <col min="12294" max="12294" width="12.140625" style="30" bestFit="1" customWidth="1"/>
    <col min="12295" max="12295" width="9.140625" style="30" customWidth="1"/>
    <col min="12296" max="12296" width="15.42578125" style="30" bestFit="1" customWidth="1"/>
    <col min="12297" max="12297" width="37.42578125" style="30" bestFit="1" customWidth="1"/>
    <col min="12298" max="12298" width="9.42578125" style="30" bestFit="1" customWidth="1"/>
    <col min="12299" max="12299" width="7" style="30" bestFit="1" customWidth="1"/>
    <col min="12300" max="12300" width="9" style="30" bestFit="1" customWidth="1"/>
    <col min="12301" max="12301" width="15.140625" style="30" customWidth="1"/>
    <col min="12302" max="12302" width="18.5703125" style="30" bestFit="1" customWidth="1"/>
    <col min="12303" max="12303" width="11.5703125" style="30" customWidth="1"/>
    <col min="12304" max="12304" width="85.140625" style="30" customWidth="1"/>
    <col min="12305" max="12549" width="9.140625" style="30" customWidth="1"/>
    <col min="12550" max="12550" width="12.140625" style="30" bestFit="1" customWidth="1"/>
    <col min="12551" max="12551" width="9.140625" style="30" customWidth="1"/>
    <col min="12552" max="12552" width="15.42578125" style="30" bestFit="1" customWidth="1"/>
    <col min="12553" max="12553" width="37.42578125" style="30" bestFit="1" customWidth="1"/>
    <col min="12554" max="12554" width="9.42578125" style="30" bestFit="1" customWidth="1"/>
    <col min="12555" max="12555" width="7" style="30" bestFit="1" customWidth="1"/>
    <col min="12556" max="12556" width="9" style="30" bestFit="1" customWidth="1"/>
    <col min="12557" max="12557" width="15.140625" style="30" customWidth="1"/>
    <col min="12558" max="12558" width="18.5703125" style="30" bestFit="1" customWidth="1"/>
    <col min="12559" max="12559" width="11.5703125" style="30" customWidth="1"/>
    <col min="12560" max="12560" width="85.140625" style="30" customWidth="1"/>
    <col min="12561" max="12805" width="9.140625" style="30" customWidth="1"/>
    <col min="12806" max="12806" width="12.140625" style="30" bestFit="1" customWidth="1"/>
    <col min="12807" max="12807" width="9.140625" style="30" customWidth="1"/>
    <col min="12808" max="12808" width="15.42578125" style="30" bestFit="1" customWidth="1"/>
    <col min="12809" max="12809" width="37.42578125" style="30" bestFit="1" customWidth="1"/>
    <col min="12810" max="12810" width="9.42578125" style="30" bestFit="1" customWidth="1"/>
    <col min="12811" max="12811" width="7" style="30" bestFit="1" customWidth="1"/>
    <col min="12812" max="12812" width="9" style="30" bestFit="1" customWidth="1"/>
    <col min="12813" max="12813" width="15.140625" style="30" customWidth="1"/>
    <col min="12814" max="12814" width="18.5703125" style="30" bestFit="1" customWidth="1"/>
    <col min="12815" max="12815" width="11.5703125" style="30" customWidth="1"/>
    <col min="12816" max="12816" width="85.140625" style="30" customWidth="1"/>
    <col min="12817" max="13061" width="9.140625" style="30" customWidth="1"/>
    <col min="13062" max="13062" width="12.140625" style="30" bestFit="1" customWidth="1"/>
    <col min="13063" max="13063" width="9.140625" style="30" customWidth="1"/>
    <col min="13064" max="13064" width="15.42578125" style="30" bestFit="1" customWidth="1"/>
    <col min="13065" max="13065" width="37.42578125" style="30" bestFit="1" customWidth="1"/>
    <col min="13066" max="13066" width="9.42578125" style="30" bestFit="1" customWidth="1"/>
    <col min="13067" max="13067" width="7" style="30" bestFit="1" customWidth="1"/>
    <col min="13068" max="13068" width="9" style="30" bestFit="1" customWidth="1"/>
    <col min="13069" max="13069" width="15.140625" style="30" customWidth="1"/>
    <col min="13070" max="13070" width="18.5703125" style="30" bestFit="1" customWidth="1"/>
    <col min="13071" max="13071" width="11.5703125" style="30" customWidth="1"/>
    <col min="13072" max="13072" width="85.140625" style="30" customWidth="1"/>
    <col min="13073" max="13317" width="9.140625" style="30" customWidth="1"/>
    <col min="13318" max="13318" width="12.140625" style="30" bestFit="1" customWidth="1"/>
    <col min="13319" max="13319" width="9.140625" style="30" customWidth="1"/>
    <col min="13320" max="13320" width="15.42578125" style="30" bestFit="1" customWidth="1"/>
    <col min="13321" max="13321" width="37.42578125" style="30" bestFit="1" customWidth="1"/>
    <col min="13322" max="13322" width="9.42578125" style="30" bestFit="1" customWidth="1"/>
    <col min="13323" max="13323" width="7" style="30" bestFit="1" customWidth="1"/>
    <col min="13324" max="13324" width="9" style="30" bestFit="1" customWidth="1"/>
    <col min="13325" max="13325" width="15.140625" style="30" customWidth="1"/>
    <col min="13326" max="13326" width="18.5703125" style="30" bestFit="1" customWidth="1"/>
    <col min="13327" max="13327" width="11.5703125" style="30" customWidth="1"/>
    <col min="13328" max="13328" width="85.140625" style="30" customWidth="1"/>
    <col min="13329" max="13573" width="9.140625" style="30" customWidth="1"/>
    <col min="13574" max="13574" width="12.140625" style="30" bestFit="1" customWidth="1"/>
    <col min="13575" max="13575" width="9.140625" style="30" customWidth="1"/>
    <col min="13576" max="13576" width="15.42578125" style="30" bestFit="1" customWidth="1"/>
    <col min="13577" max="13577" width="37.42578125" style="30" bestFit="1" customWidth="1"/>
    <col min="13578" max="13578" width="9.42578125" style="30" bestFit="1" customWidth="1"/>
    <col min="13579" max="13579" width="7" style="30" bestFit="1" customWidth="1"/>
    <col min="13580" max="13580" width="9" style="30" bestFit="1" customWidth="1"/>
    <col min="13581" max="13581" width="15.140625" style="30" customWidth="1"/>
    <col min="13582" max="13582" width="18.5703125" style="30" bestFit="1" customWidth="1"/>
    <col min="13583" max="13583" width="11.5703125" style="30" customWidth="1"/>
    <col min="13584" max="13584" width="85.140625" style="30" customWidth="1"/>
    <col min="13585" max="13829" width="9.140625" style="30" customWidth="1"/>
    <col min="13830" max="13830" width="12.140625" style="30" bestFit="1" customWidth="1"/>
    <col min="13831" max="13831" width="9.140625" style="30" customWidth="1"/>
    <col min="13832" max="13832" width="15.42578125" style="30" bestFit="1" customWidth="1"/>
    <col min="13833" max="13833" width="37.42578125" style="30" bestFit="1" customWidth="1"/>
    <col min="13834" max="13834" width="9.42578125" style="30" bestFit="1" customWidth="1"/>
    <col min="13835" max="13835" width="7" style="30" bestFit="1" customWidth="1"/>
    <col min="13836" max="13836" width="9" style="30" bestFit="1" customWidth="1"/>
    <col min="13837" max="13837" width="15.140625" style="30" customWidth="1"/>
    <col min="13838" max="13838" width="18.5703125" style="30" bestFit="1" customWidth="1"/>
    <col min="13839" max="13839" width="11.5703125" style="30" customWidth="1"/>
    <col min="13840" max="13840" width="85.140625" style="30" customWidth="1"/>
    <col min="13841" max="14085" width="9.140625" style="30" customWidth="1"/>
    <col min="14086" max="14086" width="12.140625" style="30" bestFit="1" customWidth="1"/>
    <col min="14087" max="14087" width="9.140625" style="30" customWidth="1"/>
    <col min="14088" max="14088" width="15.42578125" style="30" bestFit="1" customWidth="1"/>
    <col min="14089" max="14089" width="37.42578125" style="30" bestFit="1" customWidth="1"/>
    <col min="14090" max="14090" width="9.42578125" style="30" bestFit="1" customWidth="1"/>
    <col min="14091" max="14091" width="7" style="30" bestFit="1" customWidth="1"/>
    <col min="14092" max="14092" width="9" style="30" bestFit="1" customWidth="1"/>
    <col min="14093" max="14093" width="15.140625" style="30" customWidth="1"/>
    <col min="14094" max="14094" width="18.5703125" style="30" bestFit="1" customWidth="1"/>
    <col min="14095" max="14095" width="11.5703125" style="30" customWidth="1"/>
    <col min="14096" max="14096" width="85.140625" style="30" customWidth="1"/>
    <col min="14097" max="14341" width="9.140625" style="30" customWidth="1"/>
    <col min="14342" max="14342" width="12.140625" style="30" bestFit="1" customWidth="1"/>
    <col min="14343" max="14343" width="9.140625" style="30" customWidth="1"/>
    <col min="14344" max="14344" width="15.42578125" style="30" bestFit="1" customWidth="1"/>
    <col min="14345" max="14345" width="37.42578125" style="30" bestFit="1" customWidth="1"/>
    <col min="14346" max="14346" width="9.42578125" style="30" bestFit="1" customWidth="1"/>
    <col min="14347" max="14347" width="7" style="30" bestFit="1" customWidth="1"/>
    <col min="14348" max="14348" width="9" style="30" bestFit="1" customWidth="1"/>
    <col min="14349" max="14349" width="15.140625" style="30" customWidth="1"/>
    <col min="14350" max="14350" width="18.5703125" style="30" bestFit="1" customWidth="1"/>
    <col min="14351" max="14351" width="11.5703125" style="30" customWidth="1"/>
    <col min="14352" max="14352" width="85.140625" style="30" customWidth="1"/>
    <col min="14353" max="14597" width="9.140625" style="30" customWidth="1"/>
    <col min="14598" max="14598" width="12.140625" style="30" bestFit="1" customWidth="1"/>
    <col min="14599" max="14599" width="9.140625" style="30" customWidth="1"/>
    <col min="14600" max="14600" width="15.42578125" style="30" bestFit="1" customWidth="1"/>
    <col min="14601" max="14601" width="37.42578125" style="30" bestFit="1" customWidth="1"/>
    <col min="14602" max="14602" width="9.42578125" style="30" bestFit="1" customWidth="1"/>
    <col min="14603" max="14603" width="7" style="30" bestFit="1" customWidth="1"/>
    <col min="14604" max="14604" width="9" style="30" bestFit="1" customWidth="1"/>
    <col min="14605" max="14605" width="15.140625" style="30" customWidth="1"/>
    <col min="14606" max="14606" width="18.5703125" style="30" bestFit="1" customWidth="1"/>
    <col min="14607" max="14607" width="11.5703125" style="30" customWidth="1"/>
    <col min="14608" max="14608" width="85.140625" style="30" customWidth="1"/>
    <col min="14609" max="14853" width="9.140625" style="30" customWidth="1"/>
    <col min="14854" max="14854" width="12.140625" style="30" bestFit="1" customWidth="1"/>
    <col min="14855" max="14855" width="9.140625" style="30" customWidth="1"/>
    <col min="14856" max="14856" width="15.42578125" style="30" bestFit="1" customWidth="1"/>
    <col min="14857" max="14857" width="37.42578125" style="30" bestFit="1" customWidth="1"/>
    <col min="14858" max="14858" width="9.42578125" style="30" bestFit="1" customWidth="1"/>
    <col min="14859" max="14859" width="7" style="30" bestFit="1" customWidth="1"/>
    <col min="14860" max="14860" width="9" style="30" bestFit="1" customWidth="1"/>
    <col min="14861" max="14861" width="15.140625" style="30" customWidth="1"/>
    <col min="14862" max="14862" width="18.5703125" style="30" bestFit="1" customWidth="1"/>
    <col min="14863" max="14863" width="11.5703125" style="30" customWidth="1"/>
    <col min="14864" max="14864" width="85.140625" style="30" customWidth="1"/>
    <col min="14865" max="15109" width="9.140625" style="30" customWidth="1"/>
    <col min="15110" max="15110" width="12.140625" style="30" bestFit="1" customWidth="1"/>
    <col min="15111" max="15111" width="9.140625" style="30" customWidth="1"/>
    <col min="15112" max="15112" width="15.42578125" style="30" bestFit="1" customWidth="1"/>
    <col min="15113" max="15113" width="37.42578125" style="30" bestFit="1" customWidth="1"/>
    <col min="15114" max="15114" width="9.42578125" style="30" bestFit="1" customWidth="1"/>
    <col min="15115" max="15115" width="7" style="30" bestFit="1" customWidth="1"/>
    <col min="15116" max="15116" width="9" style="30" bestFit="1" customWidth="1"/>
    <col min="15117" max="15117" width="15.140625" style="30" customWidth="1"/>
    <col min="15118" max="15118" width="18.5703125" style="30" bestFit="1" customWidth="1"/>
    <col min="15119" max="15119" width="11.5703125" style="30" customWidth="1"/>
    <col min="15120" max="15120" width="85.140625" style="30" customWidth="1"/>
    <col min="15121" max="15365" width="9.140625" style="30" customWidth="1"/>
    <col min="15366" max="15366" width="12.140625" style="30" bestFit="1" customWidth="1"/>
    <col min="15367" max="15367" width="9.140625" style="30" customWidth="1"/>
    <col min="15368" max="15368" width="15.42578125" style="30" bestFit="1" customWidth="1"/>
    <col min="15369" max="15369" width="37.42578125" style="30" bestFit="1" customWidth="1"/>
    <col min="15370" max="15370" width="9.42578125" style="30" bestFit="1" customWidth="1"/>
    <col min="15371" max="15371" width="7" style="30" bestFit="1" customWidth="1"/>
    <col min="15372" max="15372" width="9" style="30" bestFit="1" customWidth="1"/>
    <col min="15373" max="15373" width="15.140625" style="30" customWidth="1"/>
    <col min="15374" max="15374" width="18.5703125" style="30" bestFit="1" customWidth="1"/>
    <col min="15375" max="15375" width="11.5703125" style="30" customWidth="1"/>
    <col min="15376" max="15376" width="85.140625" style="30" customWidth="1"/>
    <col min="15377" max="15621" width="9.140625" style="30" customWidth="1"/>
    <col min="15622" max="15622" width="12.140625" style="30" bestFit="1" customWidth="1"/>
    <col min="15623" max="15623" width="9.140625" style="30" customWidth="1"/>
    <col min="15624" max="15624" width="15.42578125" style="30" bestFit="1" customWidth="1"/>
    <col min="15625" max="15625" width="37.42578125" style="30" bestFit="1" customWidth="1"/>
    <col min="15626" max="15626" width="9.42578125" style="30" bestFit="1" customWidth="1"/>
    <col min="15627" max="15627" width="7" style="30" bestFit="1" customWidth="1"/>
    <col min="15628" max="15628" width="9" style="30" bestFit="1" customWidth="1"/>
    <col min="15629" max="15629" width="15.140625" style="30" customWidth="1"/>
    <col min="15630" max="15630" width="18.5703125" style="30" bestFit="1" customWidth="1"/>
    <col min="15631" max="15631" width="11.5703125" style="30" customWidth="1"/>
    <col min="15632" max="15632" width="85.140625" style="30" customWidth="1"/>
    <col min="15633" max="15877" width="9.140625" style="30" customWidth="1"/>
    <col min="15878" max="15878" width="12.140625" style="30" bestFit="1" customWidth="1"/>
    <col min="15879" max="15879" width="9.140625" style="30" customWidth="1"/>
    <col min="15880" max="15880" width="15.42578125" style="30" bestFit="1" customWidth="1"/>
    <col min="15881" max="15881" width="37.42578125" style="30" bestFit="1" customWidth="1"/>
    <col min="15882" max="15882" width="9.42578125" style="30" bestFit="1" customWidth="1"/>
    <col min="15883" max="15883" width="7" style="30" bestFit="1" customWidth="1"/>
    <col min="15884" max="15884" width="9" style="30" bestFit="1" customWidth="1"/>
    <col min="15885" max="15885" width="15.140625" style="30" customWidth="1"/>
    <col min="15886" max="15886" width="18.5703125" style="30" bestFit="1" customWidth="1"/>
    <col min="15887" max="15887" width="11.5703125" style="30" customWidth="1"/>
    <col min="15888" max="15888" width="85.140625" style="30" customWidth="1"/>
    <col min="15889" max="16133" width="9.140625" style="30" customWidth="1"/>
    <col min="16134" max="16134" width="12.140625" style="30" bestFit="1" customWidth="1"/>
    <col min="16135" max="16135" width="9.140625" style="30" customWidth="1"/>
    <col min="16136" max="16136" width="15.42578125" style="30" bestFit="1" customWidth="1"/>
    <col min="16137" max="16137" width="37.42578125" style="30" bestFit="1" customWidth="1"/>
    <col min="16138" max="16138" width="9.42578125" style="30" bestFit="1" customWidth="1"/>
    <col min="16139" max="16139" width="7" style="30" bestFit="1" customWidth="1"/>
    <col min="16140" max="16140" width="9" style="30" bestFit="1" customWidth="1"/>
    <col min="16141" max="16141" width="15.140625" style="30" customWidth="1"/>
    <col min="16142" max="16142" width="18.5703125" style="30" bestFit="1" customWidth="1"/>
    <col min="16143" max="16143" width="11.5703125" style="30" customWidth="1"/>
    <col min="16144" max="16144" width="85.140625" style="30" customWidth="1"/>
    <col min="16145" max="16384" width="9.140625" style="30" customWidth="1"/>
  </cols>
  <sheetData>
    <row r="1" spans="1:36" ht="33.75" customHeight="1">
      <c r="A1" s="62"/>
      <c r="B1" s="77" t="s">
        <v>0</v>
      </c>
      <c r="C1" s="77"/>
      <c r="D1" s="77"/>
      <c r="E1" s="77"/>
      <c r="F1" s="77"/>
      <c r="G1" s="77"/>
      <c r="H1" s="77"/>
      <c r="I1" s="77"/>
      <c r="J1" s="77"/>
      <c r="K1" s="77"/>
      <c r="L1" s="77"/>
      <c r="M1" s="77"/>
      <c r="N1" s="64"/>
      <c r="O1" s="65"/>
      <c r="P1" s="66"/>
      <c r="Q1" s="63"/>
      <c r="R1" s="63"/>
      <c r="S1" s="63"/>
      <c r="T1" s="63"/>
      <c r="U1" s="63"/>
      <c r="V1" s="63"/>
      <c r="W1" s="63"/>
    </row>
    <row r="2" spans="1:36" ht="29.25" customHeight="1">
      <c r="A2" s="67"/>
      <c r="B2" s="627" t="s">
        <v>3305</v>
      </c>
      <c r="C2" s="659"/>
      <c r="D2" s="659"/>
      <c r="E2" s="659"/>
      <c r="F2" s="659"/>
      <c r="G2" s="659"/>
      <c r="H2" s="659"/>
      <c r="I2" s="659"/>
      <c r="J2" s="659"/>
      <c r="K2" s="659"/>
      <c r="L2" s="659"/>
      <c r="M2" s="659"/>
      <c r="N2" s="628" t="s">
        <v>3</v>
      </c>
      <c r="O2" s="660"/>
      <c r="P2" s="660"/>
      <c r="Q2" s="661"/>
      <c r="R2" s="628" t="s">
        <v>4</v>
      </c>
      <c r="S2" s="660"/>
      <c r="T2" s="661"/>
      <c r="U2" s="625" t="s">
        <v>5</v>
      </c>
      <c r="V2" s="660"/>
      <c r="W2" s="661"/>
      <c r="Z2" s="30" t="s">
        <v>3306</v>
      </c>
      <c r="AA2" s="30" t="s">
        <v>3307</v>
      </c>
      <c r="AC2" s="30" t="s">
        <v>3308</v>
      </c>
      <c r="AD2" s="30" t="s">
        <v>2682</v>
      </c>
      <c r="AI2" s="29"/>
      <c r="AJ2" s="90"/>
    </row>
    <row r="3" spans="1:36" ht="64.5" customHeight="1">
      <c r="A3" s="68" t="s">
        <v>10</v>
      </c>
      <c r="B3" s="68" t="s">
        <v>11</v>
      </c>
      <c r="C3" s="89" t="s">
        <v>3309</v>
      </c>
      <c r="D3" s="70" t="s">
        <v>3310</v>
      </c>
      <c r="E3" s="69" t="s">
        <v>13</v>
      </c>
      <c r="F3" s="69" t="s">
        <v>14</v>
      </c>
      <c r="G3" s="69" t="s">
        <v>15</v>
      </c>
      <c r="H3" s="69" t="s">
        <v>16</v>
      </c>
      <c r="I3" s="69" t="s">
        <v>17</v>
      </c>
      <c r="J3" s="70" t="s">
        <v>18</v>
      </c>
      <c r="K3" s="70" t="s">
        <v>19</v>
      </c>
      <c r="L3" s="71" t="s">
        <v>20</v>
      </c>
      <c r="M3" s="72" t="s">
        <v>21</v>
      </c>
      <c r="N3" s="73" t="s">
        <v>22</v>
      </c>
      <c r="O3" s="73" t="s">
        <v>23</v>
      </c>
      <c r="P3" s="74" t="s">
        <v>24</v>
      </c>
      <c r="Q3" s="73" t="s">
        <v>25</v>
      </c>
      <c r="R3" s="73" t="s">
        <v>26</v>
      </c>
      <c r="S3" s="73" t="s">
        <v>27</v>
      </c>
      <c r="T3" s="73" t="s">
        <v>28</v>
      </c>
      <c r="U3" s="75" t="s">
        <v>29</v>
      </c>
      <c r="V3" s="76" t="s">
        <v>30</v>
      </c>
      <c r="W3" s="76" t="s">
        <v>31</v>
      </c>
      <c r="X3" s="30" t="s">
        <v>3311</v>
      </c>
      <c r="Y3" s="30" t="s">
        <v>3312</v>
      </c>
      <c r="Z3" s="30" t="s">
        <v>2344</v>
      </c>
      <c r="AA3" s="30" t="s">
        <v>2730</v>
      </c>
      <c r="AB3" s="30" t="s">
        <v>3313</v>
      </c>
      <c r="AC3" s="30" t="s">
        <v>3314</v>
      </c>
      <c r="AD3" s="30" t="s">
        <v>3315</v>
      </c>
      <c r="AE3" s="30" t="s">
        <v>3316</v>
      </c>
      <c r="AF3" s="30" t="s">
        <v>3317</v>
      </c>
      <c r="AG3" s="30" t="s">
        <v>3318</v>
      </c>
      <c r="AH3" s="30" t="s">
        <v>3319</v>
      </c>
    </row>
    <row r="4" spans="1:36">
      <c r="A4" s="1" t="s">
        <v>1745</v>
      </c>
      <c r="B4" s="1" t="s">
        <v>59</v>
      </c>
      <c r="C4" s="1" t="s">
        <v>59</v>
      </c>
      <c r="D4" s="27" t="s">
        <v>3320</v>
      </c>
      <c r="E4" s="30" t="s">
        <v>13</v>
      </c>
      <c r="F4" s="30" t="s">
        <v>61</v>
      </c>
      <c r="G4" s="27" t="s">
        <v>81</v>
      </c>
      <c r="J4" s="27">
        <v>3</v>
      </c>
      <c r="K4" s="52"/>
      <c r="L4" s="45"/>
      <c r="M4" s="48" t="s">
        <v>64</v>
      </c>
      <c r="N4" s="1">
        <v>1</v>
      </c>
      <c r="O4" s="28"/>
      <c r="P4" s="46"/>
      <c r="Q4" s="46"/>
      <c r="Y4" s="30" t="s">
        <v>3321</v>
      </c>
      <c r="Z4" t="str">
        <f>VLOOKUP(D4,Sheet!A1:B99,2,FALSE)</f>
        <v>WINPAK REGULAR ORDER STOCK</v>
      </c>
    </row>
    <row r="5" spans="1:36">
      <c r="A5" s="1" t="s">
        <v>1745</v>
      </c>
      <c r="B5" s="1" t="s">
        <v>59</v>
      </c>
      <c r="C5" s="1" t="s">
        <v>59</v>
      </c>
      <c r="D5" s="27" t="s">
        <v>3322</v>
      </c>
      <c r="E5" s="30" t="s">
        <v>87</v>
      </c>
      <c r="F5" s="30" t="s">
        <v>61</v>
      </c>
      <c r="G5" s="27" t="s">
        <v>73</v>
      </c>
      <c r="J5" s="27">
        <v>3</v>
      </c>
      <c r="K5" s="52"/>
      <c r="L5" s="45"/>
      <c r="M5" s="48"/>
      <c r="N5" s="1">
        <v>1</v>
      </c>
      <c r="O5" s="28"/>
      <c r="P5" s="46"/>
      <c r="Q5" s="46"/>
      <c r="Y5" s="30" t="s">
        <v>3321</v>
      </c>
      <c r="Z5" t="str">
        <f>VLOOKUP(D5,Sheet!A2:B100,2,FALSE)</f>
        <v>REGULAR ORDER S</v>
      </c>
    </row>
    <row r="6" spans="1:36">
      <c r="A6" s="1" t="s">
        <v>1745</v>
      </c>
      <c r="B6" s="1" t="s">
        <v>59</v>
      </c>
      <c r="C6" s="1" t="s">
        <v>59</v>
      </c>
      <c r="D6" s="27" t="s">
        <v>3323</v>
      </c>
      <c r="E6" s="30" t="s">
        <v>3324</v>
      </c>
      <c r="F6" s="30" t="s">
        <v>61</v>
      </c>
      <c r="G6" s="27" t="s">
        <v>107</v>
      </c>
      <c r="I6" s="27" t="s">
        <v>3325</v>
      </c>
      <c r="J6" s="27">
        <v>3</v>
      </c>
      <c r="K6" s="52"/>
      <c r="L6" s="45"/>
      <c r="M6" s="48"/>
      <c r="N6" s="1">
        <v>1</v>
      </c>
      <c r="O6" s="28"/>
      <c r="P6" s="46"/>
      <c r="Q6" s="46"/>
      <c r="Y6" s="30" t="s">
        <v>3326</v>
      </c>
      <c r="Z6">
        <f>VLOOKUP(D6,Sheet!A3:B101,2,FALSE)</f>
        <v>0</v>
      </c>
    </row>
    <row r="7" spans="1:36">
      <c r="A7" s="1" t="s">
        <v>1745</v>
      </c>
      <c r="B7" s="1" t="s">
        <v>59</v>
      </c>
      <c r="C7" s="1" t="s">
        <v>59</v>
      </c>
      <c r="D7" s="27" t="s">
        <v>3327</v>
      </c>
      <c r="E7" s="30" t="s">
        <v>3328</v>
      </c>
      <c r="F7" s="30" t="s">
        <v>61</v>
      </c>
      <c r="G7" s="27" t="s">
        <v>136</v>
      </c>
      <c r="I7" s="27" t="s">
        <v>3329</v>
      </c>
      <c r="J7" s="27">
        <v>3</v>
      </c>
      <c r="K7" s="52"/>
      <c r="L7" s="45"/>
      <c r="M7" s="48" t="s">
        <v>64</v>
      </c>
      <c r="N7" s="1">
        <v>1</v>
      </c>
      <c r="O7" s="28"/>
      <c r="P7" s="46"/>
      <c r="Q7" s="46"/>
      <c r="Y7" s="30" t="s">
        <v>3321</v>
      </c>
      <c r="Z7" t="str">
        <f>VLOOKUP(D7,Sheet!A4:B102,2,FALSE)</f>
        <v>A</v>
      </c>
    </row>
    <row r="8" spans="1:36">
      <c r="A8" s="1" t="s">
        <v>1745</v>
      </c>
      <c r="B8" s="1" t="s">
        <v>59</v>
      </c>
      <c r="C8" s="1" t="s">
        <v>563</v>
      </c>
      <c r="D8" s="27" t="s">
        <v>3330</v>
      </c>
      <c r="E8" s="30" t="s">
        <v>3331</v>
      </c>
      <c r="F8" s="30" t="s">
        <v>61</v>
      </c>
      <c r="G8" s="27" t="s">
        <v>136</v>
      </c>
      <c r="I8" s="27" t="s">
        <v>3332</v>
      </c>
      <c r="J8" s="27">
        <v>3</v>
      </c>
      <c r="K8" s="52"/>
      <c r="L8" s="45"/>
      <c r="M8" s="48" t="s">
        <v>64</v>
      </c>
      <c r="N8" s="1">
        <v>1</v>
      </c>
      <c r="O8" s="28"/>
      <c r="P8" s="46"/>
      <c r="Q8" s="46"/>
      <c r="Y8" s="30" t="s">
        <v>3321</v>
      </c>
      <c r="Z8" t="str">
        <f>VLOOKUP(D8,Sheet!A5:B103,2,FALSE)</f>
        <v>A</v>
      </c>
    </row>
    <row r="9" spans="1:36">
      <c r="A9" s="1" t="s">
        <v>1745</v>
      </c>
      <c r="B9" s="1" t="s">
        <v>59</v>
      </c>
      <c r="C9" s="1" t="s">
        <v>563</v>
      </c>
      <c r="D9" s="27" t="s">
        <v>3333</v>
      </c>
      <c r="E9" s="30" t="s">
        <v>3334</v>
      </c>
      <c r="F9" s="30" t="s">
        <v>135</v>
      </c>
      <c r="G9" s="27" t="s">
        <v>136</v>
      </c>
      <c r="H9" s="27" t="s">
        <v>137</v>
      </c>
      <c r="J9" s="27">
        <v>2</v>
      </c>
      <c r="K9" s="52">
        <v>0</v>
      </c>
      <c r="L9" s="45" t="s">
        <v>3335</v>
      </c>
      <c r="M9" s="48"/>
      <c r="N9" s="1">
        <v>1</v>
      </c>
      <c r="O9" s="28"/>
      <c r="P9" s="46"/>
      <c r="Q9" s="46"/>
      <c r="Y9" s="30" t="s">
        <v>3336</v>
      </c>
      <c r="Z9">
        <f>VLOOKUP(D9,Sheet!A6:B104,2,FALSE)</f>
        <v>0</v>
      </c>
    </row>
    <row r="10" spans="1:36" ht="29.1" customHeight="1">
      <c r="A10" s="1" t="s">
        <v>1745</v>
      </c>
      <c r="B10" s="1" t="s">
        <v>59</v>
      </c>
      <c r="C10" s="1" t="s">
        <v>563</v>
      </c>
      <c r="D10" s="27" t="s">
        <v>3337</v>
      </c>
      <c r="E10" s="30" t="s">
        <v>3338</v>
      </c>
      <c r="F10" s="30" t="s">
        <v>61</v>
      </c>
      <c r="G10" s="27" t="s">
        <v>136</v>
      </c>
      <c r="I10" s="27" t="s">
        <v>3332</v>
      </c>
      <c r="J10" s="27">
        <v>3</v>
      </c>
      <c r="K10" s="52"/>
      <c r="L10" s="45"/>
      <c r="M10" s="48"/>
      <c r="N10" s="1">
        <v>1</v>
      </c>
      <c r="O10" s="28"/>
      <c r="P10" s="46"/>
      <c r="Q10" s="46"/>
      <c r="Y10" s="29" t="s">
        <v>3339</v>
      </c>
      <c r="Z10">
        <f>VLOOKUP(D10,Sheet!A7:B105,2,FALSE)</f>
        <v>0</v>
      </c>
    </row>
    <row r="11" spans="1:36">
      <c r="A11" s="1" t="s">
        <v>1745</v>
      </c>
      <c r="B11" s="1" t="s">
        <v>59</v>
      </c>
      <c r="C11" s="1" t="s">
        <v>563</v>
      </c>
      <c r="D11" s="27" t="s">
        <v>3340</v>
      </c>
      <c r="E11" s="30" t="s">
        <v>1995</v>
      </c>
      <c r="F11" s="30" t="s">
        <v>135</v>
      </c>
      <c r="G11" s="27" t="s">
        <v>136</v>
      </c>
      <c r="H11" s="27" t="s">
        <v>137</v>
      </c>
      <c r="J11" s="27">
        <v>2</v>
      </c>
      <c r="K11" s="52"/>
      <c r="L11" s="45"/>
      <c r="M11" s="48"/>
      <c r="N11" s="1">
        <v>1</v>
      </c>
      <c r="O11" s="28"/>
      <c r="P11" s="46"/>
      <c r="Q11" s="46"/>
      <c r="Y11" s="30" t="s">
        <v>3336</v>
      </c>
      <c r="Z11">
        <f>VLOOKUP(D11,Sheet!A8:B106,2,FALSE)</f>
        <v>2</v>
      </c>
    </row>
    <row r="12" spans="1:36">
      <c r="A12" s="1" t="s">
        <v>1745</v>
      </c>
      <c r="B12" s="1" t="s">
        <v>59</v>
      </c>
      <c r="C12" s="1" t="s">
        <v>563</v>
      </c>
      <c r="D12" s="27" t="s">
        <v>3341</v>
      </c>
      <c r="E12" s="30" t="s">
        <v>3342</v>
      </c>
      <c r="F12" s="30" t="s">
        <v>135</v>
      </c>
      <c r="G12" s="27" t="s">
        <v>136</v>
      </c>
      <c r="H12" s="27" t="s">
        <v>137</v>
      </c>
      <c r="J12" s="27">
        <v>2</v>
      </c>
      <c r="K12" s="52"/>
      <c r="L12" s="45"/>
      <c r="M12" s="48"/>
      <c r="N12" s="1">
        <v>1</v>
      </c>
      <c r="O12" s="28"/>
      <c r="P12" s="46"/>
      <c r="Q12" s="46"/>
      <c r="Y12" s="30" t="s">
        <v>3336</v>
      </c>
      <c r="Z12">
        <f>VLOOKUP(D12,Sheet!A9:B107,2,FALSE)</f>
        <v>1</v>
      </c>
    </row>
    <row r="13" spans="1:36">
      <c r="A13" s="1" t="s">
        <v>1745</v>
      </c>
      <c r="B13" s="1" t="s">
        <v>59</v>
      </c>
      <c r="C13" s="1" t="s">
        <v>563</v>
      </c>
      <c r="D13" s="27" t="s">
        <v>3343</v>
      </c>
      <c r="E13" s="30" t="s">
        <v>3344</v>
      </c>
      <c r="F13" s="30" t="s">
        <v>135</v>
      </c>
      <c r="G13" s="27" t="s">
        <v>136</v>
      </c>
      <c r="H13" s="27" t="s">
        <v>137</v>
      </c>
      <c r="J13" s="27">
        <v>2</v>
      </c>
      <c r="K13" s="52"/>
      <c r="L13" s="45"/>
      <c r="M13" s="48"/>
      <c r="N13" s="1">
        <v>1</v>
      </c>
      <c r="O13" s="28"/>
      <c r="P13" s="46"/>
      <c r="Q13" s="46"/>
      <c r="Y13" s="30" t="s">
        <v>3336</v>
      </c>
      <c r="Z13">
        <f>VLOOKUP(D13,Sheet!A10:B108,2,FALSE)</f>
        <v>1</v>
      </c>
    </row>
    <row r="14" spans="1:36">
      <c r="A14" s="1" t="s">
        <v>1745</v>
      </c>
      <c r="B14" s="1" t="s">
        <v>59</v>
      </c>
      <c r="C14" s="1" t="s">
        <v>173</v>
      </c>
      <c r="D14" s="27" t="s">
        <v>3345</v>
      </c>
      <c r="E14" s="30" t="s">
        <v>387</v>
      </c>
      <c r="F14" s="30" t="s">
        <v>135</v>
      </c>
      <c r="G14" s="27" t="s">
        <v>136</v>
      </c>
      <c r="H14" s="27" t="s">
        <v>137</v>
      </c>
      <c r="J14" s="27" t="s">
        <v>82</v>
      </c>
      <c r="K14" s="52"/>
      <c r="L14" s="45"/>
      <c r="M14" s="48"/>
      <c r="N14" s="1">
        <v>1</v>
      </c>
      <c r="O14" s="28"/>
      <c r="Q14" s="46"/>
      <c r="Y14" s="30" t="s">
        <v>96</v>
      </c>
      <c r="Z14">
        <f>VLOOKUP(D14,Sheet!A11:B109,2,FALSE)</f>
        <v>1</v>
      </c>
    </row>
    <row r="15" spans="1:36">
      <c r="A15" s="1" t="s">
        <v>1745</v>
      </c>
      <c r="B15" s="1" t="s">
        <v>59</v>
      </c>
      <c r="C15" s="1" t="s">
        <v>59</v>
      </c>
      <c r="D15" s="27" t="s">
        <v>3346</v>
      </c>
      <c r="E15" s="30" t="s">
        <v>3347</v>
      </c>
      <c r="F15" s="30" t="s">
        <v>135</v>
      </c>
      <c r="G15" s="27" t="s">
        <v>136</v>
      </c>
      <c r="H15" s="27" t="s">
        <v>137</v>
      </c>
      <c r="J15" s="27">
        <v>3</v>
      </c>
      <c r="K15" s="52"/>
      <c r="L15" s="45"/>
      <c r="M15" s="48"/>
      <c r="N15" s="1">
        <v>1</v>
      </c>
      <c r="O15" s="28"/>
      <c r="P15" s="46"/>
      <c r="Q15" s="46"/>
      <c r="Y15" s="30" t="s">
        <v>3348</v>
      </c>
      <c r="Z15">
        <f>VLOOKUP(D15,Sheet!A12:B110,2,FALSE)</f>
        <v>1</v>
      </c>
    </row>
    <row r="16" spans="1:36">
      <c r="A16" s="1" t="s">
        <v>1745</v>
      </c>
      <c r="B16" s="1" t="s">
        <v>59</v>
      </c>
      <c r="C16" s="1" t="s">
        <v>3349</v>
      </c>
      <c r="D16" s="27" t="s">
        <v>3350</v>
      </c>
      <c r="E16" s="30" t="s">
        <v>1956</v>
      </c>
      <c r="F16" s="30" t="s">
        <v>135</v>
      </c>
      <c r="G16" s="27" t="s">
        <v>136</v>
      </c>
      <c r="H16" s="27" t="s">
        <v>137</v>
      </c>
      <c r="J16" s="27" t="s">
        <v>82</v>
      </c>
      <c r="K16" s="52"/>
      <c r="L16" s="45"/>
      <c r="M16" s="48"/>
      <c r="N16" s="1">
        <v>1</v>
      </c>
      <c r="O16" s="28"/>
      <c r="Q16" s="46"/>
      <c r="Y16" s="30" t="s">
        <v>96</v>
      </c>
      <c r="Z16">
        <f>VLOOKUP(D16,Sheet!A13:B111,2,FALSE)</f>
        <v>0</v>
      </c>
    </row>
    <row r="17" spans="1:35">
      <c r="A17" s="1" t="s">
        <v>1745</v>
      </c>
      <c r="B17" s="1" t="s">
        <v>59</v>
      </c>
      <c r="C17" s="1" t="s">
        <v>563</v>
      </c>
      <c r="D17" s="27" t="s">
        <v>3351</v>
      </c>
      <c r="E17" s="30" t="s">
        <v>3352</v>
      </c>
      <c r="F17" s="30" t="s">
        <v>135</v>
      </c>
      <c r="G17" s="27" t="s">
        <v>107</v>
      </c>
      <c r="H17" s="27" t="s">
        <v>137</v>
      </c>
      <c r="J17" s="27">
        <v>2</v>
      </c>
      <c r="K17" s="52">
        <v>0</v>
      </c>
      <c r="L17" s="45" t="s">
        <v>3353</v>
      </c>
      <c r="M17" s="48"/>
      <c r="N17" s="1">
        <v>1</v>
      </c>
      <c r="O17" s="28"/>
      <c r="P17" s="46"/>
      <c r="Q17" s="46"/>
      <c r="Y17" s="30" t="s">
        <v>96</v>
      </c>
      <c r="Z17">
        <f>VLOOKUP(D17,Sheet!A14:B112,2,FALSE)</f>
        <v>0</v>
      </c>
    </row>
    <row r="18" spans="1:35">
      <c r="A18" s="1" t="s">
        <v>1745</v>
      </c>
      <c r="B18" s="1" t="s">
        <v>59</v>
      </c>
      <c r="C18" s="1" t="s">
        <v>563</v>
      </c>
      <c r="D18" s="27" t="s">
        <v>3354</v>
      </c>
      <c r="E18" s="30" t="s">
        <v>3355</v>
      </c>
      <c r="F18" s="30" t="s">
        <v>135</v>
      </c>
      <c r="G18" s="27" t="s">
        <v>107</v>
      </c>
      <c r="H18" s="27" t="s">
        <v>137</v>
      </c>
      <c r="J18" s="27">
        <v>2</v>
      </c>
      <c r="K18" s="52">
        <v>0</v>
      </c>
      <c r="L18" s="45" t="s">
        <v>3353</v>
      </c>
      <c r="M18" s="48"/>
      <c r="N18" s="1">
        <v>1</v>
      </c>
      <c r="O18" s="28"/>
      <c r="P18" s="46"/>
      <c r="Q18" s="46"/>
      <c r="Y18" s="30" t="s">
        <v>96</v>
      </c>
      <c r="Z18">
        <f>VLOOKUP(D18,Sheet!A15:B113,2,FALSE)</f>
        <v>0</v>
      </c>
    </row>
    <row r="19" spans="1:35">
      <c r="A19" s="1" t="s">
        <v>1745</v>
      </c>
      <c r="B19" s="1" t="s">
        <v>59</v>
      </c>
      <c r="C19" s="1" t="s">
        <v>563</v>
      </c>
      <c r="D19" s="27" t="s">
        <v>3356</v>
      </c>
      <c r="E19" s="30" t="s">
        <v>3357</v>
      </c>
      <c r="F19" s="30" t="s">
        <v>135</v>
      </c>
      <c r="G19" s="27" t="s">
        <v>120</v>
      </c>
      <c r="H19" s="27" t="s">
        <v>62</v>
      </c>
      <c r="J19" s="27">
        <v>1</v>
      </c>
      <c r="K19" s="52">
        <v>0</v>
      </c>
      <c r="L19" s="45" t="s">
        <v>3358</v>
      </c>
      <c r="M19" s="48"/>
      <c r="N19" s="1">
        <v>1</v>
      </c>
      <c r="O19" s="28"/>
      <c r="P19" s="46"/>
      <c r="Q19" s="46"/>
      <c r="Y19" s="30" t="s">
        <v>96</v>
      </c>
      <c r="Z19">
        <f>VLOOKUP(D19,Sheet!A16:B114,2,FALSE)</f>
        <v>0</v>
      </c>
    </row>
    <row r="20" spans="1:35">
      <c r="A20" s="1" t="s">
        <v>1745</v>
      </c>
      <c r="B20" s="1" t="s">
        <v>59</v>
      </c>
      <c r="C20" s="1" t="s">
        <v>563</v>
      </c>
      <c r="D20" s="27" t="s">
        <v>3359</v>
      </c>
      <c r="E20" s="30" t="s">
        <v>3360</v>
      </c>
      <c r="F20" s="30" t="s">
        <v>135</v>
      </c>
      <c r="G20" s="27" t="s">
        <v>136</v>
      </c>
      <c r="H20" s="27" t="s">
        <v>137</v>
      </c>
      <c r="J20" s="27">
        <v>1</v>
      </c>
      <c r="K20" s="52">
        <v>0</v>
      </c>
      <c r="L20" s="45" t="s">
        <v>3361</v>
      </c>
      <c r="M20" s="48"/>
      <c r="N20" s="1">
        <v>1</v>
      </c>
      <c r="O20" s="28"/>
      <c r="P20" s="46"/>
      <c r="Q20" s="46"/>
      <c r="Y20" s="30" t="s">
        <v>96</v>
      </c>
      <c r="Z20">
        <f>VLOOKUP(D20,Sheet!A17:B115,2,FALSE)</f>
        <v>0</v>
      </c>
    </row>
    <row r="21" spans="1:35">
      <c r="A21" s="1" t="s">
        <v>1745</v>
      </c>
      <c r="B21" s="1" t="s">
        <v>59</v>
      </c>
      <c r="C21" s="1" t="s">
        <v>563</v>
      </c>
      <c r="D21" s="27" t="s">
        <v>3362</v>
      </c>
      <c r="E21" s="30" t="s">
        <v>2031</v>
      </c>
      <c r="F21" s="30" t="s">
        <v>61</v>
      </c>
      <c r="G21" s="27" t="s">
        <v>107</v>
      </c>
      <c r="I21" s="27" t="s">
        <v>2032</v>
      </c>
      <c r="J21" s="27">
        <v>3</v>
      </c>
      <c r="K21" s="52"/>
      <c r="L21" s="45"/>
      <c r="M21" s="48"/>
      <c r="N21" s="1">
        <v>1</v>
      </c>
      <c r="O21" s="28"/>
      <c r="P21" s="46"/>
      <c r="Q21" s="46"/>
      <c r="Y21" s="30" t="s">
        <v>96</v>
      </c>
      <c r="Z21">
        <f>VLOOKUP(D21,Sheet!A18:B116,2,FALSE)</f>
        <v>0</v>
      </c>
    </row>
    <row r="22" spans="1:35">
      <c r="A22" s="1" t="s">
        <v>1745</v>
      </c>
      <c r="B22" s="1" t="s">
        <v>59</v>
      </c>
      <c r="C22" s="1" t="s">
        <v>563</v>
      </c>
      <c r="D22" s="27" t="s">
        <v>3363</v>
      </c>
      <c r="E22" s="30" t="s">
        <v>3364</v>
      </c>
      <c r="F22" s="30" t="s">
        <v>135</v>
      </c>
      <c r="G22" s="27" t="s">
        <v>136</v>
      </c>
      <c r="H22" s="27" t="s">
        <v>137</v>
      </c>
      <c r="J22" s="27">
        <v>2</v>
      </c>
      <c r="K22" s="52"/>
      <c r="L22" s="45" t="s">
        <v>3365</v>
      </c>
      <c r="M22" s="48" t="s">
        <v>64</v>
      </c>
      <c r="N22" s="1">
        <v>1</v>
      </c>
      <c r="O22" s="28"/>
      <c r="P22" s="46"/>
      <c r="Q22" s="46"/>
      <c r="Y22" s="30" t="s">
        <v>3336</v>
      </c>
      <c r="Z22">
        <f>VLOOKUP(D22,Sheet!A19:B117,2,FALSE)</f>
        <v>1</v>
      </c>
    </row>
    <row r="23" spans="1:35">
      <c r="A23" s="1" t="s">
        <v>1745</v>
      </c>
      <c r="B23" s="1" t="s">
        <v>59</v>
      </c>
      <c r="C23" s="1" t="s">
        <v>245</v>
      </c>
      <c r="D23" s="27" t="s">
        <v>3366</v>
      </c>
      <c r="E23" s="30" t="s">
        <v>1825</v>
      </c>
      <c r="F23" s="30" t="s">
        <v>135</v>
      </c>
      <c r="G23" s="27" t="s">
        <v>136</v>
      </c>
      <c r="H23" s="27" t="s">
        <v>137</v>
      </c>
      <c r="J23" s="27" t="s">
        <v>82</v>
      </c>
      <c r="K23" s="52"/>
      <c r="L23" s="45"/>
      <c r="M23" s="48"/>
      <c r="N23" s="1">
        <v>1</v>
      </c>
      <c r="O23" s="28"/>
      <c r="Q23" s="46"/>
      <c r="Y23" s="30" t="s">
        <v>3367</v>
      </c>
      <c r="Z23">
        <f>VLOOKUP(D23,Sheet!A20:B118,2,FALSE)</f>
        <v>0</v>
      </c>
    </row>
    <row r="24" spans="1:35">
      <c r="A24" s="1" t="s">
        <v>1745</v>
      </c>
      <c r="B24" s="1" t="s">
        <v>59</v>
      </c>
      <c r="C24" s="1" t="s">
        <v>59</v>
      </c>
      <c r="D24" s="27" t="s">
        <v>3368</v>
      </c>
      <c r="E24" s="30" t="s">
        <v>3369</v>
      </c>
      <c r="F24" s="30" t="s">
        <v>135</v>
      </c>
      <c r="G24" s="27" t="s">
        <v>136</v>
      </c>
      <c r="H24" s="27" t="s">
        <v>137</v>
      </c>
      <c r="J24" s="27">
        <v>3</v>
      </c>
      <c r="K24" s="52"/>
      <c r="L24" s="45"/>
      <c r="M24" s="48"/>
      <c r="N24" s="1">
        <v>1</v>
      </c>
      <c r="O24" s="28"/>
      <c r="P24" s="46"/>
      <c r="Q24" s="46"/>
      <c r="Y24" s="30" t="s">
        <v>96</v>
      </c>
      <c r="Z24">
        <f>VLOOKUP(D24,Sheet!A21:B119,2,FALSE)</f>
        <v>1</v>
      </c>
    </row>
    <row r="25" spans="1:35">
      <c r="A25" s="1" t="s">
        <v>1745</v>
      </c>
      <c r="B25" s="1" t="s">
        <v>59</v>
      </c>
      <c r="C25" s="1" t="s">
        <v>563</v>
      </c>
      <c r="D25" s="27" t="s">
        <v>3370</v>
      </c>
      <c r="E25" s="30" t="s">
        <v>3371</v>
      </c>
      <c r="F25" s="30" t="s">
        <v>135</v>
      </c>
      <c r="G25" s="27" t="s">
        <v>136</v>
      </c>
      <c r="H25" s="27" t="s">
        <v>137</v>
      </c>
      <c r="J25" s="27">
        <v>2</v>
      </c>
      <c r="K25" s="52"/>
      <c r="L25" s="45"/>
      <c r="M25" s="48"/>
      <c r="N25" s="1">
        <v>1</v>
      </c>
      <c r="O25" s="28"/>
      <c r="P25" s="46"/>
      <c r="Q25" s="46"/>
      <c r="Y25" s="30" t="s">
        <v>3336</v>
      </c>
      <c r="Z25">
        <f>VLOOKUP(D25,Sheet!A22:B120,2,FALSE)</f>
        <v>1</v>
      </c>
    </row>
    <row r="26" spans="1:35">
      <c r="A26" s="1" t="s">
        <v>1745</v>
      </c>
      <c r="B26" s="1" t="s">
        <v>59</v>
      </c>
      <c r="C26" s="1" t="s">
        <v>563</v>
      </c>
      <c r="D26" s="27" t="s">
        <v>3372</v>
      </c>
      <c r="E26" s="30" t="s">
        <v>3373</v>
      </c>
      <c r="F26" s="30" t="s">
        <v>61</v>
      </c>
      <c r="G26" s="27" t="s">
        <v>136</v>
      </c>
      <c r="I26" s="27" t="s">
        <v>3332</v>
      </c>
      <c r="J26" s="27" t="s">
        <v>107</v>
      </c>
      <c r="K26" s="52"/>
      <c r="L26" s="45"/>
      <c r="M26" s="48" t="s">
        <v>64</v>
      </c>
      <c r="N26" s="1">
        <v>1</v>
      </c>
      <c r="O26" s="28"/>
      <c r="P26" s="46"/>
      <c r="Q26" s="46"/>
      <c r="Y26" s="30" t="s">
        <v>3321</v>
      </c>
      <c r="Z26" t="str">
        <f>VLOOKUP(D26,Sheet!A23:B121,2,FALSE)</f>
        <v>A</v>
      </c>
    </row>
    <row r="27" spans="1:35">
      <c r="A27" s="1" t="s">
        <v>1745</v>
      </c>
      <c r="B27" s="1" t="s">
        <v>59</v>
      </c>
      <c r="C27" s="1" t="s">
        <v>59</v>
      </c>
      <c r="D27" s="27" t="s">
        <v>3374</v>
      </c>
      <c r="E27" s="30" t="s">
        <v>3375</v>
      </c>
      <c r="F27" s="30" t="s">
        <v>135</v>
      </c>
      <c r="G27" s="27" t="s">
        <v>136</v>
      </c>
      <c r="H27" s="27" t="s">
        <v>137</v>
      </c>
      <c r="J27" s="27" t="s">
        <v>62</v>
      </c>
      <c r="K27" s="52"/>
      <c r="L27" s="45"/>
      <c r="M27" s="48"/>
      <c r="N27" s="1">
        <v>1</v>
      </c>
      <c r="O27" s="28"/>
      <c r="P27" s="43"/>
      <c r="Q27" s="46"/>
      <c r="Y27" s="30" t="s">
        <v>96</v>
      </c>
      <c r="Z27">
        <f>VLOOKUP(D27,Sheet!A24:B122,2,FALSE)</f>
        <v>1</v>
      </c>
    </row>
    <row r="28" spans="1:35">
      <c r="A28" s="1" t="s">
        <v>1745</v>
      </c>
      <c r="B28" s="1" t="s">
        <v>59</v>
      </c>
      <c r="C28" s="1" t="s">
        <v>563</v>
      </c>
      <c r="D28" s="27" t="s">
        <v>3376</v>
      </c>
      <c r="E28" s="30" t="s">
        <v>3377</v>
      </c>
      <c r="F28" s="30" t="s">
        <v>61</v>
      </c>
      <c r="G28" s="27" t="s">
        <v>136</v>
      </c>
      <c r="I28" s="27" t="s">
        <v>3332</v>
      </c>
      <c r="J28" s="27">
        <v>3</v>
      </c>
      <c r="K28" s="52"/>
      <c r="L28" s="45"/>
      <c r="M28" s="48"/>
      <c r="N28" s="1">
        <v>1</v>
      </c>
      <c r="O28" s="28"/>
      <c r="P28" s="46"/>
      <c r="Q28" s="46"/>
      <c r="Y28" s="30" t="s">
        <v>3321</v>
      </c>
      <c r="Z28">
        <f>VLOOKUP(D28,Sheet!A25:B123,2,FALSE)</f>
        <v>0</v>
      </c>
    </row>
    <row r="29" spans="1:35">
      <c r="A29" s="1" t="s">
        <v>1745</v>
      </c>
      <c r="B29" s="1" t="s">
        <v>59</v>
      </c>
      <c r="C29" s="1" t="s">
        <v>563</v>
      </c>
      <c r="D29" s="27" t="s">
        <v>3378</v>
      </c>
      <c r="E29" s="30" t="s">
        <v>3379</v>
      </c>
      <c r="F29" s="30" t="s">
        <v>61</v>
      </c>
      <c r="G29" s="27" t="s">
        <v>136</v>
      </c>
      <c r="I29" s="27" t="s">
        <v>3332</v>
      </c>
      <c r="J29" s="27">
        <v>3</v>
      </c>
      <c r="K29" s="52"/>
      <c r="L29" s="45"/>
      <c r="M29" s="48"/>
      <c r="N29" s="1">
        <v>1</v>
      </c>
      <c r="O29" s="28"/>
      <c r="P29" s="46"/>
      <c r="Q29" s="46"/>
      <c r="Y29" s="30" t="s">
        <v>3321</v>
      </c>
      <c r="Z29" t="str">
        <f>VLOOKUP(D29,Sheet!A26:B124,2,FALSE)</f>
        <v>A</v>
      </c>
    </row>
    <row r="30" spans="1:35">
      <c r="A30" s="1" t="s">
        <v>1745</v>
      </c>
      <c r="B30" s="1" t="s">
        <v>59</v>
      </c>
      <c r="C30" s="1" t="s">
        <v>59</v>
      </c>
      <c r="D30" s="27" t="s">
        <v>3380</v>
      </c>
      <c r="E30" s="30" t="s">
        <v>3381</v>
      </c>
      <c r="F30" s="30" t="s">
        <v>135</v>
      </c>
      <c r="G30" s="27" t="s">
        <v>136</v>
      </c>
      <c r="H30" s="27" t="s">
        <v>137</v>
      </c>
      <c r="J30" s="27" t="s">
        <v>62</v>
      </c>
      <c r="K30" s="52"/>
      <c r="L30" s="45"/>
      <c r="M30" s="48"/>
      <c r="N30" s="1">
        <v>1</v>
      </c>
      <c r="O30" s="28"/>
      <c r="P30" s="46"/>
      <c r="Q30" s="46"/>
      <c r="Z30" t="e">
        <f>VLOOKUP(D30,Sheet!A27:B125,2,FALSE)</f>
        <v>#N/A</v>
      </c>
    </row>
    <row r="31" spans="1:35">
      <c r="A31" s="1" t="s">
        <v>1745</v>
      </c>
      <c r="B31" s="1" t="s">
        <v>173</v>
      </c>
      <c r="C31" s="1" t="s">
        <v>59</v>
      </c>
      <c r="D31" s="27" t="s">
        <v>3382</v>
      </c>
      <c r="E31" s="30" t="s">
        <v>3383</v>
      </c>
      <c r="F31" s="30" t="s">
        <v>135</v>
      </c>
      <c r="G31" s="27" t="s">
        <v>136</v>
      </c>
      <c r="H31" s="27" t="s">
        <v>137</v>
      </c>
      <c r="J31" s="27">
        <v>1</v>
      </c>
      <c r="K31" s="52">
        <v>1</v>
      </c>
      <c r="L31" s="45"/>
      <c r="M31" s="48"/>
      <c r="N31" s="1">
        <v>1</v>
      </c>
      <c r="O31" s="28"/>
      <c r="P31" s="46"/>
      <c r="Q31" s="46"/>
      <c r="Y31" s="30" t="s">
        <v>3348</v>
      </c>
      <c r="Z31" t="e">
        <f>VLOOKUP(D31,Sheet!A28:B126,2,FALSE)</f>
        <v>#N/A</v>
      </c>
    </row>
    <row r="32" spans="1:35">
      <c r="A32" s="1" t="s">
        <v>1745</v>
      </c>
      <c r="B32" s="1" t="s">
        <v>173</v>
      </c>
      <c r="C32" s="1" t="s">
        <v>59</v>
      </c>
      <c r="D32" s="27" t="s">
        <v>3384</v>
      </c>
      <c r="E32" s="30" t="s">
        <v>3385</v>
      </c>
      <c r="F32" s="30" t="s">
        <v>61</v>
      </c>
      <c r="G32" s="27" t="s">
        <v>100</v>
      </c>
      <c r="J32" s="27">
        <v>2</v>
      </c>
      <c r="K32" s="52"/>
      <c r="L32" s="45" t="s">
        <v>3386</v>
      </c>
      <c r="M32" s="48" t="s">
        <v>64</v>
      </c>
      <c r="N32" s="1">
        <v>1</v>
      </c>
      <c r="O32" s="28"/>
      <c r="P32" s="46"/>
      <c r="Q32" s="46"/>
      <c r="Z32" t="e">
        <f>VLOOKUP(D32,Sheet!A29:B127,2,FALSE)</f>
        <v>#N/A</v>
      </c>
      <c r="AI32" t="s">
        <v>3387</v>
      </c>
    </row>
    <row r="33" spans="1:26" ht="29.1" customHeight="1">
      <c r="A33" s="1" t="s">
        <v>1745</v>
      </c>
      <c r="B33" s="1" t="s">
        <v>173</v>
      </c>
      <c r="C33" s="1" t="s">
        <v>327</v>
      </c>
      <c r="D33" s="27" t="s">
        <v>3388</v>
      </c>
      <c r="E33" s="30" t="s">
        <v>3389</v>
      </c>
      <c r="F33" s="30" t="s">
        <v>135</v>
      </c>
      <c r="G33" s="27" t="s">
        <v>107</v>
      </c>
      <c r="H33" s="27" t="s">
        <v>137</v>
      </c>
      <c r="J33" s="27">
        <v>2</v>
      </c>
      <c r="K33" s="52">
        <v>0</v>
      </c>
      <c r="L33" s="45" t="s">
        <v>3390</v>
      </c>
      <c r="M33" s="48"/>
      <c r="N33" s="1">
        <v>1</v>
      </c>
      <c r="O33" s="28"/>
      <c r="P33" s="43"/>
      <c r="Q33" s="46"/>
      <c r="Y33" s="30" t="s">
        <v>96</v>
      </c>
      <c r="Z33" t="e">
        <f>VLOOKUP(D33,Sheet!A30:B128,2,FALSE)</f>
        <v>#N/A</v>
      </c>
    </row>
    <row r="34" spans="1:26">
      <c r="A34" s="1" t="s">
        <v>1745</v>
      </c>
      <c r="B34" s="1" t="s">
        <v>173</v>
      </c>
      <c r="C34" s="1" t="s">
        <v>173</v>
      </c>
      <c r="D34" s="27" t="s">
        <v>3391</v>
      </c>
      <c r="E34" s="30" t="s">
        <v>3392</v>
      </c>
      <c r="F34" s="30" t="s">
        <v>135</v>
      </c>
      <c r="G34" s="27" t="s">
        <v>136</v>
      </c>
      <c r="H34" s="27" t="s">
        <v>137</v>
      </c>
      <c r="J34" s="27" t="s">
        <v>82</v>
      </c>
      <c r="K34" s="52"/>
      <c r="L34" s="45" t="s">
        <v>3393</v>
      </c>
      <c r="M34" s="48"/>
      <c r="N34" s="1">
        <v>0</v>
      </c>
      <c r="O34" s="28"/>
      <c r="Q34" s="46"/>
      <c r="Y34" s="30" t="s">
        <v>96</v>
      </c>
      <c r="Z34" t="e">
        <f>VLOOKUP(D34,Sheet!A31:B129,2,FALSE)</f>
        <v>#N/A</v>
      </c>
    </row>
    <row r="35" spans="1:26">
      <c r="A35" s="1" t="s">
        <v>1745</v>
      </c>
      <c r="B35" s="1" t="s">
        <v>173</v>
      </c>
      <c r="C35" s="1" t="s">
        <v>173</v>
      </c>
      <c r="D35" s="27" t="s">
        <v>3394</v>
      </c>
      <c r="E35" s="30" t="s">
        <v>3395</v>
      </c>
      <c r="F35" s="30" t="s">
        <v>135</v>
      </c>
      <c r="G35" s="27" t="s">
        <v>136</v>
      </c>
      <c r="H35" s="27" t="s">
        <v>137</v>
      </c>
      <c r="J35" s="27">
        <v>3</v>
      </c>
      <c r="K35" s="52"/>
      <c r="L35" s="45"/>
      <c r="M35" s="48"/>
      <c r="N35" s="1">
        <v>1</v>
      </c>
      <c r="O35" s="28"/>
      <c r="P35" s="46"/>
      <c r="Q35" s="46"/>
      <c r="Y35" s="30" t="s">
        <v>3348</v>
      </c>
      <c r="Z35">
        <f>VLOOKUP(D35,Sheet!A32:B130,2,FALSE)</f>
        <v>1</v>
      </c>
    </row>
    <row r="36" spans="1:26">
      <c r="A36" s="1" t="s">
        <v>1745</v>
      </c>
      <c r="B36" s="1" t="s">
        <v>173</v>
      </c>
      <c r="C36" s="1" t="s">
        <v>173</v>
      </c>
      <c r="D36" s="27" t="s">
        <v>3396</v>
      </c>
      <c r="E36" s="30" t="s">
        <v>3397</v>
      </c>
      <c r="F36" s="30" t="s">
        <v>135</v>
      </c>
      <c r="G36" s="27" t="s">
        <v>136</v>
      </c>
      <c r="H36" s="27" t="s">
        <v>137</v>
      </c>
      <c r="J36" s="27">
        <v>3</v>
      </c>
      <c r="K36" s="52"/>
      <c r="L36" s="45"/>
      <c r="M36" s="48"/>
      <c r="N36" s="1">
        <v>1</v>
      </c>
      <c r="O36" s="28"/>
      <c r="P36" s="46"/>
      <c r="Q36" s="46"/>
      <c r="Y36" s="30" t="s">
        <v>3348</v>
      </c>
      <c r="Z36">
        <f>VLOOKUP(D36,Sheet!A33:B131,2,FALSE)</f>
        <v>1</v>
      </c>
    </row>
    <row r="37" spans="1:26">
      <c r="A37" s="1" t="s">
        <v>1745</v>
      </c>
      <c r="B37" s="1" t="s">
        <v>173</v>
      </c>
      <c r="C37" s="1" t="s">
        <v>173</v>
      </c>
      <c r="D37" s="27" t="s">
        <v>3398</v>
      </c>
      <c r="E37" s="30" t="s">
        <v>3399</v>
      </c>
      <c r="F37" s="30" t="s">
        <v>135</v>
      </c>
      <c r="G37" s="27" t="s">
        <v>136</v>
      </c>
      <c r="H37" s="27" t="s">
        <v>137</v>
      </c>
      <c r="J37" s="27">
        <v>3</v>
      </c>
      <c r="K37" s="52"/>
      <c r="L37" s="45"/>
      <c r="M37" s="48"/>
      <c r="N37" s="1">
        <v>1</v>
      </c>
      <c r="O37" s="28"/>
      <c r="P37" s="46"/>
      <c r="Q37" s="46"/>
      <c r="Y37" s="30" t="s">
        <v>3348</v>
      </c>
      <c r="Z37">
        <f>VLOOKUP(D37,Sheet!A34:B132,2,FALSE)</f>
        <v>1</v>
      </c>
    </row>
    <row r="38" spans="1:26">
      <c r="A38" s="1" t="s">
        <v>1745</v>
      </c>
      <c r="B38" s="1" t="s">
        <v>173</v>
      </c>
      <c r="C38" s="1" t="s">
        <v>408</v>
      </c>
      <c r="D38" s="27" t="s">
        <v>3400</v>
      </c>
      <c r="E38" s="30" t="s">
        <v>378</v>
      </c>
      <c r="F38" s="30" t="s">
        <v>135</v>
      </c>
      <c r="G38" s="27" t="s">
        <v>136</v>
      </c>
      <c r="H38" s="27" t="s">
        <v>137</v>
      </c>
      <c r="J38" s="27">
        <v>2</v>
      </c>
      <c r="K38" s="52"/>
      <c r="L38" s="45"/>
      <c r="M38" s="48"/>
      <c r="N38" s="1">
        <v>1</v>
      </c>
      <c r="O38" s="28"/>
      <c r="P38" s="46"/>
      <c r="Q38" s="46"/>
      <c r="Y38" s="30" t="s">
        <v>3367</v>
      </c>
      <c r="Z38">
        <f>VLOOKUP(D38,Sheet!A35:B133,2,FALSE)</f>
        <v>2</v>
      </c>
    </row>
    <row r="39" spans="1:26">
      <c r="A39" s="1" t="s">
        <v>1745</v>
      </c>
      <c r="B39" s="1" t="s">
        <v>173</v>
      </c>
      <c r="C39" s="1" t="s">
        <v>408</v>
      </c>
      <c r="D39" s="27" t="s">
        <v>3401</v>
      </c>
      <c r="E39" s="30" t="s">
        <v>380</v>
      </c>
      <c r="F39" s="30" t="s">
        <v>135</v>
      </c>
      <c r="G39" s="27" t="s">
        <v>136</v>
      </c>
      <c r="H39" s="27" t="s">
        <v>137</v>
      </c>
      <c r="J39" s="27">
        <v>2</v>
      </c>
      <c r="K39" s="52"/>
      <c r="L39" s="45"/>
      <c r="M39" s="48"/>
      <c r="N39" s="1">
        <v>1</v>
      </c>
      <c r="O39" s="28"/>
      <c r="P39" s="46"/>
      <c r="Q39" s="46"/>
      <c r="Y39" s="30" t="s">
        <v>3367</v>
      </c>
      <c r="Z39">
        <f>VLOOKUP(D39,Sheet!A36:B134,2,FALSE)</f>
        <v>2</v>
      </c>
    </row>
    <row r="40" spans="1:26" ht="72" customHeight="1">
      <c r="A40" s="1" t="s">
        <v>1745</v>
      </c>
      <c r="B40" s="1" t="s">
        <v>173</v>
      </c>
      <c r="C40" s="1" t="s">
        <v>59</v>
      </c>
      <c r="D40" s="27" t="s">
        <v>3402</v>
      </c>
      <c r="E40" s="30" t="s">
        <v>3403</v>
      </c>
      <c r="F40" s="30" t="s">
        <v>135</v>
      </c>
      <c r="G40" s="27" t="s">
        <v>136</v>
      </c>
      <c r="H40" s="27" t="s">
        <v>137</v>
      </c>
      <c r="J40" s="27">
        <v>2</v>
      </c>
      <c r="K40" s="52" t="s">
        <v>3404</v>
      </c>
      <c r="L40" s="45" t="s">
        <v>3405</v>
      </c>
      <c r="M40" s="48"/>
      <c r="N40" s="1">
        <v>1</v>
      </c>
      <c r="O40" s="28"/>
      <c r="P40" s="46"/>
      <c r="Q40" s="46"/>
      <c r="Y40" s="30" t="s">
        <v>3326</v>
      </c>
      <c r="Z40">
        <f>VLOOKUP(D40,Sheet!A37:B135,2,FALSE)</f>
        <v>0</v>
      </c>
    </row>
    <row r="41" spans="1:26">
      <c r="A41" s="1" t="s">
        <v>1745</v>
      </c>
      <c r="B41" s="1" t="s">
        <v>173</v>
      </c>
      <c r="C41" s="1" t="s">
        <v>59</v>
      </c>
      <c r="D41" s="27" t="s">
        <v>3406</v>
      </c>
      <c r="E41" s="30" t="s">
        <v>3407</v>
      </c>
      <c r="F41" s="30" t="s">
        <v>61</v>
      </c>
      <c r="G41" s="27" t="s">
        <v>62</v>
      </c>
      <c r="J41" s="27">
        <v>2</v>
      </c>
      <c r="K41" s="52" t="s">
        <v>3408</v>
      </c>
      <c r="L41" s="45" t="s">
        <v>3409</v>
      </c>
      <c r="M41" s="48" t="s">
        <v>64</v>
      </c>
      <c r="N41" s="1">
        <v>1</v>
      </c>
      <c r="O41" s="28"/>
      <c r="P41" s="46"/>
      <c r="Q41" s="46"/>
      <c r="Y41" s="30" t="s">
        <v>3326</v>
      </c>
      <c r="Z41">
        <f>VLOOKUP(D41,Sheet!A38:B136,2,FALSE)</f>
        <v>60</v>
      </c>
    </row>
    <row r="42" spans="1:26">
      <c r="A42" s="1" t="s">
        <v>1745</v>
      </c>
      <c r="B42" s="1" t="s">
        <v>173</v>
      </c>
      <c r="C42" s="1" t="s">
        <v>59</v>
      </c>
      <c r="D42" s="27" t="s">
        <v>3410</v>
      </c>
      <c r="E42" s="30" t="s">
        <v>3411</v>
      </c>
      <c r="F42" s="30" t="s">
        <v>135</v>
      </c>
      <c r="G42" s="27" t="s">
        <v>136</v>
      </c>
      <c r="H42" s="27" t="s">
        <v>137</v>
      </c>
      <c r="J42" s="27">
        <v>2</v>
      </c>
      <c r="K42" s="52">
        <v>1</v>
      </c>
      <c r="L42" s="45" t="s">
        <v>3412</v>
      </c>
      <c r="M42" s="48"/>
      <c r="N42" s="1">
        <v>1</v>
      </c>
      <c r="O42" s="28"/>
      <c r="P42" s="46"/>
      <c r="Q42" s="46"/>
      <c r="Y42" s="30" t="s">
        <v>3413</v>
      </c>
      <c r="Z42">
        <f>VLOOKUP(D42,Sheet!A39:B137,2,FALSE)</f>
        <v>1</v>
      </c>
    </row>
    <row r="43" spans="1:26" ht="30" customHeight="1">
      <c r="A43" s="1" t="s">
        <v>1745</v>
      </c>
      <c r="B43" s="1" t="s">
        <v>173</v>
      </c>
      <c r="C43" s="1" t="s">
        <v>408</v>
      </c>
      <c r="D43" s="27" t="s">
        <v>3414</v>
      </c>
      <c r="E43" s="30" t="s">
        <v>3415</v>
      </c>
      <c r="F43" s="30" t="s">
        <v>135</v>
      </c>
      <c r="G43" s="27" t="s">
        <v>136</v>
      </c>
      <c r="H43" s="27" t="s">
        <v>137</v>
      </c>
      <c r="J43" s="27">
        <v>1</v>
      </c>
      <c r="K43" s="52">
        <v>0</v>
      </c>
      <c r="L43" s="45" t="s">
        <v>3416</v>
      </c>
      <c r="M43" s="48"/>
      <c r="N43" s="1">
        <v>1</v>
      </c>
      <c r="O43" s="28"/>
      <c r="P43" s="46"/>
      <c r="Q43" s="46"/>
      <c r="Y43" s="30" t="s">
        <v>3413</v>
      </c>
      <c r="Z43">
        <f>VLOOKUP(D43,Sheet!A40:B138,2,FALSE)</f>
        <v>0</v>
      </c>
    </row>
    <row r="44" spans="1:26">
      <c r="A44" s="1" t="s">
        <v>1745</v>
      </c>
      <c r="B44" s="1" t="s">
        <v>173</v>
      </c>
      <c r="C44" s="1" t="s">
        <v>173</v>
      </c>
      <c r="D44" s="27" t="s">
        <v>3417</v>
      </c>
      <c r="E44" s="30" t="s">
        <v>3418</v>
      </c>
      <c r="F44" s="30" t="s">
        <v>135</v>
      </c>
      <c r="G44" s="27" t="s">
        <v>136</v>
      </c>
      <c r="H44" s="27" t="s">
        <v>137</v>
      </c>
      <c r="J44" s="27">
        <v>2</v>
      </c>
      <c r="K44" s="52">
        <v>1</v>
      </c>
      <c r="L44" s="45"/>
      <c r="M44" s="48"/>
      <c r="N44" s="1">
        <v>1</v>
      </c>
      <c r="O44" s="28"/>
      <c r="P44" s="46"/>
      <c r="Q44" s="46"/>
      <c r="Y44" s="30" t="s">
        <v>3348</v>
      </c>
      <c r="Z44" t="e">
        <f>VLOOKUP(D44,Sheet!A41:B139,2,FALSE)</f>
        <v>#N/A</v>
      </c>
    </row>
    <row r="45" spans="1:26" ht="15" customHeight="1">
      <c r="A45" s="1" t="s">
        <v>1745</v>
      </c>
      <c r="B45" s="1" t="s">
        <v>173</v>
      </c>
      <c r="C45" s="1" t="s">
        <v>173</v>
      </c>
      <c r="D45" s="27" t="s">
        <v>3419</v>
      </c>
      <c r="E45" s="30" t="s">
        <v>3420</v>
      </c>
      <c r="F45" s="30" t="s">
        <v>135</v>
      </c>
      <c r="G45" s="27" t="s">
        <v>136</v>
      </c>
      <c r="H45" s="27" t="s">
        <v>137</v>
      </c>
      <c r="J45" s="27">
        <v>2</v>
      </c>
      <c r="K45" s="52">
        <v>0</v>
      </c>
      <c r="L45" s="53"/>
      <c r="M45" s="48"/>
      <c r="N45" s="1">
        <v>1</v>
      </c>
      <c r="O45" s="28"/>
      <c r="P45" s="46"/>
      <c r="Q45" s="46"/>
      <c r="Y45" s="30" t="s">
        <v>3348</v>
      </c>
      <c r="Z45">
        <f>VLOOKUP(D45,Sheet!A42:B140,2,FALSE)</f>
        <v>1</v>
      </c>
    </row>
    <row r="46" spans="1:26">
      <c r="A46" s="1" t="s">
        <v>1745</v>
      </c>
      <c r="B46" s="1" t="s">
        <v>173</v>
      </c>
      <c r="C46" s="1" t="s">
        <v>173</v>
      </c>
      <c r="D46" s="27" t="s">
        <v>3421</v>
      </c>
      <c r="E46" s="30" t="s">
        <v>3422</v>
      </c>
      <c r="F46" s="30" t="s">
        <v>135</v>
      </c>
      <c r="G46" s="27" t="s">
        <v>136</v>
      </c>
      <c r="H46" s="27" t="s">
        <v>137</v>
      </c>
      <c r="J46" s="27">
        <v>2</v>
      </c>
      <c r="K46" s="52">
        <v>0</v>
      </c>
      <c r="L46" s="45"/>
      <c r="M46" s="48"/>
      <c r="N46" s="1">
        <v>1</v>
      </c>
      <c r="O46" s="28"/>
      <c r="P46" s="43"/>
      <c r="Q46" s="46"/>
      <c r="Y46" s="30" t="s">
        <v>3348</v>
      </c>
      <c r="Z46">
        <f>VLOOKUP(D46,Sheet!A43:B141,2,FALSE)</f>
        <v>1</v>
      </c>
    </row>
    <row r="47" spans="1:26">
      <c r="A47" s="1" t="s">
        <v>1745</v>
      </c>
      <c r="B47" s="1" t="s">
        <v>173</v>
      </c>
      <c r="C47" s="1" t="s">
        <v>173</v>
      </c>
      <c r="D47" s="27" t="s">
        <v>3423</v>
      </c>
      <c r="E47" s="30" t="s">
        <v>3424</v>
      </c>
      <c r="F47" s="30" t="s">
        <v>135</v>
      </c>
      <c r="G47" s="27" t="s">
        <v>136</v>
      </c>
      <c r="H47" s="27" t="s">
        <v>137</v>
      </c>
      <c r="J47" s="27" t="s">
        <v>82</v>
      </c>
      <c r="K47" s="52"/>
      <c r="L47" s="45"/>
      <c r="M47" s="48"/>
      <c r="N47" s="1">
        <v>0</v>
      </c>
      <c r="O47" s="28"/>
      <c r="Q47" s="46"/>
      <c r="Y47" s="30" t="s">
        <v>96</v>
      </c>
      <c r="Z47">
        <f>VLOOKUP(D47,Sheet!A44:B142,2,FALSE)</f>
        <v>0</v>
      </c>
    </row>
    <row r="48" spans="1:26">
      <c r="A48" s="1" t="s">
        <v>1745</v>
      </c>
      <c r="B48" s="1" t="s">
        <v>173</v>
      </c>
      <c r="C48" s="1" t="s">
        <v>59</v>
      </c>
      <c r="D48" s="27" t="s">
        <v>3425</v>
      </c>
      <c r="E48" s="30" t="s">
        <v>3426</v>
      </c>
      <c r="F48" s="30" t="s">
        <v>135</v>
      </c>
      <c r="G48" s="27" t="s">
        <v>136</v>
      </c>
      <c r="H48" s="27" t="s">
        <v>137</v>
      </c>
      <c r="J48" s="27">
        <v>2</v>
      </c>
      <c r="K48" s="52">
        <v>0</v>
      </c>
      <c r="L48" s="45" t="s">
        <v>3427</v>
      </c>
      <c r="M48" s="48"/>
      <c r="N48" s="1">
        <v>1</v>
      </c>
      <c r="O48" s="28"/>
      <c r="P48" s="46"/>
      <c r="Q48" s="46"/>
      <c r="Z48">
        <f>VLOOKUP(D48,Sheet!A45:B143,2,FALSE)</f>
        <v>0</v>
      </c>
    </row>
    <row r="49" spans="1:34">
      <c r="A49" s="1" t="s">
        <v>1745</v>
      </c>
      <c r="B49" s="1" t="s">
        <v>173</v>
      </c>
      <c r="C49" s="1" t="s">
        <v>173</v>
      </c>
      <c r="D49" s="27" t="s">
        <v>3428</v>
      </c>
      <c r="E49" s="30" t="s">
        <v>3429</v>
      </c>
      <c r="F49" s="30" t="s">
        <v>135</v>
      </c>
      <c r="G49" s="27" t="s">
        <v>136</v>
      </c>
      <c r="H49" s="27" t="s">
        <v>137</v>
      </c>
      <c r="J49" s="27">
        <v>2</v>
      </c>
      <c r="K49" s="52" t="s">
        <v>137</v>
      </c>
      <c r="L49" s="45"/>
      <c r="M49" s="48"/>
      <c r="N49" s="1">
        <v>1</v>
      </c>
      <c r="O49" s="28"/>
      <c r="P49" s="46"/>
      <c r="Q49" s="43"/>
      <c r="Y49" s="30" t="s">
        <v>3348</v>
      </c>
      <c r="Z49">
        <f>VLOOKUP(D49,Sheet!A46:B144,2,FALSE)</f>
        <v>0</v>
      </c>
    </row>
    <row r="50" spans="1:34">
      <c r="A50" s="1" t="s">
        <v>1745</v>
      </c>
      <c r="B50" s="1" t="s">
        <v>173</v>
      </c>
      <c r="C50" s="1" t="s">
        <v>59</v>
      </c>
      <c r="D50" s="27" t="s">
        <v>3430</v>
      </c>
      <c r="E50" s="30" t="s">
        <v>3431</v>
      </c>
      <c r="F50" s="30" t="s">
        <v>135</v>
      </c>
      <c r="G50" s="27" t="s">
        <v>136</v>
      </c>
      <c r="H50" s="27" t="s">
        <v>137</v>
      </c>
      <c r="J50" s="27" t="s">
        <v>82</v>
      </c>
      <c r="K50" s="52"/>
      <c r="L50" s="45"/>
      <c r="M50" s="48"/>
      <c r="N50" s="1">
        <v>0</v>
      </c>
      <c r="O50" s="28"/>
      <c r="Q50" s="46"/>
      <c r="Y50" s="30" t="s">
        <v>96</v>
      </c>
      <c r="Z50">
        <f>VLOOKUP(D50,Sheet!A47:B145,2,FALSE)</f>
        <v>0</v>
      </c>
    </row>
    <row r="51" spans="1:34">
      <c r="A51" s="1" t="s">
        <v>1745</v>
      </c>
      <c r="B51" s="1" t="s">
        <v>173</v>
      </c>
      <c r="C51" s="1" t="s">
        <v>173</v>
      </c>
      <c r="D51" s="27" t="s">
        <v>3432</v>
      </c>
      <c r="E51" s="30" t="s">
        <v>3433</v>
      </c>
      <c r="F51" s="30" t="s">
        <v>135</v>
      </c>
      <c r="G51" s="27" t="s">
        <v>136</v>
      </c>
      <c r="H51" s="27" t="s">
        <v>137</v>
      </c>
      <c r="J51" s="27" t="s">
        <v>82</v>
      </c>
      <c r="K51" s="52"/>
      <c r="L51" s="45"/>
      <c r="M51" s="48"/>
      <c r="N51" s="1">
        <v>0</v>
      </c>
      <c r="O51" s="28"/>
      <c r="Q51" s="46"/>
      <c r="Y51" s="30" t="s">
        <v>96</v>
      </c>
      <c r="Z51">
        <f>VLOOKUP(D51,Sheet!A48:B146,2,FALSE)</f>
        <v>0</v>
      </c>
    </row>
    <row r="52" spans="1:34" ht="29.1" customHeight="1">
      <c r="A52" s="1" t="s">
        <v>1745</v>
      </c>
      <c r="B52" s="1" t="s">
        <v>245</v>
      </c>
      <c r="C52" s="1" t="s">
        <v>465</v>
      </c>
      <c r="D52" s="27" t="s">
        <v>3434</v>
      </c>
      <c r="E52" s="30" t="s">
        <v>830</v>
      </c>
      <c r="F52" s="30" t="s">
        <v>135</v>
      </c>
      <c r="G52" s="27" t="s">
        <v>136</v>
      </c>
      <c r="H52" s="27" t="s">
        <v>137</v>
      </c>
      <c r="J52" s="27">
        <v>2</v>
      </c>
      <c r="K52" s="52">
        <v>1</v>
      </c>
      <c r="L52" s="45" t="s">
        <v>3435</v>
      </c>
      <c r="M52" s="48"/>
      <c r="N52" s="1">
        <v>1</v>
      </c>
      <c r="O52" s="28"/>
      <c r="P52" s="46"/>
      <c r="Q52" s="46"/>
      <c r="Y52" s="30" t="s">
        <v>3436</v>
      </c>
      <c r="Z52" t="e">
        <f>VLOOKUP(D52,Sheet!A49:B147,2,FALSE)</f>
        <v>#N/A</v>
      </c>
    </row>
    <row r="53" spans="1:34" ht="115.35" customHeight="1">
      <c r="A53" s="1" t="s">
        <v>1745</v>
      </c>
      <c r="B53" s="1" t="s">
        <v>245</v>
      </c>
      <c r="C53" s="1" t="s">
        <v>465</v>
      </c>
      <c r="D53" s="27" t="s">
        <v>3437</v>
      </c>
      <c r="E53" s="30" t="s">
        <v>830</v>
      </c>
      <c r="F53" s="30" t="s">
        <v>61</v>
      </c>
      <c r="G53" s="27" t="s">
        <v>107</v>
      </c>
      <c r="J53" s="27">
        <v>1</v>
      </c>
      <c r="K53" s="52" t="s">
        <v>3438</v>
      </c>
      <c r="L53" s="45" t="s">
        <v>3439</v>
      </c>
      <c r="M53" s="48" t="s">
        <v>64</v>
      </c>
      <c r="N53" s="1">
        <v>1</v>
      </c>
      <c r="O53" s="28"/>
      <c r="P53" s="46"/>
      <c r="Q53" s="46"/>
      <c r="Y53" s="30" t="s">
        <v>3436</v>
      </c>
      <c r="Z53" t="e">
        <f>VLOOKUP(D53,Sheet!A50:B148,2,FALSE)</f>
        <v>#N/A</v>
      </c>
    </row>
    <row r="54" spans="1:34">
      <c r="A54" s="1" t="s">
        <v>1745</v>
      </c>
      <c r="B54" s="1" t="s">
        <v>245</v>
      </c>
      <c r="C54" s="1" t="s">
        <v>465</v>
      </c>
      <c r="D54" s="27" t="s">
        <v>3440</v>
      </c>
      <c r="E54" s="30" t="s">
        <v>3441</v>
      </c>
      <c r="F54" s="30" t="s">
        <v>135</v>
      </c>
      <c r="G54" s="27" t="s">
        <v>136</v>
      </c>
      <c r="H54" s="27" t="s">
        <v>137</v>
      </c>
      <c r="J54" s="27">
        <v>2</v>
      </c>
      <c r="K54" s="52"/>
      <c r="L54" s="45"/>
      <c r="M54" s="48"/>
      <c r="N54" s="1">
        <v>1</v>
      </c>
      <c r="O54" s="28"/>
      <c r="P54" s="46"/>
      <c r="Q54" s="46"/>
      <c r="Y54" s="30" t="s">
        <v>3436</v>
      </c>
      <c r="Z54">
        <f>VLOOKUP(D54,Sheet!A51:B149,2,FALSE)</f>
        <v>1</v>
      </c>
    </row>
    <row r="55" spans="1:34">
      <c r="A55" s="1" t="s">
        <v>1745</v>
      </c>
      <c r="B55" s="1" t="s">
        <v>245</v>
      </c>
      <c r="C55" s="1" t="s">
        <v>465</v>
      </c>
      <c r="D55" s="27" t="s">
        <v>3442</v>
      </c>
      <c r="E55" s="30" t="s">
        <v>3443</v>
      </c>
      <c r="F55" s="30" t="s">
        <v>135</v>
      </c>
      <c r="G55" s="27" t="s">
        <v>136</v>
      </c>
      <c r="H55" s="27" t="s">
        <v>137</v>
      </c>
      <c r="J55" s="27">
        <v>2</v>
      </c>
      <c r="K55" s="52"/>
      <c r="L55" s="45"/>
      <c r="M55" s="48"/>
      <c r="N55" s="1">
        <v>1</v>
      </c>
      <c r="O55" s="28"/>
      <c r="P55" s="46"/>
      <c r="Q55" s="46"/>
      <c r="Y55" s="30" t="s">
        <v>3436</v>
      </c>
      <c r="Z55">
        <f>VLOOKUP(D55,Sheet!A52:B150,2,FALSE)</f>
        <v>0</v>
      </c>
    </row>
    <row r="56" spans="1:34">
      <c r="A56" s="1" t="s">
        <v>1745</v>
      </c>
      <c r="B56" s="1" t="s">
        <v>245</v>
      </c>
      <c r="C56" s="1" t="s">
        <v>465</v>
      </c>
      <c r="D56" s="27" t="s">
        <v>3444</v>
      </c>
      <c r="E56" s="30" t="s">
        <v>3445</v>
      </c>
      <c r="F56" s="30" t="s">
        <v>135</v>
      </c>
      <c r="G56" s="27" t="s">
        <v>136</v>
      </c>
      <c r="H56" s="27" t="s">
        <v>137</v>
      </c>
      <c r="J56" s="27" t="s">
        <v>82</v>
      </c>
      <c r="K56" s="52"/>
      <c r="L56" s="45"/>
      <c r="M56" s="48"/>
      <c r="N56" s="1">
        <v>0</v>
      </c>
      <c r="O56" s="28"/>
      <c r="Q56" s="46"/>
      <c r="Y56" s="30" t="s">
        <v>3436</v>
      </c>
      <c r="Z56">
        <f>VLOOKUP(D56,Sheet!A53:B151,2,FALSE)</f>
        <v>0</v>
      </c>
    </row>
    <row r="57" spans="1:34">
      <c r="A57" s="1" t="s">
        <v>1745</v>
      </c>
      <c r="B57" s="1" t="s">
        <v>245</v>
      </c>
      <c r="C57" s="1" t="s">
        <v>465</v>
      </c>
      <c r="D57" s="27" t="s">
        <v>3446</v>
      </c>
      <c r="E57" s="30" t="s">
        <v>3447</v>
      </c>
      <c r="F57" s="30" t="s">
        <v>135</v>
      </c>
      <c r="G57" s="27" t="s">
        <v>136</v>
      </c>
      <c r="H57" s="27" t="s">
        <v>137</v>
      </c>
      <c r="J57" s="27">
        <v>2</v>
      </c>
      <c r="K57" s="52"/>
      <c r="L57" s="45"/>
      <c r="M57" s="48"/>
      <c r="N57" s="1">
        <v>1</v>
      </c>
      <c r="O57" s="33"/>
      <c r="P57" s="33"/>
      <c r="Q57" s="34"/>
      <c r="Y57" s="30" t="s">
        <v>3436</v>
      </c>
      <c r="Z57">
        <f>VLOOKUP(D57,Sheet!A54:B152,2,FALSE)</f>
        <v>0</v>
      </c>
    </row>
    <row r="58" spans="1:34">
      <c r="A58" s="1" t="s">
        <v>1745</v>
      </c>
      <c r="B58" s="1" t="s">
        <v>408</v>
      </c>
      <c r="C58" s="1" t="s">
        <v>245</v>
      </c>
      <c r="D58" s="27" t="s">
        <v>3448</v>
      </c>
      <c r="E58" s="30" t="s">
        <v>3449</v>
      </c>
      <c r="F58" s="30" t="s">
        <v>135</v>
      </c>
      <c r="G58" s="27" t="s">
        <v>136</v>
      </c>
      <c r="H58" s="27" t="s">
        <v>137</v>
      </c>
      <c r="J58" s="27">
        <v>1</v>
      </c>
      <c r="K58" s="52"/>
      <c r="L58" s="45"/>
      <c r="M58" s="48" t="s">
        <v>64</v>
      </c>
      <c r="N58" s="1">
        <v>1</v>
      </c>
      <c r="O58" s="28"/>
      <c r="P58" s="46"/>
      <c r="Q58" s="46"/>
      <c r="X58" s="30" t="s">
        <v>3450</v>
      </c>
      <c r="Y58" s="30" t="s">
        <v>3348</v>
      </c>
      <c r="Z58" t="e">
        <f>VLOOKUP(D58,Sheet!A55:B153,2,FALSE)</f>
        <v>#N/A</v>
      </c>
      <c r="AA58" t="s">
        <v>62</v>
      </c>
      <c r="AB58" t="s">
        <v>62</v>
      </c>
      <c r="AC58" t="s">
        <v>62</v>
      </c>
      <c r="AD58" t="s">
        <v>62</v>
      </c>
      <c r="AE58" t="s">
        <v>62</v>
      </c>
      <c r="AG58" t="s">
        <v>62</v>
      </c>
      <c r="AH58" t="s">
        <v>62</v>
      </c>
    </row>
    <row r="59" spans="1:34">
      <c r="A59" s="1" t="s">
        <v>1745</v>
      </c>
      <c r="B59" s="1" t="s">
        <v>408</v>
      </c>
      <c r="C59" s="1" t="s">
        <v>245</v>
      </c>
      <c r="D59" s="27" t="s">
        <v>3451</v>
      </c>
      <c r="E59" s="30" t="s">
        <v>3452</v>
      </c>
      <c r="F59" s="30" t="s">
        <v>135</v>
      </c>
      <c r="G59" s="27" t="s">
        <v>136</v>
      </c>
      <c r="H59" s="27" t="s">
        <v>137</v>
      </c>
      <c r="J59" s="27">
        <v>1</v>
      </c>
      <c r="K59" s="52"/>
      <c r="L59" s="45"/>
      <c r="M59" s="48"/>
      <c r="N59" s="1">
        <v>1</v>
      </c>
      <c r="O59" s="28"/>
      <c r="P59" s="46"/>
      <c r="Q59" s="46"/>
      <c r="Y59" s="30" t="s">
        <v>3348</v>
      </c>
      <c r="Z59" t="e">
        <f>VLOOKUP(D59,Sheet!A56:B154,2,FALSE)</f>
        <v>#N/A</v>
      </c>
    </row>
    <row r="60" spans="1:34" ht="29.1" customHeight="1">
      <c r="A60" s="1" t="s">
        <v>1745</v>
      </c>
      <c r="B60" s="1" t="s">
        <v>408</v>
      </c>
      <c r="C60" s="1" t="s">
        <v>327</v>
      </c>
      <c r="D60" s="27" t="s">
        <v>3453</v>
      </c>
      <c r="E60" s="30" t="s">
        <v>3454</v>
      </c>
      <c r="F60" s="30" t="s">
        <v>135</v>
      </c>
      <c r="G60" s="27" t="s">
        <v>136</v>
      </c>
      <c r="H60" s="27" t="s">
        <v>137</v>
      </c>
      <c r="J60" s="27">
        <v>2</v>
      </c>
      <c r="K60" s="52">
        <v>1</v>
      </c>
      <c r="L60" s="45" t="s">
        <v>3455</v>
      </c>
      <c r="M60" s="48"/>
      <c r="N60" s="1">
        <v>1</v>
      </c>
      <c r="O60" s="28"/>
      <c r="P60" s="46"/>
      <c r="Q60" s="46"/>
      <c r="Y60" s="30" t="s">
        <v>3456</v>
      </c>
      <c r="Z60" t="e">
        <f>VLOOKUP(D60,Sheet!A57:B155,2,FALSE)</f>
        <v>#N/A</v>
      </c>
    </row>
    <row r="61" spans="1:34">
      <c r="A61" s="1" t="s">
        <v>1745</v>
      </c>
      <c r="B61" s="1" t="s">
        <v>408</v>
      </c>
      <c r="C61" s="1" t="s">
        <v>245</v>
      </c>
      <c r="D61" s="27" t="s">
        <v>3457</v>
      </c>
      <c r="E61" s="30" t="s">
        <v>3458</v>
      </c>
      <c r="F61" s="30" t="s">
        <v>135</v>
      </c>
      <c r="G61" s="27" t="s">
        <v>136</v>
      </c>
      <c r="H61" s="27" t="s">
        <v>137</v>
      </c>
      <c r="J61" s="27">
        <v>1</v>
      </c>
      <c r="K61" s="52"/>
      <c r="L61" s="45"/>
      <c r="M61" s="48"/>
      <c r="N61" s="1">
        <v>1</v>
      </c>
      <c r="O61" s="28"/>
      <c r="P61" s="46"/>
      <c r="Q61" s="46"/>
      <c r="Y61" s="30" t="s">
        <v>3348</v>
      </c>
      <c r="Z61" t="e">
        <f>VLOOKUP(D61,Sheet!A58:B156,2,FALSE)</f>
        <v>#N/A</v>
      </c>
    </row>
    <row r="62" spans="1:34">
      <c r="A62" s="1" t="s">
        <v>1745</v>
      </c>
      <c r="B62" s="1" t="s">
        <v>408</v>
      </c>
      <c r="C62" s="1" t="s">
        <v>245</v>
      </c>
      <c r="D62" s="27" t="s">
        <v>3459</v>
      </c>
      <c r="E62" s="30" t="s">
        <v>3460</v>
      </c>
      <c r="F62" s="30" t="s">
        <v>61</v>
      </c>
      <c r="G62" s="27" t="s">
        <v>120</v>
      </c>
      <c r="J62" s="27">
        <v>2</v>
      </c>
      <c r="K62" s="52"/>
      <c r="L62" s="45" t="s">
        <v>3461</v>
      </c>
      <c r="M62" s="48" t="s">
        <v>64</v>
      </c>
      <c r="N62" s="1">
        <v>1</v>
      </c>
      <c r="O62" s="28"/>
      <c r="P62" s="46"/>
      <c r="Q62" s="46"/>
      <c r="Y62" s="30" t="s">
        <v>3348</v>
      </c>
      <c r="Z62" t="e">
        <f>VLOOKUP(D62,Sheet!A59:B157,2,FALSE)</f>
        <v>#N/A</v>
      </c>
    </row>
    <row r="63" spans="1:34">
      <c r="A63" s="1" t="s">
        <v>1745</v>
      </c>
      <c r="B63" s="1" t="s">
        <v>408</v>
      </c>
      <c r="C63" s="1" t="s">
        <v>245</v>
      </c>
      <c r="D63" s="27" t="s">
        <v>3462</v>
      </c>
      <c r="E63" s="30" t="s">
        <v>3463</v>
      </c>
      <c r="F63" s="30" t="s">
        <v>135</v>
      </c>
      <c r="G63" s="27" t="s">
        <v>107</v>
      </c>
      <c r="H63" s="27" t="s">
        <v>137</v>
      </c>
      <c r="J63" s="27">
        <v>2</v>
      </c>
      <c r="K63" s="52"/>
      <c r="L63" s="45"/>
      <c r="M63" s="48" t="s">
        <v>64</v>
      </c>
      <c r="N63" s="1">
        <v>1</v>
      </c>
      <c r="O63" s="28"/>
      <c r="P63" s="46"/>
      <c r="Q63" s="46"/>
      <c r="Y63" s="30" t="s">
        <v>3348</v>
      </c>
      <c r="Z63" t="e">
        <f>VLOOKUP(D63,Sheet!A60:B158,2,FALSE)</f>
        <v>#N/A</v>
      </c>
    </row>
    <row r="64" spans="1:34">
      <c r="A64" s="1" t="s">
        <v>1745</v>
      </c>
      <c r="B64" s="1" t="s">
        <v>408</v>
      </c>
      <c r="C64" s="1" t="s">
        <v>245</v>
      </c>
      <c r="D64" s="27" t="s">
        <v>3464</v>
      </c>
      <c r="E64" s="30" t="s">
        <v>3465</v>
      </c>
      <c r="F64" s="30" t="s">
        <v>61</v>
      </c>
      <c r="G64" s="27" t="s">
        <v>136</v>
      </c>
      <c r="J64" s="27">
        <v>1</v>
      </c>
      <c r="K64" s="52"/>
      <c r="L64" s="45"/>
      <c r="M64" s="48"/>
      <c r="N64" s="1">
        <v>1</v>
      </c>
      <c r="O64" s="28"/>
      <c r="P64" s="46"/>
      <c r="Q64" s="46"/>
      <c r="Y64" s="30" t="s">
        <v>3348</v>
      </c>
      <c r="Z64" t="e">
        <f>VLOOKUP(D64,Sheet!A61:B159,2,FALSE)</f>
        <v>#N/A</v>
      </c>
    </row>
    <row r="65" spans="1:26">
      <c r="A65" s="1" t="s">
        <v>1745</v>
      </c>
      <c r="B65" s="1" t="s">
        <v>408</v>
      </c>
      <c r="C65" s="1" t="s">
        <v>563</v>
      </c>
      <c r="D65" s="27" t="s">
        <v>3466</v>
      </c>
      <c r="E65" s="30" t="s">
        <v>3467</v>
      </c>
      <c r="F65" s="30" t="s">
        <v>135</v>
      </c>
      <c r="G65" s="27" t="s">
        <v>136</v>
      </c>
      <c r="H65" s="27" t="s">
        <v>137</v>
      </c>
      <c r="J65" s="27">
        <v>1</v>
      </c>
      <c r="K65" s="52"/>
      <c r="L65" s="45"/>
      <c r="M65" s="48"/>
      <c r="N65" s="1">
        <v>1</v>
      </c>
      <c r="O65" s="28"/>
      <c r="P65" s="46"/>
      <c r="Q65" s="46"/>
      <c r="Y65" s="30" t="s">
        <v>96</v>
      </c>
      <c r="Z65" t="e">
        <f>VLOOKUP(D65,Sheet!A62:B160,2,FALSE)</f>
        <v>#N/A</v>
      </c>
    </row>
    <row r="66" spans="1:26">
      <c r="A66" s="1" t="s">
        <v>1745</v>
      </c>
      <c r="B66" s="1" t="s">
        <v>408</v>
      </c>
      <c r="C66" s="1" t="s">
        <v>327</v>
      </c>
      <c r="D66" s="27" t="s">
        <v>3468</v>
      </c>
      <c r="E66" s="30" t="s">
        <v>3469</v>
      </c>
      <c r="F66" s="30" t="s">
        <v>135</v>
      </c>
      <c r="G66" s="27" t="s">
        <v>136</v>
      </c>
      <c r="H66" s="27" t="s">
        <v>137</v>
      </c>
      <c r="J66" s="27">
        <v>2</v>
      </c>
      <c r="K66" s="52"/>
      <c r="L66" s="45"/>
      <c r="M66" s="48"/>
      <c r="N66" s="1">
        <v>1</v>
      </c>
      <c r="O66" s="28"/>
      <c r="P66" s="46"/>
      <c r="Q66" s="46"/>
      <c r="Y66" s="30" t="s">
        <v>3456</v>
      </c>
      <c r="Z66" t="e">
        <f>VLOOKUP(D66,Sheet!A63:B161,2,FALSE)</f>
        <v>#N/A</v>
      </c>
    </row>
    <row r="67" spans="1:26">
      <c r="A67" s="1" t="s">
        <v>1745</v>
      </c>
      <c r="B67" s="1" t="s">
        <v>408</v>
      </c>
      <c r="C67" s="1" t="s">
        <v>563</v>
      </c>
      <c r="D67" s="27" t="s">
        <v>3470</v>
      </c>
      <c r="E67" s="30" t="s">
        <v>3471</v>
      </c>
      <c r="F67" s="30" t="s">
        <v>135</v>
      </c>
      <c r="G67" s="27" t="s">
        <v>136</v>
      </c>
      <c r="H67" s="27" t="s">
        <v>137</v>
      </c>
      <c r="J67" s="27">
        <v>2</v>
      </c>
      <c r="K67" s="52"/>
      <c r="L67" s="45"/>
      <c r="M67" s="48"/>
      <c r="N67" s="1">
        <v>1</v>
      </c>
      <c r="O67" s="28"/>
      <c r="P67" s="46"/>
      <c r="Q67" s="46"/>
      <c r="Z67" t="e">
        <f>VLOOKUP(D67,Sheet!A64:B162,2,FALSE)</f>
        <v>#N/A</v>
      </c>
    </row>
    <row r="68" spans="1:26">
      <c r="A68" s="1" t="s">
        <v>1745</v>
      </c>
      <c r="B68" s="1" t="s">
        <v>408</v>
      </c>
      <c r="C68" s="1" t="s">
        <v>245</v>
      </c>
      <c r="D68" s="27" t="s">
        <v>3472</v>
      </c>
      <c r="E68" s="30" t="s">
        <v>3473</v>
      </c>
      <c r="F68" s="30" t="s">
        <v>135</v>
      </c>
      <c r="G68" s="27" t="s">
        <v>136</v>
      </c>
      <c r="H68" s="27" t="s">
        <v>137</v>
      </c>
      <c r="J68" s="27">
        <v>2</v>
      </c>
      <c r="K68" s="52"/>
      <c r="L68" s="45"/>
      <c r="M68" s="48"/>
      <c r="N68" s="1">
        <v>1</v>
      </c>
      <c r="O68" s="28"/>
      <c r="P68" s="46"/>
      <c r="Q68" s="46"/>
      <c r="Y68" s="30" t="s">
        <v>3348</v>
      </c>
      <c r="Z68" t="e">
        <f>VLOOKUP(D68,Sheet!A65:B163,2,FALSE)</f>
        <v>#N/A</v>
      </c>
    </row>
    <row r="69" spans="1:26">
      <c r="A69" s="1" t="s">
        <v>1745</v>
      </c>
      <c r="B69" s="1" t="s">
        <v>408</v>
      </c>
      <c r="C69" s="1" t="s">
        <v>327</v>
      </c>
      <c r="D69" s="27" t="s">
        <v>3474</v>
      </c>
      <c r="E69" s="30" t="s">
        <v>3475</v>
      </c>
      <c r="F69" s="30" t="s">
        <v>135</v>
      </c>
      <c r="G69" s="27" t="s">
        <v>136</v>
      </c>
      <c r="H69" s="27" t="s">
        <v>137</v>
      </c>
      <c r="J69" s="27">
        <v>2</v>
      </c>
      <c r="K69" s="52"/>
      <c r="L69" s="45"/>
      <c r="M69" s="48" t="s">
        <v>64</v>
      </c>
      <c r="N69" s="1">
        <v>1</v>
      </c>
      <c r="O69" s="28"/>
      <c r="P69" s="46"/>
      <c r="Q69" s="46"/>
      <c r="Y69" s="30" t="s">
        <v>3456</v>
      </c>
      <c r="Z69" t="e">
        <f>VLOOKUP(D69,Sheet!A66:B164,2,FALSE)</f>
        <v>#N/A</v>
      </c>
    </row>
    <row r="70" spans="1:26">
      <c r="A70" s="1" t="s">
        <v>1745</v>
      </c>
      <c r="B70" s="1" t="s">
        <v>408</v>
      </c>
      <c r="C70" s="1" t="s">
        <v>245</v>
      </c>
      <c r="D70" s="27" t="s">
        <v>3476</v>
      </c>
      <c r="E70" s="30" t="s">
        <v>3477</v>
      </c>
      <c r="F70" s="30" t="s">
        <v>61</v>
      </c>
      <c r="G70" s="27" t="s">
        <v>120</v>
      </c>
      <c r="J70" s="27">
        <v>2</v>
      </c>
      <c r="K70" s="52"/>
      <c r="L70" s="45" t="s">
        <v>3461</v>
      </c>
      <c r="M70" s="48"/>
      <c r="N70" s="1">
        <v>1</v>
      </c>
      <c r="O70" s="28"/>
      <c r="P70" s="46"/>
      <c r="Q70" s="46"/>
      <c r="Y70" s="30" t="s">
        <v>3348</v>
      </c>
      <c r="Z70" t="e">
        <f>VLOOKUP(D70,Sheet!A67:B165,2,FALSE)</f>
        <v>#N/A</v>
      </c>
    </row>
    <row r="71" spans="1:26">
      <c r="A71" s="1" t="s">
        <v>1745</v>
      </c>
      <c r="B71" s="1" t="s">
        <v>408</v>
      </c>
      <c r="C71" s="1" t="s">
        <v>245</v>
      </c>
      <c r="D71" s="27" t="s">
        <v>3478</v>
      </c>
      <c r="E71" s="30" t="s">
        <v>3479</v>
      </c>
      <c r="F71" s="30" t="s">
        <v>61</v>
      </c>
      <c r="G71" s="27" t="s">
        <v>136</v>
      </c>
      <c r="J71" s="27">
        <v>2</v>
      </c>
      <c r="K71" s="52"/>
      <c r="L71" s="45"/>
      <c r="M71" s="48"/>
      <c r="N71" s="1">
        <v>1</v>
      </c>
      <c r="O71" s="28"/>
      <c r="P71" s="46"/>
      <c r="Q71" s="46"/>
      <c r="Y71" s="30" t="s">
        <v>3367</v>
      </c>
      <c r="Z71">
        <f>VLOOKUP(D71,Sheet!A68:B166,2,FALSE)</f>
        <v>1</v>
      </c>
    </row>
    <row r="72" spans="1:26">
      <c r="A72" s="1" t="s">
        <v>1745</v>
      </c>
      <c r="B72" s="1" t="s">
        <v>408</v>
      </c>
      <c r="C72" s="1" t="s">
        <v>245</v>
      </c>
      <c r="D72" s="27" t="s">
        <v>3480</v>
      </c>
      <c r="E72" s="30" t="s">
        <v>3481</v>
      </c>
      <c r="F72" s="30" t="s">
        <v>135</v>
      </c>
      <c r="G72" s="27" t="s">
        <v>136</v>
      </c>
      <c r="H72" s="27" t="s">
        <v>137</v>
      </c>
      <c r="J72" s="27">
        <v>1</v>
      </c>
      <c r="K72" s="52"/>
      <c r="L72" s="45"/>
      <c r="M72" s="48"/>
      <c r="N72" s="1">
        <v>1</v>
      </c>
      <c r="O72" s="28"/>
      <c r="P72" s="46"/>
      <c r="Q72" s="46"/>
      <c r="Y72" s="30" t="s">
        <v>3367</v>
      </c>
      <c r="Z72">
        <f>VLOOKUP(D72,Sheet!A69:B167,2,FALSE)</f>
        <v>1</v>
      </c>
    </row>
    <row r="73" spans="1:26">
      <c r="A73" s="1" t="s">
        <v>1745</v>
      </c>
      <c r="B73" s="1" t="s">
        <v>408</v>
      </c>
      <c r="C73" s="1" t="s">
        <v>245</v>
      </c>
      <c r="D73" s="27" t="s">
        <v>3482</v>
      </c>
      <c r="E73" s="30" t="s">
        <v>3483</v>
      </c>
      <c r="F73" s="30" t="s">
        <v>135</v>
      </c>
      <c r="G73" s="27" t="s">
        <v>62</v>
      </c>
      <c r="H73" s="27" t="s">
        <v>137</v>
      </c>
      <c r="J73" s="27">
        <v>1</v>
      </c>
      <c r="K73" s="52"/>
      <c r="L73" s="45"/>
      <c r="M73" s="48" t="s">
        <v>64</v>
      </c>
      <c r="N73" s="1">
        <v>1</v>
      </c>
      <c r="O73" s="28"/>
      <c r="P73" s="46"/>
      <c r="Q73" s="46"/>
      <c r="Y73" s="30" t="s">
        <v>3367</v>
      </c>
      <c r="Z73">
        <f>VLOOKUP(D73,Sheet!A70:B168,2,FALSE)</f>
        <v>9</v>
      </c>
    </row>
    <row r="74" spans="1:26" ht="29.1" customHeight="1">
      <c r="A74" s="1" t="s">
        <v>1745</v>
      </c>
      <c r="B74" s="1" t="s">
        <v>408</v>
      </c>
      <c r="C74" s="1" t="s">
        <v>245</v>
      </c>
      <c r="D74" s="27" t="s">
        <v>3484</v>
      </c>
      <c r="E74" s="30" t="s">
        <v>3485</v>
      </c>
      <c r="F74" s="30" t="s">
        <v>61</v>
      </c>
      <c r="G74" s="27" t="s">
        <v>100</v>
      </c>
      <c r="J74" s="27">
        <v>1</v>
      </c>
      <c r="K74" s="52" t="s">
        <v>3486</v>
      </c>
      <c r="L74" s="45" t="s">
        <v>3487</v>
      </c>
      <c r="M74" s="48"/>
      <c r="N74" s="1">
        <v>1</v>
      </c>
      <c r="O74" s="28"/>
      <c r="P74" s="46"/>
      <c r="Q74" s="46"/>
      <c r="Y74" s="30" t="s">
        <v>3348</v>
      </c>
      <c r="Z74" t="str">
        <f>VLOOKUP(D74,Sheet!A71:B169,2,FALSE)</f>
        <v>M01</v>
      </c>
    </row>
    <row r="75" spans="1:26" ht="29.1" customHeight="1">
      <c r="A75" s="1" t="s">
        <v>1745</v>
      </c>
      <c r="B75" s="1" t="s">
        <v>408</v>
      </c>
      <c r="C75" s="1" t="s">
        <v>245</v>
      </c>
      <c r="D75" s="27" t="s">
        <v>3488</v>
      </c>
      <c r="E75" s="30" t="s">
        <v>3489</v>
      </c>
      <c r="F75" s="30" t="s">
        <v>61</v>
      </c>
      <c r="G75" s="27" t="s">
        <v>100</v>
      </c>
      <c r="J75" s="27">
        <v>1</v>
      </c>
      <c r="K75" s="52" t="s">
        <v>3486</v>
      </c>
      <c r="L75" s="45" t="s">
        <v>3487</v>
      </c>
      <c r="M75" s="48"/>
      <c r="N75" s="1">
        <v>1</v>
      </c>
      <c r="O75" s="28"/>
      <c r="P75" s="46"/>
      <c r="Q75" s="46"/>
      <c r="Y75" s="30" t="s">
        <v>3348</v>
      </c>
      <c r="Z75">
        <f>VLOOKUP(D75,Sheet!A72:B170,2,FALSE)</f>
        <v>0</v>
      </c>
    </row>
    <row r="76" spans="1:26">
      <c r="A76" s="1" t="s">
        <v>1745</v>
      </c>
      <c r="B76" s="1" t="s">
        <v>408</v>
      </c>
      <c r="C76" s="1" t="s">
        <v>245</v>
      </c>
      <c r="D76" s="27" t="s">
        <v>3490</v>
      </c>
      <c r="E76" s="30" t="s">
        <v>3491</v>
      </c>
      <c r="F76" s="30" t="s">
        <v>135</v>
      </c>
      <c r="G76" s="27" t="s">
        <v>136</v>
      </c>
      <c r="H76" s="27" t="s">
        <v>137</v>
      </c>
      <c r="J76" s="27">
        <v>1</v>
      </c>
      <c r="K76" s="52"/>
      <c r="L76" s="45"/>
      <c r="M76" s="48"/>
      <c r="N76" s="1">
        <v>1</v>
      </c>
      <c r="O76" s="28"/>
      <c r="P76" s="46"/>
      <c r="Q76" s="46"/>
      <c r="Y76" s="30" t="s">
        <v>3348</v>
      </c>
      <c r="Z76">
        <f>VLOOKUP(D76,Sheet!A73:B171,2,FALSE)</f>
        <v>1</v>
      </c>
    </row>
    <row r="77" spans="1:26">
      <c r="A77" s="1" t="s">
        <v>1745</v>
      </c>
      <c r="B77" s="1" t="s">
        <v>408</v>
      </c>
      <c r="C77" s="1" t="s">
        <v>245</v>
      </c>
      <c r="D77" s="27" t="s">
        <v>3492</v>
      </c>
      <c r="E77" s="30" t="s">
        <v>3493</v>
      </c>
      <c r="F77" s="30" t="s">
        <v>61</v>
      </c>
      <c r="G77" s="27" t="s">
        <v>136</v>
      </c>
      <c r="J77" s="27">
        <v>1</v>
      </c>
      <c r="K77" s="52" t="s">
        <v>2976</v>
      </c>
      <c r="L77" s="45"/>
      <c r="M77" s="48" t="s">
        <v>64</v>
      </c>
      <c r="N77" s="1">
        <v>1</v>
      </c>
      <c r="O77" s="28"/>
      <c r="P77" s="46"/>
      <c r="Q77" s="46"/>
      <c r="Y77" s="30" t="s">
        <v>3348</v>
      </c>
      <c r="Z77" t="str">
        <f>VLOOKUP(D77,Sheet!A74:B172,2,FALSE)</f>
        <v>B</v>
      </c>
    </row>
    <row r="78" spans="1:26">
      <c r="A78" s="1" t="s">
        <v>1745</v>
      </c>
      <c r="B78" s="1" t="s">
        <v>408</v>
      </c>
      <c r="C78" s="1" t="s">
        <v>563</v>
      </c>
      <c r="D78" s="27" t="s">
        <v>3494</v>
      </c>
      <c r="E78" s="30" t="s">
        <v>3495</v>
      </c>
      <c r="F78" s="30" t="s">
        <v>135</v>
      </c>
      <c r="G78" s="27" t="s">
        <v>107</v>
      </c>
      <c r="H78" s="27" t="s">
        <v>137</v>
      </c>
      <c r="J78" s="27">
        <v>1</v>
      </c>
      <c r="K78" s="52"/>
      <c r="L78" s="45" t="s">
        <v>3496</v>
      </c>
      <c r="M78" s="48"/>
      <c r="N78" s="1">
        <v>1</v>
      </c>
      <c r="O78" s="28"/>
      <c r="P78" s="46"/>
      <c r="Q78" s="46"/>
      <c r="Y78" s="30" t="s">
        <v>96</v>
      </c>
      <c r="Z78">
        <f>VLOOKUP(D78,Sheet!A75:B173,2,FALSE)</f>
        <v>100</v>
      </c>
    </row>
    <row r="79" spans="1:26" ht="29.1" customHeight="1">
      <c r="A79" s="1" t="s">
        <v>1745</v>
      </c>
      <c r="B79" s="1" t="s">
        <v>408</v>
      </c>
      <c r="C79" s="1" t="s">
        <v>245</v>
      </c>
      <c r="D79" s="27" t="s">
        <v>3497</v>
      </c>
      <c r="E79" s="30" t="s">
        <v>3498</v>
      </c>
      <c r="F79" s="30" t="s">
        <v>61</v>
      </c>
      <c r="G79" s="27" t="s">
        <v>100</v>
      </c>
      <c r="J79" s="27">
        <v>1</v>
      </c>
      <c r="K79" s="52" t="s">
        <v>3486</v>
      </c>
      <c r="L79" s="45" t="s">
        <v>3487</v>
      </c>
      <c r="M79" s="48"/>
      <c r="N79" s="1">
        <v>1</v>
      </c>
      <c r="O79" s="28"/>
      <c r="P79" s="46"/>
      <c r="Q79" s="46"/>
      <c r="Y79" s="30" t="s">
        <v>3367</v>
      </c>
      <c r="Z79" t="e">
        <f>VLOOKUP(D79,Sheet!A76:B174,2,FALSE)</f>
        <v>#N/A</v>
      </c>
    </row>
    <row r="80" spans="1:26">
      <c r="A80" s="1" t="s">
        <v>1745</v>
      </c>
      <c r="B80" s="1" t="s">
        <v>408</v>
      </c>
      <c r="C80" s="1" t="s">
        <v>245</v>
      </c>
      <c r="D80" s="27" t="s">
        <v>3499</v>
      </c>
      <c r="E80" s="30" t="s">
        <v>3500</v>
      </c>
      <c r="F80" s="30" t="s">
        <v>135</v>
      </c>
      <c r="G80" s="27" t="s">
        <v>136</v>
      </c>
      <c r="H80" s="27" t="s">
        <v>137</v>
      </c>
      <c r="J80" s="27">
        <v>2</v>
      </c>
      <c r="K80" s="52" t="s">
        <v>137</v>
      </c>
      <c r="L80" s="45"/>
      <c r="M80" s="48"/>
      <c r="N80" s="1">
        <v>1</v>
      </c>
      <c r="O80" s="28"/>
      <c r="P80" s="46"/>
      <c r="Q80" s="46"/>
      <c r="Y80" s="30" t="s">
        <v>3348</v>
      </c>
      <c r="Z80">
        <f>VLOOKUP(D80,Sheet!A77:B175,2,FALSE)</f>
        <v>0</v>
      </c>
    </row>
    <row r="81" spans="1:36">
      <c r="A81" s="1" t="s">
        <v>1745</v>
      </c>
      <c r="B81" s="1" t="s">
        <v>408</v>
      </c>
      <c r="C81" s="1" t="s">
        <v>245</v>
      </c>
      <c r="D81" s="27" t="s">
        <v>3501</v>
      </c>
      <c r="E81" s="30" t="s">
        <v>3502</v>
      </c>
      <c r="F81" s="30" t="s">
        <v>135</v>
      </c>
      <c r="G81" s="27" t="s">
        <v>62</v>
      </c>
      <c r="H81" s="27" t="s">
        <v>137</v>
      </c>
      <c r="J81" s="27" t="s">
        <v>62</v>
      </c>
      <c r="K81" s="52" t="s">
        <v>137</v>
      </c>
      <c r="L81" s="45"/>
      <c r="M81" s="48"/>
      <c r="N81" s="1">
        <v>1</v>
      </c>
      <c r="O81" s="28"/>
      <c r="P81" s="46"/>
      <c r="Q81" s="46"/>
      <c r="Y81" s="30" t="s">
        <v>3348</v>
      </c>
      <c r="Z81">
        <f>VLOOKUP(D81,Sheet!A78:B176,2,FALSE)</f>
        <v>0</v>
      </c>
    </row>
    <row r="82" spans="1:36">
      <c r="A82" s="1" t="s">
        <v>1745</v>
      </c>
      <c r="B82" s="1" t="s">
        <v>465</v>
      </c>
      <c r="C82" s="1" t="s">
        <v>327</v>
      </c>
      <c r="D82" s="27" t="s">
        <v>3503</v>
      </c>
      <c r="E82" s="30" t="s">
        <v>3504</v>
      </c>
      <c r="F82" s="30" t="s">
        <v>135</v>
      </c>
      <c r="G82" s="27" t="s">
        <v>136</v>
      </c>
      <c r="H82" s="27" t="s">
        <v>137</v>
      </c>
      <c r="J82" s="27">
        <v>1</v>
      </c>
      <c r="K82" s="52"/>
      <c r="L82" s="45"/>
      <c r="M82" s="48"/>
      <c r="N82" s="1">
        <v>1</v>
      </c>
      <c r="O82" s="28"/>
      <c r="P82" s="46"/>
      <c r="Q82" s="46"/>
      <c r="Y82" s="30" t="s">
        <v>3456</v>
      </c>
      <c r="Z82" t="e">
        <f>VLOOKUP(D82,Sheet!A79:B177,2,FALSE)</f>
        <v>#N/A</v>
      </c>
    </row>
    <row r="83" spans="1:36">
      <c r="A83" s="1" t="s">
        <v>1745</v>
      </c>
      <c r="B83" s="1" t="s">
        <v>465</v>
      </c>
      <c r="C83" s="1" t="s">
        <v>408</v>
      </c>
      <c r="D83" s="27" t="s">
        <v>3505</v>
      </c>
      <c r="E83" s="30" t="s">
        <v>3506</v>
      </c>
      <c r="F83" s="30" t="s">
        <v>135</v>
      </c>
      <c r="G83" s="27" t="s">
        <v>136</v>
      </c>
      <c r="H83" s="27" t="s">
        <v>137</v>
      </c>
      <c r="J83" s="27">
        <v>2</v>
      </c>
      <c r="K83" s="52"/>
      <c r="L83" s="45"/>
      <c r="M83" s="48"/>
      <c r="N83" s="1">
        <v>1</v>
      </c>
      <c r="O83" s="28"/>
      <c r="P83" s="46"/>
      <c r="Q83" s="46"/>
      <c r="X83" s="30" t="s">
        <v>3507</v>
      </c>
      <c r="Y83" s="30" t="s">
        <v>3413</v>
      </c>
      <c r="Z83" t="e">
        <f>VLOOKUP(D83,Sheet!A80:B178,2,FALSE)</f>
        <v>#N/A</v>
      </c>
      <c r="AA83" t="s">
        <v>136</v>
      </c>
      <c r="AB83" t="s">
        <v>136</v>
      </c>
      <c r="AC83" t="s">
        <v>136</v>
      </c>
      <c r="AD83" t="s">
        <v>136</v>
      </c>
      <c r="AE83" t="s">
        <v>136</v>
      </c>
      <c r="AG83" t="s">
        <v>136</v>
      </c>
      <c r="AH83" t="s">
        <v>136</v>
      </c>
      <c r="AI83" t="s">
        <v>136</v>
      </c>
      <c r="AJ83" t="s">
        <v>136</v>
      </c>
    </row>
    <row r="84" spans="1:36">
      <c r="A84" s="1" t="s">
        <v>1745</v>
      </c>
      <c r="B84" s="1" t="s">
        <v>465</v>
      </c>
      <c r="C84" s="1" t="s">
        <v>408</v>
      </c>
      <c r="D84" s="27" t="s">
        <v>3508</v>
      </c>
      <c r="E84" s="30" t="s">
        <v>3509</v>
      </c>
      <c r="F84" s="30" t="s">
        <v>135</v>
      </c>
      <c r="G84" s="27" t="s">
        <v>136</v>
      </c>
      <c r="H84" s="27" t="s">
        <v>137</v>
      </c>
      <c r="J84" s="27">
        <v>2</v>
      </c>
      <c r="K84" s="52"/>
      <c r="L84" s="45"/>
      <c r="M84" s="48" t="s">
        <v>64</v>
      </c>
      <c r="N84" s="1">
        <v>1</v>
      </c>
      <c r="O84" s="28"/>
      <c r="P84" s="46"/>
      <c r="Q84" s="46"/>
      <c r="Y84" s="30" t="s">
        <v>3413</v>
      </c>
      <c r="Z84" t="e">
        <f>VLOOKUP(D84,Sheet!A81:B179,2,FALSE)</f>
        <v>#N/A</v>
      </c>
    </row>
    <row r="85" spans="1:36">
      <c r="A85" s="1" t="s">
        <v>1745</v>
      </c>
      <c r="B85" s="1" t="s">
        <v>465</v>
      </c>
      <c r="C85" s="1" t="s">
        <v>408</v>
      </c>
      <c r="D85" s="27" t="s">
        <v>3510</v>
      </c>
      <c r="E85" s="30" t="s">
        <v>3511</v>
      </c>
      <c r="F85" s="30" t="s">
        <v>135</v>
      </c>
      <c r="G85" s="27" t="s">
        <v>136</v>
      </c>
      <c r="H85" s="27" t="s">
        <v>137</v>
      </c>
      <c r="J85" s="27">
        <v>1</v>
      </c>
      <c r="K85" s="52"/>
      <c r="L85" s="45"/>
      <c r="M85" s="48"/>
      <c r="N85" s="1">
        <v>1</v>
      </c>
      <c r="O85" s="28"/>
      <c r="P85" s="46"/>
      <c r="Q85" s="46"/>
      <c r="Y85" s="30" t="s">
        <v>3413</v>
      </c>
      <c r="Z85" t="e">
        <f>VLOOKUP(D85,Sheet!A82:B180,2,FALSE)</f>
        <v>#N/A</v>
      </c>
    </row>
    <row r="86" spans="1:36">
      <c r="A86" s="1" t="s">
        <v>1745</v>
      </c>
      <c r="B86" s="1" t="s">
        <v>465</v>
      </c>
      <c r="C86" s="1" t="s">
        <v>408</v>
      </c>
      <c r="D86" s="27" t="s">
        <v>3512</v>
      </c>
      <c r="E86" s="30" t="s">
        <v>3513</v>
      </c>
      <c r="F86" s="30" t="s">
        <v>135</v>
      </c>
      <c r="G86" s="27" t="s">
        <v>136</v>
      </c>
      <c r="H86" s="27" t="s">
        <v>137</v>
      </c>
      <c r="J86" s="27">
        <v>1</v>
      </c>
      <c r="K86" s="52"/>
      <c r="L86" s="45"/>
      <c r="M86" s="48"/>
      <c r="N86" s="1">
        <v>1</v>
      </c>
      <c r="O86" s="28"/>
      <c r="P86" s="46"/>
      <c r="Q86" s="46"/>
      <c r="Y86" s="30" t="s">
        <v>3413</v>
      </c>
      <c r="Z86" t="e">
        <f>VLOOKUP(D86,Sheet!A83:B181,2,FALSE)</f>
        <v>#N/A</v>
      </c>
    </row>
    <row r="87" spans="1:36">
      <c r="A87" s="1" t="s">
        <v>1745</v>
      </c>
      <c r="B87" s="1" t="s">
        <v>465</v>
      </c>
      <c r="C87" s="1" t="s">
        <v>408</v>
      </c>
      <c r="D87" s="27" t="s">
        <v>3514</v>
      </c>
      <c r="E87" s="30" t="s">
        <v>3515</v>
      </c>
      <c r="F87" s="30" t="s">
        <v>135</v>
      </c>
      <c r="G87" s="27" t="s">
        <v>136</v>
      </c>
      <c r="H87" s="27" t="s">
        <v>137</v>
      </c>
      <c r="J87" s="27">
        <v>2</v>
      </c>
      <c r="K87" s="52"/>
      <c r="L87" s="45"/>
      <c r="M87" s="48"/>
      <c r="N87" s="1">
        <v>1</v>
      </c>
      <c r="O87" s="28"/>
      <c r="P87" s="46"/>
      <c r="Q87" s="46"/>
      <c r="Y87" s="30" t="s">
        <v>3413</v>
      </c>
      <c r="Z87" t="e">
        <f>VLOOKUP(D87,Sheet!A84:B182,2,FALSE)</f>
        <v>#N/A</v>
      </c>
    </row>
    <row r="88" spans="1:36">
      <c r="A88" s="1" t="s">
        <v>1745</v>
      </c>
      <c r="B88" s="1" t="s">
        <v>465</v>
      </c>
      <c r="C88" s="1" t="s">
        <v>408</v>
      </c>
      <c r="D88" s="27" t="s">
        <v>3516</v>
      </c>
      <c r="E88" s="30" t="s">
        <v>3517</v>
      </c>
      <c r="F88" s="30" t="s">
        <v>135</v>
      </c>
      <c r="G88" s="27" t="s">
        <v>136</v>
      </c>
      <c r="H88" s="27" t="s">
        <v>137</v>
      </c>
      <c r="J88" s="27">
        <v>1</v>
      </c>
      <c r="K88" s="52"/>
      <c r="L88" s="45"/>
      <c r="M88" s="48"/>
      <c r="N88" s="1">
        <v>1</v>
      </c>
      <c r="O88" s="28"/>
      <c r="P88" s="46"/>
      <c r="Q88" s="46"/>
      <c r="Y88" s="30" t="s">
        <v>3413</v>
      </c>
      <c r="Z88" t="e">
        <f>VLOOKUP(D88,Sheet!A85:B183,2,FALSE)</f>
        <v>#N/A</v>
      </c>
    </row>
    <row r="89" spans="1:36">
      <c r="A89" s="1" t="s">
        <v>1745</v>
      </c>
      <c r="B89" s="1" t="s">
        <v>465</v>
      </c>
      <c r="C89" s="1" t="s">
        <v>327</v>
      </c>
      <c r="D89" s="27" t="s">
        <v>3518</v>
      </c>
      <c r="E89" s="30" t="s">
        <v>3519</v>
      </c>
      <c r="F89" s="30" t="s">
        <v>135</v>
      </c>
      <c r="G89" s="27" t="s">
        <v>136</v>
      </c>
      <c r="H89" s="27" t="s">
        <v>137</v>
      </c>
      <c r="J89" s="27">
        <v>1</v>
      </c>
      <c r="K89" s="52"/>
      <c r="L89" s="45"/>
      <c r="M89" s="48"/>
      <c r="N89" s="1">
        <v>1</v>
      </c>
      <c r="O89" s="28"/>
      <c r="P89" s="46"/>
      <c r="Q89" s="46"/>
      <c r="Y89" s="30" t="s">
        <v>3456</v>
      </c>
      <c r="Z89" t="e">
        <f>VLOOKUP(D89,Sheet!A86:B184,2,FALSE)</f>
        <v>#N/A</v>
      </c>
    </row>
    <row r="90" spans="1:36">
      <c r="A90" s="1" t="s">
        <v>1745</v>
      </c>
      <c r="B90" s="1" t="s">
        <v>465</v>
      </c>
      <c r="C90" s="1" t="s">
        <v>327</v>
      </c>
      <c r="D90" s="27" t="s">
        <v>3520</v>
      </c>
      <c r="E90" s="30" t="s">
        <v>3521</v>
      </c>
      <c r="F90" s="30" t="s">
        <v>135</v>
      </c>
      <c r="G90" s="27" t="s">
        <v>136</v>
      </c>
      <c r="H90" s="27" t="s">
        <v>137</v>
      </c>
      <c r="J90" s="27">
        <v>1</v>
      </c>
      <c r="K90" s="52"/>
      <c r="L90" s="45"/>
      <c r="M90" s="48"/>
      <c r="N90" s="1">
        <v>1</v>
      </c>
      <c r="O90" s="28"/>
      <c r="P90" s="46"/>
      <c r="Q90" s="46"/>
      <c r="Y90" s="30" t="s">
        <v>3456</v>
      </c>
      <c r="Z90" t="e">
        <f>VLOOKUP(D90,Sheet!A87:B185,2,FALSE)</f>
        <v>#N/A</v>
      </c>
    </row>
    <row r="91" spans="1:36">
      <c r="A91" s="1" t="s">
        <v>1745</v>
      </c>
      <c r="B91" s="1" t="s">
        <v>465</v>
      </c>
      <c r="C91" s="1" t="s">
        <v>327</v>
      </c>
      <c r="D91" s="27" t="s">
        <v>3522</v>
      </c>
      <c r="E91" s="30" t="s">
        <v>1919</v>
      </c>
      <c r="F91" s="30" t="s">
        <v>61</v>
      </c>
      <c r="G91" s="27" t="s">
        <v>114</v>
      </c>
      <c r="J91" s="27" t="s">
        <v>82</v>
      </c>
      <c r="K91" s="52"/>
      <c r="L91" s="45"/>
      <c r="M91" s="48"/>
      <c r="N91" s="1">
        <v>0</v>
      </c>
      <c r="O91" s="28"/>
      <c r="P91" s="46"/>
      <c r="Q91" s="46"/>
      <c r="Y91" s="30" t="s">
        <v>3456</v>
      </c>
      <c r="Z91" t="e">
        <f>VLOOKUP(D91,Sheet!A88:B186,2,FALSE)</f>
        <v>#N/A</v>
      </c>
    </row>
    <row r="92" spans="1:36">
      <c r="A92" s="1" t="s">
        <v>1745</v>
      </c>
      <c r="B92" s="1" t="s">
        <v>465</v>
      </c>
      <c r="C92" s="1" t="s">
        <v>327</v>
      </c>
      <c r="D92" s="27" t="s">
        <v>3523</v>
      </c>
      <c r="E92" s="30" t="s">
        <v>3524</v>
      </c>
      <c r="F92" s="30" t="s">
        <v>135</v>
      </c>
      <c r="G92" s="27" t="s">
        <v>136</v>
      </c>
      <c r="H92" s="27" t="s">
        <v>137</v>
      </c>
      <c r="J92" s="27" t="s">
        <v>62</v>
      </c>
      <c r="K92" s="52"/>
      <c r="L92" s="45"/>
      <c r="M92" s="48"/>
      <c r="N92" s="1">
        <v>1</v>
      </c>
      <c r="O92" s="28"/>
      <c r="Q92" s="46"/>
      <c r="Y92" s="30" t="s">
        <v>3456</v>
      </c>
      <c r="Z92" t="e">
        <f>VLOOKUP(D92,Sheet!A89:B187,2,FALSE)</f>
        <v>#N/A</v>
      </c>
    </row>
    <row r="93" spans="1:36">
      <c r="A93" s="1" t="s">
        <v>1745</v>
      </c>
      <c r="B93" s="1" t="s">
        <v>465</v>
      </c>
      <c r="C93" s="1" t="s">
        <v>327</v>
      </c>
      <c r="D93" s="27" t="s">
        <v>3525</v>
      </c>
      <c r="E93" s="30" t="s">
        <v>3526</v>
      </c>
      <c r="F93" s="30" t="s">
        <v>135</v>
      </c>
      <c r="G93" s="27" t="s">
        <v>136</v>
      </c>
      <c r="H93" s="27" t="s">
        <v>137</v>
      </c>
      <c r="J93" s="27" t="s">
        <v>62</v>
      </c>
      <c r="K93" s="52"/>
      <c r="L93" s="45"/>
      <c r="M93" s="48"/>
      <c r="N93" s="1">
        <v>1</v>
      </c>
      <c r="O93" s="28"/>
      <c r="Q93" s="46"/>
      <c r="Y93" s="30" t="s">
        <v>3456</v>
      </c>
      <c r="Z93" t="e">
        <f>VLOOKUP(D93,Sheet!A90:B188,2,FALSE)</f>
        <v>#N/A</v>
      </c>
    </row>
    <row r="94" spans="1:36">
      <c r="A94" s="1" t="s">
        <v>1745</v>
      </c>
      <c r="B94" s="1" t="s">
        <v>465</v>
      </c>
      <c r="C94" s="1" t="s">
        <v>173</v>
      </c>
      <c r="D94" s="27" t="s">
        <v>3527</v>
      </c>
      <c r="E94" s="30" t="s">
        <v>3528</v>
      </c>
      <c r="F94" s="30" t="s">
        <v>135</v>
      </c>
      <c r="G94" s="27" t="s">
        <v>136</v>
      </c>
      <c r="H94" s="27" t="s">
        <v>137</v>
      </c>
      <c r="J94" s="27" t="s">
        <v>82</v>
      </c>
      <c r="K94" s="52"/>
      <c r="L94" s="45"/>
      <c r="M94" s="48"/>
      <c r="N94" s="1">
        <v>0</v>
      </c>
      <c r="O94" s="28"/>
      <c r="Q94" s="46"/>
      <c r="Y94" s="30" t="s">
        <v>96</v>
      </c>
      <c r="Z94" t="e">
        <f>VLOOKUP(D94,Sheet!A91:B189,2,FALSE)</f>
        <v>#N/A</v>
      </c>
    </row>
    <row r="95" spans="1:36">
      <c r="A95" s="1" t="s">
        <v>1745</v>
      </c>
      <c r="B95" s="1" t="s">
        <v>465</v>
      </c>
      <c r="C95" s="1" t="s">
        <v>563</v>
      </c>
      <c r="D95" s="27" t="s">
        <v>3529</v>
      </c>
      <c r="E95" s="30" t="s">
        <v>3530</v>
      </c>
      <c r="F95" s="30" t="s">
        <v>135</v>
      </c>
      <c r="G95" s="27" t="s">
        <v>62</v>
      </c>
      <c r="H95" s="27" t="s">
        <v>137</v>
      </c>
      <c r="J95" s="27">
        <v>2</v>
      </c>
      <c r="K95" s="52"/>
      <c r="L95" s="45"/>
      <c r="M95" s="48"/>
      <c r="N95" s="1">
        <v>1</v>
      </c>
      <c r="O95" s="28"/>
      <c r="P95" s="46"/>
      <c r="Q95" s="46"/>
      <c r="Z95" t="e">
        <f>VLOOKUP(D95,Sheet!A92:B190,2,FALSE)</f>
        <v>#N/A</v>
      </c>
    </row>
    <row r="96" spans="1:36">
      <c r="A96" s="1" t="s">
        <v>1745</v>
      </c>
      <c r="B96" s="1" t="s">
        <v>465</v>
      </c>
      <c r="C96" s="1" t="s">
        <v>408</v>
      </c>
      <c r="D96" s="27" t="s">
        <v>3531</v>
      </c>
      <c r="E96" s="30" t="s">
        <v>3532</v>
      </c>
      <c r="F96" s="30" t="s">
        <v>135</v>
      </c>
      <c r="G96" s="27" t="s">
        <v>136</v>
      </c>
      <c r="H96" s="27" t="s">
        <v>137</v>
      </c>
      <c r="J96" s="27" t="s">
        <v>62</v>
      </c>
      <c r="K96" s="52"/>
      <c r="L96" s="45"/>
      <c r="M96" s="48"/>
      <c r="N96" s="1">
        <v>1</v>
      </c>
      <c r="O96" s="28"/>
      <c r="P96" s="46"/>
      <c r="Q96" s="46"/>
      <c r="Y96" s="30" t="s">
        <v>3413</v>
      </c>
      <c r="Z96" t="e">
        <f>VLOOKUP(D96,Sheet!A93:B191,2,FALSE)</f>
        <v>#N/A</v>
      </c>
    </row>
    <row r="97" spans="1:26">
      <c r="A97" s="1" t="s">
        <v>1745</v>
      </c>
      <c r="B97" s="1" t="s">
        <v>465</v>
      </c>
      <c r="C97" s="1" t="s">
        <v>327</v>
      </c>
      <c r="D97" s="27" t="s">
        <v>3533</v>
      </c>
      <c r="E97" s="30" t="s">
        <v>3534</v>
      </c>
      <c r="F97" s="30" t="s">
        <v>135</v>
      </c>
      <c r="G97" s="27" t="s">
        <v>136</v>
      </c>
      <c r="H97" s="27" t="s">
        <v>137</v>
      </c>
      <c r="J97" s="27" t="s">
        <v>82</v>
      </c>
      <c r="K97" s="52">
        <v>0</v>
      </c>
      <c r="L97" s="45"/>
      <c r="M97" s="48"/>
      <c r="N97" s="1">
        <v>0</v>
      </c>
      <c r="O97" s="28"/>
      <c r="P97" s="46"/>
      <c r="Q97" s="46"/>
      <c r="Y97" s="30" t="s">
        <v>3456</v>
      </c>
      <c r="Z97" t="e">
        <f>VLOOKUP(D97,Sheet!A94:B192,2,FALSE)</f>
        <v>#N/A</v>
      </c>
    </row>
    <row r="98" spans="1:26">
      <c r="A98" s="1" t="s">
        <v>1745</v>
      </c>
      <c r="B98" s="1" t="s">
        <v>465</v>
      </c>
      <c r="C98" s="1" t="s">
        <v>408</v>
      </c>
      <c r="D98" s="27" t="s">
        <v>3535</v>
      </c>
      <c r="E98" s="30" t="s">
        <v>1150</v>
      </c>
      <c r="F98" s="30" t="s">
        <v>61</v>
      </c>
      <c r="G98" s="27" t="s">
        <v>239</v>
      </c>
      <c r="J98" s="27" t="s">
        <v>82</v>
      </c>
      <c r="K98" s="52">
        <v>0</v>
      </c>
      <c r="L98" s="45"/>
      <c r="M98" s="48"/>
      <c r="N98" s="1">
        <v>0</v>
      </c>
      <c r="O98" s="28"/>
      <c r="P98" s="46"/>
      <c r="Q98" s="46"/>
      <c r="Y98" s="30" t="s">
        <v>96</v>
      </c>
      <c r="Z98" t="e">
        <f>VLOOKUP(D98,Sheet!A95:B193,2,FALSE)</f>
        <v>#N/A</v>
      </c>
    </row>
    <row r="99" spans="1:26">
      <c r="A99" s="1" t="s">
        <v>1745</v>
      </c>
      <c r="B99" s="1" t="s">
        <v>465</v>
      </c>
      <c r="C99" s="1" t="s">
        <v>408</v>
      </c>
      <c r="D99" s="27" t="s">
        <v>3536</v>
      </c>
      <c r="E99" s="30" t="s">
        <v>3537</v>
      </c>
      <c r="F99" s="30" t="s">
        <v>61</v>
      </c>
      <c r="G99" s="27" t="s">
        <v>73</v>
      </c>
      <c r="J99" s="27">
        <v>2</v>
      </c>
      <c r="K99" s="52"/>
      <c r="L99" s="45" t="s">
        <v>3461</v>
      </c>
      <c r="M99" s="48" t="s">
        <v>64</v>
      </c>
      <c r="N99" s="1">
        <v>1</v>
      </c>
      <c r="O99" s="28"/>
      <c r="P99" s="46"/>
      <c r="Q99" s="46"/>
      <c r="Y99" s="30" t="s">
        <v>3413</v>
      </c>
      <c r="Z99" t="e">
        <f>VLOOKUP(D99,Sheet!A96:B194,2,FALSE)</f>
        <v>#N/A</v>
      </c>
    </row>
    <row r="100" spans="1:26">
      <c r="A100" s="1" t="s">
        <v>1745</v>
      </c>
      <c r="B100" s="1" t="s">
        <v>465</v>
      </c>
      <c r="C100" s="1" t="s">
        <v>408</v>
      </c>
      <c r="D100" s="27" t="s">
        <v>3538</v>
      </c>
      <c r="E100" s="30" t="s">
        <v>3539</v>
      </c>
      <c r="F100" s="30" t="s">
        <v>135</v>
      </c>
      <c r="G100" s="27" t="s">
        <v>120</v>
      </c>
      <c r="H100" s="27" t="s">
        <v>62</v>
      </c>
      <c r="J100" s="27" t="s">
        <v>82</v>
      </c>
      <c r="K100" s="52"/>
      <c r="L100" s="45"/>
      <c r="M100" s="48"/>
      <c r="N100" s="1">
        <v>0</v>
      </c>
      <c r="O100" s="28"/>
      <c r="Q100" s="46"/>
      <c r="Y100" s="30" t="s">
        <v>3413</v>
      </c>
      <c r="Z100" t="e">
        <f>VLOOKUP(D100,Sheet!A97:B195,2,FALSE)</f>
        <v>#N/A</v>
      </c>
    </row>
    <row r="101" spans="1:26">
      <c r="A101" s="1" t="s">
        <v>1745</v>
      </c>
      <c r="B101" s="1" t="s">
        <v>465</v>
      </c>
      <c r="C101" s="1" t="s">
        <v>408</v>
      </c>
      <c r="D101" s="27" t="s">
        <v>3540</v>
      </c>
      <c r="E101" s="30" t="s">
        <v>3541</v>
      </c>
      <c r="F101" s="30" t="s">
        <v>135</v>
      </c>
      <c r="G101" s="27" t="s">
        <v>107</v>
      </c>
      <c r="H101" s="27" t="s">
        <v>137</v>
      </c>
      <c r="J101" s="27" t="s">
        <v>82</v>
      </c>
      <c r="K101" s="52"/>
      <c r="L101" s="45"/>
      <c r="M101" s="48"/>
      <c r="N101" s="1">
        <v>0</v>
      </c>
      <c r="O101" s="28"/>
      <c r="P101" s="46"/>
      <c r="Q101" s="46"/>
      <c r="Y101" s="30" t="s">
        <v>3413</v>
      </c>
      <c r="Z101" t="e">
        <f>VLOOKUP(D101,Sheet!A98:B196,2,FALSE)</f>
        <v>#N/A</v>
      </c>
    </row>
    <row r="102" spans="1:26">
      <c r="A102" s="1" t="s">
        <v>1745</v>
      </c>
      <c r="B102" s="1" t="s">
        <v>465</v>
      </c>
      <c r="C102" s="1" t="s">
        <v>327</v>
      </c>
      <c r="D102" s="27" t="s">
        <v>3542</v>
      </c>
      <c r="E102" s="30" t="s">
        <v>3543</v>
      </c>
      <c r="F102" s="30" t="s">
        <v>135</v>
      </c>
      <c r="G102" s="27" t="s">
        <v>136</v>
      </c>
      <c r="H102" s="27" t="s">
        <v>137</v>
      </c>
      <c r="J102" s="27" t="s">
        <v>62</v>
      </c>
      <c r="K102" s="52"/>
      <c r="L102" s="45"/>
      <c r="M102" s="48"/>
      <c r="N102" s="1">
        <v>1</v>
      </c>
      <c r="O102" s="28"/>
      <c r="P102" s="46"/>
      <c r="Q102" s="46"/>
      <c r="Y102" s="30" t="s">
        <v>3456</v>
      </c>
      <c r="Z102" t="e">
        <f>VLOOKUP(D102,Sheet!A99:B197,2,FALSE)</f>
        <v>#N/A</v>
      </c>
    </row>
    <row r="103" spans="1:26">
      <c r="A103" s="1" t="s">
        <v>1745</v>
      </c>
      <c r="B103" s="1" t="s">
        <v>465</v>
      </c>
      <c r="C103" s="1" t="s">
        <v>408</v>
      </c>
      <c r="D103" s="27" t="s">
        <v>3544</v>
      </c>
      <c r="E103" s="30" t="s">
        <v>3545</v>
      </c>
      <c r="F103" s="30" t="s">
        <v>135</v>
      </c>
      <c r="G103" s="27" t="s">
        <v>136</v>
      </c>
      <c r="H103" s="27" t="s">
        <v>137</v>
      </c>
      <c r="J103" s="27" t="s">
        <v>82</v>
      </c>
      <c r="K103" s="52" t="s">
        <v>137</v>
      </c>
      <c r="L103" s="45"/>
      <c r="M103" s="48"/>
      <c r="N103" s="1">
        <v>0</v>
      </c>
      <c r="O103" s="28"/>
      <c r="Q103" s="46"/>
      <c r="Y103" s="30" t="s">
        <v>3367</v>
      </c>
      <c r="Z103">
        <f>VLOOKUP(D103,Sheet!A100:B198,2,FALSE)</f>
        <v>0</v>
      </c>
    </row>
    <row r="104" spans="1:26">
      <c r="A104" s="1" t="s">
        <v>1745</v>
      </c>
      <c r="B104" s="1" t="s">
        <v>465</v>
      </c>
      <c r="C104" s="1" t="s">
        <v>408</v>
      </c>
      <c r="D104" s="27" t="s">
        <v>3546</v>
      </c>
      <c r="E104" s="30" t="s">
        <v>3547</v>
      </c>
      <c r="F104" s="30" t="s">
        <v>135</v>
      </c>
      <c r="G104" s="27" t="s">
        <v>136</v>
      </c>
      <c r="H104" s="27" t="s">
        <v>137</v>
      </c>
      <c r="J104" s="27" t="s">
        <v>82</v>
      </c>
      <c r="K104" s="52" t="s">
        <v>137</v>
      </c>
      <c r="L104" s="45"/>
      <c r="M104" s="48"/>
      <c r="N104" s="1">
        <v>0</v>
      </c>
      <c r="O104" s="28"/>
      <c r="Q104" s="46"/>
      <c r="Y104" s="30" t="s">
        <v>3367</v>
      </c>
      <c r="Z104">
        <f>VLOOKUP(D104,Sheet!A101:B199,2,FALSE)</f>
        <v>0</v>
      </c>
    </row>
    <row r="105" spans="1:26">
      <c r="A105" s="1" t="s">
        <v>1745</v>
      </c>
      <c r="B105" s="1" t="s">
        <v>465</v>
      </c>
      <c r="C105" s="1" t="s">
        <v>327</v>
      </c>
      <c r="D105" s="27" t="s">
        <v>3548</v>
      </c>
      <c r="E105" s="30" t="s">
        <v>3549</v>
      </c>
      <c r="F105" s="30" t="s">
        <v>135</v>
      </c>
      <c r="G105" s="27" t="s">
        <v>136</v>
      </c>
      <c r="H105" s="27" t="s">
        <v>137</v>
      </c>
      <c r="J105" s="27" t="s">
        <v>82</v>
      </c>
      <c r="K105" s="52">
        <v>0</v>
      </c>
      <c r="L105" s="45"/>
      <c r="M105" s="48"/>
      <c r="N105" s="1">
        <v>0</v>
      </c>
      <c r="O105" s="28"/>
      <c r="Q105" s="46"/>
      <c r="Y105" s="30" t="s">
        <v>3456</v>
      </c>
      <c r="Z105" t="e">
        <f>VLOOKUP(D105,Sheet!A102:B200,2,FALSE)</f>
        <v>#N/A</v>
      </c>
    </row>
    <row r="106" spans="1:26">
      <c r="A106" s="1" t="s">
        <v>1745</v>
      </c>
      <c r="B106" s="1" t="s">
        <v>465</v>
      </c>
      <c r="C106" s="1" t="s">
        <v>327</v>
      </c>
      <c r="D106" s="27" t="s">
        <v>3550</v>
      </c>
      <c r="E106" s="30" t="s">
        <v>3551</v>
      </c>
      <c r="F106" s="30" t="s">
        <v>135</v>
      </c>
      <c r="G106" s="27" t="s">
        <v>136</v>
      </c>
      <c r="H106" s="27" t="s">
        <v>137</v>
      </c>
      <c r="J106" s="27">
        <v>2</v>
      </c>
      <c r="K106" s="52" t="s">
        <v>137</v>
      </c>
      <c r="L106" s="45"/>
      <c r="M106" s="48"/>
      <c r="N106" s="1">
        <v>1</v>
      </c>
      <c r="O106" s="28"/>
      <c r="P106" s="46"/>
      <c r="Q106" s="46"/>
      <c r="Y106" s="30" t="s">
        <v>3456</v>
      </c>
      <c r="Z106" t="e">
        <f>VLOOKUP(D106,Sheet!A103:B201,2,FALSE)</f>
        <v>#N/A</v>
      </c>
    </row>
    <row r="107" spans="1:26">
      <c r="A107" s="1" t="s">
        <v>1745</v>
      </c>
      <c r="B107" s="1" t="s">
        <v>465</v>
      </c>
      <c r="C107" s="1" t="s">
        <v>327</v>
      </c>
      <c r="D107" s="27" t="s">
        <v>3552</v>
      </c>
      <c r="E107" s="30" t="s">
        <v>3553</v>
      </c>
      <c r="F107" s="30" t="s">
        <v>135</v>
      </c>
      <c r="G107" s="27" t="s">
        <v>136</v>
      </c>
      <c r="H107" s="27" t="s">
        <v>137</v>
      </c>
      <c r="J107" s="27" t="s">
        <v>82</v>
      </c>
      <c r="K107" s="52">
        <v>0</v>
      </c>
      <c r="L107" s="45"/>
      <c r="M107" s="48"/>
      <c r="N107" s="1">
        <v>0</v>
      </c>
      <c r="O107" s="28"/>
      <c r="Q107" s="46"/>
      <c r="Y107" s="30" t="s">
        <v>3456</v>
      </c>
      <c r="Z107">
        <f>VLOOKUP(D107,Sheet!A104:B202,2,FALSE)</f>
        <v>1</v>
      </c>
    </row>
    <row r="108" spans="1:26">
      <c r="A108" s="1" t="s">
        <v>1745</v>
      </c>
      <c r="B108" s="1" t="s">
        <v>465</v>
      </c>
      <c r="C108" s="1" t="s">
        <v>327</v>
      </c>
      <c r="D108" s="27" t="s">
        <v>3550</v>
      </c>
      <c r="E108" s="30" t="s">
        <v>3551</v>
      </c>
      <c r="F108" s="27" t="s">
        <v>135</v>
      </c>
      <c r="G108" s="27" t="s">
        <v>136</v>
      </c>
      <c r="H108" s="27" t="s">
        <v>137</v>
      </c>
      <c r="J108" s="27">
        <v>2</v>
      </c>
      <c r="K108" s="28" t="s">
        <v>137</v>
      </c>
      <c r="M108" s="48"/>
      <c r="N108" s="1">
        <v>1</v>
      </c>
      <c r="O108" s="33"/>
      <c r="P108" s="33"/>
      <c r="Q108" s="34"/>
      <c r="Y108" s="30" t="s">
        <v>3456</v>
      </c>
      <c r="Z108" t="e">
        <f>VLOOKUP(D108,Sheet!A105:B203,2,FALSE)</f>
        <v>#N/A</v>
      </c>
    </row>
    <row r="109" spans="1:26">
      <c r="A109" s="1" t="s">
        <v>1745</v>
      </c>
      <c r="B109" s="1" t="s">
        <v>465</v>
      </c>
      <c r="C109" s="1" t="s">
        <v>327</v>
      </c>
      <c r="D109" s="27" t="s">
        <v>3552</v>
      </c>
      <c r="E109" s="30" t="s">
        <v>3553</v>
      </c>
      <c r="F109" s="27" t="s">
        <v>135</v>
      </c>
      <c r="G109" s="27" t="s">
        <v>136</v>
      </c>
      <c r="H109" s="27" t="s">
        <v>137</v>
      </c>
      <c r="J109" s="27" t="s">
        <v>82</v>
      </c>
      <c r="K109" s="28">
        <v>0</v>
      </c>
      <c r="M109" s="48"/>
      <c r="N109" s="1">
        <v>0</v>
      </c>
      <c r="O109" s="33"/>
      <c r="P109" s="33"/>
      <c r="Q109" s="34"/>
      <c r="Y109" s="30" t="s">
        <v>3456</v>
      </c>
      <c r="Z109">
        <f>VLOOKUP(D109,Sheet!A106:B204,2,FALSE)</f>
        <v>1</v>
      </c>
    </row>
  </sheetData>
  <autoFilter ref="A3:AJ109" xr:uid="{00000000-0009-0000-0000-000027000000}"/>
  <mergeCells count="4">
    <mergeCell ref="N2:Q2"/>
    <mergeCell ref="U2:W2"/>
    <mergeCell ref="B2:M2"/>
    <mergeCell ref="R2:T2"/>
  </mergeCells>
  <conditionalFormatting sqref="N4:N23 N35:N46 N48:N49 N52:N55 N92:N93 N95:N96 N99 N102 N106 N108 N110:N205">
    <cfRule type="iconSet" priority="52">
      <iconSet iconSet="3Symbols2">
        <cfvo type="percent" val="0"/>
        <cfvo type="num" val="0.5"/>
        <cfvo type="num" val="1"/>
      </iconSet>
    </cfRule>
  </conditionalFormatting>
  <conditionalFormatting sqref="N4:N1048576">
    <cfRule type="containsText" dxfId="47" priority="1" operator="containsText" text="decided">
      <formula>NOT(ISERROR(SEARCH("decided",N4)))</formula>
    </cfRule>
  </conditionalFormatting>
  <conditionalFormatting sqref="N24:N33 N57:N90">
    <cfRule type="iconSet" priority="2">
      <iconSet iconSet="3Symbols2">
        <cfvo type="percent" val="0"/>
        <cfvo type="num" val="0.5"/>
        <cfvo type="num" val="1"/>
      </iconSet>
    </cfRule>
  </conditionalFormatting>
  <conditionalFormatting sqref="N34 N47 N50:N51 N56 N91 N97:N98 N100:N101 N103:N105 N107 N109">
    <cfRule type="iconSet" priority="4">
      <iconSet iconSet="3Symbols2">
        <cfvo type="percent" val="0"/>
        <cfvo type="num" val="0.5"/>
        <cfvo type="num" val="1"/>
      </iconSet>
    </cfRule>
  </conditionalFormatting>
  <conditionalFormatting sqref="N94">
    <cfRule type="iconSet" priority="12">
      <iconSet iconSet="3Symbols2">
        <cfvo type="percent" val="0"/>
        <cfvo type="num" val="0.5"/>
        <cfvo type="num" val="1"/>
      </iconSet>
    </cfRule>
  </conditionalFormatting>
  <conditionalFormatting sqref="N206:N1048576">
    <cfRule type="iconSet" priority="14">
      <iconSet iconSet="3Symbols2">
        <cfvo type="percent" val="0"/>
        <cfvo type="num" val="0.5"/>
        <cfvo type="num" val="1"/>
      </iconSet>
    </cfRule>
  </conditionalFormatting>
  <dataValidations count="1">
    <dataValidation type="list" allowBlank="1" showInputMessage="1" showErrorMessage="1" sqref="O4:O179 Q7" xr:uid="{00000000-0002-0000-2700-000000000000}">
      <formula1>MoSCoW</formula1>
    </dataValidation>
  </dataValidations>
  <pageMargins left="0.7" right="0.7" top="0.75" bottom="0.75" header="0.3" footer="0.3"/>
  <pageSetup orientation="portrait"/>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4"/>
  <dimension ref="A1:V108"/>
  <sheetViews>
    <sheetView zoomScale="80" zoomScaleNormal="80" workbookViewId="0">
      <pane xSplit="4" ySplit="3" topLeftCell="E61" activePane="bottomRight" state="frozen"/>
      <selection pane="bottomRight" activeCell="D74" sqref="D74"/>
      <selection pane="bottomLeft" activeCell="A4" sqref="A4"/>
      <selection pane="topRight" activeCell="E1" sqref="E1"/>
    </sheetView>
  </sheetViews>
  <sheetFormatPr defaultColWidth="9.140625" defaultRowHeight="14.45"/>
  <cols>
    <col min="1" max="1" width="12.140625" style="1" bestFit="1" customWidth="1"/>
    <col min="2" max="2" width="9.140625" style="1" customWidth="1"/>
    <col min="3" max="3" width="15.42578125" style="27" bestFit="1" customWidth="1"/>
    <col min="4" max="4" width="52.42578125" style="30" bestFit="1" customWidth="1"/>
    <col min="5" max="5" width="9.42578125" style="27" bestFit="1" customWidth="1"/>
    <col min="6" max="6" width="7" style="27" bestFit="1" customWidth="1"/>
    <col min="7" max="7" width="9" style="27" bestFit="1" customWidth="1"/>
    <col min="8" max="8" width="13" style="27" customWidth="1"/>
    <col min="9" max="9" width="18.5703125" style="27" bestFit="1" customWidth="1"/>
    <col min="10" max="10" width="11.42578125" style="49"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22" ht="33.75" customHeight="1">
      <c r="A1" s="62"/>
      <c r="B1" s="77" t="s">
        <v>0</v>
      </c>
      <c r="C1" s="77"/>
      <c r="D1" s="77"/>
      <c r="E1" s="77"/>
      <c r="F1" s="77"/>
      <c r="G1" s="77"/>
      <c r="H1" s="77"/>
      <c r="I1" s="77"/>
      <c r="J1" s="77"/>
      <c r="K1" s="77"/>
      <c r="L1" s="77"/>
      <c r="M1" s="64"/>
      <c r="N1" s="65"/>
      <c r="O1" s="66"/>
      <c r="P1" s="63"/>
      <c r="Q1" s="63"/>
      <c r="R1" s="63"/>
      <c r="S1" s="63"/>
      <c r="T1" s="63"/>
      <c r="U1" s="63"/>
      <c r="V1" s="63"/>
    </row>
    <row r="2" spans="1:22" ht="20.45" customHeight="1">
      <c r="A2" s="67"/>
      <c r="B2" s="627" t="s">
        <v>3554</v>
      </c>
      <c r="C2" s="659"/>
      <c r="D2" s="659"/>
      <c r="E2" s="659"/>
      <c r="F2" s="659"/>
      <c r="G2" s="659"/>
      <c r="H2" s="659"/>
      <c r="I2" s="659"/>
      <c r="J2" s="659"/>
      <c r="K2" s="659"/>
      <c r="L2" s="659"/>
      <c r="M2" s="628" t="s">
        <v>3</v>
      </c>
      <c r="N2" s="660"/>
      <c r="O2" s="660"/>
      <c r="P2" s="661"/>
      <c r="Q2" s="628" t="s">
        <v>4</v>
      </c>
      <c r="R2" s="660"/>
      <c r="S2" s="661"/>
      <c r="T2" s="625" t="s">
        <v>5</v>
      </c>
      <c r="U2" s="660"/>
      <c r="V2" s="661"/>
    </row>
    <row r="3" spans="1:22"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row>
    <row r="4" spans="1:22" s="78" customFormat="1">
      <c r="A4" s="4" t="s">
        <v>3555</v>
      </c>
      <c r="B4" s="4" t="s">
        <v>59</v>
      </c>
      <c r="C4" s="5" t="s">
        <v>3556</v>
      </c>
      <c r="D4" s="78" t="s">
        <v>665</v>
      </c>
      <c r="E4" s="5" t="s">
        <v>61</v>
      </c>
      <c r="F4" s="5" t="s">
        <v>73</v>
      </c>
      <c r="G4" s="5"/>
      <c r="H4" s="5"/>
      <c r="I4" s="5">
        <v>2</v>
      </c>
      <c r="J4" s="79"/>
      <c r="K4" s="80"/>
      <c r="L4" s="81"/>
      <c r="M4" s="4">
        <v>1</v>
      </c>
      <c r="N4" s="81" t="s">
        <v>2106</v>
      </c>
      <c r="O4" s="50"/>
      <c r="P4" s="50"/>
    </row>
    <row r="5" spans="1:22" s="78" customFormat="1">
      <c r="A5" s="4" t="s">
        <v>3555</v>
      </c>
      <c r="B5" s="4" t="s">
        <v>59</v>
      </c>
      <c r="C5" s="5" t="s">
        <v>3557</v>
      </c>
      <c r="D5" s="78" t="s">
        <v>3558</v>
      </c>
      <c r="E5" s="5" t="s">
        <v>61</v>
      </c>
      <c r="F5" s="5" t="s">
        <v>73</v>
      </c>
      <c r="G5" s="5"/>
      <c r="H5" s="5"/>
      <c r="I5" s="5" t="s">
        <v>82</v>
      </c>
      <c r="J5" s="79"/>
      <c r="K5" s="80"/>
      <c r="L5" s="81"/>
      <c r="M5" s="4">
        <v>0</v>
      </c>
      <c r="N5" s="81"/>
      <c r="O5" s="50"/>
      <c r="P5" s="50"/>
    </row>
    <row r="6" spans="1:22" s="78" customFormat="1">
      <c r="A6" s="4" t="s">
        <v>3555</v>
      </c>
      <c r="B6" s="4" t="s">
        <v>59</v>
      </c>
      <c r="C6" s="5" t="s">
        <v>3559</v>
      </c>
      <c r="D6" s="78" t="s">
        <v>1516</v>
      </c>
      <c r="E6" s="5" t="s">
        <v>61</v>
      </c>
      <c r="F6" s="5" t="s">
        <v>73</v>
      </c>
      <c r="G6" s="5"/>
      <c r="H6" s="5"/>
      <c r="I6" s="5">
        <v>2</v>
      </c>
      <c r="J6" s="79"/>
      <c r="K6" s="80" t="s">
        <v>3560</v>
      </c>
      <c r="L6" s="81" t="s">
        <v>64</v>
      </c>
      <c r="M6" s="4">
        <v>1</v>
      </c>
      <c r="N6" s="81"/>
      <c r="O6" s="50"/>
      <c r="P6" s="50"/>
    </row>
    <row r="7" spans="1:22" s="78" customFormat="1">
      <c r="A7" s="4" t="s">
        <v>3555</v>
      </c>
      <c r="B7" s="4" t="s">
        <v>59</v>
      </c>
      <c r="C7" s="5" t="s">
        <v>3561</v>
      </c>
      <c r="D7" s="78" t="s">
        <v>3562</v>
      </c>
      <c r="E7" s="5" t="s">
        <v>61</v>
      </c>
      <c r="F7" s="5" t="s">
        <v>73</v>
      </c>
      <c r="G7" s="5"/>
      <c r="H7" s="5"/>
      <c r="I7" s="5" t="s">
        <v>82</v>
      </c>
      <c r="J7" s="79"/>
      <c r="K7" s="80"/>
      <c r="L7" s="81"/>
      <c r="M7" s="4">
        <v>0</v>
      </c>
      <c r="N7" s="81"/>
      <c r="O7" s="50"/>
      <c r="P7" s="50"/>
    </row>
    <row r="8" spans="1:22" s="78" customFormat="1">
      <c r="A8" s="4" t="s">
        <v>3555</v>
      </c>
      <c r="B8" s="4" t="s">
        <v>59</v>
      </c>
      <c r="C8" s="5" t="s">
        <v>3563</v>
      </c>
      <c r="D8" s="78" t="s">
        <v>3564</v>
      </c>
      <c r="E8" s="5" t="s">
        <v>61</v>
      </c>
      <c r="F8" s="5" t="s">
        <v>73</v>
      </c>
      <c r="G8" s="5"/>
      <c r="H8" s="5"/>
      <c r="I8" s="5" t="s">
        <v>82</v>
      </c>
      <c r="J8" s="79"/>
      <c r="K8" s="80"/>
      <c r="L8" s="81"/>
      <c r="M8" s="4">
        <v>0</v>
      </c>
      <c r="N8" s="81"/>
      <c r="O8" s="50"/>
      <c r="P8" s="50"/>
    </row>
    <row r="9" spans="1:22" s="78" customFormat="1">
      <c r="A9" s="4" t="s">
        <v>3555</v>
      </c>
      <c r="B9" s="4" t="s">
        <v>59</v>
      </c>
      <c r="C9" s="5" t="s">
        <v>3565</v>
      </c>
      <c r="D9" s="78" t="s">
        <v>3566</v>
      </c>
      <c r="E9" s="5" t="s">
        <v>61</v>
      </c>
      <c r="F9" s="5" t="s">
        <v>73</v>
      </c>
      <c r="G9" s="5"/>
      <c r="H9" s="5"/>
      <c r="I9" s="5" t="s">
        <v>136</v>
      </c>
      <c r="J9" s="79"/>
      <c r="K9" s="80"/>
      <c r="L9" s="81"/>
      <c r="M9" s="4">
        <v>1</v>
      </c>
      <c r="N9" s="81" t="s">
        <v>2106</v>
      </c>
      <c r="O9" s="50"/>
      <c r="P9" s="50"/>
    </row>
    <row r="10" spans="1:22" s="78" customFormat="1">
      <c r="A10" s="4" t="s">
        <v>3555</v>
      </c>
      <c r="B10" s="4" t="s">
        <v>59</v>
      </c>
      <c r="C10" s="5" t="s">
        <v>3567</v>
      </c>
      <c r="D10" s="78" t="s">
        <v>3568</v>
      </c>
      <c r="E10" s="5" t="s">
        <v>61</v>
      </c>
      <c r="F10" s="5" t="s">
        <v>73</v>
      </c>
      <c r="G10" s="5"/>
      <c r="H10" s="5"/>
      <c r="I10" s="5" t="s">
        <v>136</v>
      </c>
      <c r="J10" s="79"/>
      <c r="K10" s="80"/>
      <c r="L10" s="81"/>
      <c r="M10" s="4">
        <v>1</v>
      </c>
      <c r="N10" s="81" t="s">
        <v>2106</v>
      </c>
      <c r="O10" s="50"/>
      <c r="P10" s="50"/>
    </row>
    <row r="11" spans="1:22" s="78" customFormat="1">
      <c r="A11" s="4" t="s">
        <v>3555</v>
      </c>
      <c r="B11" s="4" t="s">
        <v>59</v>
      </c>
      <c r="C11" s="5" t="s">
        <v>3569</v>
      </c>
      <c r="D11" s="78" t="s">
        <v>747</v>
      </c>
      <c r="E11" s="5" t="s">
        <v>61</v>
      </c>
      <c r="F11" s="5" t="s">
        <v>73</v>
      </c>
      <c r="G11" s="5"/>
      <c r="H11" s="5"/>
      <c r="I11" s="5" t="s">
        <v>136</v>
      </c>
      <c r="J11" s="79"/>
      <c r="K11" s="80" t="s">
        <v>3570</v>
      </c>
      <c r="L11" s="81"/>
      <c r="M11" s="4">
        <v>1</v>
      </c>
      <c r="N11" s="81" t="s">
        <v>2106</v>
      </c>
      <c r="O11" s="50"/>
      <c r="P11" s="50"/>
    </row>
    <row r="12" spans="1:22" s="78" customFormat="1">
      <c r="A12" s="4" t="s">
        <v>3555</v>
      </c>
      <c r="B12" s="4" t="s">
        <v>59</v>
      </c>
      <c r="C12" s="5" t="s">
        <v>3571</v>
      </c>
      <c r="D12" s="78" t="s">
        <v>3572</v>
      </c>
      <c r="E12" s="5" t="s">
        <v>61</v>
      </c>
      <c r="F12" s="5" t="s">
        <v>73</v>
      </c>
      <c r="G12" s="5"/>
      <c r="H12" s="5"/>
      <c r="I12" s="5" t="s">
        <v>62</v>
      </c>
      <c r="J12" s="79"/>
      <c r="K12" s="80"/>
      <c r="L12" s="81"/>
      <c r="M12" s="4">
        <v>1</v>
      </c>
      <c r="N12" s="81"/>
      <c r="O12" s="50"/>
      <c r="P12" s="50"/>
    </row>
    <row r="13" spans="1:22" s="78" customFormat="1">
      <c r="A13" s="4" t="s">
        <v>3555</v>
      </c>
      <c r="B13" s="4" t="s">
        <v>173</v>
      </c>
      <c r="C13" s="5" t="s">
        <v>3573</v>
      </c>
      <c r="D13" s="78" t="s">
        <v>1660</v>
      </c>
      <c r="E13" s="5" t="s">
        <v>61</v>
      </c>
      <c r="F13" s="5" t="s">
        <v>73</v>
      </c>
      <c r="G13" s="5"/>
      <c r="H13" s="5"/>
      <c r="I13" s="5">
        <v>1</v>
      </c>
      <c r="J13" s="79"/>
      <c r="K13" s="80"/>
      <c r="L13" s="81"/>
      <c r="M13" s="4">
        <v>1</v>
      </c>
      <c r="N13" s="81" t="s">
        <v>2106</v>
      </c>
      <c r="O13" s="50"/>
      <c r="P13" s="50"/>
    </row>
    <row r="14" spans="1:22" s="78" customFormat="1">
      <c r="A14" s="4" t="s">
        <v>3555</v>
      </c>
      <c r="B14" s="4" t="s">
        <v>173</v>
      </c>
      <c r="C14" s="5" t="s">
        <v>3574</v>
      </c>
      <c r="D14" s="78" t="s">
        <v>3575</v>
      </c>
      <c r="E14" s="5" t="s">
        <v>61</v>
      </c>
      <c r="F14" s="5" t="s">
        <v>73</v>
      </c>
      <c r="G14" s="5"/>
      <c r="H14" s="5"/>
      <c r="I14" s="5">
        <v>2</v>
      </c>
      <c r="J14" s="79"/>
      <c r="K14" s="80" t="s">
        <v>3576</v>
      </c>
      <c r="L14" s="81"/>
      <c r="M14" s="4">
        <v>1</v>
      </c>
      <c r="N14" s="81" t="s">
        <v>2106</v>
      </c>
      <c r="O14" s="50"/>
      <c r="P14" s="50"/>
    </row>
    <row r="15" spans="1:22" s="78" customFormat="1">
      <c r="A15" s="4" t="s">
        <v>3555</v>
      </c>
      <c r="B15" s="4" t="s">
        <v>173</v>
      </c>
      <c r="C15" s="5" t="s">
        <v>3577</v>
      </c>
      <c r="D15" s="78" t="s">
        <v>3578</v>
      </c>
      <c r="E15" s="5" t="s">
        <v>61</v>
      </c>
      <c r="F15" s="5" t="s">
        <v>73</v>
      </c>
      <c r="G15" s="5"/>
      <c r="H15" s="5"/>
      <c r="I15" s="5">
        <v>1</v>
      </c>
      <c r="J15" s="79"/>
      <c r="K15" s="80"/>
      <c r="L15" s="81"/>
      <c r="M15" s="4">
        <v>1</v>
      </c>
      <c r="N15" s="81" t="s">
        <v>2106</v>
      </c>
      <c r="O15" s="50"/>
      <c r="P15" s="50"/>
    </row>
    <row r="16" spans="1:22" s="78" customFormat="1">
      <c r="A16" s="4" t="s">
        <v>3555</v>
      </c>
      <c r="B16" s="4" t="s">
        <v>173</v>
      </c>
      <c r="C16" s="5" t="s">
        <v>3579</v>
      </c>
      <c r="D16" s="78" t="s">
        <v>3580</v>
      </c>
      <c r="E16" s="5" t="s">
        <v>61</v>
      </c>
      <c r="F16" s="5" t="s">
        <v>73</v>
      </c>
      <c r="G16" s="5"/>
      <c r="H16" s="5"/>
      <c r="I16" s="5" t="s">
        <v>136</v>
      </c>
      <c r="J16" s="79"/>
      <c r="K16" s="80"/>
      <c r="L16" s="81"/>
      <c r="M16" s="4">
        <v>1</v>
      </c>
      <c r="N16" s="81" t="s">
        <v>2106</v>
      </c>
      <c r="O16" s="50"/>
      <c r="P16" s="50"/>
    </row>
    <row r="17" spans="1:16" s="78" customFormat="1">
      <c r="A17" s="4" t="s">
        <v>3555</v>
      </c>
      <c r="B17" s="4" t="s">
        <v>173</v>
      </c>
      <c r="C17" s="5" t="s">
        <v>3581</v>
      </c>
      <c r="D17" s="78" t="s">
        <v>3582</v>
      </c>
      <c r="E17" s="5" t="s">
        <v>61</v>
      </c>
      <c r="F17" s="5" t="s">
        <v>73</v>
      </c>
      <c r="G17" s="5"/>
      <c r="H17" s="5"/>
      <c r="I17" s="5">
        <v>1</v>
      </c>
      <c r="J17" s="79"/>
      <c r="K17" s="80"/>
      <c r="L17" s="81"/>
      <c r="M17" s="4">
        <v>1</v>
      </c>
      <c r="N17" s="81" t="s">
        <v>2106</v>
      </c>
      <c r="O17" s="50"/>
      <c r="P17" s="50"/>
    </row>
    <row r="18" spans="1:16" s="78" customFormat="1">
      <c r="A18" s="4" t="s">
        <v>3555</v>
      </c>
      <c r="B18" s="4" t="s">
        <v>173</v>
      </c>
      <c r="C18" s="5" t="s">
        <v>3583</v>
      </c>
      <c r="D18" s="78" t="s">
        <v>3584</v>
      </c>
      <c r="E18" s="5" t="s">
        <v>61</v>
      </c>
      <c r="F18" s="5" t="s">
        <v>73</v>
      </c>
      <c r="G18" s="5"/>
      <c r="H18" s="5"/>
      <c r="I18" s="5">
        <v>1</v>
      </c>
      <c r="J18" s="79"/>
      <c r="K18" s="80"/>
      <c r="L18" s="81"/>
      <c r="M18" s="4">
        <v>1</v>
      </c>
      <c r="N18" s="81" t="s">
        <v>2106</v>
      </c>
      <c r="O18" s="50"/>
      <c r="P18" s="50"/>
    </row>
    <row r="19" spans="1:16" s="78" customFormat="1">
      <c r="A19" s="4" t="s">
        <v>3555</v>
      </c>
      <c r="B19" s="4" t="s">
        <v>173</v>
      </c>
      <c r="C19" s="5" t="s">
        <v>3585</v>
      </c>
      <c r="D19" s="78" t="s">
        <v>3586</v>
      </c>
      <c r="E19" s="5" t="s">
        <v>61</v>
      </c>
      <c r="F19" s="5" t="s">
        <v>73</v>
      </c>
      <c r="G19" s="5"/>
      <c r="H19" s="5"/>
      <c r="I19" s="5">
        <v>1</v>
      </c>
      <c r="J19" s="79"/>
      <c r="K19" s="80"/>
      <c r="L19" s="81"/>
      <c r="M19" s="4">
        <v>1</v>
      </c>
      <c r="N19" s="81" t="s">
        <v>2106</v>
      </c>
      <c r="O19" s="50"/>
      <c r="P19" s="50"/>
    </row>
    <row r="20" spans="1:16" s="78" customFormat="1">
      <c r="A20" s="4" t="s">
        <v>3555</v>
      </c>
      <c r="B20" s="4" t="s">
        <v>173</v>
      </c>
      <c r="C20" s="5" t="s">
        <v>3587</v>
      </c>
      <c r="D20" s="78" t="s">
        <v>2522</v>
      </c>
      <c r="E20" s="5" t="s">
        <v>61</v>
      </c>
      <c r="F20" s="5" t="s">
        <v>1620</v>
      </c>
      <c r="G20" s="5"/>
      <c r="H20" s="5"/>
      <c r="I20" s="5">
        <v>3</v>
      </c>
      <c r="J20" s="79"/>
      <c r="K20" s="80"/>
      <c r="L20" s="81"/>
      <c r="M20" s="4">
        <v>1</v>
      </c>
      <c r="N20" s="81" t="s">
        <v>2106</v>
      </c>
      <c r="O20" s="50"/>
      <c r="P20" s="50"/>
    </row>
    <row r="21" spans="1:16" s="78" customFormat="1" ht="45" customHeight="1">
      <c r="A21" s="4" t="s">
        <v>3555</v>
      </c>
      <c r="B21" s="4" t="s">
        <v>173</v>
      </c>
      <c r="C21" s="5" t="s">
        <v>3588</v>
      </c>
      <c r="D21" s="78" t="s">
        <v>3589</v>
      </c>
      <c r="E21" s="5" t="s">
        <v>61</v>
      </c>
      <c r="F21" s="5" t="s">
        <v>73</v>
      </c>
      <c r="G21" s="5"/>
      <c r="H21" s="5"/>
      <c r="I21" s="5" t="s">
        <v>136</v>
      </c>
      <c r="J21" s="79"/>
      <c r="K21" s="80"/>
      <c r="L21" s="81"/>
      <c r="M21" s="4">
        <v>1</v>
      </c>
      <c r="N21" s="81" t="s">
        <v>2106</v>
      </c>
      <c r="O21" s="50"/>
      <c r="P21" s="50"/>
    </row>
    <row r="22" spans="1:16" s="78" customFormat="1">
      <c r="A22" s="4" t="s">
        <v>3555</v>
      </c>
      <c r="B22" s="4" t="s">
        <v>173</v>
      </c>
      <c r="C22" s="5" t="s">
        <v>3590</v>
      </c>
      <c r="D22" s="78" t="s">
        <v>3591</v>
      </c>
      <c r="E22" s="5" t="s">
        <v>61</v>
      </c>
      <c r="F22" s="5" t="s">
        <v>73</v>
      </c>
      <c r="G22" s="5"/>
      <c r="H22" s="5"/>
      <c r="I22" s="5" t="s">
        <v>136</v>
      </c>
      <c r="J22" s="79"/>
      <c r="K22" s="80"/>
      <c r="L22" s="81"/>
      <c r="M22" s="4">
        <v>1</v>
      </c>
      <c r="N22" s="81" t="s">
        <v>2106</v>
      </c>
      <c r="O22" s="50"/>
      <c r="P22" s="50"/>
    </row>
    <row r="23" spans="1:16" s="78" customFormat="1">
      <c r="A23" s="4" t="s">
        <v>3555</v>
      </c>
      <c r="B23" s="4" t="s">
        <v>173</v>
      </c>
      <c r="C23" s="5" t="s">
        <v>3592</v>
      </c>
      <c r="D23" s="78" t="s">
        <v>1442</v>
      </c>
      <c r="E23" s="5" t="s">
        <v>61</v>
      </c>
      <c r="F23" s="5" t="s">
        <v>73</v>
      </c>
      <c r="G23" s="5"/>
      <c r="H23" s="5"/>
      <c r="I23" s="5">
        <v>1</v>
      </c>
      <c r="J23" s="79"/>
      <c r="K23" s="80"/>
      <c r="L23" s="81"/>
      <c r="M23" s="4">
        <v>1</v>
      </c>
      <c r="N23" s="81" t="s">
        <v>2106</v>
      </c>
      <c r="O23" s="50"/>
      <c r="P23" s="50"/>
    </row>
    <row r="24" spans="1:16" s="78" customFormat="1">
      <c r="A24" s="4" t="s">
        <v>3555</v>
      </c>
      <c r="B24" s="4" t="s">
        <v>173</v>
      </c>
      <c r="C24" s="5" t="s">
        <v>3593</v>
      </c>
      <c r="D24" s="78" t="s">
        <v>3594</v>
      </c>
      <c r="E24" s="5" t="s">
        <v>61</v>
      </c>
      <c r="F24" s="5" t="s">
        <v>73</v>
      </c>
      <c r="G24" s="5"/>
      <c r="H24" s="5"/>
      <c r="I24" s="5">
        <v>1</v>
      </c>
      <c r="J24" s="79"/>
      <c r="K24" s="80"/>
      <c r="L24" s="81"/>
      <c r="M24" s="4">
        <v>1</v>
      </c>
      <c r="N24" s="81" t="s">
        <v>2106</v>
      </c>
      <c r="O24" s="50"/>
      <c r="P24" s="50"/>
    </row>
    <row r="25" spans="1:16" s="78" customFormat="1">
      <c r="A25" s="4" t="s">
        <v>3555</v>
      </c>
      <c r="B25" s="4" t="s">
        <v>173</v>
      </c>
      <c r="C25" s="5" t="s">
        <v>3595</v>
      </c>
      <c r="D25" s="78" t="s">
        <v>3596</v>
      </c>
      <c r="E25" s="5" t="s">
        <v>61</v>
      </c>
      <c r="F25" s="5" t="s">
        <v>73</v>
      </c>
      <c r="G25" s="5"/>
      <c r="H25" s="5"/>
      <c r="I25" s="5">
        <v>1</v>
      </c>
      <c r="J25" s="79"/>
      <c r="K25" s="80"/>
      <c r="L25" s="81"/>
      <c r="M25" s="4">
        <v>1</v>
      </c>
      <c r="N25" s="81" t="s">
        <v>2106</v>
      </c>
      <c r="O25" s="50"/>
      <c r="P25" s="50"/>
    </row>
    <row r="26" spans="1:16" s="78" customFormat="1">
      <c r="A26" s="4" t="s">
        <v>3555</v>
      </c>
      <c r="B26" s="4" t="s">
        <v>245</v>
      </c>
      <c r="C26" s="5" t="s">
        <v>3597</v>
      </c>
      <c r="D26" s="78" t="s">
        <v>1733</v>
      </c>
      <c r="E26" s="5" t="s">
        <v>61</v>
      </c>
      <c r="F26" s="5" t="s">
        <v>73</v>
      </c>
      <c r="G26" s="5"/>
      <c r="H26" s="5"/>
      <c r="I26" s="5">
        <v>2</v>
      </c>
      <c r="J26" s="79"/>
      <c r="K26" s="80" t="s">
        <v>3598</v>
      </c>
      <c r="L26" s="81"/>
      <c r="M26" s="4">
        <v>1</v>
      </c>
      <c r="N26" s="81" t="s">
        <v>2106</v>
      </c>
      <c r="O26" s="50"/>
      <c r="P26" s="50"/>
    </row>
    <row r="27" spans="1:16" s="78" customFormat="1">
      <c r="A27" s="4" t="s">
        <v>3555</v>
      </c>
      <c r="B27" s="4" t="s">
        <v>245</v>
      </c>
      <c r="C27" s="5" t="s">
        <v>3599</v>
      </c>
      <c r="D27" s="78" t="s">
        <v>3600</v>
      </c>
      <c r="E27" s="5" t="s">
        <v>61</v>
      </c>
      <c r="F27" s="5" t="s">
        <v>94</v>
      </c>
      <c r="G27" s="5"/>
      <c r="H27" s="5"/>
      <c r="I27" s="5" t="s">
        <v>136</v>
      </c>
      <c r="J27" s="79"/>
      <c r="K27" s="80"/>
      <c r="L27" s="81"/>
      <c r="M27" s="4">
        <v>1</v>
      </c>
      <c r="N27" s="81" t="s">
        <v>2106</v>
      </c>
      <c r="O27" s="2"/>
      <c r="P27" s="50"/>
    </row>
    <row r="28" spans="1:16" s="78" customFormat="1">
      <c r="A28" s="4" t="s">
        <v>3555</v>
      </c>
      <c r="B28" s="4" t="s">
        <v>245</v>
      </c>
      <c r="C28" s="5" t="s">
        <v>3601</v>
      </c>
      <c r="D28" s="78" t="s">
        <v>3602</v>
      </c>
      <c r="E28" s="5" t="s">
        <v>61</v>
      </c>
      <c r="F28" s="5" t="s">
        <v>73</v>
      </c>
      <c r="G28" s="5"/>
      <c r="H28" s="5"/>
      <c r="I28" s="5">
        <v>1</v>
      </c>
      <c r="J28" s="79"/>
      <c r="K28" s="80"/>
      <c r="L28" s="81"/>
      <c r="M28" s="4">
        <v>1</v>
      </c>
      <c r="N28" s="81" t="s">
        <v>2106</v>
      </c>
      <c r="O28" s="50"/>
      <c r="P28" s="50"/>
    </row>
    <row r="29" spans="1:16" s="78" customFormat="1">
      <c r="A29" s="4" t="s">
        <v>3555</v>
      </c>
      <c r="B29" s="4" t="s">
        <v>245</v>
      </c>
      <c r="C29" s="5" t="s">
        <v>3603</v>
      </c>
      <c r="D29" s="78" t="s">
        <v>1720</v>
      </c>
      <c r="E29" s="5" t="s">
        <v>61</v>
      </c>
      <c r="F29" s="5" t="s">
        <v>88</v>
      </c>
      <c r="G29" s="5"/>
      <c r="H29" s="5"/>
      <c r="I29" s="5">
        <v>2</v>
      </c>
      <c r="J29" s="79"/>
      <c r="K29" s="80" t="s">
        <v>3598</v>
      </c>
      <c r="L29" s="81"/>
      <c r="M29" s="4">
        <v>1</v>
      </c>
      <c r="N29" s="81" t="s">
        <v>2106</v>
      </c>
      <c r="O29" s="50"/>
      <c r="P29" s="50"/>
    </row>
    <row r="30" spans="1:16" s="78" customFormat="1">
      <c r="A30" s="4" t="s">
        <v>3555</v>
      </c>
      <c r="B30" s="4" t="s">
        <v>245</v>
      </c>
      <c r="C30" s="5" t="s">
        <v>3604</v>
      </c>
      <c r="D30" s="78" t="s">
        <v>1639</v>
      </c>
      <c r="E30" s="5" t="s">
        <v>61</v>
      </c>
      <c r="F30" s="5" t="s">
        <v>88</v>
      </c>
      <c r="G30" s="5"/>
      <c r="H30" s="5"/>
      <c r="I30" s="5" t="s">
        <v>136</v>
      </c>
      <c r="J30" s="79"/>
      <c r="K30" s="80"/>
      <c r="L30" s="81"/>
      <c r="M30" s="4">
        <v>1</v>
      </c>
      <c r="N30" s="81" t="s">
        <v>2106</v>
      </c>
      <c r="O30" s="50"/>
      <c r="P30" s="50"/>
    </row>
    <row r="31" spans="1:16" s="78" customFormat="1">
      <c r="A31" s="4" t="s">
        <v>3555</v>
      </c>
      <c r="B31" s="4" t="s">
        <v>245</v>
      </c>
      <c r="C31" s="5" t="s">
        <v>3605</v>
      </c>
      <c r="D31" s="78" t="s">
        <v>3606</v>
      </c>
      <c r="E31" s="5" t="s">
        <v>61</v>
      </c>
      <c r="F31" s="5" t="s">
        <v>73</v>
      </c>
      <c r="G31" s="5"/>
      <c r="H31" s="5"/>
      <c r="I31" s="5" t="s">
        <v>82</v>
      </c>
      <c r="J31" s="79"/>
      <c r="K31" s="80"/>
      <c r="L31" s="81"/>
      <c r="M31" s="4">
        <v>0</v>
      </c>
      <c r="N31" s="81"/>
      <c r="O31" s="50"/>
      <c r="P31" s="50"/>
    </row>
    <row r="32" spans="1:16" s="78" customFormat="1">
      <c r="A32" s="4" t="s">
        <v>3555</v>
      </c>
      <c r="B32" s="4" t="s">
        <v>245</v>
      </c>
      <c r="C32" s="5" t="s">
        <v>3607</v>
      </c>
      <c r="D32" s="78" t="s">
        <v>3608</v>
      </c>
      <c r="E32" s="5" t="s">
        <v>61</v>
      </c>
      <c r="F32" s="5" t="s">
        <v>73</v>
      </c>
      <c r="G32" s="5"/>
      <c r="H32" s="5"/>
      <c r="I32" s="5">
        <v>2</v>
      </c>
      <c r="J32" s="79"/>
      <c r="K32" s="80" t="s">
        <v>3598</v>
      </c>
      <c r="L32" s="81"/>
      <c r="M32" s="4">
        <v>1</v>
      </c>
      <c r="N32" s="81" t="s">
        <v>2106</v>
      </c>
      <c r="O32" s="2"/>
      <c r="P32" s="50"/>
    </row>
    <row r="33" spans="1:16" s="78" customFormat="1">
      <c r="A33" s="4" t="s">
        <v>3555</v>
      </c>
      <c r="B33" s="4" t="s">
        <v>245</v>
      </c>
      <c r="C33" s="5" t="s">
        <v>3609</v>
      </c>
      <c r="D33" s="78" t="s">
        <v>3610</v>
      </c>
      <c r="E33" s="5" t="s">
        <v>61</v>
      </c>
      <c r="F33" s="5" t="s">
        <v>73</v>
      </c>
      <c r="G33" s="5"/>
      <c r="H33" s="5"/>
      <c r="I33" s="5" t="s">
        <v>62</v>
      </c>
      <c r="J33" s="79"/>
      <c r="K33" s="80"/>
      <c r="L33" s="81"/>
      <c r="M33" s="4">
        <v>1</v>
      </c>
      <c r="N33" s="81" t="s">
        <v>2106</v>
      </c>
      <c r="O33" s="50"/>
      <c r="P33" s="50"/>
    </row>
    <row r="34" spans="1:16" s="78" customFormat="1">
      <c r="A34" s="4" t="s">
        <v>3555</v>
      </c>
      <c r="B34" s="4" t="s">
        <v>245</v>
      </c>
      <c r="C34" s="5" t="s">
        <v>3611</v>
      </c>
      <c r="D34" s="78" t="s">
        <v>3612</v>
      </c>
      <c r="E34" s="5" t="s">
        <v>61</v>
      </c>
      <c r="F34" s="5" t="s">
        <v>73</v>
      </c>
      <c r="G34" s="5"/>
      <c r="H34" s="5"/>
      <c r="I34" s="5">
        <v>3</v>
      </c>
      <c r="J34" s="79"/>
      <c r="K34" s="80"/>
      <c r="L34" s="81"/>
      <c r="M34" s="4">
        <v>1</v>
      </c>
      <c r="N34" s="81" t="s">
        <v>2106</v>
      </c>
      <c r="O34" s="50"/>
      <c r="P34" s="50"/>
    </row>
    <row r="35" spans="1:16" s="78" customFormat="1">
      <c r="A35" s="4" t="s">
        <v>3555</v>
      </c>
      <c r="B35" s="4" t="s">
        <v>245</v>
      </c>
      <c r="C35" s="5" t="s">
        <v>3613</v>
      </c>
      <c r="D35" s="78" t="s">
        <v>3614</v>
      </c>
      <c r="E35" s="5" t="s">
        <v>61</v>
      </c>
      <c r="F35" s="5" t="s">
        <v>73</v>
      </c>
      <c r="G35" s="5"/>
      <c r="H35" s="5"/>
      <c r="I35" s="5" t="s">
        <v>82</v>
      </c>
      <c r="J35" s="79"/>
      <c r="K35" s="80"/>
      <c r="L35" s="81"/>
      <c r="M35" s="4">
        <v>0</v>
      </c>
      <c r="N35" s="81"/>
      <c r="O35" s="50"/>
      <c r="P35" s="50"/>
    </row>
    <row r="36" spans="1:16" s="78" customFormat="1">
      <c r="A36" s="4" t="s">
        <v>3555</v>
      </c>
      <c r="B36" s="4" t="s">
        <v>327</v>
      </c>
      <c r="C36" s="5" t="s">
        <v>3615</v>
      </c>
      <c r="D36" s="78" t="s">
        <v>3616</v>
      </c>
      <c r="E36" s="5" t="s">
        <v>61</v>
      </c>
      <c r="F36" s="5" t="s">
        <v>73</v>
      </c>
      <c r="G36" s="5"/>
      <c r="H36" s="5"/>
      <c r="I36" s="5" t="s">
        <v>136</v>
      </c>
      <c r="J36" s="79"/>
      <c r="K36" s="80"/>
      <c r="L36" s="81"/>
      <c r="M36" s="4">
        <v>1</v>
      </c>
      <c r="N36" s="81" t="s">
        <v>2106</v>
      </c>
      <c r="O36" s="50"/>
      <c r="P36" s="50"/>
    </row>
    <row r="37" spans="1:16" s="78" customFormat="1">
      <c r="A37" s="4" t="s">
        <v>3555</v>
      </c>
      <c r="B37" s="4" t="s">
        <v>327</v>
      </c>
      <c r="C37" s="5" t="s">
        <v>3617</v>
      </c>
      <c r="D37" s="78" t="s">
        <v>3618</v>
      </c>
      <c r="E37" s="5" t="s">
        <v>61</v>
      </c>
      <c r="F37" s="5" t="s">
        <v>73</v>
      </c>
      <c r="G37" s="5"/>
      <c r="H37" s="5"/>
      <c r="I37" s="5">
        <v>2</v>
      </c>
      <c r="J37" s="79"/>
      <c r="K37" s="80"/>
      <c r="L37" s="81"/>
      <c r="M37" s="4">
        <v>1</v>
      </c>
      <c r="N37" s="81" t="s">
        <v>2106</v>
      </c>
      <c r="O37" s="50"/>
      <c r="P37" s="50"/>
    </row>
    <row r="38" spans="1:16" s="78" customFormat="1">
      <c r="A38" s="4" t="s">
        <v>3555</v>
      </c>
      <c r="B38" s="4" t="s">
        <v>327</v>
      </c>
      <c r="C38" s="5" t="s">
        <v>3619</v>
      </c>
      <c r="D38" s="78" t="s">
        <v>3620</v>
      </c>
      <c r="E38" s="5" t="s">
        <v>61</v>
      </c>
      <c r="F38" s="5" t="s">
        <v>73</v>
      </c>
      <c r="G38" s="5"/>
      <c r="H38" s="5"/>
      <c r="I38" s="5">
        <v>1</v>
      </c>
      <c r="J38" s="79"/>
      <c r="K38" s="80"/>
      <c r="L38" s="81"/>
      <c r="M38" s="4">
        <v>1</v>
      </c>
      <c r="N38" s="81" t="s">
        <v>2106</v>
      </c>
      <c r="O38" s="50"/>
      <c r="P38" s="50"/>
    </row>
    <row r="39" spans="1:16" s="78" customFormat="1">
      <c r="A39" s="4" t="s">
        <v>3555</v>
      </c>
      <c r="B39" s="4" t="s">
        <v>327</v>
      </c>
      <c r="C39" s="5" t="s">
        <v>3621</v>
      </c>
      <c r="D39" s="78" t="s">
        <v>3622</v>
      </c>
      <c r="E39" s="5" t="s">
        <v>61</v>
      </c>
      <c r="F39" s="5" t="s">
        <v>73</v>
      </c>
      <c r="G39" s="5"/>
      <c r="H39" s="5"/>
      <c r="I39" s="5" t="s">
        <v>136</v>
      </c>
      <c r="J39" s="79"/>
      <c r="K39" s="80"/>
      <c r="L39" s="81"/>
      <c r="M39" s="4">
        <v>1</v>
      </c>
      <c r="N39" s="81" t="s">
        <v>2106</v>
      </c>
      <c r="O39" s="50"/>
      <c r="P39" s="50"/>
    </row>
    <row r="40" spans="1:16" s="78" customFormat="1">
      <c r="A40" s="4" t="s">
        <v>3555</v>
      </c>
      <c r="B40" s="4" t="s">
        <v>327</v>
      </c>
      <c r="C40" s="5" t="s">
        <v>3623</v>
      </c>
      <c r="D40" s="78" t="s">
        <v>3624</v>
      </c>
      <c r="E40" s="5" t="s">
        <v>61</v>
      </c>
      <c r="F40" s="5" t="s">
        <v>73</v>
      </c>
      <c r="G40" s="5"/>
      <c r="H40" s="5"/>
      <c r="I40" s="5">
        <v>2</v>
      </c>
      <c r="J40" s="79"/>
      <c r="K40" s="80"/>
      <c r="L40" s="81"/>
      <c r="M40" s="4">
        <v>1</v>
      </c>
      <c r="N40" s="81" t="s">
        <v>2106</v>
      </c>
      <c r="O40" s="50"/>
      <c r="P40" s="50"/>
    </row>
    <row r="41" spans="1:16" s="78" customFormat="1">
      <c r="A41" s="4" t="s">
        <v>3555</v>
      </c>
      <c r="B41" s="4" t="s">
        <v>327</v>
      </c>
      <c r="C41" s="5" t="s">
        <v>3625</v>
      </c>
      <c r="D41" s="78" t="s">
        <v>3626</v>
      </c>
      <c r="E41" s="5" t="s">
        <v>61</v>
      </c>
      <c r="F41" s="5" t="s">
        <v>73</v>
      </c>
      <c r="G41" s="5"/>
      <c r="H41" s="5"/>
      <c r="I41" s="5" t="s">
        <v>136</v>
      </c>
      <c r="J41" s="79"/>
      <c r="K41" s="80"/>
      <c r="L41" s="81"/>
      <c r="M41" s="4">
        <v>1</v>
      </c>
      <c r="N41" s="81" t="s">
        <v>2106</v>
      </c>
      <c r="O41" s="50"/>
      <c r="P41" s="50"/>
    </row>
    <row r="42" spans="1:16" s="78" customFormat="1">
      <c r="A42" s="4" t="s">
        <v>3555</v>
      </c>
      <c r="B42" s="4" t="s">
        <v>327</v>
      </c>
      <c r="C42" s="5" t="s">
        <v>3627</v>
      </c>
      <c r="D42" s="78" t="s">
        <v>3628</v>
      </c>
      <c r="E42" s="5" t="s">
        <v>61</v>
      </c>
      <c r="F42" s="5" t="s">
        <v>73</v>
      </c>
      <c r="G42" s="5"/>
      <c r="H42" s="5"/>
      <c r="I42" s="5" t="s">
        <v>136</v>
      </c>
      <c r="J42" s="79"/>
      <c r="K42" s="80"/>
      <c r="L42" s="81"/>
      <c r="M42" s="4">
        <v>1</v>
      </c>
      <c r="N42" s="81" t="s">
        <v>2106</v>
      </c>
      <c r="O42" s="50"/>
      <c r="P42" s="50"/>
    </row>
    <row r="43" spans="1:16" s="78" customFormat="1">
      <c r="A43" s="4" t="s">
        <v>3555</v>
      </c>
      <c r="B43" s="4" t="s">
        <v>327</v>
      </c>
      <c r="C43" s="5" t="s">
        <v>3629</v>
      </c>
      <c r="D43" s="78" t="s">
        <v>3630</v>
      </c>
      <c r="E43" s="5" t="s">
        <v>61</v>
      </c>
      <c r="F43" s="5" t="s">
        <v>73</v>
      </c>
      <c r="G43" s="5"/>
      <c r="H43" s="5"/>
      <c r="I43" s="5" t="s">
        <v>136</v>
      </c>
      <c r="J43" s="79"/>
      <c r="K43" s="80"/>
      <c r="L43" s="81"/>
      <c r="M43" s="4">
        <v>1</v>
      </c>
      <c r="N43" s="81" t="s">
        <v>2106</v>
      </c>
      <c r="O43" s="50"/>
      <c r="P43" s="50"/>
    </row>
    <row r="44" spans="1:16" s="78" customFormat="1">
      <c r="A44" s="4" t="s">
        <v>3555</v>
      </c>
      <c r="B44" s="4" t="s">
        <v>327</v>
      </c>
      <c r="C44" s="5" t="s">
        <v>3631</v>
      </c>
      <c r="D44" s="78" t="s">
        <v>3632</v>
      </c>
      <c r="E44" s="5" t="s">
        <v>61</v>
      </c>
      <c r="F44" s="5" t="s">
        <v>73</v>
      </c>
      <c r="G44" s="5"/>
      <c r="H44" s="5"/>
      <c r="I44" s="5" t="s">
        <v>136</v>
      </c>
      <c r="J44" s="79"/>
      <c r="K44" s="80"/>
      <c r="L44" s="81"/>
      <c r="M44" s="4">
        <v>1</v>
      </c>
      <c r="N44" s="81" t="s">
        <v>2106</v>
      </c>
      <c r="O44" s="50"/>
      <c r="P44" s="50"/>
    </row>
    <row r="45" spans="1:16" s="78" customFormat="1">
      <c r="A45" s="4" t="s">
        <v>3555</v>
      </c>
      <c r="B45" s="4" t="s">
        <v>408</v>
      </c>
      <c r="C45" s="5" t="s">
        <v>3633</v>
      </c>
      <c r="D45" s="78" t="s">
        <v>3634</v>
      </c>
      <c r="E45" s="5" t="s">
        <v>61</v>
      </c>
      <c r="F45" s="5" t="s">
        <v>73</v>
      </c>
      <c r="G45" s="5"/>
      <c r="H45" s="5"/>
      <c r="I45" s="5" t="s">
        <v>82</v>
      </c>
      <c r="J45" s="79"/>
      <c r="K45" s="80"/>
      <c r="L45" s="81"/>
      <c r="M45" s="4">
        <v>0</v>
      </c>
      <c r="N45" s="81"/>
      <c r="O45" s="2"/>
      <c r="P45" s="50"/>
    </row>
    <row r="46" spans="1:16" s="78" customFormat="1">
      <c r="A46" s="4" t="s">
        <v>3555</v>
      </c>
      <c r="B46" s="4" t="s">
        <v>408</v>
      </c>
      <c r="C46" s="5" t="s">
        <v>3635</v>
      </c>
      <c r="D46" s="78" t="s">
        <v>3636</v>
      </c>
      <c r="E46" s="5" t="s">
        <v>61</v>
      </c>
      <c r="F46" s="5" t="s">
        <v>73</v>
      </c>
      <c r="G46" s="5"/>
      <c r="H46" s="5"/>
      <c r="I46" s="5" t="s">
        <v>82</v>
      </c>
      <c r="J46" s="79"/>
      <c r="K46" s="80"/>
      <c r="L46" s="81"/>
      <c r="M46" s="4">
        <v>0</v>
      </c>
      <c r="N46" s="81"/>
      <c r="O46" s="2"/>
      <c r="P46" s="50"/>
    </row>
    <row r="47" spans="1:16" s="78" customFormat="1">
      <c r="A47" s="4" t="s">
        <v>3555</v>
      </c>
      <c r="B47" s="4" t="s">
        <v>408</v>
      </c>
      <c r="C47" s="5" t="s">
        <v>3637</v>
      </c>
      <c r="D47" s="78" t="s">
        <v>3638</v>
      </c>
      <c r="E47" s="5" t="s">
        <v>61</v>
      </c>
      <c r="F47" s="5" t="s">
        <v>73</v>
      </c>
      <c r="G47" s="5"/>
      <c r="H47" s="5"/>
      <c r="I47" s="5" t="s">
        <v>82</v>
      </c>
      <c r="J47" s="79"/>
      <c r="K47" s="80"/>
      <c r="L47" s="81"/>
      <c r="M47" s="4">
        <v>0</v>
      </c>
      <c r="N47" s="81"/>
      <c r="O47" s="50"/>
      <c r="P47" s="50"/>
    </row>
    <row r="48" spans="1:16" s="78" customFormat="1">
      <c r="A48" s="4" t="s">
        <v>3555</v>
      </c>
      <c r="B48" s="4" t="s">
        <v>408</v>
      </c>
      <c r="C48" s="5" t="s">
        <v>3639</v>
      </c>
      <c r="D48" s="78" t="s">
        <v>3640</v>
      </c>
      <c r="E48" s="5" t="s">
        <v>61</v>
      </c>
      <c r="F48" s="5" t="s">
        <v>73</v>
      </c>
      <c r="G48" s="5"/>
      <c r="H48" s="5"/>
      <c r="I48" s="5" t="s">
        <v>82</v>
      </c>
      <c r="J48" s="79"/>
      <c r="K48" s="80"/>
      <c r="L48" s="81"/>
      <c r="M48" s="4">
        <v>0</v>
      </c>
      <c r="N48" s="81"/>
      <c r="O48" s="50"/>
      <c r="P48" s="2"/>
    </row>
    <row r="49" spans="1:16" s="78" customFormat="1">
      <c r="A49" s="4" t="s">
        <v>3555</v>
      </c>
      <c r="B49" s="4" t="s">
        <v>408</v>
      </c>
      <c r="C49" s="5" t="s">
        <v>3641</v>
      </c>
      <c r="D49" s="78" t="s">
        <v>3642</v>
      </c>
      <c r="E49" s="5" t="s">
        <v>61</v>
      </c>
      <c r="F49" s="5" t="s">
        <v>73</v>
      </c>
      <c r="G49" s="5"/>
      <c r="H49" s="5"/>
      <c r="I49" s="5" t="s">
        <v>82</v>
      </c>
      <c r="J49" s="79"/>
      <c r="K49" s="80"/>
      <c r="L49" s="81"/>
      <c r="M49" s="4">
        <v>0</v>
      </c>
      <c r="N49" s="81"/>
      <c r="O49" s="50"/>
      <c r="P49" s="50"/>
    </row>
    <row r="50" spans="1:16" s="78" customFormat="1">
      <c r="A50" s="4" t="s">
        <v>3555</v>
      </c>
      <c r="B50" s="4" t="s">
        <v>408</v>
      </c>
      <c r="C50" s="5" t="s">
        <v>3643</v>
      </c>
      <c r="D50" s="78" t="s">
        <v>3644</v>
      </c>
      <c r="E50" s="5" t="s">
        <v>61</v>
      </c>
      <c r="F50" s="5" t="s">
        <v>73</v>
      </c>
      <c r="G50" s="5"/>
      <c r="H50" s="5"/>
      <c r="I50" s="5" t="s">
        <v>82</v>
      </c>
      <c r="J50" s="79"/>
      <c r="K50" s="80"/>
      <c r="L50" s="81"/>
      <c r="M50" s="4">
        <v>0</v>
      </c>
      <c r="N50" s="81"/>
      <c r="O50" s="50"/>
      <c r="P50" s="50"/>
    </row>
    <row r="51" spans="1:16" s="78" customFormat="1">
      <c r="A51" s="4" t="s">
        <v>3555</v>
      </c>
      <c r="B51" s="4" t="s">
        <v>408</v>
      </c>
      <c r="C51" s="5" t="s">
        <v>3645</v>
      </c>
      <c r="D51" s="78" t="s">
        <v>3646</v>
      </c>
      <c r="E51" s="5" t="s">
        <v>61</v>
      </c>
      <c r="F51" s="5" t="s">
        <v>73</v>
      </c>
      <c r="G51" s="5"/>
      <c r="H51" s="5"/>
      <c r="I51" s="5" t="s">
        <v>82</v>
      </c>
      <c r="J51" s="79"/>
      <c r="K51" s="80"/>
      <c r="L51" s="81"/>
      <c r="M51" s="4">
        <v>0</v>
      </c>
      <c r="N51" s="81"/>
      <c r="O51" s="50"/>
      <c r="P51" s="50"/>
    </row>
    <row r="52" spans="1:16" s="78" customFormat="1">
      <c r="A52" s="4" t="s">
        <v>3555</v>
      </c>
      <c r="B52" s="4" t="s">
        <v>408</v>
      </c>
      <c r="C52" s="5" t="s">
        <v>3647</v>
      </c>
      <c r="D52" s="78" t="s">
        <v>3648</v>
      </c>
      <c r="E52" s="5" t="s">
        <v>61</v>
      </c>
      <c r="F52" s="5" t="s">
        <v>73</v>
      </c>
      <c r="G52" s="5"/>
      <c r="H52" s="5"/>
      <c r="I52" s="5" t="s">
        <v>82</v>
      </c>
      <c r="J52" s="79"/>
      <c r="K52" s="80"/>
      <c r="L52" s="81"/>
      <c r="M52" s="4">
        <v>0</v>
      </c>
      <c r="N52" s="81"/>
      <c r="O52" s="50"/>
      <c r="P52" s="50"/>
    </row>
    <row r="53" spans="1:16" s="78" customFormat="1">
      <c r="A53" s="4" t="s">
        <v>3555</v>
      </c>
      <c r="B53" s="4" t="s">
        <v>465</v>
      </c>
      <c r="C53" s="5" t="s">
        <v>3649</v>
      </c>
      <c r="D53" s="78" t="s">
        <v>3650</v>
      </c>
      <c r="E53" s="5" t="s">
        <v>61</v>
      </c>
      <c r="F53" s="5" t="s">
        <v>73</v>
      </c>
      <c r="G53" s="5"/>
      <c r="H53" s="5"/>
      <c r="I53" s="5" t="s">
        <v>62</v>
      </c>
      <c r="J53" s="79"/>
      <c r="K53" s="80"/>
      <c r="L53" s="81"/>
      <c r="M53" s="4">
        <v>1</v>
      </c>
      <c r="N53" s="81" t="s">
        <v>2106</v>
      </c>
      <c r="O53" s="50"/>
      <c r="P53" s="50"/>
    </row>
    <row r="54" spans="1:16" s="78" customFormat="1">
      <c r="A54" s="4" t="s">
        <v>3555</v>
      </c>
      <c r="B54" s="4" t="s">
        <v>465</v>
      </c>
      <c r="C54" s="5" t="s">
        <v>3651</v>
      </c>
      <c r="D54" s="78" t="s">
        <v>3652</v>
      </c>
      <c r="E54" s="5" t="s">
        <v>61</v>
      </c>
      <c r="F54" s="5" t="s">
        <v>73</v>
      </c>
      <c r="G54" s="5"/>
      <c r="H54" s="5"/>
      <c r="I54" s="5" t="s">
        <v>136</v>
      </c>
      <c r="J54" s="79"/>
      <c r="K54" s="80"/>
      <c r="L54" s="81"/>
      <c r="M54" s="4">
        <v>1</v>
      </c>
      <c r="N54" s="81" t="s">
        <v>2106</v>
      </c>
      <c r="O54" s="50"/>
      <c r="P54" s="50"/>
    </row>
    <row r="55" spans="1:16" s="78" customFormat="1">
      <c r="A55" s="4" t="s">
        <v>3555</v>
      </c>
      <c r="B55" s="4" t="s">
        <v>465</v>
      </c>
      <c r="C55" s="5" t="s">
        <v>3653</v>
      </c>
      <c r="D55" s="78" t="s">
        <v>3654</v>
      </c>
      <c r="E55" s="5" t="s">
        <v>61</v>
      </c>
      <c r="F55" s="5" t="s">
        <v>73</v>
      </c>
      <c r="G55" s="5"/>
      <c r="H55" s="5"/>
      <c r="I55" s="5">
        <v>2</v>
      </c>
      <c r="J55" s="79"/>
      <c r="K55" s="80"/>
      <c r="L55" s="81"/>
      <c r="M55" s="4">
        <v>1</v>
      </c>
      <c r="N55" s="81" t="s">
        <v>2106</v>
      </c>
      <c r="O55" s="50"/>
      <c r="P55" s="50"/>
    </row>
    <row r="56" spans="1:16" s="78" customFormat="1">
      <c r="A56" s="4" t="s">
        <v>3555</v>
      </c>
      <c r="B56" s="4" t="s">
        <v>465</v>
      </c>
      <c r="C56" s="5" t="s">
        <v>3655</v>
      </c>
      <c r="D56" s="78" t="s">
        <v>3656</v>
      </c>
      <c r="E56" s="5" t="s">
        <v>61</v>
      </c>
      <c r="F56" s="5" t="s">
        <v>73</v>
      </c>
      <c r="G56" s="5"/>
      <c r="H56" s="5"/>
      <c r="I56" s="5" t="s">
        <v>62</v>
      </c>
      <c r="J56" s="79"/>
      <c r="K56" s="80"/>
      <c r="L56" s="81"/>
      <c r="M56" s="4">
        <v>1</v>
      </c>
      <c r="N56" s="81" t="s">
        <v>2106</v>
      </c>
      <c r="O56" s="50"/>
      <c r="P56" s="50"/>
    </row>
    <row r="57" spans="1:16" s="78" customFormat="1">
      <c r="A57" s="4" t="s">
        <v>3555</v>
      </c>
      <c r="B57" s="4" t="s">
        <v>465</v>
      </c>
      <c r="C57" s="5" t="s">
        <v>3657</v>
      </c>
      <c r="D57" s="78" t="s">
        <v>1733</v>
      </c>
      <c r="E57" s="5" t="s">
        <v>61</v>
      </c>
      <c r="F57" s="5" t="s">
        <v>73</v>
      </c>
      <c r="G57" s="5"/>
      <c r="H57" s="5"/>
      <c r="I57" s="5">
        <v>2</v>
      </c>
      <c r="J57" s="79"/>
      <c r="K57" s="80" t="s">
        <v>3658</v>
      </c>
      <c r="L57" s="81"/>
      <c r="M57" s="4">
        <v>1</v>
      </c>
      <c r="N57" s="81" t="s">
        <v>2106</v>
      </c>
      <c r="O57" s="50"/>
      <c r="P57" s="50"/>
    </row>
    <row r="58" spans="1:16" s="78" customFormat="1">
      <c r="A58" s="4" t="s">
        <v>3555</v>
      </c>
      <c r="B58" s="4" t="s">
        <v>465</v>
      </c>
      <c r="C58" s="5" t="s">
        <v>3659</v>
      </c>
      <c r="D58" s="78" t="s">
        <v>3660</v>
      </c>
      <c r="E58" s="5" t="s">
        <v>61</v>
      </c>
      <c r="F58" s="5" t="s">
        <v>73</v>
      </c>
      <c r="G58" s="5"/>
      <c r="H58" s="5"/>
      <c r="I58" s="5" t="s">
        <v>82</v>
      </c>
      <c r="J58" s="79"/>
      <c r="K58" s="80"/>
      <c r="L58" s="81"/>
      <c r="M58" s="4">
        <v>0</v>
      </c>
      <c r="N58" s="81"/>
      <c r="O58" s="50"/>
      <c r="P58" s="50"/>
    </row>
    <row r="59" spans="1:16" s="78" customFormat="1">
      <c r="A59" s="4" t="s">
        <v>3555</v>
      </c>
      <c r="B59" s="4" t="s">
        <v>465</v>
      </c>
      <c r="C59" s="5" t="s">
        <v>3661</v>
      </c>
      <c r="D59" s="78" t="s">
        <v>3662</v>
      </c>
      <c r="E59" s="5" t="s">
        <v>61</v>
      </c>
      <c r="F59" s="5" t="s">
        <v>73</v>
      </c>
      <c r="G59" s="5"/>
      <c r="H59" s="5"/>
      <c r="I59" s="5" t="s">
        <v>136</v>
      </c>
      <c r="J59" s="79"/>
      <c r="K59" s="80"/>
      <c r="L59" s="81" t="s">
        <v>64</v>
      </c>
      <c r="M59" s="4">
        <v>1</v>
      </c>
      <c r="N59" s="81" t="s">
        <v>2106</v>
      </c>
      <c r="O59" s="50"/>
      <c r="P59" s="50"/>
    </row>
    <row r="60" spans="1:16" s="78" customFormat="1">
      <c r="A60" s="4" t="s">
        <v>3555</v>
      </c>
      <c r="B60" s="4" t="s">
        <v>563</v>
      </c>
      <c r="C60" s="5" t="s">
        <v>3663</v>
      </c>
      <c r="D60" s="78" t="s">
        <v>3664</v>
      </c>
      <c r="E60" s="5" t="s">
        <v>61</v>
      </c>
      <c r="F60" s="5" t="s">
        <v>73</v>
      </c>
      <c r="G60" s="5"/>
      <c r="H60" s="5"/>
      <c r="I60" s="5" t="s">
        <v>136</v>
      </c>
      <c r="J60" s="79"/>
      <c r="K60" s="80"/>
      <c r="L60" s="81"/>
      <c r="M60" s="4">
        <v>1</v>
      </c>
      <c r="N60" s="81" t="s">
        <v>2106</v>
      </c>
      <c r="O60" s="50"/>
      <c r="P60" s="50"/>
    </row>
    <row r="61" spans="1:16" s="78" customFormat="1">
      <c r="A61" s="4" t="s">
        <v>3555</v>
      </c>
      <c r="B61" s="4" t="s">
        <v>563</v>
      </c>
      <c r="C61" s="5" t="s">
        <v>3665</v>
      </c>
      <c r="D61" s="78" t="s">
        <v>1516</v>
      </c>
      <c r="E61" s="5" t="s">
        <v>61</v>
      </c>
      <c r="F61" s="5" t="s">
        <v>73</v>
      </c>
      <c r="G61" s="5"/>
      <c r="H61" s="5"/>
      <c r="I61" s="5" t="s">
        <v>62</v>
      </c>
      <c r="J61" s="79"/>
      <c r="K61" s="80"/>
      <c r="L61" s="81" t="s">
        <v>64</v>
      </c>
      <c r="M61" s="4">
        <v>1</v>
      </c>
      <c r="N61" s="81" t="s">
        <v>2106</v>
      </c>
      <c r="O61" s="50"/>
      <c r="P61" s="50"/>
    </row>
    <row r="62" spans="1:16" s="78" customFormat="1">
      <c r="A62" s="4" t="s">
        <v>3555</v>
      </c>
      <c r="B62" s="4" t="s">
        <v>563</v>
      </c>
      <c r="C62" s="5" t="s">
        <v>3666</v>
      </c>
      <c r="D62" s="78" t="s">
        <v>3667</v>
      </c>
      <c r="E62" s="5" t="s">
        <v>61</v>
      </c>
      <c r="F62" s="5" t="s">
        <v>73</v>
      </c>
      <c r="G62" s="5"/>
      <c r="H62" s="5"/>
      <c r="I62" s="5" t="s">
        <v>136</v>
      </c>
      <c r="J62" s="79"/>
      <c r="K62" s="80"/>
      <c r="L62" s="81"/>
      <c r="M62" s="4">
        <v>1</v>
      </c>
      <c r="N62" s="81" t="s">
        <v>2106</v>
      </c>
      <c r="O62" s="50"/>
      <c r="P62" s="50"/>
    </row>
    <row r="63" spans="1:16" s="78" customFormat="1">
      <c r="A63" s="4" t="s">
        <v>3555</v>
      </c>
      <c r="B63" s="4" t="s">
        <v>563</v>
      </c>
      <c r="C63" s="5" t="s">
        <v>3668</v>
      </c>
      <c r="D63" s="78" t="s">
        <v>3669</v>
      </c>
      <c r="E63" s="5" t="s">
        <v>61</v>
      </c>
      <c r="F63" s="5" t="s">
        <v>73</v>
      </c>
      <c r="G63" s="5"/>
      <c r="H63" s="5"/>
      <c r="I63" s="5" t="s">
        <v>136</v>
      </c>
      <c r="J63" s="79"/>
      <c r="K63" s="80"/>
      <c r="L63" s="81"/>
      <c r="M63" s="4">
        <v>1</v>
      </c>
      <c r="N63" s="81" t="s">
        <v>2106</v>
      </c>
      <c r="O63" s="50"/>
      <c r="P63" s="50"/>
    </row>
    <row r="64" spans="1:16" s="78" customFormat="1">
      <c r="A64" s="4" t="s">
        <v>3555</v>
      </c>
      <c r="B64" s="4" t="s">
        <v>563</v>
      </c>
      <c r="C64" s="5" t="s">
        <v>3670</v>
      </c>
      <c r="D64" s="78" t="s">
        <v>865</v>
      </c>
      <c r="E64" s="5" t="s">
        <v>61</v>
      </c>
      <c r="F64" s="5" t="s">
        <v>73</v>
      </c>
      <c r="G64" s="5"/>
      <c r="H64" s="5"/>
      <c r="I64" s="5">
        <v>1</v>
      </c>
      <c r="J64" s="79"/>
      <c r="K64" s="80"/>
      <c r="L64" s="81"/>
      <c r="M64" s="4">
        <v>1</v>
      </c>
      <c r="N64" s="81" t="s">
        <v>2106</v>
      </c>
      <c r="O64" s="50"/>
      <c r="P64" s="50"/>
    </row>
    <row r="65" spans="1:16" s="78" customFormat="1">
      <c r="A65" s="4" t="s">
        <v>3555</v>
      </c>
      <c r="B65" s="4" t="s">
        <v>563</v>
      </c>
      <c r="C65" s="5" t="s">
        <v>3671</v>
      </c>
      <c r="D65" s="78" t="s">
        <v>3672</v>
      </c>
      <c r="E65" s="5" t="s">
        <v>61</v>
      </c>
      <c r="F65" s="5" t="s">
        <v>73</v>
      </c>
      <c r="G65" s="5"/>
      <c r="H65" s="5"/>
      <c r="I65" s="5" t="s">
        <v>136</v>
      </c>
      <c r="J65" s="79"/>
      <c r="K65" s="80"/>
      <c r="L65" s="81"/>
      <c r="M65" s="4">
        <v>1</v>
      </c>
      <c r="N65" s="81" t="s">
        <v>2106</v>
      </c>
      <c r="O65" s="50"/>
      <c r="P65" s="50"/>
    </row>
    <row r="66" spans="1:16" s="78" customFormat="1">
      <c r="A66" s="4" t="s">
        <v>3555</v>
      </c>
      <c r="B66" s="4" t="s">
        <v>563</v>
      </c>
      <c r="C66" s="5" t="s">
        <v>3673</v>
      </c>
      <c r="D66" s="78" t="s">
        <v>3674</v>
      </c>
      <c r="E66" s="5" t="s">
        <v>61</v>
      </c>
      <c r="F66" s="5" t="s">
        <v>73</v>
      </c>
      <c r="G66" s="5"/>
      <c r="H66" s="5"/>
      <c r="I66" s="5" t="s">
        <v>136</v>
      </c>
      <c r="J66" s="79"/>
      <c r="K66" s="80"/>
      <c r="L66" s="81" t="s">
        <v>64</v>
      </c>
      <c r="M66" s="4">
        <v>1</v>
      </c>
      <c r="N66" s="81" t="s">
        <v>2106</v>
      </c>
      <c r="O66" s="50"/>
      <c r="P66" s="50"/>
    </row>
    <row r="67" spans="1:16" s="78" customFormat="1">
      <c r="A67" s="4" t="s">
        <v>3555</v>
      </c>
      <c r="B67" s="4" t="s">
        <v>563</v>
      </c>
      <c r="C67" s="5" t="s">
        <v>3675</v>
      </c>
      <c r="D67" s="78" t="s">
        <v>3566</v>
      </c>
      <c r="E67" s="5" t="s">
        <v>61</v>
      </c>
      <c r="F67" s="5" t="s">
        <v>73</v>
      </c>
      <c r="G67" s="5"/>
      <c r="H67" s="5"/>
      <c r="I67" s="5" t="s">
        <v>136</v>
      </c>
      <c r="J67" s="79"/>
      <c r="K67" s="80"/>
      <c r="L67" s="81" t="s">
        <v>64</v>
      </c>
      <c r="M67" s="4">
        <v>1</v>
      </c>
      <c r="N67" s="81" t="s">
        <v>2106</v>
      </c>
      <c r="O67" s="50"/>
      <c r="P67" s="50"/>
    </row>
    <row r="68" spans="1:16">
      <c r="A68" s="4" t="s">
        <v>3555</v>
      </c>
      <c r="B68" s="4" t="s">
        <v>563</v>
      </c>
      <c r="C68" s="5" t="s">
        <v>3676</v>
      </c>
      <c r="D68" s="78" t="s">
        <v>3568</v>
      </c>
      <c r="E68" s="5" t="s">
        <v>61</v>
      </c>
      <c r="F68" s="5" t="s">
        <v>73</v>
      </c>
      <c r="G68" s="5"/>
      <c r="H68" s="5"/>
      <c r="I68" s="5" t="s">
        <v>136</v>
      </c>
      <c r="J68" s="79"/>
      <c r="K68" s="80"/>
      <c r="L68" s="81" t="s">
        <v>64</v>
      </c>
      <c r="M68" s="4">
        <v>1</v>
      </c>
      <c r="N68" s="81"/>
      <c r="O68" s="46"/>
      <c r="P68" s="46"/>
    </row>
    <row r="69" spans="1:16">
      <c r="A69" s="4" t="s">
        <v>3555</v>
      </c>
      <c r="B69" s="4" t="s">
        <v>563</v>
      </c>
      <c r="C69" s="5" t="s">
        <v>3677</v>
      </c>
      <c r="D69" s="78" t="s">
        <v>3562</v>
      </c>
      <c r="E69" s="5" t="s">
        <v>61</v>
      </c>
      <c r="F69" s="5" t="s">
        <v>73</v>
      </c>
      <c r="G69" s="5"/>
      <c r="H69" s="5"/>
      <c r="I69" s="5" t="s">
        <v>82</v>
      </c>
      <c r="J69" s="79"/>
      <c r="K69" s="80"/>
      <c r="L69" s="81" t="s">
        <v>64</v>
      </c>
      <c r="M69" s="4">
        <v>1</v>
      </c>
      <c r="N69" s="81"/>
      <c r="O69" s="46"/>
      <c r="P69" s="46"/>
    </row>
    <row r="70" spans="1:16">
      <c r="A70" s="4" t="s">
        <v>3555</v>
      </c>
      <c r="B70" s="4" t="s">
        <v>563</v>
      </c>
      <c r="C70" s="5" t="s">
        <v>3678</v>
      </c>
      <c r="D70" s="78" t="s">
        <v>3679</v>
      </c>
      <c r="E70" s="5" t="s">
        <v>61</v>
      </c>
      <c r="F70" s="5" t="s">
        <v>73</v>
      </c>
      <c r="G70" s="5"/>
      <c r="H70" s="5"/>
      <c r="I70" s="5" t="s">
        <v>82</v>
      </c>
      <c r="J70" s="79"/>
      <c r="K70" s="80"/>
      <c r="L70" s="81" t="s">
        <v>64</v>
      </c>
      <c r="M70" s="4">
        <v>1</v>
      </c>
      <c r="N70" s="81"/>
      <c r="O70" s="46"/>
      <c r="P70" s="46"/>
    </row>
    <row r="71" spans="1:16">
      <c r="A71" s="4" t="s">
        <v>3555</v>
      </c>
      <c r="B71" s="4" t="s">
        <v>563</v>
      </c>
      <c r="C71" s="5" t="s">
        <v>3680</v>
      </c>
      <c r="D71" s="78" t="s">
        <v>3681</v>
      </c>
      <c r="E71" s="5" t="s">
        <v>61</v>
      </c>
      <c r="F71" s="5" t="s">
        <v>73</v>
      </c>
      <c r="G71" s="5"/>
      <c r="H71" s="5"/>
      <c r="I71" s="5" t="s">
        <v>82</v>
      </c>
      <c r="J71" s="79"/>
      <c r="K71" s="80"/>
      <c r="L71" s="81" t="s">
        <v>64</v>
      </c>
      <c r="M71" s="4">
        <v>1</v>
      </c>
      <c r="N71" s="81"/>
      <c r="O71" s="46"/>
      <c r="P71" s="46"/>
    </row>
    <row r="72" spans="1:16">
      <c r="A72" s="4" t="s">
        <v>3555</v>
      </c>
      <c r="B72" s="4" t="s">
        <v>626</v>
      </c>
      <c r="C72" s="5" t="s">
        <v>3682</v>
      </c>
      <c r="D72" s="78" t="s">
        <v>3683</v>
      </c>
      <c r="E72" s="5" t="s">
        <v>61</v>
      </c>
      <c r="F72" s="5" t="s">
        <v>100</v>
      </c>
      <c r="G72" s="5"/>
      <c r="H72" s="5"/>
      <c r="I72" s="5" t="s">
        <v>82</v>
      </c>
      <c r="J72" s="79"/>
      <c r="K72" s="80"/>
      <c r="L72" s="81"/>
      <c r="M72" s="4">
        <v>0</v>
      </c>
      <c r="N72" s="81"/>
      <c r="O72" s="46"/>
      <c r="P72" s="46"/>
    </row>
    <row r="73" spans="1:16">
      <c r="A73" s="4" t="s">
        <v>3555</v>
      </c>
      <c r="B73" s="4" t="s">
        <v>626</v>
      </c>
      <c r="C73" s="5" t="s">
        <v>3684</v>
      </c>
      <c r="D73" s="78" t="s">
        <v>3685</v>
      </c>
      <c r="E73" s="5" t="s">
        <v>61</v>
      </c>
      <c r="F73" s="5" t="s">
        <v>100</v>
      </c>
      <c r="G73" s="5"/>
      <c r="H73" s="5"/>
      <c r="I73" s="5" t="s">
        <v>82</v>
      </c>
      <c r="J73" s="79"/>
      <c r="K73" s="80"/>
      <c r="L73" s="81"/>
      <c r="M73" s="4">
        <v>0</v>
      </c>
      <c r="N73" s="81"/>
      <c r="O73" s="46"/>
      <c r="P73" s="46"/>
    </row>
    <row r="74" spans="1:16">
      <c r="A74" s="4" t="s">
        <v>3555</v>
      </c>
      <c r="B74" s="4" t="s">
        <v>626</v>
      </c>
      <c r="C74" s="5" t="s">
        <v>3686</v>
      </c>
      <c r="D74" s="78" t="s">
        <v>3687</v>
      </c>
      <c r="E74" s="5" t="s">
        <v>61</v>
      </c>
      <c r="F74" s="5" t="s">
        <v>100</v>
      </c>
      <c r="G74" s="5"/>
      <c r="H74" s="5"/>
      <c r="I74" s="5" t="s">
        <v>82</v>
      </c>
      <c r="J74" s="79"/>
      <c r="K74" s="80"/>
      <c r="L74" s="81"/>
      <c r="M74" s="4">
        <v>0</v>
      </c>
      <c r="N74" s="81"/>
      <c r="O74" s="46"/>
      <c r="P74" s="46"/>
    </row>
    <row r="75" spans="1:16">
      <c r="A75" s="4" t="s">
        <v>3555</v>
      </c>
      <c r="B75" s="4" t="s">
        <v>626</v>
      </c>
      <c r="C75" s="5" t="s">
        <v>3688</v>
      </c>
      <c r="D75" s="78" t="s">
        <v>3689</v>
      </c>
      <c r="E75" s="5" t="s">
        <v>61</v>
      </c>
      <c r="F75" s="5" t="s">
        <v>100</v>
      </c>
      <c r="G75" s="5"/>
      <c r="H75" s="5"/>
      <c r="I75" s="5" t="s">
        <v>82</v>
      </c>
      <c r="J75" s="79"/>
      <c r="K75" s="80"/>
      <c r="L75" s="81"/>
      <c r="M75" s="4">
        <v>0</v>
      </c>
      <c r="N75" s="81"/>
      <c r="O75" s="46"/>
      <c r="P75" s="46"/>
    </row>
    <row r="76" spans="1:16">
      <c r="A76" s="4" t="s">
        <v>3555</v>
      </c>
      <c r="B76" s="4" t="s">
        <v>626</v>
      </c>
      <c r="C76" s="5" t="s">
        <v>3690</v>
      </c>
      <c r="D76" s="78" t="s">
        <v>3691</v>
      </c>
      <c r="E76" s="5" t="s">
        <v>61</v>
      </c>
      <c r="F76" s="5" t="s">
        <v>100</v>
      </c>
      <c r="G76" s="5"/>
      <c r="H76" s="5"/>
      <c r="I76" s="5" t="s">
        <v>82</v>
      </c>
      <c r="J76" s="79"/>
      <c r="K76" s="80"/>
      <c r="L76" s="81"/>
      <c r="M76" s="4">
        <v>0</v>
      </c>
      <c r="N76" s="81"/>
      <c r="O76" s="46"/>
      <c r="P76" s="46"/>
    </row>
    <row r="77" spans="1:16">
      <c r="A77" s="4" t="s">
        <v>3555</v>
      </c>
      <c r="B77" s="4" t="s">
        <v>626</v>
      </c>
      <c r="C77" s="5" t="s">
        <v>3692</v>
      </c>
      <c r="D77" s="78" t="s">
        <v>3693</v>
      </c>
      <c r="E77" s="5" t="s">
        <v>61</v>
      </c>
      <c r="F77" s="5" t="s">
        <v>100</v>
      </c>
      <c r="G77" s="5"/>
      <c r="H77" s="5"/>
      <c r="I77" s="5" t="s">
        <v>82</v>
      </c>
      <c r="J77" s="79"/>
      <c r="K77" s="80"/>
      <c r="L77" s="81"/>
      <c r="M77" s="4">
        <v>0</v>
      </c>
      <c r="N77" s="81"/>
      <c r="O77" s="46"/>
      <c r="P77" s="46"/>
    </row>
    <row r="78" spans="1:16">
      <c r="A78" s="4" t="s">
        <v>3555</v>
      </c>
      <c r="B78" s="4" t="s">
        <v>626</v>
      </c>
      <c r="C78" s="5" t="s">
        <v>3694</v>
      </c>
      <c r="D78" s="78" t="s">
        <v>3695</v>
      </c>
      <c r="E78" s="5" t="s">
        <v>61</v>
      </c>
      <c r="F78" s="5" t="s">
        <v>100</v>
      </c>
      <c r="G78" s="5"/>
      <c r="H78" s="5"/>
      <c r="I78" s="5" t="s">
        <v>82</v>
      </c>
      <c r="J78" s="79"/>
      <c r="K78" s="80"/>
      <c r="L78" s="81"/>
      <c r="M78" s="4">
        <v>0</v>
      </c>
      <c r="N78" s="81"/>
      <c r="O78" s="46"/>
      <c r="P78" s="46"/>
    </row>
    <row r="79" spans="1:16">
      <c r="A79" s="4" t="s">
        <v>3555</v>
      </c>
      <c r="B79" s="4" t="s">
        <v>626</v>
      </c>
      <c r="C79" s="5" t="s">
        <v>3696</v>
      </c>
      <c r="D79" s="78" t="s">
        <v>3697</v>
      </c>
      <c r="E79" s="5" t="s">
        <v>61</v>
      </c>
      <c r="F79" s="5" t="s">
        <v>100</v>
      </c>
      <c r="G79" s="5"/>
      <c r="H79" s="5"/>
      <c r="I79" s="5" t="s">
        <v>82</v>
      </c>
      <c r="J79" s="79"/>
      <c r="K79" s="80"/>
      <c r="L79" s="81"/>
      <c r="M79" s="4">
        <v>0</v>
      </c>
      <c r="N79" s="81"/>
      <c r="O79" s="46"/>
      <c r="P79" s="46"/>
    </row>
    <row r="80" spans="1:16">
      <c r="A80" s="4" t="s">
        <v>3555</v>
      </c>
      <c r="B80" s="4" t="s">
        <v>626</v>
      </c>
      <c r="C80" s="5" t="s">
        <v>3698</v>
      </c>
      <c r="D80" s="78" t="s">
        <v>3699</v>
      </c>
      <c r="E80" s="5" t="s">
        <v>61</v>
      </c>
      <c r="F80" s="5" t="s">
        <v>100</v>
      </c>
      <c r="G80" s="5"/>
      <c r="H80" s="5"/>
      <c r="I80" s="5" t="s">
        <v>82</v>
      </c>
      <c r="J80" s="79"/>
      <c r="K80" s="80"/>
      <c r="L80" s="81"/>
      <c r="M80" s="4">
        <v>0</v>
      </c>
      <c r="N80" s="81"/>
      <c r="O80" s="46"/>
      <c r="P80" s="46"/>
    </row>
    <row r="81" spans="1:16">
      <c r="A81" s="4" t="s">
        <v>3555</v>
      </c>
      <c r="B81" s="4" t="s">
        <v>626</v>
      </c>
      <c r="C81" s="5" t="s">
        <v>3700</v>
      </c>
      <c r="D81" s="78" t="s">
        <v>3701</v>
      </c>
      <c r="E81" s="5" t="s">
        <v>61</v>
      </c>
      <c r="F81" s="5" t="s">
        <v>100</v>
      </c>
      <c r="G81" s="5"/>
      <c r="H81" s="5"/>
      <c r="I81" s="5" t="s">
        <v>82</v>
      </c>
      <c r="J81" s="79"/>
      <c r="K81" s="80"/>
      <c r="L81" s="81"/>
      <c r="M81" s="4">
        <v>0</v>
      </c>
      <c r="N81" s="81"/>
      <c r="O81" s="46"/>
      <c r="P81" s="46"/>
    </row>
    <row r="82" spans="1:16">
      <c r="A82" s="4" t="s">
        <v>3555</v>
      </c>
      <c r="B82" s="4" t="s">
        <v>626</v>
      </c>
      <c r="C82" s="5" t="s">
        <v>3702</v>
      </c>
      <c r="D82" s="78" t="s">
        <v>3703</v>
      </c>
      <c r="E82" s="5" t="s">
        <v>61</v>
      </c>
      <c r="F82" s="5" t="s">
        <v>100</v>
      </c>
      <c r="G82" s="5"/>
      <c r="H82" s="5"/>
      <c r="I82" s="5" t="s">
        <v>82</v>
      </c>
      <c r="J82" s="79"/>
      <c r="K82" s="80" t="s">
        <v>975</v>
      </c>
      <c r="L82" s="82"/>
      <c r="M82" s="4">
        <v>0</v>
      </c>
      <c r="N82" s="81"/>
      <c r="O82" s="46"/>
      <c r="P82" s="46"/>
    </row>
    <row r="83" spans="1:16">
      <c r="A83" s="4" t="s">
        <v>3555</v>
      </c>
      <c r="B83" s="4" t="s">
        <v>626</v>
      </c>
      <c r="C83" s="5" t="s">
        <v>3704</v>
      </c>
      <c r="D83" s="78" t="s">
        <v>3705</v>
      </c>
      <c r="E83" s="5" t="s">
        <v>61</v>
      </c>
      <c r="F83" s="5" t="s">
        <v>100</v>
      </c>
      <c r="G83" s="5"/>
      <c r="H83" s="5"/>
      <c r="I83" s="5" t="s">
        <v>82</v>
      </c>
      <c r="J83" s="79"/>
      <c r="K83" s="80"/>
      <c r="L83" s="81"/>
      <c r="M83" s="4">
        <v>0</v>
      </c>
      <c r="N83" s="81"/>
      <c r="O83" s="46"/>
      <c r="P83" s="46"/>
    </row>
    <row r="84" spans="1:16">
      <c r="A84" s="4" t="s">
        <v>3555</v>
      </c>
      <c r="B84" s="4" t="s">
        <v>626</v>
      </c>
      <c r="C84" s="5" t="s">
        <v>3706</v>
      </c>
      <c r="D84" s="78" t="s">
        <v>3707</v>
      </c>
      <c r="E84" s="5" t="s">
        <v>61</v>
      </c>
      <c r="F84" s="5" t="s">
        <v>100</v>
      </c>
      <c r="G84" s="5"/>
      <c r="H84" s="5"/>
      <c r="I84" s="5" t="s">
        <v>82</v>
      </c>
      <c r="J84" s="79"/>
      <c r="K84" s="80"/>
      <c r="L84" s="81"/>
      <c r="M84" s="4">
        <v>0</v>
      </c>
      <c r="N84" s="81"/>
      <c r="O84" s="46"/>
      <c r="P84" s="46"/>
    </row>
    <row r="85" spans="1:16">
      <c r="A85" s="4" t="s">
        <v>3555</v>
      </c>
      <c r="B85" s="4" t="s">
        <v>626</v>
      </c>
      <c r="C85" s="5" t="s">
        <v>3708</v>
      </c>
      <c r="D85" s="78" t="s">
        <v>3709</v>
      </c>
      <c r="E85" s="5" t="s">
        <v>61</v>
      </c>
      <c r="F85" s="5" t="s">
        <v>100</v>
      </c>
      <c r="G85" s="5"/>
      <c r="H85" s="5"/>
      <c r="I85" s="5" t="s">
        <v>82</v>
      </c>
      <c r="J85" s="79"/>
      <c r="K85" s="80"/>
      <c r="L85" s="81"/>
      <c r="M85" s="4">
        <v>0</v>
      </c>
      <c r="N85" s="81"/>
      <c r="O85" s="46"/>
      <c r="P85" s="46"/>
    </row>
    <row r="86" spans="1:16">
      <c r="A86" s="4" t="s">
        <v>3555</v>
      </c>
      <c r="B86" s="4" t="s">
        <v>626</v>
      </c>
      <c r="C86" s="5" t="s">
        <v>3710</v>
      </c>
      <c r="D86" s="78" t="s">
        <v>3711</v>
      </c>
      <c r="E86" s="5" t="s">
        <v>61</v>
      </c>
      <c r="F86" s="5" t="s">
        <v>100</v>
      </c>
      <c r="G86" s="5"/>
      <c r="H86" s="5"/>
      <c r="I86" s="5" t="s">
        <v>82</v>
      </c>
      <c r="J86" s="79"/>
      <c r="K86" s="80"/>
      <c r="L86" s="81"/>
      <c r="M86" s="4">
        <v>0</v>
      </c>
      <c r="N86" s="81"/>
      <c r="O86" s="46"/>
      <c r="P86" s="46"/>
    </row>
    <row r="87" spans="1:16">
      <c r="A87" s="4" t="s">
        <v>3555</v>
      </c>
      <c r="B87" s="4" t="s">
        <v>626</v>
      </c>
      <c r="C87" s="5" t="s">
        <v>3712</v>
      </c>
      <c r="D87" s="78" t="s">
        <v>3713</v>
      </c>
      <c r="E87" s="5" t="s">
        <v>61</v>
      </c>
      <c r="F87" s="5" t="s">
        <v>100</v>
      </c>
      <c r="G87" s="5"/>
      <c r="H87" s="5"/>
      <c r="I87" s="5" t="s">
        <v>82</v>
      </c>
      <c r="J87" s="79"/>
      <c r="K87" s="80" t="s">
        <v>975</v>
      </c>
      <c r="L87" s="81"/>
      <c r="M87" s="4">
        <v>0</v>
      </c>
      <c r="N87" s="81"/>
      <c r="O87" s="46"/>
      <c r="P87" s="46"/>
    </row>
    <row r="88" spans="1:16">
      <c r="A88" s="4" t="s">
        <v>3555</v>
      </c>
      <c r="B88" s="4" t="s">
        <v>626</v>
      </c>
      <c r="C88" s="5" t="s">
        <v>3714</v>
      </c>
      <c r="D88" s="78" t="s">
        <v>3715</v>
      </c>
      <c r="E88" s="5" t="s">
        <v>61</v>
      </c>
      <c r="F88" s="5" t="s">
        <v>100</v>
      </c>
      <c r="G88" s="5"/>
      <c r="H88" s="5"/>
      <c r="I88" s="5" t="s">
        <v>82</v>
      </c>
      <c r="J88" s="79"/>
      <c r="K88" s="80"/>
      <c r="L88" s="82"/>
      <c r="M88" s="4">
        <v>0</v>
      </c>
      <c r="N88" s="81"/>
      <c r="O88" s="46"/>
      <c r="P88" s="46"/>
    </row>
    <row r="89" spans="1:16">
      <c r="A89" s="4" t="s">
        <v>3555</v>
      </c>
      <c r="B89" s="4" t="s">
        <v>626</v>
      </c>
      <c r="C89" s="5" t="s">
        <v>3716</v>
      </c>
      <c r="D89" s="78" t="s">
        <v>3717</v>
      </c>
      <c r="E89" s="5" t="s">
        <v>61</v>
      </c>
      <c r="F89" s="5" t="s">
        <v>100</v>
      </c>
      <c r="G89" s="5"/>
      <c r="H89" s="5"/>
      <c r="I89" s="5" t="s">
        <v>82</v>
      </c>
      <c r="J89" s="79"/>
      <c r="K89" s="80"/>
      <c r="L89" s="81"/>
      <c r="M89" s="4">
        <v>0</v>
      </c>
      <c r="N89" s="81"/>
      <c r="O89" s="46"/>
      <c r="P89" s="46"/>
    </row>
    <row r="90" spans="1:16">
      <c r="A90" s="4" t="s">
        <v>3555</v>
      </c>
      <c r="B90" s="4" t="s">
        <v>626</v>
      </c>
      <c r="C90" s="5" t="s">
        <v>3718</v>
      </c>
      <c r="D90" s="78" t="s">
        <v>3719</v>
      </c>
      <c r="E90" s="5" t="s">
        <v>61</v>
      </c>
      <c r="F90" s="5" t="s">
        <v>100</v>
      </c>
      <c r="G90" s="5"/>
      <c r="H90" s="5"/>
      <c r="I90" s="5" t="s">
        <v>82</v>
      </c>
      <c r="J90" s="79"/>
      <c r="K90" s="80"/>
      <c r="L90" s="81"/>
      <c r="M90" s="4">
        <v>0</v>
      </c>
      <c r="N90" s="81"/>
      <c r="O90" s="46"/>
      <c r="P90" s="46"/>
    </row>
    <row r="91" spans="1:16">
      <c r="A91" s="4" t="s">
        <v>3555</v>
      </c>
      <c r="B91" s="4" t="s">
        <v>626</v>
      </c>
      <c r="C91" s="5" t="s">
        <v>3720</v>
      </c>
      <c r="D91" s="78" t="s">
        <v>3721</v>
      </c>
      <c r="E91" s="5" t="s">
        <v>61</v>
      </c>
      <c r="F91" s="5" t="s">
        <v>100</v>
      </c>
      <c r="G91" s="5"/>
      <c r="H91" s="5"/>
      <c r="I91" s="5" t="s">
        <v>82</v>
      </c>
      <c r="J91" s="79"/>
      <c r="K91" s="80"/>
      <c r="L91" s="81"/>
      <c r="M91" s="4">
        <v>0</v>
      </c>
      <c r="N91" s="81"/>
      <c r="O91" s="46"/>
      <c r="P91" s="46"/>
    </row>
    <row r="92" spans="1:16">
      <c r="A92" s="4" t="s">
        <v>3555</v>
      </c>
      <c r="B92" s="4" t="s">
        <v>626</v>
      </c>
      <c r="C92" s="5" t="s">
        <v>3722</v>
      </c>
      <c r="D92" s="78" t="s">
        <v>3723</v>
      </c>
      <c r="E92" s="5" t="s">
        <v>61</v>
      </c>
      <c r="F92" s="5" t="s">
        <v>100</v>
      </c>
      <c r="G92" s="5"/>
      <c r="H92" s="5"/>
      <c r="I92" s="5" t="s">
        <v>82</v>
      </c>
      <c r="J92" s="79"/>
      <c r="K92" s="80"/>
      <c r="L92" s="81"/>
      <c r="M92" s="4">
        <v>0</v>
      </c>
      <c r="N92" s="81"/>
      <c r="O92" s="46"/>
      <c r="P92" s="46"/>
    </row>
    <row r="93" spans="1:16">
      <c r="A93" s="4" t="s">
        <v>3555</v>
      </c>
      <c r="B93" s="4" t="s">
        <v>626</v>
      </c>
      <c r="C93" s="5" t="s">
        <v>3724</v>
      </c>
      <c r="D93" s="78" t="s">
        <v>3725</v>
      </c>
      <c r="E93" s="5" t="s">
        <v>61</v>
      </c>
      <c r="F93" s="5" t="s">
        <v>100</v>
      </c>
      <c r="G93" s="5"/>
      <c r="H93" s="5"/>
      <c r="I93" s="5" t="s">
        <v>82</v>
      </c>
      <c r="J93" s="79"/>
      <c r="K93" s="80"/>
      <c r="L93" s="81"/>
      <c r="M93" s="4">
        <v>0</v>
      </c>
      <c r="N93" s="81"/>
      <c r="O93" s="46"/>
      <c r="P93" s="46"/>
    </row>
    <row r="94" spans="1:16">
      <c r="A94" s="4" t="s">
        <v>3555</v>
      </c>
      <c r="B94" s="4" t="s">
        <v>626</v>
      </c>
      <c r="C94" s="5" t="s">
        <v>3726</v>
      </c>
      <c r="D94" s="78" t="s">
        <v>3727</v>
      </c>
      <c r="E94" s="5" t="s">
        <v>61</v>
      </c>
      <c r="F94" s="5" t="s">
        <v>100</v>
      </c>
      <c r="G94" s="5"/>
      <c r="H94" s="5"/>
      <c r="I94" s="5" t="s">
        <v>82</v>
      </c>
      <c r="J94" s="79"/>
      <c r="K94" s="80"/>
      <c r="L94" s="81"/>
      <c r="M94" s="4">
        <v>0</v>
      </c>
      <c r="N94" s="81"/>
      <c r="O94" s="46"/>
      <c r="P94" s="46"/>
    </row>
    <row r="95" spans="1:16">
      <c r="A95" s="4" t="s">
        <v>3555</v>
      </c>
      <c r="B95" s="4" t="s">
        <v>626</v>
      </c>
      <c r="C95" s="5" t="s">
        <v>3728</v>
      </c>
      <c r="D95" s="78" t="s">
        <v>3729</v>
      </c>
      <c r="E95" s="5" t="s">
        <v>61</v>
      </c>
      <c r="F95" s="5" t="s">
        <v>100</v>
      </c>
      <c r="G95" s="5"/>
      <c r="H95" s="5"/>
      <c r="I95" s="5" t="s">
        <v>82</v>
      </c>
      <c r="J95" s="79"/>
      <c r="K95" s="80"/>
      <c r="L95" s="81"/>
      <c r="M95" s="4">
        <v>0</v>
      </c>
      <c r="N95" s="81"/>
      <c r="O95" s="46"/>
      <c r="P95" s="46"/>
    </row>
    <row r="96" spans="1:16">
      <c r="A96" s="4" t="s">
        <v>3555</v>
      </c>
      <c r="B96" s="4" t="s">
        <v>626</v>
      </c>
      <c r="C96" s="5" t="s">
        <v>3730</v>
      </c>
      <c r="D96" s="78" t="s">
        <v>3731</v>
      </c>
      <c r="E96" s="5" t="s">
        <v>61</v>
      </c>
      <c r="F96" s="5" t="s">
        <v>100</v>
      </c>
      <c r="G96" s="5"/>
      <c r="H96" s="5"/>
      <c r="I96" s="5" t="s">
        <v>82</v>
      </c>
      <c r="J96" s="79"/>
      <c r="K96" s="80"/>
      <c r="L96" s="81"/>
      <c r="M96" s="4">
        <v>0</v>
      </c>
      <c r="N96" s="81"/>
      <c r="O96" s="46"/>
      <c r="P96" s="46"/>
    </row>
    <row r="97" spans="1:16">
      <c r="A97" s="4" t="s">
        <v>3555</v>
      </c>
      <c r="B97" s="4" t="s">
        <v>626</v>
      </c>
      <c r="C97" s="5" t="s">
        <v>3732</v>
      </c>
      <c r="D97" s="78" t="s">
        <v>3733</v>
      </c>
      <c r="E97" s="5" t="s">
        <v>61</v>
      </c>
      <c r="F97" s="5" t="s">
        <v>100</v>
      </c>
      <c r="G97" s="5"/>
      <c r="H97" s="5"/>
      <c r="I97" s="5" t="s">
        <v>82</v>
      </c>
      <c r="J97" s="79"/>
      <c r="K97" s="80"/>
      <c r="L97" s="81"/>
      <c r="M97" s="4">
        <v>0</v>
      </c>
      <c r="N97" s="81"/>
      <c r="O97" s="46"/>
      <c r="P97" s="46"/>
    </row>
    <row r="98" spans="1:16">
      <c r="A98" s="4" t="s">
        <v>3555</v>
      </c>
      <c r="B98" s="4" t="s">
        <v>626</v>
      </c>
      <c r="C98" s="5" t="s">
        <v>3734</v>
      </c>
      <c r="D98" s="78" t="s">
        <v>3735</v>
      </c>
      <c r="E98" s="5" t="s">
        <v>61</v>
      </c>
      <c r="F98" s="5" t="s">
        <v>100</v>
      </c>
      <c r="G98" s="5"/>
      <c r="H98" s="5"/>
      <c r="I98" s="5" t="s">
        <v>82</v>
      </c>
      <c r="J98" s="79"/>
      <c r="K98" s="80"/>
      <c r="L98" s="81"/>
      <c r="M98" s="4">
        <v>0</v>
      </c>
      <c r="N98" s="81"/>
      <c r="O98" s="46"/>
      <c r="P98" s="46"/>
    </row>
    <row r="99" spans="1:16">
      <c r="A99" s="4" t="s">
        <v>3555</v>
      </c>
      <c r="B99" s="4" t="s">
        <v>626</v>
      </c>
      <c r="C99" s="5" t="s">
        <v>3736</v>
      </c>
      <c r="D99" s="78" t="s">
        <v>3737</v>
      </c>
      <c r="E99" s="5" t="s">
        <v>61</v>
      </c>
      <c r="F99" s="5" t="s">
        <v>100</v>
      </c>
      <c r="G99" s="5"/>
      <c r="H99" s="5"/>
      <c r="I99" s="5" t="s">
        <v>82</v>
      </c>
      <c r="J99" s="79"/>
      <c r="K99" s="80"/>
      <c r="L99" s="81"/>
      <c r="M99" s="4">
        <v>0</v>
      </c>
      <c r="N99" s="81"/>
      <c r="O99" s="46"/>
      <c r="P99" s="46"/>
    </row>
    <row r="100" spans="1:16">
      <c r="A100" s="4" t="s">
        <v>3555</v>
      </c>
      <c r="B100" s="4" t="s">
        <v>626</v>
      </c>
      <c r="C100" s="5" t="s">
        <v>3738</v>
      </c>
      <c r="D100" s="78" t="s">
        <v>3739</v>
      </c>
      <c r="E100" s="5" t="s">
        <v>61</v>
      </c>
      <c r="F100" s="5" t="s">
        <v>100</v>
      </c>
      <c r="G100" s="5"/>
      <c r="H100" s="5"/>
      <c r="I100" s="5" t="s">
        <v>82</v>
      </c>
      <c r="J100" s="79"/>
      <c r="K100" s="80"/>
      <c r="L100" s="81"/>
      <c r="M100" s="4">
        <v>0</v>
      </c>
      <c r="N100" s="81"/>
      <c r="O100" s="46"/>
      <c r="P100" s="46"/>
    </row>
    <row r="101" spans="1:16">
      <c r="A101" s="4" t="s">
        <v>3555</v>
      </c>
      <c r="B101" s="4" t="s">
        <v>626</v>
      </c>
      <c r="C101" s="5" t="s">
        <v>3740</v>
      </c>
      <c r="D101" s="78" t="s">
        <v>3741</v>
      </c>
      <c r="E101" s="5" t="s">
        <v>61</v>
      </c>
      <c r="F101" s="5" t="s">
        <v>100</v>
      </c>
      <c r="G101" s="5"/>
      <c r="H101" s="5"/>
      <c r="I101" s="5" t="s">
        <v>82</v>
      </c>
      <c r="J101" s="79"/>
      <c r="K101" s="80"/>
      <c r="L101" s="81"/>
      <c r="M101" s="4">
        <v>0</v>
      </c>
      <c r="N101" s="81"/>
      <c r="O101" s="46"/>
      <c r="P101" s="46"/>
    </row>
    <row r="102" spans="1:16">
      <c r="A102" s="4" t="s">
        <v>3555</v>
      </c>
      <c r="B102" s="4" t="s">
        <v>628</v>
      </c>
      <c r="C102" s="5" t="s">
        <v>3742</v>
      </c>
      <c r="D102" s="78" t="s">
        <v>3667</v>
      </c>
      <c r="E102" s="5" t="s">
        <v>61</v>
      </c>
      <c r="F102" s="5" t="s">
        <v>100</v>
      </c>
      <c r="G102" s="5"/>
      <c r="H102" s="5"/>
      <c r="I102" s="5" t="s">
        <v>82</v>
      </c>
      <c r="J102" s="79"/>
      <c r="K102" s="80"/>
      <c r="L102" s="82"/>
      <c r="M102" s="4">
        <v>0</v>
      </c>
      <c r="N102" s="81"/>
      <c r="O102" s="46"/>
      <c r="P102" s="46"/>
    </row>
    <row r="103" spans="1:16">
      <c r="A103" s="4" t="s">
        <v>3555</v>
      </c>
      <c r="B103" s="4" t="s">
        <v>628</v>
      </c>
      <c r="C103" s="5" t="s">
        <v>3743</v>
      </c>
      <c r="D103" s="78" t="s">
        <v>1032</v>
      </c>
      <c r="E103" s="5" t="s">
        <v>61</v>
      </c>
      <c r="F103" s="5" t="s">
        <v>1033</v>
      </c>
      <c r="G103" s="5"/>
      <c r="H103" s="5"/>
      <c r="I103" s="5" t="s">
        <v>82</v>
      </c>
      <c r="J103" s="79"/>
      <c r="K103" s="80"/>
      <c r="L103" s="81"/>
      <c r="M103" s="4">
        <v>0</v>
      </c>
      <c r="N103" s="81"/>
      <c r="O103" s="46"/>
      <c r="P103" s="46"/>
    </row>
    <row r="104" spans="1:16">
      <c r="A104" s="4" t="s">
        <v>3555</v>
      </c>
      <c r="B104" s="4" t="s">
        <v>97</v>
      </c>
      <c r="C104" s="5" t="s">
        <v>3744</v>
      </c>
      <c r="D104" s="78" t="s">
        <v>3745</v>
      </c>
      <c r="E104" s="5" t="s">
        <v>61</v>
      </c>
      <c r="F104" s="5" t="s">
        <v>73</v>
      </c>
      <c r="G104" s="5"/>
      <c r="H104" s="5"/>
      <c r="I104" s="5" t="s">
        <v>62</v>
      </c>
      <c r="J104" s="79"/>
      <c r="K104" s="80"/>
      <c r="L104" s="81" t="s">
        <v>64</v>
      </c>
      <c r="M104" s="4">
        <v>1</v>
      </c>
      <c r="N104" s="81"/>
      <c r="O104" s="46"/>
      <c r="P104" s="46"/>
    </row>
    <row r="105" spans="1:16">
      <c r="A105" s="4" t="s">
        <v>3555</v>
      </c>
      <c r="B105" s="4" t="s">
        <v>97</v>
      </c>
      <c r="C105" s="5" t="s">
        <v>3746</v>
      </c>
      <c r="D105" s="78" t="s">
        <v>3747</v>
      </c>
      <c r="E105" s="5" t="s">
        <v>61</v>
      </c>
      <c r="F105" s="5" t="s">
        <v>73</v>
      </c>
      <c r="G105" s="5"/>
      <c r="H105" s="5"/>
      <c r="I105" s="5" t="s">
        <v>62</v>
      </c>
      <c r="J105" s="79"/>
      <c r="K105" s="80"/>
      <c r="L105" s="81"/>
      <c r="M105" s="4">
        <v>1</v>
      </c>
      <c r="N105" s="81"/>
      <c r="O105" s="46"/>
      <c r="P105" s="46"/>
    </row>
    <row r="106" spans="1:16">
      <c r="A106" s="4" t="s">
        <v>3555</v>
      </c>
      <c r="B106" s="4" t="s">
        <v>97</v>
      </c>
      <c r="C106" s="5" t="s">
        <v>3748</v>
      </c>
      <c r="D106" s="78" t="s">
        <v>3749</v>
      </c>
      <c r="E106" s="5" t="s">
        <v>61</v>
      </c>
      <c r="F106" s="5" t="s">
        <v>73</v>
      </c>
      <c r="G106" s="5"/>
      <c r="H106" s="5"/>
      <c r="I106" s="5" t="s">
        <v>62</v>
      </c>
      <c r="J106" s="79"/>
      <c r="K106" s="80"/>
      <c r="L106" s="81" t="s">
        <v>64</v>
      </c>
      <c r="M106" s="4">
        <v>1</v>
      </c>
      <c r="N106" s="81"/>
      <c r="O106" s="46"/>
      <c r="P106" s="46"/>
    </row>
    <row r="107" spans="1:16">
      <c r="A107" s="4" t="s">
        <v>3555</v>
      </c>
      <c r="B107" s="4" t="s">
        <v>97</v>
      </c>
      <c r="C107" s="5" t="s">
        <v>3750</v>
      </c>
      <c r="D107" s="78" t="s">
        <v>3751</v>
      </c>
      <c r="E107" s="5" t="s">
        <v>61</v>
      </c>
      <c r="F107" s="5" t="s">
        <v>88</v>
      </c>
      <c r="G107" s="5"/>
      <c r="H107" s="5"/>
      <c r="I107" s="5" t="s">
        <v>62</v>
      </c>
      <c r="J107" s="79"/>
      <c r="K107" s="80"/>
      <c r="L107" s="81"/>
      <c r="M107" s="4">
        <v>1</v>
      </c>
      <c r="N107" s="81"/>
      <c r="O107" s="46"/>
      <c r="P107" s="46"/>
    </row>
    <row r="108" spans="1:16">
      <c r="A108" s="4" t="s">
        <v>3555</v>
      </c>
      <c r="B108" s="4" t="s">
        <v>97</v>
      </c>
      <c r="C108" s="5" t="s">
        <v>3752</v>
      </c>
      <c r="D108" s="78" t="s">
        <v>3753</v>
      </c>
      <c r="E108" s="5" t="s">
        <v>61</v>
      </c>
      <c r="F108" s="5" t="s">
        <v>91</v>
      </c>
      <c r="G108" s="5"/>
      <c r="H108" s="5"/>
      <c r="I108" s="5" t="s">
        <v>62</v>
      </c>
      <c r="J108" s="79"/>
      <c r="K108" s="80"/>
      <c r="L108" s="81"/>
      <c r="M108" s="4">
        <v>1</v>
      </c>
      <c r="N108" s="81"/>
      <c r="O108" s="46"/>
      <c r="P108" s="46"/>
    </row>
  </sheetData>
  <autoFilter ref="A1:V108" xr:uid="{00000000-0009-0000-0000-000028000000}"/>
  <mergeCells count="4">
    <mergeCell ref="B2:L2"/>
    <mergeCell ref="T2:V2"/>
    <mergeCell ref="M2:P2"/>
    <mergeCell ref="Q2:S2"/>
  </mergeCells>
  <conditionalFormatting sqref="M4:M5 M7:M8 M32:M34 M36:M44 M53:M57 M104:M206">
    <cfRule type="iconSet" priority="10">
      <iconSet iconSet="3Symbols2">
        <cfvo type="percent" val="0"/>
        <cfvo type="num" val="0.5"/>
        <cfvo type="num" val="1"/>
      </iconSet>
    </cfRule>
  </conditionalFormatting>
  <conditionalFormatting sqref="M4:M1048576">
    <cfRule type="containsText" dxfId="46" priority="1" operator="containsText" text="decided">
      <formula>NOT(ISERROR(SEARCH("decided",M4)))</formula>
    </cfRule>
  </conditionalFormatting>
  <conditionalFormatting sqref="M6 M9:M30 M59:M68">
    <cfRule type="iconSet" priority="2">
      <iconSet iconSet="3Symbols2">
        <cfvo type="percent" val="0"/>
        <cfvo type="num" val="0.5"/>
        <cfvo type="num" val="1"/>
      </iconSet>
    </cfRule>
  </conditionalFormatting>
  <conditionalFormatting sqref="M31 M35 M45:M52 M58 M69:M103">
    <cfRule type="iconSet" priority="4">
      <iconSet iconSet="3Symbols2">
        <cfvo type="percent" val="0"/>
        <cfvo type="num" val="0.5"/>
        <cfvo type="num" val="1"/>
      </iconSet>
    </cfRule>
  </conditionalFormatting>
  <conditionalFormatting sqref="M207:M1048576">
    <cfRule type="iconSet" priority="8">
      <iconSet iconSet="3Symbols2">
        <cfvo type="percent" val="0"/>
        <cfvo type="num" val="0.5"/>
        <cfvo type="num" val="1"/>
      </iconSet>
    </cfRule>
  </conditionalFormatting>
  <dataValidations count="2">
    <dataValidation type="list" allowBlank="1" showInputMessage="1" showErrorMessage="1" sqref="N4:N180 P7" xr:uid="{00000000-0002-0000-2800-000000000000}">
      <formula1>MoSCoW</formula1>
    </dataValidation>
    <dataValidation type="list" error="Value must be one of: Ignore, Direct, Constant, Lookup Table, Complex" sqref="O4:O1048576" xr:uid="{00000000-0002-0000-2800-000001000000}">
      <formula1>"Ignore,Direct,Constant,Lookup Table,Complex"</formula1>
    </dataValidation>
  </dataValidations>
  <pageMargins left="0.7" right="0.7" top="0.75" bottom="0.75" header="0.3" footer="0.3"/>
  <pageSetup orientation="portrait"/>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filterMode="1"/>
  <dimension ref="A1:X158"/>
  <sheetViews>
    <sheetView topLeftCell="C1" zoomScale="70" zoomScaleNormal="70" workbookViewId="0">
      <selection activeCell="D8" sqref="A1:X158"/>
    </sheetView>
  </sheetViews>
  <sheetFormatPr defaultColWidth="9.140625" defaultRowHeight="14.45"/>
  <cols>
    <col min="3" max="3" width="10.5703125" bestFit="1" customWidth="1"/>
    <col min="4" max="4" width="37.140625" customWidth="1"/>
    <col min="5" max="5" width="9.140625" bestFit="1" customWidth="1"/>
    <col min="6" max="6" width="6.85546875" bestFit="1" customWidth="1"/>
    <col min="8" max="8" width="14.5703125" customWidth="1"/>
    <col min="15" max="15" width="28.140625" bestFit="1" customWidth="1"/>
    <col min="16" max="16" width="60.5703125" bestFit="1" customWidth="1"/>
    <col min="23" max="23" width="23.42578125" bestFit="1" customWidth="1"/>
    <col min="24" max="24" width="12.42578125" bestFit="1" customWidth="1"/>
  </cols>
  <sheetData>
    <row r="1" spans="1:24" s="99" customFormat="1" ht="127.35" customHeight="1">
      <c r="A1" s="68" t="s">
        <v>10</v>
      </c>
      <c r="B1" s="68" t="s">
        <v>11</v>
      </c>
      <c r="C1" s="69" t="s">
        <v>12</v>
      </c>
      <c r="D1" s="69" t="s">
        <v>13</v>
      </c>
      <c r="E1" s="69" t="s">
        <v>14</v>
      </c>
      <c r="F1" s="69" t="s">
        <v>15</v>
      </c>
      <c r="G1" s="69" t="s">
        <v>16</v>
      </c>
      <c r="H1" s="69" t="s">
        <v>17</v>
      </c>
      <c r="I1" s="70" t="s">
        <v>18</v>
      </c>
      <c r="J1" s="70" t="s">
        <v>19</v>
      </c>
      <c r="K1" s="71" t="s">
        <v>20</v>
      </c>
      <c r="L1" s="72" t="s">
        <v>21</v>
      </c>
      <c r="M1" s="95" t="s">
        <v>22</v>
      </c>
      <c r="N1" s="95" t="s">
        <v>23</v>
      </c>
      <c r="O1" s="96" t="s">
        <v>24</v>
      </c>
      <c r="P1" s="95" t="s">
        <v>25</v>
      </c>
      <c r="Q1" s="95" t="s">
        <v>26</v>
      </c>
      <c r="R1" s="95" t="s">
        <v>27</v>
      </c>
      <c r="S1" s="95" t="s">
        <v>28</v>
      </c>
      <c r="T1" s="97" t="s">
        <v>29</v>
      </c>
      <c r="U1" s="98" t="s">
        <v>30</v>
      </c>
      <c r="V1" s="98" t="s">
        <v>31</v>
      </c>
      <c r="W1" s="100" t="s">
        <v>47</v>
      </c>
      <c r="X1" s="100" t="s">
        <v>45</v>
      </c>
    </row>
    <row r="2" spans="1:24">
      <c r="A2" t="s">
        <v>3754</v>
      </c>
      <c r="C2" t="s">
        <v>3755</v>
      </c>
      <c r="D2" t="s">
        <v>1173</v>
      </c>
      <c r="E2" t="s">
        <v>135</v>
      </c>
      <c r="F2" t="s">
        <v>107</v>
      </c>
    </row>
    <row r="3" spans="1:24">
      <c r="A3" t="s">
        <v>3754</v>
      </c>
      <c r="C3" t="s">
        <v>3756</v>
      </c>
      <c r="D3" t="s">
        <v>39</v>
      </c>
      <c r="E3" t="s">
        <v>61</v>
      </c>
      <c r="F3" t="s">
        <v>107</v>
      </c>
    </row>
    <row r="4" spans="1:24">
      <c r="A4" t="s">
        <v>3754</v>
      </c>
      <c r="C4" t="s">
        <v>3757</v>
      </c>
      <c r="D4" t="s">
        <v>3758</v>
      </c>
      <c r="E4" t="s">
        <v>61</v>
      </c>
      <c r="F4" t="s">
        <v>100</v>
      </c>
    </row>
    <row r="5" spans="1:24">
      <c r="A5" t="s">
        <v>3754</v>
      </c>
      <c r="C5" t="s">
        <v>3759</v>
      </c>
      <c r="D5" t="s">
        <v>1744</v>
      </c>
      <c r="E5" t="s">
        <v>61</v>
      </c>
      <c r="F5" t="s">
        <v>107</v>
      </c>
    </row>
    <row r="6" spans="1:24">
      <c r="A6" t="s">
        <v>3754</v>
      </c>
      <c r="C6" t="s">
        <v>3760</v>
      </c>
      <c r="D6" t="s">
        <v>747</v>
      </c>
      <c r="E6" t="s">
        <v>61</v>
      </c>
      <c r="F6" t="s">
        <v>107</v>
      </c>
    </row>
    <row r="7" spans="1:24">
      <c r="A7" t="s">
        <v>3754</v>
      </c>
      <c r="C7" t="s">
        <v>3761</v>
      </c>
      <c r="D7" t="s">
        <v>665</v>
      </c>
      <c r="E7" t="s">
        <v>61</v>
      </c>
      <c r="F7" t="s">
        <v>107</v>
      </c>
    </row>
    <row r="8" spans="1:24">
      <c r="A8" t="s">
        <v>3754</v>
      </c>
      <c r="C8" t="s">
        <v>3762</v>
      </c>
      <c r="D8" t="s">
        <v>3763</v>
      </c>
      <c r="E8" t="s">
        <v>61</v>
      </c>
      <c r="F8" t="s">
        <v>62</v>
      </c>
    </row>
    <row r="9" spans="1:24">
      <c r="A9" t="s">
        <v>3754</v>
      </c>
      <c r="C9" t="s">
        <v>3764</v>
      </c>
      <c r="D9" t="s">
        <v>3765</v>
      </c>
      <c r="E9" t="s">
        <v>61</v>
      </c>
      <c r="F9" t="s">
        <v>62</v>
      </c>
    </row>
    <row r="10" spans="1:24">
      <c r="A10" t="s">
        <v>3754</v>
      </c>
      <c r="C10" t="s">
        <v>3766</v>
      </c>
      <c r="D10" t="s">
        <v>3767</v>
      </c>
      <c r="E10" t="s">
        <v>61</v>
      </c>
      <c r="F10" t="s">
        <v>100</v>
      </c>
    </row>
    <row r="11" spans="1:24">
      <c r="A11" t="s">
        <v>3754</v>
      </c>
      <c r="C11" t="s">
        <v>3768</v>
      </c>
      <c r="D11" t="s">
        <v>3769</v>
      </c>
      <c r="E11" t="s">
        <v>61</v>
      </c>
      <c r="F11" t="s">
        <v>100</v>
      </c>
    </row>
    <row r="12" spans="1:24">
      <c r="A12" t="s">
        <v>3754</v>
      </c>
      <c r="C12" t="s">
        <v>3770</v>
      </c>
      <c r="D12" t="s">
        <v>3771</v>
      </c>
      <c r="E12" t="s">
        <v>61</v>
      </c>
      <c r="F12" t="s">
        <v>100</v>
      </c>
    </row>
    <row r="13" spans="1:24">
      <c r="A13" t="s">
        <v>3754</v>
      </c>
      <c r="C13" t="s">
        <v>3772</v>
      </c>
      <c r="D13" t="s">
        <v>3773</v>
      </c>
      <c r="E13" t="s">
        <v>61</v>
      </c>
      <c r="F13" t="s">
        <v>100</v>
      </c>
    </row>
    <row r="14" spans="1:24">
      <c r="A14" t="s">
        <v>3754</v>
      </c>
      <c r="C14" t="s">
        <v>3774</v>
      </c>
      <c r="D14" t="s">
        <v>1403</v>
      </c>
      <c r="E14" t="s">
        <v>61</v>
      </c>
      <c r="F14" t="s">
        <v>100</v>
      </c>
    </row>
    <row r="15" spans="1:24">
      <c r="A15" t="s">
        <v>3754</v>
      </c>
      <c r="C15" t="s">
        <v>3775</v>
      </c>
      <c r="D15" t="s">
        <v>3776</v>
      </c>
      <c r="E15" t="s">
        <v>135</v>
      </c>
      <c r="F15" t="s">
        <v>114</v>
      </c>
    </row>
    <row r="16" spans="1:24">
      <c r="A16" t="s">
        <v>3754</v>
      </c>
      <c r="C16" t="s">
        <v>3777</v>
      </c>
      <c r="D16" t="s">
        <v>3778</v>
      </c>
      <c r="E16" t="s">
        <v>135</v>
      </c>
      <c r="F16" t="s">
        <v>114</v>
      </c>
    </row>
    <row r="17" spans="1:6">
      <c r="A17" t="s">
        <v>3754</v>
      </c>
      <c r="C17" t="s">
        <v>3779</v>
      </c>
      <c r="D17" t="s">
        <v>3780</v>
      </c>
      <c r="E17" t="s">
        <v>135</v>
      </c>
      <c r="F17" t="s">
        <v>114</v>
      </c>
    </row>
    <row r="18" spans="1:6">
      <c r="A18" t="s">
        <v>3754</v>
      </c>
      <c r="C18" t="s">
        <v>3781</v>
      </c>
      <c r="D18" t="s">
        <v>3572</v>
      </c>
      <c r="E18" t="s">
        <v>135</v>
      </c>
      <c r="F18" t="s">
        <v>150</v>
      </c>
    </row>
    <row r="19" spans="1:6">
      <c r="A19" t="s">
        <v>3754</v>
      </c>
      <c r="C19" t="s">
        <v>3782</v>
      </c>
      <c r="D19" t="s">
        <v>3780</v>
      </c>
      <c r="E19" t="s">
        <v>135</v>
      </c>
      <c r="F19" t="s">
        <v>114</v>
      </c>
    </row>
    <row r="20" spans="1:6">
      <c r="A20" t="s">
        <v>3754</v>
      </c>
      <c r="C20" t="s">
        <v>3783</v>
      </c>
      <c r="D20" t="s">
        <v>3572</v>
      </c>
      <c r="E20" t="s">
        <v>135</v>
      </c>
      <c r="F20" t="s">
        <v>150</v>
      </c>
    </row>
    <row r="21" spans="1:6">
      <c r="A21" t="s">
        <v>3754</v>
      </c>
      <c r="C21" t="s">
        <v>3784</v>
      </c>
      <c r="D21" t="s">
        <v>3785</v>
      </c>
      <c r="E21" t="s">
        <v>61</v>
      </c>
      <c r="F21" t="s">
        <v>120</v>
      </c>
    </row>
    <row r="22" spans="1:6">
      <c r="A22" t="s">
        <v>3754</v>
      </c>
      <c r="C22" t="s">
        <v>3786</v>
      </c>
      <c r="D22" t="s">
        <v>3787</v>
      </c>
      <c r="E22" t="s">
        <v>135</v>
      </c>
      <c r="F22" t="s">
        <v>114</v>
      </c>
    </row>
    <row r="23" spans="1:6">
      <c r="A23" t="s">
        <v>3754</v>
      </c>
      <c r="C23" t="s">
        <v>3788</v>
      </c>
      <c r="D23" t="s">
        <v>3789</v>
      </c>
      <c r="E23" t="s">
        <v>135</v>
      </c>
      <c r="F23" t="s">
        <v>114</v>
      </c>
    </row>
    <row r="24" spans="1:6">
      <c r="A24" t="s">
        <v>3754</v>
      </c>
      <c r="C24" t="s">
        <v>3790</v>
      </c>
      <c r="D24" t="s">
        <v>3791</v>
      </c>
      <c r="E24" t="s">
        <v>135</v>
      </c>
      <c r="F24" t="s">
        <v>114</v>
      </c>
    </row>
    <row r="25" spans="1:6">
      <c r="A25" t="s">
        <v>3754</v>
      </c>
      <c r="C25" t="s">
        <v>3792</v>
      </c>
      <c r="D25" t="s">
        <v>1516</v>
      </c>
      <c r="E25" t="s">
        <v>135</v>
      </c>
      <c r="F25" t="s">
        <v>136</v>
      </c>
    </row>
    <row r="26" spans="1:6">
      <c r="A26" t="s">
        <v>3754</v>
      </c>
      <c r="C26" t="s">
        <v>3793</v>
      </c>
      <c r="D26" t="s">
        <v>1995</v>
      </c>
      <c r="E26" t="s">
        <v>135</v>
      </c>
      <c r="F26" t="s">
        <v>136</v>
      </c>
    </row>
    <row r="27" spans="1:6">
      <c r="A27" t="s">
        <v>3754</v>
      </c>
      <c r="C27" t="s">
        <v>3794</v>
      </c>
      <c r="D27" t="s">
        <v>3795</v>
      </c>
      <c r="E27" t="s">
        <v>135</v>
      </c>
      <c r="F27" t="s">
        <v>136</v>
      </c>
    </row>
    <row r="28" spans="1:6">
      <c r="A28" t="s">
        <v>3754</v>
      </c>
      <c r="C28" t="s">
        <v>3796</v>
      </c>
      <c r="D28" t="s">
        <v>3797</v>
      </c>
      <c r="E28" t="s">
        <v>135</v>
      </c>
      <c r="F28" t="s">
        <v>136</v>
      </c>
    </row>
    <row r="29" spans="1:6">
      <c r="A29" t="s">
        <v>3754</v>
      </c>
      <c r="C29" t="s">
        <v>3798</v>
      </c>
      <c r="D29" t="s">
        <v>3342</v>
      </c>
      <c r="E29" t="s">
        <v>135</v>
      </c>
      <c r="F29" t="s">
        <v>136</v>
      </c>
    </row>
    <row r="30" spans="1:6">
      <c r="A30" t="s">
        <v>3754</v>
      </c>
      <c r="C30" t="s">
        <v>3799</v>
      </c>
      <c r="D30" t="s">
        <v>1660</v>
      </c>
      <c r="E30" t="s">
        <v>61</v>
      </c>
      <c r="F30" t="s">
        <v>62</v>
      </c>
    </row>
    <row r="31" spans="1:6">
      <c r="A31" t="s">
        <v>3754</v>
      </c>
      <c r="C31" t="s">
        <v>3800</v>
      </c>
      <c r="D31" t="s">
        <v>2090</v>
      </c>
      <c r="E31" t="s">
        <v>61</v>
      </c>
      <c r="F31" t="s">
        <v>107</v>
      </c>
    </row>
    <row r="32" spans="1:6">
      <c r="A32" t="s">
        <v>3754</v>
      </c>
      <c r="C32" t="s">
        <v>3801</v>
      </c>
      <c r="D32" t="s">
        <v>2160</v>
      </c>
      <c r="E32" t="s">
        <v>61</v>
      </c>
      <c r="F32" t="s">
        <v>107</v>
      </c>
    </row>
    <row r="33" spans="1:6">
      <c r="A33" t="s">
        <v>3754</v>
      </c>
      <c r="C33" t="s">
        <v>3802</v>
      </c>
      <c r="D33" t="s">
        <v>2094</v>
      </c>
      <c r="E33" t="s">
        <v>61</v>
      </c>
      <c r="F33" t="s">
        <v>107</v>
      </c>
    </row>
    <row r="34" spans="1:6">
      <c r="A34" t="s">
        <v>3754</v>
      </c>
      <c r="C34" t="s">
        <v>3803</v>
      </c>
      <c r="D34" t="s">
        <v>1488</v>
      </c>
      <c r="E34" t="s">
        <v>61</v>
      </c>
      <c r="F34" t="s">
        <v>107</v>
      </c>
    </row>
    <row r="35" spans="1:6">
      <c r="A35" t="s">
        <v>3754</v>
      </c>
      <c r="C35" t="s">
        <v>3804</v>
      </c>
      <c r="D35" t="s">
        <v>1849</v>
      </c>
      <c r="E35" t="s">
        <v>61</v>
      </c>
      <c r="F35" t="s">
        <v>107</v>
      </c>
    </row>
    <row r="36" spans="1:6">
      <c r="A36" t="s">
        <v>3754</v>
      </c>
      <c r="C36" t="s">
        <v>3805</v>
      </c>
      <c r="D36" t="s">
        <v>2522</v>
      </c>
      <c r="E36" t="s">
        <v>61</v>
      </c>
      <c r="F36" t="s">
        <v>1620</v>
      </c>
    </row>
    <row r="37" spans="1:6">
      <c r="A37" t="s">
        <v>3754</v>
      </c>
      <c r="C37" t="s">
        <v>3806</v>
      </c>
      <c r="D37" t="s">
        <v>1880</v>
      </c>
      <c r="E37" t="s">
        <v>61</v>
      </c>
      <c r="F37" t="s">
        <v>107</v>
      </c>
    </row>
    <row r="38" spans="1:6">
      <c r="A38" t="s">
        <v>3754</v>
      </c>
      <c r="C38" t="s">
        <v>3807</v>
      </c>
      <c r="D38" t="s">
        <v>1844</v>
      </c>
      <c r="E38" t="s">
        <v>61</v>
      </c>
      <c r="F38" t="s">
        <v>239</v>
      </c>
    </row>
    <row r="39" spans="1:6">
      <c r="A39" t="s">
        <v>3754</v>
      </c>
      <c r="C39" t="s">
        <v>3808</v>
      </c>
      <c r="D39" t="s">
        <v>1733</v>
      </c>
      <c r="E39" t="s">
        <v>61</v>
      </c>
      <c r="F39" t="s">
        <v>100</v>
      </c>
    </row>
    <row r="40" spans="1:6">
      <c r="A40" t="s">
        <v>3754</v>
      </c>
      <c r="C40" t="s">
        <v>3809</v>
      </c>
      <c r="D40" t="s">
        <v>3810</v>
      </c>
      <c r="E40" t="s">
        <v>61</v>
      </c>
      <c r="F40" t="s">
        <v>100</v>
      </c>
    </row>
    <row r="41" spans="1:6">
      <c r="A41" t="s">
        <v>3754</v>
      </c>
      <c r="C41" t="s">
        <v>3811</v>
      </c>
      <c r="D41" t="s">
        <v>1720</v>
      </c>
      <c r="E41" t="s">
        <v>61</v>
      </c>
      <c r="F41" t="s">
        <v>88</v>
      </c>
    </row>
    <row r="42" spans="1:6">
      <c r="A42" t="s">
        <v>3754</v>
      </c>
      <c r="C42" t="s">
        <v>3812</v>
      </c>
      <c r="D42" t="s">
        <v>1639</v>
      </c>
      <c r="E42" t="s">
        <v>61</v>
      </c>
      <c r="F42" t="s">
        <v>88</v>
      </c>
    </row>
    <row r="43" spans="1:6">
      <c r="A43" t="s">
        <v>3754</v>
      </c>
      <c r="C43" t="s">
        <v>3813</v>
      </c>
      <c r="D43" t="s">
        <v>3814</v>
      </c>
      <c r="E43" t="s">
        <v>61</v>
      </c>
      <c r="F43" t="s">
        <v>94</v>
      </c>
    </row>
    <row r="44" spans="1:6">
      <c r="A44" t="s">
        <v>3754</v>
      </c>
      <c r="C44" t="s">
        <v>3815</v>
      </c>
      <c r="D44" t="s">
        <v>3816</v>
      </c>
      <c r="E44" t="s">
        <v>61</v>
      </c>
      <c r="F44" t="s">
        <v>959</v>
      </c>
    </row>
    <row r="45" spans="1:6">
      <c r="A45" t="s">
        <v>3754</v>
      </c>
      <c r="C45" t="s">
        <v>3817</v>
      </c>
      <c r="D45" t="s">
        <v>3818</v>
      </c>
      <c r="E45" t="s">
        <v>61</v>
      </c>
      <c r="F45" t="s">
        <v>114</v>
      </c>
    </row>
    <row r="46" spans="1:6">
      <c r="A46" t="s">
        <v>3754</v>
      </c>
      <c r="C46" t="s">
        <v>3819</v>
      </c>
      <c r="D46" t="s">
        <v>3820</v>
      </c>
      <c r="E46" t="s">
        <v>61</v>
      </c>
      <c r="F46" t="s">
        <v>107</v>
      </c>
    </row>
    <row r="47" spans="1:6">
      <c r="A47" t="s">
        <v>3754</v>
      </c>
      <c r="C47" t="s">
        <v>3821</v>
      </c>
      <c r="D47" t="s">
        <v>3822</v>
      </c>
      <c r="E47" t="s">
        <v>61</v>
      </c>
      <c r="F47" t="s">
        <v>62</v>
      </c>
    </row>
    <row r="48" spans="1:6">
      <c r="A48" t="s">
        <v>3754</v>
      </c>
      <c r="C48" t="s">
        <v>3823</v>
      </c>
      <c r="D48" t="s">
        <v>2001</v>
      </c>
      <c r="E48" t="s">
        <v>61</v>
      </c>
      <c r="F48" t="s">
        <v>120</v>
      </c>
    </row>
    <row r="49" spans="1:7">
      <c r="A49" t="s">
        <v>3754</v>
      </c>
      <c r="C49" t="s">
        <v>3824</v>
      </c>
      <c r="D49" t="s">
        <v>2115</v>
      </c>
      <c r="E49" t="s">
        <v>61</v>
      </c>
      <c r="F49" t="s">
        <v>100</v>
      </c>
    </row>
    <row r="50" spans="1:7">
      <c r="A50" t="s">
        <v>3754</v>
      </c>
      <c r="C50" t="s">
        <v>3825</v>
      </c>
      <c r="D50" t="s">
        <v>2175</v>
      </c>
      <c r="E50" t="s">
        <v>61</v>
      </c>
      <c r="F50" t="s">
        <v>100</v>
      </c>
    </row>
    <row r="51" spans="1:7">
      <c r="A51" t="s">
        <v>3754</v>
      </c>
      <c r="C51" t="s">
        <v>3826</v>
      </c>
      <c r="D51" t="s">
        <v>3827</v>
      </c>
      <c r="E51" t="s">
        <v>61</v>
      </c>
      <c r="F51" t="s">
        <v>959</v>
      </c>
    </row>
    <row r="52" spans="1:7">
      <c r="A52" t="s">
        <v>3754</v>
      </c>
      <c r="C52" t="s">
        <v>3828</v>
      </c>
      <c r="D52" t="s">
        <v>3829</v>
      </c>
      <c r="E52" t="s">
        <v>61</v>
      </c>
      <c r="F52" t="s">
        <v>100</v>
      </c>
    </row>
    <row r="53" spans="1:7">
      <c r="A53" t="s">
        <v>3754</v>
      </c>
      <c r="C53" t="s">
        <v>3830</v>
      </c>
      <c r="D53" t="s">
        <v>3831</v>
      </c>
      <c r="E53" t="s">
        <v>135</v>
      </c>
      <c r="F53" t="s">
        <v>114</v>
      </c>
    </row>
    <row r="54" spans="1:7">
      <c r="A54" t="s">
        <v>3754</v>
      </c>
      <c r="C54" t="s">
        <v>3832</v>
      </c>
      <c r="D54" t="s">
        <v>1870</v>
      </c>
      <c r="E54" t="s">
        <v>61</v>
      </c>
      <c r="F54" t="s">
        <v>100</v>
      </c>
    </row>
    <row r="55" spans="1:7">
      <c r="A55" t="s">
        <v>3754</v>
      </c>
      <c r="C55" t="s">
        <v>3833</v>
      </c>
      <c r="D55" t="s">
        <v>1858</v>
      </c>
      <c r="E55" t="s">
        <v>61</v>
      </c>
      <c r="F55" t="s">
        <v>100</v>
      </c>
    </row>
    <row r="56" spans="1:7">
      <c r="A56" t="s">
        <v>3754</v>
      </c>
      <c r="C56" t="s">
        <v>3834</v>
      </c>
      <c r="D56" t="s">
        <v>1726</v>
      </c>
      <c r="E56" t="s">
        <v>61</v>
      </c>
      <c r="F56" t="s">
        <v>62</v>
      </c>
    </row>
    <row r="57" spans="1:7">
      <c r="A57" t="s">
        <v>3754</v>
      </c>
      <c r="C57" t="s">
        <v>3835</v>
      </c>
      <c r="D57" t="s">
        <v>1903</v>
      </c>
      <c r="E57" t="s">
        <v>135</v>
      </c>
      <c r="F57" t="s">
        <v>136</v>
      </c>
    </row>
    <row r="58" spans="1:7">
      <c r="A58" t="s">
        <v>3754</v>
      </c>
      <c r="C58" t="s">
        <v>3836</v>
      </c>
      <c r="D58" t="s">
        <v>3837</v>
      </c>
      <c r="E58" t="s">
        <v>61</v>
      </c>
      <c r="F58" t="s">
        <v>107</v>
      </c>
    </row>
    <row r="59" spans="1:7">
      <c r="A59" t="s">
        <v>3754</v>
      </c>
      <c r="C59" t="s">
        <v>3838</v>
      </c>
      <c r="D59" t="s">
        <v>340</v>
      </c>
      <c r="E59" t="s">
        <v>61</v>
      </c>
      <c r="F59" t="s">
        <v>107</v>
      </c>
    </row>
    <row r="60" spans="1:7">
      <c r="A60" t="s">
        <v>3754</v>
      </c>
      <c r="C60" t="s">
        <v>3839</v>
      </c>
      <c r="D60" t="s">
        <v>175</v>
      </c>
      <c r="E60" t="s">
        <v>135</v>
      </c>
      <c r="F60" t="s">
        <v>136</v>
      </c>
    </row>
    <row r="61" spans="1:7">
      <c r="A61" t="s">
        <v>3754</v>
      </c>
      <c r="C61" t="s">
        <v>3840</v>
      </c>
      <c r="D61" t="s">
        <v>1330</v>
      </c>
      <c r="E61" t="s">
        <v>135</v>
      </c>
      <c r="F61" t="s">
        <v>62</v>
      </c>
    </row>
    <row r="62" spans="1:7">
      <c r="A62" t="s">
        <v>3754</v>
      </c>
      <c r="C62" t="s">
        <v>3841</v>
      </c>
      <c r="D62" t="s">
        <v>3842</v>
      </c>
      <c r="E62" t="s">
        <v>61</v>
      </c>
      <c r="F62" t="s">
        <v>100</v>
      </c>
    </row>
    <row r="63" spans="1:7">
      <c r="A63" t="s">
        <v>3754</v>
      </c>
      <c r="C63" t="s">
        <v>3843</v>
      </c>
      <c r="D63" t="s">
        <v>3844</v>
      </c>
      <c r="E63" t="s">
        <v>135</v>
      </c>
      <c r="F63" t="s">
        <v>226</v>
      </c>
      <c r="G63" t="s">
        <v>239</v>
      </c>
    </row>
    <row r="64" spans="1:7">
      <c r="A64" t="s">
        <v>3754</v>
      </c>
      <c r="C64" t="s">
        <v>3845</v>
      </c>
      <c r="D64" t="s">
        <v>3846</v>
      </c>
      <c r="E64" t="s">
        <v>135</v>
      </c>
      <c r="F64" t="s">
        <v>136</v>
      </c>
    </row>
    <row r="65" spans="1:7">
      <c r="A65" t="s">
        <v>3754</v>
      </c>
      <c r="C65" t="s">
        <v>3847</v>
      </c>
      <c r="D65" t="s">
        <v>3848</v>
      </c>
      <c r="E65" t="s">
        <v>61</v>
      </c>
      <c r="F65" t="s">
        <v>100</v>
      </c>
    </row>
    <row r="66" spans="1:7">
      <c r="A66" t="s">
        <v>3754</v>
      </c>
      <c r="C66" t="s">
        <v>3849</v>
      </c>
      <c r="D66" t="s">
        <v>3850</v>
      </c>
      <c r="E66" t="s">
        <v>61</v>
      </c>
      <c r="F66" t="s">
        <v>100</v>
      </c>
    </row>
    <row r="67" spans="1:7">
      <c r="A67" t="s">
        <v>3754</v>
      </c>
      <c r="C67" t="s">
        <v>3851</v>
      </c>
      <c r="D67" t="s">
        <v>183</v>
      </c>
      <c r="E67" t="s">
        <v>135</v>
      </c>
      <c r="F67" t="s">
        <v>73</v>
      </c>
      <c r="G67" t="s">
        <v>239</v>
      </c>
    </row>
    <row r="68" spans="1:7">
      <c r="A68" t="s">
        <v>3754</v>
      </c>
      <c r="C68" t="s">
        <v>3852</v>
      </c>
      <c r="D68" t="s">
        <v>181</v>
      </c>
      <c r="E68" t="s">
        <v>135</v>
      </c>
      <c r="F68" t="s">
        <v>73</v>
      </c>
      <c r="G68" t="s">
        <v>239</v>
      </c>
    </row>
    <row r="69" spans="1:7">
      <c r="A69" t="s">
        <v>3754</v>
      </c>
      <c r="C69" t="s">
        <v>3853</v>
      </c>
      <c r="D69" t="s">
        <v>178</v>
      </c>
      <c r="E69" t="s">
        <v>135</v>
      </c>
      <c r="F69" t="s">
        <v>73</v>
      </c>
      <c r="G69" t="s">
        <v>239</v>
      </c>
    </row>
    <row r="70" spans="1:7">
      <c r="A70" t="s">
        <v>3754</v>
      </c>
      <c r="C70" t="s">
        <v>3854</v>
      </c>
      <c r="D70" t="s">
        <v>3855</v>
      </c>
      <c r="E70" t="s">
        <v>135</v>
      </c>
      <c r="F70" t="s">
        <v>335</v>
      </c>
      <c r="G70" t="s">
        <v>239</v>
      </c>
    </row>
    <row r="71" spans="1:7">
      <c r="A71" t="s">
        <v>3754</v>
      </c>
      <c r="C71" t="s">
        <v>3856</v>
      </c>
      <c r="D71" t="s">
        <v>3857</v>
      </c>
      <c r="E71" t="s">
        <v>135</v>
      </c>
      <c r="F71" t="s">
        <v>73</v>
      </c>
      <c r="G71" t="s">
        <v>62</v>
      </c>
    </row>
    <row r="72" spans="1:7">
      <c r="A72" t="s">
        <v>3754</v>
      </c>
      <c r="C72" t="s">
        <v>3858</v>
      </c>
      <c r="D72" t="s">
        <v>3859</v>
      </c>
      <c r="E72" t="s">
        <v>135</v>
      </c>
      <c r="F72" t="s">
        <v>73</v>
      </c>
      <c r="G72" t="s">
        <v>62</v>
      </c>
    </row>
    <row r="73" spans="1:7">
      <c r="A73" t="s">
        <v>3754</v>
      </c>
      <c r="C73" t="s">
        <v>3860</v>
      </c>
      <c r="D73" t="s">
        <v>3861</v>
      </c>
      <c r="E73" t="s">
        <v>135</v>
      </c>
      <c r="F73" t="s">
        <v>73</v>
      </c>
      <c r="G73" t="s">
        <v>62</v>
      </c>
    </row>
    <row r="74" spans="1:7">
      <c r="A74" t="s">
        <v>3754</v>
      </c>
      <c r="C74" t="s">
        <v>3862</v>
      </c>
      <c r="D74" t="s">
        <v>3863</v>
      </c>
      <c r="E74" t="s">
        <v>135</v>
      </c>
      <c r="F74" t="s">
        <v>73</v>
      </c>
      <c r="G74" t="s">
        <v>62</v>
      </c>
    </row>
    <row r="75" spans="1:7">
      <c r="A75" t="s">
        <v>3754</v>
      </c>
      <c r="C75" t="s">
        <v>3864</v>
      </c>
      <c r="D75" t="s">
        <v>3865</v>
      </c>
      <c r="E75" t="s">
        <v>135</v>
      </c>
      <c r="F75" t="s">
        <v>73</v>
      </c>
      <c r="G75" t="s">
        <v>62</v>
      </c>
    </row>
    <row r="76" spans="1:7">
      <c r="A76" t="s">
        <v>3754</v>
      </c>
      <c r="C76" t="s">
        <v>3866</v>
      </c>
      <c r="D76" t="s">
        <v>3867</v>
      </c>
      <c r="E76" t="s">
        <v>135</v>
      </c>
      <c r="F76" t="s">
        <v>73</v>
      </c>
      <c r="G76" t="s">
        <v>62</v>
      </c>
    </row>
    <row r="77" spans="1:7">
      <c r="A77" t="s">
        <v>3754</v>
      </c>
      <c r="C77" t="s">
        <v>3868</v>
      </c>
      <c r="D77" t="s">
        <v>3869</v>
      </c>
      <c r="E77" t="s">
        <v>135</v>
      </c>
      <c r="F77" t="s">
        <v>73</v>
      </c>
      <c r="G77" t="s">
        <v>62</v>
      </c>
    </row>
    <row r="78" spans="1:7">
      <c r="A78" t="s">
        <v>3754</v>
      </c>
      <c r="C78" t="s">
        <v>3870</v>
      </c>
      <c r="D78" t="s">
        <v>3871</v>
      </c>
      <c r="E78" t="s">
        <v>135</v>
      </c>
      <c r="F78" t="s">
        <v>73</v>
      </c>
      <c r="G78" t="s">
        <v>62</v>
      </c>
    </row>
    <row r="79" spans="1:7">
      <c r="A79" t="s">
        <v>3754</v>
      </c>
      <c r="C79" t="s">
        <v>3872</v>
      </c>
      <c r="D79" t="s">
        <v>3873</v>
      </c>
      <c r="E79" t="s">
        <v>135</v>
      </c>
      <c r="F79" t="s">
        <v>73</v>
      </c>
      <c r="G79" t="s">
        <v>62</v>
      </c>
    </row>
    <row r="80" spans="1:7">
      <c r="A80" t="s">
        <v>3754</v>
      </c>
      <c r="C80" t="s">
        <v>3874</v>
      </c>
      <c r="D80" t="s">
        <v>3875</v>
      </c>
      <c r="E80" t="s">
        <v>135</v>
      </c>
      <c r="F80" t="s">
        <v>1220</v>
      </c>
      <c r="G80" t="s">
        <v>179</v>
      </c>
    </row>
    <row r="81" spans="1:7">
      <c r="A81" t="s">
        <v>3754</v>
      </c>
      <c r="C81" t="s">
        <v>3876</v>
      </c>
      <c r="D81" t="s">
        <v>3877</v>
      </c>
      <c r="E81" t="s">
        <v>135</v>
      </c>
      <c r="F81" t="s">
        <v>136</v>
      </c>
    </row>
    <row r="82" spans="1:7">
      <c r="A82" t="s">
        <v>3754</v>
      </c>
      <c r="C82" t="s">
        <v>3878</v>
      </c>
      <c r="D82" t="s">
        <v>3879</v>
      </c>
      <c r="E82" t="s">
        <v>61</v>
      </c>
      <c r="F82" t="s">
        <v>100</v>
      </c>
    </row>
    <row r="83" spans="1:7">
      <c r="A83" t="s">
        <v>3754</v>
      </c>
      <c r="C83" t="s">
        <v>3880</v>
      </c>
      <c r="D83" t="s">
        <v>3881</v>
      </c>
      <c r="E83" t="s">
        <v>135</v>
      </c>
      <c r="F83" t="s">
        <v>335</v>
      </c>
      <c r="G83" t="s">
        <v>239</v>
      </c>
    </row>
    <row r="84" spans="1:7">
      <c r="A84" t="s">
        <v>3754</v>
      </c>
      <c r="C84" t="s">
        <v>3882</v>
      </c>
      <c r="D84" t="s">
        <v>332</v>
      </c>
      <c r="E84" t="s">
        <v>135</v>
      </c>
      <c r="F84" t="s">
        <v>73</v>
      </c>
      <c r="G84" t="s">
        <v>62</v>
      </c>
    </row>
    <row r="85" spans="1:7">
      <c r="A85" t="s">
        <v>3754</v>
      </c>
      <c r="C85" t="s">
        <v>3883</v>
      </c>
      <c r="D85" t="s">
        <v>3884</v>
      </c>
      <c r="E85" t="s">
        <v>135</v>
      </c>
      <c r="F85" t="s">
        <v>120</v>
      </c>
    </row>
    <row r="86" spans="1:7">
      <c r="A86" t="s">
        <v>3754</v>
      </c>
      <c r="C86" t="s">
        <v>3885</v>
      </c>
      <c r="D86" t="s">
        <v>3886</v>
      </c>
      <c r="E86" t="s">
        <v>135</v>
      </c>
      <c r="F86" t="s">
        <v>136</v>
      </c>
    </row>
    <row r="87" spans="1:7">
      <c r="A87" t="s">
        <v>3754</v>
      </c>
      <c r="C87" t="s">
        <v>3887</v>
      </c>
      <c r="D87" t="s">
        <v>1819</v>
      </c>
      <c r="E87" t="s">
        <v>61</v>
      </c>
      <c r="F87" t="s">
        <v>100</v>
      </c>
    </row>
    <row r="88" spans="1:7">
      <c r="A88" t="s">
        <v>3754</v>
      </c>
      <c r="C88" t="s">
        <v>3888</v>
      </c>
      <c r="D88" t="s">
        <v>1897</v>
      </c>
      <c r="E88" t="s">
        <v>61</v>
      </c>
      <c r="F88" t="s">
        <v>62</v>
      </c>
    </row>
    <row r="89" spans="1:7">
      <c r="A89" t="s">
        <v>3754</v>
      </c>
      <c r="C89" t="s">
        <v>3889</v>
      </c>
      <c r="D89" t="s">
        <v>1133</v>
      </c>
      <c r="E89" t="s">
        <v>61</v>
      </c>
      <c r="F89" t="s">
        <v>120</v>
      </c>
    </row>
    <row r="90" spans="1:7">
      <c r="A90" t="s">
        <v>3754</v>
      </c>
      <c r="C90" t="s">
        <v>3890</v>
      </c>
      <c r="D90" t="s">
        <v>3891</v>
      </c>
      <c r="E90" t="s">
        <v>61</v>
      </c>
      <c r="F90" t="s">
        <v>239</v>
      </c>
    </row>
    <row r="91" spans="1:7">
      <c r="A91" t="s">
        <v>3754</v>
      </c>
      <c r="C91" t="s">
        <v>3892</v>
      </c>
      <c r="D91" t="s">
        <v>297</v>
      </c>
      <c r="E91" t="s">
        <v>61</v>
      </c>
      <c r="F91" t="s">
        <v>107</v>
      </c>
    </row>
    <row r="92" spans="1:7">
      <c r="A92" t="s">
        <v>3754</v>
      </c>
      <c r="C92" t="s">
        <v>3893</v>
      </c>
      <c r="D92" t="s">
        <v>3894</v>
      </c>
      <c r="E92" t="s">
        <v>61</v>
      </c>
      <c r="F92" t="s">
        <v>100</v>
      </c>
    </row>
    <row r="93" spans="1:7">
      <c r="A93" t="s">
        <v>3754</v>
      </c>
      <c r="C93" t="s">
        <v>3895</v>
      </c>
      <c r="D93" t="s">
        <v>3896</v>
      </c>
      <c r="E93" t="s">
        <v>135</v>
      </c>
      <c r="F93" t="s">
        <v>239</v>
      </c>
    </row>
    <row r="94" spans="1:7">
      <c r="A94" t="s">
        <v>3754</v>
      </c>
      <c r="C94" t="s">
        <v>3897</v>
      </c>
      <c r="D94" t="s">
        <v>1219</v>
      </c>
      <c r="E94" t="s">
        <v>135</v>
      </c>
      <c r="F94" t="s">
        <v>1220</v>
      </c>
    </row>
    <row r="95" spans="1:7">
      <c r="A95" t="s">
        <v>3754</v>
      </c>
      <c r="C95" t="s">
        <v>3898</v>
      </c>
      <c r="D95" t="s">
        <v>1219</v>
      </c>
      <c r="E95" t="s">
        <v>135</v>
      </c>
      <c r="F95" t="s">
        <v>1220</v>
      </c>
    </row>
    <row r="96" spans="1:7">
      <c r="A96" t="s">
        <v>3754</v>
      </c>
      <c r="C96" t="s">
        <v>3899</v>
      </c>
      <c r="D96" t="s">
        <v>1219</v>
      </c>
      <c r="E96" t="s">
        <v>135</v>
      </c>
      <c r="F96" t="s">
        <v>1220</v>
      </c>
    </row>
    <row r="97" spans="1:7">
      <c r="A97" t="s">
        <v>3754</v>
      </c>
      <c r="C97" t="s">
        <v>3900</v>
      </c>
      <c r="D97" t="s">
        <v>3901</v>
      </c>
      <c r="E97" t="s">
        <v>135</v>
      </c>
      <c r="F97" t="s">
        <v>1220</v>
      </c>
    </row>
    <row r="98" spans="1:7">
      <c r="A98" t="s">
        <v>3754</v>
      </c>
      <c r="C98" t="s">
        <v>3902</v>
      </c>
      <c r="D98" t="s">
        <v>1442</v>
      </c>
      <c r="E98" t="s">
        <v>61</v>
      </c>
      <c r="F98" t="s">
        <v>239</v>
      </c>
    </row>
    <row r="99" spans="1:7">
      <c r="A99" t="s">
        <v>3754</v>
      </c>
      <c r="C99" t="s">
        <v>3903</v>
      </c>
      <c r="D99" t="s">
        <v>1528</v>
      </c>
      <c r="E99" t="s">
        <v>135</v>
      </c>
      <c r="F99" t="s">
        <v>107</v>
      </c>
    </row>
    <row r="100" spans="1:7">
      <c r="A100" t="s">
        <v>3754</v>
      </c>
      <c r="C100" t="s">
        <v>3904</v>
      </c>
      <c r="D100" t="s">
        <v>3905</v>
      </c>
      <c r="E100" t="s">
        <v>61</v>
      </c>
      <c r="F100" t="s">
        <v>2278</v>
      </c>
    </row>
    <row r="101" spans="1:7">
      <c r="A101" t="s">
        <v>3754</v>
      </c>
      <c r="C101" t="s">
        <v>3906</v>
      </c>
      <c r="D101" t="s">
        <v>13</v>
      </c>
      <c r="E101" t="s">
        <v>61</v>
      </c>
      <c r="F101" t="s">
        <v>1620</v>
      </c>
    </row>
    <row r="102" spans="1:7">
      <c r="A102" t="s">
        <v>3754</v>
      </c>
      <c r="C102" t="s">
        <v>3907</v>
      </c>
      <c r="D102" t="s">
        <v>3908</v>
      </c>
      <c r="E102" t="s">
        <v>135</v>
      </c>
      <c r="F102" t="s">
        <v>114</v>
      </c>
    </row>
    <row r="103" spans="1:7">
      <c r="A103" t="s">
        <v>3754</v>
      </c>
      <c r="C103" t="s">
        <v>3909</v>
      </c>
      <c r="D103" t="s">
        <v>3910</v>
      </c>
      <c r="E103" t="s">
        <v>135</v>
      </c>
      <c r="F103" t="s">
        <v>114</v>
      </c>
    </row>
    <row r="104" spans="1:7">
      <c r="A104" t="s">
        <v>3754</v>
      </c>
      <c r="C104" t="s">
        <v>3911</v>
      </c>
      <c r="D104" t="s">
        <v>99</v>
      </c>
      <c r="E104" t="s">
        <v>61</v>
      </c>
      <c r="F104" t="s">
        <v>100</v>
      </c>
    </row>
    <row r="105" spans="1:7">
      <c r="A105" t="s">
        <v>3754</v>
      </c>
      <c r="C105" t="s">
        <v>3912</v>
      </c>
      <c r="D105" t="s">
        <v>1919</v>
      </c>
      <c r="E105" t="s">
        <v>61</v>
      </c>
      <c r="F105" t="s">
        <v>114</v>
      </c>
    </row>
    <row r="106" spans="1:7">
      <c r="A106" t="s">
        <v>3754</v>
      </c>
      <c r="C106" t="s">
        <v>3913</v>
      </c>
      <c r="D106" t="s">
        <v>3914</v>
      </c>
      <c r="E106" t="s">
        <v>135</v>
      </c>
      <c r="F106" t="s">
        <v>73</v>
      </c>
      <c r="G106" t="s">
        <v>62</v>
      </c>
    </row>
    <row r="107" spans="1:7">
      <c r="A107" t="s">
        <v>3754</v>
      </c>
      <c r="C107" t="s">
        <v>3915</v>
      </c>
      <c r="D107" t="s">
        <v>2103</v>
      </c>
      <c r="E107" t="s">
        <v>135</v>
      </c>
      <c r="F107" t="s">
        <v>136</v>
      </c>
    </row>
    <row r="108" spans="1:7">
      <c r="A108" t="s">
        <v>3754</v>
      </c>
      <c r="C108" t="s">
        <v>3916</v>
      </c>
      <c r="D108" t="s">
        <v>2098</v>
      </c>
      <c r="E108" t="s">
        <v>135</v>
      </c>
      <c r="F108" t="s">
        <v>62</v>
      </c>
    </row>
    <row r="109" spans="1:7">
      <c r="A109" t="s">
        <v>3754</v>
      </c>
      <c r="C109" t="s">
        <v>3917</v>
      </c>
      <c r="D109" t="s">
        <v>3918</v>
      </c>
      <c r="E109" t="s">
        <v>61</v>
      </c>
      <c r="F109" t="s">
        <v>94</v>
      </c>
    </row>
    <row r="110" spans="1:7">
      <c r="A110" t="s">
        <v>3754</v>
      </c>
      <c r="C110" t="s">
        <v>3919</v>
      </c>
      <c r="D110" t="s">
        <v>3920</v>
      </c>
      <c r="E110" t="s">
        <v>61</v>
      </c>
      <c r="F110" t="s">
        <v>100</v>
      </c>
    </row>
    <row r="111" spans="1:7">
      <c r="A111" t="s">
        <v>3754</v>
      </c>
      <c r="C111" t="s">
        <v>3921</v>
      </c>
      <c r="D111" t="s">
        <v>3922</v>
      </c>
      <c r="E111" t="s">
        <v>61</v>
      </c>
      <c r="F111" t="s">
        <v>94</v>
      </c>
    </row>
    <row r="112" spans="1:7">
      <c r="A112" t="s">
        <v>3754</v>
      </c>
      <c r="C112" t="s">
        <v>3923</v>
      </c>
      <c r="D112" t="s">
        <v>1222</v>
      </c>
      <c r="E112" t="s">
        <v>135</v>
      </c>
      <c r="F112" t="s">
        <v>114</v>
      </c>
    </row>
    <row r="113" spans="1:7">
      <c r="A113" t="s">
        <v>3754</v>
      </c>
      <c r="C113" t="s">
        <v>3924</v>
      </c>
      <c r="D113" t="s">
        <v>1224</v>
      </c>
      <c r="E113" t="s">
        <v>135</v>
      </c>
      <c r="F113" t="s">
        <v>239</v>
      </c>
    </row>
    <row r="114" spans="1:7">
      <c r="A114" t="s">
        <v>3754</v>
      </c>
      <c r="C114" t="s">
        <v>3925</v>
      </c>
      <c r="D114" t="s">
        <v>1226</v>
      </c>
      <c r="E114" t="s">
        <v>135</v>
      </c>
      <c r="F114" t="s">
        <v>114</v>
      </c>
    </row>
    <row r="115" spans="1:7">
      <c r="A115" t="s">
        <v>3754</v>
      </c>
      <c r="C115" t="s">
        <v>3926</v>
      </c>
      <c r="D115" t="s">
        <v>1228</v>
      </c>
      <c r="E115" t="s">
        <v>135</v>
      </c>
      <c r="F115" t="s">
        <v>107</v>
      </c>
    </row>
    <row r="116" spans="1:7">
      <c r="A116" t="s">
        <v>3754</v>
      </c>
      <c r="C116" t="s">
        <v>3927</v>
      </c>
      <c r="D116" t="s">
        <v>1230</v>
      </c>
      <c r="E116" t="s">
        <v>61</v>
      </c>
      <c r="F116" t="s">
        <v>100</v>
      </c>
    </row>
    <row r="117" spans="1:7">
      <c r="A117" t="s">
        <v>3754</v>
      </c>
      <c r="C117" t="s">
        <v>3928</v>
      </c>
      <c r="D117" t="s">
        <v>1895</v>
      </c>
      <c r="E117" t="s">
        <v>135</v>
      </c>
      <c r="F117" t="s">
        <v>136</v>
      </c>
    </row>
    <row r="118" spans="1:7">
      <c r="A118" t="s">
        <v>3754</v>
      </c>
      <c r="C118" t="s">
        <v>3929</v>
      </c>
      <c r="D118" t="s">
        <v>1232</v>
      </c>
      <c r="E118" t="s">
        <v>135</v>
      </c>
      <c r="F118" t="s">
        <v>1233</v>
      </c>
    </row>
    <row r="119" spans="1:7">
      <c r="A119" t="s">
        <v>3754</v>
      </c>
      <c r="C119" t="s">
        <v>3930</v>
      </c>
      <c r="D119" t="s">
        <v>3931</v>
      </c>
      <c r="E119" t="s">
        <v>135</v>
      </c>
      <c r="F119" t="s">
        <v>335</v>
      </c>
      <c r="G119" t="s">
        <v>239</v>
      </c>
    </row>
    <row r="120" spans="1:7">
      <c r="A120" t="s">
        <v>3754</v>
      </c>
      <c r="C120" t="s">
        <v>3932</v>
      </c>
      <c r="D120" t="s">
        <v>3933</v>
      </c>
      <c r="E120" t="s">
        <v>61</v>
      </c>
      <c r="F120" t="s">
        <v>73</v>
      </c>
    </row>
    <row r="121" spans="1:7">
      <c r="A121" t="s">
        <v>3754</v>
      </c>
      <c r="C121" t="s">
        <v>3934</v>
      </c>
      <c r="D121" t="s">
        <v>3935</v>
      </c>
      <c r="E121" t="s">
        <v>61</v>
      </c>
      <c r="F121" t="s">
        <v>107</v>
      </c>
    </row>
    <row r="122" spans="1:7">
      <c r="A122" t="s">
        <v>3754</v>
      </c>
      <c r="C122" t="s">
        <v>3936</v>
      </c>
      <c r="D122" t="s">
        <v>3937</v>
      </c>
      <c r="E122" t="s">
        <v>61</v>
      </c>
      <c r="F122" t="s">
        <v>100</v>
      </c>
    </row>
    <row r="123" spans="1:7">
      <c r="A123" t="s">
        <v>3754</v>
      </c>
      <c r="C123" t="s">
        <v>3938</v>
      </c>
      <c r="D123" t="s">
        <v>3939</v>
      </c>
      <c r="E123" t="s">
        <v>135</v>
      </c>
      <c r="F123" t="s">
        <v>136</v>
      </c>
    </row>
    <row r="124" spans="1:7">
      <c r="A124" t="s">
        <v>3754</v>
      </c>
      <c r="C124" t="s">
        <v>3940</v>
      </c>
      <c r="D124" t="s">
        <v>3614</v>
      </c>
      <c r="E124" t="s">
        <v>61</v>
      </c>
      <c r="F124" t="s">
        <v>436</v>
      </c>
    </row>
    <row r="125" spans="1:7">
      <c r="A125" t="s">
        <v>3754</v>
      </c>
      <c r="C125" t="s">
        <v>3941</v>
      </c>
      <c r="D125" t="s">
        <v>3942</v>
      </c>
      <c r="E125" t="s">
        <v>61</v>
      </c>
      <c r="F125" t="s">
        <v>120</v>
      </c>
    </row>
    <row r="126" spans="1:7">
      <c r="A126" t="s">
        <v>3754</v>
      </c>
      <c r="C126" t="s">
        <v>3943</v>
      </c>
      <c r="D126" t="s">
        <v>3467</v>
      </c>
      <c r="E126" t="s">
        <v>135</v>
      </c>
      <c r="F126" t="s">
        <v>136</v>
      </c>
    </row>
    <row r="127" spans="1:7">
      <c r="A127" t="s">
        <v>3754</v>
      </c>
      <c r="C127" t="s">
        <v>3944</v>
      </c>
      <c r="D127" t="s">
        <v>1704</v>
      </c>
      <c r="E127" t="s">
        <v>61</v>
      </c>
      <c r="F127" t="s">
        <v>100</v>
      </c>
    </row>
    <row r="128" spans="1:7">
      <c r="A128" t="s">
        <v>3754</v>
      </c>
      <c r="C128" t="s">
        <v>3945</v>
      </c>
      <c r="D128" t="s">
        <v>3946</v>
      </c>
      <c r="E128" t="s">
        <v>61</v>
      </c>
      <c r="F128" t="s">
        <v>73</v>
      </c>
    </row>
    <row r="129" spans="1:24">
      <c r="A129" t="s">
        <v>3754</v>
      </c>
      <c r="C129" t="s">
        <v>3947</v>
      </c>
      <c r="D129" t="s">
        <v>3948</v>
      </c>
      <c r="E129" t="s">
        <v>135</v>
      </c>
      <c r="F129" t="s">
        <v>150</v>
      </c>
    </row>
    <row r="130" spans="1:24">
      <c r="A130" t="s">
        <v>3754</v>
      </c>
      <c r="C130" t="s">
        <v>3949</v>
      </c>
      <c r="D130" t="s">
        <v>3950</v>
      </c>
      <c r="E130" t="s">
        <v>61</v>
      </c>
      <c r="F130" t="s">
        <v>120</v>
      </c>
    </row>
    <row r="131" spans="1:24">
      <c r="A131" t="s">
        <v>3754</v>
      </c>
      <c r="C131" t="s">
        <v>3951</v>
      </c>
      <c r="D131" t="s">
        <v>3381</v>
      </c>
      <c r="E131" t="s">
        <v>135</v>
      </c>
      <c r="F131" t="s">
        <v>136</v>
      </c>
    </row>
    <row r="132" spans="1:24">
      <c r="A132" t="s">
        <v>3754</v>
      </c>
      <c r="C132" t="s">
        <v>3952</v>
      </c>
      <c r="D132" t="s">
        <v>3953</v>
      </c>
      <c r="E132" t="s">
        <v>61</v>
      </c>
      <c r="F132" t="s">
        <v>100</v>
      </c>
    </row>
    <row r="133" spans="1:24">
      <c r="A133" t="s">
        <v>3754</v>
      </c>
      <c r="C133" t="s">
        <v>3954</v>
      </c>
      <c r="D133" t="s">
        <v>3955</v>
      </c>
      <c r="E133" t="s">
        <v>61</v>
      </c>
      <c r="F133" t="s">
        <v>100</v>
      </c>
    </row>
    <row r="134" spans="1:24">
      <c r="A134" t="s">
        <v>3754</v>
      </c>
      <c r="C134" t="s">
        <v>3956</v>
      </c>
      <c r="D134" t="s">
        <v>3957</v>
      </c>
      <c r="E134" t="s">
        <v>61</v>
      </c>
      <c r="F134" t="s">
        <v>100</v>
      </c>
    </row>
    <row r="135" spans="1:24">
      <c r="A135" t="s">
        <v>3754</v>
      </c>
      <c r="C135" t="s">
        <v>3958</v>
      </c>
      <c r="D135" t="s">
        <v>3959</v>
      </c>
      <c r="E135" t="s">
        <v>61</v>
      </c>
      <c r="F135" t="s">
        <v>100</v>
      </c>
    </row>
    <row r="136" spans="1:24">
      <c r="A136" t="s">
        <v>3754</v>
      </c>
      <c r="C136" t="s">
        <v>3960</v>
      </c>
      <c r="D136" t="s">
        <v>3961</v>
      </c>
      <c r="E136" t="s">
        <v>61</v>
      </c>
      <c r="F136" t="s">
        <v>100</v>
      </c>
    </row>
    <row r="137" spans="1:24">
      <c r="A137" t="s">
        <v>3754</v>
      </c>
      <c r="C137" t="s">
        <v>3962</v>
      </c>
      <c r="D137" t="s">
        <v>3963</v>
      </c>
      <c r="E137" t="s">
        <v>61</v>
      </c>
      <c r="F137" t="s">
        <v>100</v>
      </c>
    </row>
    <row r="138" spans="1:24" ht="29.1" customHeight="1">
      <c r="A138" t="s">
        <v>3754</v>
      </c>
      <c r="B138" t="s">
        <v>563</v>
      </c>
      <c r="C138" t="s">
        <v>3964</v>
      </c>
      <c r="D138" t="s">
        <v>3965</v>
      </c>
      <c r="E138" t="s">
        <v>61</v>
      </c>
      <c r="F138" s="123" t="s">
        <v>100</v>
      </c>
      <c r="H138" t="s">
        <v>96</v>
      </c>
      <c r="I138" t="s">
        <v>96</v>
      </c>
      <c r="O138" t="s">
        <v>3966</v>
      </c>
      <c r="P138" s="32" t="s">
        <v>3967</v>
      </c>
      <c r="W138" t="s">
        <v>3968</v>
      </c>
      <c r="X138" t="s">
        <v>103</v>
      </c>
    </row>
    <row r="139" spans="1:24">
      <c r="A139" t="s">
        <v>3754</v>
      </c>
      <c r="B139" t="s">
        <v>563</v>
      </c>
      <c r="C139" t="s">
        <v>3969</v>
      </c>
      <c r="D139" t="s">
        <v>3970</v>
      </c>
      <c r="E139" t="s">
        <v>61</v>
      </c>
      <c r="F139" t="s">
        <v>94</v>
      </c>
      <c r="H139" t="s">
        <v>3971</v>
      </c>
      <c r="I139" t="s">
        <v>96</v>
      </c>
      <c r="O139" t="s">
        <v>3972</v>
      </c>
      <c r="P139" t="s">
        <v>3973</v>
      </c>
      <c r="W139" t="s">
        <v>96</v>
      </c>
      <c r="X139" t="s">
        <v>96</v>
      </c>
    </row>
    <row r="140" spans="1:24">
      <c r="A140" t="s">
        <v>3754</v>
      </c>
      <c r="B140" t="s">
        <v>563</v>
      </c>
      <c r="C140" t="s">
        <v>3974</v>
      </c>
      <c r="D140" t="s">
        <v>3975</v>
      </c>
      <c r="E140" t="s">
        <v>61</v>
      </c>
      <c r="F140" t="s">
        <v>94</v>
      </c>
      <c r="H140" t="s">
        <v>96</v>
      </c>
      <c r="I140" t="s">
        <v>96</v>
      </c>
      <c r="O140" t="s">
        <v>3976</v>
      </c>
      <c r="W140" t="s">
        <v>96</v>
      </c>
      <c r="X140" t="s">
        <v>96</v>
      </c>
    </row>
    <row r="141" spans="1:24">
      <c r="A141" t="s">
        <v>3754</v>
      </c>
      <c r="B141" t="s">
        <v>563</v>
      </c>
      <c r="C141" t="s">
        <v>3977</v>
      </c>
      <c r="D141" t="s">
        <v>3978</v>
      </c>
      <c r="E141" t="s">
        <v>61</v>
      </c>
      <c r="F141" t="s">
        <v>94</v>
      </c>
      <c r="H141" t="s">
        <v>3971</v>
      </c>
      <c r="I141" t="s">
        <v>96</v>
      </c>
      <c r="O141" t="s">
        <v>3979</v>
      </c>
      <c r="W141" t="s">
        <v>96</v>
      </c>
      <c r="X141" t="s">
        <v>96</v>
      </c>
    </row>
    <row r="142" spans="1:24" ht="86.45" customHeight="1">
      <c r="A142" t="s">
        <v>3754</v>
      </c>
      <c r="B142" t="s">
        <v>563</v>
      </c>
      <c r="C142" t="s">
        <v>3980</v>
      </c>
      <c r="D142" t="s">
        <v>3981</v>
      </c>
      <c r="E142" t="s">
        <v>61</v>
      </c>
      <c r="F142" t="s">
        <v>94</v>
      </c>
      <c r="H142" t="s">
        <v>96</v>
      </c>
      <c r="I142" t="s">
        <v>96</v>
      </c>
      <c r="O142" t="s">
        <v>3982</v>
      </c>
      <c r="P142" s="32" t="s">
        <v>3983</v>
      </c>
      <c r="W142" t="s">
        <v>96</v>
      </c>
      <c r="X142" s="32" t="s">
        <v>3984</v>
      </c>
    </row>
    <row r="143" spans="1:24" ht="29.1" customHeight="1">
      <c r="A143" t="s">
        <v>3754</v>
      </c>
      <c r="B143" t="s">
        <v>563</v>
      </c>
      <c r="C143" t="s">
        <v>3985</v>
      </c>
      <c r="D143" t="s">
        <v>3986</v>
      </c>
      <c r="E143" t="s">
        <v>61</v>
      </c>
      <c r="F143" t="s">
        <v>94</v>
      </c>
      <c r="H143" s="32" t="s">
        <v>3987</v>
      </c>
      <c r="I143" t="s">
        <v>96</v>
      </c>
      <c r="O143" t="s">
        <v>3988</v>
      </c>
      <c r="P143" s="32" t="s">
        <v>3989</v>
      </c>
    </row>
    <row r="144" spans="1:24">
      <c r="A144" t="s">
        <v>3754</v>
      </c>
      <c r="B144" t="s">
        <v>563</v>
      </c>
      <c r="C144" t="s">
        <v>3990</v>
      </c>
      <c r="D144" t="s">
        <v>3991</v>
      </c>
      <c r="E144" t="s">
        <v>61</v>
      </c>
      <c r="F144" t="s">
        <v>94</v>
      </c>
    </row>
    <row r="145" spans="1:16">
      <c r="A145" t="s">
        <v>3754</v>
      </c>
      <c r="B145" t="s">
        <v>563</v>
      </c>
      <c r="C145" t="s">
        <v>3992</v>
      </c>
      <c r="D145" t="s">
        <v>3993</v>
      </c>
      <c r="E145" t="s">
        <v>61</v>
      </c>
      <c r="F145" t="s">
        <v>94</v>
      </c>
    </row>
    <row r="146" spans="1:16">
      <c r="A146" t="s">
        <v>3754</v>
      </c>
      <c r="B146" t="s">
        <v>563</v>
      </c>
      <c r="C146" t="s">
        <v>3994</v>
      </c>
      <c r="D146" t="s">
        <v>3995</v>
      </c>
      <c r="E146" t="s">
        <v>61</v>
      </c>
      <c r="F146" t="s">
        <v>94</v>
      </c>
    </row>
    <row r="147" spans="1:16">
      <c r="A147" t="s">
        <v>3754</v>
      </c>
      <c r="B147" t="s">
        <v>563</v>
      </c>
      <c r="C147" t="s">
        <v>3996</v>
      </c>
      <c r="D147" t="s">
        <v>3997</v>
      </c>
      <c r="E147" t="s">
        <v>61</v>
      </c>
      <c r="F147" t="s">
        <v>94</v>
      </c>
    </row>
    <row r="148" spans="1:16" ht="29.1" customHeight="1">
      <c r="A148" t="s">
        <v>3754</v>
      </c>
      <c r="B148" t="s">
        <v>563</v>
      </c>
      <c r="C148" t="s">
        <v>3998</v>
      </c>
      <c r="D148" t="s">
        <v>3999</v>
      </c>
      <c r="E148" t="s">
        <v>135</v>
      </c>
      <c r="F148" s="123" t="s">
        <v>136</v>
      </c>
      <c r="G148">
        <v>0</v>
      </c>
      <c r="H148" t="s">
        <v>96</v>
      </c>
      <c r="I148" t="s">
        <v>96</v>
      </c>
      <c r="O148" t="s">
        <v>4000</v>
      </c>
      <c r="P148" s="32" t="s">
        <v>4001</v>
      </c>
    </row>
    <row r="149" spans="1:16" ht="29.1" customHeight="1">
      <c r="A149" t="s">
        <v>3754</v>
      </c>
      <c r="B149" t="s">
        <v>563</v>
      </c>
      <c r="C149" t="s">
        <v>4002</v>
      </c>
      <c r="D149" t="s">
        <v>4003</v>
      </c>
      <c r="E149" t="s">
        <v>135</v>
      </c>
      <c r="F149" s="123" t="s">
        <v>136</v>
      </c>
      <c r="G149">
        <v>0</v>
      </c>
      <c r="H149" t="s">
        <v>96</v>
      </c>
      <c r="I149" t="s">
        <v>96</v>
      </c>
      <c r="O149" t="s">
        <v>4004</v>
      </c>
      <c r="P149" s="32" t="s">
        <v>4005</v>
      </c>
    </row>
    <row r="150" spans="1:16">
      <c r="A150" t="s">
        <v>3754</v>
      </c>
      <c r="B150" t="s">
        <v>563</v>
      </c>
      <c r="C150" t="s">
        <v>4006</v>
      </c>
      <c r="D150" t="s">
        <v>4007</v>
      </c>
      <c r="E150" t="s">
        <v>135</v>
      </c>
      <c r="F150" t="s">
        <v>335</v>
      </c>
      <c r="G150" t="s">
        <v>239</v>
      </c>
    </row>
    <row r="151" spans="1:16">
      <c r="A151" t="s">
        <v>3754</v>
      </c>
      <c r="B151" t="s">
        <v>563</v>
      </c>
      <c r="C151" t="s">
        <v>4008</v>
      </c>
      <c r="D151" t="s">
        <v>4009</v>
      </c>
      <c r="E151" t="s">
        <v>135</v>
      </c>
      <c r="F151" t="s">
        <v>335</v>
      </c>
      <c r="G151" t="s">
        <v>239</v>
      </c>
    </row>
    <row r="152" spans="1:16">
      <c r="A152" t="s">
        <v>3754</v>
      </c>
      <c r="B152" t="s">
        <v>563</v>
      </c>
      <c r="C152" t="s">
        <v>4010</v>
      </c>
      <c r="D152" t="s">
        <v>4011</v>
      </c>
      <c r="E152" t="s">
        <v>135</v>
      </c>
      <c r="F152" t="s">
        <v>335</v>
      </c>
      <c r="G152" t="s">
        <v>239</v>
      </c>
    </row>
    <row r="153" spans="1:16">
      <c r="A153" t="s">
        <v>3754</v>
      </c>
      <c r="B153" t="s">
        <v>563</v>
      </c>
      <c r="C153" t="s">
        <v>4012</v>
      </c>
      <c r="D153" t="s">
        <v>4013</v>
      </c>
      <c r="E153" t="s">
        <v>135</v>
      </c>
      <c r="F153" t="s">
        <v>335</v>
      </c>
      <c r="G153" t="s">
        <v>239</v>
      </c>
    </row>
    <row r="154" spans="1:16">
      <c r="A154" t="s">
        <v>3754</v>
      </c>
      <c r="B154" t="s">
        <v>563</v>
      </c>
      <c r="C154" t="s">
        <v>4014</v>
      </c>
      <c r="D154" t="s">
        <v>4015</v>
      </c>
      <c r="E154" t="s">
        <v>135</v>
      </c>
      <c r="F154" t="s">
        <v>114</v>
      </c>
    </row>
    <row r="155" spans="1:16">
      <c r="A155" t="s">
        <v>3754</v>
      </c>
      <c r="B155" t="s">
        <v>563</v>
      </c>
      <c r="C155" t="s">
        <v>4016</v>
      </c>
      <c r="D155" t="s">
        <v>4017</v>
      </c>
      <c r="E155" t="s">
        <v>135</v>
      </c>
      <c r="F155" t="s">
        <v>114</v>
      </c>
    </row>
    <row r="156" spans="1:16">
      <c r="A156" t="s">
        <v>3754</v>
      </c>
      <c r="B156" t="s">
        <v>563</v>
      </c>
      <c r="C156" t="s">
        <v>4018</v>
      </c>
      <c r="D156" t="s">
        <v>4019</v>
      </c>
      <c r="E156" t="s">
        <v>135</v>
      </c>
      <c r="F156" t="s">
        <v>114</v>
      </c>
    </row>
    <row r="157" spans="1:16">
      <c r="A157" t="s">
        <v>3754</v>
      </c>
      <c r="B157" t="s">
        <v>563</v>
      </c>
      <c r="C157" t="s">
        <v>4020</v>
      </c>
      <c r="D157" t="s">
        <v>4021</v>
      </c>
      <c r="E157" t="s">
        <v>61</v>
      </c>
      <c r="F157" t="s">
        <v>4022</v>
      </c>
    </row>
    <row r="158" spans="1:16" hidden="1">
      <c r="A158" t="s">
        <v>3754</v>
      </c>
      <c r="C158" t="s">
        <v>4023</v>
      </c>
      <c r="D158" t="s">
        <v>4024</v>
      </c>
      <c r="E158" t="s">
        <v>135</v>
      </c>
      <c r="F158" t="s">
        <v>136</v>
      </c>
    </row>
  </sheetData>
  <autoFilter ref="A1:V158" xr:uid="{00000000-0009-0000-0000-000029000000}">
    <filterColumn colId="1">
      <customFilters>
        <customFilter operator="notEqual" val=" "/>
      </customFilters>
    </filterColumn>
  </autoFilter>
  <pageMargins left="0.7" right="0.7" top="0.75" bottom="0.75" header="0.3" footer="0.3"/>
  <pageSetup orientation="portrait" horizontalDpi="90" verticalDpi="90"/>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filterMode="1"/>
  <dimension ref="A1:V298"/>
  <sheetViews>
    <sheetView zoomScale="60" zoomScaleNormal="60" workbookViewId="0">
      <selection activeCell="N271" sqref="N271"/>
    </sheetView>
  </sheetViews>
  <sheetFormatPr defaultColWidth="9.140625" defaultRowHeight="14.45"/>
  <cols>
    <col min="2" max="2" width="10.42578125" bestFit="1" customWidth="1"/>
    <col min="3" max="3" width="21.140625" bestFit="1" customWidth="1"/>
    <col min="4" max="4" width="37.85546875" bestFit="1" customWidth="1"/>
    <col min="15" max="15" width="18.42578125" bestFit="1" customWidth="1"/>
    <col min="16" max="16" width="37.140625" customWidth="1"/>
  </cols>
  <sheetData>
    <row r="1" spans="1:22" s="99" customFormat="1" ht="127.35" customHeight="1">
      <c r="A1" s="68" t="s">
        <v>10</v>
      </c>
      <c r="B1" s="68" t="s">
        <v>11</v>
      </c>
      <c r="C1" s="69" t="s">
        <v>12</v>
      </c>
      <c r="D1" s="69" t="s">
        <v>13</v>
      </c>
      <c r="E1" s="69" t="s">
        <v>14</v>
      </c>
      <c r="F1" s="69" t="s">
        <v>15</v>
      </c>
      <c r="G1" s="69" t="s">
        <v>16</v>
      </c>
      <c r="H1" s="69" t="s">
        <v>17</v>
      </c>
      <c r="I1" s="70" t="s">
        <v>18</v>
      </c>
      <c r="J1" s="70" t="s">
        <v>19</v>
      </c>
      <c r="K1" s="71" t="s">
        <v>20</v>
      </c>
      <c r="L1" s="72" t="s">
        <v>21</v>
      </c>
      <c r="M1" s="95" t="s">
        <v>22</v>
      </c>
      <c r="N1" s="95" t="s">
        <v>23</v>
      </c>
      <c r="O1" s="96" t="s">
        <v>24</v>
      </c>
      <c r="P1" s="95" t="s">
        <v>25</v>
      </c>
      <c r="Q1" s="95" t="s">
        <v>26</v>
      </c>
      <c r="R1" s="95" t="s">
        <v>27</v>
      </c>
      <c r="S1" s="95" t="s">
        <v>28</v>
      </c>
      <c r="T1" s="97" t="s">
        <v>29</v>
      </c>
      <c r="U1" s="98" t="s">
        <v>30</v>
      </c>
      <c r="V1" s="98" t="s">
        <v>31</v>
      </c>
    </row>
    <row r="2" spans="1:22" hidden="1">
      <c r="A2" t="s">
        <v>4025</v>
      </c>
      <c r="C2" t="s">
        <v>4026</v>
      </c>
      <c r="D2" t="s">
        <v>1173</v>
      </c>
      <c r="E2" t="s">
        <v>135</v>
      </c>
      <c r="F2" t="s">
        <v>107</v>
      </c>
    </row>
    <row r="3" spans="1:22" hidden="1">
      <c r="A3" t="s">
        <v>4025</v>
      </c>
      <c r="C3" t="s">
        <v>4027</v>
      </c>
      <c r="D3" t="s">
        <v>39</v>
      </c>
      <c r="E3" t="s">
        <v>61</v>
      </c>
      <c r="F3" t="s">
        <v>107</v>
      </c>
    </row>
    <row r="4" spans="1:22" hidden="1">
      <c r="A4" t="s">
        <v>4025</v>
      </c>
      <c r="C4" t="s">
        <v>4028</v>
      </c>
      <c r="D4" t="s">
        <v>3758</v>
      </c>
      <c r="E4" t="s">
        <v>61</v>
      </c>
      <c r="F4" t="s">
        <v>100</v>
      </c>
    </row>
    <row r="5" spans="1:22" hidden="1">
      <c r="A5" t="s">
        <v>4025</v>
      </c>
      <c r="C5" t="s">
        <v>4029</v>
      </c>
      <c r="D5" t="s">
        <v>4030</v>
      </c>
      <c r="E5" t="s">
        <v>135</v>
      </c>
      <c r="F5" t="s">
        <v>120</v>
      </c>
    </row>
    <row r="6" spans="1:22" hidden="1">
      <c r="A6" t="s">
        <v>4025</v>
      </c>
      <c r="C6" t="s">
        <v>4031</v>
      </c>
      <c r="D6" t="s">
        <v>4032</v>
      </c>
      <c r="E6" t="s">
        <v>135</v>
      </c>
      <c r="F6" t="s">
        <v>107</v>
      </c>
    </row>
    <row r="7" spans="1:22" hidden="1">
      <c r="A7" t="s">
        <v>4025</v>
      </c>
      <c r="C7" t="s">
        <v>4033</v>
      </c>
      <c r="D7" t="s">
        <v>4034</v>
      </c>
      <c r="E7" t="s">
        <v>61</v>
      </c>
      <c r="F7" t="s">
        <v>136</v>
      </c>
    </row>
    <row r="8" spans="1:22" hidden="1">
      <c r="A8" t="s">
        <v>4025</v>
      </c>
      <c r="C8" t="s">
        <v>4035</v>
      </c>
      <c r="D8" t="s">
        <v>3763</v>
      </c>
      <c r="E8" t="s">
        <v>61</v>
      </c>
      <c r="F8" t="s">
        <v>62</v>
      </c>
    </row>
    <row r="9" spans="1:22" hidden="1">
      <c r="A9" t="s">
        <v>4025</v>
      </c>
      <c r="C9" t="s">
        <v>4036</v>
      </c>
      <c r="D9" t="s">
        <v>747</v>
      </c>
      <c r="E9" t="s">
        <v>61</v>
      </c>
      <c r="F9" t="s">
        <v>107</v>
      </c>
    </row>
    <row r="10" spans="1:22" hidden="1">
      <c r="A10" t="s">
        <v>4025</v>
      </c>
      <c r="C10" t="s">
        <v>4037</v>
      </c>
      <c r="D10" t="s">
        <v>665</v>
      </c>
      <c r="E10" t="s">
        <v>61</v>
      </c>
      <c r="F10" t="s">
        <v>107</v>
      </c>
    </row>
    <row r="11" spans="1:22" hidden="1">
      <c r="A11" t="s">
        <v>4025</v>
      </c>
      <c r="C11" t="s">
        <v>4038</v>
      </c>
      <c r="D11" t="s">
        <v>72</v>
      </c>
      <c r="E11" t="s">
        <v>61</v>
      </c>
      <c r="F11" t="s">
        <v>73</v>
      </c>
    </row>
    <row r="12" spans="1:22" hidden="1">
      <c r="A12" t="s">
        <v>4025</v>
      </c>
      <c r="C12" t="s">
        <v>4039</v>
      </c>
      <c r="D12" t="s">
        <v>4040</v>
      </c>
      <c r="E12" t="s">
        <v>61</v>
      </c>
      <c r="F12" t="s">
        <v>73</v>
      </c>
    </row>
    <row r="13" spans="1:22" hidden="1">
      <c r="A13" t="s">
        <v>4025</v>
      </c>
      <c r="C13" t="s">
        <v>4041</v>
      </c>
      <c r="D13" t="s">
        <v>87</v>
      </c>
      <c r="E13" t="s">
        <v>61</v>
      </c>
      <c r="F13" t="s">
        <v>91</v>
      </c>
    </row>
    <row r="14" spans="1:22" hidden="1">
      <c r="A14" t="s">
        <v>4025</v>
      </c>
      <c r="C14" t="s">
        <v>4042</v>
      </c>
      <c r="D14" t="s">
        <v>2640</v>
      </c>
      <c r="E14" t="s">
        <v>61</v>
      </c>
      <c r="F14" t="s">
        <v>2416</v>
      </c>
    </row>
    <row r="15" spans="1:22" hidden="1">
      <c r="A15" t="s">
        <v>4025</v>
      </c>
      <c r="C15" t="s">
        <v>4043</v>
      </c>
      <c r="D15" t="s">
        <v>938</v>
      </c>
      <c r="E15" t="s">
        <v>135</v>
      </c>
      <c r="F15" t="s">
        <v>73</v>
      </c>
    </row>
    <row r="16" spans="1:22" hidden="1">
      <c r="A16" t="s">
        <v>4025</v>
      </c>
      <c r="C16" t="s">
        <v>4044</v>
      </c>
      <c r="D16" t="s">
        <v>4045</v>
      </c>
      <c r="E16" t="s">
        <v>135</v>
      </c>
      <c r="F16" t="s">
        <v>73</v>
      </c>
    </row>
    <row r="17" spans="1:6" hidden="1">
      <c r="A17" t="s">
        <v>4025</v>
      </c>
      <c r="C17" t="s">
        <v>4046</v>
      </c>
      <c r="D17" t="s">
        <v>4047</v>
      </c>
      <c r="E17" t="s">
        <v>135</v>
      </c>
      <c r="F17" t="s">
        <v>73</v>
      </c>
    </row>
    <row r="18" spans="1:6" hidden="1">
      <c r="A18" t="s">
        <v>4025</v>
      </c>
      <c r="C18" t="s">
        <v>4048</v>
      </c>
      <c r="D18" t="s">
        <v>4049</v>
      </c>
      <c r="E18" t="s">
        <v>135</v>
      </c>
      <c r="F18" t="s">
        <v>73</v>
      </c>
    </row>
    <row r="19" spans="1:6" hidden="1">
      <c r="A19" t="s">
        <v>4025</v>
      </c>
      <c r="C19" t="s">
        <v>4050</v>
      </c>
      <c r="D19" t="s">
        <v>934</v>
      </c>
      <c r="E19" t="s">
        <v>135</v>
      </c>
      <c r="F19" t="s">
        <v>73</v>
      </c>
    </row>
    <row r="20" spans="1:6" hidden="1">
      <c r="A20" t="s">
        <v>4025</v>
      </c>
      <c r="C20" t="s">
        <v>4051</v>
      </c>
      <c r="D20" t="s">
        <v>4052</v>
      </c>
      <c r="E20" t="s">
        <v>135</v>
      </c>
      <c r="F20" t="s">
        <v>73</v>
      </c>
    </row>
    <row r="21" spans="1:6" hidden="1">
      <c r="A21" t="s">
        <v>4025</v>
      </c>
      <c r="C21" t="s">
        <v>4053</v>
      </c>
      <c r="D21" t="s">
        <v>4054</v>
      </c>
      <c r="E21" t="s">
        <v>135</v>
      </c>
      <c r="F21" t="s">
        <v>73</v>
      </c>
    </row>
    <row r="22" spans="1:6" hidden="1">
      <c r="A22" t="s">
        <v>4025</v>
      </c>
      <c r="C22" t="s">
        <v>4055</v>
      </c>
      <c r="D22" t="s">
        <v>4056</v>
      </c>
      <c r="E22" t="s">
        <v>135</v>
      </c>
      <c r="F22" t="s">
        <v>73</v>
      </c>
    </row>
    <row r="23" spans="1:6" hidden="1">
      <c r="A23" t="s">
        <v>4025</v>
      </c>
      <c r="C23" t="s">
        <v>4057</v>
      </c>
      <c r="D23" t="s">
        <v>4058</v>
      </c>
      <c r="E23" t="s">
        <v>135</v>
      </c>
      <c r="F23" t="s">
        <v>73</v>
      </c>
    </row>
    <row r="24" spans="1:6" hidden="1">
      <c r="A24" t="s">
        <v>4025</v>
      </c>
      <c r="C24" t="s">
        <v>4059</v>
      </c>
      <c r="D24" t="s">
        <v>4060</v>
      </c>
      <c r="E24" t="s">
        <v>135</v>
      </c>
      <c r="F24" t="s">
        <v>73</v>
      </c>
    </row>
    <row r="25" spans="1:6" hidden="1">
      <c r="A25" t="s">
        <v>4025</v>
      </c>
      <c r="C25" t="s">
        <v>4061</v>
      </c>
      <c r="D25" t="s">
        <v>4062</v>
      </c>
      <c r="E25" t="s">
        <v>135</v>
      </c>
      <c r="F25" t="s">
        <v>73</v>
      </c>
    </row>
    <row r="26" spans="1:6" hidden="1">
      <c r="A26" t="s">
        <v>4025</v>
      </c>
      <c r="C26" t="s">
        <v>4063</v>
      </c>
      <c r="D26" t="s">
        <v>4064</v>
      </c>
      <c r="E26" t="s">
        <v>135</v>
      </c>
      <c r="F26" t="s">
        <v>73</v>
      </c>
    </row>
    <row r="27" spans="1:6" hidden="1">
      <c r="A27" t="s">
        <v>4025</v>
      </c>
      <c r="C27" t="s">
        <v>4065</v>
      </c>
      <c r="D27" t="s">
        <v>175</v>
      </c>
      <c r="E27" t="s">
        <v>135</v>
      </c>
      <c r="F27" t="s">
        <v>136</v>
      </c>
    </row>
    <row r="28" spans="1:6" hidden="1">
      <c r="A28" t="s">
        <v>4025</v>
      </c>
      <c r="C28" t="s">
        <v>4066</v>
      </c>
      <c r="D28" t="s">
        <v>400</v>
      </c>
      <c r="E28" t="s">
        <v>61</v>
      </c>
      <c r="F28" t="s">
        <v>107</v>
      </c>
    </row>
    <row r="29" spans="1:6" hidden="1">
      <c r="A29" t="s">
        <v>4025</v>
      </c>
      <c r="C29" t="s">
        <v>4067</v>
      </c>
      <c r="D29" t="s">
        <v>4068</v>
      </c>
      <c r="E29" t="s">
        <v>135</v>
      </c>
      <c r="F29" t="s">
        <v>136</v>
      </c>
    </row>
    <row r="30" spans="1:6" hidden="1">
      <c r="A30" t="s">
        <v>4025</v>
      </c>
      <c r="C30" t="s">
        <v>4069</v>
      </c>
      <c r="D30" t="s">
        <v>1100</v>
      </c>
      <c r="E30" t="s">
        <v>135</v>
      </c>
      <c r="F30" t="s">
        <v>73</v>
      </c>
    </row>
    <row r="31" spans="1:6" hidden="1">
      <c r="A31" t="s">
        <v>4025</v>
      </c>
      <c r="C31" t="s">
        <v>4070</v>
      </c>
      <c r="D31" t="s">
        <v>1188</v>
      </c>
      <c r="E31" t="s">
        <v>135</v>
      </c>
      <c r="F31" t="s">
        <v>136</v>
      </c>
    </row>
    <row r="32" spans="1:6" hidden="1">
      <c r="A32" t="s">
        <v>4025</v>
      </c>
      <c r="C32" t="s">
        <v>4071</v>
      </c>
      <c r="D32" t="s">
        <v>390</v>
      </c>
      <c r="E32" t="s">
        <v>61</v>
      </c>
      <c r="F32" t="s">
        <v>107</v>
      </c>
    </row>
    <row r="33" spans="1:6" hidden="1">
      <c r="A33" t="s">
        <v>4025</v>
      </c>
      <c r="C33" t="s">
        <v>4072</v>
      </c>
      <c r="D33" t="s">
        <v>1192</v>
      </c>
      <c r="E33" t="s">
        <v>135</v>
      </c>
      <c r="F33" t="s">
        <v>73</v>
      </c>
    </row>
    <row r="34" spans="1:6" hidden="1">
      <c r="A34" t="s">
        <v>4025</v>
      </c>
      <c r="C34" t="s">
        <v>4073</v>
      </c>
      <c r="D34" t="s">
        <v>4074</v>
      </c>
      <c r="E34" t="s">
        <v>135</v>
      </c>
      <c r="F34" t="s">
        <v>136</v>
      </c>
    </row>
    <row r="35" spans="1:6" hidden="1">
      <c r="A35" t="s">
        <v>4025</v>
      </c>
      <c r="C35" t="s">
        <v>4075</v>
      </c>
      <c r="D35" t="s">
        <v>4076</v>
      </c>
      <c r="E35" t="s">
        <v>135</v>
      </c>
      <c r="F35" t="s">
        <v>73</v>
      </c>
    </row>
    <row r="36" spans="1:6" hidden="1">
      <c r="A36" t="s">
        <v>4025</v>
      </c>
      <c r="C36" t="s">
        <v>4077</v>
      </c>
      <c r="D36" t="s">
        <v>4078</v>
      </c>
      <c r="E36" t="s">
        <v>135</v>
      </c>
      <c r="F36" t="s">
        <v>136</v>
      </c>
    </row>
    <row r="37" spans="1:6" hidden="1">
      <c r="A37" t="s">
        <v>4025</v>
      </c>
      <c r="C37" t="s">
        <v>4079</v>
      </c>
      <c r="D37" t="s">
        <v>1813</v>
      </c>
      <c r="E37" t="s">
        <v>61</v>
      </c>
      <c r="F37" t="s">
        <v>88</v>
      </c>
    </row>
    <row r="38" spans="1:6" hidden="1">
      <c r="A38" t="s">
        <v>4025</v>
      </c>
      <c r="C38" t="s">
        <v>4080</v>
      </c>
      <c r="D38" t="s">
        <v>1808</v>
      </c>
      <c r="E38" t="s">
        <v>135</v>
      </c>
      <c r="F38" t="s">
        <v>62</v>
      </c>
    </row>
    <row r="39" spans="1:6" hidden="1">
      <c r="A39" t="s">
        <v>4025</v>
      </c>
      <c r="C39" t="s">
        <v>4081</v>
      </c>
      <c r="D39" t="s">
        <v>4082</v>
      </c>
      <c r="E39" t="s">
        <v>61</v>
      </c>
      <c r="F39" t="s">
        <v>150</v>
      </c>
    </row>
    <row r="40" spans="1:6" hidden="1">
      <c r="A40" t="s">
        <v>4025</v>
      </c>
      <c r="C40" t="s">
        <v>4083</v>
      </c>
      <c r="D40" t="s">
        <v>346</v>
      </c>
      <c r="E40" t="s">
        <v>135</v>
      </c>
      <c r="F40" t="s">
        <v>335</v>
      </c>
    </row>
    <row r="41" spans="1:6" hidden="1">
      <c r="A41" t="s">
        <v>4025</v>
      </c>
      <c r="C41" t="s">
        <v>4084</v>
      </c>
      <c r="D41" t="s">
        <v>4085</v>
      </c>
      <c r="E41" t="s">
        <v>135</v>
      </c>
      <c r="F41" t="s">
        <v>335</v>
      </c>
    </row>
    <row r="42" spans="1:6" hidden="1">
      <c r="A42" t="s">
        <v>4025</v>
      </c>
      <c r="C42" t="s">
        <v>4086</v>
      </c>
      <c r="D42" t="s">
        <v>351</v>
      </c>
      <c r="E42" t="s">
        <v>135</v>
      </c>
      <c r="F42" t="s">
        <v>120</v>
      </c>
    </row>
    <row r="43" spans="1:6" hidden="1">
      <c r="A43" t="s">
        <v>4025</v>
      </c>
      <c r="C43" t="s">
        <v>4087</v>
      </c>
      <c r="D43" t="s">
        <v>4088</v>
      </c>
      <c r="E43" t="s">
        <v>61</v>
      </c>
      <c r="F43" t="s">
        <v>136</v>
      </c>
    </row>
    <row r="44" spans="1:6" hidden="1">
      <c r="A44" t="s">
        <v>4025</v>
      </c>
      <c r="C44" t="s">
        <v>4089</v>
      </c>
      <c r="D44" t="s">
        <v>4090</v>
      </c>
      <c r="E44" t="s">
        <v>135</v>
      </c>
      <c r="F44" t="s">
        <v>136</v>
      </c>
    </row>
    <row r="45" spans="1:6" hidden="1">
      <c r="A45" t="s">
        <v>4025</v>
      </c>
      <c r="C45" t="s">
        <v>4091</v>
      </c>
      <c r="D45" t="s">
        <v>4090</v>
      </c>
      <c r="E45" t="s">
        <v>135</v>
      </c>
      <c r="F45" t="s">
        <v>136</v>
      </c>
    </row>
    <row r="46" spans="1:6" hidden="1">
      <c r="A46" t="s">
        <v>4025</v>
      </c>
      <c r="C46" t="s">
        <v>4092</v>
      </c>
      <c r="D46" t="s">
        <v>4090</v>
      </c>
      <c r="E46" t="s">
        <v>135</v>
      </c>
      <c r="F46" t="s">
        <v>136</v>
      </c>
    </row>
    <row r="47" spans="1:6" hidden="1">
      <c r="A47" t="s">
        <v>4025</v>
      </c>
      <c r="C47" t="s">
        <v>4093</v>
      </c>
      <c r="D47" t="s">
        <v>4090</v>
      </c>
      <c r="E47" t="s">
        <v>135</v>
      </c>
      <c r="F47" t="s">
        <v>136</v>
      </c>
    </row>
    <row r="48" spans="1:6" hidden="1">
      <c r="A48" t="s">
        <v>4025</v>
      </c>
      <c r="C48" t="s">
        <v>4094</v>
      </c>
      <c r="D48" t="s">
        <v>4090</v>
      </c>
      <c r="E48" t="s">
        <v>135</v>
      </c>
      <c r="F48" t="s">
        <v>136</v>
      </c>
    </row>
    <row r="49" spans="1:6" hidden="1">
      <c r="A49" t="s">
        <v>4025</v>
      </c>
      <c r="C49" t="s">
        <v>4095</v>
      </c>
      <c r="D49" t="s">
        <v>4090</v>
      </c>
      <c r="E49" t="s">
        <v>135</v>
      </c>
      <c r="F49" t="s">
        <v>136</v>
      </c>
    </row>
    <row r="50" spans="1:6" hidden="1">
      <c r="A50" t="s">
        <v>4025</v>
      </c>
      <c r="C50" t="s">
        <v>4096</v>
      </c>
      <c r="D50" t="s">
        <v>4097</v>
      </c>
      <c r="E50" t="s">
        <v>135</v>
      </c>
      <c r="F50" t="s">
        <v>120</v>
      </c>
    </row>
    <row r="51" spans="1:6" hidden="1">
      <c r="A51" t="s">
        <v>4025</v>
      </c>
      <c r="C51" t="s">
        <v>4098</v>
      </c>
      <c r="D51" t="s">
        <v>4099</v>
      </c>
      <c r="E51" t="s">
        <v>135</v>
      </c>
      <c r="F51" t="s">
        <v>120</v>
      </c>
    </row>
    <row r="52" spans="1:6" hidden="1">
      <c r="A52" t="s">
        <v>4025</v>
      </c>
      <c r="C52" t="s">
        <v>4100</v>
      </c>
      <c r="D52" t="s">
        <v>4101</v>
      </c>
      <c r="E52" t="s">
        <v>135</v>
      </c>
      <c r="F52" t="s">
        <v>120</v>
      </c>
    </row>
    <row r="53" spans="1:6" hidden="1">
      <c r="A53" t="s">
        <v>4025</v>
      </c>
      <c r="C53" t="s">
        <v>4102</v>
      </c>
      <c r="D53" t="s">
        <v>4103</v>
      </c>
      <c r="E53" t="s">
        <v>135</v>
      </c>
      <c r="F53" t="s">
        <v>120</v>
      </c>
    </row>
    <row r="54" spans="1:6" hidden="1">
      <c r="A54" t="s">
        <v>4025</v>
      </c>
      <c r="C54" t="s">
        <v>4104</v>
      </c>
      <c r="D54" t="s">
        <v>4105</v>
      </c>
      <c r="E54" t="s">
        <v>135</v>
      </c>
      <c r="F54" t="s">
        <v>120</v>
      </c>
    </row>
    <row r="55" spans="1:6" hidden="1">
      <c r="A55" t="s">
        <v>4025</v>
      </c>
      <c r="C55" t="s">
        <v>4106</v>
      </c>
      <c r="D55" t="s">
        <v>4107</v>
      </c>
      <c r="E55" t="s">
        <v>135</v>
      </c>
      <c r="F55" t="s">
        <v>120</v>
      </c>
    </row>
    <row r="56" spans="1:6" hidden="1">
      <c r="A56" t="s">
        <v>4025</v>
      </c>
      <c r="C56" t="s">
        <v>4108</v>
      </c>
      <c r="D56" t="s">
        <v>4109</v>
      </c>
      <c r="E56" t="s">
        <v>135</v>
      </c>
      <c r="F56" t="s">
        <v>335</v>
      </c>
    </row>
    <row r="57" spans="1:6" hidden="1">
      <c r="A57" t="s">
        <v>4025</v>
      </c>
      <c r="C57" t="s">
        <v>4110</v>
      </c>
      <c r="D57" t="s">
        <v>4111</v>
      </c>
      <c r="E57" t="s">
        <v>135</v>
      </c>
      <c r="F57" t="s">
        <v>335</v>
      </c>
    </row>
    <row r="58" spans="1:6" hidden="1">
      <c r="A58" t="s">
        <v>4025</v>
      </c>
      <c r="C58" t="s">
        <v>4112</v>
      </c>
      <c r="D58" t="s">
        <v>4113</v>
      </c>
      <c r="E58" t="s">
        <v>135</v>
      </c>
      <c r="F58" t="s">
        <v>335</v>
      </c>
    </row>
    <row r="59" spans="1:6" hidden="1">
      <c r="A59" t="s">
        <v>4025</v>
      </c>
      <c r="C59" t="s">
        <v>4114</v>
      </c>
      <c r="D59" t="s">
        <v>4115</v>
      </c>
      <c r="E59" t="s">
        <v>135</v>
      </c>
      <c r="F59" t="s">
        <v>335</v>
      </c>
    </row>
    <row r="60" spans="1:6" hidden="1">
      <c r="A60" t="s">
        <v>4025</v>
      </c>
      <c r="C60" t="s">
        <v>4116</v>
      </c>
      <c r="D60" t="s">
        <v>4117</v>
      </c>
      <c r="E60" t="s">
        <v>135</v>
      </c>
      <c r="F60" t="s">
        <v>335</v>
      </c>
    </row>
    <row r="61" spans="1:6" hidden="1">
      <c r="A61" t="s">
        <v>4025</v>
      </c>
      <c r="C61" t="s">
        <v>4118</v>
      </c>
      <c r="D61" t="s">
        <v>4119</v>
      </c>
      <c r="E61" t="s">
        <v>135</v>
      </c>
      <c r="F61" t="s">
        <v>335</v>
      </c>
    </row>
    <row r="62" spans="1:6" hidden="1">
      <c r="A62" t="s">
        <v>4025</v>
      </c>
      <c r="C62" t="s">
        <v>4120</v>
      </c>
      <c r="D62" t="s">
        <v>4121</v>
      </c>
      <c r="E62" t="s">
        <v>61</v>
      </c>
      <c r="F62" t="s">
        <v>100</v>
      </c>
    </row>
    <row r="63" spans="1:6" hidden="1">
      <c r="A63" t="s">
        <v>4025</v>
      </c>
      <c r="C63" t="s">
        <v>4122</v>
      </c>
      <c r="D63" t="s">
        <v>4123</v>
      </c>
      <c r="E63" t="s">
        <v>61</v>
      </c>
      <c r="F63" t="s">
        <v>100</v>
      </c>
    </row>
    <row r="64" spans="1:6" hidden="1">
      <c r="A64" t="s">
        <v>4025</v>
      </c>
      <c r="C64" t="s">
        <v>4124</v>
      </c>
      <c r="D64" t="s">
        <v>4125</v>
      </c>
      <c r="E64" t="s">
        <v>61</v>
      </c>
      <c r="F64" t="s">
        <v>100</v>
      </c>
    </row>
    <row r="65" spans="1:6" hidden="1">
      <c r="A65" t="s">
        <v>4025</v>
      </c>
      <c r="C65" t="s">
        <v>4126</v>
      </c>
      <c r="D65" t="s">
        <v>4127</v>
      </c>
      <c r="E65" t="s">
        <v>61</v>
      </c>
      <c r="F65" t="s">
        <v>100</v>
      </c>
    </row>
    <row r="66" spans="1:6" hidden="1">
      <c r="A66" t="s">
        <v>4025</v>
      </c>
      <c r="C66" t="s">
        <v>4128</v>
      </c>
      <c r="D66" t="s">
        <v>4129</v>
      </c>
      <c r="E66" t="s">
        <v>61</v>
      </c>
      <c r="F66" t="s">
        <v>100</v>
      </c>
    </row>
    <row r="67" spans="1:6" hidden="1">
      <c r="A67" t="s">
        <v>4025</v>
      </c>
      <c r="C67" t="s">
        <v>4130</v>
      </c>
      <c r="D67" t="s">
        <v>4131</v>
      </c>
      <c r="E67" t="s">
        <v>61</v>
      </c>
      <c r="F67" t="s">
        <v>100</v>
      </c>
    </row>
    <row r="68" spans="1:6" hidden="1">
      <c r="A68" t="s">
        <v>4025</v>
      </c>
      <c r="C68" t="s">
        <v>4132</v>
      </c>
      <c r="D68" t="s">
        <v>4133</v>
      </c>
      <c r="E68" t="s">
        <v>61</v>
      </c>
      <c r="F68" t="s">
        <v>136</v>
      </c>
    </row>
    <row r="69" spans="1:6" hidden="1">
      <c r="A69" t="s">
        <v>4025</v>
      </c>
      <c r="C69" t="s">
        <v>4134</v>
      </c>
      <c r="D69" t="s">
        <v>4135</v>
      </c>
      <c r="E69" t="s">
        <v>61</v>
      </c>
      <c r="F69" t="s">
        <v>136</v>
      </c>
    </row>
    <row r="70" spans="1:6" hidden="1">
      <c r="A70" t="s">
        <v>4025</v>
      </c>
      <c r="C70" t="s">
        <v>4136</v>
      </c>
      <c r="D70" t="s">
        <v>4137</v>
      </c>
      <c r="E70" t="s">
        <v>135</v>
      </c>
      <c r="F70" t="s">
        <v>136</v>
      </c>
    </row>
    <row r="71" spans="1:6" hidden="1">
      <c r="A71" t="s">
        <v>4025</v>
      </c>
      <c r="C71" t="s">
        <v>4138</v>
      </c>
      <c r="D71" t="s">
        <v>4139</v>
      </c>
      <c r="E71" t="s">
        <v>135</v>
      </c>
      <c r="F71" t="s">
        <v>136</v>
      </c>
    </row>
    <row r="72" spans="1:6" hidden="1">
      <c r="A72" t="s">
        <v>4025</v>
      </c>
      <c r="C72" t="s">
        <v>4140</v>
      </c>
      <c r="D72" t="s">
        <v>4141</v>
      </c>
      <c r="E72" t="s">
        <v>135</v>
      </c>
      <c r="F72" t="s">
        <v>136</v>
      </c>
    </row>
    <row r="73" spans="1:6" hidden="1">
      <c r="A73" t="s">
        <v>4025</v>
      </c>
      <c r="C73" t="s">
        <v>4142</v>
      </c>
      <c r="D73" t="s">
        <v>4143</v>
      </c>
      <c r="E73" t="s">
        <v>135</v>
      </c>
      <c r="F73" t="s">
        <v>136</v>
      </c>
    </row>
    <row r="74" spans="1:6" hidden="1">
      <c r="A74" t="s">
        <v>4025</v>
      </c>
      <c r="C74" t="s">
        <v>4144</v>
      </c>
      <c r="D74" t="s">
        <v>159</v>
      </c>
      <c r="E74" t="s">
        <v>61</v>
      </c>
      <c r="F74" t="s">
        <v>114</v>
      </c>
    </row>
    <row r="75" spans="1:6" hidden="1">
      <c r="A75" t="s">
        <v>4025</v>
      </c>
      <c r="C75" t="s">
        <v>4145</v>
      </c>
      <c r="D75" t="s">
        <v>376</v>
      </c>
      <c r="E75" t="s">
        <v>135</v>
      </c>
      <c r="F75" t="s">
        <v>136</v>
      </c>
    </row>
    <row r="76" spans="1:6" hidden="1">
      <c r="A76" t="s">
        <v>4025</v>
      </c>
      <c r="C76" t="s">
        <v>4146</v>
      </c>
      <c r="D76" t="s">
        <v>3780</v>
      </c>
      <c r="E76" t="s">
        <v>135</v>
      </c>
      <c r="F76" t="s">
        <v>114</v>
      </c>
    </row>
    <row r="77" spans="1:6" hidden="1">
      <c r="A77" t="s">
        <v>4025</v>
      </c>
      <c r="C77" t="s">
        <v>4147</v>
      </c>
      <c r="D77" t="s">
        <v>3572</v>
      </c>
      <c r="E77" t="s">
        <v>135</v>
      </c>
      <c r="F77" t="s">
        <v>150</v>
      </c>
    </row>
    <row r="78" spans="1:6" hidden="1">
      <c r="A78" t="s">
        <v>4025</v>
      </c>
      <c r="C78" t="s">
        <v>4148</v>
      </c>
      <c r="D78" t="s">
        <v>4149</v>
      </c>
      <c r="E78" t="s">
        <v>135</v>
      </c>
      <c r="F78" t="s">
        <v>114</v>
      </c>
    </row>
    <row r="79" spans="1:6" hidden="1">
      <c r="A79" t="s">
        <v>4025</v>
      </c>
      <c r="C79" t="s">
        <v>4150</v>
      </c>
      <c r="D79" t="s">
        <v>4151</v>
      </c>
      <c r="E79" t="s">
        <v>135</v>
      </c>
      <c r="F79" t="s">
        <v>150</v>
      </c>
    </row>
    <row r="80" spans="1:6" hidden="1">
      <c r="A80" t="s">
        <v>4025</v>
      </c>
      <c r="C80" t="s">
        <v>4152</v>
      </c>
      <c r="D80" t="s">
        <v>3780</v>
      </c>
      <c r="E80" t="s">
        <v>135</v>
      </c>
      <c r="F80" t="s">
        <v>114</v>
      </c>
    </row>
    <row r="81" spans="1:6" hidden="1">
      <c r="A81" t="s">
        <v>4025</v>
      </c>
      <c r="C81" t="s">
        <v>4153</v>
      </c>
      <c r="D81" t="s">
        <v>3572</v>
      </c>
      <c r="E81" t="s">
        <v>135</v>
      </c>
      <c r="F81" t="s">
        <v>150</v>
      </c>
    </row>
    <row r="82" spans="1:6" hidden="1">
      <c r="A82" t="s">
        <v>4025</v>
      </c>
      <c r="C82" t="s">
        <v>4154</v>
      </c>
      <c r="D82" t="s">
        <v>4149</v>
      </c>
      <c r="E82" t="s">
        <v>135</v>
      </c>
      <c r="F82" t="s">
        <v>114</v>
      </c>
    </row>
    <row r="83" spans="1:6" hidden="1">
      <c r="A83" t="s">
        <v>4025</v>
      </c>
      <c r="C83" t="s">
        <v>4155</v>
      </c>
      <c r="D83" t="s">
        <v>4151</v>
      </c>
      <c r="E83" t="s">
        <v>135</v>
      </c>
      <c r="F83" t="s">
        <v>150</v>
      </c>
    </row>
    <row r="84" spans="1:6" hidden="1">
      <c r="A84" t="s">
        <v>4025</v>
      </c>
      <c r="C84" t="s">
        <v>4156</v>
      </c>
      <c r="D84" t="s">
        <v>3785</v>
      </c>
      <c r="E84" t="s">
        <v>61</v>
      </c>
      <c r="F84" t="s">
        <v>120</v>
      </c>
    </row>
    <row r="85" spans="1:6" hidden="1">
      <c r="A85" t="s">
        <v>4025</v>
      </c>
      <c r="C85" t="s">
        <v>4157</v>
      </c>
      <c r="D85" t="s">
        <v>4158</v>
      </c>
      <c r="E85" t="s">
        <v>135</v>
      </c>
      <c r="F85" t="s">
        <v>150</v>
      </c>
    </row>
    <row r="86" spans="1:6" hidden="1">
      <c r="A86" t="s">
        <v>4025</v>
      </c>
      <c r="C86" t="s">
        <v>4159</v>
      </c>
      <c r="D86" t="s">
        <v>140</v>
      </c>
      <c r="E86" t="s">
        <v>135</v>
      </c>
      <c r="F86" t="s">
        <v>136</v>
      </c>
    </row>
    <row r="87" spans="1:6" hidden="1">
      <c r="A87" t="s">
        <v>4025</v>
      </c>
      <c r="C87" t="s">
        <v>4160</v>
      </c>
      <c r="D87" t="s">
        <v>4161</v>
      </c>
      <c r="E87" t="s">
        <v>135</v>
      </c>
      <c r="F87" t="s">
        <v>136</v>
      </c>
    </row>
    <row r="88" spans="1:6" hidden="1">
      <c r="A88" t="s">
        <v>4025</v>
      </c>
      <c r="C88" t="s">
        <v>4162</v>
      </c>
      <c r="D88" t="s">
        <v>4163</v>
      </c>
      <c r="E88" t="s">
        <v>135</v>
      </c>
      <c r="F88" t="s">
        <v>136</v>
      </c>
    </row>
    <row r="89" spans="1:6" hidden="1">
      <c r="A89" t="s">
        <v>4025</v>
      </c>
      <c r="C89" t="s">
        <v>4164</v>
      </c>
      <c r="D89" t="s">
        <v>4165</v>
      </c>
      <c r="E89" t="s">
        <v>61</v>
      </c>
      <c r="F89" t="s">
        <v>100</v>
      </c>
    </row>
    <row r="90" spans="1:6" hidden="1">
      <c r="A90" t="s">
        <v>4025</v>
      </c>
      <c r="C90" t="s">
        <v>4166</v>
      </c>
      <c r="D90" t="s">
        <v>4167</v>
      </c>
      <c r="E90" t="s">
        <v>135</v>
      </c>
      <c r="F90" t="s">
        <v>239</v>
      </c>
    </row>
    <row r="91" spans="1:6" hidden="1">
      <c r="A91" t="s">
        <v>4025</v>
      </c>
      <c r="C91" t="s">
        <v>4168</v>
      </c>
      <c r="D91" t="s">
        <v>1044</v>
      </c>
      <c r="E91" t="s">
        <v>135</v>
      </c>
      <c r="F91" t="s">
        <v>335</v>
      </c>
    </row>
    <row r="92" spans="1:6" hidden="1">
      <c r="A92" t="s">
        <v>4025</v>
      </c>
      <c r="C92" t="s">
        <v>4169</v>
      </c>
      <c r="D92" t="s">
        <v>1075</v>
      </c>
      <c r="E92" t="s">
        <v>135</v>
      </c>
      <c r="F92" t="s">
        <v>120</v>
      </c>
    </row>
    <row r="93" spans="1:6" hidden="1">
      <c r="A93" t="s">
        <v>4025</v>
      </c>
      <c r="C93" t="s">
        <v>4170</v>
      </c>
      <c r="D93" t="s">
        <v>4171</v>
      </c>
      <c r="E93" t="s">
        <v>135</v>
      </c>
      <c r="F93" t="s">
        <v>136</v>
      </c>
    </row>
    <row r="94" spans="1:6" hidden="1">
      <c r="A94" t="s">
        <v>4025</v>
      </c>
      <c r="C94" t="s">
        <v>4172</v>
      </c>
      <c r="D94" t="s">
        <v>4173</v>
      </c>
      <c r="E94" t="s">
        <v>61</v>
      </c>
      <c r="F94" t="s">
        <v>100</v>
      </c>
    </row>
    <row r="95" spans="1:6" hidden="1">
      <c r="A95" t="s">
        <v>4025</v>
      </c>
      <c r="C95" t="s">
        <v>4174</v>
      </c>
      <c r="D95" t="s">
        <v>4175</v>
      </c>
      <c r="E95" t="s">
        <v>61</v>
      </c>
      <c r="F95" t="s">
        <v>73</v>
      </c>
    </row>
    <row r="96" spans="1:6" hidden="1">
      <c r="A96" t="s">
        <v>4025</v>
      </c>
      <c r="C96" t="s">
        <v>4176</v>
      </c>
      <c r="D96" t="s">
        <v>4177</v>
      </c>
      <c r="E96" t="s">
        <v>135</v>
      </c>
      <c r="F96" t="s">
        <v>100</v>
      </c>
    </row>
    <row r="97" spans="1:6" hidden="1">
      <c r="A97" t="s">
        <v>4025</v>
      </c>
      <c r="C97" t="s">
        <v>4178</v>
      </c>
      <c r="D97" t="s">
        <v>4179</v>
      </c>
      <c r="E97" t="s">
        <v>135</v>
      </c>
      <c r="F97" t="s">
        <v>107</v>
      </c>
    </row>
    <row r="98" spans="1:6" hidden="1">
      <c r="A98" t="s">
        <v>4025</v>
      </c>
      <c r="C98" t="s">
        <v>4180</v>
      </c>
      <c r="D98" t="s">
        <v>2098</v>
      </c>
      <c r="E98" t="s">
        <v>135</v>
      </c>
      <c r="F98" t="s">
        <v>62</v>
      </c>
    </row>
    <row r="99" spans="1:6" hidden="1">
      <c r="A99" t="s">
        <v>4025</v>
      </c>
      <c r="C99" t="s">
        <v>4181</v>
      </c>
      <c r="D99" t="s">
        <v>4182</v>
      </c>
      <c r="E99" t="s">
        <v>61</v>
      </c>
      <c r="F99" t="s">
        <v>120</v>
      </c>
    </row>
    <row r="100" spans="1:6" hidden="1">
      <c r="A100" t="s">
        <v>4025</v>
      </c>
      <c r="C100" t="s">
        <v>4183</v>
      </c>
      <c r="D100" t="s">
        <v>3905</v>
      </c>
      <c r="E100" t="s">
        <v>61</v>
      </c>
      <c r="F100" t="s">
        <v>2278</v>
      </c>
    </row>
    <row r="101" spans="1:6" hidden="1">
      <c r="A101" t="s">
        <v>4025</v>
      </c>
      <c r="C101" t="s">
        <v>4184</v>
      </c>
      <c r="D101" t="s">
        <v>4185</v>
      </c>
      <c r="E101" t="s">
        <v>135</v>
      </c>
      <c r="F101" t="s">
        <v>73</v>
      </c>
    </row>
    <row r="102" spans="1:6" hidden="1">
      <c r="A102" t="s">
        <v>4025</v>
      </c>
      <c r="C102" t="s">
        <v>4186</v>
      </c>
      <c r="D102" t="s">
        <v>4187</v>
      </c>
      <c r="E102" t="s">
        <v>135</v>
      </c>
      <c r="F102" t="s">
        <v>73</v>
      </c>
    </row>
    <row r="103" spans="1:6" hidden="1">
      <c r="A103" t="s">
        <v>4025</v>
      </c>
      <c r="C103" t="s">
        <v>4188</v>
      </c>
      <c r="D103" t="s">
        <v>4030</v>
      </c>
      <c r="E103" t="s">
        <v>135</v>
      </c>
      <c r="F103" t="s">
        <v>120</v>
      </c>
    </row>
    <row r="104" spans="1:6" hidden="1">
      <c r="A104" t="s">
        <v>4025</v>
      </c>
      <c r="C104" t="s">
        <v>4189</v>
      </c>
      <c r="D104" t="s">
        <v>4190</v>
      </c>
      <c r="E104" t="s">
        <v>135</v>
      </c>
      <c r="F104" t="s">
        <v>107</v>
      </c>
    </row>
    <row r="105" spans="1:6" hidden="1">
      <c r="A105" t="s">
        <v>4025</v>
      </c>
      <c r="C105" t="s">
        <v>4191</v>
      </c>
      <c r="D105" t="s">
        <v>3827</v>
      </c>
      <c r="E105" t="s">
        <v>61</v>
      </c>
      <c r="F105" t="s">
        <v>959</v>
      </c>
    </row>
    <row r="106" spans="1:6" hidden="1">
      <c r="A106" t="s">
        <v>4025</v>
      </c>
      <c r="C106" t="s">
        <v>4192</v>
      </c>
      <c r="D106" t="s">
        <v>3829</v>
      </c>
      <c r="E106" t="s">
        <v>61</v>
      </c>
      <c r="F106" t="s">
        <v>100</v>
      </c>
    </row>
    <row r="107" spans="1:6" hidden="1">
      <c r="A107" t="s">
        <v>4025</v>
      </c>
      <c r="C107" t="s">
        <v>4193</v>
      </c>
      <c r="D107" t="s">
        <v>3831</v>
      </c>
      <c r="E107" t="s">
        <v>135</v>
      </c>
      <c r="F107" t="s">
        <v>114</v>
      </c>
    </row>
    <row r="108" spans="1:6" hidden="1">
      <c r="A108" t="s">
        <v>4025</v>
      </c>
      <c r="C108" t="s">
        <v>4194</v>
      </c>
      <c r="D108" t="s">
        <v>4195</v>
      </c>
      <c r="E108" t="s">
        <v>135</v>
      </c>
      <c r="F108" t="s">
        <v>959</v>
      </c>
    </row>
    <row r="109" spans="1:6" hidden="1">
      <c r="A109" t="s">
        <v>4025</v>
      </c>
      <c r="C109" t="s">
        <v>4196</v>
      </c>
      <c r="D109" t="s">
        <v>2996</v>
      </c>
      <c r="E109" t="s">
        <v>61</v>
      </c>
      <c r="F109" t="s">
        <v>100</v>
      </c>
    </row>
    <row r="110" spans="1:6" hidden="1">
      <c r="A110" t="s">
        <v>4025</v>
      </c>
      <c r="C110" t="s">
        <v>4197</v>
      </c>
      <c r="D110" t="s">
        <v>4198</v>
      </c>
      <c r="E110" t="s">
        <v>135</v>
      </c>
      <c r="F110" t="s">
        <v>136</v>
      </c>
    </row>
    <row r="111" spans="1:6" hidden="1">
      <c r="A111" t="s">
        <v>4025</v>
      </c>
      <c r="C111" t="s">
        <v>4199</v>
      </c>
      <c r="D111" t="s">
        <v>2980</v>
      </c>
      <c r="E111" t="s">
        <v>135</v>
      </c>
      <c r="F111" t="s">
        <v>73</v>
      </c>
    </row>
    <row r="112" spans="1:6" hidden="1">
      <c r="A112" t="s">
        <v>4025</v>
      </c>
      <c r="C112" t="s">
        <v>4200</v>
      </c>
      <c r="D112" t="s">
        <v>4201</v>
      </c>
      <c r="E112" t="s">
        <v>135</v>
      </c>
      <c r="F112" t="s">
        <v>335</v>
      </c>
    </row>
    <row r="113" spans="1:6" hidden="1">
      <c r="A113" t="s">
        <v>4025</v>
      </c>
      <c r="C113" t="s">
        <v>4202</v>
      </c>
      <c r="D113" t="s">
        <v>1733</v>
      </c>
      <c r="E113" t="s">
        <v>61</v>
      </c>
      <c r="F113" t="s">
        <v>100</v>
      </c>
    </row>
    <row r="114" spans="1:6" hidden="1">
      <c r="A114" t="s">
        <v>4025</v>
      </c>
      <c r="C114" t="s">
        <v>4203</v>
      </c>
      <c r="D114" t="s">
        <v>378</v>
      </c>
      <c r="E114" t="s">
        <v>135</v>
      </c>
      <c r="F114" t="s">
        <v>136</v>
      </c>
    </row>
    <row r="115" spans="1:6" hidden="1">
      <c r="A115" t="s">
        <v>4025</v>
      </c>
      <c r="C115" t="s">
        <v>4204</v>
      </c>
      <c r="D115" t="s">
        <v>380</v>
      </c>
      <c r="E115" t="s">
        <v>135</v>
      </c>
      <c r="F115" t="s">
        <v>136</v>
      </c>
    </row>
    <row r="116" spans="1:6" hidden="1">
      <c r="A116" t="s">
        <v>4025</v>
      </c>
      <c r="C116" t="s">
        <v>4205</v>
      </c>
      <c r="D116" t="s">
        <v>3822</v>
      </c>
      <c r="E116" t="s">
        <v>61</v>
      </c>
      <c r="F116" t="s">
        <v>62</v>
      </c>
    </row>
    <row r="117" spans="1:6" hidden="1">
      <c r="A117" t="s">
        <v>4025</v>
      </c>
      <c r="C117" t="s">
        <v>4206</v>
      </c>
      <c r="D117" t="s">
        <v>1897</v>
      </c>
      <c r="E117" t="s">
        <v>61</v>
      </c>
      <c r="F117" t="s">
        <v>62</v>
      </c>
    </row>
    <row r="118" spans="1:6" hidden="1">
      <c r="A118" t="s">
        <v>4025</v>
      </c>
      <c r="C118" t="s">
        <v>4207</v>
      </c>
      <c r="D118" t="s">
        <v>1037</v>
      </c>
      <c r="E118" t="s">
        <v>61</v>
      </c>
      <c r="F118" t="s">
        <v>107</v>
      </c>
    </row>
    <row r="119" spans="1:6" hidden="1">
      <c r="A119" t="s">
        <v>4025</v>
      </c>
      <c r="C119" t="s">
        <v>4208</v>
      </c>
      <c r="D119" t="s">
        <v>1219</v>
      </c>
      <c r="E119" t="s">
        <v>135</v>
      </c>
      <c r="F119" t="s">
        <v>1220</v>
      </c>
    </row>
    <row r="120" spans="1:6" hidden="1">
      <c r="A120" t="s">
        <v>4025</v>
      </c>
      <c r="C120" t="s">
        <v>4209</v>
      </c>
      <c r="D120" t="s">
        <v>1219</v>
      </c>
      <c r="E120" t="s">
        <v>135</v>
      </c>
      <c r="F120" t="s">
        <v>1220</v>
      </c>
    </row>
    <row r="121" spans="1:6" hidden="1">
      <c r="A121" t="s">
        <v>4025</v>
      </c>
      <c r="C121" t="s">
        <v>4210</v>
      </c>
      <c r="D121" t="s">
        <v>3901</v>
      </c>
      <c r="E121" t="s">
        <v>135</v>
      </c>
      <c r="F121" t="s">
        <v>1220</v>
      </c>
    </row>
    <row r="122" spans="1:6" hidden="1">
      <c r="A122" t="s">
        <v>4025</v>
      </c>
      <c r="C122" t="s">
        <v>4211</v>
      </c>
      <c r="D122" t="s">
        <v>4212</v>
      </c>
      <c r="E122" t="s">
        <v>135</v>
      </c>
      <c r="F122" t="s">
        <v>136</v>
      </c>
    </row>
    <row r="123" spans="1:6" hidden="1">
      <c r="A123" t="s">
        <v>4025</v>
      </c>
      <c r="C123" t="s">
        <v>4213</v>
      </c>
      <c r="D123" t="s">
        <v>4214</v>
      </c>
      <c r="E123" t="s">
        <v>61</v>
      </c>
      <c r="F123" t="s">
        <v>335</v>
      </c>
    </row>
    <row r="124" spans="1:6" hidden="1">
      <c r="A124" t="s">
        <v>4025</v>
      </c>
      <c r="C124" t="s">
        <v>4215</v>
      </c>
      <c r="D124" t="s">
        <v>4216</v>
      </c>
      <c r="E124" t="s">
        <v>61</v>
      </c>
      <c r="F124" t="s">
        <v>62</v>
      </c>
    </row>
    <row r="125" spans="1:6" hidden="1">
      <c r="A125" t="s">
        <v>4025</v>
      </c>
      <c r="C125" t="s">
        <v>4217</v>
      </c>
      <c r="D125" t="s">
        <v>4218</v>
      </c>
      <c r="E125" t="s">
        <v>61</v>
      </c>
      <c r="F125" t="s">
        <v>73</v>
      </c>
    </row>
    <row r="126" spans="1:6" hidden="1">
      <c r="A126" t="s">
        <v>4025</v>
      </c>
      <c r="C126" t="s">
        <v>4219</v>
      </c>
      <c r="D126" t="s">
        <v>4220</v>
      </c>
      <c r="E126" t="s">
        <v>61</v>
      </c>
      <c r="F126" t="s">
        <v>335</v>
      </c>
    </row>
    <row r="127" spans="1:6" hidden="1">
      <c r="A127" t="s">
        <v>4025</v>
      </c>
      <c r="C127" t="s">
        <v>4221</v>
      </c>
      <c r="D127" t="s">
        <v>4222</v>
      </c>
      <c r="E127" t="s">
        <v>135</v>
      </c>
      <c r="F127" t="s">
        <v>136</v>
      </c>
    </row>
    <row r="128" spans="1:6" hidden="1">
      <c r="A128" t="s">
        <v>4025</v>
      </c>
      <c r="C128" t="s">
        <v>4223</v>
      </c>
      <c r="D128" t="s">
        <v>4224</v>
      </c>
      <c r="E128" t="s">
        <v>135</v>
      </c>
      <c r="F128" t="s">
        <v>136</v>
      </c>
    </row>
    <row r="129" spans="1:6" hidden="1">
      <c r="A129" t="s">
        <v>4025</v>
      </c>
      <c r="C129" t="s">
        <v>4225</v>
      </c>
      <c r="D129" t="s">
        <v>1880</v>
      </c>
      <c r="E129" t="s">
        <v>61</v>
      </c>
      <c r="F129" t="s">
        <v>107</v>
      </c>
    </row>
    <row r="130" spans="1:6" hidden="1">
      <c r="A130" t="s">
        <v>4025</v>
      </c>
      <c r="C130" t="s">
        <v>4226</v>
      </c>
      <c r="D130" t="s">
        <v>1235</v>
      </c>
      <c r="E130" t="s">
        <v>61</v>
      </c>
      <c r="F130" t="s">
        <v>239</v>
      </c>
    </row>
    <row r="131" spans="1:6" hidden="1">
      <c r="A131" t="s">
        <v>4025</v>
      </c>
      <c r="C131" t="s">
        <v>4227</v>
      </c>
      <c r="D131" t="s">
        <v>4228</v>
      </c>
      <c r="E131" t="s">
        <v>61</v>
      </c>
      <c r="F131" t="s">
        <v>94</v>
      </c>
    </row>
    <row r="132" spans="1:6" hidden="1">
      <c r="A132" t="s">
        <v>4025</v>
      </c>
      <c r="C132" t="s">
        <v>4229</v>
      </c>
      <c r="D132" t="s">
        <v>4230</v>
      </c>
      <c r="E132" t="s">
        <v>135</v>
      </c>
      <c r="F132" t="s">
        <v>73</v>
      </c>
    </row>
    <row r="133" spans="1:6" hidden="1">
      <c r="A133" t="s">
        <v>4025</v>
      </c>
      <c r="C133" t="s">
        <v>4231</v>
      </c>
      <c r="D133" t="s">
        <v>1403</v>
      </c>
      <c r="E133" t="s">
        <v>61</v>
      </c>
      <c r="F133" t="s">
        <v>100</v>
      </c>
    </row>
    <row r="134" spans="1:6" hidden="1">
      <c r="A134" t="s">
        <v>4025</v>
      </c>
      <c r="C134" t="s">
        <v>4232</v>
      </c>
      <c r="D134" t="s">
        <v>3814</v>
      </c>
      <c r="E134" t="s">
        <v>61</v>
      </c>
      <c r="F134" t="s">
        <v>94</v>
      </c>
    </row>
    <row r="135" spans="1:6" hidden="1">
      <c r="A135" t="s">
        <v>4025</v>
      </c>
      <c r="C135" t="s">
        <v>4233</v>
      </c>
      <c r="D135" t="s">
        <v>4030</v>
      </c>
      <c r="E135" t="s">
        <v>135</v>
      </c>
      <c r="F135" t="s">
        <v>959</v>
      </c>
    </row>
    <row r="136" spans="1:6" hidden="1">
      <c r="A136" t="s">
        <v>4025</v>
      </c>
      <c r="C136" t="s">
        <v>4234</v>
      </c>
      <c r="D136" t="s">
        <v>4032</v>
      </c>
      <c r="E136" t="s">
        <v>135</v>
      </c>
      <c r="F136" t="s">
        <v>107</v>
      </c>
    </row>
    <row r="137" spans="1:6" hidden="1">
      <c r="A137" t="s">
        <v>4025</v>
      </c>
      <c r="C137" t="s">
        <v>4235</v>
      </c>
      <c r="D137" t="s">
        <v>4236</v>
      </c>
      <c r="E137" t="s">
        <v>135</v>
      </c>
      <c r="F137" t="s">
        <v>136</v>
      </c>
    </row>
    <row r="138" spans="1:6" hidden="1">
      <c r="A138" t="s">
        <v>4025</v>
      </c>
      <c r="C138" t="s">
        <v>4237</v>
      </c>
      <c r="D138" t="s">
        <v>4238</v>
      </c>
      <c r="E138" t="s">
        <v>61</v>
      </c>
      <c r="F138" t="s">
        <v>107</v>
      </c>
    </row>
    <row r="139" spans="1:6" hidden="1">
      <c r="A139" t="s">
        <v>4025</v>
      </c>
      <c r="C139" t="s">
        <v>4239</v>
      </c>
      <c r="D139" t="s">
        <v>4240</v>
      </c>
      <c r="E139" t="s">
        <v>135</v>
      </c>
      <c r="F139" t="s">
        <v>62</v>
      </c>
    </row>
    <row r="140" spans="1:6" hidden="1">
      <c r="A140" t="s">
        <v>4025</v>
      </c>
      <c r="C140" t="s">
        <v>4241</v>
      </c>
      <c r="D140" t="s">
        <v>4242</v>
      </c>
      <c r="E140" t="s">
        <v>135</v>
      </c>
      <c r="F140" t="s">
        <v>335</v>
      </c>
    </row>
    <row r="141" spans="1:6" hidden="1">
      <c r="A141" t="s">
        <v>4025</v>
      </c>
      <c r="C141" t="s">
        <v>4243</v>
      </c>
      <c r="D141" t="s">
        <v>4244</v>
      </c>
      <c r="E141" t="s">
        <v>61</v>
      </c>
      <c r="F141" t="s">
        <v>107</v>
      </c>
    </row>
    <row r="142" spans="1:6" hidden="1">
      <c r="A142" t="s">
        <v>4025</v>
      </c>
      <c r="C142" t="s">
        <v>4245</v>
      </c>
      <c r="D142" t="s">
        <v>3467</v>
      </c>
      <c r="E142" t="s">
        <v>135</v>
      </c>
      <c r="F142" t="s">
        <v>136</v>
      </c>
    </row>
    <row r="143" spans="1:6" hidden="1">
      <c r="A143" t="s">
        <v>4025</v>
      </c>
      <c r="C143" t="s">
        <v>4246</v>
      </c>
      <c r="D143" t="s">
        <v>3816</v>
      </c>
      <c r="E143" t="s">
        <v>61</v>
      </c>
      <c r="F143" t="s">
        <v>959</v>
      </c>
    </row>
    <row r="144" spans="1:6" hidden="1">
      <c r="A144" t="s">
        <v>4025</v>
      </c>
      <c r="C144" t="s">
        <v>4247</v>
      </c>
      <c r="D144" t="s">
        <v>3818</v>
      </c>
      <c r="E144" t="s">
        <v>61</v>
      </c>
      <c r="F144" t="s">
        <v>114</v>
      </c>
    </row>
    <row r="145" spans="1:6" hidden="1">
      <c r="A145" t="s">
        <v>4025</v>
      </c>
      <c r="C145" t="s">
        <v>4248</v>
      </c>
      <c r="D145" t="s">
        <v>4249</v>
      </c>
      <c r="E145" t="s">
        <v>61</v>
      </c>
      <c r="F145" t="s">
        <v>239</v>
      </c>
    </row>
    <row r="146" spans="1:6" hidden="1">
      <c r="A146" t="s">
        <v>4025</v>
      </c>
      <c r="C146" t="s">
        <v>4250</v>
      </c>
      <c r="D146" t="s">
        <v>4251</v>
      </c>
      <c r="E146" t="s">
        <v>135</v>
      </c>
      <c r="F146" t="s">
        <v>136</v>
      </c>
    </row>
    <row r="147" spans="1:6" hidden="1">
      <c r="A147" t="s">
        <v>4025</v>
      </c>
      <c r="C147" t="s">
        <v>4252</v>
      </c>
      <c r="D147" t="s">
        <v>4253</v>
      </c>
      <c r="E147" t="s">
        <v>135</v>
      </c>
      <c r="F147" t="s">
        <v>136</v>
      </c>
    </row>
    <row r="148" spans="1:6" hidden="1">
      <c r="A148" t="s">
        <v>4025</v>
      </c>
      <c r="C148" t="s">
        <v>4254</v>
      </c>
      <c r="D148" t="s">
        <v>1133</v>
      </c>
      <c r="E148" t="s">
        <v>61</v>
      </c>
      <c r="F148" t="s">
        <v>120</v>
      </c>
    </row>
    <row r="149" spans="1:6" hidden="1">
      <c r="A149" t="s">
        <v>4025</v>
      </c>
      <c r="C149" t="s">
        <v>4255</v>
      </c>
      <c r="D149" t="s">
        <v>3891</v>
      </c>
      <c r="E149" t="s">
        <v>61</v>
      </c>
      <c r="F149" t="s">
        <v>239</v>
      </c>
    </row>
    <row r="150" spans="1:6" hidden="1">
      <c r="A150" t="s">
        <v>4025</v>
      </c>
      <c r="C150" t="s">
        <v>4256</v>
      </c>
      <c r="D150" t="s">
        <v>4257</v>
      </c>
      <c r="E150" t="s">
        <v>135</v>
      </c>
      <c r="F150" t="s">
        <v>73</v>
      </c>
    </row>
    <row r="151" spans="1:6" hidden="1">
      <c r="A151" t="s">
        <v>4025</v>
      </c>
      <c r="C151" t="s">
        <v>4258</v>
      </c>
      <c r="D151" t="s">
        <v>865</v>
      </c>
      <c r="E151" t="s">
        <v>61</v>
      </c>
      <c r="F151" t="s">
        <v>100</v>
      </c>
    </row>
    <row r="152" spans="1:6" hidden="1">
      <c r="A152" t="s">
        <v>4025</v>
      </c>
      <c r="C152" t="s">
        <v>4259</v>
      </c>
      <c r="D152" t="s">
        <v>4260</v>
      </c>
      <c r="E152" t="s">
        <v>61</v>
      </c>
      <c r="F152" t="s">
        <v>94</v>
      </c>
    </row>
    <row r="153" spans="1:6" hidden="1">
      <c r="A153" t="s">
        <v>4025</v>
      </c>
      <c r="C153" t="s">
        <v>4261</v>
      </c>
      <c r="D153" t="s">
        <v>4262</v>
      </c>
      <c r="E153" t="s">
        <v>61</v>
      </c>
      <c r="F153" t="s">
        <v>94</v>
      </c>
    </row>
    <row r="154" spans="1:6" hidden="1">
      <c r="A154" t="s">
        <v>4025</v>
      </c>
      <c r="C154" t="s">
        <v>4263</v>
      </c>
      <c r="D154" t="s">
        <v>1844</v>
      </c>
      <c r="E154" t="s">
        <v>61</v>
      </c>
      <c r="F154" t="s">
        <v>239</v>
      </c>
    </row>
    <row r="155" spans="1:6" hidden="1">
      <c r="A155" t="s">
        <v>4025</v>
      </c>
      <c r="C155" t="s">
        <v>4264</v>
      </c>
      <c r="D155" t="s">
        <v>1442</v>
      </c>
      <c r="E155" t="s">
        <v>61</v>
      </c>
      <c r="F155" t="s">
        <v>239</v>
      </c>
    </row>
    <row r="156" spans="1:6" hidden="1">
      <c r="A156" t="s">
        <v>4025</v>
      </c>
      <c r="C156" t="s">
        <v>4265</v>
      </c>
      <c r="D156" t="s">
        <v>1528</v>
      </c>
      <c r="E156" t="s">
        <v>135</v>
      </c>
      <c r="F156" t="s">
        <v>107</v>
      </c>
    </row>
    <row r="157" spans="1:6" hidden="1">
      <c r="A157" t="s">
        <v>4025</v>
      </c>
      <c r="C157" t="s">
        <v>4266</v>
      </c>
      <c r="D157" t="s">
        <v>4267</v>
      </c>
      <c r="E157" t="s">
        <v>135</v>
      </c>
      <c r="F157" t="s">
        <v>114</v>
      </c>
    </row>
    <row r="158" spans="1:6" hidden="1">
      <c r="A158" t="s">
        <v>4025</v>
      </c>
      <c r="C158" t="s">
        <v>4268</v>
      </c>
      <c r="D158" t="s">
        <v>4269</v>
      </c>
      <c r="E158" t="s">
        <v>135</v>
      </c>
      <c r="F158" t="s">
        <v>150</v>
      </c>
    </row>
    <row r="159" spans="1:6" hidden="1">
      <c r="A159" t="s">
        <v>4025</v>
      </c>
      <c r="C159" t="s">
        <v>4270</v>
      </c>
      <c r="D159" t="s">
        <v>13</v>
      </c>
      <c r="E159" t="s">
        <v>61</v>
      </c>
      <c r="F159" t="s">
        <v>1620</v>
      </c>
    </row>
    <row r="160" spans="1:6" hidden="1">
      <c r="A160" t="s">
        <v>4025</v>
      </c>
      <c r="C160" t="s">
        <v>4271</v>
      </c>
      <c r="D160" t="s">
        <v>3495</v>
      </c>
      <c r="E160" t="s">
        <v>135</v>
      </c>
      <c r="F160" t="s">
        <v>107</v>
      </c>
    </row>
    <row r="161" spans="1:6" hidden="1">
      <c r="A161" t="s">
        <v>4025</v>
      </c>
      <c r="C161" t="s">
        <v>4272</v>
      </c>
      <c r="D161" t="s">
        <v>4273</v>
      </c>
      <c r="E161" t="s">
        <v>135</v>
      </c>
      <c r="F161" t="s">
        <v>114</v>
      </c>
    </row>
    <row r="162" spans="1:6" hidden="1">
      <c r="A162" t="s">
        <v>4025</v>
      </c>
      <c r="C162" t="s">
        <v>4274</v>
      </c>
      <c r="D162" t="s">
        <v>4275</v>
      </c>
      <c r="E162" t="s">
        <v>135</v>
      </c>
      <c r="F162" t="s">
        <v>150</v>
      </c>
    </row>
    <row r="163" spans="1:6" hidden="1">
      <c r="A163" t="s">
        <v>4025</v>
      </c>
      <c r="C163" t="s">
        <v>4276</v>
      </c>
      <c r="D163" t="s">
        <v>4277</v>
      </c>
      <c r="E163" t="s">
        <v>135</v>
      </c>
      <c r="F163" t="s">
        <v>136</v>
      </c>
    </row>
    <row r="164" spans="1:6" hidden="1">
      <c r="A164" t="s">
        <v>4025</v>
      </c>
      <c r="C164" t="s">
        <v>4278</v>
      </c>
      <c r="D164" t="s">
        <v>900</v>
      </c>
      <c r="E164" t="s">
        <v>61</v>
      </c>
      <c r="F164" t="s">
        <v>62</v>
      </c>
    </row>
    <row r="165" spans="1:6" hidden="1">
      <c r="A165" t="s">
        <v>4025</v>
      </c>
      <c r="C165" t="s">
        <v>4279</v>
      </c>
      <c r="D165" t="s">
        <v>4280</v>
      </c>
      <c r="E165" t="s">
        <v>135</v>
      </c>
      <c r="F165" t="s">
        <v>136</v>
      </c>
    </row>
    <row r="166" spans="1:6" hidden="1">
      <c r="A166" t="s">
        <v>4025</v>
      </c>
      <c r="C166" t="s">
        <v>4281</v>
      </c>
      <c r="D166" t="s">
        <v>4282</v>
      </c>
      <c r="E166" t="s">
        <v>135</v>
      </c>
      <c r="F166" t="s">
        <v>107</v>
      </c>
    </row>
    <row r="167" spans="1:6" hidden="1">
      <c r="A167" t="s">
        <v>4025</v>
      </c>
      <c r="C167" t="s">
        <v>4283</v>
      </c>
      <c r="D167" t="s">
        <v>3908</v>
      </c>
      <c r="E167" t="s">
        <v>135</v>
      </c>
      <c r="F167" t="s">
        <v>114</v>
      </c>
    </row>
    <row r="168" spans="1:6" hidden="1">
      <c r="A168" t="s">
        <v>4025</v>
      </c>
      <c r="C168" t="s">
        <v>4284</v>
      </c>
      <c r="D168" t="s">
        <v>3910</v>
      </c>
      <c r="E168" t="s">
        <v>135</v>
      </c>
      <c r="F168" t="s">
        <v>114</v>
      </c>
    </row>
    <row r="169" spans="1:6" hidden="1">
      <c r="A169" t="s">
        <v>4025</v>
      </c>
      <c r="C169" t="s">
        <v>4285</v>
      </c>
      <c r="D169" t="s">
        <v>4286</v>
      </c>
      <c r="E169" t="s">
        <v>135</v>
      </c>
      <c r="F169" t="s">
        <v>136</v>
      </c>
    </row>
    <row r="170" spans="1:6" hidden="1">
      <c r="A170" t="s">
        <v>4025</v>
      </c>
      <c r="C170" t="s">
        <v>4287</v>
      </c>
      <c r="D170" t="s">
        <v>4288</v>
      </c>
      <c r="E170" t="s">
        <v>135</v>
      </c>
      <c r="F170" t="s">
        <v>335</v>
      </c>
    </row>
    <row r="171" spans="1:6" hidden="1">
      <c r="A171" t="s">
        <v>4025</v>
      </c>
      <c r="C171" t="s">
        <v>4289</v>
      </c>
      <c r="D171" t="s">
        <v>1150</v>
      </c>
      <c r="E171" t="s">
        <v>61</v>
      </c>
      <c r="F171" t="s">
        <v>239</v>
      </c>
    </row>
    <row r="172" spans="1:6" hidden="1">
      <c r="A172" t="s">
        <v>4025</v>
      </c>
      <c r="C172" t="s">
        <v>4290</v>
      </c>
      <c r="D172" t="s">
        <v>4291</v>
      </c>
      <c r="E172" t="s">
        <v>135</v>
      </c>
      <c r="F172" t="s">
        <v>136</v>
      </c>
    </row>
    <row r="173" spans="1:6" hidden="1">
      <c r="A173" t="s">
        <v>4025</v>
      </c>
      <c r="C173" t="s">
        <v>4292</v>
      </c>
      <c r="D173" t="s">
        <v>4293</v>
      </c>
      <c r="E173" t="s">
        <v>135</v>
      </c>
      <c r="F173" t="s">
        <v>136</v>
      </c>
    </row>
    <row r="174" spans="1:6" hidden="1">
      <c r="A174" t="s">
        <v>4025</v>
      </c>
      <c r="C174" t="s">
        <v>4294</v>
      </c>
      <c r="D174" t="s">
        <v>4295</v>
      </c>
      <c r="E174" t="s">
        <v>135</v>
      </c>
      <c r="F174" t="s">
        <v>73</v>
      </c>
    </row>
    <row r="175" spans="1:6" hidden="1">
      <c r="A175" t="s">
        <v>4025</v>
      </c>
      <c r="C175" t="s">
        <v>4296</v>
      </c>
      <c r="D175" t="s">
        <v>4297</v>
      </c>
      <c r="E175" t="s">
        <v>135</v>
      </c>
      <c r="F175" t="s">
        <v>73</v>
      </c>
    </row>
    <row r="176" spans="1:6" hidden="1">
      <c r="A176" t="s">
        <v>4025</v>
      </c>
      <c r="C176" t="s">
        <v>4298</v>
      </c>
      <c r="D176" t="s">
        <v>4299</v>
      </c>
      <c r="E176" t="s">
        <v>135</v>
      </c>
      <c r="F176" t="s">
        <v>73</v>
      </c>
    </row>
    <row r="177" spans="1:6" hidden="1">
      <c r="A177" t="s">
        <v>4025</v>
      </c>
      <c r="C177" t="s">
        <v>4300</v>
      </c>
      <c r="D177" t="s">
        <v>4301</v>
      </c>
      <c r="E177" t="s">
        <v>135</v>
      </c>
      <c r="F177" t="s">
        <v>73</v>
      </c>
    </row>
    <row r="178" spans="1:6" hidden="1">
      <c r="A178" t="s">
        <v>4025</v>
      </c>
      <c r="C178" t="s">
        <v>4302</v>
      </c>
      <c r="D178" t="s">
        <v>4303</v>
      </c>
      <c r="E178" t="s">
        <v>135</v>
      </c>
      <c r="F178" t="s">
        <v>73</v>
      </c>
    </row>
    <row r="179" spans="1:6" hidden="1">
      <c r="A179" t="s">
        <v>4025</v>
      </c>
      <c r="C179" t="s">
        <v>4304</v>
      </c>
      <c r="D179" t="s">
        <v>4305</v>
      </c>
      <c r="E179" t="s">
        <v>61</v>
      </c>
      <c r="F179" t="s">
        <v>73</v>
      </c>
    </row>
    <row r="180" spans="1:6" hidden="1">
      <c r="A180" t="s">
        <v>4025</v>
      </c>
      <c r="C180" t="s">
        <v>4306</v>
      </c>
      <c r="D180" t="s">
        <v>4307</v>
      </c>
      <c r="E180" t="s">
        <v>61</v>
      </c>
      <c r="F180" t="s">
        <v>73</v>
      </c>
    </row>
    <row r="181" spans="1:6" hidden="1">
      <c r="A181" t="s">
        <v>4025</v>
      </c>
      <c r="C181" t="s">
        <v>4308</v>
      </c>
      <c r="D181" t="s">
        <v>4309</v>
      </c>
      <c r="E181" t="s">
        <v>61</v>
      </c>
      <c r="F181" t="s">
        <v>73</v>
      </c>
    </row>
    <row r="182" spans="1:6" hidden="1">
      <c r="A182" t="s">
        <v>4025</v>
      </c>
      <c r="C182" t="s">
        <v>4310</v>
      </c>
      <c r="D182" t="s">
        <v>4311</v>
      </c>
      <c r="E182" t="s">
        <v>61</v>
      </c>
      <c r="F182" t="s">
        <v>73</v>
      </c>
    </row>
    <row r="183" spans="1:6" hidden="1">
      <c r="A183" t="s">
        <v>4025</v>
      </c>
      <c r="C183" t="s">
        <v>4312</v>
      </c>
      <c r="D183" t="s">
        <v>4313</v>
      </c>
      <c r="E183" t="s">
        <v>61</v>
      </c>
      <c r="F183" t="s">
        <v>73</v>
      </c>
    </row>
    <row r="184" spans="1:6" hidden="1">
      <c r="A184" t="s">
        <v>4025</v>
      </c>
      <c r="C184" t="s">
        <v>4314</v>
      </c>
      <c r="D184" t="s">
        <v>4315</v>
      </c>
      <c r="E184" t="s">
        <v>135</v>
      </c>
      <c r="F184" t="s">
        <v>226</v>
      </c>
    </row>
    <row r="185" spans="1:6" hidden="1">
      <c r="A185" t="s">
        <v>4025</v>
      </c>
      <c r="C185" t="s">
        <v>4316</v>
      </c>
      <c r="D185" t="s">
        <v>4317</v>
      </c>
      <c r="E185" t="s">
        <v>61</v>
      </c>
      <c r="F185" t="s">
        <v>136</v>
      </c>
    </row>
    <row r="186" spans="1:6" hidden="1">
      <c r="A186" t="s">
        <v>4025</v>
      </c>
      <c r="C186" t="s">
        <v>4318</v>
      </c>
      <c r="D186" t="s">
        <v>4319</v>
      </c>
      <c r="E186" t="s">
        <v>135</v>
      </c>
      <c r="F186" t="s">
        <v>100</v>
      </c>
    </row>
    <row r="187" spans="1:6" hidden="1">
      <c r="A187" t="s">
        <v>4025</v>
      </c>
      <c r="C187" t="s">
        <v>4320</v>
      </c>
      <c r="D187" t="s">
        <v>1925</v>
      </c>
      <c r="E187" t="s">
        <v>61</v>
      </c>
      <c r="F187" t="s">
        <v>136</v>
      </c>
    </row>
    <row r="188" spans="1:6" hidden="1">
      <c r="A188" t="s">
        <v>4025</v>
      </c>
      <c r="C188" t="s">
        <v>4321</v>
      </c>
      <c r="D188" t="s">
        <v>301</v>
      </c>
      <c r="E188" t="s">
        <v>61</v>
      </c>
      <c r="F188" t="s">
        <v>100</v>
      </c>
    </row>
    <row r="189" spans="1:6" hidden="1">
      <c r="A189" t="s">
        <v>4025</v>
      </c>
      <c r="C189" t="s">
        <v>4322</v>
      </c>
      <c r="D189" t="s">
        <v>511</v>
      </c>
      <c r="E189" t="s">
        <v>61</v>
      </c>
      <c r="F189" t="s">
        <v>107</v>
      </c>
    </row>
    <row r="190" spans="1:6" hidden="1">
      <c r="A190" t="s">
        <v>4025</v>
      </c>
      <c r="C190" t="s">
        <v>4323</v>
      </c>
      <c r="D190" t="s">
        <v>329</v>
      </c>
      <c r="E190" t="s">
        <v>61</v>
      </c>
      <c r="F190" t="s">
        <v>100</v>
      </c>
    </row>
    <row r="191" spans="1:6" hidden="1">
      <c r="A191" t="s">
        <v>4025</v>
      </c>
      <c r="C191" t="s">
        <v>4324</v>
      </c>
      <c r="D191" t="s">
        <v>334</v>
      </c>
      <c r="E191" t="s">
        <v>135</v>
      </c>
      <c r="F191" t="s">
        <v>335</v>
      </c>
    </row>
    <row r="192" spans="1:6" hidden="1">
      <c r="A192" t="s">
        <v>4025</v>
      </c>
      <c r="C192" t="s">
        <v>4325</v>
      </c>
      <c r="D192" t="s">
        <v>338</v>
      </c>
      <c r="E192" t="s">
        <v>135</v>
      </c>
      <c r="F192" t="s">
        <v>120</v>
      </c>
    </row>
    <row r="193" spans="1:6" hidden="1">
      <c r="A193" t="s">
        <v>4025</v>
      </c>
      <c r="C193" t="s">
        <v>4326</v>
      </c>
      <c r="D193" t="s">
        <v>185</v>
      </c>
      <c r="E193" t="s">
        <v>61</v>
      </c>
      <c r="F193" t="s">
        <v>107</v>
      </c>
    </row>
    <row r="194" spans="1:6" hidden="1">
      <c r="A194" t="s">
        <v>4025</v>
      </c>
      <c r="C194" t="s">
        <v>4327</v>
      </c>
      <c r="D194" t="s">
        <v>340</v>
      </c>
      <c r="E194" t="s">
        <v>61</v>
      </c>
      <c r="F194" t="s">
        <v>107</v>
      </c>
    </row>
    <row r="195" spans="1:6" hidden="1">
      <c r="A195" t="s">
        <v>4025</v>
      </c>
      <c r="C195" t="s">
        <v>4328</v>
      </c>
      <c r="D195" t="s">
        <v>4097</v>
      </c>
      <c r="E195" t="s">
        <v>135</v>
      </c>
      <c r="F195" t="s">
        <v>120</v>
      </c>
    </row>
    <row r="196" spans="1:6" hidden="1">
      <c r="A196" t="s">
        <v>4025</v>
      </c>
      <c r="C196" t="s">
        <v>4329</v>
      </c>
      <c r="D196" t="s">
        <v>4099</v>
      </c>
      <c r="E196" t="s">
        <v>135</v>
      </c>
      <c r="F196" t="s">
        <v>120</v>
      </c>
    </row>
    <row r="197" spans="1:6" hidden="1">
      <c r="A197" t="s">
        <v>4025</v>
      </c>
      <c r="C197" t="s">
        <v>4330</v>
      </c>
      <c r="D197" t="s">
        <v>4101</v>
      </c>
      <c r="E197" t="s">
        <v>135</v>
      </c>
      <c r="F197" t="s">
        <v>120</v>
      </c>
    </row>
    <row r="198" spans="1:6" hidden="1">
      <c r="A198" t="s">
        <v>4025</v>
      </c>
      <c r="C198" t="s">
        <v>4331</v>
      </c>
      <c r="D198" t="s">
        <v>4332</v>
      </c>
      <c r="E198" t="s">
        <v>61</v>
      </c>
      <c r="F198" t="s">
        <v>100</v>
      </c>
    </row>
    <row r="199" spans="1:6" hidden="1">
      <c r="A199" t="s">
        <v>4025</v>
      </c>
      <c r="C199" t="s">
        <v>4333</v>
      </c>
      <c r="D199" t="s">
        <v>4334</v>
      </c>
      <c r="E199" t="s">
        <v>61</v>
      </c>
      <c r="F199" t="s">
        <v>136</v>
      </c>
    </row>
    <row r="200" spans="1:6" hidden="1">
      <c r="A200" t="s">
        <v>4025</v>
      </c>
      <c r="C200" t="s">
        <v>4335</v>
      </c>
      <c r="D200" t="s">
        <v>848</v>
      </c>
      <c r="E200" t="s">
        <v>61</v>
      </c>
      <c r="F200" t="s">
        <v>100</v>
      </c>
    </row>
    <row r="201" spans="1:6" hidden="1">
      <c r="A201" t="s">
        <v>4025</v>
      </c>
      <c r="C201" t="s">
        <v>4336</v>
      </c>
      <c r="D201" t="s">
        <v>4337</v>
      </c>
      <c r="E201" t="s">
        <v>61</v>
      </c>
      <c r="F201" t="s">
        <v>107</v>
      </c>
    </row>
    <row r="202" spans="1:6" hidden="1">
      <c r="A202" t="s">
        <v>4025</v>
      </c>
      <c r="C202" t="s">
        <v>4338</v>
      </c>
      <c r="D202" t="s">
        <v>4339</v>
      </c>
      <c r="E202" t="s">
        <v>61</v>
      </c>
      <c r="F202" t="s">
        <v>73</v>
      </c>
    </row>
    <row r="203" spans="1:6" hidden="1">
      <c r="A203" t="s">
        <v>4025</v>
      </c>
      <c r="C203" t="s">
        <v>4340</v>
      </c>
      <c r="D203" t="s">
        <v>4341</v>
      </c>
      <c r="E203" t="s">
        <v>135</v>
      </c>
      <c r="F203" t="s">
        <v>226</v>
      </c>
    </row>
    <row r="204" spans="1:6" hidden="1">
      <c r="A204" t="s">
        <v>4025</v>
      </c>
      <c r="C204" t="s">
        <v>4342</v>
      </c>
      <c r="D204" t="s">
        <v>1488</v>
      </c>
      <c r="E204" t="s">
        <v>61</v>
      </c>
      <c r="F204" t="s">
        <v>107</v>
      </c>
    </row>
    <row r="205" spans="1:6" hidden="1">
      <c r="A205" t="s">
        <v>4025</v>
      </c>
      <c r="C205" t="s">
        <v>4343</v>
      </c>
      <c r="D205" t="s">
        <v>1849</v>
      </c>
      <c r="E205" t="s">
        <v>61</v>
      </c>
      <c r="F205" t="s">
        <v>107</v>
      </c>
    </row>
    <row r="206" spans="1:6" hidden="1">
      <c r="A206" t="s">
        <v>4025</v>
      </c>
      <c r="C206" t="s">
        <v>4344</v>
      </c>
      <c r="D206" t="s">
        <v>2522</v>
      </c>
      <c r="E206" t="s">
        <v>61</v>
      </c>
      <c r="F206" t="s">
        <v>1620</v>
      </c>
    </row>
    <row r="207" spans="1:6" hidden="1">
      <c r="A207" t="s">
        <v>4025</v>
      </c>
      <c r="C207" t="s">
        <v>4345</v>
      </c>
      <c r="D207" t="s">
        <v>1222</v>
      </c>
      <c r="E207" t="s">
        <v>135</v>
      </c>
      <c r="F207" t="s">
        <v>114</v>
      </c>
    </row>
    <row r="208" spans="1:6" hidden="1">
      <c r="A208" t="s">
        <v>4025</v>
      </c>
      <c r="C208" t="s">
        <v>4346</v>
      </c>
      <c r="D208" t="s">
        <v>1224</v>
      </c>
      <c r="E208" t="s">
        <v>135</v>
      </c>
      <c r="F208" t="s">
        <v>239</v>
      </c>
    </row>
    <row r="209" spans="1:6" hidden="1">
      <c r="A209" t="s">
        <v>4025</v>
      </c>
      <c r="C209" t="s">
        <v>4347</v>
      </c>
      <c r="D209" t="s">
        <v>1226</v>
      </c>
      <c r="E209" t="s">
        <v>135</v>
      </c>
      <c r="F209" t="s">
        <v>114</v>
      </c>
    </row>
    <row r="210" spans="1:6" hidden="1">
      <c r="A210" t="s">
        <v>4025</v>
      </c>
      <c r="C210" t="s">
        <v>4348</v>
      </c>
      <c r="D210" t="s">
        <v>1228</v>
      </c>
      <c r="E210" t="s">
        <v>135</v>
      </c>
      <c r="F210" t="s">
        <v>107</v>
      </c>
    </row>
    <row r="211" spans="1:6" hidden="1">
      <c r="A211" t="s">
        <v>4025</v>
      </c>
      <c r="C211" t="s">
        <v>4349</v>
      </c>
      <c r="D211" t="s">
        <v>1230</v>
      </c>
      <c r="E211" t="s">
        <v>61</v>
      </c>
      <c r="F211" t="s">
        <v>100</v>
      </c>
    </row>
    <row r="212" spans="1:6" hidden="1">
      <c r="A212" t="s">
        <v>4025</v>
      </c>
      <c r="C212" t="s">
        <v>4350</v>
      </c>
      <c r="D212" t="s">
        <v>4032</v>
      </c>
      <c r="E212" t="s">
        <v>135</v>
      </c>
      <c r="F212" t="s">
        <v>107</v>
      </c>
    </row>
    <row r="213" spans="1:6" hidden="1">
      <c r="A213" t="s">
        <v>4025</v>
      </c>
      <c r="C213" t="s">
        <v>4351</v>
      </c>
      <c r="D213" t="s">
        <v>1232</v>
      </c>
      <c r="E213" t="s">
        <v>135</v>
      </c>
      <c r="F213" t="s">
        <v>1233</v>
      </c>
    </row>
    <row r="214" spans="1:6" hidden="1">
      <c r="A214" t="s">
        <v>4025</v>
      </c>
      <c r="C214" t="s">
        <v>4352</v>
      </c>
      <c r="D214" t="s">
        <v>4353</v>
      </c>
      <c r="E214" t="s">
        <v>135</v>
      </c>
      <c r="F214" t="s">
        <v>73</v>
      </c>
    </row>
    <row r="215" spans="1:6" hidden="1">
      <c r="A215" t="s">
        <v>4025</v>
      </c>
      <c r="C215" t="s">
        <v>4354</v>
      </c>
      <c r="D215" t="s">
        <v>4355</v>
      </c>
      <c r="E215" t="s">
        <v>135</v>
      </c>
      <c r="F215" t="s">
        <v>73</v>
      </c>
    </row>
    <row r="216" spans="1:6" hidden="1">
      <c r="A216" t="s">
        <v>4025</v>
      </c>
      <c r="C216" t="s">
        <v>4356</v>
      </c>
      <c r="D216" t="s">
        <v>4357</v>
      </c>
      <c r="E216" t="s">
        <v>61</v>
      </c>
      <c r="F216" t="s">
        <v>73</v>
      </c>
    </row>
    <row r="217" spans="1:6" hidden="1">
      <c r="A217" t="s">
        <v>4025</v>
      </c>
      <c r="C217" t="s">
        <v>4358</v>
      </c>
      <c r="D217" t="s">
        <v>4359</v>
      </c>
      <c r="E217" t="s">
        <v>61</v>
      </c>
      <c r="F217" t="s">
        <v>94</v>
      </c>
    </row>
    <row r="218" spans="1:6" hidden="1">
      <c r="A218" t="s">
        <v>4025</v>
      </c>
      <c r="C218" t="s">
        <v>4360</v>
      </c>
      <c r="D218" t="s">
        <v>4361</v>
      </c>
      <c r="E218" t="s">
        <v>61</v>
      </c>
      <c r="F218" t="s">
        <v>100</v>
      </c>
    </row>
    <row r="219" spans="1:6" hidden="1">
      <c r="A219" t="s">
        <v>4025</v>
      </c>
      <c r="C219" t="s">
        <v>4362</v>
      </c>
      <c r="D219" t="s">
        <v>4363</v>
      </c>
      <c r="E219" t="s">
        <v>135</v>
      </c>
      <c r="F219" t="s">
        <v>136</v>
      </c>
    </row>
    <row r="220" spans="1:6" hidden="1">
      <c r="A220" t="s">
        <v>4025</v>
      </c>
      <c r="C220" t="s">
        <v>4364</v>
      </c>
      <c r="D220" t="s">
        <v>4365</v>
      </c>
      <c r="E220" t="s">
        <v>61</v>
      </c>
      <c r="F220" t="s">
        <v>73</v>
      </c>
    </row>
    <row r="221" spans="1:6" hidden="1">
      <c r="A221" t="s">
        <v>4025</v>
      </c>
      <c r="C221" t="s">
        <v>4366</v>
      </c>
      <c r="D221" t="s">
        <v>4367</v>
      </c>
      <c r="E221" t="s">
        <v>61</v>
      </c>
      <c r="F221" t="s">
        <v>100</v>
      </c>
    </row>
    <row r="222" spans="1:6" hidden="1">
      <c r="A222" t="s">
        <v>4025</v>
      </c>
      <c r="C222" t="s">
        <v>4368</v>
      </c>
      <c r="D222" t="s">
        <v>4369</v>
      </c>
      <c r="E222" t="s">
        <v>61</v>
      </c>
      <c r="F222" t="s">
        <v>100</v>
      </c>
    </row>
    <row r="223" spans="1:6" hidden="1">
      <c r="A223" t="s">
        <v>4025</v>
      </c>
      <c r="C223" t="s">
        <v>4370</v>
      </c>
      <c r="D223" t="s">
        <v>4357</v>
      </c>
      <c r="E223" t="s">
        <v>61</v>
      </c>
      <c r="F223" t="s">
        <v>73</v>
      </c>
    </row>
    <row r="224" spans="1:6" hidden="1">
      <c r="A224" t="s">
        <v>4025</v>
      </c>
      <c r="C224" t="s">
        <v>4371</v>
      </c>
      <c r="D224" t="s">
        <v>4359</v>
      </c>
      <c r="E224" t="s">
        <v>61</v>
      </c>
      <c r="F224" t="s">
        <v>94</v>
      </c>
    </row>
    <row r="225" spans="1:6" hidden="1">
      <c r="A225" t="s">
        <v>4025</v>
      </c>
      <c r="C225" t="s">
        <v>4372</v>
      </c>
      <c r="D225" t="s">
        <v>4030</v>
      </c>
      <c r="E225" t="s">
        <v>135</v>
      </c>
      <c r="F225" t="s">
        <v>120</v>
      </c>
    </row>
    <row r="226" spans="1:6" hidden="1">
      <c r="A226" t="s">
        <v>4025</v>
      </c>
      <c r="C226" t="s">
        <v>4373</v>
      </c>
      <c r="D226" t="s">
        <v>4032</v>
      </c>
      <c r="E226" t="s">
        <v>135</v>
      </c>
      <c r="F226" t="s">
        <v>107</v>
      </c>
    </row>
    <row r="227" spans="1:6" hidden="1">
      <c r="A227" t="s">
        <v>4025</v>
      </c>
      <c r="C227" t="s">
        <v>4374</v>
      </c>
      <c r="D227" t="s">
        <v>4375</v>
      </c>
      <c r="E227" t="s">
        <v>135</v>
      </c>
      <c r="F227" t="s">
        <v>136</v>
      </c>
    </row>
    <row r="228" spans="1:6" hidden="1">
      <c r="A228" t="s">
        <v>4025</v>
      </c>
      <c r="C228" t="s">
        <v>4376</v>
      </c>
      <c r="D228" t="s">
        <v>4361</v>
      </c>
      <c r="E228" t="s">
        <v>61</v>
      </c>
      <c r="F228" t="s">
        <v>959</v>
      </c>
    </row>
    <row r="229" spans="1:6" hidden="1">
      <c r="A229" t="s">
        <v>4025</v>
      </c>
      <c r="C229" t="s">
        <v>4377</v>
      </c>
      <c r="D229" t="s">
        <v>4361</v>
      </c>
      <c r="E229" t="s">
        <v>61</v>
      </c>
      <c r="F229" t="s">
        <v>100</v>
      </c>
    </row>
    <row r="230" spans="1:6" hidden="1">
      <c r="A230" t="s">
        <v>4025</v>
      </c>
      <c r="C230" t="s">
        <v>4378</v>
      </c>
      <c r="D230" t="s">
        <v>4379</v>
      </c>
      <c r="E230" t="s">
        <v>135</v>
      </c>
      <c r="F230" t="s">
        <v>136</v>
      </c>
    </row>
    <row r="231" spans="1:6" hidden="1">
      <c r="A231" t="s">
        <v>4025</v>
      </c>
      <c r="C231" t="s">
        <v>4380</v>
      </c>
      <c r="D231" t="s">
        <v>2267</v>
      </c>
      <c r="E231" t="s">
        <v>61</v>
      </c>
      <c r="F231" t="s">
        <v>94</v>
      </c>
    </row>
    <row r="232" spans="1:6" hidden="1">
      <c r="A232" t="s">
        <v>4025</v>
      </c>
      <c r="C232" t="s">
        <v>4381</v>
      </c>
      <c r="D232" t="s">
        <v>4382</v>
      </c>
      <c r="E232" t="s">
        <v>61</v>
      </c>
      <c r="F232" t="s">
        <v>73</v>
      </c>
    </row>
    <row r="233" spans="1:6" hidden="1">
      <c r="A233" t="s">
        <v>4025</v>
      </c>
      <c r="C233" t="s">
        <v>4383</v>
      </c>
      <c r="D233" t="s">
        <v>4030</v>
      </c>
      <c r="E233" t="s">
        <v>135</v>
      </c>
      <c r="F233" t="s">
        <v>120</v>
      </c>
    </row>
    <row r="234" spans="1:6" hidden="1">
      <c r="A234" t="s">
        <v>4025</v>
      </c>
      <c r="C234" t="s">
        <v>4384</v>
      </c>
      <c r="D234" t="s">
        <v>4032</v>
      </c>
      <c r="E234" t="s">
        <v>135</v>
      </c>
      <c r="F234" t="s">
        <v>107</v>
      </c>
    </row>
    <row r="235" spans="1:6" hidden="1">
      <c r="A235" t="s">
        <v>4025</v>
      </c>
      <c r="C235" t="s">
        <v>4385</v>
      </c>
      <c r="D235" t="s">
        <v>4030</v>
      </c>
      <c r="E235" t="s">
        <v>135</v>
      </c>
      <c r="F235" t="s">
        <v>120</v>
      </c>
    </row>
    <row r="236" spans="1:6" hidden="1">
      <c r="A236" t="s">
        <v>4025</v>
      </c>
      <c r="C236" t="s">
        <v>4386</v>
      </c>
      <c r="D236" t="s">
        <v>4387</v>
      </c>
      <c r="E236" t="s">
        <v>61</v>
      </c>
      <c r="F236" t="s">
        <v>100</v>
      </c>
    </row>
    <row r="237" spans="1:6" hidden="1">
      <c r="A237" t="s">
        <v>4025</v>
      </c>
      <c r="C237" t="s">
        <v>4388</v>
      </c>
      <c r="D237" t="s">
        <v>3931</v>
      </c>
      <c r="E237" t="s">
        <v>135</v>
      </c>
      <c r="F237" t="s">
        <v>335</v>
      </c>
    </row>
    <row r="238" spans="1:6" hidden="1">
      <c r="A238" t="s">
        <v>4025</v>
      </c>
      <c r="C238" t="s">
        <v>4389</v>
      </c>
      <c r="D238" t="s">
        <v>3551</v>
      </c>
      <c r="E238" t="s">
        <v>135</v>
      </c>
      <c r="F238" t="s">
        <v>136</v>
      </c>
    </row>
    <row r="239" spans="1:6" hidden="1">
      <c r="A239" t="s">
        <v>4025</v>
      </c>
      <c r="C239" t="s">
        <v>4390</v>
      </c>
      <c r="D239" t="s">
        <v>4391</v>
      </c>
      <c r="E239" t="s">
        <v>135</v>
      </c>
      <c r="F239" t="s">
        <v>73</v>
      </c>
    </row>
    <row r="240" spans="1:6" hidden="1">
      <c r="A240" t="s">
        <v>4025</v>
      </c>
      <c r="C240" t="s">
        <v>4392</v>
      </c>
      <c r="D240" t="s">
        <v>3810</v>
      </c>
      <c r="E240" t="s">
        <v>61</v>
      </c>
      <c r="F240" t="s">
        <v>100</v>
      </c>
    </row>
    <row r="241" spans="1:6" hidden="1">
      <c r="A241" t="s">
        <v>4025</v>
      </c>
      <c r="C241" t="s">
        <v>4393</v>
      </c>
      <c r="D241" t="s">
        <v>4394</v>
      </c>
      <c r="E241" t="s">
        <v>135</v>
      </c>
      <c r="F241" t="s">
        <v>62</v>
      </c>
    </row>
    <row r="242" spans="1:6" hidden="1">
      <c r="A242" t="s">
        <v>4025</v>
      </c>
      <c r="C242" t="s">
        <v>4395</v>
      </c>
      <c r="D242" t="s">
        <v>4030</v>
      </c>
      <c r="E242" t="s">
        <v>135</v>
      </c>
      <c r="F242" t="s">
        <v>120</v>
      </c>
    </row>
    <row r="243" spans="1:6" hidden="1">
      <c r="A243" t="s">
        <v>4025</v>
      </c>
      <c r="C243" t="s">
        <v>4396</v>
      </c>
      <c r="D243" t="s">
        <v>4032</v>
      </c>
      <c r="E243" t="s">
        <v>135</v>
      </c>
      <c r="F243" t="s">
        <v>107</v>
      </c>
    </row>
    <row r="244" spans="1:6" hidden="1">
      <c r="A244" t="s">
        <v>4025</v>
      </c>
      <c r="C244" t="s">
        <v>4397</v>
      </c>
      <c r="D244" t="s">
        <v>3937</v>
      </c>
      <c r="E244" t="s">
        <v>61</v>
      </c>
      <c r="F244" t="s">
        <v>100</v>
      </c>
    </row>
    <row r="245" spans="1:6" hidden="1">
      <c r="A245" t="s">
        <v>4025</v>
      </c>
      <c r="C245" t="s">
        <v>4398</v>
      </c>
      <c r="D245" t="s">
        <v>2090</v>
      </c>
      <c r="E245" t="s">
        <v>61</v>
      </c>
      <c r="F245" t="s">
        <v>107</v>
      </c>
    </row>
    <row r="246" spans="1:6" hidden="1">
      <c r="A246" t="s">
        <v>4025</v>
      </c>
      <c r="C246" t="s">
        <v>4399</v>
      </c>
      <c r="D246" t="s">
        <v>4400</v>
      </c>
      <c r="E246" t="s">
        <v>135</v>
      </c>
      <c r="F246" t="s">
        <v>62</v>
      </c>
    </row>
    <row r="247" spans="1:6" hidden="1">
      <c r="A247" t="s">
        <v>4025</v>
      </c>
      <c r="C247" t="s">
        <v>4401</v>
      </c>
      <c r="D247" t="s">
        <v>4402</v>
      </c>
      <c r="E247" t="s">
        <v>61</v>
      </c>
      <c r="F247" t="s">
        <v>107</v>
      </c>
    </row>
    <row r="248" spans="1:6" hidden="1">
      <c r="A248" t="s">
        <v>4025</v>
      </c>
      <c r="C248" t="s">
        <v>4403</v>
      </c>
      <c r="D248" t="s">
        <v>4404</v>
      </c>
      <c r="E248" t="s">
        <v>135</v>
      </c>
      <c r="F248" t="s">
        <v>136</v>
      </c>
    </row>
    <row r="249" spans="1:6" hidden="1">
      <c r="A249" t="s">
        <v>4025</v>
      </c>
      <c r="C249" t="s">
        <v>4405</v>
      </c>
      <c r="D249" t="s">
        <v>4406</v>
      </c>
      <c r="E249" t="s">
        <v>135</v>
      </c>
      <c r="F249" t="s">
        <v>136</v>
      </c>
    </row>
    <row r="250" spans="1:6" hidden="1">
      <c r="A250" t="s">
        <v>4025</v>
      </c>
      <c r="C250" t="s">
        <v>4407</v>
      </c>
      <c r="D250" t="s">
        <v>4408</v>
      </c>
      <c r="E250" t="s">
        <v>135</v>
      </c>
      <c r="F250" t="s">
        <v>136</v>
      </c>
    </row>
    <row r="251" spans="1:6" hidden="1">
      <c r="A251" t="s">
        <v>4025</v>
      </c>
      <c r="C251" t="s">
        <v>4409</v>
      </c>
      <c r="D251" t="s">
        <v>4410</v>
      </c>
      <c r="E251" t="s">
        <v>135</v>
      </c>
      <c r="F251" t="s">
        <v>136</v>
      </c>
    </row>
    <row r="252" spans="1:6" hidden="1">
      <c r="A252" t="s">
        <v>4025</v>
      </c>
      <c r="C252" t="s">
        <v>4411</v>
      </c>
      <c r="D252" t="s">
        <v>4412</v>
      </c>
      <c r="E252" t="s">
        <v>135</v>
      </c>
      <c r="F252" t="s">
        <v>73</v>
      </c>
    </row>
    <row r="253" spans="1:6" hidden="1">
      <c r="A253" t="s">
        <v>4025</v>
      </c>
      <c r="C253" t="s">
        <v>4413</v>
      </c>
      <c r="D253" t="s">
        <v>4414</v>
      </c>
      <c r="E253" t="s">
        <v>135</v>
      </c>
      <c r="F253" t="s">
        <v>136</v>
      </c>
    </row>
    <row r="254" spans="1:6" hidden="1">
      <c r="A254" t="s">
        <v>4025</v>
      </c>
      <c r="C254" t="s">
        <v>4415</v>
      </c>
      <c r="D254" t="s">
        <v>765</v>
      </c>
      <c r="E254" t="s">
        <v>135</v>
      </c>
      <c r="F254" t="s">
        <v>73</v>
      </c>
    </row>
    <row r="255" spans="1:6" hidden="1">
      <c r="A255" t="s">
        <v>4025</v>
      </c>
      <c r="C255" t="s">
        <v>4416</v>
      </c>
      <c r="D255" t="s">
        <v>4417</v>
      </c>
      <c r="E255" t="s">
        <v>61</v>
      </c>
      <c r="F255" t="s">
        <v>100</v>
      </c>
    </row>
    <row r="256" spans="1:6" hidden="1">
      <c r="A256" t="s">
        <v>4025</v>
      </c>
      <c r="C256" t="s">
        <v>4418</v>
      </c>
      <c r="D256" t="s">
        <v>4419</v>
      </c>
      <c r="E256" t="s">
        <v>135</v>
      </c>
      <c r="F256" t="s">
        <v>136</v>
      </c>
    </row>
    <row r="257" spans="1:16" hidden="1">
      <c r="A257" t="s">
        <v>4025</v>
      </c>
      <c r="C257" t="s">
        <v>4420</v>
      </c>
      <c r="D257" t="s">
        <v>1516</v>
      </c>
      <c r="E257" t="s">
        <v>135</v>
      </c>
      <c r="F257" t="s">
        <v>136</v>
      </c>
    </row>
    <row r="258" spans="1:16" hidden="1">
      <c r="A258" t="s">
        <v>4025</v>
      </c>
      <c r="C258" t="s">
        <v>4421</v>
      </c>
      <c r="D258" t="s">
        <v>4422</v>
      </c>
      <c r="E258" t="s">
        <v>135</v>
      </c>
      <c r="F258" t="s">
        <v>335</v>
      </c>
    </row>
    <row r="259" spans="1:16" hidden="1">
      <c r="A259" t="s">
        <v>4025</v>
      </c>
      <c r="C259" t="s">
        <v>4423</v>
      </c>
      <c r="D259" t="s">
        <v>4424</v>
      </c>
      <c r="E259" t="s">
        <v>61</v>
      </c>
      <c r="F259" t="s">
        <v>73</v>
      </c>
    </row>
    <row r="260" spans="1:16" hidden="1">
      <c r="A260" t="s">
        <v>4025</v>
      </c>
      <c r="C260" t="s">
        <v>4425</v>
      </c>
      <c r="D260" t="s">
        <v>1704</v>
      </c>
      <c r="E260" t="s">
        <v>61</v>
      </c>
      <c r="F260" t="s">
        <v>100</v>
      </c>
    </row>
    <row r="261" spans="1:16" hidden="1">
      <c r="A261" t="s">
        <v>4025</v>
      </c>
      <c r="C261" t="s">
        <v>4426</v>
      </c>
      <c r="D261" t="s">
        <v>4427</v>
      </c>
      <c r="E261" t="s">
        <v>61</v>
      </c>
      <c r="F261" t="s">
        <v>62</v>
      </c>
    </row>
    <row r="262" spans="1:16" hidden="1">
      <c r="A262" t="s">
        <v>4025</v>
      </c>
      <c r="C262" t="s">
        <v>4428</v>
      </c>
      <c r="D262" t="s">
        <v>4429</v>
      </c>
      <c r="E262" t="s">
        <v>135</v>
      </c>
      <c r="F262" t="s">
        <v>136</v>
      </c>
    </row>
    <row r="263" spans="1:16" hidden="1">
      <c r="A263" t="s">
        <v>4025</v>
      </c>
      <c r="C263" t="s">
        <v>4430</v>
      </c>
      <c r="D263" t="s">
        <v>3950</v>
      </c>
      <c r="E263" t="s">
        <v>61</v>
      </c>
      <c r="F263" t="s">
        <v>120</v>
      </c>
    </row>
    <row r="264" spans="1:16" hidden="1">
      <c r="A264" t="s">
        <v>4025</v>
      </c>
      <c r="C264" t="s">
        <v>4431</v>
      </c>
      <c r="D264" t="s">
        <v>4432</v>
      </c>
      <c r="E264" t="s">
        <v>135</v>
      </c>
      <c r="F264" t="s">
        <v>136</v>
      </c>
    </row>
    <row r="265" spans="1:16" hidden="1">
      <c r="A265" t="s">
        <v>4025</v>
      </c>
      <c r="C265" t="s">
        <v>4433</v>
      </c>
      <c r="D265" t="s">
        <v>4434</v>
      </c>
      <c r="E265" t="s">
        <v>61</v>
      </c>
      <c r="F265" t="s">
        <v>107</v>
      </c>
    </row>
    <row r="266" spans="1:16" ht="115.35" hidden="1" customHeight="1">
      <c r="A266" t="s">
        <v>4025</v>
      </c>
      <c r="C266" t="s">
        <v>4435</v>
      </c>
      <c r="D266" t="s">
        <v>4436</v>
      </c>
      <c r="E266" t="s">
        <v>61</v>
      </c>
      <c r="F266" t="s">
        <v>107</v>
      </c>
      <c r="O266" s="32" t="s">
        <v>4437</v>
      </c>
    </row>
    <row r="267" spans="1:16" hidden="1">
      <c r="A267" t="s">
        <v>4025</v>
      </c>
      <c r="C267" t="s">
        <v>4438</v>
      </c>
      <c r="D267" t="s">
        <v>4439</v>
      </c>
      <c r="E267" t="s">
        <v>61</v>
      </c>
      <c r="F267" t="s">
        <v>107</v>
      </c>
    </row>
    <row r="268" spans="1:16" hidden="1">
      <c r="A268" t="s">
        <v>4025</v>
      </c>
      <c r="C268" t="s">
        <v>4440</v>
      </c>
      <c r="D268" t="s">
        <v>4441</v>
      </c>
      <c r="E268" t="s">
        <v>61</v>
      </c>
      <c r="F268" t="s">
        <v>107</v>
      </c>
    </row>
    <row r="269" spans="1:16" hidden="1">
      <c r="A269" t="s">
        <v>4025</v>
      </c>
      <c r="C269" t="s">
        <v>4442</v>
      </c>
      <c r="D269" t="s">
        <v>4443</v>
      </c>
      <c r="E269" t="s">
        <v>135</v>
      </c>
      <c r="F269" t="s">
        <v>114</v>
      </c>
    </row>
    <row r="270" spans="1:16" hidden="1">
      <c r="A270" t="s">
        <v>4025</v>
      </c>
      <c r="B270" t="s">
        <v>563</v>
      </c>
      <c r="C270" t="s">
        <v>4444</v>
      </c>
      <c r="D270" t="s">
        <v>3997</v>
      </c>
      <c r="E270" t="s">
        <v>61</v>
      </c>
      <c r="F270" t="s">
        <v>94</v>
      </c>
    </row>
    <row r="271" spans="1:16" ht="43.35" customHeight="1">
      <c r="A271" t="s">
        <v>4025</v>
      </c>
      <c r="B271" t="s">
        <v>563</v>
      </c>
      <c r="C271" t="s">
        <v>4445</v>
      </c>
      <c r="D271" t="s">
        <v>3965</v>
      </c>
      <c r="E271" t="s">
        <v>61</v>
      </c>
      <c r="F271" t="s">
        <v>94</v>
      </c>
      <c r="G271">
        <v>0</v>
      </c>
      <c r="H271" t="s">
        <v>96</v>
      </c>
      <c r="I271">
        <v>2</v>
      </c>
      <c r="K271" t="s">
        <v>96</v>
      </c>
      <c r="O271" t="s">
        <v>3966</v>
      </c>
      <c r="P271" s="32" t="s">
        <v>4446</v>
      </c>
    </row>
    <row r="272" spans="1:16" ht="43.35" customHeight="1">
      <c r="A272" t="s">
        <v>4025</v>
      </c>
      <c r="B272" t="s">
        <v>563</v>
      </c>
      <c r="C272" t="s">
        <v>4447</v>
      </c>
      <c r="D272" t="s">
        <v>3970</v>
      </c>
      <c r="E272" t="s">
        <v>61</v>
      </c>
      <c r="F272" s="123" t="s">
        <v>120</v>
      </c>
      <c r="G272">
        <v>0</v>
      </c>
      <c r="H272" t="s">
        <v>96</v>
      </c>
      <c r="I272">
        <v>2</v>
      </c>
      <c r="K272" t="s">
        <v>96</v>
      </c>
      <c r="O272" t="s">
        <v>4448</v>
      </c>
      <c r="P272" s="32" t="s">
        <v>4449</v>
      </c>
    </row>
    <row r="273" spans="1:16" hidden="1">
      <c r="A273" t="s">
        <v>4025</v>
      </c>
      <c r="B273" t="s">
        <v>563</v>
      </c>
      <c r="C273" t="s">
        <v>4450</v>
      </c>
      <c r="D273" t="s">
        <v>3975</v>
      </c>
      <c r="E273" t="s">
        <v>61</v>
      </c>
      <c r="F273" t="s">
        <v>94</v>
      </c>
    </row>
    <row r="274" spans="1:16" hidden="1">
      <c r="A274" t="s">
        <v>4025</v>
      </c>
      <c r="B274" t="s">
        <v>563</v>
      </c>
      <c r="C274" t="s">
        <v>4451</v>
      </c>
      <c r="D274" t="s">
        <v>3978</v>
      </c>
      <c r="E274" t="s">
        <v>61</v>
      </c>
      <c r="F274" t="s">
        <v>94</v>
      </c>
    </row>
    <row r="275" spans="1:16" hidden="1">
      <c r="A275" t="s">
        <v>4025</v>
      </c>
      <c r="B275" t="s">
        <v>563</v>
      </c>
      <c r="C275" t="s">
        <v>4452</v>
      </c>
      <c r="D275" t="s">
        <v>3981</v>
      </c>
      <c r="E275" t="s">
        <v>61</v>
      </c>
      <c r="F275" t="s">
        <v>94</v>
      </c>
    </row>
    <row r="276" spans="1:16">
      <c r="A276" t="s">
        <v>4025</v>
      </c>
      <c r="B276" t="s">
        <v>563</v>
      </c>
      <c r="C276" t="s">
        <v>4453</v>
      </c>
      <c r="D276" t="s">
        <v>3986</v>
      </c>
      <c r="E276" t="s">
        <v>61</v>
      </c>
      <c r="F276" t="s">
        <v>94</v>
      </c>
      <c r="H276" t="s">
        <v>3971</v>
      </c>
      <c r="I276">
        <v>2</v>
      </c>
      <c r="K276" t="s">
        <v>96</v>
      </c>
      <c r="O276" t="s">
        <v>4454</v>
      </c>
      <c r="P276" t="s">
        <v>4455</v>
      </c>
    </row>
    <row r="277" spans="1:16">
      <c r="A277" t="s">
        <v>4025</v>
      </c>
      <c r="B277" t="s">
        <v>563</v>
      </c>
      <c r="C277" t="s">
        <v>4456</v>
      </c>
      <c r="D277" t="s">
        <v>3991</v>
      </c>
      <c r="E277" t="s">
        <v>61</v>
      </c>
      <c r="F277" t="s">
        <v>94</v>
      </c>
      <c r="H277" t="s">
        <v>96</v>
      </c>
      <c r="I277">
        <v>2</v>
      </c>
      <c r="K277" t="s">
        <v>96</v>
      </c>
      <c r="O277" t="s">
        <v>4457</v>
      </c>
      <c r="P277" t="s">
        <v>4458</v>
      </c>
    </row>
    <row r="278" spans="1:16" hidden="1">
      <c r="A278" t="s">
        <v>4025</v>
      </c>
      <c r="B278" t="s">
        <v>563</v>
      </c>
      <c r="C278" t="s">
        <v>4459</v>
      </c>
      <c r="D278" t="s">
        <v>3993</v>
      </c>
      <c r="E278" t="s">
        <v>61</v>
      </c>
      <c r="F278" t="s">
        <v>94</v>
      </c>
    </row>
    <row r="279" spans="1:16" hidden="1">
      <c r="A279" t="s">
        <v>4025</v>
      </c>
      <c r="B279" t="s">
        <v>563</v>
      </c>
      <c r="C279" t="s">
        <v>4460</v>
      </c>
      <c r="D279" t="s">
        <v>3995</v>
      </c>
      <c r="E279" t="s">
        <v>61</v>
      </c>
      <c r="F279" t="s">
        <v>94</v>
      </c>
    </row>
    <row r="280" spans="1:16" hidden="1">
      <c r="A280" t="s">
        <v>4025</v>
      </c>
      <c r="B280" t="s">
        <v>563</v>
      </c>
      <c r="C280" t="s">
        <v>4461</v>
      </c>
      <c r="D280" t="s">
        <v>4021</v>
      </c>
      <c r="E280" t="s">
        <v>61</v>
      </c>
      <c r="F280" t="s">
        <v>4022</v>
      </c>
    </row>
    <row r="281" spans="1:16">
      <c r="A281" t="s">
        <v>4025</v>
      </c>
      <c r="B281" t="s">
        <v>563</v>
      </c>
      <c r="C281" t="s">
        <v>4462</v>
      </c>
      <c r="D281" t="s">
        <v>3999</v>
      </c>
      <c r="E281" t="s">
        <v>135</v>
      </c>
      <c r="F281" t="s">
        <v>335</v>
      </c>
      <c r="G281">
        <v>4</v>
      </c>
      <c r="H281" t="s">
        <v>96</v>
      </c>
      <c r="I281">
        <v>2</v>
      </c>
      <c r="K281" t="s">
        <v>96</v>
      </c>
      <c r="O281" t="s">
        <v>4463</v>
      </c>
      <c r="P281" t="s">
        <v>4464</v>
      </c>
    </row>
    <row r="282" spans="1:16">
      <c r="A282" t="s">
        <v>4025</v>
      </c>
      <c r="B282" t="s">
        <v>563</v>
      </c>
      <c r="C282" t="s">
        <v>4465</v>
      </c>
      <c r="D282" t="s">
        <v>4003</v>
      </c>
      <c r="E282" t="s">
        <v>135</v>
      </c>
      <c r="F282" t="s">
        <v>335</v>
      </c>
      <c r="G282">
        <v>4</v>
      </c>
      <c r="H282" t="s">
        <v>96</v>
      </c>
      <c r="I282">
        <v>2</v>
      </c>
      <c r="K282" t="s">
        <v>96</v>
      </c>
      <c r="O282" t="s">
        <v>4466</v>
      </c>
      <c r="P282" t="s">
        <v>4467</v>
      </c>
    </row>
    <row r="283" spans="1:16">
      <c r="A283" t="s">
        <v>4025</v>
      </c>
      <c r="B283" t="s">
        <v>563</v>
      </c>
      <c r="C283" t="s">
        <v>4468</v>
      </c>
      <c r="D283" t="s">
        <v>4007</v>
      </c>
      <c r="E283" t="s">
        <v>135</v>
      </c>
      <c r="F283" t="s">
        <v>335</v>
      </c>
      <c r="G283">
        <v>4</v>
      </c>
      <c r="H283" t="s">
        <v>96</v>
      </c>
      <c r="I283">
        <v>2</v>
      </c>
      <c r="K283" t="s">
        <v>96</v>
      </c>
      <c r="O283" t="s">
        <v>4469</v>
      </c>
      <c r="P283" t="s">
        <v>4470</v>
      </c>
    </row>
    <row r="284" spans="1:16" hidden="1">
      <c r="A284" t="s">
        <v>4025</v>
      </c>
      <c r="B284" t="s">
        <v>563</v>
      </c>
      <c r="C284" t="s">
        <v>4471</v>
      </c>
      <c r="D284" t="s">
        <v>4009</v>
      </c>
      <c r="E284" t="s">
        <v>135</v>
      </c>
      <c r="F284" t="s">
        <v>335</v>
      </c>
    </row>
    <row r="285" spans="1:16">
      <c r="A285" t="s">
        <v>4025</v>
      </c>
      <c r="B285" t="s">
        <v>563</v>
      </c>
      <c r="C285" t="s">
        <v>4472</v>
      </c>
      <c r="D285" t="s">
        <v>4011</v>
      </c>
      <c r="E285" t="s">
        <v>135</v>
      </c>
      <c r="F285" s="123" t="s">
        <v>136</v>
      </c>
      <c r="G285">
        <v>0</v>
      </c>
      <c r="H285" t="s">
        <v>96</v>
      </c>
      <c r="I285">
        <v>2</v>
      </c>
      <c r="K285" t="s">
        <v>96</v>
      </c>
      <c r="O285" t="s">
        <v>4473</v>
      </c>
      <c r="P285" t="s">
        <v>4474</v>
      </c>
    </row>
    <row r="286" spans="1:16">
      <c r="A286" t="s">
        <v>4025</v>
      </c>
      <c r="B286" t="s">
        <v>563</v>
      </c>
      <c r="C286" t="s">
        <v>4475</v>
      </c>
      <c r="D286" t="s">
        <v>4013</v>
      </c>
      <c r="E286" t="s">
        <v>135</v>
      </c>
      <c r="F286" s="123" t="s">
        <v>136</v>
      </c>
      <c r="G286">
        <v>0</v>
      </c>
      <c r="H286" t="s">
        <v>96</v>
      </c>
      <c r="I286">
        <v>2</v>
      </c>
      <c r="K286" t="s">
        <v>96</v>
      </c>
      <c r="O286" t="s">
        <v>4476</v>
      </c>
      <c r="P286" t="s">
        <v>4477</v>
      </c>
    </row>
    <row r="287" spans="1:16">
      <c r="A287" t="s">
        <v>4025</v>
      </c>
      <c r="B287" t="s">
        <v>563</v>
      </c>
      <c r="C287" t="s">
        <v>4478</v>
      </c>
      <c r="D287" t="s">
        <v>4015</v>
      </c>
      <c r="E287" t="s">
        <v>135</v>
      </c>
      <c r="F287" t="s">
        <v>114</v>
      </c>
      <c r="H287" t="s">
        <v>96</v>
      </c>
      <c r="I287">
        <v>2</v>
      </c>
      <c r="K287" t="s">
        <v>96</v>
      </c>
      <c r="O287" t="s">
        <v>4479</v>
      </c>
      <c r="P287" t="s">
        <v>4480</v>
      </c>
    </row>
    <row r="288" spans="1:16" hidden="1">
      <c r="A288" t="s">
        <v>4025</v>
      </c>
      <c r="B288" t="s">
        <v>563</v>
      </c>
      <c r="C288" t="s">
        <v>4481</v>
      </c>
      <c r="D288" t="s">
        <v>4017</v>
      </c>
      <c r="E288" t="s">
        <v>135</v>
      </c>
      <c r="F288" t="s">
        <v>114</v>
      </c>
    </row>
    <row r="289" spans="1:15" ht="15" hidden="1" customHeight="1" thickBot="1">
      <c r="A289" t="s">
        <v>4025</v>
      </c>
      <c r="B289" t="s">
        <v>563</v>
      </c>
      <c r="C289" t="s">
        <v>4482</v>
      </c>
      <c r="D289" t="s">
        <v>4019</v>
      </c>
      <c r="E289" t="s">
        <v>135</v>
      </c>
      <c r="F289" t="s">
        <v>114</v>
      </c>
      <c r="O289" s="125"/>
    </row>
    <row r="290" spans="1:15" hidden="1"/>
    <row r="291" spans="1:15" hidden="1">
      <c r="A291" t="s">
        <v>4025</v>
      </c>
      <c r="C291" t="s">
        <v>4483</v>
      </c>
      <c r="D291" t="s">
        <v>4090</v>
      </c>
      <c r="E291" t="s">
        <v>135</v>
      </c>
      <c r="F291" t="s">
        <v>136</v>
      </c>
    </row>
    <row r="292" spans="1:15" hidden="1">
      <c r="A292" t="s">
        <v>4025</v>
      </c>
      <c r="C292" t="s">
        <v>4484</v>
      </c>
      <c r="D292" t="s">
        <v>4090</v>
      </c>
      <c r="E292" t="s">
        <v>135</v>
      </c>
      <c r="F292" t="s">
        <v>136</v>
      </c>
    </row>
    <row r="293" spans="1:15" hidden="1">
      <c r="A293" t="s">
        <v>4025</v>
      </c>
      <c r="C293" t="s">
        <v>4485</v>
      </c>
      <c r="D293" t="s">
        <v>4486</v>
      </c>
      <c r="E293" t="s">
        <v>135</v>
      </c>
      <c r="F293" t="s">
        <v>120</v>
      </c>
    </row>
    <row r="294" spans="1:15" hidden="1">
      <c r="A294" t="s">
        <v>4025</v>
      </c>
      <c r="C294" t="s">
        <v>4487</v>
      </c>
      <c r="D294" t="s">
        <v>4488</v>
      </c>
      <c r="E294" t="s">
        <v>135</v>
      </c>
      <c r="F294" t="s">
        <v>120</v>
      </c>
    </row>
    <row r="295" spans="1:15" hidden="1">
      <c r="A295" t="s">
        <v>4025</v>
      </c>
      <c r="C295" t="s">
        <v>4489</v>
      </c>
      <c r="D295" t="s">
        <v>4490</v>
      </c>
      <c r="E295" t="s">
        <v>135</v>
      </c>
      <c r="F295" t="s">
        <v>335</v>
      </c>
    </row>
    <row r="296" spans="1:15" hidden="1">
      <c r="A296" t="s">
        <v>4025</v>
      </c>
      <c r="C296" t="s">
        <v>4491</v>
      </c>
      <c r="D296" t="s">
        <v>4492</v>
      </c>
      <c r="E296" t="s">
        <v>135</v>
      </c>
      <c r="F296" t="s">
        <v>335</v>
      </c>
    </row>
    <row r="297" spans="1:15" hidden="1">
      <c r="A297" t="s">
        <v>4025</v>
      </c>
      <c r="C297" t="s">
        <v>4493</v>
      </c>
      <c r="D297" t="s">
        <v>4494</v>
      </c>
      <c r="E297" t="s">
        <v>61</v>
      </c>
      <c r="F297" t="s">
        <v>100</v>
      </c>
    </row>
    <row r="298" spans="1:15" hidden="1">
      <c r="A298" t="s">
        <v>4025</v>
      </c>
      <c r="C298" t="s">
        <v>4495</v>
      </c>
      <c r="D298" t="s">
        <v>4496</v>
      </c>
      <c r="E298" t="s">
        <v>61</v>
      </c>
      <c r="F298" t="s">
        <v>100</v>
      </c>
    </row>
  </sheetData>
  <autoFilter ref="A1:V298" xr:uid="{00000000-0009-0000-0000-00002A000000}">
    <filterColumn colId="1">
      <customFilters>
        <customFilter operator="notEqual" val=" "/>
      </customFilters>
    </filterColumn>
    <filterColumn colId="14">
      <customFilters>
        <customFilter operator="notEqual" val=" "/>
      </customFilters>
    </filterColumn>
  </autoFilter>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tabColor rgb="FFFFC000"/>
  </sheetPr>
  <dimension ref="A1:P14"/>
  <sheetViews>
    <sheetView workbookViewId="0">
      <pane xSplit="2" ySplit="1" topLeftCell="C2" activePane="bottomRight" state="frozen"/>
      <selection pane="bottomRight" activeCell="E4" sqref="E4"/>
      <selection pane="bottomLeft"/>
      <selection pane="topRight"/>
    </sheetView>
  </sheetViews>
  <sheetFormatPr defaultColWidth="9.140625" defaultRowHeight="15.6"/>
  <cols>
    <col min="1" max="1" width="14.42578125" style="166" customWidth="1"/>
    <col min="2" max="2" width="23" style="166" customWidth="1"/>
    <col min="3" max="3" width="12" style="166" customWidth="1"/>
    <col min="4" max="4" width="13.5703125" style="164" customWidth="1"/>
    <col min="5" max="5" width="46.42578125" style="166" customWidth="1"/>
    <col min="6" max="6" width="48" style="166" customWidth="1"/>
    <col min="7" max="7" width="14.42578125" style="166" customWidth="1"/>
    <col min="8" max="8" width="13.85546875" style="166" customWidth="1"/>
    <col min="9" max="9" width="19.5703125" style="166" customWidth="1"/>
    <col min="10" max="10" width="9.140625" style="166" customWidth="1"/>
    <col min="11" max="11" width="28.42578125" style="166" customWidth="1"/>
    <col min="12" max="12" width="17" style="166" customWidth="1"/>
    <col min="13" max="13" width="33.5703125" style="166" customWidth="1"/>
    <col min="14" max="14" width="34.5703125" style="166" customWidth="1"/>
    <col min="15" max="15" width="18" style="166" customWidth="1"/>
    <col min="16" max="16" width="19.5703125" style="166" customWidth="1"/>
    <col min="17" max="18" width="9.140625" style="166" customWidth="1"/>
    <col min="19" max="16384" width="9.140625" style="166"/>
  </cols>
  <sheetData>
    <row r="1" spans="1:16" s="169" customFormat="1">
      <c r="A1" s="167" t="s">
        <v>3180</v>
      </c>
      <c r="B1" s="168" t="s">
        <v>3180</v>
      </c>
      <c r="C1" s="167" t="s">
        <v>3181</v>
      </c>
      <c r="D1" s="167" t="s">
        <v>3182</v>
      </c>
      <c r="E1" s="167" t="s">
        <v>3183</v>
      </c>
      <c r="F1" s="167" t="s">
        <v>13</v>
      </c>
      <c r="G1" s="167" t="s">
        <v>3184</v>
      </c>
      <c r="H1" s="167" t="s">
        <v>32</v>
      </c>
      <c r="I1" s="167" t="s">
        <v>3185</v>
      </c>
      <c r="J1" s="167" t="s">
        <v>48</v>
      </c>
      <c r="K1" s="167" t="s">
        <v>3186</v>
      </c>
      <c r="L1" s="167" t="s">
        <v>3187</v>
      </c>
      <c r="M1" s="167" t="s">
        <v>3188</v>
      </c>
      <c r="N1" s="167" t="s">
        <v>3189</v>
      </c>
      <c r="O1" s="167" t="s">
        <v>3190</v>
      </c>
      <c r="P1" s="167" t="s">
        <v>3191</v>
      </c>
    </row>
    <row r="2" spans="1:16" ht="51.75" customHeight="1">
      <c r="A2" s="164" t="s">
        <v>3214</v>
      </c>
      <c r="B2" s="165" t="s">
        <v>329</v>
      </c>
      <c r="C2" s="164">
        <v>1000</v>
      </c>
      <c r="E2" s="164" t="s">
        <v>4497</v>
      </c>
      <c r="F2" s="165" t="s">
        <v>4498</v>
      </c>
      <c r="G2" s="164" t="s">
        <v>330</v>
      </c>
      <c r="H2" s="164" t="s">
        <v>4499</v>
      </c>
      <c r="I2" s="164" t="s">
        <v>4500</v>
      </c>
      <c r="J2" s="164"/>
      <c r="K2" s="164"/>
      <c r="L2" s="164"/>
      <c r="M2" s="164"/>
      <c r="N2" s="164" t="str">
        <f>CONCATENATE(H2,"_",I2)</f>
        <v>CRS620MI_CopyTemplate</v>
      </c>
      <c r="O2" s="164" t="s">
        <v>1597</v>
      </c>
      <c r="P2" s="164" t="s">
        <v>64</v>
      </c>
    </row>
    <row r="3" spans="1:16">
      <c r="A3" s="164" t="s">
        <v>3214</v>
      </c>
      <c r="B3" s="165" t="s">
        <v>329</v>
      </c>
      <c r="C3" s="164">
        <v>1010</v>
      </c>
      <c r="D3" s="164">
        <v>1000</v>
      </c>
      <c r="E3" s="164" t="s">
        <v>4501</v>
      </c>
      <c r="F3" s="166" t="s">
        <v>4502</v>
      </c>
      <c r="G3" s="164" t="s">
        <v>330</v>
      </c>
      <c r="H3" s="166" t="s">
        <v>4499</v>
      </c>
      <c r="I3" s="166" t="s">
        <v>4503</v>
      </c>
      <c r="N3" s="197" t="str">
        <f>CONCATENATE(H3,"_",I3)</f>
        <v>CRS620MI_UpdSupplier</v>
      </c>
      <c r="O3" s="198"/>
      <c r="P3" s="198"/>
    </row>
    <row r="4" spans="1:16">
      <c r="A4" s="164" t="s">
        <v>3214</v>
      </c>
      <c r="B4" s="165" t="s">
        <v>329</v>
      </c>
      <c r="C4" s="164">
        <v>1020</v>
      </c>
      <c r="D4" s="164">
        <v>1000</v>
      </c>
      <c r="E4" s="164" t="s">
        <v>4504</v>
      </c>
      <c r="F4" s="166" t="s">
        <v>4505</v>
      </c>
      <c r="G4" s="164" t="s">
        <v>330</v>
      </c>
      <c r="H4" s="166" t="s">
        <v>4499</v>
      </c>
      <c r="I4" s="166" t="s">
        <v>3236</v>
      </c>
      <c r="N4" s="197" t="str">
        <f>CONCATENATE(H4,"_",I4)</f>
        <v>CRS620MI_AddAddress</v>
      </c>
      <c r="O4" s="198"/>
      <c r="P4" s="198"/>
    </row>
    <row r="5" spans="1:16">
      <c r="A5" s="164" t="s">
        <v>3214</v>
      </c>
      <c r="B5" s="165" t="s">
        <v>329</v>
      </c>
      <c r="C5" s="164">
        <v>1030</v>
      </c>
      <c r="D5" s="164">
        <v>1000</v>
      </c>
      <c r="E5" s="164" t="s">
        <v>4506</v>
      </c>
      <c r="F5" s="166" t="s">
        <v>4507</v>
      </c>
      <c r="G5" s="164" t="s">
        <v>330</v>
      </c>
      <c r="H5" s="166" t="s">
        <v>4499</v>
      </c>
      <c r="I5" s="166" t="s">
        <v>4508</v>
      </c>
      <c r="N5" s="197" t="str">
        <f>CONCATENATE(H5,"_",I5)</f>
        <v>CRS620MI_AddSupplierRef</v>
      </c>
      <c r="O5" s="198"/>
      <c r="P5" s="198"/>
    </row>
    <row r="6" spans="1:16">
      <c r="A6" s="164" t="s">
        <v>3214</v>
      </c>
      <c r="B6" s="165" t="s">
        <v>4509</v>
      </c>
      <c r="C6" s="164"/>
      <c r="E6" s="164"/>
      <c r="F6" s="166" t="s">
        <v>4510</v>
      </c>
      <c r="G6" s="166" t="s">
        <v>4511</v>
      </c>
      <c r="K6" s="166" t="s">
        <v>4512</v>
      </c>
      <c r="N6" s="164"/>
    </row>
    <row r="7" spans="1:16">
      <c r="A7" s="164" t="s">
        <v>3214</v>
      </c>
      <c r="B7" s="165" t="s">
        <v>4513</v>
      </c>
      <c r="C7" s="164">
        <v>1050</v>
      </c>
      <c r="D7" s="164" t="s">
        <v>4514</v>
      </c>
      <c r="E7" s="165" t="s">
        <v>4513</v>
      </c>
      <c r="F7" s="164" t="s">
        <v>4515</v>
      </c>
      <c r="G7" s="166" t="s">
        <v>1246</v>
      </c>
      <c r="H7" s="166" t="s">
        <v>1253</v>
      </c>
      <c r="I7" s="166" t="s">
        <v>4516</v>
      </c>
      <c r="K7" s="166" t="s">
        <v>4517</v>
      </c>
      <c r="N7" s="164" t="str">
        <f>CONCATENATE(H7,"_",I7)</f>
        <v>PPS040MI_AddItemSupplier</v>
      </c>
    </row>
    <row r="8" spans="1:16">
      <c r="A8" s="164" t="s">
        <v>3214</v>
      </c>
      <c r="B8" s="166" t="s">
        <v>4518</v>
      </c>
      <c r="C8" s="164">
        <v>1060</v>
      </c>
      <c r="E8" s="166" t="s">
        <v>4519</v>
      </c>
      <c r="F8" s="166" t="s">
        <v>4520</v>
      </c>
      <c r="G8" s="166" t="s">
        <v>4521</v>
      </c>
      <c r="H8" s="166" t="s">
        <v>4522</v>
      </c>
      <c r="I8" s="166" t="s">
        <v>4523</v>
      </c>
      <c r="N8" s="164" t="s">
        <v>4524</v>
      </c>
    </row>
    <row r="9" spans="1:16">
      <c r="A9" s="164" t="s">
        <v>3214</v>
      </c>
      <c r="B9" s="165" t="s">
        <v>329</v>
      </c>
      <c r="C9" s="164">
        <v>1100</v>
      </c>
      <c r="D9" s="164">
        <v>1000</v>
      </c>
      <c r="E9" s="164" t="s">
        <v>4525</v>
      </c>
      <c r="F9" s="164"/>
      <c r="G9" s="164"/>
      <c r="H9" s="164" t="s">
        <v>2346</v>
      </c>
      <c r="I9" s="164" t="s">
        <v>2347</v>
      </c>
      <c r="J9" s="164"/>
      <c r="K9" s="164"/>
      <c r="L9" s="164"/>
      <c r="M9" s="164"/>
      <c r="N9" s="164" t="str">
        <f t="shared" ref="N9:N14" si="0">CONCATENATE(H9,"_",I9)</f>
        <v>CUSEXTMI_AddFieldValue</v>
      </c>
      <c r="O9" s="164"/>
      <c r="P9" s="164"/>
    </row>
    <row r="10" spans="1:16">
      <c r="A10" s="164" t="s">
        <v>3214</v>
      </c>
      <c r="B10" s="165" t="s">
        <v>3286</v>
      </c>
      <c r="C10" s="164">
        <v>1110</v>
      </c>
      <c r="D10" s="164">
        <v>1000</v>
      </c>
      <c r="E10" s="164" t="s">
        <v>4526</v>
      </c>
      <c r="F10" s="164" t="s">
        <v>4527</v>
      </c>
      <c r="G10" s="164"/>
      <c r="H10" s="164" t="s">
        <v>3289</v>
      </c>
      <c r="I10" s="164" t="s">
        <v>1511</v>
      </c>
      <c r="J10" s="164"/>
      <c r="K10" s="164"/>
      <c r="L10" s="164"/>
      <c r="M10" s="164" t="str">
        <f>CONCATENATE(H10,"_",I10)</f>
        <v>CRS111MI_Add</v>
      </c>
      <c r="N10" s="164" t="str">
        <f t="shared" si="0"/>
        <v>CRS111MI_Add</v>
      </c>
      <c r="O10" s="164"/>
      <c r="P10" s="164"/>
    </row>
    <row r="11" spans="1:16">
      <c r="A11" s="164" t="s">
        <v>3214</v>
      </c>
      <c r="B11" s="165" t="s">
        <v>3286</v>
      </c>
      <c r="C11" s="164">
        <v>1120</v>
      </c>
      <c r="D11" s="164">
        <v>1000</v>
      </c>
      <c r="E11" s="164" t="s">
        <v>3290</v>
      </c>
      <c r="F11" s="164" t="s">
        <v>4527</v>
      </c>
      <c r="G11" s="164"/>
      <c r="H11" s="164" t="s">
        <v>3292</v>
      </c>
      <c r="I11" s="164" t="s">
        <v>3293</v>
      </c>
      <c r="J11" s="164"/>
      <c r="K11" s="164" t="s">
        <v>4512</v>
      </c>
      <c r="L11" s="164"/>
      <c r="M11" s="164" t="str">
        <f>CONCATENATE(H11,"_",I11)</f>
        <v>CRS118MI_AddEmailGroup</v>
      </c>
      <c r="N11" s="164" t="str">
        <f t="shared" si="0"/>
        <v>CRS118MI_AddEmailGroup</v>
      </c>
      <c r="O11" s="164"/>
      <c r="P11" s="164" t="s">
        <v>64</v>
      </c>
    </row>
    <row r="12" spans="1:16">
      <c r="A12" s="164" t="s">
        <v>3214</v>
      </c>
      <c r="B12" s="165" t="s">
        <v>3286</v>
      </c>
      <c r="C12" s="164">
        <v>1130</v>
      </c>
      <c r="D12" s="164">
        <v>1120</v>
      </c>
      <c r="E12" s="164" t="s">
        <v>3295</v>
      </c>
      <c r="F12" s="164" t="s">
        <v>4527</v>
      </c>
      <c r="G12" s="164"/>
      <c r="H12" s="164" t="s">
        <v>3296</v>
      </c>
      <c r="I12" s="164" t="s">
        <v>3297</v>
      </c>
      <c r="J12" s="164"/>
      <c r="K12" s="164"/>
      <c r="L12" s="164"/>
      <c r="M12" s="164" t="str">
        <f>CONCATENATE(H12,"_",I12)</f>
        <v>CRS119MI_AddEmailGrpAddr</v>
      </c>
      <c r="N12" s="164" t="str">
        <f t="shared" si="0"/>
        <v>CRS119MI_AddEmailGrpAddr</v>
      </c>
      <c r="O12" s="164"/>
      <c r="P12" s="164" t="s">
        <v>64</v>
      </c>
    </row>
    <row r="13" spans="1:16">
      <c r="A13" s="164" t="s">
        <v>3214</v>
      </c>
      <c r="B13" s="165" t="s">
        <v>3286</v>
      </c>
      <c r="C13" s="164">
        <v>1140</v>
      </c>
      <c r="D13" s="164">
        <v>1010</v>
      </c>
      <c r="E13" s="164" t="s">
        <v>3298</v>
      </c>
      <c r="F13" s="164" t="s">
        <v>4527</v>
      </c>
      <c r="G13" s="164"/>
      <c r="H13" s="164" t="s">
        <v>3299</v>
      </c>
      <c r="I13" s="164" t="s">
        <v>3300</v>
      </c>
      <c r="J13" s="164"/>
      <c r="K13" s="164"/>
      <c r="L13" s="164"/>
      <c r="M13" s="164" t="str">
        <f>CONCATENATE(H13,"_",I13)</f>
        <v>CRS945MI_AddPartnerRef</v>
      </c>
      <c r="N13" s="164" t="str">
        <f t="shared" si="0"/>
        <v>CRS945MI_AddPartnerRef</v>
      </c>
      <c r="O13" s="164"/>
      <c r="P13" s="164" t="s">
        <v>64</v>
      </c>
    </row>
    <row r="14" spans="1:16">
      <c r="A14" s="164" t="s">
        <v>3214</v>
      </c>
      <c r="B14" s="165" t="s">
        <v>3286</v>
      </c>
      <c r="C14" s="164">
        <v>1150</v>
      </c>
      <c r="D14" s="164">
        <v>1010</v>
      </c>
      <c r="E14" s="164" t="s">
        <v>3302</v>
      </c>
      <c r="F14" s="164" t="s">
        <v>4527</v>
      </c>
      <c r="G14" s="164"/>
      <c r="H14" s="164" t="s">
        <v>3303</v>
      </c>
      <c r="I14" s="164" t="s">
        <v>3304</v>
      </c>
      <c r="J14" s="164"/>
      <c r="K14" s="164"/>
      <c r="L14" s="164"/>
      <c r="M14" s="164" t="str">
        <f>CONCATENATE(H14,"_",I14)</f>
        <v>CRS949MI_AddPartnerEmail</v>
      </c>
      <c r="N14" s="164" t="str">
        <f t="shared" si="0"/>
        <v>CRS949MI_AddPartnerEmail</v>
      </c>
      <c r="O14" s="164"/>
      <c r="P14" s="164" t="s">
        <v>64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6">
    <tabColor rgb="FFFFC000"/>
  </sheetPr>
  <dimension ref="A1:AU40"/>
  <sheetViews>
    <sheetView zoomScale="106" zoomScaleNormal="106" workbookViewId="0">
      <pane xSplit="4" ySplit="3" topLeftCell="E5" activePane="bottomRight" state="frozen"/>
      <selection pane="bottomRight" activeCell="A5" sqref="A5"/>
      <selection pane="bottomLeft" activeCell="A4" sqref="A4"/>
      <selection pane="topRight" activeCell="E1" sqref="E1"/>
    </sheetView>
  </sheetViews>
  <sheetFormatPr defaultColWidth="9.140625" defaultRowHeight="15" customHeight="1"/>
  <cols>
    <col min="1" max="1" width="10" style="1" customWidth="1"/>
    <col min="2" max="2" width="4.140625" style="1" customWidth="1"/>
    <col min="3" max="3" width="15.42578125" style="27" bestFit="1" customWidth="1"/>
    <col min="4" max="4" width="16.42578125" style="30" customWidth="1"/>
    <col min="5" max="6" width="8.140625" style="27" customWidth="1"/>
    <col min="7" max="7" width="9" style="27" bestFit="1" customWidth="1"/>
    <col min="8" max="8" width="15.140625" style="27" customWidth="1"/>
    <col min="9" max="9" width="12.42578125" style="27" customWidth="1"/>
    <col min="10" max="10" width="11.5703125" style="28" customWidth="1"/>
    <col min="11" max="11" width="36.85546875" style="29" customWidth="1"/>
    <col min="12" max="12" width="12.42578125" style="28" bestFit="1" customWidth="1"/>
    <col min="13" max="13" width="14.42578125" style="4" bestFit="1" customWidth="1"/>
    <col min="14" max="14" width="18.28515625" customWidth="1"/>
    <col min="15" max="15" width="17.85546875" style="27" customWidth="1"/>
    <col min="16" max="16" width="28.42578125" style="29" customWidth="1"/>
    <col min="17" max="17" width="14.5703125" style="30" customWidth="1"/>
    <col min="18" max="18" width="15.285156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30.28515625" style="30" customWidth="1"/>
    <col min="26" max="27" width="31.140625" style="30" customWidth="1"/>
    <col min="28" max="29" width="14" style="30" customWidth="1"/>
    <col min="30" max="30" width="15.85546875" style="30" customWidth="1"/>
    <col min="31" max="34" width="14" style="30" customWidth="1"/>
    <col min="35" max="35" width="49.140625" style="30" customWidth="1"/>
    <col min="36" max="37" width="8.5703125" style="30" customWidth="1"/>
    <col min="38" max="38" width="15.42578125" style="30" customWidth="1"/>
    <col min="39" max="39" width="25.42578125" style="78" customWidth="1"/>
    <col min="40" max="47" width="16.140625" style="30" customWidth="1"/>
    <col min="48" max="256" width="9.140625" style="30" customWidth="1"/>
    <col min="257" max="257" width="12.140625" style="30" bestFit="1" customWidth="1"/>
    <col min="258" max="258" width="9.140625" style="30" customWidth="1"/>
    <col min="259" max="259" width="15.42578125" style="30" bestFit="1" customWidth="1"/>
    <col min="260" max="260" width="37.42578125" style="30" bestFit="1" customWidth="1"/>
    <col min="261" max="261" width="9.42578125" style="30" bestFit="1" customWidth="1"/>
    <col min="262" max="262" width="7" style="30" bestFit="1" customWidth="1"/>
    <col min="263" max="263" width="9" style="30" bestFit="1" customWidth="1"/>
    <col min="264" max="264" width="15.140625" style="30" customWidth="1"/>
    <col min="265" max="265" width="18.5703125" style="30" bestFit="1" customWidth="1"/>
    <col min="266" max="266" width="11.5703125" style="30" customWidth="1"/>
    <col min="267" max="267" width="85.140625" style="30" customWidth="1"/>
    <col min="268" max="512" width="9.140625" style="30" customWidth="1"/>
    <col min="513" max="513" width="12.140625" style="30" bestFit="1" customWidth="1"/>
    <col min="514" max="514" width="9.140625" style="30" customWidth="1"/>
    <col min="515" max="515" width="15.42578125" style="30" bestFit="1" customWidth="1"/>
    <col min="516" max="516" width="37.42578125" style="30" bestFit="1" customWidth="1"/>
    <col min="517" max="517" width="9.42578125" style="30" bestFit="1" customWidth="1"/>
    <col min="518" max="518" width="7" style="30" bestFit="1" customWidth="1"/>
    <col min="519" max="519" width="9" style="30" bestFit="1" customWidth="1"/>
    <col min="520" max="520" width="15.140625" style="30" customWidth="1"/>
    <col min="521" max="521" width="18.5703125" style="30" bestFit="1" customWidth="1"/>
    <col min="522" max="522" width="11.5703125" style="30" customWidth="1"/>
    <col min="523" max="523" width="85.140625" style="30" customWidth="1"/>
    <col min="524" max="768" width="9.140625" style="30" customWidth="1"/>
    <col min="769" max="769" width="12.140625" style="30" bestFit="1" customWidth="1"/>
    <col min="770" max="770" width="9.140625" style="30" customWidth="1"/>
    <col min="771" max="771" width="15.42578125" style="30" bestFit="1" customWidth="1"/>
    <col min="772" max="772" width="37.42578125" style="30" bestFit="1" customWidth="1"/>
    <col min="773" max="773" width="9.42578125" style="30" bestFit="1" customWidth="1"/>
    <col min="774" max="774" width="7" style="30" bestFit="1" customWidth="1"/>
    <col min="775" max="775" width="9" style="30" bestFit="1" customWidth="1"/>
    <col min="776" max="776" width="15.140625" style="30" customWidth="1"/>
    <col min="777" max="777" width="18.5703125" style="30" bestFit="1" customWidth="1"/>
    <col min="778" max="778" width="11.5703125" style="30" customWidth="1"/>
    <col min="779" max="779" width="85.140625" style="30" customWidth="1"/>
    <col min="780" max="1024" width="9.140625" style="30" customWidth="1"/>
    <col min="1025" max="1025" width="12.140625" style="30" bestFit="1" customWidth="1"/>
    <col min="1026" max="1026" width="9.140625" style="30" customWidth="1"/>
    <col min="1027" max="1027" width="15.42578125" style="30" bestFit="1" customWidth="1"/>
    <col min="1028" max="1028" width="37.42578125" style="30" bestFit="1" customWidth="1"/>
    <col min="1029" max="1029" width="9.42578125" style="30" bestFit="1" customWidth="1"/>
    <col min="1030" max="1030" width="7" style="30" bestFit="1" customWidth="1"/>
    <col min="1031" max="1031" width="9" style="30" bestFit="1" customWidth="1"/>
    <col min="1032" max="1032" width="15.140625" style="30" customWidth="1"/>
    <col min="1033" max="1033" width="18.5703125" style="30" bestFit="1" customWidth="1"/>
    <col min="1034" max="1034" width="11.5703125" style="30" customWidth="1"/>
    <col min="1035" max="1035" width="85.140625" style="30" customWidth="1"/>
    <col min="1036" max="1280" width="9.140625" style="30" customWidth="1"/>
    <col min="1281" max="1281" width="12.140625" style="30" bestFit="1" customWidth="1"/>
    <col min="1282" max="1282" width="9.140625" style="30" customWidth="1"/>
    <col min="1283" max="1283" width="15.42578125" style="30" bestFit="1" customWidth="1"/>
    <col min="1284" max="1284" width="37.42578125" style="30" bestFit="1" customWidth="1"/>
    <col min="1285" max="1285" width="9.42578125" style="30" bestFit="1" customWidth="1"/>
    <col min="1286" max="1286" width="7" style="30" bestFit="1" customWidth="1"/>
    <col min="1287" max="1287" width="9" style="30" bestFit="1" customWidth="1"/>
    <col min="1288" max="1288" width="15.140625" style="30" customWidth="1"/>
    <col min="1289" max="1289" width="18.5703125" style="30" bestFit="1" customWidth="1"/>
    <col min="1290" max="1290" width="11.5703125" style="30" customWidth="1"/>
    <col min="1291" max="1291" width="85.140625" style="30" customWidth="1"/>
    <col min="1292" max="1536" width="9.140625" style="30" customWidth="1"/>
    <col min="1537" max="1537" width="12.140625" style="30" bestFit="1" customWidth="1"/>
    <col min="1538" max="1538" width="9.140625" style="30" customWidth="1"/>
    <col min="1539" max="1539" width="15.42578125" style="30" bestFit="1" customWidth="1"/>
    <col min="1540" max="1540" width="37.42578125" style="30" bestFit="1" customWidth="1"/>
    <col min="1541" max="1541" width="9.42578125" style="30" bestFit="1" customWidth="1"/>
    <col min="1542" max="1542" width="7" style="30" bestFit="1" customWidth="1"/>
    <col min="1543" max="1543" width="9" style="30" bestFit="1" customWidth="1"/>
    <col min="1544" max="1544" width="15.140625" style="30" customWidth="1"/>
    <col min="1545" max="1545" width="18.5703125" style="30" bestFit="1" customWidth="1"/>
    <col min="1546" max="1546" width="11.5703125" style="30" customWidth="1"/>
    <col min="1547" max="1547" width="85.140625" style="30" customWidth="1"/>
    <col min="1548" max="1792" width="9.140625" style="30" customWidth="1"/>
    <col min="1793" max="1793" width="12.140625" style="30" bestFit="1" customWidth="1"/>
    <col min="1794" max="1794" width="9.140625" style="30" customWidth="1"/>
    <col min="1795" max="1795" width="15.42578125" style="30" bestFit="1" customWidth="1"/>
    <col min="1796" max="1796" width="37.42578125" style="30" bestFit="1" customWidth="1"/>
    <col min="1797" max="1797" width="9.42578125" style="30" bestFit="1" customWidth="1"/>
    <col min="1798" max="1798" width="7" style="30" bestFit="1" customWidth="1"/>
    <col min="1799" max="1799" width="9" style="30" bestFit="1" customWidth="1"/>
    <col min="1800" max="1800" width="15.140625" style="30" customWidth="1"/>
    <col min="1801" max="1801" width="18.5703125" style="30" bestFit="1" customWidth="1"/>
    <col min="1802" max="1802" width="11.5703125" style="30" customWidth="1"/>
    <col min="1803" max="1803" width="85.140625" style="30" customWidth="1"/>
    <col min="1804" max="2048" width="9.140625" style="30" customWidth="1"/>
    <col min="2049" max="2049" width="12.140625" style="30" bestFit="1" customWidth="1"/>
    <col min="2050" max="2050" width="9.140625" style="30" customWidth="1"/>
    <col min="2051" max="2051" width="15.42578125" style="30" bestFit="1" customWidth="1"/>
    <col min="2052" max="2052" width="37.42578125" style="30" bestFit="1" customWidth="1"/>
    <col min="2053" max="2053" width="9.42578125" style="30" bestFit="1" customWidth="1"/>
    <col min="2054" max="2054" width="7" style="30" bestFit="1" customWidth="1"/>
    <col min="2055" max="2055" width="9" style="30" bestFit="1" customWidth="1"/>
    <col min="2056" max="2056" width="15.140625" style="30" customWidth="1"/>
    <col min="2057" max="2057" width="18.5703125" style="30" bestFit="1" customWidth="1"/>
    <col min="2058" max="2058" width="11.5703125" style="30" customWidth="1"/>
    <col min="2059" max="2059" width="85.140625" style="30" customWidth="1"/>
    <col min="2060" max="2304" width="9.140625" style="30" customWidth="1"/>
    <col min="2305" max="2305" width="12.140625" style="30" bestFit="1" customWidth="1"/>
    <col min="2306" max="2306" width="9.140625" style="30" customWidth="1"/>
    <col min="2307" max="2307" width="15.42578125" style="30" bestFit="1" customWidth="1"/>
    <col min="2308" max="2308" width="37.42578125" style="30" bestFit="1" customWidth="1"/>
    <col min="2309" max="2309" width="9.42578125" style="30" bestFit="1" customWidth="1"/>
    <col min="2310" max="2310" width="7" style="30" bestFit="1" customWidth="1"/>
    <col min="2311" max="2311" width="9" style="30" bestFit="1" customWidth="1"/>
    <col min="2312" max="2312" width="15.140625" style="30" customWidth="1"/>
    <col min="2313" max="2313" width="18.5703125" style="30" bestFit="1" customWidth="1"/>
    <col min="2314" max="2314" width="11.5703125" style="30" customWidth="1"/>
    <col min="2315" max="2315" width="85.140625" style="30" customWidth="1"/>
    <col min="2316" max="2560" width="9.140625" style="30" customWidth="1"/>
    <col min="2561" max="2561" width="12.140625" style="30" bestFit="1" customWidth="1"/>
    <col min="2562" max="2562" width="9.140625" style="30" customWidth="1"/>
    <col min="2563" max="2563" width="15.42578125" style="30" bestFit="1" customWidth="1"/>
    <col min="2564" max="2564" width="37.42578125" style="30" bestFit="1" customWidth="1"/>
    <col min="2565" max="2565" width="9.42578125" style="30" bestFit="1" customWidth="1"/>
    <col min="2566" max="2566" width="7" style="30" bestFit="1" customWidth="1"/>
    <col min="2567" max="2567" width="9" style="30" bestFit="1" customWidth="1"/>
    <col min="2568" max="2568" width="15.140625" style="30" customWidth="1"/>
    <col min="2569" max="2569" width="18.5703125" style="30" bestFit="1" customWidth="1"/>
    <col min="2570" max="2570" width="11.5703125" style="30" customWidth="1"/>
    <col min="2571" max="2571" width="85.140625" style="30" customWidth="1"/>
    <col min="2572" max="2816" width="9.140625" style="30" customWidth="1"/>
    <col min="2817" max="2817" width="12.140625" style="30" bestFit="1" customWidth="1"/>
    <col min="2818" max="2818" width="9.140625" style="30" customWidth="1"/>
    <col min="2819" max="2819" width="15.42578125" style="30" bestFit="1" customWidth="1"/>
    <col min="2820" max="2820" width="37.42578125" style="30" bestFit="1" customWidth="1"/>
    <col min="2821" max="2821" width="9.42578125" style="30" bestFit="1" customWidth="1"/>
    <col min="2822" max="2822" width="7" style="30" bestFit="1" customWidth="1"/>
    <col min="2823" max="2823" width="9" style="30" bestFit="1" customWidth="1"/>
    <col min="2824" max="2824" width="15.140625" style="30" customWidth="1"/>
    <col min="2825" max="2825" width="18.5703125" style="30" bestFit="1" customWidth="1"/>
    <col min="2826" max="2826" width="11.5703125" style="30" customWidth="1"/>
    <col min="2827" max="2827" width="85.140625" style="30" customWidth="1"/>
    <col min="2828" max="3072" width="9.140625" style="30" customWidth="1"/>
    <col min="3073" max="3073" width="12.140625" style="30" bestFit="1" customWidth="1"/>
    <col min="3074" max="3074" width="9.140625" style="30" customWidth="1"/>
    <col min="3075" max="3075" width="15.42578125" style="30" bestFit="1" customWidth="1"/>
    <col min="3076" max="3076" width="37.42578125" style="30" bestFit="1" customWidth="1"/>
    <col min="3077" max="3077" width="9.42578125" style="30" bestFit="1" customWidth="1"/>
    <col min="3078" max="3078" width="7" style="30" bestFit="1" customWidth="1"/>
    <col min="3079" max="3079" width="9" style="30" bestFit="1" customWidth="1"/>
    <col min="3080" max="3080" width="15.140625" style="30" customWidth="1"/>
    <col min="3081" max="3081" width="18.5703125" style="30" bestFit="1" customWidth="1"/>
    <col min="3082" max="3082" width="11.5703125" style="30" customWidth="1"/>
    <col min="3083" max="3083" width="85.140625" style="30" customWidth="1"/>
    <col min="3084" max="3328" width="9.140625" style="30" customWidth="1"/>
    <col min="3329" max="3329" width="12.140625" style="30" bestFit="1" customWidth="1"/>
    <col min="3330" max="3330" width="9.140625" style="30" customWidth="1"/>
    <col min="3331" max="3331" width="15.42578125" style="30" bestFit="1" customWidth="1"/>
    <col min="3332" max="3332" width="37.42578125" style="30" bestFit="1" customWidth="1"/>
    <col min="3333" max="3333" width="9.42578125" style="30" bestFit="1" customWidth="1"/>
    <col min="3334" max="3334" width="7" style="30" bestFit="1" customWidth="1"/>
    <col min="3335" max="3335" width="9" style="30" bestFit="1" customWidth="1"/>
    <col min="3336" max="3336" width="15.140625" style="30" customWidth="1"/>
    <col min="3337" max="3337" width="18.5703125" style="30" bestFit="1" customWidth="1"/>
    <col min="3338" max="3338" width="11.5703125" style="30" customWidth="1"/>
    <col min="3339" max="3339" width="85.140625" style="30" customWidth="1"/>
    <col min="3340" max="3584" width="9.140625" style="30" customWidth="1"/>
    <col min="3585" max="3585" width="12.140625" style="30" bestFit="1" customWidth="1"/>
    <col min="3586" max="3586" width="9.140625" style="30" customWidth="1"/>
    <col min="3587" max="3587" width="15.42578125" style="30" bestFit="1" customWidth="1"/>
    <col min="3588" max="3588" width="37.42578125" style="30" bestFit="1" customWidth="1"/>
    <col min="3589" max="3589" width="9.42578125" style="30" bestFit="1" customWidth="1"/>
    <col min="3590" max="3590" width="7" style="30" bestFit="1" customWidth="1"/>
    <col min="3591" max="3591" width="9" style="30" bestFit="1" customWidth="1"/>
    <col min="3592" max="3592" width="15.140625" style="30" customWidth="1"/>
    <col min="3593" max="3593" width="18.5703125" style="30" bestFit="1" customWidth="1"/>
    <col min="3594" max="3594" width="11.5703125" style="30" customWidth="1"/>
    <col min="3595" max="3595" width="85.140625" style="30" customWidth="1"/>
    <col min="3596" max="3840" width="9.140625" style="30" customWidth="1"/>
    <col min="3841" max="3841" width="12.140625" style="30" bestFit="1" customWidth="1"/>
    <col min="3842" max="3842" width="9.140625" style="30" customWidth="1"/>
    <col min="3843" max="3843" width="15.42578125" style="30" bestFit="1" customWidth="1"/>
    <col min="3844" max="3844" width="37.42578125" style="30" bestFit="1" customWidth="1"/>
    <col min="3845" max="3845" width="9.42578125" style="30" bestFit="1" customWidth="1"/>
    <col min="3846" max="3846" width="7" style="30" bestFit="1" customWidth="1"/>
    <col min="3847" max="3847" width="9" style="30" bestFit="1" customWidth="1"/>
    <col min="3848" max="3848" width="15.140625" style="30" customWidth="1"/>
    <col min="3849" max="3849" width="18.5703125" style="30" bestFit="1" customWidth="1"/>
    <col min="3850" max="3850" width="11.5703125" style="30" customWidth="1"/>
    <col min="3851" max="3851" width="85.140625" style="30" customWidth="1"/>
    <col min="3852" max="4096" width="9.140625" style="30" customWidth="1"/>
    <col min="4097" max="4097" width="12.140625" style="30" bestFit="1" customWidth="1"/>
    <col min="4098" max="4098" width="9.140625" style="30" customWidth="1"/>
    <col min="4099" max="4099" width="15.42578125" style="30" bestFit="1" customWidth="1"/>
    <col min="4100" max="4100" width="37.42578125" style="30" bestFit="1" customWidth="1"/>
    <col min="4101" max="4101" width="9.42578125" style="30" bestFit="1" customWidth="1"/>
    <col min="4102" max="4102" width="7" style="30" bestFit="1" customWidth="1"/>
    <col min="4103" max="4103" width="9" style="30" bestFit="1" customWidth="1"/>
    <col min="4104" max="4104" width="15.140625" style="30" customWidth="1"/>
    <col min="4105" max="4105" width="18.5703125" style="30" bestFit="1" customWidth="1"/>
    <col min="4106" max="4106" width="11.5703125" style="30" customWidth="1"/>
    <col min="4107" max="4107" width="85.140625" style="30" customWidth="1"/>
    <col min="4108" max="4352" width="9.140625" style="30" customWidth="1"/>
    <col min="4353" max="4353" width="12.140625" style="30" bestFit="1" customWidth="1"/>
    <col min="4354" max="4354" width="9.140625" style="30" customWidth="1"/>
    <col min="4355" max="4355" width="15.42578125" style="30" bestFit="1" customWidth="1"/>
    <col min="4356" max="4356" width="37.42578125" style="30" bestFit="1" customWidth="1"/>
    <col min="4357" max="4357" width="9.42578125" style="30" bestFit="1" customWidth="1"/>
    <col min="4358" max="4358" width="7" style="30" bestFit="1" customWidth="1"/>
    <col min="4359" max="4359" width="9" style="30" bestFit="1" customWidth="1"/>
    <col min="4360" max="4360" width="15.140625" style="30" customWidth="1"/>
    <col min="4361" max="4361" width="18.5703125" style="30" bestFit="1" customWidth="1"/>
    <col min="4362" max="4362" width="11.5703125" style="30" customWidth="1"/>
    <col min="4363" max="4363" width="85.140625" style="30" customWidth="1"/>
    <col min="4364" max="4608" width="9.140625" style="30" customWidth="1"/>
    <col min="4609" max="4609" width="12.140625" style="30" bestFit="1" customWidth="1"/>
    <col min="4610" max="4610" width="9.140625" style="30" customWidth="1"/>
    <col min="4611" max="4611" width="15.42578125" style="30" bestFit="1" customWidth="1"/>
    <col min="4612" max="4612" width="37.42578125" style="30" bestFit="1" customWidth="1"/>
    <col min="4613" max="4613" width="9.42578125" style="30" bestFit="1" customWidth="1"/>
    <col min="4614" max="4614" width="7" style="30" bestFit="1" customWidth="1"/>
    <col min="4615" max="4615" width="9" style="30" bestFit="1" customWidth="1"/>
    <col min="4616" max="4616" width="15.140625" style="30" customWidth="1"/>
    <col min="4617" max="4617" width="18.5703125" style="30" bestFit="1" customWidth="1"/>
    <col min="4618" max="4618" width="11.5703125" style="30" customWidth="1"/>
    <col min="4619" max="4619" width="85.140625" style="30" customWidth="1"/>
    <col min="4620" max="4864" width="9.140625" style="30" customWidth="1"/>
    <col min="4865" max="4865" width="12.140625" style="30" bestFit="1" customWidth="1"/>
    <col min="4866" max="4866" width="9.140625" style="30" customWidth="1"/>
    <col min="4867" max="4867" width="15.42578125" style="30" bestFit="1" customWidth="1"/>
    <col min="4868" max="4868" width="37.42578125" style="30" bestFit="1" customWidth="1"/>
    <col min="4869" max="4869" width="9.42578125" style="30" bestFit="1" customWidth="1"/>
    <col min="4870" max="4870" width="7" style="30" bestFit="1" customWidth="1"/>
    <col min="4871" max="4871" width="9" style="30" bestFit="1" customWidth="1"/>
    <col min="4872" max="4872" width="15.140625" style="30" customWidth="1"/>
    <col min="4873" max="4873" width="18.5703125" style="30" bestFit="1" customWidth="1"/>
    <col min="4874" max="4874" width="11.5703125" style="30" customWidth="1"/>
    <col min="4875" max="4875" width="85.140625" style="30" customWidth="1"/>
    <col min="4876" max="5120" width="9.140625" style="30" customWidth="1"/>
    <col min="5121" max="5121" width="12.140625" style="30" bestFit="1" customWidth="1"/>
    <col min="5122" max="5122" width="9.140625" style="30" customWidth="1"/>
    <col min="5123" max="5123" width="15.42578125" style="30" bestFit="1" customWidth="1"/>
    <col min="5124" max="5124" width="37.42578125" style="30" bestFit="1" customWidth="1"/>
    <col min="5125" max="5125" width="9.42578125" style="30" bestFit="1" customWidth="1"/>
    <col min="5126" max="5126" width="7" style="30" bestFit="1" customWidth="1"/>
    <col min="5127" max="5127" width="9" style="30" bestFit="1" customWidth="1"/>
    <col min="5128" max="5128" width="15.140625" style="30" customWidth="1"/>
    <col min="5129" max="5129" width="18.5703125" style="30" bestFit="1" customWidth="1"/>
    <col min="5130" max="5130" width="11.5703125" style="30" customWidth="1"/>
    <col min="5131" max="5131" width="85.140625" style="30" customWidth="1"/>
    <col min="5132" max="5376" width="9.140625" style="30" customWidth="1"/>
    <col min="5377" max="5377" width="12.140625" style="30" bestFit="1" customWidth="1"/>
    <col min="5378" max="5378" width="9.140625" style="30" customWidth="1"/>
    <col min="5379" max="5379" width="15.42578125" style="30" bestFit="1" customWidth="1"/>
    <col min="5380" max="5380" width="37.42578125" style="30" bestFit="1" customWidth="1"/>
    <col min="5381" max="5381" width="9.42578125" style="30" bestFit="1" customWidth="1"/>
    <col min="5382" max="5382" width="7" style="30" bestFit="1" customWidth="1"/>
    <col min="5383" max="5383" width="9" style="30" bestFit="1" customWidth="1"/>
    <col min="5384" max="5384" width="15.140625" style="30" customWidth="1"/>
    <col min="5385" max="5385" width="18.5703125" style="30" bestFit="1" customWidth="1"/>
    <col min="5386" max="5386" width="11.5703125" style="30" customWidth="1"/>
    <col min="5387" max="5387" width="85.140625" style="30" customWidth="1"/>
    <col min="5388" max="5632" width="9.140625" style="30" customWidth="1"/>
    <col min="5633" max="5633" width="12.140625" style="30" bestFit="1" customWidth="1"/>
    <col min="5634" max="5634" width="9.140625" style="30" customWidth="1"/>
    <col min="5635" max="5635" width="15.42578125" style="30" bestFit="1" customWidth="1"/>
    <col min="5636" max="5636" width="37.42578125" style="30" bestFit="1" customWidth="1"/>
    <col min="5637" max="5637" width="9.42578125" style="30" bestFit="1" customWidth="1"/>
    <col min="5638" max="5638" width="7" style="30" bestFit="1" customWidth="1"/>
    <col min="5639" max="5639" width="9" style="30" bestFit="1" customWidth="1"/>
    <col min="5640" max="5640" width="15.140625" style="30" customWidth="1"/>
    <col min="5641" max="5641" width="18.5703125" style="30" bestFit="1" customWidth="1"/>
    <col min="5642" max="5642" width="11.5703125" style="30" customWidth="1"/>
    <col min="5643" max="5643" width="85.140625" style="30" customWidth="1"/>
    <col min="5644" max="5888" width="9.140625" style="30" customWidth="1"/>
    <col min="5889" max="5889" width="12.140625" style="30" bestFit="1" customWidth="1"/>
    <col min="5890" max="5890" width="9.140625" style="30" customWidth="1"/>
    <col min="5891" max="5891" width="15.42578125" style="30" bestFit="1" customWidth="1"/>
    <col min="5892" max="5892" width="37.42578125" style="30" bestFit="1" customWidth="1"/>
    <col min="5893" max="5893" width="9.42578125" style="30" bestFit="1" customWidth="1"/>
    <col min="5894" max="5894" width="7" style="30" bestFit="1" customWidth="1"/>
    <col min="5895" max="5895" width="9" style="30" bestFit="1" customWidth="1"/>
    <col min="5896" max="5896" width="15.140625" style="30" customWidth="1"/>
    <col min="5897" max="5897" width="18.5703125" style="30" bestFit="1" customWidth="1"/>
    <col min="5898" max="5898" width="11.5703125" style="30" customWidth="1"/>
    <col min="5899" max="5899" width="85.140625" style="30" customWidth="1"/>
    <col min="5900" max="6144" width="9.140625" style="30" customWidth="1"/>
    <col min="6145" max="6145" width="12.140625" style="30" bestFit="1" customWidth="1"/>
    <col min="6146" max="6146" width="9.140625" style="30" customWidth="1"/>
    <col min="6147" max="6147" width="15.42578125" style="30" bestFit="1" customWidth="1"/>
    <col min="6148" max="6148" width="37.42578125" style="30" bestFit="1" customWidth="1"/>
    <col min="6149" max="6149" width="9.42578125" style="30" bestFit="1" customWidth="1"/>
    <col min="6150" max="6150" width="7" style="30" bestFit="1" customWidth="1"/>
    <col min="6151" max="6151" width="9" style="30" bestFit="1" customWidth="1"/>
    <col min="6152" max="6152" width="15.140625" style="30" customWidth="1"/>
    <col min="6153" max="6153" width="18.5703125" style="30" bestFit="1" customWidth="1"/>
    <col min="6154" max="6154" width="11.5703125" style="30" customWidth="1"/>
    <col min="6155" max="6155" width="85.140625" style="30" customWidth="1"/>
    <col min="6156" max="6400" width="9.140625" style="30" customWidth="1"/>
    <col min="6401" max="6401" width="12.140625" style="30" bestFit="1" customWidth="1"/>
    <col min="6402" max="6402" width="9.140625" style="30" customWidth="1"/>
    <col min="6403" max="6403" width="15.42578125" style="30" bestFit="1" customWidth="1"/>
    <col min="6404" max="6404" width="37.42578125" style="30" bestFit="1" customWidth="1"/>
    <col min="6405" max="6405" width="9.42578125" style="30" bestFit="1" customWidth="1"/>
    <col min="6406" max="6406" width="7" style="30" bestFit="1" customWidth="1"/>
    <col min="6407" max="6407" width="9" style="30" bestFit="1" customWidth="1"/>
    <col min="6408" max="6408" width="15.140625" style="30" customWidth="1"/>
    <col min="6409" max="6409" width="18.5703125" style="30" bestFit="1" customWidth="1"/>
    <col min="6410" max="6410" width="11.5703125" style="30" customWidth="1"/>
    <col min="6411" max="6411" width="85.140625" style="30" customWidth="1"/>
    <col min="6412" max="6656" width="9.140625" style="30" customWidth="1"/>
    <col min="6657" max="6657" width="12.140625" style="30" bestFit="1" customWidth="1"/>
    <col min="6658" max="6658" width="9.140625" style="30" customWidth="1"/>
    <col min="6659" max="6659" width="15.42578125" style="30" bestFit="1" customWidth="1"/>
    <col min="6660" max="6660" width="37.42578125" style="30" bestFit="1" customWidth="1"/>
    <col min="6661" max="6661" width="9.42578125" style="30" bestFit="1" customWidth="1"/>
    <col min="6662" max="6662" width="7" style="30" bestFit="1" customWidth="1"/>
    <col min="6663" max="6663" width="9" style="30" bestFit="1" customWidth="1"/>
    <col min="6664" max="6664" width="15.140625" style="30" customWidth="1"/>
    <col min="6665" max="6665" width="18.5703125" style="30" bestFit="1" customWidth="1"/>
    <col min="6666" max="6666" width="11.5703125" style="30" customWidth="1"/>
    <col min="6667" max="6667" width="85.140625" style="30" customWidth="1"/>
    <col min="6668" max="6912" width="9.140625" style="30" customWidth="1"/>
    <col min="6913" max="6913" width="12.140625" style="30" bestFit="1" customWidth="1"/>
    <col min="6914" max="6914" width="9.140625" style="30" customWidth="1"/>
    <col min="6915" max="6915" width="15.42578125" style="30" bestFit="1" customWidth="1"/>
    <col min="6916" max="6916" width="37.42578125" style="30" bestFit="1" customWidth="1"/>
    <col min="6917" max="6917" width="9.42578125" style="30" bestFit="1" customWidth="1"/>
    <col min="6918" max="6918" width="7" style="30" bestFit="1" customWidth="1"/>
    <col min="6919" max="6919" width="9" style="30" bestFit="1" customWidth="1"/>
    <col min="6920" max="6920" width="15.140625" style="30" customWidth="1"/>
    <col min="6921" max="6921" width="18.5703125" style="30" bestFit="1" customWidth="1"/>
    <col min="6922" max="6922" width="11.5703125" style="30" customWidth="1"/>
    <col min="6923" max="6923" width="85.140625" style="30" customWidth="1"/>
    <col min="6924" max="7168" width="9.140625" style="30" customWidth="1"/>
    <col min="7169" max="7169" width="12.140625" style="30" bestFit="1" customWidth="1"/>
    <col min="7170" max="7170" width="9.140625" style="30" customWidth="1"/>
    <col min="7171" max="7171" width="15.42578125" style="30" bestFit="1" customWidth="1"/>
    <col min="7172" max="7172" width="37.42578125" style="30" bestFit="1" customWidth="1"/>
    <col min="7173" max="7173" width="9.42578125" style="30" bestFit="1" customWidth="1"/>
    <col min="7174" max="7174" width="7" style="30" bestFit="1" customWidth="1"/>
    <col min="7175" max="7175" width="9" style="30" bestFit="1" customWidth="1"/>
    <col min="7176" max="7176" width="15.140625" style="30" customWidth="1"/>
    <col min="7177" max="7177" width="18.5703125" style="30" bestFit="1" customWidth="1"/>
    <col min="7178" max="7178" width="11.5703125" style="30" customWidth="1"/>
    <col min="7179" max="7179" width="85.140625" style="30" customWidth="1"/>
    <col min="7180" max="7424" width="9.140625" style="30" customWidth="1"/>
    <col min="7425" max="7425" width="12.140625" style="30" bestFit="1" customWidth="1"/>
    <col min="7426" max="7426" width="9.140625" style="30" customWidth="1"/>
    <col min="7427" max="7427" width="15.42578125" style="30" bestFit="1" customWidth="1"/>
    <col min="7428" max="7428" width="37.42578125" style="30" bestFit="1" customWidth="1"/>
    <col min="7429" max="7429" width="9.42578125" style="30" bestFit="1" customWidth="1"/>
    <col min="7430" max="7430" width="7" style="30" bestFit="1" customWidth="1"/>
    <col min="7431" max="7431" width="9" style="30" bestFit="1" customWidth="1"/>
    <col min="7432" max="7432" width="15.140625" style="30" customWidth="1"/>
    <col min="7433" max="7433" width="18.5703125" style="30" bestFit="1" customWidth="1"/>
    <col min="7434" max="7434" width="11.5703125" style="30" customWidth="1"/>
    <col min="7435" max="7435" width="85.140625" style="30" customWidth="1"/>
    <col min="7436" max="7680" width="9.140625" style="30" customWidth="1"/>
    <col min="7681" max="7681" width="12.140625" style="30" bestFit="1" customWidth="1"/>
    <col min="7682" max="7682" width="9.140625" style="30" customWidth="1"/>
    <col min="7683" max="7683" width="15.42578125" style="30" bestFit="1" customWidth="1"/>
    <col min="7684" max="7684" width="37.42578125" style="30" bestFit="1" customWidth="1"/>
    <col min="7685" max="7685" width="9.42578125" style="30" bestFit="1" customWidth="1"/>
    <col min="7686" max="7686" width="7" style="30" bestFit="1" customWidth="1"/>
    <col min="7687" max="7687" width="9" style="30" bestFit="1" customWidth="1"/>
    <col min="7688" max="7688" width="15.140625" style="30" customWidth="1"/>
    <col min="7689" max="7689" width="18.5703125" style="30" bestFit="1" customWidth="1"/>
    <col min="7690" max="7690" width="11.5703125" style="30" customWidth="1"/>
    <col min="7691" max="7691" width="85.140625" style="30" customWidth="1"/>
    <col min="7692" max="7936" width="9.140625" style="30" customWidth="1"/>
    <col min="7937" max="7937" width="12.140625" style="30" bestFit="1" customWidth="1"/>
    <col min="7938" max="7938" width="9.140625" style="30" customWidth="1"/>
    <col min="7939" max="7939" width="15.42578125" style="30" bestFit="1" customWidth="1"/>
    <col min="7940" max="7940" width="37.42578125" style="30" bestFit="1" customWidth="1"/>
    <col min="7941" max="7941" width="9.42578125" style="30" bestFit="1" customWidth="1"/>
    <col min="7942" max="7942" width="7" style="30" bestFit="1" customWidth="1"/>
    <col min="7943" max="7943" width="9" style="30" bestFit="1" customWidth="1"/>
    <col min="7944" max="7944" width="15.140625" style="30" customWidth="1"/>
    <col min="7945" max="7945" width="18.5703125" style="30" bestFit="1" customWidth="1"/>
    <col min="7946" max="7946" width="11.5703125" style="30" customWidth="1"/>
    <col min="7947" max="7947" width="85.140625" style="30" customWidth="1"/>
    <col min="7948" max="8192" width="9.140625" style="30" customWidth="1"/>
    <col min="8193" max="8193" width="12.140625" style="30" bestFit="1" customWidth="1"/>
    <col min="8194" max="8194" width="9.140625" style="30" customWidth="1"/>
    <col min="8195" max="8195" width="15.42578125" style="30" bestFit="1" customWidth="1"/>
    <col min="8196" max="8196" width="37.42578125" style="30" bestFit="1" customWidth="1"/>
    <col min="8197" max="8197" width="9.42578125" style="30" bestFit="1" customWidth="1"/>
    <col min="8198" max="8198" width="7" style="30" bestFit="1" customWidth="1"/>
    <col min="8199" max="8199" width="9" style="30" bestFit="1" customWidth="1"/>
    <col min="8200" max="8200" width="15.140625" style="30" customWidth="1"/>
    <col min="8201" max="8201" width="18.5703125" style="30" bestFit="1" customWidth="1"/>
    <col min="8202" max="8202" width="11.5703125" style="30" customWidth="1"/>
    <col min="8203" max="8203" width="85.140625" style="30" customWidth="1"/>
    <col min="8204" max="8448" width="9.140625" style="30" customWidth="1"/>
    <col min="8449" max="8449" width="12.140625" style="30" bestFit="1" customWidth="1"/>
    <col min="8450" max="8450" width="9.140625" style="30" customWidth="1"/>
    <col min="8451" max="8451" width="15.42578125" style="30" bestFit="1" customWidth="1"/>
    <col min="8452" max="8452" width="37.42578125" style="30" bestFit="1" customWidth="1"/>
    <col min="8453" max="8453" width="9.42578125" style="30" bestFit="1" customWidth="1"/>
    <col min="8454" max="8454" width="7" style="30" bestFit="1" customWidth="1"/>
    <col min="8455" max="8455" width="9" style="30" bestFit="1" customWidth="1"/>
    <col min="8456" max="8456" width="15.140625" style="30" customWidth="1"/>
    <col min="8457" max="8457" width="18.5703125" style="30" bestFit="1" customWidth="1"/>
    <col min="8458" max="8458" width="11.5703125" style="30" customWidth="1"/>
    <col min="8459" max="8459" width="85.140625" style="30" customWidth="1"/>
    <col min="8460" max="8704" width="9.140625" style="30" customWidth="1"/>
    <col min="8705" max="8705" width="12.140625" style="30" bestFit="1" customWidth="1"/>
    <col min="8706" max="8706" width="9.140625" style="30" customWidth="1"/>
    <col min="8707" max="8707" width="15.42578125" style="30" bestFit="1" customWidth="1"/>
    <col min="8708" max="8708" width="37.42578125" style="30" bestFit="1" customWidth="1"/>
    <col min="8709" max="8709" width="9.42578125" style="30" bestFit="1" customWidth="1"/>
    <col min="8710" max="8710" width="7" style="30" bestFit="1" customWidth="1"/>
    <col min="8711" max="8711" width="9" style="30" bestFit="1" customWidth="1"/>
    <col min="8712" max="8712" width="15.140625" style="30" customWidth="1"/>
    <col min="8713" max="8713" width="18.5703125" style="30" bestFit="1" customWidth="1"/>
    <col min="8714" max="8714" width="11.5703125" style="30" customWidth="1"/>
    <col min="8715" max="8715" width="85.140625" style="30" customWidth="1"/>
    <col min="8716" max="8960" width="9.140625" style="30" customWidth="1"/>
    <col min="8961" max="8961" width="12.140625" style="30" bestFit="1" customWidth="1"/>
    <col min="8962" max="8962" width="9.140625" style="30" customWidth="1"/>
    <col min="8963" max="8963" width="15.42578125" style="30" bestFit="1" customWidth="1"/>
    <col min="8964" max="8964" width="37.42578125" style="30" bestFit="1" customWidth="1"/>
    <col min="8965" max="8965" width="9.42578125" style="30" bestFit="1" customWidth="1"/>
    <col min="8966" max="8966" width="7" style="30" bestFit="1" customWidth="1"/>
    <col min="8967" max="8967" width="9" style="30" bestFit="1" customWidth="1"/>
    <col min="8968" max="8968" width="15.140625" style="30" customWidth="1"/>
    <col min="8969" max="8969" width="18.5703125" style="30" bestFit="1" customWidth="1"/>
    <col min="8970" max="8970" width="11.5703125" style="30" customWidth="1"/>
    <col min="8971" max="8971" width="85.140625" style="30" customWidth="1"/>
    <col min="8972" max="9216" width="9.140625" style="30" customWidth="1"/>
    <col min="9217" max="9217" width="12.140625" style="30" bestFit="1" customWidth="1"/>
    <col min="9218" max="9218" width="9.140625" style="30" customWidth="1"/>
    <col min="9219" max="9219" width="15.42578125" style="30" bestFit="1" customWidth="1"/>
    <col min="9220" max="9220" width="37.42578125" style="30" bestFit="1" customWidth="1"/>
    <col min="9221" max="9221" width="9.42578125" style="30" bestFit="1" customWidth="1"/>
    <col min="9222" max="9222" width="7" style="30" bestFit="1" customWidth="1"/>
    <col min="9223" max="9223" width="9" style="30" bestFit="1" customWidth="1"/>
    <col min="9224" max="9224" width="15.140625" style="30" customWidth="1"/>
    <col min="9225" max="9225" width="18.5703125" style="30" bestFit="1" customWidth="1"/>
    <col min="9226" max="9226" width="11.5703125" style="30" customWidth="1"/>
    <col min="9227" max="9227" width="85.140625" style="30" customWidth="1"/>
    <col min="9228" max="9472" width="9.140625" style="30" customWidth="1"/>
    <col min="9473" max="9473" width="12.140625" style="30" bestFit="1" customWidth="1"/>
    <col min="9474" max="9474" width="9.140625" style="30" customWidth="1"/>
    <col min="9475" max="9475" width="15.42578125" style="30" bestFit="1" customWidth="1"/>
    <col min="9476" max="9476" width="37.42578125" style="30" bestFit="1" customWidth="1"/>
    <col min="9477" max="9477" width="9.42578125" style="30" bestFit="1" customWidth="1"/>
    <col min="9478" max="9478" width="7" style="30" bestFit="1" customWidth="1"/>
    <col min="9479" max="9479" width="9" style="30" bestFit="1" customWidth="1"/>
    <col min="9480" max="9480" width="15.140625" style="30" customWidth="1"/>
    <col min="9481" max="9481" width="18.5703125" style="30" bestFit="1" customWidth="1"/>
    <col min="9482" max="9482" width="11.5703125" style="30" customWidth="1"/>
    <col min="9483" max="9483" width="85.140625" style="30" customWidth="1"/>
    <col min="9484" max="9728" width="9.140625" style="30" customWidth="1"/>
    <col min="9729" max="9729" width="12.140625" style="30" bestFit="1" customWidth="1"/>
    <col min="9730" max="9730" width="9.140625" style="30" customWidth="1"/>
    <col min="9731" max="9731" width="15.42578125" style="30" bestFit="1" customWidth="1"/>
    <col min="9732" max="9732" width="37.42578125" style="30" bestFit="1" customWidth="1"/>
    <col min="9733" max="9733" width="9.42578125" style="30" bestFit="1" customWidth="1"/>
    <col min="9734" max="9734" width="7" style="30" bestFit="1" customWidth="1"/>
    <col min="9735" max="9735" width="9" style="30" bestFit="1" customWidth="1"/>
    <col min="9736" max="9736" width="15.140625" style="30" customWidth="1"/>
    <col min="9737" max="9737" width="18.5703125" style="30" bestFit="1" customWidth="1"/>
    <col min="9738" max="9738" width="11.5703125" style="30" customWidth="1"/>
    <col min="9739" max="9739" width="85.140625" style="30" customWidth="1"/>
    <col min="9740" max="9984" width="9.140625" style="30" customWidth="1"/>
    <col min="9985" max="9985" width="12.140625" style="30" bestFit="1" customWidth="1"/>
    <col min="9986" max="9986" width="9.140625" style="30" customWidth="1"/>
    <col min="9987" max="9987" width="15.42578125" style="30" bestFit="1" customWidth="1"/>
    <col min="9988" max="9988" width="37.42578125" style="30" bestFit="1" customWidth="1"/>
    <col min="9989" max="9989" width="9.42578125" style="30" bestFit="1" customWidth="1"/>
    <col min="9990" max="9990" width="7" style="30" bestFit="1" customWidth="1"/>
    <col min="9991" max="9991" width="9" style="30" bestFit="1" customWidth="1"/>
    <col min="9992" max="9992" width="15.140625" style="30" customWidth="1"/>
    <col min="9993" max="9993" width="18.5703125" style="30" bestFit="1" customWidth="1"/>
    <col min="9994" max="9994" width="11.5703125" style="30" customWidth="1"/>
    <col min="9995" max="9995" width="85.140625" style="30" customWidth="1"/>
    <col min="9996" max="10240" width="9.140625" style="30" customWidth="1"/>
    <col min="10241" max="10241" width="12.140625" style="30" bestFit="1" customWidth="1"/>
    <col min="10242" max="10242" width="9.140625" style="30" customWidth="1"/>
    <col min="10243" max="10243" width="15.42578125" style="30" bestFit="1" customWidth="1"/>
    <col min="10244" max="10244" width="37.42578125" style="30" bestFit="1" customWidth="1"/>
    <col min="10245" max="10245" width="9.42578125" style="30" bestFit="1" customWidth="1"/>
    <col min="10246" max="10246" width="7" style="30" bestFit="1" customWidth="1"/>
    <col min="10247" max="10247" width="9" style="30" bestFit="1" customWidth="1"/>
    <col min="10248" max="10248" width="15.140625" style="30" customWidth="1"/>
    <col min="10249" max="10249" width="18.5703125" style="30" bestFit="1" customWidth="1"/>
    <col min="10250" max="10250" width="11.5703125" style="30" customWidth="1"/>
    <col min="10251" max="10251" width="85.140625" style="30" customWidth="1"/>
    <col min="10252" max="10496" width="9.140625" style="30" customWidth="1"/>
    <col min="10497" max="10497" width="12.140625" style="30" bestFit="1" customWidth="1"/>
    <col min="10498" max="10498" width="9.140625" style="30" customWidth="1"/>
    <col min="10499" max="10499" width="15.42578125" style="30" bestFit="1" customWidth="1"/>
    <col min="10500" max="10500" width="37.42578125" style="30" bestFit="1" customWidth="1"/>
    <col min="10501" max="10501" width="9.42578125" style="30" bestFit="1" customWidth="1"/>
    <col min="10502" max="10502" width="7" style="30" bestFit="1" customWidth="1"/>
    <col min="10503" max="10503" width="9" style="30" bestFit="1" customWidth="1"/>
    <col min="10504" max="10504" width="15.140625" style="30" customWidth="1"/>
    <col min="10505" max="10505" width="18.5703125" style="30" bestFit="1" customWidth="1"/>
    <col min="10506" max="10506" width="11.5703125" style="30" customWidth="1"/>
    <col min="10507" max="10507" width="85.140625" style="30" customWidth="1"/>
    <col min="10508" max="10752" width="9.140625" style="30" customWidth="1"/>
    <col min="10753" max="10753" width="12.140625" style="30" bestFit="1" customWidth="1"/>
    <col min="10754" max="10754" width="9.140625" style="30" customWidth="1"/>
    <col min="10755" max="10755" width="15.42578125" style="30" bestFit="1" customWidth="1"/>
    <col min="10756" max="10756" width="37.42578125" style="30" bestFit="1" customWidth="1"/>
    <col min="10757" max="10757" width="9.42578125" style="30" bestFit="1" customWidth="1"/>
    <col min="10758" max="10758" width="7" style="30" bestFit="1" customWidth="1"/>
    <col min="10759" max="10759" width="9" style="30" bestFit="1" customWidth="1"/>
    <col min="10760" max="10760" width="15.140625" style="30" customWidth="1"/>
    <col min="10761" max="10761" width="18.5703125" style="30" bestFit="1" customWidth="1"/>
    <col min="10762" max="10762" width="11.5703125" style="30" customWidth="1"/>
    <col min="10763" max="10763" width="85.140625" style="30" customWidth="1"/>
    <col min="10764" max="11008" width="9.140625" style="30" customWidth="1"/>
    <col min="11009" max="11009" width="12.140625" style="30" bestFit="1" customWidth="1"/>
    <col min="11010" max="11010" width="9.140625" style="30" customWidth="1"/>
    <col min="11011" max="11011" width="15.42578125" style="30" bestFit="1" customWidth="1"/>
    <col min="11012" max="11012" width="37.42578125" style="30" bestFit="1" customWidth="1"/>
    <col min="11013" max="11013" width="9.42578125" style="30" bestFit="1" customWidth="1"/>
    <col min="11014" max="11014" width="7" style="30" bestFit="1" customWidth="1"/>
    <col min="11015" max="11015" width="9" style="30" bestFit="1" customWidth="1"/>
    <col min="11016" max="11016" width="15.140625" style="30" customWidth="1"/>
    <col min="11017" max="11017" width="18.5703125" style="30" bestFit="1" customWidth="1"/>
    <col min="11018" max="11018" width="11.5703125" style="30" customWidth="1"/>
    <col min="11019" max="11019" width="85.140625" style="30" customWidth="1"/>
    <col min="11020" max="11264" width="9.140625" style="30" customWidth="1"/>
    <col min="11265" max="11265" width="12.140625" style="30" bestFit="1" customWidth="1"/>
    <col min="11266" max="11266" width="9.140625" style="30" customWidth="1"/>
    <col min="11267" max="11267" width="15.42578125" style="30" bestFit="1" customWidth="1"/>
    <col min="11268" max="11268" width="37.42578125" style="30" bestFit="1" customWidth="1"/>
    <col min="11269" max="11269" width="9.42578125" style="30" bestFit="1" customWidth="1"/>
    <col min="11270" max="11270" width="7" style="30" bestFit="1" customWidth="1"/>
    <col min="11271" max="11271" width="9" style="30" bestFit="1" customWidth="1"/>
    <col min="11272" max="11272" width="15.140625" style="30" customWidth="1"/>
    <col min="11273" max="11273" width="18.5703125" style="30" bestFit="1" customWidth="1"/>
    <col min="11274" max="11274" width="11.5703125" style="30" customWidth="1"/>
    <col min="11275" max="11275" width="85.140625" style="30" customWidth="1"/>
    <col min="11276" max="11520" width="9.140625" style="30" customWidth="1"/>
    <col min="11521" max="11521" width="12.140625" style="30" bestFit="1" customWidth="1"/>
    <col min="11522" max="11522" width="9.140625" style="30" customWidth="1"/>
    <col min="11523" max="11523" width="15.42578125" style="30" bestFit="1" customWidth="1"/>
    <col min="11524" max="11524" width="37.42578125" style="30" bestFit="1" customWidth="1"/>
    <col min="11525" max="11525" width="9.42578125" style="30" bestFit="1" customWidth="1"/>
    <col min="11526" max="11526" width="7" style="30" bestFit="1" customWidth="1"/>
    <col min="11527" max="11527" width="9" style="30" bestFit="1" customWidth="1"/>
    <col min="11528" max="11528" width="15.140625" style="30" customWidth="1"/>
    <col min="11529" max="11529" width="18.5703125" style="30" bestFit="1" customWidth="1"/>
    <col min="11530" max="11530" width="11.5703125" style="30" customWidth="1"/>
    <col min="11531" max="11531" width="85.140625" style="30" customWidth="1"/>
    <col min="11532" max="11776" width="9.140625" style="30" customWidth="1"/>
    <col min="11777" max="11777" width="12.140625" style="30" bestFit="1" customWidth="1"/>
    <col min="11778" max="11778" width="9.140625" style="30" customWidth="1"/>
    <col min="11779" max="11779" width="15.42578125" style="30" bestFit="1" customWidth="1"/>
    <col min="11780" max="11780" width="37.42578125" style="30" bestFit="1" customWidth="1"/>
    <col min="11781" max="11781" width="9.42578125" style="30" bestFit="1" customWidth="1"/>
    <col min="11782" max="11782" width="7" style="30" bestFit="1" customWidth="1"/>
    <col min="11783" max="11783" width="9" style="30" bestFit="1" customWidth="1"/>
    <col min="11784" max="11784" width="15.140625" style="30" customWidth="1"/>
    <col min="11785" max="11785" width="18.5703125" style="30" bestFit="1" customWidth="1"/>
    <col min="11786" max="11786" width="11.5703125" style="30" customWidth="1"/>
    <col min="11787" max="11787" width="85.140625" style="30" customWidth="1"/>
    <col min="11788" max="12032" width="9.140625" style="30" customWidth="1"/>
    <col min="12033" max="12033" width="12.140625" style="30" bestFit="1" customWidth="1"/>
    <col min="12034" max="12034" width="9.140625" style="30" customWidth="1"/>
    <col min="12035" max="12035" width="15.42578125" style="30" bestFit="1" customWidth="1"/>
    <col min="12036" max="12036" width="37.42578125" style="30" bestFit="1" customWidth="1"/>
    <col min="12037" max="12037" width="9.42578125" style="30" bestFit="1" customWidth="1"/>
    <col min="12038" max="12038" width="7" style="30" bestFit="1" customWidth="1"/>
    <col min="12039" max="12039" width="9" style="30" bestFit="1" customWidth="1"/>
    <col min="12040" max="12040" width="15.140625" style="30" customWidth="1"/>
    <col min="12041" max="12041" width="18.5703125" style="30" bestFit="1" customWidth="1"/>
    <col min="12042" max="12042" width="11.5703125" style="30" customWidth="1"/>
    <col min="12043" max="12043" width="85.140625" style="30" customWidth="1"/>
    <col min="12044" max="12288" width="9.140625" style="30" customWidth="1"/>
    <col min="12289" max="12289" width="12.140625" style="30" bestFit="1" customWidth="1"/>
    <col min="12290" max="12290" width="9.140625" style="30" customWidth="1"/>
    <col min="12291" max="12291" width="15.42578125" style="30" bestFit="1" customWidth="1"/>
    <col min="12292" max="12292" width="37.42578125" style="30" bestFit="1" customWidth="1"/>
    <col min="12293" max="12293" width="9.42578125" style="30" bestFit="1" customWidth="1"/>
    <col min="12294" max="12294" width="7" style="30" bestFit="1" customWidth="1"/>
    <col min="12295" max="12295" width="9" style="30" bestFit="1" customWidth="1"/>
    <col min="12296" max="12296" width="15.140625" style="30" customWidth="1"/>
    <col min="12297" max="12297" width="18.5703125" style="30" bestFit="1" customWidth="1"/>
    <col min="12298" max="12298" width="11.5703125" style="30" customWidth="1"/>
    <col min="12299" max="12299" width="85.140625" style="30" customWidth="1"/>
    <col min="12300" max="12544" width="9.140625" style="30" customWidth="1"/>
    <col min="12545" max="12545" width="12.140625" style="30" bestFit="1" customWidth="1"/>
    <col min="12546" max="12546" width="9.140625" style="30" customWidth="1"/>
    <col min="12547" max="12547" width="15.42578125" style="30" bestFit="1" customWidth="1"/>
    <col min="12548" max="12548" width="37.42578125" style="30" bestFit="1" customWidth="1"/>
    <col min="12549" max="12549" width="9.42578125" style="30" bestFit="1" customWidth="1"/>
    <col min="12550" max="12550" width="7" style="30" bestFit="1" customWidth="1"/>
    <col min="12551" max="12551" width="9" style="30" bestFit="1" customWidth="1"/>
    <col min="12552" max="12552" width="15.140625" style="30" customWidth="1"/>
    <col min="12553" max="12553" width="18.5703125" style="30" bestFit="1" customWidth="1"/>
    <col min="12554" max="12554" width="11.5703125" style="30" customWidth="1"/>
    <col min="12555" max="12555" width="85.140625" style="30" customWidth="1"/>
    <col min="12556" max="12800" width="9.140625" style="30" customWidth="1"/>
    <col min="12801" max="12801" width="12.140625" style="30" bestFit="1" customWidth="1"/>
    <col min="12802" max="12802" width="9.140625" style="30" customWidth="1"/>
    <col min="12803" max="12803" width="15.42578125" style="30" bestFit="1" customWidth="1"/>
    <col min="12804" max="12804" width="37.42578125" style="30" bestFit="1" customWidth="1"/>
    <col min="12805" max="12805" width="9.42578125" style="30" bestFit="1" customWidth="1"/>
    <col min="12806" max="12806" width="7" style="30" bestFit="1" customWidth="1"/>
    <col min="12807" max="12807" width="9" style="30" bestFit="1" customWidth="1"/>
    <col min="12808" max="12808" width="15.140625" style="30" customWidth="1"/>
    <col min="12809" max="12809" width="18.5703125" style="30" bestFit="1" customWidth="1"/>
    <col min="12810" max="12810" width="11.5703125" style="30" customWidth="1"/>
    <col min="12811" max="12811" width="85.140625" style="30" customWidth="1"/>
    <col min="12812" max="13056" width="9.140625" style="30" customWidth="1"/>
    <col min="13057" max="13057" width="12.140625" style="30" bestFit="1" customWidth="1"/>
    <col min="13058" max="13058" width="9.140625" style="30" customWidth="1"/>
    <col min="13059" max="13059" width="15.42578125" style="30" bestFit="1" customWidth="1"/>
    <col min="13060" max="13060" width="37.42578125" style="30" bestFit="1" customWidth="1"/>
    <col min="13061" max="13061" width="9.42578125" style="30" bestFit="1" customWidth="1"/>
    <col min="13062" max="13062" width="7" style="30" bestFit="1" customWidth="1"/>
    <col min="13063" max="13063" width="9" style="30" bestFit="1" customWidth="1"/>
    <col min="13064" max="13064" width="15.140625" style="30" customWidth="1"/>
    <col min="13065" max="13065" width="18.5703125" style="30" bestFit="1" customWidth="1"/>
    <col min="13066" max="13066" width="11.5703125" style="30" customWidth="1"/>
    <col min="13067" max="13067" width="85.140625" style="30" customWidth="1"/>
    <col min="13068" max="13312" width="9.140625" style="30" customWidth="1"/>
    <col min="13313" max="13313" width="12.140625" style="30" bestFit="1" customWidth="1"/>
    <col min="13314" max="13314" width="9.140625" style="30" customWidth="1"/>
    <col min="13315" max="13315" width="15.42578125" style="30" bestFit="1" customWidth="1"/>
    <col min="13316" max="13316" width="37.42578125" style="30" bestFit="1" customWidth="1"/>
    <col min="13317" max="13317" width="9.42578125" style="30" bestFit="1" customWidth="1"/>
    <col min="13318" max="13318" width="7" style="30" bestFit="1" customWidth="1"/>
    <col min="13319" max="13319" width="9" style="30" bestFit="1" customWidth="1"/>
    <col min="13320" max="13320" width="15.140625" style="30" customWidth="1"/>
    <col min="13321" max="13321" width="18.5703125" style="30" bestFit="1" customWidth="1"/>
    <col min="13322" max="13322" width="11.5703125" style="30" customWidth="1"/>
    <col min="13323" max="13323" width="85.140625" style="30" customWidth="1"/>
    <col min="13324" max="13568" width="9.140625" style="30" customWidth="1"/>
    <col min="13569" max="13569" width="12.140625" style="30" bestFit="1" customWidth="1"/>
    <col min="13570" max="13570" width="9.140625" style="30" customWidth="1"/>
    <col min="13571" max="13571" width="15.42578125" style="30" bestFit="1" customWidth="1"/>
    <col min="13572" max="13572" width="37.42578125" style="30" bestFit="1" customWidth="1"/>
    <col min="13573" max="13573" width="9.42578125" style="30" bestFit="1" customWidth="1"/>
    <col min="13574" max="13574" width="7" style="30" bestFit="1" customWidth="1"/>
    <col min="13575" max="13575" width="9" style="30" bestFit="1" customWidth="1"/>
    <col min="13576" max="13576" width="15.140625" style="30" customWidth="1"/>
    <col min="13577" max="13577" width="18.5703125" style="30" bestFit="1" customWidth="1"/>
    <col min="13578" max="13578" width="11.5703125" style="30" customWidth="1"/>
    <col min="13579" max="13579" width="85.140625" style="30" customWidth="1"/>
    <col min="13580" max="13824" width="9.140625" style="30" customWidth="1"/>
    <col min="13825" max="13825" width="12.140625" style="30" bestFit="1" customWidth="1"/>
    <col min="13826" max="13826" width="9.140625" style="30" customWidth="1"/>
    <col min="13827" max="13827" width="15.42578125" style="30" bestFit="1" customWidth="1"/>
    <col min="13828" max="13828" width="37.42578125" style="30" bestFit="1" customWidth="1"/>
    <col min="13829" max="13829" width="9.42578125" style="30" bestFit="1" customWidth="1"/>
    <col min="13830" max="13830" width="7" style="30" bestFit="1" customWidth="1"/>
    <col min="13831" max="13831" width="9" style="30" bestFit="1" customWidth="1"/>
    <col min="13832" max="13832" width="15.140625" style="30" customWidth="1"/>
    <col min="13833" max="13833" width="18.5703125" style="30" bestFit="1" customWidth="1"/>
    <col min="13834" max="13834" width="11.5703125" style="30" customWidth="1"/>
    <col min="13835" max="13835" width="85.140625" style="30" customWidth="1"/>
    <col min="13836" max="14080" width="9.140625" style="30" customWidth="1"/>
    <col min="14081" max="14081" width="12.140625" style="30" bestFit="1" customWidth="1"/>
    <col min="14082" max="14082" width="9.140625" style="30" customWidth="1"/>
    <col min="14083" max="14083" width="15.42578125" style="30" bestFit="1" customWidth="1"/>
    <col min="14084" max="14084" width="37.42578125" style="30" bestFit="1" customWidth="1"/>
    <col min="14085" max="14085" width="9.42578125" style="30" bestFit="1" customWidth="1"/>
    <col min="14086" max="14086" width="7" style="30" bestFit="1" customWidth="1"/>
    <col min="14087" max="14087" width="9" style="30" bestFit="1" customWidth="1"/>
    <col min="14088" max="14088" width="15.140625" style="30" customWidth="1"/>
    <col min="14089" max="14089" width="18.5703125" style="30" bestFit="1" customWidth="1"/>
    <col min="14090" max="14090" width="11.5703125" style="30" customWidth="1"/>
    <col min="14091" max="14091" width="85.140625" style="30" customWidth="1"/>
    <col min="14092" max="14336" width="9.140625" style="30" customWidth="1"/>
    <col min="14337" max="14337" width="12.140625" style="30" bestFit="1" customWidth="1"/>
    <col min="14338" max="14338" width="9.140625" style="30" customWidth="1"/>
    <col min="14339" max="14339" width="15.42578125" style="30" bestFit="1" customWidth="1"/>
    <col min="14340" max="14340" width="37.42578125" style="30" bestFit="1" customWidth="1"/>
    <col min="14341" max="14341" width="9.42578125" style="30" bestFit="1" customWidth="1"/>
    <col min="14342" max="14342" width="7" style="30" bestFit="1" customWidth="1"/>
    <col min="14343" max="14343" width="9" style="30" bestFit="1" customWidth="1"/>
    <col min="14344" max="14344" width="15.140625" style="30" customWidth="1"/>
    <col min="14345" max="14345" width="18.5703125" style="30" bestFit="1" customWidth="1"/>
    <col min="14346" max="14346" width="11.5703125" style="30" customWidth="1"/>
    <col min="14347" max="14347" width="85.140625" style="30" customWidth="1"/>
    <col min="14348" max="14592" width="9.140625" style="30" customWidth="1"/>
    <col min="14593" max="14593" width="12.140625" style="30" bestFit="1" customWidth="1"/>
    <col min="14594" max="14594" width="9.140625" style="30" customWidth="1"/>
    <col min="14595" max="14595" width="15.42578125" style="30" bestFit="1" customWidth="1"/>
    <col min="14596" max="14596" width="37.42578125" style="30" bestFit="1" customWidth="1"/>
    <col min="14597" max="14597" width="9.42578125" style="30" bestFit="1" customWidth="1"/>
    <col min="14598" max="14598" width="7" style="30" bestFit="1" customWidth="1"/>
    <col min="14599" max="14599" width="9" style="30" bestFit="1" customWidth="1"/>
    <col min="14600" max="14600" width="15.140625" style="30" customWidth="1"/>
    <col min="14601" max="14601" width="18.5703125" style="30" bestFit="1" customWidth="1"/>
    <col min="14602" max="14602" width="11.5703125" style="30" customWidth="1"/>
    <col min="14603" max="14603" width="85.140625" style="30" customWidth="1"/>
    <col min="14604" max="14848" width="9.140625" style="30" customWidth="1"/>
    <col min="14849" max="14849" width="12.140625" style="30" bestFit="1" customWidth="1"/>
    <col min="14850" max="14850" width="9.140625" style="30" customWidth="1"/>
    <col min="14851" max="14851" width="15.42578125" style="30" bestFit="1" customWidth="1"/>
    <col min="14852" max="14852" width="37.42578125" style="30" bestFit="1" customWidth="1"/>
    <col min="14853" max="14853" width="9.42578125" style="30" bestFit="1" customWidth="1"/>
    <col min="14854" max="14854" width="7" style="30" bestFit="1" customWidth="1"/>
    <col min="14855" max="14855" width="9" style="30" bestFit="1" customWidth="1"/>
    <col min="14856" max="14856" width="15.140625" style="30" customWidth="1"/>
    <col min="14857" max="14857" width="18.5703125" style="30" bestFit="1" customWidth="1"/>
    <col min="14858" max="14858" width="11.5703125" style="30" customWidth="1"/>
    <col min="14859" max="14859" width="85.140625" style="30" customWidth="1"/>
    <col min="14860" max="15104" width="9.140625" style="30" customWidth="1"/>
    <col min="15105" max="15105" width="12.140625" style="30" bestFit="1" customWidth="1"/>
    <col min="15106" max="15106" width="9.140625" style="30" customWidth="1"/>
    <col min="15107" max="15107" width="15.42578125" style="30" bestFit="1" customWidth="1"/>
    <col min="15108" max="15108" width="37.42578125" style="30" bestFit="1" customWidth="1"/>
    <col min="15109" max="15109" width="9.42578125" style="30" bestFit="1" customWidth="1"/>
    <col min="15110" max="15110" width="7" style="30" bestFit="1" customWidth="1"/>
    <col min="15111" max="15111" width="9" style="30" bestFit="1" customWidth="1"/>
    <col min="15112" max="15112" width="15.140625" style="30" customWidth="1"/>
    <col min="15113" max="15113" width="18.5703125" style="30" bestFit="1" customWidth="1"/>
    <col min="15114" max="15114" width="11.5703125" style="30" customWidth="1"/>
    <col min="15115" max="15115" width="85.140625" style="30" customWidth="1"/>
    <col min="15116" max="15360" width="9.140625" style="30" customWidth="1"/>
    <col min="15361" max="15361" width="12.140625" style="30" bestFit="1" customWidth="1"/>
    <col min="15362" max="15362" width="9.140625" style="30" customWidth="1"/>
    <col min="15363" max="15363" width="15.42578125" style="30" bestFit="1" customWidth="1"/>
    <col min="15364" max="15364" width="37.42578125" style="30" bestFit="1" customWidth="1"/>
    <col min="15365" max="15365" width="9.42578125" style="30" bestFit="1" customWidth="1"/>
    <col min="15366" max="15366" width="7" style="30" bestFit="1" customWidth="1"/>
    <col min="15367" max="15367" width="9" style="30" bestFit="1" customWidth="1"/>
    <col min="15368" max="15368" width="15.140625" style="30" customWidth="1"/>
    <col min="15369" max="15369" width="18.5703125" style="30" bestFit="1" customWidth="1"/>
    <col min="15370" max="15370" width="11.5703125" style="30" customWidth="1"/>
    <col min="15371" max="15371" width="85.140625" style="30" customWidth="1"/>
    <col min="15372" max="15616" width="9.140625" style="30" customWidth="1"/>
    <col min="15617" max="15617" width="12.140625" style="30" bestFit="1" customWidth="1"/>
    <col min="15618" max="15618" width="9.140625" style="30" customWidth="1"/>
    <col min="15619" max="15619" width="15.42578125" style="30" bestFit="1" customWidth="1"/>
    <col min="15620" max="15620" width="37.42578125" style="30" bestFit="1" customWidth="1"/>
    <col min="15621" max="15621" width="9.42578125" style="30" bestFit="1" customWidth="1"/>
    <col min="15622" max="15622" width="7" style="30" bestFit="1" customWidth="1"/>
    <col min="15623" max="15623" width="9" style="30" bestFit="1" customWidth="1"/>
    <col min="15624" max="15624" width="15.140625" style="30" customWidth="1"/>
    <col min="15625" max="15625" width="18.5703125" style="30" bestFit="1" customWidth="1"/>
    <col min="15626" max="15626" width="11.5703125" style="30" customWidth="1"/>
    <col min="15627" max="15627" width="85.140625" style="30" customWidth="1"/>
    <col min="15628" max="15872" width="9.140625" style="30" customWidth="1"/>
    <col min="15873" max="15873" width="12.140625" style="30" bestFit="1" customWidth="1"/>
    <col min="15874" max="15874" width="9.140625" style="30" customWidth="1"/>
    <col min="15875" max="15875" width="15.42578125" style="30" bestFit="1" customWidth="1"/>
    <col min="15876" max="15876" width="37.42578125" style="30" bestFit="1" customWidth="1"/>
    <col min="15877" max="15877" width="9.42578125" style="30" bestFit="1" customWidth="1"/>
    <col min="15878" max="15878" width="7" style="30" bestFit="1" customWidth="1"/>
    <col min="15879" max="15879" width="9" style="30" bestFit="1" customWidth="1"/>
    <col min="15880" max="15880" width="15.140625" style="30" customWidth="1"/>
    <col min="15881" max="15881" width="18.5703125" style="30" bestFit="1" customWidth="1"/>
    <col min="15882" max="15882" width="11.5703125" style="30" customWidth="1"/>
    <col min="15883" max="15883" width="85.140625" style="30" customWidth="1"/>
    <col min="15884" max="16128" width="9.140625" style="30" customWidth="1"/>
    <col min="16129" max="16129" width="12.140625" style="30" bestFit="1" customWidth="1"/>
    <col min="16130" max="16130" width="9.140625" style="30" customWidth="1"/>
    <col min="16131" max="16131" width="15.42578125" style="30" bestFit="1" customWidth="1"/>
    <col min="16132" max="16132" width="37.42578125" style="30" bestFit="1" customWidth="1"/>
    <col min="16133" max="16133" width="9.42578125" style="30" bestFit="1" customWidth="1"/>
    <col min="16134" max="16134" width="7" style="30" bestFit="1" customWidth="1"/>
    <col min="16135" max="16135" width="9" style="30" bestFit="1" customWidth="1"/>
    <col min="16136" max="16136" width="15.140625" style="30" customWidth="1"/>
    <col min="16137" max="16137" width="18.5703125" style="30" bestFit="1" customWidth="1"/>
    <col min="16138" max="16138" width="11.5703125" style="30" customWidth="1"/>
    <col min="16139" max="16139" width="85.140625" style="30" customWidth="1"/>
    <col min="16140" max="16383" width="9.140625" style="30" customWidth="1"/>
    <col min="16384" max="16384" width="9.140625" style="30"/>
  </cols>
  <sheetData>
    <row r="1" spans="1:47" ht="20.45" customHeight="1">
      <c r="A1" s="62"/>
      <c r="B1" s="77" t="s">
        <v>0</v>
      </c>
      <c r="C1" s="77"/>
      <c r="D1" s="77"/>
      <c r="E1" s="77"/>
      <c r="F1" s="77"/>
      <c r="G1" s="77"/>
      <c r="H1" s="77"/>
      <c r="I1" s="77"/>
      <c r="J1" s="77"/>
      <c r="K1" s="77"/>
      <c r="L1" s="77"/>
      <c r="M1" s="64"/>
      <c r="N1" s="65"/>
      <c r="O1" s="66"/>
      <c r="P1" s="217"/>
      <c r="Q1" s="63"/>
      <c r="R1" s="63"/>
      <c r="S1" s="63"/>
      <c r="T1" s="63"/>
      <c r="U1" s="63"/>
      <c r="V1" s="63"/>
      <c r="W1" s="63"/>
      <c r="X1" s="63"/>
      <c r="Y1" s="63"/>
      <c r="Z1" s="63"/>
      <c r="AA1" s="63"/>
      <c r="AN1" s="314"/>
      <c r="AO1" s="314"/>
      <c r="AP1" s="314"/>
      <c r="AQ1" s="314"/>
      <c r="AR1" s="314"/>
      <c r="AS1" s="314"/>
      <c r="AT1" s="314"/>
      <c r="AU1" s="314"/>
    </row>
    <row r="2" spans="1:47" ht="20.45" customHeight="1">
      <c r="A2" s="67"/>
      <c r="B2" s="627" t="s">
        <v>4528</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1"/>
      <c r="AN2" s="636" t="s">
        <v>8</v>
      </c>
      <c r="AO2" s="636"/>
      <c r="AP2" s="636"/>
      <c r="AQ2" s="636"/>
      <c r="AR2" s="636"/>
      <c r="AS2" s="636"/>
      <c r="AT2" s="636"/>
      <c r="AU2" s="636"/>
    </row>
    <row r="3" spans="1:47" s="86" customFormat="1" ht="57.6" customHeight="1">
      <c r="A3" s="549" t="s">
        <v>10</v>
      </c>
      <c r="B3" s="549" t="s">
        <v>11</v>
      </c>
      <c r="C3" s="550" t="s">
        <v>12</v>
      </c>
      <c r="D3" s="550" t="s">
        <v>13</v>
      </c>
      <c r="E3" s="550" t="s">
        <v>14</v>
      </c>
      <c r="F3" s="550" t="s">
        <v>15</v>
      </c>
      <c r="G3" s="550" t="s">
        <v>16</v>
      </c>
      <c r="H3" s="550" t="s">
        <v>17</v>
      </c>
      <c r="I3" s="551" t="s">
        <v>18</v>
      </c>
      <c r="J3" s="551" t="s">
        <v>19</v>
      </c>
      <c r="K3" s="551" t="s">
        <v>20</v>
      </c>
      <c r="L3" s="552" t="s">
        <v>21</v>
      </c>
      <c r="M3" s="553" t="s">
        <v>22</v>
      </c>
      <c r="N3" s="553" t="s">
        <v>23</v>
      </c>
      <c r="O3" s="553" t="s">
        <v>24</v>
      </c>
      <c r="P3" s="554" t="s">
        <v>25</v>
      </c>
      <c r="Q3" s="553" t="s">
        <v>26</v>
      </c>
      <c r="R3" s="553" t="s">
        <v>27</v>
      </c>
      <c r="S3" s="553" t="s">
        <v>28</v>
      </c>
      <c r="T3" s="554" t="s">
        <v>29</v>
      </c>
      <c r="U3" s="555" t="s">
        <v>30</v>
      </c>
      <c r="V3" s="555" t="s">
        <v>31</v>
      </c>
      <c r="W3" s="555" t="s">
        <v>32</v>
      </c>
      <c r="X3" s="555" t="s">
        <v>33</v>
      </c>
      <c r="Y3" s="555" t="s">
        <v>34</v>
      </c>
      <c r="Z3" s="553" t="s">
        <v>35</v>
      </c>
      <c r="AA3" s="556"/>
      <c r="AB3" s="557" t="s">
        <v>37</v>
      </c>
      <c r="AC3" s="558" t="s">
        <v>38</v>
      </c>
      <c r="AD3" s="558" t="s">
        <v>39</v>
      </c>
      <c r="AE3" s="558" t="s">
        <v>40</v>
      </c>
      <c r="AF3" s="558" t="s">
        <v>41</v>
      </c>
      <c r="AG3" s="558" t="s">
        <v>42</v>
      </c>
      <c r="AH3" s="558" t="s">
        <v>43</v>
      </c>
      <c r="AI3" s="559" t="s">
        <v>44</v>
      </c>
      <c r="AJ3" s="560" t="s">
        <v>45</v>
      </c>
      <c r="AK3" s="560" t="s">
        <v>46</v>
      </c>
      <c r="AL3" s="560" t="s">
        <v>47</v>
      </c>
      <c r="AM3" s="566" t="s">
        <v>48</v>
      </c>
      <c r="AN3" s="548" t="s">
        <v>49</v>
      </c>
      <c r="AO3" s="548" t="s">
        <v>50</v>
      </c>
      <c r="AP3" s="548" t="s">
        <v>51</v>
      </c>
      <c r="AQ3" s="548" t="s">
        <v>52</v>
      </c>
      <c r="AR3" s="548" t="s">
        <v>53</v>
      </c>
      <c r="AS3" s="548" t="s">
        <v>41</v>
      </c>
      <c r="AT3" s="548" t="s">
        <v>54</v>
      </c>
      <c r="AU3" s="548" t="s">
        <v>55</v>
      </c>
    </row>
    <row r="4" spans="1:47" ht="153" customHeight="1">
      <c r="A4" s="331" t="s">
        <v>330</v>
      </c>
      <c r="B4" s="331" t="s">
        <v>59</v>
      </c>
      <c r="C4" s="332" t="s">
        <v>4529</v>
      </c>
      <c r="D4" s="108" t="s">
        <v>329</v>
      </c>
      <c r="E4" s="332" t="s">
        <v>61</v>
      </c>
      <c r="F4" s="332" t="s">
        <v>100</v>
      </c>
      <c r="G4" s="332"/>
      <c r="H4" s="332"/>
      <c r="I4" s="332" t="s">
        <v>107</v>
      </c>
      <c r="J4" s="374"/>
      <c r="K4" s="375" t="s">
        <v>671</v>
      </c>
      <c r="L4" s="374" t="s">
        <v>64</v>
      </c>
      <c r="M4" s="331">
        <v>1</v>
      </c>
      <c r="N4" s="109" t="s">
        <v>1</v>
      </c>
      <c r="O4" s="334" t="s">
        <v>109</v>
      </c>
      <c r="P4" s="399" t="s">
        <v>4530</v>
      </c>
      <c r="Q4" s="332" t="s">
        <v>4529</v>
      </c>
      <c r="R4" s="108"/>
      <c r="S4" s="108"/>
      <c r="T4" s="108"/>
      <c r="U4" s="108"/>
      <c r="V4" s="108"/>
      <c r="W4" s="108" t="s">
        <v>4499</v>
      </c>
      <c r="X4" s="109" t="s">
        <v>4531</v>
      </c>
      <c r="Y4" s="108" t="s">
        <v>4532</v>
      </c>
      <c r="Z4" s="110"/>
      <c r="AA4" s="110"/>
      <c r="AB4" s="334"/>
      <c r="AC4" s="334"/>
      <c r="AD4" s="334"/>
      <c r="AE4" s="334"/>
      <c r="AF4" s="334"/>
      <c r="AG4" s="334"/>
      <c r="AH4" s="334"/>
      <c r="AI4" s="334" t="s">
        <v>4533</v>
      </c>
      <c r="AJ4" s="108"/>
      <c r="AK4" s="108"/>
      <c r="AL4" s="108"/>
      <c r="AM4" s="562"/>
      <c r="AN4" s="307"/>
      <c r="AO4" s="307"/>
      <c r="AP4" s="307"/>
      <c r="AQ4" s="307"/>
      <c r="AR4" s="307"/>
      <c r="AS4" s="307"/>
      <c r="AT4" s="307"/>
      <c r="AU4" s="307"/>
    </row>
    <row r="5" spans="1:47" ht="142.5" customHeight="1">
      <c r="A5" s="331" t="s">
        <v>330</v>
      </c>
      <c r="B5" s="331" t="s">
        <v>59</v>
      </c>
      <c r="C5" s="332" t="s">
        <v>4534</v>
      </c>
      <c r="D5" s="108" t="s">
        <v>4535</v>
      </c>
      <c r="E5" s="332" t="s">
        <v>135</v>
      </c>
      <c r="F5" s="332" t="s">
        <v>136</v>
      </c>
      <c r="G5" s="332" t="s">
        <v>137</v>
      </c>
      <c r="H5" s="332"/>
      <c r="I5" s="332">
        <v>1</v>
      </c>
      <c r="J5" s="374"/>
      <c r="K5" s="506" t="s">
        <v>4536</v>
      </c>
      <c r="L5" s="374"/>
      <c r="M5" s="331">
        <v>1</v>
      </c>
      <c r="N5" s="109" t="s">
        <v>1</v>
      </c>
      <c r="O5" s="334" t="s">
        <v>145</v>
      </c>
      <c r="P5" s="334" t="s">
        <v>137</v>
      </c>
      <c r="Q5" s="332" t="s">
        <v>4534</v>
      </c>
      <c r="R5" s="108"/>
      <c r="S5" s="108"/>
      <c r="T5" s="108"/>
      <c r="U5" s="108"/>
      <c r="V5" s="108"/>
      <c r="W5" s="108" t="s">
        <v>4499</v>
      </c>
      <c r="X5" s="109" t="s">
        <v>4531</v>
      </c>
      <c r="Y5" s="108" t="s">
        <v>4537</v>
      </c>
      <c r="Z5" s="110"/>
      <c r="AA5" s="110"/>
      <c r="AB5" s="334"/>
      <c r="AC5" s="334"/>
      <c r="AD5" s="334"/>
      <c r="AE5" s="334"/>
      <c r="AF5" s="334"/>
      <c r="AG5" s="334"/>
      <c r="AH5" s="334"/>
      <c r="AI5" s="334" t="s">
        <v>4538</v>
      </c>
      <c r="AJ5" s="108"/>
      <c r="AK5" s="108"/>
      <c r="AL5" s="108"/>
      <c r="AM5" s="562"/>
      <c r="AN5" s="307"/>
      <c r="AO5" s="307"/>
      <c r="AP5" s="307"/>
      <c r="AQ5" s="307"/>
      <c r="AR5" s="307"/>
      <c r="AS5" s="307"/>
      <c r="AT5" s="307"/>
      <c r="AU5" s="307"/>
    </row>
    <row r="6" spans="1:47" ht="14.45">
      <c r="A6" s="331" t="s">
        <v>330</v>
      </c>
      <c r="B6" s="331" t="s">
        <v>59</v>
      </c>
      <c r="C6" s="332" t="s">
        <v>4539</v>
      </c>
      <c r="D6" s="108" t="s">
        <v>4540</v>
      </c>
      <c r="E6" s="332" t="s">
        <v>61</v>
      </c>
      <c r="F6" s="332" t="s">
        <v>1620</v>
      </c>
      <c r="G6" s="332"/>
      <c r="H6" s="332"/>
      <c r="I6" s="332">
        <v>3</v>
      </c>
      <c r="J6" s="374"/>
      <c r="K6" s="375" t="s">
        <v>4541</v>
      </c>
      <c r="L6" s="374" t="s">
        <v>64</v>
      </c>
      <c r="M6" s="331">
        <v>1</v>
      </c>
      <c r="N6" s="109" t="s">
        <v>1</v>
      </c>
      <c r="O6" s="334" t="s">
        <v>65</v>
      </c>
      <c r="P6" s="334"/>
      <c r="Q6" s="332" t="s">
        <v>4539</v>
      </c>
      <c r="R6" s="108"/>
      <c r="S6" s="108"/>
      <c r="T6" s="108"/>
      <c r="U6" s="108"/>
      <c r="V6" s="108"/>
      <c r="W6" s="108" t="s">
        <v>4499</v>
      </c>
      <c r="X6" s="109" t="s">
        <v>4531</v>
      </c>
      <c r="Y6" s="108" t="s">
        <v>4537</v>
      </c>
      <c r="Z6" s="110"/>
      <c r="AA6" s="110"/>
      <c r="AB6" s="334"/>
      <c r="AC6" s="334"/>
      <c r="AD6" s="334"/>
      <c r="AE6" s="334"/>
      <c r="AF6" s="334"/>
      <c r="AG6" s="334"/>
      <c r="AH6" s="334"/>
      <c r="AI6" s="334"/>
      <c r="AJ6" s="108"/>
      <c r="AK6" s="108"/>
      <c r="AL6" s="108"/>
      <c r="AM6" s="562"/>
      <c r="AN6" s="307"/>
      <c r="AO6" s="307"/>
      <c r="AP6" s="307"/>
      <c r="AQ6" s="307"/>
      <c r="AR6" s="307"/>
      <c r="AS6" s="307"/>
      <c r="AT6" s="307"/>
      <c r="AU6" s="307"/>
    </row>
    <row r="7" spans="1:47" ht="72" customHeight="1">
      <c r="A7" s="331" t="s">
        <v>330</v>
      </c>
      <c r="B7" s="331" t="s">
        <v>59</v>
      </c>
      <c r="C7" s="332" t="s">
        <v>4542</v>
      </c>
      <c r="D7" s="108" t="s">
        <v>1613</v>
      </c>
      <c r="E7" s="332" t="s">
        <v>61</v>
      </c>
      <c r="F7" s="332" t="s">
        <v>100</v>
      </c>
      <c r="G7" s="332"/>
      <c r="H7" s="332"/>
      <c r="I7" s="332">
        <v>3</v>
      </c>
      <c r="J7" s="374"/>
      <c r="K7" s="375" t="s">
        <v>4543</v>
      </c>
      <c r="L7" s="374"/>
      <c r="M7" s="331">
        <v>1</v>
      </c>
      <c r="N7" s="109" t="s">
        <v>1</v>
      </c>
      <c r="O7" s="334" t="s">
        <v>65</v>
      </c>
      <c r="P7" s="334"/>
      <c r="Q7" s="332" t="s">
        <v>4542</v>
      </c>
      <c r="R7" s="108"/>
      <c r="S7" s="108"/>
      <c r="T7" s="108"/>
      <c r="U7" s="108"/>
      <c r="V7" s="108"/>
      <c r="W7" s="108" t="s">
        <v>4499</v>
      </c>
      <c r="X7" s="109" t="s">
        <v>4531</v>
      </c>
      <c r="Y7" s="108" t="s">
        <v>4537</v>
      </c>
      <c r="Z7" s="110"/>
      <c r="AA7" s="110"/>
      <c r="AB7" s="334"/>
      <c r="AC7" s="334"/>
      <c r="AD7" s="334"/>
      <c r="AE7" s="334"/>
      <c r="AF7" s="334"/>
      <c r="AG7" s="334"/>
      <c r="AH7" s="334"/>
      <c r="AI7" s="334"/>
      <c r="AJ7" s="108"/>
      <c r="AK7" s="108"/>
      <c r="AL7" s="108"/>
      <c r="AM7" s="562"/>
      <c r="AN7" s="307"/>
      <c r="AO7" s="307"/>
      <c r="AP7" s="307"/>
      <c r="AQ7" s="307" t="s">
        <v>2055</v>
      </c>
      <c r="AR7" s="307"/>
      <c r="AS7" s="307"/>
      <c r="AT7" s="307"/>
      <c r="AU7" s="307"/>
    </row>
    <row r="8" spans="1:47" ht="131.25" customHeight="1">
      <c r="A8" s="331" t="s">
        <v>330</v>
      </c>
      <c r="B8" s="331" t="s">
        <v>59</v>
      </c>
      <c r="C8" s="332" t="s">
        <v>4544</v>
      </c>
      <c r="D8" s="108" t="s">
        <v>48</v>
      </c>
      <c r="E8" s="332" t="s">
        <v>61</v>
      </c>
      <c r="F8" s="332" t="s">
        <v>62</v>
      </c>
      <c r="G8" s="332"/>
      <c r="H8" s="332"/>
      <c r="I8" s="332">
        <v>3</v>
      </c>
      <c r="J8" s="374"/>
      <c r="K8" s="375" t="s">
        <v>4545</v>
      </c>
      <c r="L8" s="374" t="s">
        <v>64</v>
      </c>
      <c r="M8" s="331">
        <v>1</v>
      </c>
      <c r="N8" s="377" t="s">
        <v>1</v>
      </c>
      <c r="O8" s="336" t="s">
        <v>145</v>
      </c>
      <c r="P8" s="336" t="s">
        <v>94</v>
      </c>
      <c r="Q8" s="332" t="s">
        <v>4544</v>
      </c>
      <c r="R8" s="108"/>
      <c r="S8" s="108"/>
      <c r="T8" s="108"/>
      <c r="U8" s="108"/>
      <c r="V8" s="108"/>
      <c r="W8" s="108" t="s">
        <v>4499</v>
      </c>
      <c r="X8" s="109" t="s">
        <v>4531</v>
      </c>
      <c r="Y8" s="108" t="s">
        <v>4537</v>
      </c>
      <c r="Z8" s="110"/>
      <c r="AA8" s="110"/>
      <c r="AB8" s="334"/>
      <c r="AC8" s="334"/>
      <c r="AD8" s="334"/>
      <c r="AE8" s="334"/>
      <c r="AF8" s="334"/>
      <c r="AG8" s="334"/>
      <c r="AH8" s="334"/>
      <c r="AI8" s="334" t="s">
        <v>4546</v>
      </c>
      <c r="AJ8" s="108"/>
      <c r="AK8" s="108"/>
      <c r="AL8" s="108"/>
      <c r="AM8" s="562"/>
      <c r="AN8" s="307"/>
      <c r="AO8" s="307" t="s">
        <v>1338</v>
      </c>
      <c r="AP8" s="307"/>
      <c r="AQ8" s="307"/>
      <c r="AR8" s="307"/>
      <c r="AS8" s="307"/>
      <c r="AT8" s="307"/>
      <c r="AU8" s="307"/>
    </row>
    <row r="9" spans="1:47" ht="29.1" customHeight="1">
      <c r="A9" s="331" t="s">
        <v>330</v>
      </c>
      <c r="B9" s="331" t="s">
        <v>59</v>
      </c>
      <c r="C9" s="332" t="s">
        <v>4547</v>
      </c>
      <c r="D9" s="108" t="s">
        <v>2083</v>
      </c>
      <c r="E9" s="332" t="s">
        <v>61</v>
      </c>
      <c r="F9" s="332" t="s">
        <v>226</v>
      </c>
      <c r="G9" s="332"/>
      <c r="H9" s="332"/>
      <c r="I9" s="332">
        <v>3</v>
      </c>
      <c r="J9" s="374"/>
      <c r="K9" s="375" t="s">
        <v>4548</v>
      </c>
      <c r="L9" s="374"/>
      <c r="M9" s="331">
        <v>1</v>
      </c>
      <c r="N9" s="335" t="s">
        <v>70</v>
      </c>
      <c r="O9" s="336"/>
      <c r="P9" s="336" t="s">
        <v>4549</v>
      </c>
      <c r="Q9" s="332" t="s">
        <v>4547</v>
      </c>
      <c r="R9" s="108"/>
      <c r="S9" s="108"/>
      <c r="T9" s="108"/>
      <c r="U9" s="108"/>
      <c r="V9" s="108"/>
      <c r="W9" s="108" t="s">
        <v>4499</v>
      </c>
      <c r="X9" s="109" t="s">
        <v>4531</v>
      </c>
      <c r="Y9" s="108" t="s">
        <v>4537</v>
      </c>
      <c r="Z9" s="110"/>
      <c r="AA9" s="110"/>
      <c r="AB9" s="334"/>
      <c r="AC9" s="334"/>
      <c r="AD9" s="334"/>
      <c r="AE9" s="334"/>
      <c r="AF9" s="334"/>
      <c r="AG9" s="334"/>
      <c r="AH9" s="334"/>
      <c r="AI9" s="334" t="s">
        <v>4550</v>
      </c>
      <c r="AJ9" s="108"/>
      <c r="AK9" s="108"/>
      <c r="AL9" s="108"/>
      <c r="AM9" s="562"/>
      <c r="AN9" s="307" t="s">
        <v>1618</v>
      </c>
      <c r="AO9" s="307" t="s">
        <v>1618</v>
      </c>
      <c r="AP9" s="307" t="s">
        <v>1618</v>
      </c>
      <c r="AQ9" s="307" t="s">
        <v>1601</v>
      </c>
      <c r="AR9" s="307" t="s">
        <v>1601</v>
      </c>
      <c r="AS9" s="307" t="s">
        <v>1601</v>
      </c>
      <c r="AT9" s="307"/>
      <c r="AU9" s="307"/>
    </row>
    <row r="10" spans="1:47" ht="29.1" customHeight="1">
      <c r="A10" s="331" t="s">
        <v>330</v>
      </c>
      <c r="B10" s="331" t="s">
        <v>59</v>
      </c>
      <c r="C10" s="332" t="s">
        <v>4551</v>
      </c>
      <c r="D10" s="108" t="s">
        <v>2088</v>
      </c>
      <c r="E10" s="332" t="s">
        <v>61</v>
      </c>
      <c r="F10" s="332" t="s">
        <v>226</v>
      </c>
      <c r="G10" s="332"/>
      <c r="H10" s="332"/>
      <c r="I10" s="332">
        <v>3</v>
      </c>
      <c r="J10" s="374"/>
      <c r="K10" s="375" t="s">
        <v>4548</v>
      </c>
      <c r="L10" s="374"/>
      <c r="M10" s="331">
        <v>1</v>
      </c>
      <c r="N10" s="335" t="s">
        <v>70</v>
      </c>
      <c r="O10" s="336"/>
      <c r="P10" s="336" t="s">
        <v>4549</v>
      </c>
      <c r="Q10" s="332" t="s">
        <v>4551</v>
      </c>
      <c r="R10" s="108"/>
      <c r="S10" s="108"/>
      <c r="T10" s="108"/>
      <c r="U10" s="108"/>
      <c r="V10" s="108"/>
      <c r="W10" s="108" t="s">
        <v>4499</v>
      </c>
      <c r="X10" s="109" t="s">
        <v>4531</v>
      </c>
      <c r="Y10" s="108" t="s">
        <v>4537</v>
      </c>
      <c r="Z10" s="110"/>
      <c r="AA10" s="110"/>
      <c r="AB10" s="334"/>
      <c r="AC10" s="334"/>
      <c r="AD10" s="334"/>
      <c r="AE10" s="334"/>
      <c r="AF10" s="334"/>
      <c r="AG10" s="334"/>
      <c r="AH10" s="334"/>
      <c r="AI10" s="334" t="s">
        <v>4550</v>
      </c>
      <c r="AJ10" s="108"/>
      <c r="AK10" s="108"/>
      <c r="AL10" s="108"/>
      <c r="AM10" s="562"/>
      <c r="AN10" s="307"/>
      <c r="AO10" s="307"/>
      <c r="AP10" s="307"/>
      <c r="AQ10" s="307"/>
      <c r="AR10" s="307"/>
      <c r="AS10" s="307"/>
      <c r="AT10" s="307"/>
      <c r="AU10" s="307"/>
    </row>
    <row r="11" spans="1:47" ht="75" customHeight="1">
      <c r="A11" s="331" t="s">
        <v>330</v>
      </c>
      <c r="B11" s="331" t="s">
        <v>59</v>
      </c>
      <c r="C11" s="332" t="s">
        <v>4552</v>
      </c>
      <c r="D11" s="108" t="s">
        <v>1660</v>
      </c>
      <c r="E11" s="332" t="s">
        <v>61</v>
      </c>
      <c r="F11" s="332" t="s">
        <v>62</v>
      </c>
      <c r="G11" s="332"/>
      <c r="H11" s="332" t="s">
        <v>1661</v>
      </c>
      <c r="I11" s="332">
        <v>3</v>
      </c>
      <c r="J11" s="374"/>
      <c r="K11" s="375" t="s">
        <v>4553</v>
      </c>
      <c r="L11" s="374"/>
      <c r="M11" s="331">
        <v>1</v>
      </c>
      <c r="N11" s="109" t="s">
        <v>1</v>
      </c>
      <c r="O11" s="334" t="s">
        <v>109</v>
      </c>
      <c r="P11" s="400" t="s">
        <v>4554</v>
      </c>
      <c r="Q11" s="332" t="s">
        <v>4552</v>
      </c>
      <c r="R11" s="108"/>
      <c r="S11" s="108"/>
      <c r="T11" s="108"/>
      <c r="U11" s="108"/>
      <c r="V11" s="108"/>
      <c r="W11" s="108" t="s">
        <v>4499</v>
      </c>
      <c r="X11" s="109" t="s">
        <v>4531</v>
      </c>
      <c r="Y11" s="108" t="s">
        <v>4537</v>
      </c>
      <c r="Z11" s="108"/>
      <c r="AA11" s="108"/>
      <c r="AB11" s="334"/>
      <c r="AC11" s="334"/>
      <c r="AD11" s="334"/>
      <c r="AE11" s="334"/>
      <c r="AF11" s="334"/>
      <c r="AG11" s="334"/>
      <c r="AH11" s="334"/>
      <c r="AI11" s="334" t="s">
        <v>4555</v>
      </c>
      <c r="AJ11" s="108"/>
      <c r="AK11" s="108"/>
      <c r="AL11" s="108"/>
      <c r="AM11" s="562"/>
      <c r="AN11" s="307"/>
      <c r="AO11" s="307"/>
      <c r="AP11" s="307"/>
      <c r="AQ11" s="307"/>
      <c r="AR11" s="307"/>
      <c r="AS11" s="307"/>
      <c r="AT11" s="307"/>
      <c r="AU11" s="307"/>
    </row>
    <row r="12" spans="1:47" ht="14.45">
      <c r="A12" s="331" t="s">
        <v>330</v>
      </c>
      <c r="B12" s="331" t="s">
        <v>59</v>
      </c>
      <c r="C12" s="332" t="s">
        <v>4556</v>
      </c>
      <c r="D12" s="108" t="s">
        <v>1633</v>
      </c>
      <c r="E12" s="332" t="s">
        <v>61</v>
      </c>
      <c r="F12" s="332" t="s">
        <v>1033</v>
      </c>
      <c r="G12" s="332"/>
      <c r="H12" s="332"/>
      <c r="I12" s="332">
        <v>3</v>
      </c>
      <c r="J12" s="374"/>
      <c r="K12" s="375" t="s">
        <v>4557</v>
      </c>
      <c r="L12" s="374"/>
      <c r="M12" s="331">
        <v>1</v>
      </c>
      <c r="N12" s="109" t="s">
        <v>1</v>
      </c>
      <c r="O12" s="334" t="s">
        <v>65</v>
      </c>
      <c r="P12" s="334"/>
      <c r="Q12" s="332" t="s">
        <v>4556</v>
      </c>
      <c r="R12" s="108"/>
      <c r="S12" s="108"/>
      <c r="T12" s="108"/>
      <c r="U12" s="108"/>
      <c r="V12" s="108"/>
      <c r="W12" s="108" t="s">
        <v>4499</v>
      </c>
      <c r="X12" s="109" t="s">
        <v>4531</v>
      </c>
      <c r="Y12" s="108" t="s">
        <v>4537</v>
      </c>
      <c r="Z12" s="108"/>
      <c r="AA12" s="108"/>
      <c r="AB12" s="334"/>
      <c r="AC12" s="334"/>
      <c r="AD12" s="334"/>
      <c r="AE12" s="334"/>
      <c r="AF12" s="334"/>
      <c r="AG12" s="334"/>
      <c r="AH12" s="334"/>
      <c r="AI12" s="334"/>
      <c r="AJ12" s="108"/>
      <c r="AK12" s="108"/>
      <c r="AL12" s="108"/>
      <c r="AM12" s="562"/>
      <c r="AN12" s="307"/>
      <c r="AO12" s="307"/>
      <c r="AP12" s="307"/>
      <c r="AQ12" s="307"/>
      <c r="AR12" s="307"/>
      <c r="AS12" s="307"/>
      <c r="AT12" s="307"/>
      <c r="AU12" s="307"/>
    </row>
    <row r="13" spans="1:47" ht="14.45">
      <c r="A13" s="331" t="s">
        <v>330</v>
      </c>
      <c r="B13" s="331" t="s">
        <v>59</v>
      </c>
      <c r="C13" s="332" t="s">
        <v>4558</v>
      </c>
      <c r="D13" s="108" t="s">
        <v>1635</v>
      </c>
      <c r="E13" s="332" t="s">
        <v>61</v>
      </c>
      <c r="F13" s="332" t="s">
        <v>1033</v>
      </c>
      <c r="G13" s="332"/>
      <c r="H13" s="332"/>
      <c r="I13" s="332">
        <v>3</v>
      </c>
      <c r="J13" s="374"/>
      <c r="K13" s="375" t="s">
        <v>4557</v>
      </c>
      <c r="L13" s="374"/>
      <c r="M13" s="331">
        <v>1</v>
      </c>
      <c r="N13" s="109" t="s">
        <v>1</v>
      </c>
      <c r="O13" s="334" t="s">
        <v>65</v>
      </c>
      <c r="P13" s="334"/>
      <c r="Q13" s="332" t="s">
        <v>4558</v>
      </c>
      <c r="R13" s="108"/>
      <c r="S13" s="108"/>
      <c r="T13" s="108"/>
      <c r="U13" s="108"/>
      <c r="V13" s="108"/>
      <c r="W13" s="108" t="s">
        <v>4499</v>
      </c>
      <c r="X13" s="109" t="s">
        <v>4531</v>
      </c>
      <c r="Y13" s="108" t="s">
        <v>4537</v>
      </c>
      <c r="Z13" s="110"/>
      <c r="AA13" s="110"/>
      <c r="AB13" s="334"/>
      <c r="AC13" s="334"/>
      <c r="AD13" s="334"/>
      <c r="AE13" s="334"/>
      <c r="AF13" s="334"/>
      <c r="AG13" s="334"/>
      <c r="AH13" s="334"/>
      <c r="AI13" s="334"/>
      <c r="AJ13" s="108"/>
      <c r="AK13" s="108"/>
      <c r="AL13" s="108"/>
      <c r="AM13" s="562"/>
      <c r="AN13" s="307"/>
      <c r="AO13" s="307" t="s">
        <v>1338</v>
      </c>
      <c r="AP13" s="307"/>
      <c r="AQ13" s="307"/>
      <c r="AR13" s="307"/>
      <c r="AS13" s="307"/>
      <c r="AT13" s="307"/>
      <c r="AU13" s="307"/>
    </row>
    <row r="14" spans="1:47" ht="14.45">
      <c r="A14" s="331" t="s">
        <v>330</v>
      </c>
      <c r="B14" s="331" t="s">
        <v>59</v>
      </c>
      <c r="C14" s="332" t="s">
        <v>4559</v>
      </c>
      <c r="D14" s="108" t="s">
        <v>4560</v>
      </c>
      <c r="E14" s="332" t="s">
        <v>61</v>
      </c>
      <c r="F14" s="332" t="s">
        <v>1033</v>
      </c>
      <c r="G14" s="332"/>
      <c r="H14" s="332"/>
      <c r="I14" s="332">
        <v>3</v>
      </c>
      <c r="J14" s="374"/>
      <c r="K14" s="375"/>
      <c r="L14" s="374"/>
      <c r="M14" s="331">
        <v>1</v>
      </c>
      <c r="N14" s="109" t="s">
        <v>1</v>
      </c>
      <c r="O14" s="334" t="s">
        <v>65</v>
      </c>
      <c r="P14" s="334"/>
      <c r="Q14" s="332" t="s">
        <v>4559</v>
      </c>
      <c r="R14" s="108"/>
      <c r="S14" s="108"/>
      <c r="T14" s="108"/>
      <c r="U14" s="108"/>
      <c r="V14" s="108"/>
      <c r="W14" s="108" t="s">
        <v>4499</v>
      </c>
      <c r="X14" s="109" t="s">
        <v>4531</v>
      </c>
      <c r="Y14" s="108" t="s">
        <v>4537</v>
      </c>
      <c r="Z14" s="110"/>
      <c r="AA14" s="110"/>
      <c r="AB14" s="334"/>
      <c r="AC14" s="334"/>
      <c r="AD14" s="334"/>
      <c r="AE14" s="334"/>
      <c r="AF14" s="334"/>
      <c r="AG14" s="334"/>
      <c r="AH14" s="334"/>
      <c r="AI14" s="334"/>
      <c r="AJ14" s="108"/>
      <c r="AK14" s="108"/>
      <c r="AL14" s="108"/>
      <c r="AM14" s="562"/>
      <c r="AN14" s="235"/>
      <c r="AO14" s="235"/>
      <c r="AP14" s="235"/>
      <c r="AQ14" s="235"/>
      <c r="AR14" s="235"/>
      <c r="AS14" s="235"/>
      <c r="AT14" s="235"/>
      <c r="AU14" s="235"/>
    </row>
    <row r="15" spans="1:47" ht="29.1">
      <c r="A15" s="331" t="s">
        <v>330</v>
      </c>
      <c r="B15" s="331" t="s">
        <v>59</v>
      </c>
      <c r="C15" s="332" t="s">
        <v>4561</v>
      </c>
      <c r="D15" s="108" t="s">
        <v>1637</v>
      </c>
      <c r="E15" s="332" t="s">
        <v>61</v>
      </c>
      <c r="F15" s="332" t="s">
        <v>1033</v>
      </c>
      <c r="G15" s="332"/>
      <c r="H15" s="332"/>
      <c r="I15" s="332">
        <v>3</v>
      </c>
      <c r="J15" s="374"/>
      <c r="K15" s="375" t="s">
        <v>4562</v>
      </c>
      <c r="L15" s="374"/>
      <c r="M15" s="331">
        <v>1</v>
      </c>
      <c r="N15" s="109" t="s">
        <v>1</v>
      </c>
      <c r="O15" s="334" t="s">
        <v>65</v>
      </c>
      <c r="P15" s="334"/>
      <c r="Q15" s="332" t="s">
        <v>4561</v>
      </c>
      <c r="R15" s="108"/>
      <c r="S15" s="108"/>
      <c r="T15" s="108"/>
      <c r="U15" s="108"/>
      <c r="V15" s="108"/>
      <c r="W15" s="108" t="s">
        <v>4499</v>
      </c>
      <c r="X15" s="109" t="s">
        <v>4531</v>
      </c>
      <c r="Y15" s="108" t="s">
        <v>4537</v>
      </c>
      <c r="Z15" s="110"/>
      <c r="AA15" s="110"/>
      <c r="AB15" s="334"/>
      <c r="AC15" s="334"/>
      <c r="AD15" s="334"/>
      <c r="AE15" s="334"/>
      <c r="AF15" s="334"/>
      <c r="AG15" s="334"/>
      <c r="AH15" s="334"/>
      <c r="AI15" s="334"/>
      <c r="AJ15" s="108"/>
      <c r="AK15" s="108"/>
      <c r="AL15" s="108"/>
      <c r="AM15" s="562"/>
      <c r="AN15" s="235"/>
      <c r="AO15" s="235"/>
      <c r="AP15" s="235"/>
      <c r="AQ15" s="235"/>
      <c r="AR15" s="235"/>
      <c r="AS15" s="235"/>
      <c r="AT15" s="235"/>
      <c r="AU15" s="235"/>
    </row>
    <row r="16" spans="1:47" ht="43.35" customHeight="1">
      <c r="A16" s="331" t="s">
        <v>330</v>
      </c>
      <c r="B16" s="331" t="s">
        <v>59</v>
      </c>
      <c r="C16" s="332" t="s">
        <v>4563</v>
      </c>
      <c r="D16" s="108" t="s">
        <v>369</v>
      </c>
      <c r="E16" s="332" t="s">
        <v>61</v>
      </c>
      <c r="F16" s="332" t="s">
        <v>107</v>
      </c>
      <c r="G16" s="332"/>
      <c r="H16" s="332" t="s">
        <v>1038</v>
      </c>
      <c r="I16" s="332">
        <v>3</v>
      </c>
      <c r="J16" s="374"/>
      <c r="K16" s="375" t="s">
        <v>4564</v>
      </c>
      <c r="L16" s="374" t="s">
        <v>64</v>
      </c>
      <c r="M16" s="331">
        <v>1</v>
      </c>
      <c r="N16" s="109" t="s">
        <v>1</v>
      </c>
      <c r="O16" s="334" t="s">
        <v>109</v>
      </c>
      <c r="P16" s="400" t="s">
        <v>1040</v>
      </c>
      <c r="Q16" s="332" t="s">
        <v>4563</v>
      </c>
      <c r="R16" s="108"/>
      <c r="S16" s="108"/>
      <c r="T16" s="108"/>
      <c r="U16" s="108"/>
      <c r="V16" s="108"/>
      <c r="W16" s="129" t="s">
        <v>4499</v>
      </c>
      <c r="X16" s="109" t="s">
        <v>4531</v>
      </c>
      <c r="Y16" s="108" t="s">
        <v>4537</v>
      </c>
      <c r="Z16" s="131"/>
      <c r="AA16" s="131"/>
      <c r="AB16" s="319"/>
      <c r="AC16" s="319"/>
      <c r="AD16" s="319"/>
      <c r="AE16" s="319"/>
      <c r="AF16" s="319"/>
      <c r="AG16" s="319"/>
      <c r="AH16" s="319"/>
      <c r="AI16" s="319"/>
      <c r="AJ16" s="129"/>
      <c r="AK16" s="129"/>
      <c r="AL16" s="129"/>
      <c r="AM16" s="567" t="s">
        <v>383</v>
      </c>
      <c r="AN16" s="235"/>
      <c r="AO16" s="235"/>
      <c r="AP16" s="235"/>
      <c r="AQ16" s="235"/>
      <c r="AR16" s="235"/>
      <c r="AS16" s="235"/>
      <c r="AT16" s="235"/>
      <c r="AU16" s="235"/>
    </row>
    <row r="17" spans="1:47" ht="57.6" customHeight="1">
      <c r="A17" s="331" t="s">
        <v>330</v>
      </c>
      <c r="B17" s="331" t="s">
        <v>59</v>
      </c>
      <c r="C17" s="332" t="s">
        <v>4565</v>
      </c>
      <c r="D17" s="108" t="s">
        <v>1124</v>
      </c>
      <c r="E17" s="332" t="s">
        <v>61</v>
      </c>
      <c r="F17" s="332" t="s">
        <v>62</v>
      </c>
      <c r="G17" s="332"/>
      <c r="H17" s="332" t="s">
        <v>1688</v>
      </c>
      <c r="I17" s="332">
        <v>3</v>
      </c>
      <c r="J17" s="374"/>
      <c r="K17" s="375"/>
      <c r="L17" s="374"/>
      <c r="M17" s="331">
        <v>1</v>
      </c>
      <c r="N17" s="109" t="s">
        <v>1</v>
      </c>
      <c r="O17" s="334" t="s">
        <v>109</v>
      </c>
      <c r="P17" s="400" t="s">
        <v>4566</v>
      </c>
      <c r="Q17" s="332" t="s">
        <v>4565</v>
      </c>
      <c r="R17" s="108"/>
      <c r="S17" s="108"/>
      <c r="T17" s="108"/>
      <c r="U17" s="108"/>
      <c r="V17" s="108"/>
      <c r="W17" s="108" t="s">
        <v>4499</v>
      </c>
      <c r="X17" s="109" t="s">
        <v>4531</v>
      </c>
      <c r="Y17" s="108" t="s">
        <v>4537</v>
      </c>
      <c r="Z17" s="110"/>
      <c r="AA17" s="110"/>
      <c r="AB17" s="334"/>
      <c r="AC17" s="334"/>
      <c r="AD17" s="334"/>
      <c r="AE17" s="334"/>
      <c r="AF17" s="334"/>
      <c r="AG17" s="334"/>
      <c r="AH17" s="334"/>
      <c r="AI17" s="334"/>
      <c r="AJ17" s="108"/>
      <c r="AK17" s="108"/>
      <c r="AL17" s="108"/>
      <c r="AM17" s="562"/>
      <c r="AN17" s="235"/>
      <c r="AO17" s="235"/>
      <c r="AP17" s="235"/>
      <c r="AQ17" s="235"/>
      <c r="AR17" s="235"/>
      <c r="AS17" s="235"/>
      <c r="AT17" s="235"/>
      <c r="AU17" s="235"/>
    </row>
    <row r="18" spans="1:47" ht="45" customHeight="1">
      <c r="A18" s="331" t="s">
        <v>330</v>
      </c>
      <c r="B18" s="331" t="s">
        <v>59</v>
      </c>
      <c r="C18" s="332" t="s">
        <v>4567</v>
      </c>
      <c r="D18" s="108" t="s">
        <v>1965</v>
      </c>
      <c r="E18" s="332" t="s">
        <v>61</v>
      </c>
      <c r="F18" s="332" t="s">
        <v>107</v>
      </c>
      <c r="G18" s="332"/>
      <c r="H18" s="332"/>
      <c r="I18" s="332">
        <v>3</v>
      </c>
      <c r="J18" s="374" t="s">
        <v>1967</v>
      </c>
      <c r="K18" s="375" t="s">
        <v>4568</v>
      </c>
      <c r="L18" s="374" t="s">
        <v>64</v>
      </c>
      <c r="M18" s="331">
        <v>1</v>
      </c>
      <c r="N18" s="109" t="s">
        <v>1</v>
      </c>
      <c r="O18" s="507" t="s">
        <v>145</v>
      </c>
      <c r="P18" s="334" t="s">
        <v>1967</v>
      </c>
      <c r="Q18" s="332" t="s">
        <v>4567</v>
      </c>
      <c r="R18" s="108"/>
      <c r="S18" s="108"/>
      <c r="T18" s="108"/>
      <c r="U18" s="108"/>
      <c r="V18" s="108"/>
      <c r="W18" s="108" t="s">
        <v>4499</v>
      </c>
      <c r="X18" s="109" t="s">
        <v>4531</v>
      </c>
      <c r="Y18" s="108" t="s">
        <v>4537</v>
      </c>
      <c r="Z18" s="108"/>
      <c r="AA18" s="108"/>
      <c r="AB18" s="334"/>
      <c r="AC18" s="334"/>
      <c r="AD18" s="334"/>
      <c r="AE18" s="334"/>
      <c r="AF18" s="334"/>
      <c r="AG18" s="334"/>
      <c r="AH18" s="334"/>
      <c r="AI18" s="334" t="s">
        <v>4569</v>
      </c>
      <c r="AJ18" s="108"/>
      <c r="AK18" s="108"/>
      <c r="AL18" s="108"/>
      <c r="AM18" s="562"/>
      <c r="AN18" s="235"/>
      <c r="AO18" s="235"/>
      <c r="AP18" s="235"/>
      <c r="AQ18" s="235"/>
      <c r="AR18" s="235"/>
      <c r="AS18" s="235"/>
      <c r="AT18" s="235"/>
      <c r="AU18" s="235"/>
    </row>
    <row r="19" spans="1:47" ht="29.1" customHeight="1">
      <c r="A19" s="331" t="s">
        <v>330</v>
      </c>
      <c r="B19" s="331" t="s">
        <v>59</v>
      </c>
      <c r="C19" s="332" t="s">
        <v>4570</v>
      </c>
      <c r="D19" s="108" t="s">
        <v>1970</v>
      </c>
      <c r="E19" s="332" t="s">
        <v>61</v>
      </c>
      <c r="F19" s="332" t="s">
        <v>136</v>
      </c>
      <c r="G19" s="332"/>
      <c r="H19" s="332"/>
      <c r="I19" s="332">
        <v>3</v>
      </c>
      <c r="J19" s="374"/>
      <c r="K19" s="375" t="s">
        <v>4571</v>
      </c>
      <c r="L19" s="374"/>
      <c r="M19" s="331">
        <v>1</v>
      </c>
      <c r="N19" s="109" t="s">
        <v>1</v>
      </c>
      <c r="O19" s="334" t="s">
        <v>145</v>
      </c>
      <c r="P19" s="334" t="s">
        <v>4572</v>
      </c>
      <c r="Q19" s="332" t="s">
        <v>4570</v>
      </c>
      <c r="R19" s="108"/>
      <c r="S19" s="108"/>
      <c r="T19" s="108"/>
      <c r="U19" s="108"/>
      <c r="V19" s="108"/>
      <c r="W19" s="108" t="s">
        <v>4499</v>
      </c>
      <c r="X19" s="109" t="s">
        <v>4531</v>
      </c>
      <c r="Y19" s="108" t="s">
        <v>4537</v>
      </c>
      <c r="Z19" s="108"/>
      <c r="AA19" s="108"/>
      <c r="AB19" s="334"/>
      <c r="AC19" s="334"/>
      <c r="AD19" s="334"/>
      <c r="AE19" s="334"/>
      <c r="AF19" s="334"/>
      <c r="AG19" s="334"/>
      <c r="AH19" s="334"/>
      <c r="AI19" s="334"/>
      <c r="AJ19" s="108"/>
      <c r="AK19" s="108"/>
      <c r="AL19" s="108"/>
      <c r="AM19" s="562"/>
      <c r="AN19" s="235"/>
      <c r="AO19" s="235"/>
      <c r="AP19" s="235"/>
      <c r="AQ19" s="235"/>
      <c r="AR19" s="235"/>
      <c r="AS19" s="235"/>
      <c r="AT19" s="235"/>
      <c r="AU19" s="235"/>
    </row>
    <row r="20" spans="1:47" ht="120" customHeight="1">
      <c r="A20" s="331" t="s">
        <v>330</v>
      </c>
      <c r="B20" s="331" t="s">
        <v>59</v>
      </c>
      <c r="C20" s="332" t="s">
        <v>4573</v>
      </c>
      <c r="D20" s="108" t="s">
        <v>2134</v>
      </c>
      <c r="E20" s="332" t="s">
        <v>61</v>
      </c>
      <c r="F20" s="332" t="s">
        <v>1033</v>
      </c>
      <c r="G20" s="332"/>
      <c r="H20" s="332"/>
      <c r="I20" s="332">
        <v>3</v>
      </c>
      <c r="J20" s="374"/>
      <c r="K20" s="508" t="s">
        <v>4574</v>
      </c>
      <c r="L20" s="374"/>
      <c r="M20" s="331">
        <v>1</v>
      </c>
      <c r="N20" s="377" t="s">
        <v>1</v>
      </c>
      <c r="O20" s="336" t="s">
        <v>109</v>
      </c>
      <c r="P20" s="378" t="s">
        <v>4575</v>
      </c>
      <c r="Q20" s="332" t="s">
        <v>4573</v>
      </c>
      <c r="R20" s="108"/>
      <c r="S20" s="108"/>
      <c r="T20" s="108"/>
      <c r="U20" s="108"/>
      <c r="V20" s="108"/>
      <c r="W20" s="108" t="s">
        <v>4499</v>
      </c>
      <c r="X20" s="109" t="s">
        <v>4531</v>
      </c>
      <c r="Y20" s="108" t="s">
        <v>4537</v>
      </c>
      <c r="Z20" s="108"/>
      <c r="AA20" s="108"/>
      <c r="AB20" s="334"/>
      <c r="AC20" s="334"/>
      <c r="AD20" s="334"/>
      <c r="AE20" s="334"/>
      <c r="AF20" s="334"/>
      <c r="AG20" s="334"/>
      <c r="AH20" s="334"/>
      <c r="AI20" s="334" t="s">
        <v>4576</v>
      </c>
      <c r="AJ20" s="108"/>
      <c r="AK20" s="108"/>
      <c r="AL20" s="108"/>
      <c r="AM20" s="562"/>
      <c r="AN20" s="235"/>
      <c r="AO20" s="235"/>
      <c r="AP20" s="235"/>
      <c r="AQ20" s="235"/>
      <c r="AR20" s="235"/>
      <c r="AS20" s="235"/>
      <c r="AT20" s="235"/>
      <c r="AU20" s="235"/>
    </row>
    <row r="21" spans="1:47" ht="14.45">
      <c r="A21" s="331" t="s">
        <v>330</v>
      </c>
      <c r="B21" s="331" t="s">
        <v>59</v>
      </c>
      <c r="C21" s="332" t="s">
        <v>4577</v>
      </c>
      <c r="D21" s="108" t="s">
        <v>4578</v>
      </c>
      <c r="E21" s="332" t="s">
        <v>61</v>
      </c>
      <c r="F21" s="332" t="s">
        <v>100</v>
      </c>
      <c r="G21" s="332"/>
      <c r="H21" s="332"/>
      <c r="I21" s="332">
        <v>3</v>
      </c>
      <c r="J21" s="374"/>
      <c r="K21" s="375"/>
      <c r="L21" s="374"/>
      <c r="M21" s="331">
        <v>0</v>
      </c>
      <c r="N21" s="335" t="s">
        <v>70</v>
      </c>
      <c r="O21" s="336"/>
      <c r="P21" s="336"/>
      <c r="Q21" s="332" t="s">
        <v>4577</v>
      </c>
      <c r="R21" s="108"/>
      <c r="S21" s="108"/>
      <c r="T21" s="108"/>
      <c r="U21" s="108"/>
      <c r="V21" s="108"/>
      <c r="W21" s="108" t="s">
        <v>4499</v>
      </c>
      <c r="X21" s="109" t="s">
        <v>4531</v>
      </c>
      <c r="Y21" s="108" t="s">
        <v>4537</v>
      </c>
      <c r="Z21" s="334"/>
      <c r="AA21" s="334"/>
      <c r="AB21" s="334"/>
      <c r="AC21" s="334"/>
      <c r="AD21" s="334"/>
      <c r="AE21" s="334"/>
      <c r="AF21" s="334"/>
      <c r="AG21" s="334"/>
      <c r="AH21" s="334"/>
      <c r="AI21" s="334" t="s">
        <v>4579</v>
      </c>
      <c r="AJ21" s="108"/>
      <c r="AK21" s="108"/>
      <c r="AL21" s="108"/>
      <c r="AM21" s="562"/>
      <c r="AN21" s="235"/>
      <c r="AO21" s="235"/>
      <c r="AP21" s="235"/>
      <c r="AQ21" s="235"/>
      <c r="AR21" s="235"/>
      <c r="AS21" s="235"/>
      <c r="AT21" s="235"/>
      <c r="AU21" s="235"/>
    </row>
    <row r="22" spans="1:47" ht="37.5" customHeight="1">
      <c r="A22" s="331" t="s">
        <v>330</v>
      </c>
      <c r="B22" s="331" t="s">
        <v>59</v>
      </c>
      <c r="C22" s="332" t="s">
        <v>4580</v>
      </c>
      <c r="D22" s="478" t="s">
        <v>4581</v>
      </c>
      <c r="E22" s="332" t="s">
        <v>61</v>
      </c>
      <c r="F22" s="332" t="s">
        <v>107</v>
      </c>
      <c r="G22" s="332"/>
      <c r="H22" s="332"/>
      <c r="I22" s="332">
        <v>3</v>
      </c>
      <c r="J22" s="374"/>
      <c r="K22" s="375" t="s">
        <v>4582</v>
      </c>
      <c r="L22" s="374"/>
      <c r="M22" s="331">
        <v>1</v>
      </c>
      <c r="N22" s="377" t="s">
        <v>1</v>
      </c>
      <c r="O22" s="336" t="s">
        <v>65</v>
      </c>
      <c r="P22" s="336" t="s">
        <v>4583</v>
      </c>
      <c r="Q22" s="332" t="s">
        <v>4580</v>
      </c>
      <c r="R22" s="108"/>
      <c r="S22" s="108"/>
      <c r="T22" s="108"/>
      <c r="U22" s="108"/>
      <c r="V22" s="108"/>
      <c r="W22" s="108" t="s">
        <v>4499</v>
      </c>
      <c r="X22" s="109" t="s">
        <v>4531</v>
      </c>
      <c r="Y22" s="108" t="s">
        <v>4537</v>
      </c>
      <c r="Z22" s="108"/>
      <c r="AA22" s="108"/>
      <c r="AB22" s="334"/>
      <c r="AC22" s="334"/>
      <c r="AD22" s="334"/>
      <c r="AE22" s="334"/>
      <c r="AF22" s="334"/>
      <c r="AG22" s="334"/>
      <c r="AH22" s="334"/>
      <c r="AI22" s="334"/>
      <c r="AJ22" s="108"/>
      <c r="AK22" s="108"/>
      <c r="AL22" s="108"/>
      <c r="AM22" s="562"/>
      <c r="AN22" s="235"/>
      <c r="AO22" s="235"/>
      <c r="AP22" s="235"/>
      <c r="AQ22" s="235"/>
      <c r="AR22" s="235"/>
      <c r="AS22" s="235"/>
      <c r="AT22" s="235"/>
      <c r="AU22" s="235"/>
    </row>
    <row r="23" spans="1:47" ht="29.1">
      <c r="A23" s="331" t="s">
        <v>330</v>
      </c>
      <c r="B23" s="331" t="s">
        <v>59</v>
      </c>
      <c r="C23" s="332" t="s">
        <v>4584</v>
      </c>
      <c r="D23" s="108" t="s">
        <v>4585</v>
      </c>
      <c r="E23" s="332" t="s">
        <v>61</v>
      </c>
      <c r="F23" s="332" t="s">
        <v>94</v>
      </c>
      <c r="G23" s="332"/>
      <c r="H23" s="332"/>
      <c r="I23" s="332" t="s">
        <v>82</v>
      </c>
      <c r="J23" s="374"/>
      <c r="K23" s="375" t="s">
        <v>4586</v>
      </c>
      <c r="L23" s="374"/>
      <c r="M23" s="331">
        <v>0</v>
      </c>
      <c r="N23" s="333" t="s">
        <v>70</v>
      </c>
      <c r="O23" s="334" t="s">
        <v>84</v>
      </c>
      <c r="P23" s="336" t="s">
        <v>4587</v>
      </c>
      <c r="Q23" s="332" t="s">
        <v>4584</v>
      </c>
      <c r="R23" s="108"/>
      <c r="S23" s="108"/>
      <c r="T23" s="108"/>
      <c r="U23" s="108"/>
      <c r="V23" s="108"/>
      <c r="W23" s="108" t="s">
        <v>4499</v>
      </c>
      <c r="X23" s="109" t="s">
        <v>4531</v>
      </c>
      <c r="Y23" s="108" t="s">
        <v>4537</v>
      </c>
      <c r="Z23" s="334"/>
      <c r="AA23" s="334"/>
      <c r="AB23" s="334"/>
      <c r="AC23" s="334"/>
      <c r="AD23" s="334"/>
      <c r="AE23" s="334"/>
      <c r="AF23" s="334"/>
      <c r="AG23" s="334"/>
      <c r="AH23" s="334"/>
      <c r="AI23" s="334"/>
      <c r="AJ23" s="108"/>
      <c r="AK23" s="108"/>
      <c r="AL23" s="108"/>
      <c r="AM23" s="562"/>
      <c r="AN23" s="235"/>
      <c r="AO23" s="235"/>
      <c r="AP23" s="235"/>
      <c r="AQ23" s="235"/>
      <c r="AR23" s="235"/>
      <c r="AS23" s="235"/>
      <c r="AT23" s="235"/>
      <c r="AU23" s="235"/>
    </row>
    <row r="24" spans="1:47" ht="14.45">
      <c r="A24" s="331" t="s">
        <v>330</v>
      </c>
      <c r="B24" s="331" t="s">
        <v>59</v>
      </c>
      <c r="C24" s="332" t="s">
        <v>4588</v>
      </c>
      <c r="D24" s="108" t="s">
        <v>1316</v>
      </c>
      <c r="E24" s="332" t="s">
        <v>61</v>
      </c>
      <c r="F24" s="332" t="s">
        <v>62</v>
      </c>
      <c r="G24" s="332"/>
      <c r="H24" s="332"/>
      <c r="I24" s="332">
        <v>3</v>
      </c>
      <c r="J24" s="374" t="s">
        <v>4589</v>
      </c>
      <c r="K24" s="375" t="s">
        <v>4590</v>
      </c>
      <c r="L24" s="479" t="s">
        <v>4591</v>
      </c>
      <c r="M24" s="331">
        <v>1</v>
      </c>
      <c r="N24" s="377" t="s">
        <v>1</v>
      </c>
      <c r="O24" s="336" t="s">
        <v>145</v>
      </c>
      <c r="P24" s="480" t="s">
        <v>4591</v>
      </c>
      <c r="Q24" s="332" t="s">
        <v>4588</v>
      </c>
      <c r="R24" s="108"/>
      <c r="S24" s="108"/>
      <c r="T24" s="108"/>
      <c r="U24" s="108"/>
      <c r="V24" s="108"/>
      <c r="W24" s="108" t="s">
        <v>4499</v>
      </c>
      <c r="X24" s="109" t="s">
        <v>4531</v>
      </c>
      <c r="Y24" s="108" t="s">
        <v>4537</v>
      </c>
      <c r="Z24" s="334"/>
      <c r="AA24" s="334"/>
      <c r="AB24" s="334"/>
      <c r="AC24" s="334"/>
      <c r="AD24" s="334"/>
      <c r="AE24" s="334"/>
      <c r="AF24" s="334"/>
      <c r="AG24" s="334"/>
      <c r="AH24" s="334"/>
      <c r="AI24" s="334"/>
      <c r="AJ24" s="108"/>
      <c r="AK24" s="108"/>
      <c r="AL24" s="108"/>
      <c r="AM24" s="562"/>
      <c r="AN24" s="235"/>
      <c r="AO24" s="235"/>
      <c r="AP24" s="235"/>
      <c r="AQ24" s="235"/>
      <c r="AR24" s="235"/>
      <c r="AS24" s="235"/>
      <c r="AT24" s="235"/>
      <c r="AU24" s="235"/>
    </row>
    <row r="25" spans="1:47" ht="43.35" customHeight="1">
      <c r="A25" s="331" t="s">
        <v>330</v>
      </c>
      <c r="B25" s="331" t="s">
        <v>59</v>
      </c>
      <c r="C25" s="332" t="s">
        <v>4592</v>
      </c>
      <c r="D25" s="108" t="s">
        <v>4593</v>
      </c>
      <c r="E25" s="332" t="s">
        <v>135</v>
      </c>
      <c r="F25" s="332" t="s">
        <v>107</v>
      </c>
      <c r="G25" s="332" t="s">
        <v>137</v>
      </c>
      <c r="H25" s="332"/>
      <c r="I25" s="332">
        <v>3</v>
      </c>
      <c r="J25" s="374"/>
      <c r="K25" s="375" t="s">
        <v>4594</v>
      </c>
      <c r="L25" s="374"/>
      <c r="M25" s="331">
        <v>1</v>
      </c>
      <c r="N25" s="333" t="s">
        <v>70</v>
      </c>
      <c r="O25" s="334" t="s">
        <v>84</v>
      </c>
      <c r="P25" s="336"/>
      <c r="Q25" s="332" t="s">
        <v>4592</v>
      </c>
      <c r="R25" s="108"/>
      <c r="S25" s="108"/>
      <c r="T25" s="108"/>
      <c r="U25" s="108"/>
      <c r="V25" s="108"/>
      <c r="W25" s="108" t="s">
        <v>4499</v>
      </c>
      <c r="X25" s="109" t="s">
        <v>4531</v>
      </c>
      <c r="Y25" s="108" t="s">
        <v>4537</v>
      </c>
      <c r="Z25" s="334"/>
      <c r="AA25" s="334"/>
      <c r="AB25" s="334"/>
      <c r="AC25" s="334"/>
      <c r="AD25" s="334"/>
      <c r="AE25" s="334"/>
      <c r="AF25" s="334"/>
      <c r="AG25" s="334"/>
      <c r="AH25" s="334"/>
      <c r="AI25" s="334"/>
      <c r="AJ25" s="108"/>
      <c r="AK25" s="108"/>
      <c r="AL25" s="108"/>
      <c r="AM25" s="562"/>
      <c r="AN25" s="235"/>
      <c r="AO25" s="235"/>
      <c r="AP25" s="235"/>
      <c r="AQ25" s="235"/>
      <c r="AR25" s="235"/>
      <c r="AS25" s="235"/>
      <c r="AT25" s="235"/>
      <c r="AU25" s="235"/>
    </row>
    <row r="26" spans="1:47" ht="35.25" customHeight="1">
      <c r="A26" s="331" t="s">
        <v>330</v>
      </c>
      <c r="B26" s="331" t="s">
        <v>59</v>
      </c>
      <c r="C26" s="332" t="s">
        <v>4595</v>
      </c>
      <c r="D26" s="108" t="s">
        <v>3891</v>
      </c>
      <c r="E26" s="332" t="s">
        <v>61</v>
      </c>
      <c r="F26" s="332" t="s">
        <v>239</v>
      </c>
      <c r="G26" s="332"/>
      <c r="H26" s="332" t="s">
        <v>4596</v>
      </c>
      <c r="I26" s="332">
        <v>3</v>
      </c>
      <c r="J26" s="374"/>
      <c r="K26" s="375" t="s">
        <v>4597</v>
      </c>
      <c r="L26" s="374"/>
      <c r="M26" s="331">
        <v>0</v>
      </c>
      <c r="N26" s="333" t="s">
        <v>70</v>
      </c>
      <c r="O26" s="334" t="s">
        <v>84</v>
      </c>
      <c r="P26" s="481" t="s">
        <v>2341</v>
      </c>
      <c r="Q26" s="332" t="s">
        <v>4595</v>
      </c>
      <c r="R26" s="108"/>
      <c r="S26" s="108"/>
      <c r="T26" s="108"/>
      <c r="U26" s="108"/>
      <c r="V26" s="108"/>
      <c r="W26" s="108" t="s">
        <v>4499</v>
      </c>
      <c r="X26" s="109" t="s">
        <v>4531</v>
      </c>
      <c r="Y26" s="108" t="s">
        <v>4537</v>
      </c>
      <c r="Z26" s="108"/>
      <c r="AA26" s="108"/>
      <c r="AB26" s="334"/>
      <c r="AC26" s="334"/>
      <c r="AD26" s="334"/>
      <c r="AE26" s="334"/>
      <c r="AF26" s="334"/>
      <c r="AG26" s="334"/>
      <c r="AH26" s="334"/>
      <c r="AI26" s="334"/>
      <c r="AJ26" s="108"/>
      <c r="AK26" s="108"/>
      <c r="AL26" s="108"/>
      <c r="AM26" s="562"/>
      <c r="AN26" s="235"/>
      <c r="AO26" s="235"/>
      <c r="AP26" s="235"/>
      <c r="AQ26" s="235"/>
      <c r="AR26" s="235"/>
      <c r="AS26" s="235"/>
      <c r="AT26" s="235"/>
      <c r="AU26" s="235"/>
    </row>
    <row r="27" spans="1:47" ht="14.45">
      <c r="A27" s="331" t="s">
        <v>330</v>
      </c>
      <c r="B27" s="331" t="s">
        <v>59</v>
      </c>
      <c r="C27" s="332" t="s">
        <v>4598</v>
      </c>
      <c r="D27" s="108" t="s">
        <v>1692</v>
      </c>
      <c r="E27" s="332" t="s">
        <v>61</v>
      </c>
      <c r="F27" s="332" t="s">
        <v>62</v>
      </c>
      <c r="G27" s="332"/>
      <c r="H27" s="332" t="s">
        <v>1661</v>
      </c>
      <c r="I27" s="332" t="s">
        <v>82</v>
      </c>
      <c r="J27" s="374"/>
      <c r="K27" s="375"/>
      <c r="L27" s="374" t="s">
        <v>1693</v>
      </c>
      <c r="M27" s="331">
        <v>1</v>
      </c>
      <c r="N27" s="109" t="s">
        <v>1</v>
      </c>
      <c r="O27" s="108" t="s">
        <v>145</v>
      </c>
      <c r="P27" s="334" t="s">
        <v>1693</v>
      </c>
      <c r="Q27" s="332" t="s">
        <v>4598</v>
      </c>
      <c r="R27" s="108"/>
      <c r="S27" s="108"/>
      <c r="T27" s="108"/>
      <c r="U27" s="108"/>
      <c r="V27" s="108"/>
      <c r="W27" s="108" t="s">
        <v>4499</v>
      </c>
      <c r="X27" s="109" t="s">
        <v>4531</v>
      </c>
      <c r="Y27" s="108" t="s">
        <v>4537</v>
      </c>
      <c r="Z27" s="108"/>
      <c r="AA27" s="108"/>
      <c r="AB27" s="334"/>
      <c r="AC27" s="334"/>
      <c r="AD27" s="334"/>
      <c r="AE27" s="334"/>
      <c r="AF27" s="334"/>
      <c r="AG27" s="334"/>
      <c r="AH27" s="334"/>
      <c r="AI27" s="334"/>
      <c r="AJ27" s="108"/>
      <c r="AK27" s="108"/>
      <c r="AL27" s="108"/>
      <c r="AM27" s="562"/>
      <c r="AN27" s="235"/>
      <c r="AO27" s="235"/>
      <c r="AP27" s="235"/>
      <c r="AQ27" s="235"/>
      <c r="AR27" s="235"/>
      <c r="AS27" s="235"/>
      <c r="AT27" s="235"/>
      <c r="AU27" s="235"/>
    </row>
    <row r="28" spans="1:47" ht="14.45">
      <c r="A28" s="331" t="s">
        <v>330</v>
      </c>
      <c r="B28" s="331" t="s">
        <v>59</v>
      </c>
      <c r="C28" s="332" t="s">
        <v>4599</v>
      </c>
      <c r="D28" s="108" t="s">
        <v>4600</v>
      </c>
      <c r="E28" s="332" t="s">
        <v>61</v>
      </c>
      <c r="F28" s="332" t="s">
        <v>150</v>
      </c>
      <c r="G28" s="332"/>
      <c r="H28" s="332"/>
      <c r="I28" s="332" t="s">
        <v>82</v>
      </c>
      <c r="J28" s="374"/>
      <c r="K28" s="375"/>
      <c r="L28" s="374"/>
      <c r="M28" s="331">
        <v>0</v>
      </c>
      <c r="N28" s="333" t="s">
        <v>70</v>
      </c>
      <c r="O28" s="334" t="s">
        <v>84</v>
      </c>
      <c r="P28" s="334"/>
      <c r="Q28" s="332" t="s">
        <v>4599</v>
      </c>
      <c r="R28" s="108"/>
      <c r="S28" s="108"/>
      <c r="T28" s="108"/>
      <c r="U28" s="108"/>
      <c r="V28" s="108"/>
      <c r="W28" s="108" t="s">
        <v>4499</v>
      </c>
      <c r="X28" s="109" t="s">
        <v>4531</v>
      </c>
      <c r="Y28" s="108" t="s">
        <v>4537</v>
      </c>
      <c r="Z28" s="108"/>
      <c r="AA28" s="108"/>
      <c r="AB28" s="334"/>
      <c r="AC28" s="334"/>
      <c r="AD28" s="334"/>
      <c r="AE28" s="334"/>
      <c r="AF28" s="334"/>
      <c r="AG28" s="334"/>
      <c r="AH28" s="334"/>
      <c r="AI28" s="334"/>
      <c r="AJ28" s="108"/>
      <c r="AK28" s="108"/>
      <c r="AL28" s="108"/>
      <c r="AM28" s="562"/>
      <c r="AN28" s="235"/>
      <c r="AO28" s="235"/>
      <c r="AP28" s="235"/>
      <c r="AQ28" s="235"/>
      <c r="AR28" s="235"/>
      <c r="AS28" s="235"/>
      <c r="AT28" s="235"/>
      <c r="AU28" s="235"/>
    </row>
    <row r="29" spans="1:47" ht="14.45">
      <c r="A29" s="331" t="s">
        <v>330</v>
      </c>
      <c r="B29" s="331" t="s">
        <v>59</v>
      </c>
      <c r="C29" s="332" t="s">
        <v>4601</v>
      </c>
      <c r="D29" s="108" t="s">
        <v>4602</v>
      </c>
      <c r="E29" s="332" t="s">
        <v>135</v>
      </c>
      <c r="F29" s="332" t="s">
        <v>136</v>
      </c>
      <c r="G29" s="332" t="s">
        <v>137</v>
      </c>
      <c r="H29" s="332"/>
      <c r="I29" s="332" t="s">
        <v>82</v>
      </c>
      <c r="J29" s="374"/>
      <c r="K29" s="375"/>
      <c r="L29" s="374" t="s">
        <v>137</v>
      </c>
      <c r="M29" s="331">
        <v>0</v>
      </c>
      <c r="N29" s="109" t="s">
        <v>1</v>
      </c>
      <c r="O29" s="334" t="s">
        <v>145</v>
      </c>
      <c r="P29" s="334" t="s">
        <v>137</v>
      </c>
      <c r="Q29" s="332" t="s">
        <v>4601</v>
      </c>
      <c r="R29" s="108"/>
      <c r="S29" s="108"/>
      <c r="T29" s="108"/>
      <c r="U29" s="108"/>
      <c r="V29" s="108"/>
      <c r="W29" s="108"/>
      <c r="X29" s="109" t="s">
        <v>4531</v>
      </c>
      <c r="Y29" s="108" t="s">
        <v>4537</v>
      </c>
      <c r="Z29" s="108"/>
      <c r="AA29" s="108"/>
      <c r="AB29" s="334"/>
      <c r="AC29" s="334"/>
      <c r="AD29" s="334"/>
      <c r="AE29" s="334"/>
      <c r="AF29" s="334"/>
      <c r="AG29" s="334"/>
      <c r="AH29" s="334"/>
      <c r="AI29" s="334"/>
      <c r="AJ29" s="108"/>
      <c r="AK29" s="108"/>
      <c r="AL29" s="108"/>
      <c r="AM29" s="562"/>
      <c r="AN29" s="235"/>
      <c r="AO29" s="235"/>
      <c r="AP29" s="235"/>
      <c r="AQ29" s="235"/>
      <c r="AR29" s="235"/>
      <c r="AS29" s="235"/>
      <c r="AT29" s="235"/>
      <c r="AU29" s="235"/>
    </row>
    <row r="30" spans="1:47" ht="90" customHeight="1">
      <c r="A30" s="331" t="s">
        <v>330</v>
      </c>
      <c r="B30" s="331" t="s">
        <v>59</v>
      </c>
      <c r="C30" s="332" t="s">
        <v>4603</v>
      </c>
      <c r="D30" s="109" t="s">
        <v>2260</v>
      </c>
      <c r="E30" s="332" t="s">
        <v>135</v>
      </c>
      <c r="F30" s="332" t="s">
        <v>179</v>
      </c>
      <c r="G30" s="332" t="s">
        <v>137</v>
      </c>
      <c r="H30" s="332"/>
      <c r="I30" s="332" t="s">
        <v>82</v>
      </c>
      <c r="J30" s="374"/>
      <c r="K30" s="375" t="s">
        <v>660</v>
      </c>
      <c r="L30" s="374"/>
      <c r="M30" s="331">
        <v>0</v>
      </c>
      <c r="N30" s="333" t="s">
        <v>70</v>
      </c>
      <c r="O30" s="334" t="s">
        <v>84</v>
      </c>
      <c r="P30" s="334"/>
      <c r="Q30" s="332" t="s">
        <v>4603</v>
      </c>
      <c r="R30" s="108"/>
      <c r="S30" s="108"/>
      <c r="T30" s="108"/>
      <c r="U30" s="108"/>
      <c r="V30" s="108"/>
      <c r="W30" s="108" t="s">
        <v>4499</v>
      </c>
      <c r="X30" s="109" t="s">
        <v>4531</v>
      </c>
      <c r="Y30" s="108" t="s">
        <v>4537</v>
      </c>
      <c r="Z30" s="108"/>
      <c r="AA30" s="108"/>
      <c r="AB30" s="334"/>
      <c r="AC30" s="334"/>
      <c r="AD30" s="334"/>
      <c r="AE30" s="334"/>
      <c r="AF30" s="334"/>
      <c r="AG30" s="334"/>
      <c r="AH30" s="334"/>
      <c r="AI30" s="334" t="s">
        <v>4604</v>
      </c>
      <c r="AJ30" s="108"/>
      <c r="AK30" s="108"/>
      <c r="AL30" s="108"/>
      <c r="AM30" s="562"/>
      <c r="AN30" s="235"/>
      <c r="AO30" s="235"/>
      <c r="AP30" s="235"/>
      <c r="AQ30" s="235"/>
      <c r="AR30" s="235"/>
      <c r="AS30" s="235"/>
      <c r="AT30" s="235"/>
      <c r="AU30" s="235"/>
    </row>
    <row r="31" spans="1:47" ht="14.45">
      <c r="A31" s="331" t="s">
        <v>330</v>
      </c>
      <c r="B31" s="331" t="s">
        <v>59</v>
      </c>
      <c r="C31" s="332" t="s">
        <v>4605</v>
      </c>
      <c r="D31" s="109" t="s">
        <v>1704</v>
      </c>
      <c r="E31" s="332" t="s">
        <v>61</v>
      </c>
      <c r="F31" s="332" t="s">
        <v>100</v>
      </c>
      <c r="G31" s="332"/>
      <c r="H31" s="332" t="s">
        <v>4606</v>
      </c>
      <c r="I31" s="332" t="s">
        <v>82</v>
      </c>
      <c r="J31" s="374"/>
      <c r="K31" s="375"/>
      <c r="L31" s="374"/>
      <c r="M31" s="331">
        <v>0</v>
      </c>
      <c r="N31" s="333" t="s">
        <v>70</v>
      </c>
      <c r="O31" s="334" t="s">
        <v>84</v>
      </c>
      <c r="P31" s="334"/>
      <c r="Q31" s="332" t="s">
        <v>4605</v>
      </c>
      <c r="R31" s="108"/>
      <c r="S31" s="108"/>
      <c r="T31" s="108"/>
      <c r="U31" s="108"/>
      <c r="V31" s="108"/>
      <c r="W31" s="108" t="s">
        <v>4499</v>
      </c>
      <c r="X31" s="109" t="s">
        <v>4531</v>
      </c>
      <c r="Y31" s="108" t="s">
        <v>4537</v>
      </c>
      <c r="Z31" s="108"/>
      <c r="AA31" s="108"/>
      <c r="AB31" s="334"/>
      <c r="AC31" s="334"/>
      <c r="AD31" s="334"/>
      <c r="AE31" s="334"/>
      <c r="AF31" s="334"/>
      <c r="AG31" s="334"/>
      <c r="AH31" s="334"/>
      <c r="AI31" s="334"/>
      <c r="AJ31" s="108"/>
      <c r="AK31" s="108"/>
      <c r="AL31" s="108"/>
      <c r="AM31" s="562"/>
      <c r="AN31" s="235"/>
      <c r="AO31" s="235"/>
      <c r="AP31" s="235"/>
      <c r="AQ31" s="235"/>
      <c r="AR31" s="235"/>
      <c r="AS31" s="235"/>
      <c r="AT31" s="235"/>
      <c r="AU31" s="235"/>
    </row>
    <row r="32" spans="1:47" ht="115.35" customHeight="1">
      <c r="A32" s="331" t="s">
        <v>330</v>
      </c>
      <c r="B32" s="331" t="s">
        <v>173</v>
      </c>
      <c r="C32" s="332" t="s">
        <v>4607</v>
      </c>
      <c r="D32" s="108" t="s">
        <v>270</v>
      </c>
      <c r="E32" s="332" t="s">
        <v>61</v>
      </c>
      <c r="F32" s="332" t="s">
        <v>100</v>
      </c>
      <c r="G32" s="332"/>
      <c r="H32" s="332" t="s">
        <v>271</v>
      </c>
      <c r="I32" s="332">
        <v>3</v>
      </c>
      <c r="J32" s="374"/>
      <c r="K32" s="375" t="s">
        <v>4608</v>
      </c>
      <c r="L32" s="374"/>
      <c r="M32" s="331">
        <v>1</v>
      </c>
      <c r="N32" s="109" t="s">
        <v>1</v>
      </c>
      <c r="O32" s="334" t="s">
        <v>109</v>
      </c>
      <c r="P32" s="399" t="s">
        <v>4530</v>
      </c>
      <c r="Q32" s="332" t="s">
        <v>4607</v>
      </c>
      <c r="R32" s="108"/>
      <c r="S32" s="108"/>
      <c r="T32" s="108"/>
      <c r="U32" s="108"/>
      <c r="V32" s="108"/>
      <c r="W32" s="108" t="s">
        <v>4499</v>
      </c>
      <c r="X32" s="109" t="s">
        <v>4531</v>
      </c>
      <c r="Y32" s="108" t="s">
        <v>4537</v>
      </c>
      <c r="Z32" s="108"/>
      <c r="AA32" s="108"/>
      <c r="AB32" s="334"/>
      <c r="AC32" s="334"/>
      <c r="AD32" s="334"/>
      <c r="AE32" s="334"/>
      <c r="AF32" s="334"/>
      <c r="AG32" s="334"/>
      <c r="AH32" s="334"/>
      <c r="AI32" s="334" t="s">
        <v>4609</v>
      </c>
      <c r="AJ32" s="108"/>
      <c r="AK32" s="108"/>
      <c r="AL32" s="108"/>
      <c r="AM32" s="562"/>
      <c r="AN32" s="235"/>
      <c r="AO32" s="235"/>
      <c r="AP32" s="235"/>
      <c r="AQ32" s="235"/>
      <c r="AR32" s="235"/>
      <c r="AS32" s="235"/>
      <c r="AT32" s="235"/>
      <c r="AU32" s="235"/>
    </row>
    <row r="33" spans="1:47" ht="29.1" customHeight="1">
      <c r="A33" s="331" t="s">
        <v>330</v>
      </c>
      <c r="B33" s="331" t="s">
        <v>173</v>
      </c>
      <c r="C33" s="332" t="s">
        <v>4610</v>
      </c>
      <c r="D33" s="108" t="s">
        <v>273</v>
      </c>
      <c r="E33" s="332" t="s">
        <v>135</v>
      </c>
      <c r="F33" s="332" t="s">
        <v>73</v>
      </c>
      <c r="G33" s="332" t="s">
        <v>62</v>
      </c>
      <c r="H33" s="332"/>
      <c r="I33" s="332">
        <v>3</v>
      </c>
      <c r="J33" s="374"/>
      <c r="K33" s="375" t="s">
        <v>4611</v>
      </c>
      <c r="L33" s="374"/>
      <c r="M33" s="331">
        <v>1</v>
      </c>
      <c r="N33" s="333" t="s">
        <v>70</v>
      </c>
      <c r="O33" s="334" t="s">
        <v>84</v>
      </c>
      <c r="P33" s="334"/>
      <c r="Q33" s="332" t="s">
        <v>4610</v>
      </c>
      <c r="R33" s="108"/>
      <c r="S33" s="108"/>
      <c r="T33" s="108"/>
      <c r="U33" s="108"/>
      <c r="V33" s="108"/>
      <c r="W33" s="108" t="s">
        <v>4499</v>
      </c>
      <c r="X33" s="109" t="s">
        <v>4531</v>
      </c>
      <c r="Y33" s="108" t="s">
        <v>4537</v>
      </c>
      <c r="Z33" s="108"/>
      <c r="AA33" s="108"/>
      <c r="AB33" s="334"/>
      <c r="AC33" s="334"/>
      <c r="AD33" s="334"/>
      <c r="AE33" s="334"/>
      <c r="AF33" s="334"/>
      <c r="AG33" s="334"/>
      <c r="AH33" s="334"/>
      <c r="AI33" s="334" t="s">
        <v>4612</v>
      </c>
      <c r="AJ33" s="108"/>
      <c r="AK33" s="108"/>
      <c r="AL33" s="108"/>
      <c r="AM33" s="562"/>
      <c r="AN33" s="235"/>
      <c r="AO33" s="235"/>
      <c r="AP33" s="235"/>
      <c r="AQ33" s="235"/>
      <c r="AR33" s="235"/>
      <c r="AS33" s="235"/>
      <c r="AT33" s="235"/>
      <c r="AU33" s="235"/>
    </row>
    <row r="34" spans="1:47" ht="29.1" customHeight="1">
      <c r="A34" s="331" t="s">
        <v>330</v>
      </c>
      <c r="B34" s="331" t="s">
        <v>173</v>
      </c>
      <c r="C34" s="332" t="s">
        <v>4613</v>
      </c>
      <c r="D34" s="108" t="s">
        <v>275</v>
      </c>
      <c r="E34" s="332" t="s">
        <v>61</v>
      </c>
      <c r="F34" s="332" t="s">
        <v>107</v>
      </c>
      <c r="G34" s="332"/>
      <c r="H34" s="332" t="s">
        <v>276</v>
      </c>
      <c r="I34" s="332">
        <v>3</v>
      </c>
      <c r="J34" s="374"/>
      <c r="K34" s="375" t="s">
        <v>4608</v>
      </c>
      <c r="L34" s="374"/>
      <c r="M34" s="331">
        <v>1</v>
      </c>
      <c r="N34" s="333" t="s">
        <v>70</v>
      </c>
      <c r="O34" s="334" t="s">
        <v>84</v>
      </c>
      <c r="P34" s="334"/>
      <c r="Q34" s="332" t="s">
        <v>4613</v>
      </c>
      <c r="R34" s="108"/>
      <c r="S34" s="108"/>
      <c r="T34" s="108"/>
      <c r="U34" s="108"/>
      <c r="V34" s="108"/>
      <c r="W34" s="108" t="s">
        <v>4499</v>
      </c>
      <c r="X34" s="109" t="s">
        <v>4531</v>
      </c>
      <c r="Y34" s="108" t="s">
        <v>4537</v>
      </c>
      <c r="Z34" s="108"/>
      <c r="AA34" s="108"/>
      <c r="AB34" s="334"/>
      <c r="AC34" s="334"/>
      <c r="AD34" s="334"/>
      <c r="AE34" s="334"/>
      <c r="AF34" s="334"/>
      <c r="AG34" s="334"/>
      <c r="AH34" s="334"/>
      <c r="AI34" s="334" t="s">
        <v>4612</v>
      </c>
      <c r="AJ34" s="108"/>
      <c r="AK34" s="108"/>
      <c r="AL34" s="108"/>
      <c r="AM34" s="562"/>
      <c r="AN34" s="235"/>
      <c r="AO34" s="235"/>
      <c r="AP34" s="235"/>
      <c r="AQ34" s="235"/>
      <c r="AR34" s="235"/>
      <c r="AS34" s="235"/>
      <c r="AT34" s="235"/>
      <c r="AU34" s="235"/>
    </row>
    <row r="35" spans="1:47" ht="72" customHeight="1">
      <c r="A35" s="331" t="s">
        <v>330</v>
      </c>
      <c r="B35" s="331" t="s">
        <v>173</v>
      </c>
      <c r="C35" s="332" t="s">
        <v>4614</v>
      </c>
      <c r="D35" s="108" t="s">
        <v>278</v>
      </c>
      <c r="E35" s="332" t="s">
        <v>61</v>
      </c>
      <c r="F35" s="332" t="s">
        <v>120</v>
      </c>
      <c r="G35" s="332"/>
      <c r="H35" s="332" t="s">
        <v>279</v>
      </c>
      <c r="I35" s="332">
        <v>3</v>
      </c>
      <c r="J35" s="374"/>
      <c r="K35" s="375" t="s">
        <v>4608</v>
      </c>
      <c r="L35" s="374"/>
      <c r="M35" s="331">
        <v>1</v>
      </c>
      <c r="N35" s="333" t="s">
        <v>70</v>
      </c>
      <c r="O35" s="334" t="s">
        <v>84</v>
      </c>
      <c r="P35" s="334"/>
      <c r="Q35" s="332" t="s">
        <v>4614</v>
      </c>
      <c r="R35" s="108"/>
      <c r="S35" s="108"/>
      <c r="T35" s="108"/>
      <c r="U35" s="108"/>
      <c r="V35" s="108"/>
      <c r="W35" s="108" t="s">
        <v>4499</v>
      </c>
      <c r="X35" s="109" t="s">
        <v>4531</v>
      </c>
      <c r="Y35" s="108" t="s">
        <v>4537</v>
      </c>
      <c r="Z35" s="334"/>
      <c r="AA35" s="334"/>
      <c r="AB35" s="334"/>
      <c r="AC35" s="334"/>
      <c r="AD35" s="334"/>
      <c r="AE35" s="334"/>
      <c r="AF35" s="334"/>
      <c r="AG35" s="334"/>
      <c r="AH35" s="334"/>
      <c r="AI35" s="334" t="s">
        <v>4615</v>
      </c>
      <c r="AJ35" s="108"/>
      <c r="AK35" s="108"/>
      <c r="AL35" s="108"/>
      <c r="AM35" s="562"/>
      <c r="AN35" s="235"/>
      <c r="AO35" s="235"/>
      <c r="AP35" s="235"/>
      <c r="AQ35" s="235"/>
      <c r="AR35" s="235"/>
      <c r="AS35" s="235"/>
      <c r="AT35" s="235"/>
      <c r="AU35" s="235"/>
    </row>
    <row r="36" spans="1:47" ht="43.35" customHeight="1">
      <c r="A36" s="331" t="s">
        <v>330</v>
      </c>
      <c r="B36" s="331" t="s">
        <v>173</v>
      </c>
      <c r="C36" s="332" t="s">
        <v>4616</v>
      </c>
      <c r="D36" s="108" t="s">
        <v>281</v>
      </c>
      <c r="E36" s="332" t="s">
        <v>61</v>
      </c>
      <c r="F36" s="332" t="s">
        <v>136</v>
      </c>
      <c r="G36" s="332"/>
      <c r="H36" s="332" t="s">
        <v>282</v>
      </c>
      <c r="I36" s="332">
        <v>3</v>
      </c>
      <c r="J36" s="374"/>
      <c r="K36" s="375" t="s">
        <v>4608</v>
      </c>
      <c r="L36" s="374"/>
      <c r="M36" s="331">
        <v>1</v>
      </c>
      <c r="N36" s="333" t="s">
        <v>70</v>
      </c>
      <c r="O36" s="334" t="s">
        <v>84</v>
      </c>
      <c r="P36" s="334"/>
      <c r="Q36" s="332" t="s">
        <v>4616</v>
      </c>
      <c r="R36" s="108"/>
      <c r="S36" s="108"/>
      <c r="T36" s="108"/>
      <c r="U36" s="108"/>
      <c r="V36" s="108"/>
      <c r="W36" s="108" t="s">
        <v>4499</v>
      </c>
      <c r="X36" s="109" t="s">
        <v>4531</v>
      </c>
      <c r="Y36" s="108" t="s">
        <v>4537</v>
      </c>
      <c r="Z36" s="108"/>
      <c r="AA36" s="108"/>
      <c r="AB36" s="334"/>
      <c r="AC36" s="334"/>
      <c r="AD36" s="334"/>
      <c r="AE36" s="334"/>
      <c r="AF36" s="334"/>
      <c r="AG36" s="334"/>
      <c r="AH36" s="334"/>
      <c r="AI36" s="334" t="s">
        <v>4617</v>
      </c>
      <c r="AJ36" s="108"/>
      <c r="AK36" s="108"/>
      <c r="AL36" s="108"/>
      <c r="AM36" s="562"/>
      <c r="AN36" s="235"/>
      <c r="AO36" s="235"/>
      <c r="AP36" s="235"/>
      <c r="AQ36" s="235"/>
      <c r="AR36" s="235"/>
      <c r="AS36" s="235"/>
      <c r="AT36" s="235"/>
      <c r="AU36" s="235"/>
    </row>
    <row r="37" spans="1:47" s="490" customFormat="1" ht="14.45">
      <c r="A37" s="482" t="s">
        <v>330</v>
      </c>
      <c r="B37" s="482" t="s">
        <v>173</v>
      </c>
      <c r="C37" s="483" t="s">
        <v>2455</v>
      </c>
      <c r="D37" s="484" t="s">
        <v>4618</v>
      </c>
      <c r="E37" s="483" t="s">
        <v>61</v>
      </c>
      <c r="F37" s="483" t="s">
        <v>114</v>
      </c>
      <c r="G37" s="483"/>
      <c r="H37" s="483"/>
      <c r="I37" s="483"/>
      <c r="J37" s="485"/>
      <c r="K37" s="486" t="s">
        <v>4619</v>
      </c>
      <c r="L37" s="485"/>
      <c r="M37" s="482">
        <v>1</v>
      </c>
      <c r="N37" s="487" t="s">
        <v>4620</v>
      </c>
      <c r="O37" s="488"/>
      <c r="P37" s="488" t="s">
        <v>4621</v>
      </c>
      <c r="Q37" s="483" t="s">
        <v>2455</v>
      </c>
      <c r="R37" s="484"/>
      <c r="S37" s="484"/>
      <c r="T37" s="484"/>
      <c r="U37" s="484"/>
      <c r="V37" s="484"/>
      <c r="W37" s="484" t="s">
        <v>4499</v>
      </c>
      <c r="X37" s="489" t="s">
        <v>4531</v>
      </c>
      <c r="Y37" s="484" t="s">
        <v>4537</v>
      </c>
      <c r="Z37" s="484"/>
      <c r="AA37" s="484"/>
      <c r="AB37" s="488"/>
      <c r="AC37" s="488"/>
      <c r="AD37" s="488"/>
      <c r="AE37" s="488"/>
      <c r="AF37" s="488"/>
      <c r="AG37" s="488"/>
      <c r="AH37" s="488"/>
      <c r="AI37" s="488"/>
      <c r="AJ37" s="484"/>
      <c r="AK37" s="484"/>
      <c r="AL37" s="484"/>
      <c r="AM37" s="563"/>
      <c r="AN37" s="521"/>
      <c r="AO37" s="521"/>
      <c r="AP37" s="521"/>
      <c r="AQ37" s="521"/>
      <c r="AR37" s="521"/>
      <c r="AS37" s="521"/>
      <c r="AT37" s="521"/>
      <c r="AU37" s="521"/>
    </row>
    <row r="38" spans="1:47" s="490" customFormat="1" ht="14.45">
      <c r="A38" s="482" t="s">
        <v>330</v>
      </c>
      <c r="B38" s="482" t="s">
        <v>173</v>
      </c>
      <c r="C38" s="483" t="s">
        <v>2456</v>
      </c>
      <c r="D38" s="484" t="s">
        <v>4618</v>
      </c>
      <c r="E38" s="483" t="s">
        <v>61</v>
      </c>
      <c r="F38" s="483" t="s">
        <v>114</v>
      </c>
      <c r="G38" s="483"/>
      <c r="H38" s="483"/>
      <c r="I38" s="483" t="s">
        <v>107</v>
      </c>
      <c r="J38" s="485"/>
      <c r="K38" s="486" t="s">
        <v>4622</v>
      </c>
      <c r="L38" s="485"/>
      <c r="M38" s="482">
        <v>1</v>
      </c>
      <c r="N38" s="487" t="s">
        <v>4620</v>
      </c>
      <c r="O38" s="488"/>
      <c r="P38" s="488" t="s">
        <v>4621</v>
      </c>
      <c r="Q38" s="483" t="s">
        <v>2456</v>
      </c>
      <c r="R38" s="484"/>
      <c r="S38" s="484"/>
      <c r="T38" s="484"/>
      <c r="U38" s="484"/>
      <c r="V38" s="484"/>
      <c r="W38" s="484" t="s">
        <v>4499</v>
      </c>
      <c r="X38" s="489" t="s">
        <v>4531</v>
      </c>
      <c r="Y38" s="484" t="s">
        <v>4537</v>
      </c>
      <c r="Z38" s="484"/>
      <c r="AA38" s="484"/>
      <c r="AB38" s="488"/>
      <c r="AC38" s="488"/>
      <c r="AD38" s="488"/>
      <c r="AE38" s="488"/>
      <c r="AF38" s="488"/>
      <c r="AG38" s="488"/>
      <c r="AH38" s="488"/>
      <c r="AI38" s="488"/>
      <c r="AJ38" s="484"/>
      <c r="AK38" s="484"/>
      <c r="AL38" s="484"/>
      <c r="AM38" s="563"/>
      <c r="AN38" s="521"/>
      <c r="AO38" s="521"/>
      <c r="AP38" s="521"/>
      <c r="AQ38" s="521"/>
      <c r="AR38" s="521"/>
      <c r="AS38" s="521"/>
      <c r="AT38" s="521"/>
      <c r="AU38" s="521"/>
    </row>
    <row r="39" spans="1:47" s="490" customFormat="1" ht="14.45">
      <c r="A39" s="511" t="s">
        <v>330</v>
      </c>
      <c r="B39" s="511" t="s">
        <v>173</v>
      </c>
      <c r="C39" s="512" t="s">
        <v>2448</v>
      </c>
      <c r="D39" s="513" t="s">
        <v>4618</v>
      </c>
      <c r="E39" s="512" t="s">
        <v>61</v>
      </c>
      <c r="F39" s="512" t="s">
        <v>114</v>
      </c>
      <c r="G39" s="512"/>
      <c r="H39" s="512"/>
      <c r="I39" s="512" t="s">
        <v>107</v>
      </c>
      <c r="J39" s="514"/>
      <c r="K39" s="515" t="s">
        <v>4623</v>
      </c>
      <c r="L39" s="514"/>
      <c r="M39" s="511">
        <v>1</v>
      </c>
      <c r="N39" s="516" t="s">
        <v>4620</v>
      </c>
      <c r="O39" s="517"/>
      <c r="P39" s="517" t="s">
        <v>4621</v>
      </c>
      <c r="Q39" s="512" t="s">
        <v>2448</v>
      </c>
      <c r="R39" s="513"/>
      <c r="S39" s="513"/>
      <c r="T39" s="513"/>
      <c r="U39" s="513"/>
      <c r="V39" s="513"/>
      <c r="W39" s="513" t="s">
        <v>4499</v>
      </c>
      <c r="X39" s="518" t="s">
        <v>4531</v>
      </c>
      <c r="Y39" s="513" t="s">
        <v>4537</v>
      </c>
      <c r="Z39" s="513"/>
      <c r="AA39" s="513"/>
      <c r="AB39" s="517"/>
      <c r="AC39" s="517"/>
      <c r="AD39" s="517"/>
      <c r="AE39" s="517"/>
      <c r="AF39" s="517"/>
      <c r="AG39" s="517"/>
      <c r="AH39" s="517"/>
      <c r="AI39" s="517"/>
      <c r="AJ39" s="513"/>
      <c r="AK39" s="513"/>
      <c r="AL39" s="513"/>
      <c r="AM39" s="564"/>
      <c r="AN39" s="521"/>
      <c r="AO39" s="521"/>
      <c r="AP39" s="521"/>
      <c r="AQ39" s="521"/>
      <c r="AR39" s="521"/>
      <c r="AS39" s="521"/>
      <c r="AT39" s="521"/>
      <c r="AU39" s="521"/>
    </row>
    <row r="40" spans="1:47" s="490" customFormat="1" ht="14.45">
      <c r="A40" s="519" t="s">
        <v>330</v>
      </c>
      <c r="B40" s="519" t="s">
        <v>173</v>
      </c>
      <c r="C40" s="520" t="s">
        <v>2457</v>
      </c>
      <c r="D40" s="521" t="s">
        <v>4618</v>
      </c>
      <c r="E40" s="520" t="s">
        <v>61</v>
      </c>
      <c r="F40" s="520" t="s">
        <v>114</v>
      </c>
      <c r="G40" s="520"/>
      <c r="H40" s="520"/>
      <c r="I40" s="520" t="s">
        <v>107</v>
      </c>
      <c r="J40" s="522"/>
      <c r="K40" s="523" t="s">
        <v>4624</v>
      </c>
      <c r="L40" s="522"/>
      <c r="M40" s="519">
        <v>1</v>
      </c>
      <c r="N40" s="524" t="s">
        <v>4620</v>
      </c>
      <c r="O40" s="525"/>
      <c r="P40" s="525" t="s">
        <v>4621</v>
      </c>
      <c r="Q40" s="520" t="s">
        <v>2457</v>
      </c>
      <c r="R40" s="521"/>
      <c r="S40" s="521"/>
      <c r="T40" s="521"/>
      <c r="U40" s="521"/>
      <c r="V40" s="521"/>
      <c r="W40" s="521" t="s">
        <v>4499</v>
      </c>
      <c r="X40" s="526" t="s">
        <v>4531</v>
      </c>
      <c r="Y40" s="521" t="s">
        <v>4537</v>
      </c>
      <c r="Z40" s="521"/>
      <c r="AA40" s="521"/>
      <c r="AB40" s="525"/>
      <c r="AC40" s="525"/>
      <c r="AD40" s="525"/>
      <c r="AE40" s="525"/>
      <c r="AF40" s="525"/>
      <c r="AG40" s="525"/>
      <c r="AH40" s="525"/>
      <c r="AI40" s="525"/>
      <c r="AJ40" s="521"/>
      <c r="AK40" s="521"/>
      <c r="AL40" s="521"/>
      <c r="AM40" s="565"/>
      <c r="AN40" s="521"/>
      <c r="AO40" s="521"/>
      <c r="AP40" s="521"/>
      <c r="AQ40" s="521"/>
      <c r="AR40" s="521"/>
      <c r="AS40" s="521"/>
      <c r="AT40" s="521"/>
      <c r="AU40" s="521"/>
    </row>
  </sheetData>
  <autoFilter ref="A3:WVS3" xr:uid="{00000000-0001-0000-2E00-000000000000}"/>
  <mergeCells count="6">
    <mergeCell ref="AN2:AU2"/>
    <mergeCell ref="T2:V2"/>
    <mergeCell ref="AB2:AI2"/>
    <mergeCell ref="B2:L2"/>
    <mergeCell ref="M2:P2"/>
    <mergeCell ref="Q2:S2"/>
  </mergeCells>
  <conditionalFormatting sqref="M4:M40">
    <cfRule type="iconSet" priority="159">
      <iconSet iconSet="3Symbols2">
        <cfvo type="percent" val="0"/>
        <cfvo type="num" val="0.5"/>
        <cfvo type="num" val="1"/>
      </iconSet>
    </cfRule>
  </conditionalFormatting>
  <conditionalFormatting sqref="M4:M1048576">
    <cfRule type="containsText" dxfId="45" priority="1" operator="containsText" text="decided">
      <formula>NOT(ISERROR(SEARCH("decided",M4)))</formula>
    </cfRule>
  </conditionalFormatting>
  <conditionalFormatting sqref="M41:M1048576">
    <cfRule type="iconSet" priority="163">
      <iconSet iconSet="3Symbols2">
        <cfvo type="percent" val="0"/>
        <cfvo type="num" val="0.5"/>
        <cfvo type="num" val="1"/>
      </iconSet>
    </cfRule>
  </conditionalFormatting>
  <dataValidations count="2">
    <dataValidation type="list" allowBlank="1" showInputMessage="1" showErrorMessage="1" sqref="P7 N4:N40" xr:uid="{00000000-0002-0000-2E00-000000000000}">
      <formula1>MoSCoW</formula1>
    </dataValidation>
    <dataValidation type="list" error="Value must be one of: Ignore, Direct, Constant, Lookup Table, Complex" sqref="O4:O1048576" xr:uid="{00000000-0002-0000-2E00-000001000000}">
      <formula1>"Ignore,Direct,Constant,Lookup Table,Complex"</formula1>
    </dataValidation>
  </dataValidations>
  <hyperlinks>
    <hyperlink ref="P16" r:id="rId1" xr:uid="{829E3238-0F70-4B97-8836-A22DA5BDF199}"/>
    <hyperlink ref="P17" r:id="rId2" xr:uid="{2D527B95-C75F-4481-87DE-388579D8A627}"/>
    <hyperlink ref="P11" r:id="rId3" xr:uid="{82FFC662-FD02-4476-8551-FFFA87ADEABB}"/>
    <hyperlink ref="P4" r:id="rId4" xr:uid="{B29DF204-8AC4-40AA-BAF9-82109E40D172}"/>
    <hyperlink ref="P32" r:id="rId5" xr:uid="{D43846FB-E190-4FFD-A8D4-19C55B8D1A17}"/>
  </hyperlinks>
  <pageMargins left="0.7" right="0.7" top="0.75" bottom="0.75" header="0.3" footer="0.3"/>
  <pageSetup orientation="portrait"/>
  <drawing r:id="rId6"/>
  <legacyDrawing r:id="rId7"/>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9" filterMode="1">
    <tabColor rgb="FFFFC000"/>
  </sheetPr>
  <dimension ref="A1:AU74"/>
  <sheetViews>
    <sheetView zoomScale="80" zoomScaleNormal="80" workbookViewId="0">
      <pane xSplit="4" ySplit="1" topLeftCell="L2" activePane="bottomRight" state="frozen"/>
      <selection pane="bottomRight" activeCell="P34" sqref="P34"/>
      <selection pane="bottomLeft"/>
      <selection pane="topRight"/>
    </sheetView>
  </sheetViews>
  <sheetFormatPr defaultColWidth="9.140625" defaultRowHeight="14.45"/>
  <cols>
    <col min="1" max="1" width="12.140625" style="1" bestFit="1" customWidth="1"/>
    <col min="2" max="2" width="9.140625" style="1" customWidth="1"/>
    <col min="3" max="3" width="15.42578125" style="27" bestFit="1" customWidth="1"/>
    <col min="4" max="4" width="30.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49.5703125" style="29" customWidth="1"/>
    <col min="12" max="12" width="12.42578125" style="28" bestFit="1" customWidth="1"/>
    <col min="13" max="13" width="14.42578125" style="4" bestFit="1" customWidth="1"/>
    <col min="14" max="14" width="12.5703125" customWidth="1"/>
    <col min="15" max="15" width="15.85546875" style="28" customWidth="1"/>
    <col min="16" max="16" width="30.42578125" style="46"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6" width="35.140625" style="30" customWidth="1"/>
    <col min="27" max="27" width="31.140625" style="30" customWidth="1"/>
    <col min="28" max="29" width="14" style="30" customWidth="1"/>
    <col min="30" max="30" width="15.85546875" style="30" customWidth="1"/>
    <col min="31" max="34" width="14" style="30" customWidth="1"/>
    <col min="35" max="35" width="20.28515625" style="29" customWidth="1"/>
    <col min="36" max="37" width="8.5703125" style="30" customWidth="1"/>
    <col min="38" max="38" width="15.42578125" style="30" customWidth="1"/>
    <col min="39" max="39" width="25.42578125" style="78" customWidth="1"/>
    <col min="40"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47" s="583" customFormat="1" ht="20.45" customHeight="1">
      <c r="A1" s="584"/>
      <c r="B1" s="588" t="s">
        <v>0</v>
      </c>
      <c r="C1" s="588"/>
      <c r="D1" s="588"/>
      <c r="E1" s="588"/>
      <c r="F1" s="588"/>
      <c r="G1" s="588"/>
      <c r="H1" s="588"/>
      <c r="I1" s="588"/>
      <c r="J1" s="588"/>
      <c r="K1" s="588"/>
      <c r="L1" s="588"/>
      <c r="M1" s="584"/>
      <c r="N1" s="584"/>
      <c r="O1" s="585"/>
      <c r="P1" s="585"/>
      <c r="Q1" s="585"/>
      <c r="R1" s="585"/>
      <c r="S1" s="585"/>
      <c r="T1" s="585"/>
      <c r="U1" s="585"/>
      <c r="V1" s="585"/>
      <c r="W1" s="63"/>
      <c r="X1" s="63"/>
      <c r="Y1" s="63"/>
      <c r="Z1" s="63"/>
      <c r="AA1" s="63"/>
      <c r="AB1" s="30"/>
      <c r="AC1" s="30"/>
      <c r="AD1" s="30"/>
      <c r="AE1" s="30"/>
      <c r="AF1" s="30"/>
      <c r="AG1" s="30"/>
      <c r="AH1" s="30"/>
      <c r="AI1" s="29"/>
      <c r="AJ1" s="30"/>
      <c r="AK1" s="30"/>
      <c r="AL1" s="30"/>
      <c r="AM1" s="313"/>
      <c r="AN1" s="314"/>
      <c r="AO1" s="314"/>
      <c r="AP1" s="314"/>
      <c r="AQ1" s="314"/>
      <c r="AR1" s="314"/>
      <c r="AS1" s="314"/>
      <c r="AT1" s="314"/>
      <c r="AU1" s="314"/>
    </row>
    <row r="2" spans="1:47" s="583" customFormat="1" ht="20.45" customHeight="1">
      <c r="A2" s="589"/>
      <c r="B2" s="637" t="s">
        <v>4625</v>
      </c>
      <c r="C2" s="638"/>
      <c r="D2" s="638"/>
      <c r="E2" s="638"/>
      <c r="F2" s="638"/>
      <c r="G2" s="638"/>
      <c r="H2" s="638"/>
      <c r="I2" s="638"/>
      <c r="J2" s="638"/>
      <c r="K2" s="638"/>
      <c r="L2" s="638"/>
      <c r="M2" s="639" t="s">
        <v>3</v>
      </c>
      <c r="N2" s="640"/>
      <c r="O2" s="640"/>
      <c r="P2" s="641"/>
      <c r="Q2" s="639" t="s">
        <v>4</v>
      </c>
      <c r="R2" s="640"/>
      <c r="S2" s="641"/>
      <c r="T2" s="642" t="s">
        <v>5</v>
      </c>
      <c r="U2" s="640"/>
      <c r="V2" s="641"/>
      <c r="W2" s="213"/>
      <c r="X2" s="213"/>
      <c r="Y2" s="213"/>
      <c r="Z2" s="213"/>
      <c r="AA2" s="213"/>
      <c r="AB2" s="626" t="s">
        <v>6</v>
      </c>
      <c r="AC2" s="662"/>
      <c r="AD2" s="662"/>
      <c r="AE2" s="662"/>
      <c r="AF2" s="662"/>
      <c r="AG2" s="662"/>
      <c r="AH2" s="662"/>
      <c r="AI2" s="663"/>
      <c r="AJ2" s="30"/>
      <c r="AK2" s="30"/>
      <c r="AL2" s="30"/>
      <c r="AM2" s="313"/>
      <c r="AN2" s="629" t="s">
        <v>8</v>
      </c>
      <c r="AO2" s="630"/>
      <c r="AP2" s="630"/>
      <c r="AQ2" s="630"/>
      <c r="AR2" s="630"/>
      <c r="AS2" s="630"/>
      <c r="AT2" s="630"/>
      <c r="AU2" s="630"/>
    </row>
    <row r="3" spans="1:47" s="86" customFormat="1" ht="57.6" customHeight="1">
      <c r="A3" s="577" t="s">
        <v>10</v>
      </c>
      <c r="B3" s="577" t="s">
        <v>11</v>
      </c>
      <c r="C3" s="578" t="s">
        <v>12</v>
      </c>
      <c r="D3" s="578" t="s">
        <v>13</v>
      </c>
      <c r="E3" s="578" t="s">
        <v>14</v>
      </c>
      <c r="F3" s="578" t="s">
        <v>15</v>
      </c>
      <c r="G3" s="578" t="s">
        <v>16</v>
      </c>
      <c r="H3" s="578" t="s">
        <v>17</v>
      </c>
      <c r="I3" s="579" t="s">
        <v>18</v>
      </c>
      <c r="J3" s="579" t="s">
        <v>19</v>
      </c>
      <c r="K3" s="579" t="s">
        <v>20</v>
      </c>
      <c r="L3" s="580" t="s">
        <v>21</v>
      </c>
      <c r="M3" s="561" t="s">
        <v>22</v>
      </c>
      <c r="N3" s="561" t="s">
        <v>23</v>
      </c>
      <c r="O3" s="561" t="s">
        <v>24</v>
      </c>
      <c r="P3" s="561" t="s">
        <v>25</v>
      </c>
      <c r="Q3" s="561" t="s">
        <v>26</v>
      </c>
      <c r="R3" s="561" t="s">
        <v>27</v>
      </c>
      <c r="S3" s="561" t="s">
        <v>28</v>
      </c>
      <c r="T3" s="581" t="s">
        <v>29</v>
      </c>
      <c r="U3" s="582" t="s">
        <v>30</v>
      </c>
      <c r="V3" s="582" t="s">
        <v>31</v>
      </c>
      <c r="W3" s="248" t="s">
        <v>32</v>
      </c>
      <c r="X3" s="248" t="s">
        <v>33</v>
      </c>
      <c r="Y3" s="248" t="s">
        <v>34</v>
      </c>
      <c r="Z3" s="246" t="s">
        <v>35</v>
      </c>
      <c r="AA3" s="328" t="s">
        <v>4626</v>
      </c>
      <c r="AB3" s="329" t="s">
        <v>37</v>
      </c>
      <c r="AC3" s="330" t="s">
        <v>38</v>
      </c>
      <c r="AD3" s="330" t="s">
        <v>39</v>
      </c>
      <c r="AE3" s="330" t="s">
        <v>40</v>
      </c>
      <c r="AF3" s="330" t="s">
        <v>41</v>
      </c>
      <c r="AG3" s="330" t="s">
        <v>42</v>
      </c>
      <c r="AH3" s="330" t="s">
        <v>43</v>
      </c>
      <c r="AI3" s="366" t="s">
        <v>44</v>
      </c>
      <c r="AJ3" s="220" t="s">
        <v>45</v>
      </c>
      <c r="AK3" s="220" t="s">
        <v>46</v>
      </c>
      <c r="AL3" s="220" t="s">
        <v>47</v>
      </c>
      <c r="AM3" s="246" t="s">
        <v>48</v>
      </c>
      <c r="AN3" s="317" t="s">
        <v>49</v>
      </c>
      <c r="AO3" s="317" t="s">
        <v>50</v>
      </c>
      <c r="AP3" s="317" t="s">
        <v>51</v>
      </c>
      <c r="AQ3" s="317" t="s">
        <v>52</v>
      </c>
      <c r="AR3" s="317" t="s">
        <v>53</v>
      </c>
      <c r="AS3" s="317" t="s">
        <v>41</v>
      </c>
      <c r="AT3" s="317" t="s">
        <v>54</v>
      </c>
      <c r="AU3" s="317" t="s">
        <v>55</v>
      </c>
    </row>
    <row r="4" spans="1:47" ht="29.1" hidden="1" customHeight="1">
      <c r="A4" s="233" t="s">
        <v>4627</v>
      </c>
      <c r="B4" s="233" t="s">
        <v>59</v>
      </c>
      <c r="C4" s="234" t="s">
        <v>4628</v>
      </c>
      <c r="D4" s="235" t="s">
        <v>329</v>
      </c>
      <c r="E4" s="234" t="s">
        <v>61</v>
      </c>
      <c r="F4" s="234" t="s">
        <v>100</v>
      </c>
      <c r="G4" s="234"/>
      <c r="H4" s="234"/>
      <c r="I4" s="234" t="s">
        <v>107</v>
      </c>
      <c r="J4" s="236"/>
      <c r="K4" s="237" t="s">
        <v>671</v>
      </c>
      <c r="L4" s="238" t="s">
        <v>64</v>
      </c>
      <c r="M4" s="233">
        <v>1</v>
      </c>
      <c r="N4" s="109" t="s">
        <v>1</v>
      </c>
      <c r="O4" s="491" t="s">
        <v>109</v>
      </c>
      <c r="P4" s="415" t="s">
        <v>4530</v>
      </c>
      <c r="Q4" s="322"/>
      <c r="R4" s="415"/>
      <c r="S4" s="235"/>
      <c r="T4" s="235"/>
      <c r="U4" s="235"/>
      <c r="V4" s="235"/>
      <c r="W4" s="235" t="s">
        <v>4499</v>
      </c>
      <c r="X4" s="177" t="s">
        <v>4531</v>
      </c>
      <c r="Y4" s="235" t="s">
        <v>4537</v>
      </c>
      <c r="Z4" s="240" t="s">
        <v>1599</v>
      </c>
      <c r="AA4" s="240" t="s">
        <v>63</v>
      </c>
      <c r="AB4" s="103"/>
      <c r="AC4" s="103"/>
      <c r="AD4" s="103"/>
      <c r="AE4" s="103"/>
      <c r="AF4" s="103"/>
      <c r="AG4" s="103"/>
      <c r="AH4" s="103"/>
      <c r="AI4" s="103"/>
      <c r="AM4" s="43"/>
    </row>
    <row r="5" spans="1:47" ht="57.6" hidden="1" customHeight="1">
      <c r="A5" s="233" t="s">
        <v>4627</v>
      </c>
      <c r="B5" s="233" t="s">
        <v>59</v>
      </c>
      <c r="C5" s="234" t="s">
        <v>4629</v>
      </c>
      <c r="D5" s="235" t="s">
        <v>4630</v>
      </c>
      <c r="E5" s="234" t="s">
        <v>61</v>
      </c>
      <c r="F5" s="234" t="s">
        <v>107</v>
      </c>
      <c r="G5" s="234"/>
      <c r="H5" s="234" t="s">
        <v>4631</v>
      </c>
      <c r="I5" s="234">
        <v>3</v>
      </c>
      <c r="J5" s="236"/>
      <c r="K5" s="237" t="s">
        <v>4632</v>
      </c>
      <c r="L5" s="238" t="s">
        <v>64</v>
      </c>
      <c r="M5" s="233">
        <v>1</v>
      </c>
      <c r="N5" s="412" t="s">
        <v>1</v>
      </c>
      <c r="O5" s="348" t="s">
        <v>109</v>
      </c>
      <c r="P5" s="241" t="s">
        <v>4633</v>
      </c>
      <c r="Q5" s="322"/>
      <c r="R5" s="235"/>
      <c r="S5" s="235"/>
      <c r="T5" s="235"/>
      <c r="U5" s="235"/>
      <c r="V5" s="235"/>
      <c r="W5" s="235" t="s">
        <v>4499</v>
      </c>
      <c r="X5" s="177" t="s">
        <v>4531</v>
      </c>
      <c r="Y5" s="235" t="s">
        <v>4537</v>
      </c>
      <c r="Z5" s="240" t="s">
        <v>1604</v>
      </c>
      <c r="AA5" s="240"/>
      <c r="AB5" s="103"/>
      <c r="AC5" s="103"/>
      <c r="AD5" s="103"/>
      <c r="AE5" s="103"/>
      <c r="AF5" s="103"/>
      <c r="AG5" s="103"/>
      <c r="AH5" s="103"/>
      <c r="AI5" s="103" t="s">
        <v>4634</v>
      </c>
      <c r="AM5" s="43"/>
    </row>
    <row r="6" spans="1:47" ht="29.1" hidden="1" customHeight="1">
      <c r="A6" s="233" t="s">
        <v>4627</v>
      </c>
      <c r="B6" s="233" t="s">
        <v>59</v>
      </c>
      <c r="C6" s="234" t="s">
        <v>4635</v>
      </c>
      <c r="D6" s="235" t="s">
        <v>848</v>
      </c>
      <c r="E6" s="234" t="s">
        <v>61</v>
      </c>
      <c r="F6" s="234" t="s">
        <v>100</v>
      </c>
      <c r="G6" s="234"/>
      <c r="H6" s="234" t="s">
        <v>101</v>
      </c>
      <c r="I6" s="234">
        <v>3</v>
      </c>
      <c r="J6" s="236"/>
      <c r="K6" s="237" t="s">
        <v>4636</v>
      </c>
      <c r="L6" s="238"/>
      <c r="M6" s="233">
        <v>1</v>
      </c>
      <c r="N6" s="412" t="s">
        <v>1</v>
      </c>
      <c r="O6" s="348" t="s">
        <v>109</v>
      </c>
      <c r="P6" s="407" t="s">
        <v>4637</v>
      </c>
      <c r="Q6" s="322"/>
      <c r="R6" s="235"/>
      <c r="S6" s="235"/>
      <c r="T6" s="235"/>
      <c r="U6" s="235"/>
      <c r="V6" s="235"/>
      <c r="W6" s="235" t="s">
        <v>4499</v>
      </c>
      <c r="X6" s="177" t="s">
        <v>4531</v>
      </c>
      <c r="Y6" s="235" t="s">
        <v>4537</v>
      </c>
      <c r="Z6" s="240" t="s">
        <v>1599</v>
      </c>
      <c r="AA6" s="240"/>
      <c r="AB6" s="103"/>
      <c r="AC6" s="103"/>
      <c r="AD6" s="103"/>
      <c r="AE6" s="103"/>
      <c r="AF6" s="103"/>
      <c r="AG6" s="103"/>
      <c r="AH6" s="103"/>
      <c r="AI6" s="103" t="s">
        <v>4638</v>
      </c>
      <c r="AM6" s="43"/>
    </row>
    <row r="7" spans="1:47" ht="29.1" hidden="1" customHeight="1">
      <c r="A7" s="233" t="s">
        <v>4627</v>
      </c>
      <c r="B7" s="233" t="s">
        <v>59</v>
      </c>
      <c r="C7" s="234" t="s">
        <v>4639</v>
      </c>
      <c r="D7" s="235" t="s">
        <v>99</v>
      </c>
      <c r="E7" s="234" t="s">
        <v>61</v>
      </c>
      <c r="F7" s="234" t="s">
        <v>100</v>
      </c>
      <c r="G7" s="234"/>
      <c r="H7" s="234" t="s">
        <v>4640</v>
      </c>
      <c r="I7" s="234">
        <v>3</v>
      </c>
      <c r="J7" s="236"/>
      <c r="K7" s="237" t="s">
        <v>4641</v>
      </c>
      <c r="L7" s="238"/>
      <c r="M7" s="233">
        <v>1</v>
      </c>
      <c r="N7" s="412" t="s">
        <v>1</v>
      </c>
      <c r="O7" s="348" t="s">
        <v>109</v>
      </c>
      <c r="P7" s="407" t="s">
        <v>4637</v>
      </c>
      <c r="Q7" s="322"/>
      <c r="R7" s="235"/>
      <c r="S7" s="235"/>
      <c r="T7" s="235"/>
      <c r="U7" s="235"/>
      <c r="V7" s="235"/>
      <c r="W7" s="235" t="s">
        <v>4499</v>
      </c>
      <c r="X7" s="177" t="s">
        <v>4531</v>
      </c>
      <c r="Y7" s="235" t="s">
        <v>4537</v>
      </c>
      <c r="Z7" s="235"/>
      <c r="AA7" s="235"/>
      <c r="AB7" s="235"/>
      <c r="AC7" s="235"/>
      <c r="AD7" s="235"/>
      <c r="AE7" s="235"/>
      <c r="AF7" s="235"/>
      <c r="AG7" s="235"/>
      <c r="AH7" s="235"/>
      <c r="AI7" s="240" t="s">
        <v>4642</v>
      </c>
      <c r="AM7" s="30"/>
    </row>
    <row r="8" spans="1:47" ht="29.1" hidden="1" customHeight="1">
      <c r="A8" s="233" t="s">
        <v>4627</v>
      </c>
      <c r="B8" s="233" t="s">
        <v>59</v>
      </c>
      <c r="C8" s="234" t="s">
        <v>4643</v>
      </c>
      <c r="D8" s="235" t="s">
        <v>1310</v>
      </c>
      <c r="E8" s="234" t="s">
        <v>61</v>
      </c>
      <c r="F8" s="234" t="s">
        <v>62</v>
      </c>
      <c r="G8" s="234"/>
      <c r="H8" s="234" t="s">
        <v>1311</v>
      </c>
      <c r="I8" s="234">
        <v>3</v>
      </c>
      <c r="J8" s="236"/>
      <c r="K8" s="237" t="s">
        <v>4644</v>
      </c>
      <c r="L8" s="238"/>
      <c r="M8" s="233">
        <v>1</v>
      </c>
      <c r="N8" s="177" t="s">
        <v>70</v>
      </c>
      <c r="O8" s="509" t="s">
        <v>84</v>
      </c>
      <c r="P8" s="397"/>
      <c r="Q8" s="322"/>
      <c r="R8" s="235"/>
      <c r="S8" s="235"/>
      <c r="T8" s="235"/>
      <c r="U8" s="235"/>
      <c r="V8" s="235"/>
      <c r="W8" s="235" t="s">
        <v>4499</v>
      </c>
      <c r="X8" s="177" t="s">
        <v>4531</v>
      </c>
      <c r="Y8" s="235" t="s">
        <v>4537</v>
      </c>
      <c r="Z8" s="240" t="s">
        <v>1599</v>
      </c>
      <c r="AA8" s="240"/>
      <c r="AB8" s="103"/>
      <c r="AC8" s="103"/>
      <c r="AD8" s="103"/>
      <c r="AE8" s="103"/>
      <c r="AF8" s="103"/>
      <c r="AG8" s="103"/>
      <c r="AH8" s="103"/>
      <c r="AI8" s="103" t="s">
        <v>4645</v>
      </c>
      <c r="AM8" s="43"/>
    </row>
    <row r="9" spans="1:47" ht="29.1" hidden="1" customHeight="1">
      <c r="A9" s="233" t="s">
        <v>4627</v>
      </c>
      <c r="B9" s="233" t="s">
        <v>59</v>
      </c>
      <c r="C9" s="234" t="s">
        <v>4646</v>
      </c>
      <c r="D9" s="235" t="s">
        <v>4647</v>
      </c>
      <c r="E9" s="234" t="s">
        <v>61</v>
      </c>
      <c r="F9" s="234" t="s">
        <v>136</v>
      </c>
      <c r="G9" s="234"/>
      <c r="H9" s="234"/>
      <c r="I9" s="234">
        <v>3</v>
      </c>
      <c r="J9" s="236" t="s">
        <v>2710</v>
      </c>
      <c r="K9" s="237"/>
      <c r="L9" s="238"/>
      <c r="M9" s="233">
        <v>1</v>
      </c>
      <c r="N9" s="412" t="s">
        <v>1</v>
      </c>
      <c r="O9" s="348" t="s">
        <v>65</v>
      </c>
      <c r="P9" s="239"/>
      <c r="Q9" s="322" t="s">
        <v>4646</v>
      </c>
      <c r="R9" s="235" t="s">
        <v>4648</v>
      </c>
      <c r="S9" s="235"/>
      <c r="T9" s="235"/>
      <c r="U9" s="235"/>
      <c r="V9" s="235"/>
      <c r="W9" s="235" t="s">
        <v>4499</v>
      </c>
      <c r="X9" s="177" t="s">
        <v>4531</v>
      </c>
      <c r="Y9" s="235" t="s">
        <v>4537</v>
      </c>
      <c r="Z9" s="240" t="s">
        <v>1599</v>
      </c>
      <c r="AA9" s="240"/>
      <c r="AB9" s="103"/>
      <c r="AC9" s="103"/>
      <c r="AD9" s="103"/>
      <c r="AE9" s="103"/>
      <c r="AF9" s="103"/>
      <c r="AG9" s="103"/>
      <c r="AH9" s="103"/>
      <c r="AI9" s="103" t="s">
        <v>4649</v>
      </c>
      <c r="AM9" s="43"/>
    </row>
    <row r="10" spans="1:47" ht="30.75" hidden="1" customHeight="1">
      <c r="A10" s="233" t="s">
        <v>4627</v>
      </c>
      <c r="B10" s="233" t="s">
        <v>59</v>
      </c>
      <c r="C10" s="234" t="s">
        <v>4650</v>
      </c>
      <c r="D10" s="235" t="s">
        <v>4651</v>
      </c>
      <c r="E10" s="234" t="s">
        <v>135</v>
      </c>
      <c r="F10" s="234" t="s">
        <v>136</v>
      </c>
      <c r="G10" s="234" t="s">
        <v>137</v>
      </c>
      <c r="H10" s="234"/>
      <c r="I10" s="234">
        <v>3</v>
      </c>
      <c r="J10" s="236" t="s">
        <v>136</v>
      </c>
      <c r="K10" s="237" t="s">
        <v>4652</v>
      </c>
      <c r="L10" s="238"/>
      <c r="M10" s="233">
        <v>1</v>
      </c>
      <c r="N10" s="412" t="s">
        <v>1</v>
      </c>
      <c r="O10" s="348" t="s">
        <v>65</v>
      </c>
      <c r="P10" s="239"/>
      <c r="Q10" s="322" t="s">
        <v>4650</v>
      </c>
      <c r="R10" s="235" t="s">
        <v>4648</v>
      </c>
      <c r="S10" s="235"/>
      <c r="T10" s="235"/>
      <c r="U10" s="235"/>
      <c r="V10" s="235"/>
      <c r="W10" s="235" t="s">
        <v>4499</v>
      </c>
      <c r="X10" s="177" t="s">
        <v>4531</v>
      </c>
      <c r="Y10" s="235" t="s">
        <v>4537</v>
      </c>
      <c r="Z10" s="240" t="s">
        <v>1599</v>
      </c>
      <c r="AA10" s="240"/>
      <c r="AB10" s="103"/>
      <c r="AC10" s="103"/>
      <c r="AD10" s="103"/>
      <c r="AE10" s="103"/>
      <c r="AF10" s="103"/>
      <c r="AG10" s="103"/>
      <c r="AH10" s="103"/>
      <c r="AI10" s="103" t="s">
        <v>4653</v>
      </c>
      <c r="AM10" s="43"/>
    </row>
    <row r="11" spans="1:47" ht="43.35" hidden="1" customHeight="1">
      <c r="A11" s="233" t="s">
        <v>4627</v>
      </c>
      <c r="B11" s="233" t="s">
        <v>59</v>
      </c>
      <c r="C11" s="234" t="s">
        <v>4654</v>
      </c>
      <c r="D11" s="235" t="s">
        <v>4655</v>
      </c>
      <c r="E11" s="234" t="s">
        <v>61</v>
      </c>
      <c r="F11" s="234" t="s">
        <v>100</v>
      </c>
      <c r="G11" s="234"/>
      <c r="H11" s="234" t="s">
        <v>1590</v>
      </c>
      <c r="I11" s="234">
        <v>3</v>
      </c>
      <c r="J11" s="236"/>
      <c r="K11" s="237" t="s">
        <v>4656</v>
      </c>
      <c r="L11" s="238"/>
      <c r="M11" s="233">
        <v>1</v>
      </c>
      <c r="N11" s="412" t="s">
        <v>1</v>
      </c>
      <c r="O11" s="348" t="s">
        <v>65</v>
      </c>
      <c r="P11" s="397" t="s">
        <v>4657</v>
      </c>
      <c r="Q11" s="322"/>
      <c r="R11" s="235" t="s">
        <v>4658</v>
      </c>
      <c r="S11" s="235"/>
      <c r="T11" s="235"/>
      <c r="U11" s="235"/>
      <c r="V11" s="235"/>
      <c r="W11" s="235" t="s">
        <v>4499</v>
      </c>
      <c r="X11" s="177" t="s">
        <v>4531</v>
      </c>
      <c r="Y11" s="235" t="s">
        <v>4537</v>
      </c>
      <c r="Z11" s="235"/>
      <c r="AA11" s="235"/>
      <c r="AB11" s="235"/>
      <c r="AC11" s="235"/>
      <c r="AD11" s="235"/>
      <c r="AE11" s="235"/>
      <c r="AF11" s="235"/>
      <c r="AG11" s="235"/>
      <c r="AH11" s="235"/>
      <c r="AI11" s="240" t="s">
        <v>4659</v>
      </c>
      <c r="AM11" s="30"/>
    </row>
    <row r="12" spans="1:47" hidden="1">
      <c r="A12" s="233" t="s">
        <v>4627</v>
      </c>
      <c r="B12" s="233" t="s">
        <v>59</v>
      </c>
      <c r="C12" s="234" t="s">
        <v>4660</v>
      </c>
      <c r="D12" s="235" t="s">
        <v>4661</v>
      </c>
      <c r="E12" s="234" t="s">
        <v>61</v>
      </c>
      <c r="F12" s="234" t="s">
        <v>100</v>
      </c>
      <c r="G12" s="234"/>
      <c r="H12" s="234"/>
      <c r="I12" s="234">
        <v>3</v>
      </c>
      <c r="J12" s="236"/>
      <c r="K12" s="237" t="s">
        <v>4662</v>
      </c>
      <c r="L12" s="238"/>
      <c r="M12" s="233">
        <v>1</v>
      </c>
      <c r="N12" s="177" t="s">
        <v>70</v>
      </c>
      <c r="O12" s="509" t="s">
        <v>84</v>
      </c>
      <c r="P12" s="324"/>
      <c r="Q12" s="235"/>
      <c r="R12" s="235"/>
      <c r="S12" s="235"/>
      <c r="T12" s="235"/>
      <c r="U12" s="235"/>
      <c r="V12" s="235"/>
      <c r="W12" s="235" t="s">
        <v>4499</v>
      </c>
      <c r="X12" s="177" t="s">
        <v>4531</v>
      </c>
      <c r="Y12" s="235" t="s">
        <v>4537</v>
      </c>
      <c r="Z12" s="235" t="s">
        <v>1627</v>
      </c>
      <c r="AA12" s="235"/>
      <c r="AB12" s="103"/>
      <c r="AC12" s="103"/>
      <c r="AD12" s="103"/>
      <c r="AE12" s="103"/>
      <c r="AF12" s="103"/>
      <c r="AG12" s="103"/>
      <c r="AH12" s="103"/>
      <c r="AI12" s="103" t="s">
        <v>311</v>
      </c>
      <c r="AM12" s="43"/>
    </row>
    <row r="13" spans="1:47" ht="29.1" hidden="1" customHeight="1">
      <c r="A13" s="233" t="s">
        <v>4627</v>
      </c>
      <c r="B13" s="233" t="s">
        <v>59</v>
      </c>
      <c r="C13" s="234" t="s">
        <v>4663</v>
      </c>
      <c r="D13" s="235" t="s">
        <v>4664</v>
      </c>
      <c r="E13" s="234" t="s">
        <v>61</v>
      </c>
      <c r="F13" s="234" t="s">
        <v>100</v>
      </c>
      <c r="G13" s="234"/>
      <c r="H13" s="234" t="s">
        <v>330</v>
      </c>
      <c r="I13" s="234">
        <v>3</v>
      </c>
      <c r="J13" s="236"/>
      <c r="K13" s="237" t="s">
        <v>4665</v>
      </c>
      <c r="L13" s="238"/>
      <c r="M13" s="233">
        <v>1</v>
      </c>
      <c r="N13" s="355" t="s">
        <v>9</v>
      </c>
      <c r="O13" s="355" t="s">
        <v>84</v>
      </c>
      <c r="P13" s="239"/>
      <c r="Q13" s="235"/>
      <c r="R13" s="235"/>
      <c r="S13" s="235"/>
      <c r="T13" s="235"/>
      <c r="U13" s="235"/>
      <c r="V13" s="235"/>
      <c r="W13" s="235" t="s">
        <v>4499</v>
      </c>
      <c r="X13" s="177" t="s">
        <v>4531</v>
      </c>
      <c r="Y13" s="235" t="s">
        <v>4537</v>
      </c>
      <c r="Z13" s="240" t="s">
        <v>1599</v>
      </c>
      <c r="AA13" s="240"/>
      <c r="AB13" s="103"/>
      <c r="AC13" s="103"/>
      <c r="AD13" s="103"/>
      <c r="AE13" s="103"/>
      <c r="AF13" s="103"/>
      <c r="AG13" s="103"/>
      <c r="AH13" s="103"/>
      <c r="AI13" s="103" t="s">
        <v>4666</v>
      </c>
      <c r="AM13" s="43"/>
    </row>
    <row r="14" spans="1:47" ht="29.1" hidden="1" customHeight="1">
      <c r="A14" s="233" t="s">
        <v>4627</v>
      </c>
      <c r="B14" s="233" t="s">
        <v>59</v>
      </c>
      <c r="C14" s="234" t="s">
        <v>4667</v>
      </c>
      <c r="D14" s="235" t="s">
        <v>4668</v>
      </c>
      <c r="E14" s="234" t="s">
        <v>61</v>
      </c>
      <c r="F14" s="234" t="s">
        <v>100</v>
      </c>
      <c r="G14" s="234"/>
      <c r="H14" s="234" t="s">
        <v>330</v>
      </c>
      <c r="I14" s="234">
        <v>2</v>
      </c>
      <c r="J14" s="236"/>
      <c r="K14" s="237" t="s">
        <v>4669</v>
      </c>
      <c r="L14" s="238"/>
      <c r="M14" s="233">
        <v>1</v>
      </c>
      <c r="N14" s="177" t="s">
        <v>70</v>
      </c>
      <c r="O14" s="403" t="s">
        <v>84</v>
      </c>
      <c r="P14" s="323"/>
      <c r="Q14" s="235"/>
      <c r="R14" s="235"/>
      <c r="S14" s="235"/>
      <c r="T14" s="235"/>
      <c r="U14" s="235"/>
      <c r="V14" s="235"/>
      <c r="W14" s="235" t="s">
        <v>4499</v>
      </c>
      <c r="X14" s="177" t="s">
        <v>4531</v>
      </c>
      <c r="Y14" s="235" t="s">
        <v>4537</v>
      </c>
      <c r="Z14" s="240" t="s">
        <v>1599</v>
      </c>
      <c r="AA14" s="240"/>
      <c r="AB14" s="103"/>
      <c r="AC14" s="103"/>
      <c r="AD14" s="103"/>
      <c r="AE14" s="103"/>
      <c r="AF14" s="103"/>
      <c r="AG14" s="103"/>
      <c r="AH14" s="103"/>
      <c r="AI14" s="103" t="s">
        <v>332</v>
      </c>
      <c r="AM14" s="43"/>
    </row>
    <row r="15" spans="1:47" ht="101.45" hidden="1">
      <c r="A15" s="233" t="s">
        <v>4627</v>
      </c>
      <c r="B15" s="233" t="s">
        <v>59</v>
      </c>
      <c r="C15" s="234" t="s">
        <v>4670</v>
      </c>
      <c r="D15" s="235" t="s">
        <v>511</v>
      </c>
      <c r="E15" s="234" t="s">
        <v>61</v>
      </c>
      <c r="F15" s="234" t="s">
        <v>107</v>
      </c>
      <c r="G15" s="234"/>
      <c r="H15" s="234" t="s">
        <v>1284</v>
      </c>
      <c r="I15" s="234">
        <v>2</v>
      </c>
      <c r="J15" s="356" t="s">
        <v>4671</v>
      </c>
      <c r="K15" s="237" t="s">
        <v>4672</v>
      </c>
      <c r="L15" s="238" t="s">
        <v>64</v>
      </c>
      <c r="M15" s="233">
        <v>1</v>
      </c>
      <c r="N15" s="412" t="s">
        <v>1</v>
      </c>
      <c r="O15" s="494" t="s">
        <v>109</v>
      </c>
      <c r="P15" s="397" t="s">
        <v>4673</v>
      </c>
      <c r="Q15" s="322"/>
      <c r="R15" s="235"/>
      <c r="S15" s="235"/>
      <c r="T15" s="235"/>
      <c r="U15" s="235"/>
      <c r="V15" s="235"/>
      <c r="W15" s="235" t="s">
        <v>4499</v>
      </c>
      <c r="X15" s="177" t="s">
        <v>4531</v>
      </c>
      <c r="Y15" s="235" t="s">
        <v>4537</v>
      </c>
      <c r="Z15" s="235"/>
      <c r="AA15" s="235"/>
      <c r="AB15" s="235"/>
      <c r="AC15" s="235"/>
      <c r="AD15" s="235"/>
      <c r="AE15" s="235"/>
      <c r="AF15" s="235"/>
      <c r="AG15" s="235"/>
      <c r="AH15" s="235"/>
      <c r="AI15" s="240" t="s">
        <v>4674</v>
      </c>
      <c r="AM15" s="30"/>
    </row>
    <row r="16" spans="1:47" ht="43.35" hidden="1" customHeight="1">
      <c r="A16" s="233" t="s">
        <v>4627</v>
      </c>
      <c r="B16" s="233" t="s">
        <v>59</v>
      </c>
      <c r="C16" s="234" t="s">
        <v>4675</v>
      </c>
      <c r="D16" s="235" t="s">
        <v>4676</v>
      </c>
      <c r="E16" s="234" t="s">
        <v>135</v>
      </c>
      <c r="F16" s="234" t="s">
        <v>136</v>
      </c>
      <c r="G16" s="234" t="s">
        <v>137</v>
      </c>
      <c r="H16" s="234"/>
      <c r="I16" s="234">
        <v>2</v>
      </c>
      <c r="J16" s="236" t="s">
        <v>137</v>
      </c>
      <c r="K16" s="237" t="s">
        <v>4677</v>
      </c>
      <c r="L16" s="238"/>
      <c r="M16" s="233">
        <v>1</v>
      </c>
      <c r="N16" s="177" t="s">
        <v>70</v>
      </c>
      <c r="O16" s="596" t="s">
        <v>145</v>
      </c>
      <c r="P16" s="595" t="s">
        <v>137</v>
      </c>
      <c r="Q16" s="235"/>
      <c r="R16" s="235"/>
      <c r="S16" s="235"/>
      <c r="T16" s="235"/>
      <c r="U16" s="235"/>
      <c r="V16" s="235"/>
      <c r="W16" s="235" t="s">
        <v>4499</v>
      </c>
      <c r="X16" s="177" t="s">
        <v>4531</v>
      </c>
      <c r="Y16" s="235" t="s">
        <v>4537</v>
      </c>
      <c r="Z16" s="286" t="s">
        <v>1599</v>
      </c>
      <c r="AA16" s="286"/>
      <c r="AB16" s="161" t="s">
        <v>1644</v>
      </c>
      <c r="AC16" s="161" t="s">
        <v>456</v>
      </c>
      <c r="AD16" s="161" t="s">
        <v>1645</v>
      </c>
      <c r="AE16" s="161"/>
      <c r="AF16" s="161"/>
      <c r="AG16" s="161"/>
      <c r="AH16" s="161"/>
      <c r="AI16" s="161" t="s">
        <v>4678</v>
      </c>
      <c r="AJ16" s="78"/>
      <c r="AK16" s="78"/>
      <c r="AL16" s="78"/>
      <c r="AM16" s="78" t="s">
        <v>383</v>
      </c>
    </row>
    <row r="17" spans="1:39" ht="57.6" hidden="1" customHeight="1">
      <c r="A17" s="233" t="s">
        <v>4627</v>
      </c>
      <c r="B17" s="233" t="s">
        <v>59</v>
      </c>
      <c r="C17" s="234" t="s">
        <v>4679</v>
      </c>
      <c r="D17" s="235" t="s">
        <v>1849</v>
      </c>
      <c r="E17" s="234" t="s">
        <v>61</v>
      </c>
      <c r="F17" s="234" t="s">
        <v>107</v>
      </c>
      <c r="G17" s="234"/>
      <c r="H17" s="234" t="s">
        <v>1850</v>
      </c>
      <c r="I17" s="234">
        <v>3</v>
      </c>
      <c r="J17" s="236"/>
      <c r="K17" s="237" t="s">
        <v>4680</v>
      </c>
      <c r="L17" s="238" t="s">
        <v>64</v>
      </c>
      <c r="M17" s="233">
        <v>1</v>
      </c>
      <c r="N17" s="412" t="s">
        <v>1</v>
      </c>
      <c r="O17" s="177" t="s">
        <v>109</v>
      </c>
      <c r="P17" s="241" t="s">
        <v>4681</v>
      </c>
      <c r="Q17" s="322"/>
      <c r="R17" s="235"/>
      <c r="S17" s="235"/>
      <c r="T17" s="235"/>
      <c r="U17" s="235"/>
      <c r="V17" s="235"/>
      <c r="W17" s="235" t="s">
        <v>4499</v>
      </c>
      <c r="X17" s="177" t="s">
        <v>4531</v>
      </c>
      <c r="Y17" s="235" t="s">
        <v>4537</v>
      </c>
      <c r="Z17" s="240" t="s">
        <v>1599</v>
      </c>
      <c r="AA17" s="240"/>
      <c r="AB17" s="103" t="s">
        <v>1650</v>
      </c>
      <c r="AC17" s="103" t="s">
        <v>456</v>
      </c>
      <c r="AD17" s="103" t="s">
        <v>1645</v>
      </c>
      <c r="AE17" s="103"/>
      <c r="AF17" s="103"/>
      <c r="AG17" s="103"/>
      <c r="AH17" s="103"/>
      <c r="AI17" s="103" t="s">
        <v>4682</v>
      </c>
      <c r="AM17" s="43"/>
    </row>
    <row r="18" spans="1:39" ht="30" hidden="1" customHeight="1">
      <c r="A18" s="233" t="s">
        <v>4627</v>
      </c>
      <c r="B18" s="233" t="s">
        <v>59</v>
      </c>
      <c r="C18" s="234" t="s">
        <v>4683</v>
      </c>
      <c r="D18" s="235" t="s">
        <v>1488</v>
      </c>
      <c r="E18" s="234" t="s">
        <v>61</v>
      </c>
      <c r="F18" s="234" t="s">
        <v>107</v>
      </c>
      <c r="G18" s="234"/>
      <c r="H18" s="234" t="s">
        <v>1853</v>
      </c>
      <c r="I18" s="234">
        <v>3</v>
      </c>
      <c r="J18" s="236"/>
      <c r="K18" s="237" t="s">
        <v>4684</v>
      </c>
      <c r="L18" s="238" t="s">
        <v>64</v>
      </c>
      <c r="M18" s="233">
        <v>1</v>
      </c>
      <c r="N18" s="412" t="s">
        <v>1</v>
      </c>
      <c r="O18" s="177" t="s">
        <v>65</v>
      </c>
      <c r="P18" s="395"/>
      <c r="Q18" s="322"/>
      <c r="R18" s="235" t="s">
        <v>4685</v>
      </c>
      <c r="S18" s="235"/>
      <c r="T18" s="235"/>
      <c r="U18" s="235"/>
      <c r="V18" s="235"/>
      <c r="W18" s="235" t="s">
        <v>4499</v>
      </c>
      <c r="X18" s="177" t="s">
        <v>4531</v>
      </c>
      <c r="Y18" s="235" t="s">
        <v>4537</v>
      </c>
      <c r="Z18" s="235" t="s">
        <v>1611</v>
      </c>
      <c r="AA18" s="235"/>
      <c r="AB18" s="103"/>
      <c r="AC18" s="103"/>
      <c r="AD18" s="103"/>
      <c r="AE18" s="103"/>
      <c r="AF18" s="103"/>
      <c r="AG18" s="103"/>
      <c r="AH18" s="103"/>
      <c r="AI18" s="103" t="s">
        <v>4682</v>
      </c>
      <c r="AM18" s="43"/>
    </row>
    <row r="19" spans="1:39" ht="29.1" hidden="1">
      <c r="A19" s="233" t="s">
        <v>4627</v>
      </c>
      <c r="B19" s="233" t="s">
        <v>59</v>
      </c>
      <c r="C19" s="234" t="s">
        <v>4686</v>
      </c>
      <c r="D19" s="235" t="s">
        <v>1880</v>
      </c>
      <c r="E19" s="234" t="s">
        <v>61</v>
      </c>
      <c r="F19" s="234" t="s">
        <v>107</v>
      </c>
      <c r="G19" s="234"/>
      <c r="H19" s="234" t="s">
        <v>1881</v>
      </c>
      <c r="I19" s="234">
        <v>3</v>
      </c>
      <c r="J19" s="236"/>
      <c r="K19" s="237" t="s">
        <v>4687</v>
      </c>
      <c r="L19" s="238" t="s">
        <v>64</v>
      </c>
      <c r="M19" s="233">
        <v>1</v>
      </c>
      <c r="N19" s="177" t="s">
        <v>70</v>
      </c>
      <c r="O19" s="411" t="s">
        <v>84</v>
      </c>
      <c r="P19" s="324"/>
      <c r="Q19" s="235"/>
      <c r="R19" s="235"/>
      <c r="S19" s="235"/>
      <c r="T19" s="235"/>
      <c r="U19" s="235"/>
      <c r="V19" s="235"/>
      <c r="W19" s="235" t="s">
        <v>4499</v>
      </c>
      <c r="X19" s="177" t="s">
        <v>4531</v>
      </c>
      <c r="Y19" s="235" t="s">
        <v>4537</v>
      </c>
      <c r="Z19" s="235" t="s">
        <v>1611</v>
      </c>
      <c r="AA19" s="235"/>
      <c r="AB19" s="103"/>
      <c r="AC19" s="103"/>
      <c r="AD19" s="103"/>
      <c r="AE19" s="103"/>
      <c r="AF19" s="103"/>
      <c r="AG19" s="103"/>
      <c r="AH19" s="103"/>
      <c r="AI19" s="103"/>
      <c r="AM19" s="43"/>
    </row>
    <row r="20" spans="1:39" ht="29.1" hidden="1" customHeight="1">
      <c r="A20" s="233" t="s">
        <v>4627</v>
      </c>
      <c r="B20" s="233" t="s">
        <v>59</v>
      </c>
      <c r="C20" s="234" t="s">
        <v>4688</v>
      </c>
      <c r="D20" s="235" t="s">
        <v>4689</v>
      </c>
      <c r="E20" s="234" t="s">
        <v>61</v>
      </c>
      <c r="F20" s="234" t="s">
        <v>107</v>
      </c>
      <c r="G20" s="234"/>
      <c r="H20" s="234" t="s">
        <v>4690</v>
      </c>
      <c r="I20" s="234">
        <v>3</v>
      </c>
      <c r="J20" s="236"/>
      <c r="K20" s="237" t="s">
        <v>4691</v>
      </c>
      <c r="L20" s="238"/>
      <c r="M20" s="233">
        <v>1</v>
      </c>
      <c r="N20" s="177" t="s">
        <v>70</v>
      </c>
      <c r="O20" s="240" t="s">
        <v>145</v>
      </c>
      <c r="P20" s="239" t="s">
        <v>1817</v>
      </c>
      <c r="Q20" s="235"/>
      <c r="R20" s="235"/>
      <c r="S20" s="235"/>
      <c r="T20" s="235"/>
      <c r="U20" s="235"/>
      <c r="V20" s="235"/>
      <c r="W20" s="235" t="s">
        <v>4499</v>
      </c>
      <c r="X20" s="177" t="s">
        <v>4531</v>
      </c>
      <c r="Y20" s="235" t="s">
        <v>4537</v>
      </c>
      <c r="Z20" s="235" t="s">
        <v>1611</v>
      </c>
      <c r="AA20" s="235"/>
      <c r="AB20" s="103"/>
      <c r="AC20" s="103"/>
      <c r="AD20" s="103"/>
      <c r="AE20" s="103"/>
      <c r="AF20" s="103"/>
      <c r="AG20" s="103"/>
      <c r="AH20" s="103"/>
      <c r="AI20" s="103"/>
      <c r="AM20" s="43"/>
    </row>
    <row r="21" spans="1:39" ht="29.1" hidden="1" customHeight="1">
      <c r="A21" s="233" t="s">
        <v>4627</v>
      </c>
      <c r="B21" s="233" t="s">
        <v>59</v>
      </c>
      <c r="C21" s="234" t="s">
        <v>4692</v>
      </c>
      <c r="D21" s="235" t="s">
        <v>4693</v>
      </c>
      <c r="E21" s="234" t="s">
        <v>135</v>
      </c>
      <c r="F21" s="234" t="s">
        <v>136</v>
      </c>
      <c r="G21" s="234" t="s">
        <v>137</v>
      </c>
      <c r="H21" s="234"/>
      <c r="I21" s="234">
        <v>2</v>
      </c>
      <c r="J21" s="236" t="s">
        <v>136</v>
      </c>
      <c r="K21" s="357" t="s">
        <v>4694</v>
      </c>
      <c r="L21" s="238" t="s">
        <v>64</v>
      </c>
      <c r="M21" s="233">
        <v>1</v>
      </c>
      <c r="N21" s="177" t="s">
        <v>2106</v>
      </c>
      <c r="O21" s="386" t="s">
        <v>145</v>
      </c>
      <c r="P21" s="239" t="s">
        <v>136</v>
      </c>
      <c r="Q21" s="235"/>
      <c r="R21" s="235" t="s">
        <v>4695</v>
      </c>
      <c r="S21" s="235"/>
      <c r="T21" s="235"/>
      <c r="U21" s="235"/>
      <c r="V21" s="235"/>
      <c r="W21" s="235" t="s">
        <v>4499</v>
      </c>
      <c r="X21" s="177" t="s">
        <v>4531</v>
      </c>
      <c r="Y21" s="235" t="s">
        <v>4537</v>
      </c>
      <c r="Z21" s="103" t="s">
        <v>1667</v>
      </c>
      <c r="AA21" s="103"/>
      <c r="AB21" s="103"/>
      <c r="AC21" s="103"/>
      <c r="AD21" s="103"/>
      <c r="AE21" s="103"/>
      <c r="AF21" s="103"/>
      <c r="AG21" s="103"/>
      <c r="AH21" s="103"/>
      <c r="AI21" s="103" t="s">
        <v>4694</v>
      </c>
      <c r="AM21" s="43"/>
    </row>
    <row r="22" spans="1:39" ht="29.1" hidden="1" customHeight="1">
      <c r="A22" s="233" t="s">
        <v>4627</v>
      </c>
      <c r="B22" s="233" t="s">
        <v>59</v>
      </c>
      <c r="C22" s="234" t="s">
        <v>4696</v>
      </c>
      <c r="D22" s="235" t="s">
        <v>4697</v>
      </c>
      <c r="E22" s="234" t="s">
        <v>61</v>
      </c>
      <c r="F22" s="234" t="s">
        <v>107</v>
      </c>
      <c r="G22" s="234"/>
      <c r="H22" s="234" t="s">
        <v>4698</v>
      </c>
      <c r="I22" s="234" t="s">
        <v>62</v>
      </c>
      <c r="J22" s="236"/>
      <c r="K22" s="237" t="s">
        <v>4699</v>
      </c>
      <c r="L22" s="238"/>
      <c r="M22" s="233">
        <v>1</v>
      </c>
      <c r="N22" s="177" t="s">
        <v>70</v>
      </c>
      <c r="O22" s="240" t="s">
        <v>145</v>
      </c>
      <c r="P22" s="239" t="s">
        <v>1817</v>
      </c>
      <c r="Q22" s="235"/>
      <c r="R22" s="235"/>
      <c r="S22" s="235"/>
      <c r="T22" s="235"/>
      <c r="U22" s="235"/>
      <c r="V22" s="235"/>
      <c r="W22" s="235" t="s">
        <v>4499</v>
      </c>
      <c r="X22" s="177" t="s">
        <v>4531</v>
      </c>
      <c r="Y22" s="235" t="s">
        <v>4537</v>
      </c>
      <c r="Z22" s="235" t="s">
        <v>1671</v>
      </c>
      <c r="AA22" s="235"/>
      <c r="AB22" s="103"/>
      <c r="AC22" s="103"/>
      <c r="AD22" s="103"/>
      <c r="AE22" s="103"/>
      <c r="AF22" s="103"/>
      <c r="AG22" s="103"/>
      <c r="AH22" s="103"/>
      <c r="AI22" s="103" t="s">
        <v>332</v>
      </c>
      <c r="AM22" s="43"/>
    </row>
    <row r="23" spans="1:39" ht="43.35" hidden="1" customHeight="1">
      <c r="A23" s="233" t="s">
        <v>4627</v>
      </c>
      <c r="B23" s="233" t="s">
        <v>59</v>
      </c>
      <c r="C23" s="234" t="s">
        <v>4700</v>
      </c>
      <c r="D23" s="235" t="s">
        <v>4701</v>
      </c>
      <c r="E23" s="234" t="s">
        <v>61</v>
      </c>
      <c r="F23" s="234" t="s">
        <v>62</v>
      </c>
      <c r="G23" s="234"/>
      <c r="H23" s="234" t="s">
        <v>4702</v>
      </c>
      <c r="I23" s="234">
        <v>3</v>
      </c>
      <c r="J23" s="236"/>
      <c r="K23" s="237" t="s">
        <v>4703</v>
      </c>
      <c r="L23" s="238"/>
      <c r="M23" s="233">
        <v>1</v>
      </c>
      <c r="N23" s="177" t="s">
        <v>9</v>
      </c>
      <c r="O23" s="240" t="s">
        <v>145</v>
      </c>
      <c r="P23" s="239" t="s">
        <v>4704</v>
      </c>
      <c r="Q23" s="235"/>
      <c r="R23" s="235"/>
      <c r="S23" s="235"/>
      <c r="T23" s="235"/>
      <c r="U23" s="235"/>
      <c r="V23" s="235"/>
      <c r="W23" s="235" t="s">
        <v>4499</v>
      </c>
      <c r="X23" s="177" t="s">
        <v>4531</v>
      </c>
      <c r="Y23" s="235" t="s">
        <v>4537</v>
      </c>
      <c r="Z23" s="103" t="s">
        <v>1676</v>
      </c>
      <c r="AA23" s="103"/>
      <c r="AB23" s="103"/>
      <c r="AC23" s="103"/>
      <c r="AD23" s="103"/>
      <c r="AE23" s="103"/>
      <c r="AF23" s="103"/>
      <c r="AG23" s="103"/>
      <c r="AH23" s="103"/>
      <c r="AI23" s="103" t="s">
        <v>4705</v>
      </c>
      <c r="AM23" s="43"/>
    </row>
    <row r="24" spans="1:39" ht="43.35" hidden="1" customHeight="1">
      <c r="A24" s="233" t="s">
        <v>4627</v>
      </c>
      <c r="B24" s="233" t="s">
        <v>59</v>
      </c>
      <c r="C24" s="234" t="s">
        <v>4706</v>
      </c>
      <c r="D24" s="235" t="s">
        <v>4707</v>
      </c>
      <c r="E24" s="234" t="s">
        <v>135</v>
      </c>
      <c r="F24" s="234" t="s">
        <v>136</v>
      </c>
      <c r="G24" s="234" t="s">
        <v>137</v>
      </c>
      <c r="H24" s="234"/>
      <c r="I24" s="234" t="s">
        <v>62</v>
      </c>
      <c r="J24" s="236" t="s">
        <v>137</v>
      </c>
      <c r="K24" s="237" t="s">
        <v>4708</v>
      </c>
      <c r="L24" s="238"/>
      <c r="M24" s="233">
        <v>1</v>
      </c>
      <c r="N24" s="177" t="s">
        <v>70</v>
      </c>
      <c r="O24" s="240" t="s">
        <v>145</v>
      </c>
      <c r="P24" s="239" t="s">
        <v>137</v>
      </c>
      <c r="Q24" s="235"/>
      <c r="R24" s="235"/>
      <c r="S24" s="235"/>
      <c r="T24" s="235"/>
      <c r="U24" s="235"/>
      <c r="V24" s="235"/>
      <c r="W24" s="235" t="s">
        <v>4499</v>
      </c>
      <c r="X24" s="177" t="s">
        <v>4531</v>
      </c>
      <c r="Y24" s="235" t="s">
        <v>4537</v>
      </c>
      <c r="Z24" s="103" t="s">
        <v>1676</v>
      </c>
      <c r="AA24" s="103"/>
      <c r="AB24" s="103"/>
      <c r="AC24" s="103"/>
      <c r="AD24" s="103"/>
      <c r="AE24" s="103"/>
      <c r="AF24" s="103"/>
      <c r="AG24" s="103"/>
      <c r="AH24" s="103"/>
      <c r="AI24" s="103" t="s">
        <v>4709</v>
      </c>
      <c r="AM24" s="43"/>
    </row>
    <row r="25" spans="1:39" ht="43.35" hidden="1" customHeight="1">
      <c r="A25" s="233" t="s">
        <v>4627</v>
      </c>
      <c r="B25" s="233" t="s">
        <v>59</v>
      </c>
      <c r="C25" s="234" t="s">
        <v>4710</v>
      </c>
      <c r="D25" s="235" t="s">
        <v>4711</v>
      </c>
      <c r="E25" s="234" t="s">
        <v>61</v>
      </c>
      <c r="F25" s="234" t="s">
        <v>100</v>
      </c>
      <c r="G25" s="234"/>
      <c r="H25" s="234" t="s">
        <v>330</v>
      </c>
      <c r="I25" s="234">
        <v>3</v>
      </c>
      <c r="J25" s="236"/>
      <c r="K25" s="237" t="s">
        <v>4712</v>
      </c>
      <c r="L25" s="238"/>
      <c r="M25" s="233">
        <v>1</v>
      </c>
      <c r="N25" s="177" t="s">
        <v>70</v>
      </c>
      <c r="O25" s="355" t="s">
        <v>84</v>
      </c>
      <c r="P25" s="239"/>
      <c r="Q25" s="235"/>
      <c r="R25" s="235"/>
      <c r="S25" s="235"/>
      <c r="T25" s="235"/>
      <c r="U25" s="235"/>
      <c r="V25" s="235"/>
      <c r="W25" s="235" t="s">
        <v>4499</v>
      </c>
      <c r="X25" s="177" t="s">
        <v>4531</v>
      </c>
      <c r="Y25" s="235" t="s">
        <v>4537</v>
      </c>
      <c r="Z25" s="103" t="s">
        <v>1676</v>
      </c>
      <c r="AA25" s="103"/>
      <c r="AB25" s="103"/>
      <c r="AC25" s="103"/>
      <c r="AD25" s="103"/>
      <c r="AE25" s="103"/>
      <c r="AF25" s="103"/>
      <c r="AG25" s="103"/>
      <c r="AH25" s="103"/>
      <c r="AI25" s="103" t="s">
        <v>4705</v>
      </c>
      <c r="AM25" s="43"/>
    </row>
    <row r="26" spans="1:39" ht="30" hidden="1" customHeight="1">
      <c r="A26" s="233" t="s">
        <v>4627</v>
      </c>
      <c r="B26" s="233" t="s">
        <v>59</v>
      </c>
      <c r="C26" s="234" t="s">
        <v>4713</v>
      </c>
      <c r="D26" s="235" t="s">
        <v>1780</v>
      </c>
      <c r="E26" s="234" t="s">
        <v>61</v>
      </c>
      <c r="F26" s="234" t="s">
        <v>100</v>
      </c>
      <c r="G26" s="234"/>
      <c r="H26" s="234"/>
      <c r="I26" s="234" t="s">
        <v>82</v>
      </c>
      <c r="J26" s="236"/>
      <c r="K26" s="237" t="s">
        <v>4714</v>
      </c>
      <c r="L26" s="238"/>
      <c r="M26" s="233">
        <v>0</v>
      </c>
      <c r="N26" s="177" t="s">
        <v>70</v>
      </c>
      <c r="O26" s="355" t="s">
        <v>84</v>
      </c>
      <c r="P26" s="239"/>
      <c r="Q26" s="235"/>
      <c r="R26" s="235"/>
      <c r="S26" s="235"/>
      <c r="T26" s="235"/>
      <c r="U26" s="235"/>
      <c r="V26" s="235"/>
      <c r="W26" s="235" t="s">
        <v>4499</v>
      </c>
      <c r="X26" s="177" t="s">
        <v>4531</v>
      </c>
      <c r="Y26" s="235" t="s">
        <v>4537</v>
      </c>
      <c r="Z26" s="235" t="s">
        <v>1689</v>
      </c>
      <c r="AA26" s="235"/>
      <c r="AB26" s="103"/>
      <c r="AC26" s="103"/>
      <c r="AD26" s="103"/>
      <c r="AE26" s="103"/>
      <c r="AF26" s="103"/>
      <c r="AG26" s="103"/>
      <c r="AH26" s="103"/>
      <c r="AI26" s="103" t="s">
        <v>332</v>
      </c>
      <c r="AM26" s="43"/>
    </row>
    <row r="27" spans="1:39" hidden="1">
      <c r="A27" s="233" t="s">
        <v>4627</v>
      </c>
      <c r="B27" s="233" t="s">
        <v>59</v>
      </c>
      <c r="C27" s="234" t="s">
        <v>4715</v>
      </c>
      <c r="D27" s="235" t="s">
        <v>820</v>
      </c>
      <c r="E27" s="234" t="s">
        <v>61</v>
      </c>
      <c r="F27" s="234" t="s">
        <v>107</v>
      </c>
      <c r="G27" s="234"/>
      <c r="H27" s="234" t="s">
        <v>4716</v>
      </c>
      <c r="I27" s="234" t="s">
        <v>62</v>
      </c>
      <c r="J27" s="236"/>
      <c r="K27" s="237" t="s">
        <v>4717</v>
      </c>
      <c r="L27" s="238"/>
      <c r="M27" s="233">
        <v>1</v>
      </c>
      <c r="N27" s="177" t="s">
        <v>70</v>
      </c>
      <c r="O27" s="355" t="s">
        <v>84</v>
      </c>
      <c r="P27" s="239"/>
      <c r="Q27" s="235"/>
      <c r="R27" s="235"/>
      <c r="S27" s="235"/>
      <c r="T27" s="235"/>
      <c r="U27" s="235"/>
      <c r="V27" s="235"/>
      <c r="W27" s="235" t="s">
        <v>4499</v>
      </c>
      <c r="X27" s="177" t="s">
        <v>4531</v>
      </c>
      <c r="Y27" s="235" t="s">
        <v>4537</v>
      </c>
      <c r="Z27" s="235" t="s">
        <v>1694</v>
      </c>
      <c r="AA27" s="235"/>
      <c r="AB27" s="103"/>
      <c r="AC27" s="103"/>
      <c r="AD27" s="103"/>
      <c r="AE27" s="103"/>
      <c r="AF27" s="103"/>
      <c r="AG27" s="103"/>
      <c r="AH27" s="103"/>
      <c r="AI27" s="103" t="s">
        <v>332</v>
      </c>
      <c r="AM27" s="43"/>
    </row>
    <row r="28" spans="1:39" hidden="1">
      <c r="A28" s="233" t="s">
        <v>4627</v>
      </c>
      <c r="B28" s="233" t="s">
        <v>59</v>
      </c>
      <c r="C28" s="234" t="s">
        <v>4718</v>
      </c>
      <c r="D28" s="235" t="s">
        <v>4719</v>
      </c>
      <c r="E28" s="234" t="s">
        <v>135</v>
      </c>
      <c r="F28" s="234" t="s">
        <v>136</v>
      </c>
      <c r="G28" s="234" t="s">
        <v>137</v>
      </c>
      <c r="H28" s="234"/>
      <c r="I28" s="234">
        <v>2</v>
      </c>
      <c r="J28" s="358" t="s">
        <v>136</v>
      </c>
      <c r="K28" s="359" t="s">
        <v>4694</v>
      </c>
      <c r="L28" s="238" t="s">
        <v>64</v>
      </c>
      <c r="M28" s="233">
        <v>1</v>
      </c>
      <c r="N28" s="177" t="s">
        <v>2106</v>
      </c>
      <c r="O28" s="386" t="s">
        <v>145</v>
      </c>
      <c r="P28" s="239" t="s">
        <v>136</v>
      </c>
      <c r="Q28" s="235"/>
      <c r="R28" s="235"/>
      <c r="S28" s="235"/>
      <c r="T28" s="235"/>
      <c r="U28" s="235"/>
      <c r="V28" s="235"/>
      <c r="W28" s="235" t="s">
        <v>4499</v>
      </c>
      <c r="X28" s="177" t="s">
        <v>4531</v>
      </c>
      <c r="Y28" s="235" t="s">
        <v>4537</v>
      </c>
      <c r="Z28" s="235" t="s">
        <v>1689</v>
      </c>
      <c r="AA28" s="235"/>
      <c r="AB28" s="103"/>
      <c r="AC28" s="103"/>
      <c r="AD28" s="103"/>
      <c r="AE28" s="103"/>
      <c r="AF28" s="103"/>
      <c r="AG28" s="103"/>
      <c r="AH28" s="103"/>
      <c r="AI28" s="103" t="s">
        <v>4720</v>
      </c>
      <c r="AM28" s="43"/>
    </row>
    <row r="29" spans="1:39" s="354" customFormat="1" ht="101.45" hidden="1">
      <c r="A29" s="360" t="s">
        <v>4627</v>
      </c>
      <c r="B29" s="360" t="s">
        <v>59</v>
      </c>
      <c r="C29" s="361" t="s">
        <v>4721</v>
      </c>
      <c r="D29" s="362" t="s">
        <v>4722</v>
      </c>
      <c r="E29" s="361" t="s">
        <v>61</v>
      </c>
      <c r="F29" s="361" t="s">
        <v>73</v>
      </c>
      <c r="G29" s="361"/>
      <c r="H29" s="361"/>
      <c r="I29" s="361" t="s">
        <v>107</v>
      </c>
      <c r="J29" s="363"/>
      <c r="K29" s="364" t="s">
        <v>4723</v>
      </c>
      <c r="L29" s="363" t="s">
        <v>64</v>
      </c>
      <c r="M29" s="360">
        <v>1</v>
      </c>
      <c r="N29" s="177" t="s">
        <v>1</v>
      </c>
      <c r="O29" s="365" t="s">
        <v>109</v>
      </c>
      <c r="P29" s="398" t="s">
        <v>4724</v>
      </c>
      <c r="Q29" s="362"/>
      <c r="R29" s="362"/>
      <c r="S29" s="362"/>
      <c r="T29" s="362"/>
      <c r="U29" s="362"/>
      <c r="V29" s="362"/>
      <c r="W29" s="235" t="s">
        <v>4499</v>
      </c>
      <c r="X29" s="177" t="s">
        <v>4531</v>
      </c>
      <c r="Y29" s="235" t="s">
        <v>4537</v>
      </c>
      <c r="Z29" s="362"/>
      <c r="AA29" s="362"/>
      <c r="AB29" s="362"/>
      <c r="AC29" s="362"/>
      <c r="AD29" s="362"/>
      <c r="AE29" s="362"/>
      <c r="AF29" s="362"/>
      <c r="AG29" s="362"/>
      <c r="AH29" s="362"/>
      <c r="AI29" s="240" t="s">
        <v>4725</v>
      </c>
    </row>
    <row r="30" spans="1:39" ht="29.1" hidden="1" customHeight="1">
      <c r="A30" s="233" t="s">
        <v>4627</v>
      </c>
      <c r="B30" s="233" t="s">
        <v>59</v>
      </c>
      <c r="C30" s="234" t="s">
        <v>4726</v>
      </c>
      <c r="D30" s="235" t="s">
        <v>4727</v>
      </c>
      <c r="E30" s="234" t="s">
        <v>61</v>
      </c>
      <c r="F30" s="234" t="s">
        <v>100</v>
      </c>
      <c r="G30" s="234"/>
      <c r="H30" s="234" t="s">
        <v>4728</v>
      </c>
      <c r="I30" s="234" t="s">
        <v>62</v>
      </c>
      <c r="J30" s="236"/>
      <c r="K30" s="237"/>
      <c r="L30" s="238"/>
      <c r="M30" s="233">
        <v>1</v>
      </c>
      <c r="N30" s="177" t="s">
        <v>70</v>
      </c>
      <c r="O30" s="355" t="s">
        <v>84</v>
      </c>
      <c r="P30" s="239"/>
      <c r="Q30" s="235"/>
      <c r="R30" s="235" t="s">
        <v>4729</v>
      </c>
      <c r="S30" s="235"/>
      <c r="T30" s="235"/>
      <c r="U30" s="235"/>
      <c r="V30" s="235"/>
      <c r="W30" s="235" t="s">
        <v>4499</v>
      </c>
      <c r="X30" s="177" t="s">
        <v>4531</v>
      </c>
      <c r="Y30" s="235" t="s">
        <v>4537</v>
      </c>
      <c r="Z30" s="235" t="s">
        <v>1706</v>
      </c>
      <c r="AA30" s="235"/>
      <c r="AB30" s="103"/>
      <c r="AC30" s="103"/>
      <c r="AD30" s="103"/>
      <c r="AE30" s="103"/>
      <c r="AF30" s="103"/>
      <c r="AG30" s="103"/>
      <c r="AH30" s="103"/>
      <c r="AI30" s="103" t="s">
        <v>4730</v>
      </c>
      <c r="AM30" s="43"/>
    </row>
    <row r="31" spans="1:39" hidden="1">
      <c r="A31" s="233" t="s">
        <v>4627</v>
      </c>
      <c r="B31" s="233" t="s">
        <v>59</v>
      </c>
      <c r="C31" s="234" t="s">
        <v>4731</v>
      </c>
      <c r="D31" s="235" t="s">
        <v>4732</v>
      </c>
      <c r="E31" s="234" t="s">
        <v>135</v>
      </c>
      <c r="F31" s="234" t="s">
        <v>62</v>
      </c>
      <c r="G31" s="234" t="s">
        <v>137</v>
      </c>
      <c r="H31" s="234"/>
      <c r="I31" s="234" t="s">
        <v>82</v>
      </c>
      <c r="J31" s="236"/>
      <c r="K31" s="237"/>
      <c r="L31" s="238"/>
      <c r="M31" s="233">
        <v>0</v>
      </c>
      <c r="N31" s="177" t="s">
        <v>70</v>
      </c>
      <c r="O31" s="240" t="s">
        <v>145</v>
      </c>
      <c r="P31" s="239" t="s">
        <v>137</v>
      </c>
      <c r="Q31" s="235"/>
      <c r="R31" s="235"/>
      <c r="S31" s="235"/>
      <c r="T31" s="235"/>
      <c r="U31" s="235"/>
      <c r="V31" s="235"/>
      <c r="W31" s="235" t="s">
        <v>4499</v>
      </c>
      <c r="X31" s="177" t="s">
        <v>4531</v>
      </c>
      <c r="Y31" s="235" t="s">
        <v>4537</v>
      </c>
      <c r="Z31" s="235" t="s">
        <v>1706</v>
      </c>
      <c r="AA31" s="235"/>
      <c r="AB31" s="103"/>
      <c r="AC31" s="103"/>
      <c r="AD31" s="103"/>
      <c r="AE31" s="103"/>
      <c r="AF31" s="103"/>
      <c r="AG31" s="103"/>
      <c r="AH31" s="103"/>
      <c r="AI31" s="103" t="s">
        <v>4733</v>
      </c>
      <c r="AM31" s="43"/>
    </row>
    <row r="32" spans="1:39" ht="115.35" hidden="1" customHeight="1">
      <c r="A32" s="233" t="s">
        <v>4627</v>
      </c>
      <c r="B32" s="233" t="s">
        <v>59</v>
      </c>
      <c r="C32" s="234" t="s">
        <v>4734</v>
      </c>
      <c r="D32" s="235" t="s">
        <v>4735</v>
      </c>
      <c r="E32" s="234" t="s">
        <v>135</v>
      </c>
      <c r="F32" s="234" t="s">
        <v>136</v>
      </c>
      <c r="G32" s="234" t="s">
        <v>137</v>
      </c>
      <c r="H32" s="234"/>
      <c r="I32" s="234" t="s">
        <v>82</v>
      </c>
      <c r="J32" s="236"/>
      <c r="K32" s="237"/>
      <c r="L32" s="238"/>
      <c r="M32" s="233">
        <v>0</v>
      </c>
      <c r="N32" s="177" t="s">
        <v>70</v>
      </c>
      <c r="O32" s="240" t="s">
        <v>145</v>
      </c>
      <c r="P32" s="239" t="s">
        <v>137</v>
      </c>
      <c r="Q32" s="235"/>
      <c r="R32" s="235"/>
      <c r="S32" s="235"/>
      <c r="T32" s="235"/>
      <c r="U32" s="235"/>
      <c r="V32" s="235"/>
      <c r="W32" s="235" t="s">
        <v>4499</v>
      </c>
      <c r="X32" s="177" t="s">
        <v>4531</v>
      </c>
      <c r="Y32" s="235" t="s">
        <v>4537</v>
      </c>
      <c r="Z32" s="235" t="s">
        <v>1717</v>
      </c>
      <c r="AA32" s="235"/>
      <c r="AB32" s="103" t="s">
        <v>193</v>
      </c>
      <c r="AC32" s="103"/>
      <c r="AD32" s="103" t="s">
        <v>194</v>
      </c>
      <c r="AE32" s="103"/>
      <c r="AF32" s="103"/>
      <c r="AG32" s="103"/>
      <c r="AH32" s="103"/>
      <c r="AI32" s="103" t="s">
        <v>761</v>
      </c>
      <c r="AM32" s="43"/>
    </row>
    <row r="33" spans="1:39" ht="45" hidden="1" customHeight="1">
      <c r="A33" s="233" t="s">
        <v>4627</v>
      </c>
      <c r="B33" s="233" t="s">
        <v>173</v>
      </c>
      <c r="C33" s="234" t="s">
        <v>4736</v>
      </c>
      <c r="D33" s="235" t="s">
        <v>4737</v>
      </c>
      <c r="E33" s="234" t="s">
        <v>61</v>
      </c>
      <c r="F33" s="234" t="s">
        <v>100</v>
      </c>
      <c r="G33" s="234"/>
      <c r="H33" s="234" t="s">
        <v>330</v>
      </c>
      <c r="I33" s="234">
        <v>2</v>
      </c>
      <c r="J33" s="236"/>
      <c r="K33" s="237" t="s">
        <v>4738</v>
      </c>
      <c r="L33" s="238"/>
      <c r="M33" s="233">
        <v>1</v>
      </c>
      <c r="N33" s="177" t="s">
        <v>1</v>
      </c>
      <c r="O33" s="365" t="s">
        <v>109</v>
      </c>
      <c r="P33" s="239"/>
      <c r="Q33" s="235"/>
      <c r="R33" s="235"/>
      <c r="S33" s="235"/>
      <c r="T33" s="235"/>
      <c r="U33" s="235"/>
      <c r="V33" s="235"/>
      <c r="W33" s="235" t="s">
        <v>4499</v>
      </c>
      <c r="X33" s="177" t="s">
        <v>4531</v>
      </c>
      <c r="Y33" s="235" t="s">
        <v>4537</v>
      </c>
      <c r="Z33" s="235" t="s">
        <v>1723</v>
      </c>
      <c r="AA33" s="235"/>
      <c r="AB33" s="103"/>
      <c r="AC33" s="103"/>
      <c r="AD33" s="103"/>
      <c r="AE33" s="103"/>
      <c r="AF33" s="103"/>
      <c r="AG33" s="103"/>
      <c r="AH33" s="103"/>
      <c r="AI33" s="103" t="s">
        <v>4739</v>
      </c>
      <c r="AM33" s="43"/>
    </row>
    <row r="34" spans="1:39" ht="30" customHeight="1">
      <c r="A34" s="233" t="s">
        <v>4627</v>
      </c>
      <c r="B34" s="233" t="s">
        <v>173</v>
      </c>
      <c r="C34" s="234" t="s">
        <v>4740</v>
      </c>
      <c r="D34" s="235" t="s">
        <v>340</v>
      </c>
      <c r="E34" s="234" t="s">
        <v>61</v>
      </c>
      <c r="F34" s="234" t="s">
        <v>107</v>
      </c>
      <c r="G34" s="234"/>
      <c r="H34" s="234" t="s">
        <v>341</v>
      </c>
      <c r="I34" s="234">
        <v>3</v>
      </c>
      <c r="J34" s="236"/>
      <c r="K34" s="237" t="s">
        <v>4741</v>
      </c>
      <c r="L34" s="238" t="s">
        <v>64</v>
      </c>
      <c r="M34" s="233">
        <v>1</v>
      </c>
      <c r="N34" s="177" t="s">
        <v>1</v>
      </c>
      <c r="O34" s="365" t="s">
        <v>109</v>
      </c>
      <c r="P34" s="396" t="s">
        <v>2108</v>
      </c>
      <c r="Q34" s="235"/>
      <c r="R34" s="235"/>
      <c r="S34" s="235"/>
      <c r="T34" s="235"/>
      <c r="U34" s="235"/>
      <c r="V34" s="235"/>
      <c r="W34" s="235" t="s">
        <v>4499</v>
      </c>
      <c r="X34" s="177" t="s">
        <v>4531</v>
      </c>
      <c r="Y34" s="235" t="s">
        <v>4537</v>
      </c>
      <c r="Z34" s="235" t="s">
        <v>1730</v>
      </c>
      <c r="AA34" s="235"/>
      <c r="AB34" s="103"/>
      <c r="AC34" s="103"/>
      <c r="AD34" s="103"/>
      <c r="AE34" s="103"/>
      <c r="AF34" s="103"/>
      <c r="AG34" s="103"/>
      <c r="AH34" s="103"/>
      <c r="AI34" s="103" t="s">
        <v>4682</v>
      </c>
      <c r="AM34" s="43"/>
    </row>
    <row r="35" spans="1:39" ht="72" hidden="1" customHeight="1">
      <c r="A35" s="233" t="s">
        <v>4627</v>
      </c>
      <c r="B35" s="233" t="s">
        <v>173</v>
      </c>
      <c r="C35" s="234" t="s">
        <v>4742</v>
      </c>
      <c r="D35" s="235" t="s">
        <v>1330</v>
      </c>
      <c r="E35" s="234" t="s">
        <v>135</v>
      </c>
      <c r="F35" s="234" t="s">
        <v>62</v>
      </c>
      <c r="G35" s="234" t="s">
        <v>137</v>
      </c>
      <c r="H35" s="234" t="s">
        <v>2110</v>
      </c>
      <c r="I35" s="234" t="s">
        <v>62</v>
      </c>
      <c r="J35" s="236"/>
      <c r="K35" s="237" t="s">
        <v>4743</v>
      </c>
      <c r="L35" s="238" t="s">
        <v>64</v>
      </c>
      <c r="M35" s="233">
        <v>1</v>
      </c>
      <c r="N35" s="177" t="s">
        <v>1</v>
      </c>
      <c r="O35" s="365" t="s">
        <v>145</v>
      </c>
      <c r="P35" s="239" t="s">
        <v>2113</v>
      </c>
      <c r="Q35" s="235"/>
      <c r="R35" s="235"/>
      <c r="S35" s="235"/>
      <c r="T35" s="235"/>
      <c r="U35" s="235"/>
      <c r="V35" s="235"/>
      <c r="W35" s="235" t="s">
        <v>4499</v>
      </c>
      <c r="X35" s="177" t="s">
        <v>4531</v>
      </c>
      <c r="Y35" s="235" t="s">
        <v>4537</v>
      </c>
      <c r="Z35" s="103" t="s">
        <v>1736</v>
      </c>
      <c r="AA35" s="103"/>
      <c r="AB35" s="103" t="s">
        <v>1737</v>
      </c>
      <c r="AC35" s="103"/>
      <c r="AD35" s="103" t="s">
        <v>1738</v>
      </c>
      <c r="AE35" s="103"/>
      <c r="AF35" s="103"/>
      <c r="AG35" s="103"/>
      <c r="AH35" s="103"/>
      <c r="AI35" s="103" t="s">
        <v>4744</v>
      </c>
      <c r="AM35" s="43"/>
    </row>
    <row r="36" spans="1:39" ht="158.44999999999999" hidden="1" customHeight="1">
      <c r="A36" s="233" t="s">
        <v>4627</v>
      </c>
      <c r="B36" s="233" t="s">
        <v>173</v>
      </c>
      <c r="C36" s="234" t="s">
        <v>4745</v>
      </c>
      <c r="D36" s="235" t="s">
        <v>2098</v>
      </c>
      <c r="E36" s="234" t="s">
        <v>135</v>
      </c>
      <c r="F36" s="234" t="s">
        <v>62</v>
      </c>
      <c r="G36" s="234" t="s">
        <v>137</v>
      </c>
      <c r="H36" s="234" t="s">
        <v>2099</v>
      </c>
      <c r="I36" s="234">
        <v>2</v>
      </c>
      <c r="J36" s="236"/>
      <c r="K36" s="237" t="s">
        <v>4746</v>
      </c>
      <c r="L36" s="238"/>
      <c r="M36" s="233">
        <v>1</v>
      </c>
      <c r="N36" s="592" t="s">
        <v>1</v>
      </c>
      <c r="O36" s="593" t="s">
        <v>109</v>
      </c>
      <c r="P36" s="594" t="s">
        <v>983</v>
      </c>
      <c r="Q36" s="235"/>
      <c r="R36" s="103" t="s">
        <v>4747</v>
      </c>
      <c r="S36" s="235"/>
      <c r="T36" s="235"/>
      <c r="U36" s="235"/>
      <c r="V36" s="235"/>
      <c r="W36" s="235"/>
      <c r="X36" s="235"/>
      <c r="Y36" s="235"/>
      <c r="Z36" s="235"/>
      <c r="AA36" s="235"/>
      <c r="AB36" s="235"/>
      <c r="AC36" s="235"/>
      <c r="AD36" s="235"/>
      <c r="AE36" s="235"/>
      <c r="AF36" s="235"/>
      <c r="AG36" s="235"/>
      <c r="AH36" s="235"/>
      <c r="AI36" s="240" t="s">
        <v>4748</v>
      </c>
      <c r="AM36" s="30"/>
    </row>
    <row r="37" spans="1:39" ht="43.5" hidden="1">
      <c r="A37" s="233" t="s">
        <v>4627</v>
      </c>
      <c r="B37" s="233" t="s">
        <v>173</v>
      </c>
      <c r="C37" s="234" t="s">
        <v>4749</v>
      </c>
      <c r="D37" s="235" t="s">
        <v>2103</v>
      </c>
      <c r="E37" s="234" t="s">
        <v>135</v>
      </c>
      <c r="F37" s="234" t="s">
        <v>136</v>
      </c>
      <c r="G37" s="234" t="s">
        <v>137</v>
      </c>
      <c r="H37" s="234"/>
      <c r="I37" s="234">
        <v>2</v>
      </c>
      <c r="J37" s="236" t="s">
        <v>62</v>
      </c>
      <c r="K37" s="237" t="s">
        <v>4750</v>
      </c>
      <c r="L37" s="238"/>
      <c r="M37" s="233">
        <v>1</v>
      </c>
      <c r="N37" s="177" t="s">
        <v>1</v>
      </c>
      <c r="O37" s="177" t="s">
        <v>145</v>
      </c>
      <c r="P37" s="397">
        <v>2</v>
      </c>
      <c r="Q37" s="235"/>
      <c r="R37" s="235"/>
      <c r="S37" s="235"/>
      <c r="T37" s="235"/>
      <c r="U37" s="235"/>
      <c r="V37" s="235"/>
      <c r="W37" s="235"/>
      <c r="X37" s="235"/>
      <c r="Y37" s="235"/>
      <c r="Z37" s="235"/>
      <c r="AA37" s="235"/>
      <c r="AB37" s="235"/>
      <c r="AC37" s="235"/>
      <c r="AD37" s="235"/>
      <c r="AE37" s="235"/>
      <c r="AF37" s="235"/>
      <c r="AG37" s="235"/>
      <c r="AH37" s="235"/>
      <c r="AI37" s="240" t="s">
        <v>4751</v>
      </c>
      <c r="AM37" s="30"/>
    </row>
    <row r="38" spans="1:39" ht="30" hidden="1" customHeight="1">
      <c r="A38" s="233" t="s">
        <v>4627</v>
      </c>
      <c r="B38" s="233" t="s">
        <v>173</v>
      </c>
      <c r="C38" s="234" t="s">
        <v>4752</v>
      </c>
      <c r="D38" s="235" t="s">
        <v>2090</v>
      </c>
      <c r="E38" s="234" t="s">
        <v>61</v>
      </c>
      <c r="F38" s="234" t="s">
        <v>107</v>
      </c>
      <c r="G38" s="234"/>
      <c r="H38" s="234" t="s">
        <v>2091</v>
      </c>
      <c r="I38" s="234">
        <v>3</v>
      </c>
      <c r="J38" s="236"/>
      <c r="K38" s="237" t="s">
        <v>4753</v>
      </c>
      <c r="L38" s="238" t="s">
        <v>64</v>
      </c>
      <c r="M38" s="233">
        <v>1</v>
      </c>
      <c r="N38" s="402" t="s">
        <v>1</v>
      </c>
      <c r="O38" s="403" t="s">
        <v>109</v>
      </c>
      <c r="P38" s="399" t="s">
        <v>4754</v>
      </c>
      <c r="Q38" s="235"/>
      <c r="R38" s="235"/>
      <c r="S38" s="235"/>
      <c r="T38" s="235"/>
      <c r="U38" s="235"/>
      <c r="V38" s="235"/>
      <c r="W38" s="235" t="s">
        <v>4499</v>
      </c>
      <c r="X38" s="177"/>
      <c r="Y38" s="235" t="str">
        <f>$Y$32</f>
        <v>CRS620MI_AddSupplier.xlsx</v>
      </c>
      <c r="Z38" s="235" t="s">
        <v>1754</v>
      </c>
      <c r="AA38" s="235"/>
      <c r="AB38" s="103"/>
      <c r="AC38" s="103"/>
      <c r="AD38" s="103"/>
      <c r="AE38" s="103"/>
      <c r="AF38" s="103"/>
      <c r="AG38" s="103"/>
      <c r="AH38" s="103"/>
      <c r="AI38" s="103" t="s">
        <v>4682</v>
      </c>
      <c r="AM38" s="43"/>
    </row>
    <row r="39" spans="1:39" ht="115.35" hidden="1" customHeight="1">
      <c r="A39" s="233" t="s">
        <v>4627</v>
      </c>
      <c r="B39" s="233" t="s">
        <v>173</v>
      </c>
      <c r="C39" s="234" t="s">
        <v>4755</v>
      </c>
      <c r="D39" s="235" t="s">
        <v>4756</v>
      </c>
      <c r="E39" s="234" t="s">
        <v>61</v>
      </c>
      <c r="F39" s="234" t="s">
        <v>107</v>
      </c>
      <c r="G39" s="234"/>
      <c r="H39" s="234" t="s">
        <v>4757</v>
      </c>
      <c r="I39" s="234">
        <v>3</v>
      </c>
      <c r="J39" s="236"/>
      <c r="K39" s="237" t="s">
        <v>4758</v>
      </c>
      <c r="L39" s="238" t="s">
        <v>64</v>
      </c>
      <c r="M39" s="401">
        <v>1</v>
      </c>
      <c r="N39" s="177" t="s">
        <v>1</v>
      </c>
      <c r="O39" s="355" t="s">
        <v>164</v>
      </c>
      <c r="P39" s="400" t="s">
        <v>4759</v>
      </c>
      <c r="Q39" s="322"/>
      <c r="R39" s="235"/>
      <c r="S39" s="235"/>
      <c r="T39" s="235"/>
      <c r="U39" s="235"/>
      <c r="V39" s="235"/>
      <c r="W39" s="235"/>
      <c r="X39" s="235"/>
      <c r="Y39" s="235"/>
      <c r="Z39" s="235"/>
      <c r="AA39" s="235"/>
      <c r="AB39" s="235"/>
      <c r="AC39" s="235"/>
      <c r="AD39" s="235"/>
      <c r="AE39" s="235"/>
      <c r="AF39" s="235"/>
      <c r="AG39" s="235"/>
      <c r="AH39" s="235"/>
      <c r="AI39" s="240" t="s">
        <v>4760</v>
      </c>
      <c r="AM39" s="30"/>
    </row>
    <row r="40" spans="1:39" ht="30" hidden="1" customHeight="1">
      <c r="A40" s="233" t="s">
        <v>4627</v>
      </c>
      <c r="B40" s="233" t="s">
        <v>173</v>
      </c>
      <c r="C40" s="234" t="s">
        <v>4761</v>
      </c>
      <c r="D40" s="235" t="s">
        <v>2094</v>
      </c>
      <c r="E40" s="234" t="s">
        <v>61</v>
      </c>
      <c r="F40" s="234" t="s">
        <v>107</v>
      </c>
      <c r="G40" s="234"/>
      <c r="H40" s="234" t="s">
        <v>2095</v>
      </c>
      <c r="I40" s="234">
        <v>3</v>
      </c>
      <c r="J40" s="236"/>
      <c r="K40" s="237" t="s">
        <v>4762</v>
      </c>
      <c r="L40" s="238"/>
      <c r="M40" s="401">
        <v>1</v>
      </c>
      <c r="N40" s="177" t="s">
        <v>1</v>
      </c>
      <c r="O40" s="355" t="s">
        <v>109</v>
      </c>
      <c r="P40" s="241" t="s">
        <v>4763</v>
      </c>
      <c r="Q40" s="322"/>
      <c r="R40" s="235"/>
      <c r="S40" s="235"/>
      <c r="T40" s="235"/>
      <c r="U40" s="235"/>
      <c r="V40" s="235"/>
      <c r="W40" s="235" t="s">
        <v>546</v>
      </c>
      <c r="X40" s="177"/>
      <c r="Y40" s="235" t="str">
        <f>$Y$32</f>
        <v>CRS620MI_AddSupplier.xlsx</v>
      </c>
      <c r="Z40" s="235" t="s">
        <v>1760</v>
      </c>
      <c r="AA40" s="235"/>
      <c r="AB40" s="103"/>
      <c r="AC40" s="103"/>
      <c r="AD40" s="103"/>
      <c r="AE40" s="103"/>
      <c r="AF40" s="103"/>
      <c r="AG40" s="103"/>
      <c r="AH40" s="103"/>
      <c r="AI40" s="103" t="s">
        <v>4682</v>
      </c>
      <c r="AM40" s="43"/>
    </row>
    <row r="41" spans="1:39" ht="29.1" hidden="1" customHeight="1">
      <c r="A41" s="233" t="s">
        <v>4627</v>
      </c>
      <c r="B41" s="233" t="s">
        <v>173</v>
      </c>
      <c r="C41" s="234" t="s">
        <v>4764</v>
      </c>
      <c r="D41" s="235" t="s">
        <v>4765</v>
      </c>
      <c r="E41" s="234" t="s">
        <v>61</v>
      </c>
      <c r="F41" s="234" t="s">
        <v>136</v>
      </c>
      <c r="G41" s="234"/>
      <c r="H41" s="234"/>
      <c r="I41" s="234">
        <v>3</v>
      </c>
      <c r="J41" s="236"/>
      <c r="K41" s="237" t="s">
        <v>4766</v>
      </c>
      <c r="L41" s="238"/>
      <c r="M41" s="401">
        <v>1</v>
      </c>
      <c r="N41" s="177" t="s">
        <v>1</v>
      </c>
      <c r="O41" s="355" t="s">
        <v>65</v>
      </c>
      <c r="P41" s="239"/>
      <c r="Q41" s="322"/>
      <c r="R41" s="235"/>
      <c r="S41" s="235"/>
      <c r="T41" s="235"/>
      <c r="U41" s="235"/>
      <c r="V41" s="235"/>
      <c r="W41" s="235" t="s">
        <v>4499</v>
      </c>
      <c r="X41" s="177"/>
      <c r="Y41" s="235" t="str">
        <f>$Y$32</f>
        <v>CRS620MI_AddSupplier.xlsx</v>
      </c>
      <c r="Z41" s="235" t="s">
        <v>1760</v>
      </c>
      <c r="AA41" s="235"/>
      <c r="AB41" s="103"/>
      <c r="AC41" s="103"/>
      <c r="AD41" s="103"/>
      <c r="AE41" s="103"/>
      <c r="AF41" s="103"/>
      <c r="AG41" s="103"/>
      <c r="AH41" s="103"/>
      <c r="AI41" s="103" t="s">
        <v>332</v>
      </c>
      <c r="AM41" s="43"/>
    </row>
    <row r="42" spans="1:39" ht="29.1" hidden="1" customHeight="1">
      <c r="A42" s="233" t="s">
        <v>4627</v>
      </c>
      <c r="B42" s="233" t="s">
        <v>173</v>
      </c>
      <c r="C42" s="234" t="s">
        <v>4767</v>
      </c>
      <c r="D42" s="235" t="s">
        <v>4768</v>
      </c>
      <c r="E42" s="234" t="s">
        <v>135</v>
      </c>
      <c r="F42" s="234" t="s">
        <v>136</v>
      </c>
      <c r="G42" s="234" t="s">
        <v>137</v>
      </c>
      <c r="H42" s="234"/>
      <c r="I42" s="234">
        <v>2</v>
      </c>
      <c r="J42" s="236" t="s">
        <v>137</v>
      </c>
      <c r="K42" s="237" t="s">
        <v>4769</v>
      </c>
      <c r="L42" s="238"/>
      <c r="M42" s="233">
        <v>1</v>
      </c>
      <c r="N42" s="404" t="s">
        <v>1</v>
      </c>
      <c r="O42" s="405" t="s">
        <v>145</v>
      </c>
      <c r="P42" s="406" t="s">
        <v>137</v>
      </c>
      <c r="Q42" s="235"/>
      <c r="R42" s="235"/>
      <c r="S42" s="235"/>
      <c r="T42" s="235"/>
      <c r="U42" s="235"/>
      <c r="V42" s="235"/>
      <c r="W42" s="235"/>
      <c r="X42" s="177"/>
      <c r="Y42" s="235"/>
      <c r="Z42" s="235" t="s">
        <v>1777</v>
      </c>
      <c r="AA42" s="235"/>
      <c r="AB42" s="103"/>
      <c r="AC42" s="103"/>
      <c r="AD42" s="103"/>
      <c r="AE42" s="103"/>
      <c r="AF42" s="103"/>
      <c r="AG42" s="103"/>
      <c r="AH42" s="103"/>
      <c r="AI42" s="103" t="s">
        <v>4770</v>
      </c>
      <c r="AM42" s="43"/>
    </row>
    <row r="43" spans="1:39" ht="30" hidden="1" customHeight="1">
      <c r="A43" s="233" t="s">
        <v>4627</v>
      </c>
      <c r="B43" s="233" t="s">
        <v>173</v>
      </c>
      <c r="C43" s="234" t="s">
        <v>4771</v>
      </c>
      <c r="D43" s="235" t="s">
        <v>4772</v>
      </c>
      <c r="E43" s="234" t="s">
        <v>135</v>
      </c>
      <c r="F43" s="234" t="s">
        <v>136</v>
      </c>
      <c r="G43" s="234" t="s">
        <v>137</v>
      </c>
      <c r="H43" s="234"/>
      <c r="I43" s="234" t="s">
        <v>62</v>
      </c>
      <c r="J43" s="236" t="s">
        <v>137</v>
      </c>
      <c r="K43" s="237"/>
      <c r="L43" s="238"/>
      <c r="M43" s="233">
        <v>1</v>
      </c>
      <c r="N43" s="177" t="s">
        <v>1</v>
      </c>
      <c r="O43" s="405" t="s">
        <v>145</v>
      </c>
      <c r="P43" s="239" t="s">
        <v>137</v>
      </c>
      <c r="Q43" s="235"/>
      <c r="R43" s="235"/>
      <c r="S43" s="235"/>
      <c r="T43" s="235"/>
      <c r="U43" s="235"/>
      <c r="V43" s="235"/>
      <c r="W43" s="235"/>
      <c r="X43" s="177"/>
      <c r="Y43" s="235"/>
      <c r="Z43" s="235" t="s">
        <v>1777</v>
      </c>
      <c r="AA43" s="235"/>
      <c r="AB43" s="103"/>
      <c r="AC43" s="103"/>
      <c r="AD43" s="103"/>
      <c r="AE43" s="103"/>
      <c r="AF43" s="103"/>
      <c r="AG43" s="103"/>
      <c r="AH43" s="103"/>
      <c r="AI43" s="103" t="s">
        <v>4773</v>
      </c>
      <c r="AM43" s="43"/>
    </row>
    <row r="44" spans="1:39" ht="15" hidden="1" customHeight="1">
      <c r="A44" s="233" t="s">
        <v>4627</v>
      </c>
      <c r="B44" s="233" t="s">
        <v>173</v>
      </c>
      <c r="C44" s="234" t="s">
        <v>4774</v>
      </c>
      <c r="D44" s="235" t="s">
        <v>4775</v>
      </c>
      <c r="E44" s="234" t="s">
        <v>135</v>
      </c>
      <c r="F44" s="234" t="s">
        <v>136</v>
      </c>
      <c r="G44" s="234" t="s">
        <v>137</v>
      </c>
      <c r="H44" s="234"/>
      <c r="I44" s="234" t="s">
        <v>62</v>
      </c>
      <c r="J44" s="236" t="s">
        <v>137</v>
      </c>
      <c r="K44" s="237"/>
      <c r="L44" s="238"/>
      <c r="M44" s="233">
        <v>1</v>
      </c>
      <c r="N44" s="177" t="s">
        <v>1</v>
      </c>
      <c r="O44" s="405" t="s">
        <v>145</v>
      </c>
      <c r="P44" s="239" t="s">
        <v>136</v>
      </c>
      <c r="Q44" s="235"/>
      <c r="R44" s="235"/>
      <c r="S44" s="235"/>
      <c r="T44" s="235"/>
      <c r="U44" s="235"/>
      <c r="V44" s="235"/>
      <c r="W44" s="235"/>
      <c r="X44" s="177"/>
      <c r="Y44" s="235"/>
      <c r="Z44" s="235" t="s">
        <v>1777</v>
      </c>
      <c r="AA44" s="235"/>
      <c r="AB44" s="103"/>
      <c r="AC44" s="103"/>
      <c r="AD44" s="103"/>
      <c r="AE44" s="103"/>
      <c r="AF44" s="103"/>
      <c r="AG44" s="103"/>
      <c r="AH44" s="103"/>
      <c r="AI44" s="103" t="s">
        <v>4776</v>
      </c>
      <c r="AM44" s="43"/>
    </row>
    <row r="45" spans="1:39" ht="29.1" hidden="1">
      <c r="A45" s="233" t="s">
        <v>4627</v>
      </c>
      <c r="B45" s="233" t="s">
        <v>173</v>
      </c>
      <c r="C45" s="234" t="s">
        <v>4777</v>
      </c>
      <c r="D45" s="235" t="s">
        <v>4778</v>
      </c>
      <c r="E45" s="234" t="s">
        <v>135</v>
      </c>
      <c r="F45" s="234" t="s">
        <v>136</v>
      </c>
      <c r="G45" s="234" t="s">
        <v>137</v>
      </c>
      <c r="H45" s="234"/>
      <c r="I45" s="234">
        <v>2</v>
      </c>
      <c r="J45" s="236" t="s">
        <v>137</v>
      </c>
      <c r="K45" s="237" t="s">
        <v>4779</v>
      </c>
      <c r="L45" s="238"/>
      <c r="M45" s="233">
        <v>1</v>
      </c>
      <c r="N45" s="177" t="s">
        <v>1</v>
      </c>
      <c r="O45" s="405" t="s">
        <v>145</v>
      </c>
      <c r="P45" s="239" t="s">
        <v>137</v>
      </c>
      <c r="Q45" s="235"/>
      <c r="R45" s="235"/>
      <c r="S45" s="235"/>
      <c r="T45" s="235"/>
      <c r="U45" s="235"/>
      <c r="V45" s="235"/>
      <c r="W45" s="235"/>
      <c r="X45" s="177"/>
      <c r="Y45" s="235"/>
      <c r="Z45" s="235" t="s">
        <v>1777</v>
      </c>
      <c r="AA45" s="235"/>
      <c r="AB45" s="103"/>
      <c r="AC45" s="103"/>
      <c r="AD45" s="103"/>
      <c r="AE45" s="103"/>
      <c r="AF45" s="103"/>
      <c r="AG45" s="103"/>
      <c r="AH45" s="103"/>
      <c r="AI45" s="103" t="s">
        <v>4733</v>
      </c>
      <c r="AM45" s="43"/>
    </row>
    <row r="46" spans="1:39" ht="29.1" hidden="1">
      <c r="A46" s="233" t="s">
        <v>4627</v>
      </c>
      <c r="B46" s="233" t="s">
        <v>173</v>
      </c>
      <c r="C46" s="234" t="s">
        <v>4780</v>
      </c>
      <c r="D46" s="235" t="s">
        <v>4781</v>
      </c>
      <c r="E46" s="234" t="s">
        <v>135</v>
      </c>
      <c r="F46" s="234" t="s">
        <v>136</v>
      </c>
      <c r="G46" s="234" t="s">
        <v>137</v>
      </c>
      <c r="H46" s="234"/>
      <c r="I46" s="234">
        <v>3</v>
      </c>
      <c r="J46" s="236"/>
      <c r="K46" s="237" t="s">
        <v>4782</v>
      </c>
      <c r="L46" s="238"/>
      <c r="M46" s="233">
        <v>1</v>
      </c>
      <c r="N46" s="177" t="s">
        <v>1</v>
      </c>
      <c r="O46" s="405" t="s">
        <v>145</v>
      </c>
      <c r="P46" s="239" t="s">
        <v>136</v>
      </c>
      <c r="Q46" s="235"/>
      <c r="R46" s="235"/>
      <c r="S46" s="235"/>
      <c r="T46" s="235"/>
      <c r="U46" s="235"/>
      <c r="V46" s="235"/>
      <c r="W46" s="235" t="s">
        <v>546</v>
      </c>
      <c r="X46" s="177"/>
      <c r="Y46" s="235" t="str">
        <f>$Y$32</f>
        <v>CRS620MI_AddSupplier.xlsx</v>
      </c>
      <c r="Z46" s="235" t="s">
        <v>1796</v>
      </c>
      <c r="AA46" s="235"/>
      <c r="AB46" s="103"/>
      <c r="AC46" s="103"/>
      <c r="AD46" s="103"/>
      <c r="AE46" s="103"/>
      <c r="AF46" s="103"/>
      <c r="AG46" s="103"/>
      <c r="AH46" s="103"/>
      <c r="AI46" s="103" t="s">
        <v>2104</v>
      </c>
      <c r="AM46" s="43"/>
    </row>
    <row r="47" spans="1:39" ht="30" hidden="1" customHeight="1">
      <c r="A47" s="233" t="s">
        <v>4627</v>
      </c>
      <c r="B47" s="233" t="s">
        <v>173</v>
      </c>
      <c r="C47" s="234" t="s">
        <v>4783</v>
      </c>
      <c r="D47" s="235" t="s">
        <v>4784</v>
      </c>
      <c r="E47" s="234" t="s">
        <v>135</v>
      </c>
      <c r="F47" s="234" t="s">
        <v>62</v>
      </c>
      <c r="G47" s="234" t="s">
        <v>137</v>
      </c>
      <c r="H47" s="234"/>
      <c r="I47" s="234">
        <v>3</v>
      </c>
      <c r="J47" s="236"/>
      <c r="K47" s="237" t="s">
        <v>4785</v>
      </c>
      <c r="L47" s="238"/>
      <c r="M47" s="233">
        <v>1</v>
      </c>
      <c r="N47" s="177" t="s">
        <v>1</v>
      </c>
      <c r="O47" s="405" t="s">
        <v>145</v>
      </c>
      <c r="P47" s="239" t="s">
        <v>120</v>
      </c>
      <c r="Q47" s="235"/>
      <c r="R47" s="235"/>
      <c r="S47" s="235"/>
      <c r="T47" s="235"/>
      <c r="U47" s="235"/>
      <c r="V47" s="235"/>
      <c r="W47" s="235"/>
      <c r="X47" s="235"/>
      <c r="Y47" s="235"/>
      <c r="Z47" s="235"/>
      <c r="AA47" s="235"/>
      <c r="AB47" s="103"/>
      <c r="AC47" s="103"/>
      <c r="AD47" s="103"/>
      <c r="AE47" s="103"/>
      <c r="AF47" s="103"/>
      <c r="AG47" s="103"/>
      <c r="AH47" s="103"/>
      <c r="AI47" s="103" t="s">
        <v>4786</v>
      </c>
      <c r="AM47" s="43"/>
    </row>
    <row r="48" spans="1:39" ht="30" hidden="1" customHeight="1">
      <c r="A48" s="233" t="s">
        <v>4627</v>
      </c>
      <c r="B48" s="233" t="s">
        <v>173</v>
      </c>
      <c r="C48" s="234" t="s">
        <v>4787</v>
      </c>
      <c r="D48" s="235" t="s">
        <v>4788</v>
      </c>
      <c r="E48" s="234" t="s">
        <v>135</v>
      </c>
      <c r="F48" s="234" t="s">
        <v>107</v>
      </c>
      <c r="G48" s="234" t="s">
        <v>137</v>
      </c>
      <c r="H48" s="234" t="s">
        <v>4789</v>
      </c>
      <c r="I48" s="234" t="s">
        <v>82</v>
      </c>
      <c r="J48" s="236"/>
      <c r="K48" s="237" t="s">
        <v>4790</v>
      </c>
      <c r="L48" s="238"/>
      <c r="M48" s="233">
        <v>0</v>
      </c>
      <c r="N48" s="177" t="s">
        <v>332</v>
      </c>
      <c r="O48" s="240"/>
      <c r="P48" s="239"/>
      <c r="Q48" s="235"/>
      <c r="R48" s="235"/>
      <c r="S48" s="235"/>
      <c r="T48" s="235"/>
      <c r="U48" s="235"/>
      <c r="V48" s="235"/>
      <c r="W48" s="235" t="s">
        <v>4499</v>
      </c>
      <c r="X48" s="235"/>
      <c r="Y48" s="235" t="s">
        <v>1598</v>
      </c>
      <c r="Z48" s="235" t="s">
        <v>1777</v>
      </c>
      <c r="AA48" s="235"/>
      <c r="AB48" s="103"/>
      <c r="AC48" s="103"/>
      <c r="AD48" s="103"/>
      <c r="AE48" s="103"/>
      <c r="AF48" s="103"/>
      <c r="AG48" s="103"/>
      <c r="AH48" s="103"/>
      <c r="AI48" s="103" t="s">
        <v>311</v>
      </c>
      <c r="AM48" s="43"/>
    </row>
    <row r="49" spans="1:39" ht="43.5" hidden="1">
      <c r="A49" s="233" t="s">
        <v>4627</v>
      </c>
      <c r="B49" s="233" t="s">
        <v>173</v>
      </c>
      <c r="C49" s="234" t="s">
        <v>4791</v>
      </c>
      <c r="D49" s="235" t="s">
        <v>159</v>
      </c>
      <c r="E49" s="234" t="s">
        <v>61</v>
      </c>
      <c r="F49" s="234" t="s">
        <v>114</v>
      </c>
      <c r="G49" s="234"/>
      <c r="H49" s="234" t="s">
        <v>160</v>
      </c>
      <c r="I49" s="234">
        <v>2</v>
      </c>
      <c r="J49" s="236"/>
      <c r="K49" s="237" t="s">
        <v>4792</v>
      </c>
      <c r="L49" s="238"/>
      <c r="M49" s="233">
        <v>1</v>
      </c>
      <c r="N49" s="177" t="s">
        <v>1</v>
      </c>
      <c r="O49" s="177" t="s">
        <v>84</v>
      </c>
      <c r="P49" s="397"/>
      <c r="Q49" s="235"/>
      <c r="R49" s="103" t="s">
        <v>4793</v>
      </c>
      <c r="S49" s="235"/>
      <c r="T49" s="235"/>
      <c r="U49" s="235"/>
      <c r="V49" s="235"/>
      <c r="W49" s="235"/>
      <c r="X49" s="235"/>
      <c r="Y49" s="235"/>
      <c r="Z49" s="235"/>
      <c r="AA49" s="235"/>
      <c r="AB49" s="235"/>
      <c r="AC49" s="235"/>
      <c r="AD49" s="235"/>
      <c r="AE49" s="235"/>
      <c r="AF49" s="235"/>
      <c r="AG49" s="235"/>
      <c r="AH49" s="235"/>
      <c r="AI49" s="240" t="s">
        <v>4794</v>
      </c>
      <c r="AM49" s="30"/>
    </row>
    <row r="50" spans="1:39" ht="29.1" hidden="1" customHeight="1">
      <c r="A50" s="233" t="s">
        <v>4627</v>
      </c>
      <c r="B50" s="233" t="s">
        <v>173</v>
      </c>
      <c r="C50" s="234" t="s">
        <v>4795</v>
      </c>
      <c r="D50" s="235" t="s">
        <v>4796</v>
      </c>
      <c r="E50" s="234" t="s">
        <v>135</v>
      </c>
      <c r="F50" s="234" t="s">
        <v>62</v>
      </c>
      <c r="G50" s="234" t="s">
        <v>137</v>
      </c>
      <c r="H50" s="234"/>
      <c r="I50" s="234">
        <v>3</v>
      </c>
      <c r="J50" s="236"/>
      <c r="K50" s="237" t="s">
        <v>4797</v>
      </c>
      <c r="L50" s="238"/>
      <c r="M50" s="233">
        <v>1</v>
      </c>
      <c r="N50" s="177" t="s">
        <v>1</v>
      </c>
      <c r="O50" s="177" t="s">
        <v>65</v>
      </c>
      <c r="P50" s="239"/>
      <c r="Q50" s="235"/>
      <c r="R50" s="235" t="s">
        <v>4798</v>
      </c>
      <c r="S50" s="235"/>
      <c r="T50" s="235"/>
      <c r="U50" s="235"/>
      <c r="V50" s="235"/>
      <c r="W50" s="235" t="s">
        <v>546</v>
      </c>
      <c r="X50" s="235"/>
      <c r="Y50" s="235" t="str">
        <f>$Y$32</f>
        <v>CRS620MI_AddSupplier.xlsx</v>
      </c>
      <c r="Z50" s="235" t="s">
        <v>1760</v>
      </c>
      <c r="AA50" s="235"/>
      <c r="AB50" s="103"/>
      <c r="AC50" s="103"/>
      <c r="AD50" s="103"/>
      <c r="AE50" s="103"/>
      <c r="AF50" s="103"/>
      <c r="AG50" s="103"/>
      <c r="AH50" s="103"/>
      <c r="AI50" s="103" t="s">
        <v>311</v>
      </c>
      <c r="AM50" s="43"/>
    </row>
    <row r="51" spans="1:39" ht="29.1" hidden="1">
      <c r="A51" s="233" t="s">
        <v>4627</v>
      </c>
      <c r="B51" s="233" t="s">
        <v>173</v>
      </c>
      <c r="C51" s="234" t="s">
        <v>4799</v>
      </c>
      <c r="D51" s="235" t="s">
        <v>4800</v>
      </c>
      <c r="E51" s="234" t="s">
        <v>135</v>
      </c>
      <c r="F51" s="234" t="s">
        <v>62</v>
      </c>
      <c r="G51" s="234" t="s">
        <v>137</v>
      </c>
      <c r="H51" s="234"/>
      <c r="I51" s="234">
        <v>3</v>
      </c>
      <c r="J51" s="236"/>
      <c r="K51" s="237" t="s">
        <v>4801</v>
      </c>
      <c r="L51" s="238"/>
      <c r="M51" s="233">
        <v>1</v>
      </c>
      <c r="N51" s="177" t="s">
        <v>9</v>
      </c>
      <c r="O51" s="177" t="s">
        <v>65</v>
      </c>
      <c r="P51" s="239"/>
      <c r="Q51" s="234" t="s">
        <v>4799</v>
      </c>
      <c r="R51" s="235" t="s">
        <v>4798</v>
      </c>
      <c r="S51" s="235"/>
      <c r="T51" s="235"/>
      <c r="U51" s="235"/>
      <c r="V51" s="235"/>
      <c r="W51" s="235" t="s">
        <v>4499</v>
      </c>
      <c r="X51" s="235"/>
      <c r="Y51" s="235" t="str">
        <f>$Y$32</f>
        <v>CRS620MI_AddSupplier.xlsx</v>
      </c>
      <c r="Z51" s="235" t="s">
        <v>1760</v>
      </c>
      <c r="AA51" s="235"/>
      <c r="AB51" s="103"/>
      <c r="AC51" s="103"/>
      <c r="AD51" s="103"/>
      <c r="AE51" s="103"/>
      <c r="AF51" s="103"/>
      <c r="AG51" s="103"/>
      <c r="AH51" s="103"/>
      <c r="AI51" s="103" t="s">
        <v>311</v>
      </c>
      <c r="AM51" s="43"/>
    </row>
    <row r="52" spans="1:39" hidden="1">
      <c r="A52" s="233" t="s">
        <v>4627</v>
      </c>
      <c r="B52" s="233" t="s">
        <v>173</v>
      </c>
      <c r="C52" s="234" t="s">
        <v>4802</v>
      </c>
      <c r="D52" s="235" t="s">
        <v>4803</v>
      </c>
      <c r="E52" s="234" t="s">
        <v>135</v>
      </c>
      <c r="F52" s="234" t="s">
        <v>114</v>
      </c>
      <c r="G52" s="234" t="s">
        <v>137</v>
      </c>
      <c r="H52" s="234"/>
      <c r="I52" s="234" t="s">
        <v>344</v>
      </c>
      <c r="J52" s="236"/>
      <c r="K52" s="237" t="s">
        <v>2147</v>
      </c>
      <c r="L52" s="238"/>
      <c r="M52" s="233">
        <v>1</v>
      </c>
      <c r="N52" s="177" t="s">
        <v>1</v>
      </c>
      <c r="O52" s="239" t="s">
        <v>84</v>
      </c>
      <c r="P52" s="239"/>
      <c r="Q52" s="235"/>
      <c r="R52" s="235"/>
      <c r="S52" s="235"/>
      <c r="T52" s="235"/>
      <c r="U52" s="235"/>
      <c r="V52" s="235"/>
      <c r="W52" s="235" t="s">
        <v>546</v>
      </c>
      <c r="X52" s="235"/>
      <c r="Y52" s="235" t="str">
        <f>$Y$32</f>
        <v>CRS620MI_AddSupplier.xlsx</v>
      </c>
      <c r="Z52" s="235" t="s">
        <v>1694</v>
      </c>
      <c r="AA52" s="235"/>
      <c r="AB52" s="103"/>
      <c r="AC52" s="103"/>
      <c r="AD52" s="103"/>
      <c r="AE52" s="103"/>
      <c r="AF52" s="103"/>
      <c r="AG52" s="103"/>
      <c r="AH52" s="103"/>
      <c r="AI52" s="103" t="s">
        <v>4804</v>
      </c>
      <c r="AM52" s="43"/>
    </row>
    <row r="53" spans="1:39" ht="29.1" hidden="1">
      <c r="A53" s="233" t="s">
        <v>4627</v>
      </c>
      <c r="B53" s="233" t="s">
        <v>173</v>
      </c>
      <c r="C53" s="234" t="s">
        <v>4805</v>
      </c>
      <c r="D53" s="235" t="s">
        <v>4806</v>
      </c>
      <c r="E53" s="234" t="s">
        <v>135</v>
      </c>
      <c r="F53" s="234" t="s">
        <v>136</v>
      </c>
      <c r="G53" s="234" t="s">
        <v>137</v>
      </c>
      <c r="H53" s="234"/>
      <c r="I53" s="234" t="s">
        <v>62</v>
      </c>
      <c r="J53" s="236"/>
      <c r="K53" s="237" t="s">
        <v>4807</v>
      </c>
      <c r="L53" s="238"/>
      <c r="M53" s="409">
        <v>1</v>
      </c>
      <c r="N53" s="402" t="s">
        <v>70</v>
      </c>
      <c r="O53" s="510" t="s">
        <v>145</v>
      </c>
      <c r="P53" s="323" t="s">
        <v>137</v>
      </c>
      <c r="Q53" s="235"/>
      <c r="R53" s="235"/>
      <c r="S53" s="235"/>
      <c r="T53" s="235"/>
      <c r="U53" s="235"/>
      <c r="V53" s="235"/>
      <c r="W53" s="235" t="s">
        <v>4499</v>
      </c>
      <c r="X53" s="235"/>
      <c r="Y53" s="235" t="str">
        <f>$Y$32</f>
        <v>CRS620MI_AddSupplier.xlsx</v>
      </c>
      <c r="Z53" s="235"/>
      <c r="AA53" s="235"/>
      <c r="AB53" s="103"/>
      <c r="AC53" s="103"/>
      <c r="AD53" s="103"/>
      <c r="AE53" s="103"/>
      <c r="AF53" s="103"/>
      <c r="AG53" s="103"/>
      <c r="AH53" s="103"/>
      <c r="AI53" s="103" t="s">
        <v>4808</v>
      </c>
      <c r="AM53" s="43"/>
    </row>
    <row r="54" spans="1:39" ht="203.1" hidden="1">
      <c r="A54" s="233" t="s">
        <v>4627</v>
      </c>
      <c r="B54" s="233" t="s">
        <v>173</v>
      </c>
      <c r="C54" s="234" t="s">
        <v>4809</v>
      </c>
      <c r="D54" s="235" t="s">
        <v>2166</v>
      </c>
      <c r="E54" s="234" t="s">
        <v>135</v>
      </c>
      <c r="F54" s="234" t="s">
        <v>62</v>
      </c>
      <c r="G54" s="234" t="s">
        <v>137</v>
      </c>
      <c r="H54" s="234" t="s">
        <v>4810</v>
      </c>
      <c r="I54" s="234">
        <v>2</v>
      </c>
      <c r="J54" s="236"/>
      <c r="K54" s="237" t="s">
        <v>4811</v>
      </c>
      <c r="L54" s="408"/>
      <c r="M54" s="233">
        <v>0</v>
      </c>
      <c r="N54" s="177" t="s">
        <v>1</v>
      </c>
      <c r="O54" s="240" t="s">
        <v>164</v>
      </c>
      <c r="P54" s="407" t="s">
        <v>4812</v>
      </c>
      <c r="Q54" s="322"/>
      <c r="R54" s="235"/>
      <c r="S54" s="235"/>
      <c r="T54" s="235"/>
      <c r="U54" s="235"/>
      <c r="V54" s="235"/>
      <c r="W54" s="235"/>
      <c r="X54" s="235"/>
      <c r="Y54" s="235"/>
      <c r="Z54" s="235"/>
      <c r="AA54" s="235"/>
      <c r="AB54" s="235"/>
      <c r="AC54" s="235"/>
      <c r="AD54" s="235"/>
      <c r="AE54" s="235"/>
      <c r="AF54" s="235"/>
      <c r="AG54" s="235"/>
      <c r="AH54" s="235"/>
      <c r="AI54" s="240" t="s">
        <v>4813</v>
      </c>
      <c r="AM54" s="30"/>
    </row>
    <row r="55" spans="1:39" ht="137.25" hidden="1" customHeight="1">
      <c r="A55" s="233" t="s">
        <v>4627</v>
      </c>
      <c r="B55" s="233" t="s">
        <v>173</v>
      </c>
      <c r="C55" s="234" t="s">
        <v>4814</v>
      </c>
      <c r="D55" s="235" t="s">
        <v>297</v>
      </c>
      <c r="E55" s="234" t="s">
        <v>61</v>
      </c>
      <c r="F55" s="234" t="s">
        <v>107</v>
      </c>
      <c r="G55" s="234"/>
      <c r="H55" s="234" t="s">
        <v>298</v>
      </c>
      <c r="I55" s="234">
        <v>2</v>
      </c>
      <c r="J55" s="236"/>
      <c r="K55" s="237" t="s">
        <v>4815</v>
      </c>
      <c r="L55" s="408" t="s">
        <v>1837</v>
      </c>
      <c r="M55" s="233">
        <v>1</v>
      </c>
      <c r="N55" s="177" t="s">
        <v>1</v>
      </c>
      <c r="O55" s="240" t="s">
        <v>164</v>
      </c>
      <c r="P55" s="407" t="s">
        <v>2297</v>
      </c>
      <c r="Q55" s="322"/>
      <c r="R55" s="235"/>
      <c r="S55" s="235"/>
      <c r="T55" s="235"/>
      <c r="U55" s="235"/>
      <c r="V55" s="235"/>
      <c r="W55" s="235"/>
      <c r="X55" s="235"/>
      <c r="Y55" s="235"/>
      <c r="Z55" s="235"/>
      <c r="AA55" s="235"/>
      <c r="AB55" s="235"/>
      <c r="AC55" s="235"/>
      <c r="AD55" s="235"/>
      <c r="AE55" s="235"/>
      <c r="AF55" s="235"/>
      <c r="AG55" s="235"/>
      <c r="AH55" s="235"/>
      <c r="AI55" s="240" t="s">
        <v>4816</v>
      </c>
      <c r="AM55" s="30"/>
    </row>
    <row r="56" spans="1:39" ht="44.45" hidden="1" customHeight="1">
      <c r="A56" s="233" t="s">
        <v>4627</v>
      </c>
      <c r="B56" s="233" t="s">
        <v>173</v>
      </c>
      <c r="C56" s="234" t="s">
        <v>4817</v>
      </c>
      <c r="D56" s="235" t="s">
        <v>4818</v>
      </c>
      <c r="E56" s="234" t="s">
        <v>61</v>
      </c>
      <c r="F56" s="234" t="s">
        <v>150</v>
      </c>
      <c r="G56" s="234"/>
      <c r="H56" s="234" t="s">
        <v>4819</v>
      </c>
      <c r="I56" s="234">
        <v>2</v>
      </c>
      <c r="J56" s="236"/>
      <c r="K56" s="237"/>
      <c r="L56" s="238"/>
      <c r="M56" s="410">
        <v>1</v>
      </c>
      <c r="N56" s="177" t="s">
        <v>70</v>
      </c>
      <c r="O56" s="411"/>
      <c r="P56" s="324"/>
      <c r="Q56" s="235"/>
      <c r="R56" s="235"/>
      <c r="S56" s="235"/>
      <c r="T56" s="235"/>
      <c r="U56" s="235"/>
      <c r="V56" s="235"/>
      <c r="W56" s="235" t="s">
        <v>4499</v>
      </c>
      <c r="X56" s="235"/>
      <c r="Y56" s="235" t="str">
        <f>$Y$32</f>
        <v>CRS620MI_AddSupplier.xlsx</v>
      </c>
      <c r="Z56" s="235" t="s">
        <v>1694</v>
      </c>
      <c r="AA56" s="235"/>
      <c r="AB56" s="103"/>
      <c r="AC56" s="103"/>
      <c r="AD56" s="103"/>
      <c r="AE56" s="103"/>
      <c r="AF56" s="103"/>
      <c r="AG56" s="103"/>
      <c r="AH56" s="103"/>
      <c r="AI56" s="103" t="s">
        <v>332</v>
      </c>
      <c r="AM56" s="43"/>
    </row>
    <row r="57" spans="1:39" hidden="1">
      <c r="A57" s="233" t="s">
        <v>4627</v>
      </c>
      <c r="B57" s="233" t="s">
        <v>173</v>
      </c>
      <c r="C57" s="234" t="s">
        <v>4820</v>
      </c>
      <c r="D57" s="235" t="s">
        <v>1925</v>
      </c>
      <c r="E57" s="234" t="s">
        <v>61</v>
      </c>
      <c r="F57" s="234" t="s">
        <v>136</v>
      </c>
      <c r="G57" s="234"/>
      <c r="H57" s="234"/>
      <c r="I57" s="234" t="s">
        <v>82</v>
      </c>
      <c r="J57" s="236"/>
      <c r="K57" s="359" t="s">
        <v>4821</v>
      </c>
      <c r="L57" s="238"/>
      <c r="M57" s="233">
        <v>0</v>
      </c>
      <c r="N57" s="177" t="s">
        <v>70</v>
      </c>
      <c r="O57" s="240" t="s">
        <v>145</v>
      </c>
      <c r="P57" s="239" t="s">
        <v>136</v>
      </c>
      <c r="Q57" s="235"/>
      <c r="R57" s="235" t="s">
        <v>4822</v>
      </c>
      <c r="S57" s="235"/>
      <c r="T57" s="235"/>
      <c r="U57" s="235"/>
      <c r="V57" s="235"/>
      <c r="W57" s="235" t="s">
        <v>4499</v>
      </c>
      <c r="X57" s="235"/>
      <c r="Y57" s="235" t="str">
        <f>$Y$32</f>
        <v>CRS620MI_AddSupplier.xlsx</v>
      </c>
      <c r="Z57" s="235" t="s">
        <v>1694</v>
      </c>
      <c r="AA57" s="235"/>
      <c r="AB57" s="103"/>
      <c r="AC57" s="103"/>
      <c r="AD57" s="103"/>
      <c r="AE57" s="103"/>
      <c r="AF57" s="103"/>
      <c r="AG57" s="103"/>
      <c r="AH57" s="103"/>
      <c r="AI57" s="103" t="s">
        <v>4823</v>
      </c>
      <c r="AM57" s="43"/>
    </row>
    <row r="58" spans="1:39" hidden="1">
      <c r="A58" s="233" t="s">
        <v>4627</v>
      </c>
      <c r="B58" s="233" t="s">
        <v>173</v>
      </c>
      <c r="C58" s="234" t="s">
        <v>4824</v>
      </c>
      <c r="D58" s="235" t="s">
        <v>4825</v>
      </c>
      <c r="E58" s="234" t="s">
        <v>135</v>
      </c>
      <c r="F58" s="234" t="s">
        <v>136</v>
      </c>
      <c r="G58" s="234" t="s">
        <v>137</v>
      </c>
      <c r="H58" s="234"/>
      <c r="I58" s="234" t="s">
        <v>82</v>
      </c>
      <c r="J58" s="236"/>
      <c r="K58" s="237"/>
      <c r="L58" s="238"/>
      <c r="M58" s="233">
        <v>0</v>
      </c>
      <c r="N58" s="177" t="s">
        <v>70</v>
      </c>
      <c r="O58" s="240" t="s">
        <v>145</v>
      </c>
      <c r="P58" s="239" t="s">
        <v>137</v>
      </c>
      <c r="Q58" s="235"/>
      <c r="R58" s="235"/>
      <c r="S58" s="235"/>
      <c r="T58" s="235"/>
      <c r="U58" s="235"/>
      <c r="V58" s="235"/>
      <c r="W58" s="235" t="s">
        <v>4499</v>
      </c>
      <c r="X58" s="235"/>
      <c r="Y58" s="235" t="str">
        <f>$Y$32</f>
        <v>CRS620MI_AddSupplier.xlsx</v>
      </c>
      <c r="Z58" s="235" t="s">
        <v>1851</v>
      </c>
      <c r="AA58" s="235"/>
      <c r="AB58" s="103"/>
      <c r="AC58" s="103"/>
      <c r="AD58" s="103"/>
      <c r="AE58" s="103"/>
      <c r="AF58" s="103"/>
      <c r="AG58" s="103"/>
      <c r="AH58" s="103"/>
      <c r="AI58" s="103" t="s">
        <v>4826</v>
      </c>
      <c r="AM58" s="43"/>
    </row>
    <row r="59" spans="1:39" ht="29.1" hidden="1" customHeight="1">
      <c r="A59" s="233" t="s">
        <v>4627</v>
      </c>
      <c r="B59" s="233" t="s">
        <v>173</v>
      </c>
      <c r="C59" s="234" t="s">
        <v>4827</v>
      </c>
      <c r="D59" s="235" t="s">
        <v>4828</v>
      </c>
      <c r="E59" s="234" t="s">
        <v>135</v>
      </c>
      <c r="F59" s="234" t="s">
        <v>136</v>
      </c>
      <c r="G59" s="234" t="s">
        <v>137</v>
      </c>
      <c r="H59" s="234"/>
      <c r="I59" s="234" t="s">
        <v>82</v>
      </c>
      <c r="J59" s="236"/>
      <c r="K59" s="237" t="s">
        <v>4829</v>
      </c>
      <c r="L59" s="238"/>
      <c r="M59" s="233">
        <v>0</v>
      </c>
      <c r="N59" s="177" t="s">
        <v>70</v>
      </c>
      <c r="O59" s="177" t="s">
        <v>145</v>
      </c>
      <c r="P59" s="397">
        <v>0</v>
      </c>
      <c r="Q59" s="235"/>
      <c r="R59" s="235"/>
      <c r="S59" s="235"/>
      <c r="T59" s="235"/>
      <c r="U59" s="235"/>
      <c r="V59" s="235"/>
      <c r="W59" s="235"/>
      <c r="X59" s="235"/>
      <c r="Y59" s="235"/>
      <c r="Z59" s="235"/>
      <c r="AA59" s="235"/>
      <c r="AB59" s="235"/>
      <c r="AC59" s="235"/>
      <c r="AD59" s="235"/>
      <c r="AE59" s="235"/>
      <c r="AF59" s="235"/>
      <c r="AG59" s="235"/>
      <c r="AH59" s="235"/>
      <c r="AI59" s="240" t="s">
        <v>4830</v>
      </c>
      <c r="AM59" s="30"/>
    </row>
    <row r="60" spans="1:39" ht="30" hidden="1" customHeight="1">
      <c r="A60" s="233" t="s">
        <v>4627</v>
      </c>
      <c r="B60" s="233" t="s">
        <v>173</v>
      </c>
      <c r="C60" s="234" t="s">
        <v>4831</v>
      </c>
      <c r="D60" s="235" t="s">
        <v>4832</v>
      </c>
      <c r="E60" s="234" t="s">
        <v>61</v>
      </c>
      <c r="F60" s="234" t="s">
        <v>107</v>
      </c>
      <c r="G60" s="234"/>
      <c r="H60" s="234" t="s">
        <v>4833</v>
      </c>
      <c r="I60" s="234" t="s">
        <v>62</v>
      </c>
      <c r="J60" s="236"/>
      <c r="K60" s="237"/>
      <c r="L60" s="238"/>
      <c r="M60" s="233">
        <v>1</v>
      </c>
      <c r="N60" s="177" t="s">
        <v>70</v>
      </c>
      <c r="O60" s="240" t="s">
        <v>84</v>
      </c>
      <c r="P60" s="239"/>
      <c r="Q60" s="235"/>
      <c r="R60" s="235"/>
      <c r="S60" s="235"/>
      <c r="T60" s="235"/>
      <c r="U60" s="235"/>
      <c r="V60" s="235"/>
      <c r="W60" s="235" t="s">
        <v>4499</v>
      </c>
      <c r="X60" s="235"/>
      <c r="Y60" s="235" t="str">
        <f>$Y$32</f>
        <v>CRS620MI_AddSupplier.xlsx</v>
      </c>
      <c r="Z60" s="235" t="s">
        <v>1862</v>
      </c>
      <c r="AA60" s="235"/>
      <c r="AB60" s="103"/>
      <c r="AC60" s="103"/>
      <c r="AD60" s="103"/>
      <c r="AE60" s="103"/>
      <c r="AF60" s="103"/>
      <c r="AG60" s="103"/>
      <c r="AH60" s="103"/>
      <c r="AI60" s="103" t="s">
        <v>4834</v>
      </c>
      <c r="AM60" s="43"/>
    </row>
    <row r="61" spans="1:39" ht="30" hidden="1" customHeight="1">
      <c r="A61" s="233" t="s">
        <v>4627</v>
      </c>
      <c r="B61" s="233" t="s">
        <v>173</v>
      </c>
      <c r="C61" s="234" t="s">
        <v>4835</v>
      </c>
      <c r="D61" s="235" t="s">
        <v>4836</v>
      </c>
      <c r="E61" s="234" t="s">
        <v>135</v>
      </c>
      <c r="F61" s="234" t="s">
        <v>136</v>
      </c>
      <c r="G61" s="234" t="s">
        <v>137</v>
      </c>
      <c r="H61" s="234"/>
      <c r="I61" s="234" t="s">
        <v>82</v>
      </c>
      <c r="J61" s="236"/>
      <c r="K61" s="237"/>
      <c r="L61" s="238"/>
      <c r="M61" s="233">
        <v>0</v>
      </c>
      <c r="N61" s="177" t="s">
        <v>70</v>
      </c>
      <c r="O61" s="240" t="s">
        <v>145</v>
      </c>
      <c r="P61" s="239" t="s">
        <v>137</v>
      </c>
      <c r="Q61" s="235"/>
      <c r="R61" s="235"/>
      <c r="S61" s="235"/>
      <c r="T61" s="235"/>
      <c r="U61" s="235"/>
      <c r="V61" s="235"/>
      <c r="W61" s="235" t="s">
        <v>4499</v>
      </c>
      <c r="X61" s="235"/>
      <c r="Y61" s="235" t="str">
        <f>$Y$32</f>
        <v>CRS620MI_AddSupplier.xlsx</v>
      </c>
      <c r="Z61" s="235" t="s">
        <v>1817</v>
      </c>
      <c r="AA61" s="235"/>
      <c r="AB61" s="103"/>
      <c r="AC61" s="103"/>
      <c r="AD61" s="103"/>
      <c r="AE61" s="103"/>
      <c r="AF61" s="103"/>
      <c r="AG61" s="103"/>
      <c r="AH61" s="103"/>
      <c r="AI61" s="103" t="s">
        <v>761</v>
      </c>
      <c r="AM61" s="43"/>
    </row>
    <row r="62" spans="1:39" ht="29.1" hidden="1" customHeight="1">
      <c r="A62" s="233" t="s">
        <v>4627</v>
      </c>
      <c r="B62" s="233" t="s">
        <v>173</v>
      </c>
      <c r="C62" s="234" t="s">
        <v>4837</v>
      </c>
      <c r="D62" s="235" t="s">
        <v>4838</v>
      </c>
      <c r="E62" s="234" t="s">
        <v>61</v>
      </c>
      <c r="F62" s="234" t="s">
        <v>107</v>
      </c>
      <c r="G62" s="234"/>
      <c r="H62" s="234" t="s">
        <v>4839</v>
      </c>
      <c r="I62" s="234" t="s">
        <v>82</v>
      </c>
      <c r="J62" s="236"/>
      <c r="K62" s="237"/>
      <c r="L62" s="238"/>
      <c r="M62" s="233">
        <v>0</v>
      </c>
      <c r="N62" s="177" t="s">
        <v>70</v>
      </c>
      <c r="O62" s="240" t="s">
        <v>84</v>
      </c>
      <c r="P62" s="239"/>
      <c r="Q62" s="235"/>
      <c r="R62" s="235"/>
      <c r="S62" s="235"/>
      <c r="T62" s="235"/>
      <c r="U62" s="235"/>
      <c r="V62" s="235"/>
      <c r="W62" s="235" t="s">
        <v>4499</v>
      </c>
      <c r="X62" s="235"/>
      <c r="Y62" s="235" t="str">
        <f>$Y$32</f>
        <v>CRS620MI_AddSupplier.xlsx</v>
      </c>
      <c r="Z62" s="103" t="s">
        <v>1873</v>
      </c>
      <c r="AA62" s="235"/>
      <c r="AB62" s="103"/>
      <c r="AC62" s="103"/>
      <c r="AD62" s="103"/>
      <c r="AE62" s="103"/>
      <c r="AF62" s="103"/>
      <c r="AG62" s="103"/>
      <c r="AH62" s="103"/>
      <c r="AI62" s="103" t="s">
        <v>761</v>
      </c>
      <c r="AM62" s="43"/>
    </row>
    <row r="63" spans="1:39" ht="29.1" hidden="1" customHeight="1">
      <c r="A63" s="233" t="s">
        <v>4627</v>
      </c>
      <c r="B63" s="233" t="s">
        <v>173</v>
      </c>
      <c r="C63" s="234" t="s">
        <v>4840</v>
      </c>
      <c r="D63" s="235" t="s">
        <v>4841</v>
      </c>
      <c r="E63" s="234" t="s">
        <v>135</v>
      </c>
      <c r="F63" s="234" t="s">
        <v>136</v>
      </c>
      <c r="G63" s="234" t="s">
        <v>137</v>
      </c>
      <c r="H63" s="234"/>
      <c r="I63" s="234" t="s">
        <v>82</v>
      </c>
      <c r="J63" s="236"/>
      <c r="K63" s="237" t="s">
        <v>4842</v>
      </c>
      <c r="L63" s="238"/>
      <c r="M63" s="233">
        <v>0</v>
      </c>
      <c r="N63" s="109" t="s">
        <v>1</v>
      </c>
      <c r="O63" s="240" t="s">
        <v>164</v>
      </c>
      <c r="P63" s="407" t="s">
        <v>2297</v>
      </c>
      <c r="Q63" s="235"/>
      <c r="R63" s="235"/>
      <c r="S63" s="235"/>
      <c r="T63" s="235"/>
      <c r="U63" s="235"/>
      <c r="V63" s="235"/>
      <c r="W63" s="235"/>
      <c r="X63" s="235"/>
      <c r="Y63" s="235"/>
      <c r="Z63" s="235"/>
      <c r="AA63" s="235"/>
      <c r="AB63" s="235"/>
      <c r="AC63" s="235"/>
      <c r="AD63" s="235"/>
      <c r="AE63" s="235"/>
      <c r="AF63" s="235"/>
      <c r="AG63" s="235"/>
      <c r="AH63" s="235"/>
      <c r="AI63" s="240" t="s">
        <v>4843</v>
      </c>
      <c r="AM63" s="30"/>
    </row>
    <row r="64" spans="1:39" ht="29.1" hidden="1" customHeight="1">
      <c r="A64" s="233" t="s">
        <v>4627</v>
      </c>
      <c r="B64" s="233" t="s">
        <v>245</v>
      </c>
      <c r="C64" s="234" t="s">
        <v>4844</v>
      </c>
      <c r="D64" s="235" t="s">
        <v>270</v>
      </c>
      <c r="E64" s="234" t="s">
        <v>61</v>
      </c>
      <c r="F64" s="234" t="s">
        <v>100</v>
      </c>
      <c r="G64" s="234"/>
      <c r="H64" s="234"/>
      <c r="I64" s="234">
        <v>3</v>
      </c>
      <c r="J64" s="236"/>
      <c r="K64" s="237" t="s">
        <v>4845</v>
      </c>
      <c r="L64" s="238"/>
      <c r="M64" s="233">
        <v>1</v>
      </c>
      <c r="N64" s="177" t="s">
        <v>70</v>
      </c>
      <c r="O64" s="240" t="s">
        <v>84</v>
      </c>
      <c r="P64" s="239"/>
      <c r="Q64" s="103" t="s">
        <v>4846</v>
      </c>
      <c r="R64" s="235"/>
      <c r="S64" s="235"/>
      <c r="T64" s="235"/>
      <c r="U64" s="235"/>
      <c r="V64" s="235"/>
      <c r="W64" s="235" t="s">
        <v>4499</v>
      </c>
      <c r="X64" s="235"/>
      <c r="Y64" s="235" t="str">
        <f>$Y$32</f>
        <v>CRS620MI_AddSupplier.xlsx</v>
      </c>
      <c r="Z64" s="235" t="s">
        <v>1884</v>
      </c>
      <c r="AA64" s="235"/>
      <c r="AB64" s="103"/>
      <c r="AC64" s="103"/>
      <c r="AD64" s="103"/>
      <c r="AE64" s="103"/>
      <c r="AF64" s="103"/>
      <c r="AG64" s="103"/>
      <c r="AH64" s="103"/>
      <c r="AI64" s="103" t="s">
        <v>4847</v>
      </c>
      <c r="AM64" s="43"/>
    </row>
    <row r="65" spans="1:39" ht="29.1" hidden="1" customHeight="1">
      <c r="A65" s="233" t="s">
        <v>4627</v>
      </c>
      <c r="B65" s="233" t="s">
        <v>245</v>
      </c>
      <c r="C65" s="234" t="s">
        <v>4848</v>
      </c>
      <c r="D65" s="235" t="s">
        <v>273</v>
      </c>
      <c r="E65" s="234" t="s">
        <v>135</v>
      </c>
      <c r="F65" s="234" t="s">
        <v>73</v>
      </c>
      <c r="G65" s="234" t="s">
        <v>62</v>
      </c>
      <c r="H65" s="234"/>
      <c r="I65" s="234">
        <v>3</v>
      </c>
      <c r="J65" s="236"/>
      <c r="K65" s="237" t="s">
        <v>4845</v>
      </c>
      <c r="L65" s="238"/>
      <c r="M65" s="233">
        <v>1</v>
      </c>
      <c r="N65" s="177" t="s">
        <v>70</v>
      </c>
      <c r="O65" s="240" t="s">
        <v>84</v>
      </c>
      <c r="P65" s="239"/>
      <c r="Q65" s="235"/>
      <c r="R65" s="235"/>
      <c r="S65" s="235"/>
      <c r="T65" s="235"/>
      <c r="U65" s="235"/>
      <c r="V65" s="235"/>
      <c r="W65" s="235" t="s">
        <v>4499</v>
      </c>
      <c r="X65" s="235"/>
      <c r="Y65" s="235" t="s">
        <v>1598</v>
      </c>
      <c r="Z65" s="235" t="s">
        <v>1888</v>
      </c>
      <c r="AA65" s="235"/>
      <c r="AB65" s="103"/>
      <c r="AC65" s="103"/>
      <c r="AD65" s="103"/>
      <c r="AE65" s="103"/>
      <c r="AF65" s="103"/>
      <c r="AG65" s="103"/>
      <c r="AH65" s="103"/>
      <c r="AI65" s="103" t="s">
        <v>332</v>
      </c>
      <c r="AM65" s="43"/>
    </row>
    <row r="66" spans="1:39" ht="29.1" hidden="1">
      <c r="A66" s="233" t="s">
        <v>4627</v>
      </c>
      <c r="B66" s="233" t="s">
        <v>245</v>
      </c>
      <c r="C66" s="234" t="s">
        <v>4849</v>
      </c>
      <c r="D66" s="235" t="s">
        <v>275</v>
      </c>
      <c r="E66" s="234" t="s">
        <v>61</v>
      </c>
      <c r="F66" s="234" t="s">
        <v>107</v>
      </c>
      <c r="G66" s="234"/>
      <c r="H66" s="234"/>
      <c r="I66" s="234">
        <v>3</v>
      </c>
      <c r="J66" s="236"/>
      <c r="K66" s="237" t="s">
        <v>4611</v>
      </c>
      <c r="L66" s="238"/>
      <c r="M66" s="233">
        <v>1</v>
      </c>
      <c r="N66" s="177" t="s">
        <v>70</v>
      </c>
      <c r="O66" s="240" t="s">
        <v>84</v>
      </c>
      <c r="P66" s="239"/>
      <c r="Q66" s="235"/>
      <c r="R66" s="235"/>
      <c r="S66" s="235"/>
      <c r="T66" s="235"/>
      <c r="U66" s="235"/>
      <c r="V66" s="235"/>
      <c r="W66" s="235" t="s">
        <v>4499</v>
      </c>
      <c r="X66" s="235"/>
      <c r="Y66" s="235" t="str">
        <f>$Y$32</f>
        <v>CRS620MI_AddSupplier.xlsx</v>
      </c>
      <c r="Z66" s="235" t="s">
        <v>1817</v>
      </c>
      <c r="AA66" s="235"/>
      <c r="AB66" s="103"/>
      <c r="AC66" s="103"/>
      <c r="AD66" s="103"/>
      <c r="AE66" s="103"/>
      <c r="AF66" s="103"/>
      <c r="AG66" s="103"/>
      <c r="AH66" s="103"/>
      <c r="AI66" s="103" t="s">
        <v>332</v>
      </c>
      <c r="AM66" s="43"/>
    </row>
    <row r="67" spans="1:39" ht="29.1" hidden="1" customHeight="1">
      <c r="A67" s="233" t="s">
        <v>4627</v>
      </c>
      <c r="B67" s="233" t="s">
        <v>245</v>
      </c>
      <c r="C67" s="234" t="s">
        <v>4850</v>
      </c>
      <c r="D67" s="235" t="s">
        <v>278</v>
      </c>
      <c r="E67" s="234" t="s">
        <v>61</v>
      </c>
      <c r="F67" s="234" t="s">
        <v>120</v>
      </c>
      <c r="G67" s="234"/>
      <c r="H67" s="234"/>
      <c r="I67" s="234">
        <v>3</v>
      </c>
      <c r="J67" s="236"/>
      <c r="K67" s="237" t="s">
        <v>4845</v>
      </c>
      <c r="L67" s="238"/>
      <c r="M67" s="233">
        <v>1</v>
      </c>
      <c r="N67" s="177" t="s">
        <v>70</v>
      </c>
      <c r="O67" s="240" t="s">
        <v>84</v>
      </c>
      <c r="P67" s="239"/>
      <c r="Q67" s="235"/>
      <c r="R67" s="235"/>
      <c r="S67" s="235"/>
      <c r="T67" s="235"/>
      <c r="U67" s="235"/>
      <c r="V67" s="235"/>
      <c r="W67" s="235"/>
      <c r="X67" s="235"/>
      <c r="Y67" s="235"/>
      <c r="Z67" s="235"/>
      <c r="AA67" s="235"/>
      <c r="AB67" s="103"/>
      <c r="AC67" s="103"/>
      <c r="AD67" s="103"/>
      <c r="AE67" s="103"/>
      <c r="AF67" s="103"/>
      <c r="AG67" s="103"/>
      <c r="AH67" s="103"/>
      <c r="AI67" s="103" t="s">
        <v>332</v>
      </c>
      <c r="AM67" s="43"/>
    </row>
    <row r="68" spans="1:39" ht="29.1" hidden="1" customHeight="1">
      <c r="A68" s="233" t="s">
        <v>4627</v>
      </c>
      <c r="B68" s="233" t="s">
        <v>245</v>
      </c>
      <c r="C68" s="234" t="s">
        <v>4851</v>
      </c>
      <c r="D68" s="235" t="s">
        <v>281</v>
      </c>
      <c r="E68" s="234" t="s">
        <v>61</v>
      </c>
      <c r="F68" s="234" t="s">
        <v>136</v>
      </c>
      <c r="G68" s="234"/>
      <c r="H68" s="234"/>
      <c r="I68" s="234">
        <v>3</v>
      </c>
      <c r="J68" s="236"/>
      <c r="K68" s="237" t="s">
        <v>4845</v>
      </c>
      <c r="L68" s="238"/>
      <c r="M68" s="233">
        <v>1</v>
      </c>
      <c r="N68" s="177" t="s">
        <v>70</v>
      </c>
      <c r="O68" s="240" t="s">
        <v>84</v>
      </c>
      <c r="P68" s="239"/>
      <c r="Q68" s="235"/>
      <c r="R68" s="235"/>
      <c r="S68" s="235"/>
      <c r="T68" s="235"/>
      <c r="U68" s="235"/>
      <c r="V68" s="235"/>
      <c r="W68" s="235" t="s">
        <v>4499</v>
      </c>
      <c r="X68" s="235"/>
      <c r="Y68" s="235" t="str">
        <f>$Y$32</f>
        <v>CRS620MI_AddSupplier.xlsx</v>
      </c>
      <c r="Z68" s="235" t="s">
        <v>1817</v>
      </c>
      <c r="AA68" s="235"/>
      <c r="AB68" s="103"/>
      <c r="AC68" s="103"/>
      <c r="AD68" s="103"/>
      <c r="AE68" s="103"/>
      <c r="AF68" s="103"/>
      <c r="AG68" s="103"/>
      <c r="AH68" s="103"/>
      <c r="AI68" s="103" t="s">
        <v>332</v>
      </c>
      <c r="AM68" s="43"/>
    </row>
    <row r="69" spans="1:39" hidden="1">
      <c r="A69" s="233" t="s">
        <v>4627</v>
      </c>
      <c r="B69" s="233" t="s">
        <v>245</v>
      </c>
      <c r="C69" s="234" t="s">
        <v>4852</v>
      </c>
      <c r="D69" s="235" t="s">
        <v>747</v>
      </c>
      <c r="E69" s="234" t="s">
        <v>61</v>
      </c>
      <c r="F69" s="234" t="s">
        <v>107</v>
      </c>
      <c r="G69" s="234"/>
      <c r="H69" s="234"/>
      <c r="I69" s="234" t="s">
        <v>62</v>
      </c>
      <c r="J69" s="238"/>
      <c r="K69" s="103" t="s">
        <v>4853</v>
      </c>
      <c r="L69" s="238"/>
      <c r="M69" s="233">
        <v>1</v>
      </c>
      <c r="N69" s="177" t="s">
        <v>70</v>
      </c>
      <c r="O69" s="240" t="s">
        <v>84</v>
      </c>
      <c r="P69" s="239"/>
      <c r="Q69" s="235"/>
      <c r="R69" s="235"/>
      <c r="S69" s="235"/>
      <c r="T69" s="235"/>
      <c r="U69" s="235"/>
      <c r="V69" s="235"/>
      <c r="W69" s="235" t="s">
        <v>4499</v>
      </c>
      <c r="X69" s="235"/>
      <c r="Y69" s="235"/>
      <c r="Z69" s="235"/>
      <c r="AA69" s="235"/>
      <c r="AB69" s="103"/>
      <c r="AC69" s="103"/>
      <c r="AD69" s="103"/>
      <c r="AE69" s="103"/>
      <c r="AF69" s="103"/>
      <c r="AG69" s="103"/>
      <c r="AH69" s="103"/>
      <c r="AI69" s="103"/>
      <c r="AM69" s="43"/>
    </row>
    <row r="70" spans="1:39" hidden="1">
      <c r="A70" s="233" t="s">
        <v>4627</v>
      </c>
      <c r="B70" s="233" t="s">
        <v>245</v>
      </c>
      <c r="C70" s="234" t="s">
        <v>4854</v>
      </c>
      <c r="D70" s="235" t="s">
        <v>687</v>
      </c>
      <c r="E70" s="234" t="s">
        <v>61</v>
      </c>
      <c r="F70" s="234" t="s">
        <v>107</v>
      </c>
      <c r="G70" s="234"/>
      <c r="H70" s="234"/>
      <c r="I70" s="234" t="s">
        <v>62</v>
      </c>
      <c r="J70" s="238"/>
      <c r="K70" s="103" t="s">
        <v>4853</v>
      </c>
      <c r="L70" s="238"/>
      <c r="M70" s="233">
        <v>1</v>
      </c>
      <c r="N70" s="177" t="s">
        <v>70</v>
      </c>
      <c r="O70" s="240" t="s">
        <v>84</v>
      </c>
      <c r="P70" s="239"/>
      <c r="Q70" s="235"/>
      <c r="R70" s="235"/>
      <c r="S70" s="235"/>
      <c r="T70" s="235"/>
      <c r="U70" s="235"/>
      <c r="V70" s="235"/>
      <c r="W70" s="235" t="s">
        <v>4499</v>
      </c>
      <c r="X70" s="235"/>
      <c r="Y70" s="235" t="str">
        <f>$Y$32</f>
        <v>CRS620MI_AddSupplier.xlsx</v>
      </c>
      <c r="Z70" s="235" t="s">
        <v>1777</v>
      </c>
      <c r="AA70" s="235"/>
      <c r="AB70" s="103"/>
      <c r="AC70" s="103"/>
      <c r="AD70" s="103"/>
      <c r="AE70" s="103"/>
      <c r="AF70" s="103"/>
      <c r="AG70" s="103"/>
      <c r="AH70" s="103"/>
      <c r="AI70" s="103"/>
      <c r="AM70" s="43"/>
    </row>
    <row r="71" spans="1:39" hidden="1">
      <c r="A71" s="233" t="s">
        <v>4627</v>
      </c>
      <c r="B71" s="331" t="s">
        <v>173</v>
      </c>
      <c r="C71" s="332" t="s">
        <v>2451</v>
      </c>
      <c r="D71" s="108" t="s">
        <v>4618</v>
      </c>
      <c r="E71" s="332" t="s">
        <v>61</v>
      </c>
      <c r="F71" s="332" t="s">
        <v>114</v>
      </c>
      <c r="G71" s="332"/>
      <c r="H71" s="332"/>
      <c r="I71" s="332"/>
      <c r="J71" s="374"/>
      <c r="K71" s="493" t="s">
        <v>4619</v>
      </c>
      <c r="L71" s="374"/>
      <c r="M71" s="331">
        <v>1</v>
      </c>
      <c r="N71" s="335" t="s">
        <v>9</v>
      </c>
      <c r="O71" s="336"/>
      <c r="P71" s="336"/>
      <c r="Q71" s="492" t="s">
        <v>2451</v>
      </c>
      <c r="R71" s="108" t="s">
        <v>4855</v>
      </c>
      <c r="S71" s="108"/>
      <c r="T71" s="108"/>
      <c r="U71" s="108"/>
      <c r="V71" s="108"/>
      <c r="W71" s="108" t="s">
        <v>2346</v>
      </c>
      <c r="X71" s="109" t="s">
        <v>2347</v>
      </c>
      <c r="Y71" s="2" t="s">
        <v>2345</v>
      </c>
      <c r="Z71" s="108"/>
      <c r="AA71" s="108" t="e">
        <f t="array" ref="AA71:AA74">VLOOKUP(C71:C245,'CRS610MI LstByNumber'!B:C,2,FALSE)</f>
        <v>#N/A</v>
      </c>
      <c r="AB71" s="334" t="s">
        <v>4856</v>
      </c>
      <c r="AC71" s="334"/>
      <c r="AD71" s="334"/>
      <c r="AE71" s="334"/>
      <c r="AF71" s="334"/>
      <c r="AG71" s="334"/>
      <c r="AH71" s="334"/>
      <c r="AI71" s="334"/>
      <c r="AJ71" s="108"/>
      <c r="AK71" s="108"/>
      <c r="AL71" s="108"/>
      <c r="AM71" s="376"/>
    </row>
    <row r="72" spans="1:39" hidden="1">
      <c r="A72" s="233" t="s">
        <v>4627</v>
      </c>
      <c r="B72" s="331" t="s">
        <v>173</v>
      </c>
      <c r="C72" s="332" t="s">
        <v>2450</v>
      </c>
      <c r="D72" s="108" t="s">
        <v>4618</v>
      </c>
      <c r="E72" s="332" t="s">
        <v>61</v>
      </c>
      <c r="F72" s="332" t="s">
        <v>114</v>
      </c>
      <c r="G72" s="332"/>
      <c r="H72" s="332"/>
      <c r="I72" s="332" t="s">
        <v>107</v>
      </c>
      <c r="J72" s="374"/>
      <c r="K72" s="493" t="s">
        <v>4622</v>
      </c>
      <c r="L72" s="374"/>
      <c r="M72" s="331">
        <v>1</v>
      </c>
      <c r="N72" s="335" t="s">
        <v>9</v>
      </c>
      <c r="O72" s="336"/>
      <c r="P72" s="336"/>
      <c r="Q72" s="492" t="s">
        <v>2450</v>
      </c>
      <c r="R72" s="108" t="s">
        <v>4855</v>
      </c>
      <c r="S72" s="108"/>
      <c r="T72" s="108"/>
      <c r="U72" s="108"/>
      <c r="V72" s="108"/>
      <c r="W72" s="108" t="s">
        <v>2346</v>
      </c>
      <c r="X72" s="109" t="s">
        <v>2347</v>
      </c>
      <c r="Y72" s="220" t="s">
        <v>2345</v>
      </c>
      <c r="Z72" s="527"/>
      <c r="AA72" s="108" t="e">
        <v>#N/A</v>
      </c>
      <c r="AB72" s="334" t="s">
        <v>4856</v>
      </c>
      <c r="AC72" s="334"/>
      <c r="AD72" s="334"/>
      <c r="AE72" s="334"/>
      <c r="AF72" s="334"/>
      <c r="AG72" s="334"/>
      <c r="AH72" s="334"/>
      <c r="AI72" s="334"/>
      <c r="AJ72" s="108"/>
      <c r="AK72" s="108"/>
      <c r="AL72" s="108"/>
      <c r="AM72" s="376"/>
    </row>
    <row r="73" spans="1:39" hidden="1">
      <c r="A73" s="233" t="s">
        <v>4627</v>
      </c>
      <c r="B73" s="331" t="s">
        <v>173</v>
      </c>
      <c r="C73" s="332" t="s">
        <v>2452</v>
      </c>
      <c r="D73" s="108" t="s">
        <v>4618</v>
      </c>
      <c r="E73" s="332" t="s">
        <v>61</v>
      </c>
      <c r="F73" s="332" t="s">
        <v>114</v>
      </c>
      <c r="G73" s="332"/>
      <c r="H73" s="332"/>
      <c r="I73" s="332" t="s">
        <v>107</v>
      </c>
      <c r="J73" s="374"/>
      <c r="K73" s="493" t="s">
        <v>4623</v>
      </c>
      <c r="L73" s="374"/>
      <c r="M73" s="331">
        <v>1</v>
      </c>
      <c r="N73" s="335" t="s">
        <v>9</v>
      </c>
      <c r="O73" s="336"/>
      <c r="P73" s="336"/>
      <c r="Q73" s="492" t="s">
        <v>2452</v>
      </c>
      <c r="R73" s="108" t="s">
        <v>4855</v>
      </c>
      <c r="S73" s="108"/>
      <c r="T73" s="108"/>
      <c r="U73" s="108"/>
      <c r="V73" s="108"/>
      <c r="W73" s="108" t="s">
        <v>2346</v>
      </c>
      <c r="X73" s="109" t="s">
        <v>2347</v>
      </c>
      <c r="Y73" s="220" t="s">
        <v>2345</v>
      </c>
      <c r="Z73" s="527"/>
      <c r="AA73" s="108" t="e">
        <v>#N/A</v>
      </c>
      <c r="AB73" s="334" t="s">
        <v>4856</v>
      </c>
      <c r="AC73" s="334"/>
      <c r="AD73" s="334"/>
      <c r="AE73" s="334"/>
      <c r="AF73" s="334"/>
      <c r="AG73" s="334"/>
      <c r="AH73" s="334"/>
      <c r="AI73" s="334"/>
      <c r="AJ73" s="108"/>
      <c r="AK73" s="108"/>
      <c r="AL73" s="108"/>
      <c r="AM73" s="376"/>
    </row>
    <row r="74" spans="1:39" hidden="1">
      <c r="A74" s="233" t="s">
        <v>4627</v>
      </c>
      <c r="B74" s="331" t="s">
        <v>173</v>
      </c>
      <c r="C74" s="332" t="s">
        <v>2453</v>
      </c>
      <c r="D74" s="108" t="s">
        <v>4618</v>
      </c>
      <c r="E74" s="332" t="s">
        <v>61</v>
      </c>
      <c r="F74" s="332" t="s">
        <v>114</v>
      </c>
      <c r="G74" s="332"/>
      <c r="H74" s="332"/>
      <c r="I74" s="332" t="s">
        <v>107</v>
      </c>
      <c r="J74" s="374"/>
      <c r="K74" s="493" t="s">
        <v>4624</v>
      </c>
      <c r="L74" s="374"/>
      <c r="M74" s="331">
        <v>1</v>
      </c>
      <c r="N74" s="335" t="s">
        <v>9</v>
      </c>
      <c r="O74" s="336"/>
      <c r="P74" s="336"/>
      <c r="Q74" s="492" t="s">
        <v>2453</v>
      </c>
      <c r="R74" s="108" t="s">
        <v>4855</v>
      </c>
      <c r="S74" s="108"/>
      <c r="T74" s="108"/>
      <c r="U74" s="108"/>
      <c r="V74" s="108"/>
      <c r="W74" s="108" t="s">
        <v>2346</v>
      </c>
      <c r="X74" s="109" t="s">
        <v>2347</v>
      </c>
      <c r="Y74" s="220" t="s">
        <v>2345</v>
      </c>
      <c r="Z74" s="527"/>
      <c r="AA74" s="108" t="e">
        <v>#N/A</v>
      </c>
      <c r="AB74" s="334" t="s">
        <v>4856</v>
      </c>
      <c r="AC74" s="334"/>
      <c r="AD74" s="334"/>
      <c r="AE74" s="334"/>
      <c r="AF74" s="334"/>
      <c r="AG74" s="334"/>
      <c r="AH74" s="334"/>
      <c r="AI74" s="334"/>
      <c r="AJ74" s="108"/>
      <c r="AK74" s="108"/>
      <c r="AL74" s="108"/>
      <c r="AM74" s="376"/>
    </row>
  </sheetData>
  <autoFilter ref="A3:WVT74" xr:uid="{00000000-0001-0000-2F00-000000000000}">
    <filterColumn colId="2">
      <filters>
        <filter val="IICUCD"/>
      </filters>
    </filterColumn>
  </autoFilter>
  <mergeCells count="6">
    <mergeCell ref="AN2:AU2"/>
    <mergeCell ref="B2:L2"/>
    <mergeCell ref="M2:P2"/>
    <mergeCell ref="Q2:S2"/>
    <mergeCell ref="T2:V2"/>
    <mergeCell ref="AB2:AI2"/>
  </mergeCells>
  <conditionalFormatting sqref="M4:M6 M8:M10 M12:M14 M16:M28 M30:M35 M38 M56:M58 M60:M62 M64:M70 M40:M53 M75:M79">
    <cfRule type="iconSet" priority="139">
      <iconSet iconSet="3Symbols2">
        <cfvo type="percent" val="0"/>
        <cfvo type="num" val="0.5"/>
        <cfvo type="num" val="1"/>
      </iconSet>
    </cfRule>
  </conditionalFormatting>
  <conditionalFormatting sqref="M4:M1048576">
    <cfRule type="containsText" dxfId="44" priority="1" operator="containsText" text="decided">
      <formula>NOT(ISERROR(SEARCH("decided",M4)))</formula>
    </cfRule>
  </conditionalFormatting>
  <conditionalFormatting sqref="M7">
    <cfRule type="iconSet" priority="24">
      <iconSet iconSet="3Symbols2">
        <cfvo type="percent" val="0"/>
        <cfvo type="num" val="0.5"/>
        <cfvo type="num" val="1"/>
      </iconSet>
    </cfRule>
  </conditionalFormatting>
  <conditionalFormatting sqref="M11">
    <cfRule type="iconSet" priority="22">
      <iconSet iconSet="3Symbols2">
        <cfvo type="percent" val="0"/>
        <cfvo type="num" val="0.5"/>
        <cfvo type="num" val="1"/>
      </iconSet>
    </cfRule>
  </conditionalFormatting>
  <conditionalFormatting sqref="M15">
    <cfRule type="iconSet" priority="20">
      <iconSet iconSet="3Symbols2">
        <cfvo type="percent" val="0"/>
        <cfvo type="num" val="0.5"/>
        <cfvo type="num" val="1"/>
      </iconSet>
    </cfRule>
  </conditionalFormatting>
  <conditionalFormatting sqref="M29">
    <cfRule type="iconSet" priority="18">
      <iconSet iconSet="3Symbols2">
        <cfvo type="percent" val="0"/>
        <cfvo type="num" val="0.5"/>
        <cfvo type="num" val="1"/>
      </iconSet>
    </cfRule>
  </conditionalFormatting>
  <conditionalFormatting sqref="M36">
    <cfRule type="iconSet" priority="16">
      <iconSet iconSet="3Symbols2">
        <cfvo type="percent" val="0"/>
        <cfvo type="num" val="0.5"/>
        <cfvo type="num" val="1"/>
      </iconSet>
    </cfRule>
  </conditionalFormatting>
  <conditionalFormatting sqref="M37">
    <cfRule type="iconSet" priority="14">
      <iconSet iconSet="3Symbols2">
        <cfvo type="percent" val="0"/>
        <cfvo type="num" val="0.5"/>
        <cfvo type="num" val="1"/>
      </iconSet>
    </cfRule>
  </conditionalFormatting>
  <conditionalFormatting sqref="M39">
    <cfRule type="iconSet" priority="12">
      <iconSet iconSet="3Symbols2">
        <cfvo type="percent" val="0"/>
        <cfvo type="num" val="0.5"/>
        <cfvo type="num" val="1"/>
      </iconSet>
    </cfRule>
  </conditionalFormatting>
  <conditionalFormatting sqref="M49">
    <cfRule type="iconSet" priority="10">
      <iconSet iconSet="3Symbols2">
        <cfvo type="percent" val="0"/>
        <cfvo type="num" val="0.5"/>
        <cfvo type="num" val="1"/>
      </iconSet>
    </cfRule>
  </conditionalFormatting>
  <conditionalFormatting sqref="M54:M55">
    <cfRule type="iconSet" priority="8">
      <iconSet iconSet="3Symbols2">
        <cfvo type="percent" val="0"/>
        <cfvo type="num" val="0.5"/>
        <cfvo type="num" val="1"/>
      </iconSet>
    </cfRule>
  </conditionalFormatting>
  <conditionalFormatting sqref="M59">
    <cfRule type="iconSet" priority="6">
      <iconSet iconSet="3Symbols2">
        <cfvo type="percent" val="0"/>
        <cfvo type="num" val="0.5"/>
        <cfvo type="num" val="1"/>
      </iconSet>
    </cfRule>
  </conditionalFormatting>
  <conditionalFormatting sqref="M63">
    <cfRule type="iconSet" priority="4">
      <iconSet iconSet="3Symbols2">
        <cfvo type="percent" val="0"/>
        <cfvo type="num" val="0.5"/>
        <cfvo type="num" val="1"/>
      </iconSet>
    </cfRule>
  </conditionalFormatting>
  <conditionalFormatting sqref="M71:M74">
    <cfRule type="iconSet" priority="2">
      <iconSet iconSet="3Symbols2">
        <cfvo type="percent" val="0"/>
        <cfvo type="num" val="0.5"/>
        <cfvo type="num" val="1"/>
      </iconSet>
    </cfRule>
  </conditionalFormatting>
  <conditionalFormatting sqref="M80:M1048576">
    <cfRule type="iconSet" priority="26">
      <iconSet iconSet="3Symbols2">
        <cfvo type="percent" val="0"/>
        <cfvo type="num" val="0.5"/>
        <cfvo type="num" val="1"/>
      </iconSet>
    </cfRule>
  </conditionalFormatting>
  <dataValidations count="2">
    <dataValidation type="list" allowBlank="1" showInputMessage="1" showErrorMessage="1" sqref="N4:N7 N17:N18 N9:N11 N15 N54:N74" xr:uid="{2A0EC89F-C4F8-496F-9985-7F0061014943}">
      <formula1>MoSCoW</formula1>
    </dataValidation>
    <dataValidation type="list" error="Value must be one of: Ignore, Direct, Constant, Lookup Table, Complex" sqref="N13 O4:O1048576" xr:uid="{00000000-0002-0000-2F00-000001000000}">
      <formula1>"Ignore,Direct,Constant,Lookup Table,Complex"</formula1>
    </dataValidation>
  </dataValidations>
  <hyperlinks>
    <hyperlink ref="P55" r:id="rId1" xr:uid="{4CDCC387-2840-46C4-99DF-75879AE33EB5}"/>
    <hyperlink ref="P54" r:id="rId2" xr:uid="{30B9FB4D-7368-4CB0-A7CD-4E7BF15B26C9}"/>
    <hyperlink ref="P7" r:id="rId3" xr:uid="{52EB1B30-C398-467E-A19C-A62D43B2A6EB}"/>
    <hyperlink ref="P6" r:id="rId4" xr:uid="{3D2D27DC-39A3-47FD-83C8-E3C9BCB26E3D}"/>
    <hyperlink ref="P34" r:id="rId5" xr:uid="{892CFBDF-3E55-4626-BB0F-E81C4714AACB}"/>
    <hyperlink ref="P36" r:id="rId6" xr:uid="{8F6C85B5-B1F9-44F7-B7B4-56D9461C9096}"/>
    <hyperlink ref="P38" r:id="rId7" xr:uid="{71D33A2B-BED9-4C8E-A40F-956E594D5F2B}"/>
    <hyperlink ref="P39" r:id="rId8" xr:uid="{78E2B57E-10C8-4FA2-993D-0EDEB234EEC1}"/>
    <hyperlink ref="P40" r:id="rId9" xr:uid="{6CC8782D-A146-4FF0-85A7-7D03CB4EC8BE}"/>
    <hyperlink ref="P5" r:id="rId10" xr:uid="{58DD0652-6B4D-4DF2-8468-99EB51C8E125}"/>
    <hyperlink ref="P17" r:id="rId11" xr:uid="{BCEFE43D-53B9-4036-9DDB-928B29C490E4}"/>
    <hyperlink ref="P63" r:id="rId12" xr:uid="{21ABB23D-5327-4EB8-86DF-D457FDF2C706}"/>
    <hyperlink ref="P4" r:id="rId13" xr:uid="{1A12A8B0-6DCB-4D11-9CEB-6D80482D6E3B}"/>
  </hyperlinks>
  <pageMargins left="0.7" right="0.7" top="0.75" bottom="0.75" header="0.3" footer="0.3"/>
  <pageSetup orientation="portrait"/>
  <drawing r:id="rId14"/>
  <legacyDrawing r:id="rId15"/>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7">
    <tabColor rgb="FFFFC000"/>
  </sheetPr>
  <dimension ref="A1:AL28"/>
  <sheetViews>
    <sheetView zoomScale="80" zoomScaleNormal="80" workbookViewId="0">
      <pane xSplit="4" ySplit="3" topLeftCell="P4" activePane="bottomRight" state="frozen"/>
      <selection pane="bottomRight" activeCell="P5" sqref="P5"/>
      <selection pane="bottomLeft" activeCell="A4" sqref="A4"/>
      <selection pane="topRight" activeCell="E1" sqref="E1"/>
    </sheetView>
  </sheetViews>
  <sheetFormatPr defaultColWidth="9.140625" defaultRowHeight="14.45"/>
  <cols>
    <col min="1" max="1" width="12.140625" style="1" bestFit="1" customWidth="1"/>
    <col min="2" max="2" width="9.140625" style="1" customWidth="1"/>
    <col min="3" max="3" width="10.85546875" style="27" customWidth="1"/>
    <col min="4" max="4" width="27" style="30" customWidth="1"/>
    <col min="5" max="5" width="9.42578125" style="27" bestFit="1" customWidth="1"/>
    <col min="6" max="6" width="7" style="27" bestFit="1" customWidth="1"/>
    <col min="7" max="7" width="9" style="27" bestFit="1" customWidth="1"/>
    <col min="8" max="8" width="15.140625" style="27" customWidth="1"/>
    <col min="9" max="9" width="9.28515625" style="27" customWidth="1"/>
    <col min="10" max="10" width="11.5703125" style="28" customWidth="1"/>
    <col min="11" max="11" width="41" style="29" customWidth="1"/>
    <col min="12" max="12" width="12.42578125" style="28" bestFit="1" customWidth="1"/>
    <col min="13" max="13" width="14.42578125" style="4" bestFit="1" customWidth="1"/>
    <col min="14" max="14" width="12.85546875" customWidth="1"/>
    <col min="15" max="15" width="22.85546875" style="27" customWidth="1"/>
    <col min="16" max="16" width="38.7109375" style="30" customWidth="1"/>
    <col min="17" max="17" width="29.42578125" style="30" customWidth="1"/>
    <col min="18" max="18" width="27.285156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85546875" style="30" customWidth="1"/>
    <col min="38" max="38" width="15.42578125" style="30" customWidth="1"/>
    <col min="39"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38"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row>
    <row r="2" spans="1:38" ht="20.45" customHeight="1">
      <c r="A2" s="67"/>
      <c r="B2" s="627" t="s">
        <v>4857</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row>
    <row r="3" spans="1:38" ht="57.6" customHeight="1">
      <c r="A3" s="258" t="s">
        <v>10</v>
      </c>
      <c r="B3" s="258" t="s">
        <v>11</v>
      </c>
      <c r="C3" s="259" t="s">
        <v>12</v>
      </c>
      <c r="D3" s="259" t="s">
        <v>13</v>
      </c>
      <c r="E3" s="259" t="s">
        <v>14</v>
      </c>
      <c r="F3" s="259" t="s">
        <v>15</v>
      </c>
      <c r="G3" s="259" t="s">
        <v>16</v>
      </c>
      <c r="H3" s="259" t="s">
        <v>17</v>
      </c>
      <c r="I3" s="260" t="s">
        <v>18</v>
      </c>
      <c r="J3" s="260" t="s">
        <v>19</v>
      </c>
      <c r="K3" s="261" t="s">
        <v>20</v>
      </c>
      <c r="L3" s="262" t="s">
        <v>21</v>
      </c>
      <c r="M3" s="211" t="s">
        <v>22</v>
      </c>
      <c r="N3" s="211" t="s">
        <v>23</v>
      </c>
      <c r="O3" s="263" t="s">
        <v>24</v>
      </c>
      <c r="P3" s="211" t="s">
        <v>25</v>
      </c>
      <c r="Q3" s="211" t="s">
        <v>26</v>
      </c>
      <c r="R3" s="211" t="s">
        <v>27</v>
      </c>
      <c r="S3" s="211" t="s">
        <v>28</v>
      </c>
      <c r="T3" s="264" t="s">
        <v>29</v>
      </c>
      <c r="U3" s="265" t="s">
        <v>30</v>
      </c>
      <c r="V3" s="265" t="s">
        <v>31</v>
      </c>
      <c r="W3" s="265" t="s">
        <v>32</v>
      </c>
      <c r="X3" s="265" t="s">
        <v>33</v>
      </c>
      <c r="Y3" s="265" t="s">
        <v>34</v>
      </c>
      <c r="Z3" s="211" t="s">
        <v>35</v>
      </c>
      <c r="AA3" s="328" t="s">
        <v>4858</v>
      </c>
      <c r="AB3" s="329" t="s">
        <v>37</v>
      </c>
      <c r="AC3" s="330" t="s">
        <v>38</v>
      </c>
      <c r="AD3" s="330" t="s">
        <v>39</v>
      </c>
      <c r="AE3" s="330" t="s">
        <v>40</v>
      </c>
      <c r="AF3" s="330" t="s">
        <v>41</v>
      </c>
      <c r="AG3" s="330" t="s">
        <v>42</v>
      </c>
      <c r="AH3" s="330" t="s">
        <v>43</v>
      </c>
      <c r="AI3" s="366" t="s">
        <v>44</v>
      </c>
      <c r="AJ3" s="30" t="s">
        <v>45</v>
      </c>
      <c r="AK3" s="30" t="s">
        <v>46</v>
      </c>
      <c r="AL3" s="30" t="s">
        <v>47</v>
      </c>
    </row>
    <row r="4" spans="1:38" ht="39.75" customHeight="1">
      <c r="A4" s="233" t="s">
        <v>4859</v>
      </c>
      <c r="B4" s="233" t="s">
        <v>59</v>
      </c>
      <c r="C4" s="235" t="s">
        <v>4860</v>
      </c>
      <c r="D4" s="235" t="s">
        <v>329</v>
      </c>
      <c r="E4" s="235" t="s">
        <v>61</v>
      </c>
      <c r="F4" s="235" t="s">
        <v>100</v>
      </c>
      <c r="G4" s="235"/>
      <c r="H4" s="234"/>
      <c r="I4" s="234" t="s">
        <v>107</v>
      </c>
      <c r="J4" s="238"/>
      <c r="K4" s="103" t="s">
        <v>671</v>
      </c>
      <c r="L4" s="238" t="s">
        <v>64</v>
      </c>
      <c r="M4" s="233">
        <v>1</v>
      </c>
      <c r="N4" s="177" t="s">
        <v>1</v>
      </c>
      <c r="O4" s="239" t="s">
        <v>109</v>
      </c>
      <c r="P4" s="415" t="s">
        <v>4530</v>
      </c>
      <c r="Q4" s="103" t="s">
        <v>4861</v>
      </c>
      <c r="R4" s="239"/>
      <c r="S4" s="370" t="s">
        <v>4862</v>
      </c>
      <c r="T4" s="235" t="s">
        <v>64</v>
      </c>
      <c r="U4" s="235"/>
      <c r="V4" s="235"/>
      <c r="W4" s="235" t="s">
        <v>4499</v>
      </c>
      <c r="X4" s="177" t="s">
        <v>3236</v>
      </c>
      <c r="Y4" s="235" t="s">
        <v>4863</v>
      </c>
      <c r="Z4" s="240"/>
      <c r="AA4" s="240"/>
      <c r="AB4" s="103"/>
      <c r="AC4" s="103"/>
      <c r="AD4" s="103"/>
      <c r="AE4" s="103"/>
      <c r="AF4" s="103"/>
      <c r="AG4" s="103"/>
      <c r="AH4" s="103"/>
      <c r="AI4" s="103"/>
    </row>
    <row r="5" spans="1:38" ht="67.5" customHeight="1">
      <c r="A5" s="233" t="s">
        <v>4859</v>
      </c>
      <c r="B5" s="233" t="s">
        <v>59</v>
      </c>
      <c r="C5" s="235" t="s">
        <v>4864</v>
      </c>
      <c r="D5" s="235" t="s">
        <v>2467</v>
      </c>
      <c r="E5" s="235" t="s">
        <v>135</v>
      </c>
      <c r="F5" s="235" t="s">
        <v>62</v>
      </c>
      <c r="G5" s="235" t="s">
        <v>137</v>
      </c>
      <c r="H5" s="234"/>
      <c r="I5" s="234">
        <v>2</v>
      </c>
      <c r="J5" s="238"/>
      <c r="K5" s="103" t="s">
        <v>4865</v>
      </c>
      <c r="L5" s="238" t="s">
        <v>64</v>
      </c>
      <c r="M5" s="233">
        <v>1</v>
      </c>
      <c r="N5" s="177" t="s">
        <v>1</v>
      </c>
      <c r="O5" s="239" t="s">
        <v>65</v>
      </c>
      <c r="P5" s="103" t="s">
        <v>4866</v>
      </c>
      <c r="Q5" s="103" t="s">
        <v>4861</v>
      </c>
      <c r="R5" s="235"/>
      <c r="S5" s="370" t="s">
        <v>4862</v>
      </c>
      <c r="T5" s="235" t="s">
        <v>64</v>
      </c>
      <c r="U5" s="235"/>
      <c r="V5" s="235"/>
      <c r="W5" s="235" t="s">
        <v>4499</v>
      </c>
      <c r="X5" s="177" t="s">
        <v>3236</v>
      </c>
      <c r="Y5" s="235" t="s">
        <v>4863</v>
      </c>
      <c r="Z5" s="240"/>
      <c r="AA5" s="240"/>
      <c r="AB5" s="103"/>
      <c r="AC5" s="103"/>
      <c r="AD5" s="103"/>
      <c r="AE5" s="103"/>
      <c r="AF5" s="103"/>
      <c r="AG5" s="103"/>
      <c r="AH5" s="103"/>
      <c r="AI5" s="103"/>
    </row>
    <row r="6" spans="1:38" ht="15" customHeight="1">
      <c r="A6" s="233" t="s">
        <v>4859</v>
      </c>
      <c r="B6" s="233" t="s">
        <v>59</v>
      </c>
      <c r="C6" s="235" t="s">
        <v>4867</v>
      </c>
      <c r="D6" s="235" t="s">
        <v>1844</v>
      </c>
      <c r="E6" s="235" t="s">
        <v>61</v>
      </c>
      <c r="F6" s="235" t="s">
        <v>239</v>
      </c>
      <c r="G6" s="235"/>
      <c r="H6" s="234"/>
      <c r="I6" s="234">
        <v>3</v>
      </c>
      <c r="J6" s="238"/>
      <c r="K6" s="103" t="s">
        <v>4868</v>
      </c>
      <c r="L6" s="238" t="s">
        <v>64</v>
      </c>
      <c r="M6" s="233">
        <v>1</v>
      </c>
      <c r="N6" s="177" t="s">
        <v>1</v>
      </c>
      <c r="O6" s="239" t="s">
        <v>65</v>
      </c>
      <c r="P6" s="239"/>
      <c r="Q6" s="103" t="s">
        <v>4861</v>
      </c>
      <c r="R6" s="235"/>
      <c r="S6" s="370" t="s">
        <v>4862</v>
      </c>
      <c r="T6" s="235" t="s">
        <v>64</v>
      </c>
      <c r="U6" s="235"/>
      <c r="V6" s="235"/>
      <c r="W6" s="235" t="s">
        <v>4499</v>
      </c>
      <c r="X6" s="177" t="s">
        <v>3236</v>
      </c>
      <c r="Y6" s="235" t="s">
        <v>4863</v>
      </c>
      <c r="Z6" s="240"/>
      <c r="AA6" s="240"/>
      <c r="AB6" s="103"/>
      <c r="AC6" s="103"/>
      <c r="AD6" s="103"/>
      <c r="AE6" s="103"/>
      <c r="AF6" s="103"/>
      <c r="AG6" s="103"/>
      <c r="AH6" s="103"/>
      <c r="AI6" s="103"/>
    </row>
    <row r="7" spans="1:38" ht="15" customHeight="1">
      <c r="A7" s="233" t="s">
        <v>4859</v>
      </c>
      <c r="B7" s="233" t="s">
        <v>59</v>
      </c>
      <c r="C7" s="235" t="s">
        <v>4869</v>
      </c>
      <c r="D7" s="235" t="s">
        <v>2738</v>
      </c>
      <c r="E7" s="235" t="s">
        <v>135</v>
      </c>
      <c r="F7" s="235" t="s">
        <v>114</v>
      </c>
      <c r="G7" s="235" t="s">
        <v>137</v>
      </c>
      <c r="H7" s="234"/>
      <c r="I7" s="234">
        <v>3</v>
      </c>
      <c r="J7" s="238"/>
      <c r="K7" s="103" t="s">
        <v>1595</v>
      </c>
      <c r="L7" s="238" t="s">
        <v>64</v>
      </c>
      <c r="M7" s="233">
        <v>1</v>
      </c>
      <c r="N7" s="177" t="s">
        <v>1</v>
      </c>
      <c r="O7" s="239" t="s">
        <v>65</v>
      </c>
      <c r="P7" s="239"/>
      <c r="Q7" s="103" t="s">
        <v>4861</v>
      </c>
      <c r="R7" s="235"/>
      <c r="S7" s="370" t="s">
        <v>4862</v>
      </c>
      <c r="T7" s="235"/>
      <c r="U7" s="235"/>
      <c r="V7" s="235"/>
      <c r="W7" s="235" t="s">
        <v>4499</v>
      </c>
      <c r="X7" s="177" t="s">
        <v>3236</v>
      </c>
      <c r="Y7" s="235" t="s">
        <v>4863</v>
      </c>
      <c r="Z7" s="240"/>
      <c r="AA7" s="240"/>
      <c r="AB7" s="156" t="s">
        <v>63</v>
      </c>
      <c r="AC7" s="156" t="s">
        <v>63</v>
      </c>
      <c r="AD7" s="156" t="s">
        <v>63</v>
      </c>
      <c r="AE7" s="156"/>
      <c r="AF7" s="156"/>
      <c r="AG7" s="156"/>
      <c r="AH7" s="156"/>
      <c r="AI7" s="156"/>
      <c r="AJ7" s="157"/>
      <c r="AK7" s="157"/>
      <c r="AL7" s="157"/>
    </row>
    <row r="8" spans="1:38" ht="15" customHeight="1">
      <c r="A8" s="233" t="s">
        <v>4859</v>
      </c>
      <c r="B8" s="233" t="s">
        <v>59</v>
      </c>
      <c r="C8" s="235" t="s">
        <v>4870</v>
      </c>
      <c r="D8" s="235" t="s">
        <v>4540</v>
      </c>
      <c r="E8" s="235" t="s">
        <v>61</v>
      </c>
      <c r="F8" s="235" t="s">
        <v>1620</v>
      </c>
      <c r="G8" s="235"/>
      <c r="H8" s="234"/>
      <c r="I8" s="234">
        <v>3</v>
      </c>
      <c r="J8" s="238"/>
      <c r="K8" s="103" t="s">
        <v>4871</v>
      </c>
      <c r="L8" s="238" t="s">
        <v>64</v>
      </c>
      <c r="M8" s="233">
        <v>1</v>
      </c>
      <c r="N8" s="177" t="s">
        <v>1</v>
      </c>
      <c r="O8" s="239" t="s">
        <v>65</v>
      </c>
      <c r="P8" s="239"/>
      <c r="Q8" s="103" t="s">
        <v>4861</v>
      </c>
      <c r="R8" s="235"/>
      <c r="S8" s="370" t="s">
        <v>4862</v>
      </c>
      <c r="T8" s="235"/>
      <c r="U8" s="235"/>
      <c r="V8" s="235"/>
      <c r="W8" s="235" t="s">
        <v>4499</v>
      </c>
      <c r="X8" s="177" t="s">
        <v>3236</v>
      </c>
      <c r="Y8" s="235" t="s">
        <v>4863</v>
      </c>
      <c r="Z8" s="240"/>
      <c r="AA8" s="240"/>
      <c r="AB8" s="103"/>
      <c r="AC8" s="103"/>
      <c r="AD8" s="103"/>
      <c r="AE8" s="103"/>
      <c r="AF8" s="103"/>
      <c r="AG8" s="103"/>
      <c r="AH8" s="103"/>
      <c r="AI8" s="103"/>
    </row>
    <row r="9" spans="1:38" ht="15" customHeight="1">
      <c r="A9" s="371" t="s">
        <v>4859</v>
      </c>
      <c r="B9" s="233" t="s">
        <v>59</v>
      </c>
      <c r="C9" s="235" t="s">
        <v>4872</v>
      </c>
      <c r="D9" s="235" t="s">
        <v>4873</v>
      </c>
      <c r="E9" s="235" t="s">
        <v>135</v>
      </c>
      <c r="F9" s="235" t="s">
        <v>136</v>
      </c>
      <c r="G9" s="235" t="s">
        <v>137</v>
      </c>
      <c r="H9" s="234"/>
      <c r="I9" s="234">
        <v>3</v>
      </c>
      <c r="J9" s="238"/>
      <c r="K9" s="103" t="s">
        <v>4874</v>
      </c>
      <c r="L9" s="238"/>
      <c r="M9" s="233">
        <v>1</v>
      </c>
      <c r="N9" s="177" t="s">
        <v>1</v>
      </c>
      <c r="O9" s="239" t="s">
        <v>145</v>
      </c>
      <c r="P9" s="239" t="s">
        <v>137</v>
      </c>
      <c r="Q9" s="103" t="s">
        <v>4861</v>
      </c>
      <c r="R9" s="235"/>
      <c r="S9" s="370" t="s">
        <v>4862</v>
      </c>
      <c r="T9" s="235"/>
      <c r="U9" s="235"/>
      <c r="V9" s="235"/>
      <c r="W9" s="235" t="s">
        <v>4499</v>
      </c>
      <c r="X9" s="177" t="s">
        <v>3236</v>
      </c>
      <c r="Y9" s="235" t="s">
        <v>4863</v>
      </c>
      <c r="Z9" s="240"/>
      <c r="AA9" s="240"/>
      <c r="AB9" s="103"/>
      <c r="AC9" s="103"/>
      <c r="AD9" s="103"/>
      <c r="AE9" s="103"/>
      <c r="AF9" s="103"/>
      <c r="AG9" s="103"/>
      <c r="AH9" s="103"/>
      <c r="AI9" s="103"/>
    </row>
    <row r="10" spans="1:38" ht="15" customHeight="1">
      <c r="A10" s="233" t="s">
        <v>4859</v>
      </c>
      <c r="B10" s="233" t="s">
        <v>59</v>
      </c>
      <c r="C10" s="235" t="s">
        <v>4875</v>
      </c>
      <c r="D10" s="235" t="s">
        <v>1622</v>
      </c>
      <c r="E10" s="235" t="s">
        <v>61</v>
      </c>
      <c r="F10" s="235" t="s">
        <v>1620</v>
      </c>
      <c r="G10" s="235"/>
      <c r="H10" s="234"/>
      <c r="I10" s="234">
        <v>3</v>
      </c>
      <c r="J10" s="238"/>
      <c r="K10" s="103"/>
      <c r="L10" s="238"/>
      <c r="M10" s="233">
        <v>1</v>
      </c>
      <c r="N10" s="177" t="s">
        <v>1</v>
      </c>
      <c r="O10" s="239" t="s">
        <v>65</v>
      </c>
      <c r="P10" s="239"/>
      <c r="Q10" s="103" t="s">
        <v>4861</v>
      </c>
      <c r="R10" s="235"/>
      <c r="S10" s="370" t="s">
        <v>4862</v>
      </c>
      <c r="T10" s="235"/>
      <c r="U10" s="235"/>
      <c r="V10" s="235"/>
      <c r="W10" s="235" t="s">
        <v>4499</v>
      </c>
      <c r="X10" s="177" t="s">
        <v>3236</v>
      </c>
      <c r="Y10" s="235" t="s">
        <v>4863</v>
      </c>
      <c r="Z10" s="240"/>
      <c r="AA10" s="240"/>
      <c r="AB10" s="103"/>
      <c r="AC10" s="103"/>
      <c r="AD10" s="103"/>
      <c r="AE10" s="103"/>
      <c r="AF10" s="103"/>
      <c r="AG10" s="103"/>
      <c r="AH10" s="103"/>
      <c r="AI10" s="103"/>
    </row>
    <row r="11" spans="1:38" ht="15" customHeight="1">
      <c r="A11" s="233" t="s">
        <v>4859</v>
      </c>
      <c r="B11" s="233" t="s">
        <v>59</v>
      </c>
      <c r="C11" s="235" t="s">
        <v>4876</v>
      </c>
      <c r="D11" s="235" t="s">
        <v>1624</v>
      </c>
      <c r="E11" s="235" t="s">
        <v>61</v>
      </c>
      <c r="F11" s="235" t="s">
        <v>1620</v>
      </c>
      <c r="G11" s="235"/>
      <c r="H11" s="234"/>
      <c r="I11" s="234">
        <v>3</v>
      </c>
      <c r="J11" s="238"/>
      <c r="K11" s="103"/>
      <c r="L11" s="238"/>
      <c r="M11" s="233">
        <v>1</v>
      </c>
      <c r="N11" s="177" t="s">
        <v>1</v>
      </c>
      <c r="O11" s="239" t="s">
        <v>65</v>
      </c>
      <c r="P11" s="239"/>
      <c r="Q11" s="103" t="s">
        <v>4861</v>
      </c>
      <c r="R11" s="235"/>
      <c r="S11" s="370" t="s">
        <v>4862</v>
      </c>
      <c r="T11" s="235"/>
      <c r="U11" s="235"/>
      <c r="V11" s="235"/>
      <c r="W11" s="235" t="s">
        <v>4499</v>
      </c>
      <c r="X11" s="177" t="s">
        <v>3236</v>
      </c>
      <c r="Y11" s="235" t="s">
        <v>4863</v>
      </c>
      <c r="Z11" s="235"/>
      <c r="AA11" s="235"/>
      <c r="AB11" s="103"/>
      <c r="AC11" s="103"/>
      <c r="AD11" s="103"/>
      <c r="AE11" s="103"/>
      <c r="AF11" s="103"/>
      <c r="AG11" s="103"/>
      <c r="AH11" s="103"/>
      <c r="AI11" s="103"/>
    </row>
    <row r="12" spans="1:38" ht="33" customHeight="1">
      <c r="A12" s="233" t="s">
        <v>4859</v>
      </c>
      <c r="B12" s="233" t="s">
        <v>59</v>
      </c>
      <c r="C12" s="235" t="s">
        <v>4877</v>
      </c>
      <c r="D12" s="235" t="s">
        <v>1626</v>
      </c>
      <c r="E12" s="235" t="s">
        <v>61</v>
      </c>
      <c r="F12" s="235" t="s">
        <v>1620</v>
      </c>
      <c r="G12" s="235"/>
      <c r="H12" s="234"/>
      <c r="I12" s="234">
        <v>3</v>
      </c>
      <c r="J12" s="238"/>
      <c r="K12" s="103"/>
      <c r="L12" s="238"/>
      <c r="M12" s="233">
        <v>1</v>
      </c>
      <c r="N12" s="177" t="s">
        <v>1</v>
      </c>
      <c r="O12" s="239" t="s">
        <v>84</v>
      </c>
      <c r="P12" s="239"/>
      <c r="Q12" s="103" t="s">
        <v>4861</v>
      </c>
      <c r="R12" s="103" t="s">
        <v>4878</v>
      </c>
      <c r="S12" s="370" t="s">
        <v>4862</v>
      </c>
      <c r="T12" s="235"/>
      <c r="U12" s="235"/>
      <c r="V12" s="235"/>
      <c r="W12" s="235" t="s">
        <v>4499</v>
      </c>
      <c r="X12" s="177" t="s">
        <v>3236</v>
      </c>
      <c r="Y12" s="235" t="s">
        <v>4863</v>
      </c>
      <c r="Z12" s="235"/>
      <c r="AA12" s="235"/>
      <c r="AB12" s="103"/>
      <c r="AC12" s="103"/>
      <c r="AD12" s="103"/>
      <c r="AE12" s="103"/>
      <c r="AF12" s="103"/>
      <c r="AG12" s="103"/>
      <c r="AH12" s="103"/>
      <c r="AI12" s="103"/>
    </row>
    <row r="13" spans="1:38" ht="15" customHeight="1">
      <c r="A13" s="233" t="s">
        <v>4859</v>
      </c>
      <c r="B13" s="233" t="s">
        <v>59</v>
      </c>
      <c r="C13" s="235" t="s">
        <v>4879</v>
      </c>
      <c r="D13" s="235" t="s">
        <v>1630</v>
      </c>
      <c r="E13" s="235" t="s">
        <v>61</v>
      </c>
      <c r="F13" s="235" t="s">
        <v>1620</v>
      </c>
      <c r="G13" s="235"/>
      <c r="H13" s="234"/>
      <c r="I13" s="234">
        <v>3</v>
      </c>
      <c r="J13" s="238"/>
      <c r="K13" s="103"/>
      <c r="L13" s="238"/>
      <c r="M13" s="233">
        <v>1</v>
      </c>
      <c r="N13" s="177" t="s">
        <v>1</v>
      </c>
      <c r="O13" s="239" t="s">
        <v>84</v>
      </c>
      <c r="P13" s="239"/>
      <c r="Q13" s="103" t="s">
        <v>4861</v>
      </c>
      <c r="R13" s="235"/>
      <c r="S13" s="370" t="s">
        <v>4862</v>
      </c>
      <c r="T13" s="235"/>
      <c r="U13" s="235"/>
      <c r="V13" s="235"/>
      <c r="W13" s="235" t="s">
        <v>4499</v>
      </c>
      <c r="X13" s="177" t="s">
        <v>3236</v>
      </c>
      <c r="Y13" s="235" t="s">
        <v>4863</v>
      </c>
      <c r="Z13" s="240"/>
      <c r="AA13" s="240"/>
      <c r="AB13" s="103"/>
      <c r="AC13" s="103"/>
      <c r="AD13" s="103"/>
      <c r="AE13" s="103"/>
      <c r="AF13" s="103"/>
      <c r="AG13" s="103"/>
      <c r="AH13" s="103"/>
      <c r="AI13" s="103"/>
    </row>
    <row r="14" spans="1:38" ht="15" customHeight="1">
      <c r="A14" s="233" t="s">
        <v>4859</v>
      </c>
      <c r="B14" s="233" t="s">
        <v>59</v>
      </c>
      <c r="C14" s="235" t="s">
        <v>4880</v>
      </c>
      <c r="D14" s="235" t="s">
        <v>369</v>
      </c>
      <c r="E14" s="235" t="s">
        <v>61</v>
      </c>
      <c r="F14" s="235" t="s">
        <v>107</v>
      </c>
      <c r="G14" s="235"/>
      <c r="H14" s="234" t="s">
        <v>1038</v>
      </c>
      <c r="I14" s="234">
        <v>3</v>
      </c>
      <c r="J14" s="238"/>
      <c r="K14" s="103"/>
      <c r="L14" s="238"/>
      <c r="M14" s="233">
        <v>1</v>
      </c>
      <c r="N14" s="177" t="s">
        <v>1</v>
      </c>
      <c r="O14" s="239" t="s">
        <v>109</v>
      </c>
      <c r="P14" s="415" t="s">
        <v>1040</v>
      </c>
      <c r="Q14" s="103" t="s">
        <v>4861</v>
      </c>
      <c r="R14" s="235"/>
      <c r="S14" s="370" t="s">
        <v>4862</v>
      </c>
      <c r="T14" s="235"/>
      <c r="U14" s="235"/>
      <c r="V14" s="235"/>
      <c r="W14" s="235" t="s">
        <v>4499</v>
      </c>
      <c r="X14" s="177" t="s">
        <v>3236</v>
      </c>
      <c r="Y14" s="235" t="s">
        <v>4863</v>
      </c>
      <c r="Z14" s="240"/>
      <c r="AA14" s="240"/>
      <c r="AB14" s="103"/>
      <c r="AC14" s="103"/>
      <c r="AD14" s="103"/>
      <c r="AE14" s="103"/>
      <c r="AF14" s="103"/>
      <c r="AG14" s="103"/>
      <c r="AH14" s="103"/>
      <c r="AI14" s="103"/>
    </row>
    <row r="15" spans="1:38" ht="15" customHeight="1">
      <c r="A15" s="233" t="s">
        <v>4859</v>
      </c>
      <c r="B15" s="233" t="s">
        <v>59</v>
      </c>
      <c r="C15" s="235" t="s">
        <v>4881</v>
      </c>
      <c r="D15" s="235" t="s">
        <v>1665</v>
      </c>
      <c r="E15" s="235" t="s">
        <v>61</v>
      </c>
      <c r="F15" s="235" t="s">
        <v>100</v>
      </c>
      <c r="G15" s="235"/>
      <c r="H15" s="234"/>
      <c r="I15" s="234">
        <v>3</v>
      </c>
      <c r="J15" s="238"/>
      <c r="K15" s="103"/>
      <c r="L15" s="238"/>
      <c r="M15" s="233">
        <v>1</v>
      </c>
      <c r="N15" s="177" t="s">
        <v>1</v>
      </c>
      <c r="O15" s="239" t="s">
        <v>65</v>
      </c>
      <c r="P15" s="239"/>
      <c r="Q15" s="103" t="s">
        <v>4861</v>
      </c>
      <c r="R15" s="235"/>
      <c r="S15" s="370" t="s">
        <v>4862</v>
      </c>
      <c r="T15" s="235"/>
      <c r="U15" s="235"/>
      <c r="V15" s="235"/>
      <c r="W15" s="235" t="s">
        <v>4499</v>
      </c>
      <c r="X15" s="177" t="s">
        <v>3236</v>
      </c>
      <c r="Y15" s="235" t="s">
        <v>4863</v>
      </c>
      <c r="Z15" s="240"/>
      <c r="AA15" s="240"/>
      <c r="AB15" s="103"/>
      <c r="AC15" s="103"/>
      <c r="AD15" s="103"/>
      <c r="AE15" s="103"/>
      <c r="AF15" s="103"/>
      <c r="AG15" s="103"/>
      <c r="AH15" s="103"/>
      <c r="AI15" s="103"/>
    </row>
    <row r="16" spans="1:38" ht="15" customHeight="1">
      <c r="A16" s="233" t="s">
        <v>4859</v>
      </c>
      <c r="B16" s="233" t="s">
        <v>59</v>
      </c>
      <c r="C16" s="235" t="s">
        <v>4882</v>
      </c>
      <c r="D16" s="235" t="s">
        <v>1579</v>
      </c>
      <c r="E16" s="235" t="s">
        <v>61</v>
      </c>
      <c r="F16" s="235" t="s">
        <v>239</v>
      </c>
      <c r="G16" s="235"/>
      <c r="H16" s="234" t="s">
        <v>4883</v>
      </c>
      <c r="I16" s="234">
        <v>3</v>
      </c>
      <c r="J16" s="238"/>
      <c r="K16" s="103" t="s">
        <v>4884</v>
      </c>
      <c r="L16" s="238"/>
      <c r="M16" s="233">
        <v>1</v>
      </c>
      <c r="N16" s="239" t="s">
        <v>70</v>
      </c>
      <c r="O16" s="239" t="s">
        <v>84</v>
      </c>
      <c r="P16" s="395"/>
      <c r="Q16" s="103" t="s">
        <v>4861</v>
      </c>
      <c r="R16" s="235"/>
      <c r="S16" s="370" t="s">
        <v>4862</v>
      </c>
      <c r="T16" s="235"/>
      <c r="U16" s="235"/>
      <c r="V16" s="235"/>
      <c r="W16" s="235" t="s">
        <v>4499</v>
      </c>
      <c r="X16" s="177" t="s">
        <v>3236</v>
      </c>
      <c r="Y16" s="235" t="s">
        <v>4863</v>
      </c>
      <c r="Z16" s="286"/>
      <c r="AA16" s="286"/>
      <c r="AB16" s="161"/>
      <c r="AC16" s="161"/>
      <c r="AD16" s="161"/>
      <c r="AE16" s="161"/>
      <c r="AF16" s="161"/>
      <c r="AG16" s="161"/>
      <c r="AH16" s="161"/>
      <c r="AI16" s="161"/>
      <c r="AJ16" s="78"/>
      <c r="AK16" s="78"/>
      <c r="AL16" s="78"/>
    </row>
    <row r="17" spans="1:35" ht="15" customHeight="1">
      <c r="A17" s="233" t="s">
        <v>4859</v>
      </c>
      <c r="B17" s="233" t="s">
        <v>59</v>
      </c>
      <c r="C17" s="235" t="s">
        <v>4885</v>
      </c>
      <c r="D17" s="235" t="s">
        <v>1449</v>
      </c>
      <c r="E17" s="235" t="s">
        <v>61</v>
      </c>
      <c r="F17" s="235" t="s">
        <v>100</v>
      </c>
      <c r="G17" s="235"/>
      <c r="H17" s="234" t="s">
        <v>1886</v>
      </c>
      <c r="I17" s="234">
        <v>3</v>
      </c>
      <c r="J17" s="238"/>
      <c r="K17" s="372" t="s">
        <v>4886</v>
      </c>
      <c r="L17" s="238"/>
      <c r="M17" s="233">
        <v>1</v>
      </c>
      <c r="N17" s="177" t="s">
        <v>1</v>
      </c>
      <c r="O17" s="239" t="s">
        <v>109</v>
      </c>
      <c r="P17" s="415" t="s">
        <v>4887</v>
      </c>
      <c r="Q17" s="103" t="s">
        <v>4861</v>
      </c>
      <c r="R17" s="235" t="s">
        <v>4888</v>
      </c>
      <c r="S17" s="370" t="s">
        <v>4862</v>
      </c>
      <c r="T17" s="235"/>
      <c r="U17" s="235"/>
      <c r="V17" s="235"/>
      <c r="W17" s="235" t="s">
        <v>4499</v>
      </c>
      <c r="X17" s="177" t="s">
        <v>3236</v>
      </c>
      <c r="Y17" s="235" t="s">
        <v>4863</v>
      </c>
      <c r="Z17" s="240"/>
      <c r="AA17" s="240"/>
      <c r="AB17" s="103"/>
      <c r="AC17" s="103"/>
      <c r="AD17" s="103"/>
      <c r="AE17" s="103"/>
      <c r="AF17" s="103"/>
      <c r="AG17" s="103"/>
      <c r="AH17" s="103"/>
      <c r="AI17" s="103"/>
    </row>
    <row r="18" spans="1:35" ht="15" customHeight="1">
      <c r="A18" s="233" t="s">
        <v>4859</v>
      </c>
      <c r="B18" s="233" t="s">
        <v>59</v>
      </c>
      <c r="C18" s="235" t="s">
        <v>4889</v>
      </c>
      <c r="D18" s="235" t="s">
        <v>1124</v>
      </c>
      <c r="E18" s="235" t="s">
        <v>61</v>
      </c>
      <c r="F18" s="235" t="s">
        <v>62</v>
      </c>
      <c r="G18" s="235"/>
      <c r="H18" s="234" t="s">
        <v>1688</v>
      </c>
      <c r="I18" s="234">
        <v>3</v>
      </c>
      <c r="J18" s="238"/>
      <c r="K18" s="103"/>
      <c r="L18" s="238"/>
      <c r="M18" s="233">
        <v>1</v>
      </c>
      <c r="N18" s="177" t="s">
        <v>1</v>
      </c>
      <c r="O18" s="239" t="s">
        <v>109</v>
      </c>
      <c r="P18" s="415" t="s">
        <v>4566</v>
      </c>
      <c r="Q18" s="103" t="s">
        <v>4861</v>
      </c>
      <c r="R18" s="235"/>
      <c r="S18" s="370" t="s">
        <v>4862</v>
      </c>
      <c r="T18" s="235"/>
      <c r="U18" s="235"/>
      <c r="V18" s="235"/>
      <c r="W18" s="235" t="s">
        <v>4499</v>
      </c>
      <c r="X18" s="177" t="s">
        <v>3236</v>
      </c>
      <c r="Y18" s="235" t="s">
        <v>4863</v>
      </c>
      <c r="Z18" s="235"/>
      <c r="AA18" s="235"/>
      <c r="AB18" s="103"/>
      <c r="AC18" s="103"/>
      <c r="AD18" s="103"/>
      <c r="AE18" s="103"/>
      <c r="AF18" s="103"/>
      <c r="AG18" s="103"/>
      <c r="AH18" s="103"/>
      <c r="AI18" s="103"/>
    </row>
    <row r="19" spans="1:35" ht="29.1" customHeight="1">
      <c r="A19" s="233" t="s">
        <v>4859</v>
      </c>
      <c r="B19" s="233" t="s">
        <v>59</v>
      </c>
      <c r="C19" s="235" t="s">
        <v>4890</v>
      </c>
      <c r="D19" s="235" t="s">
        <v>1697</v>
      </c>
      <c r="E19" s="235" t="s">
        <v>61</v>
      </c>
      <c r="F19" s="235" t="s">
        <v>94</v>
      </c>
      <c r="G19" s="235"/>
      <c r="H19" s="234"/>
      <c r="I19" s="234" t="s">
        <v>107</v>
      </c>
      <c r="J19" s="238"/>
      <c r="K19" s="103" t="s">
        <v>1698</v>
      </c>
      <c r="L19" s="238"/>
      <c r="M19" s="233">
        <v>1</v>
      </c>
      <c r="N19" s="177" t="s">
        <v>1</v>
      </c>
      <c r="O19" s="239" t="s">
        <v>65</v>
      </c>
      <c r="P19" s="239"/>
      <c r="Q19" s="103" t="s">
        <v>4861</v>
      </c>
      <c r="R19" s="235"/>
      <c r="S19" s="370" t="s">
        <v>4862</v>
      </c>
      <c r="T19" s="235"/>
      <c r="U19" s="235"/>
      <c r="V19" s="235"/>
      <c r="W19" s="235" t="s">
        <v>4499</v>
      </c>
      <c r="X19" s="177" t="s">
        <v>3236</v>
      </c>
      <c r="Y19" s="235" t="s">
        <v>4863</v>
      </c>
      <c r="Z19" s="235"/>
      <c r="AA19" s="235"/>
      <c r="AB19" s="103"/>
      <c r="AC19" s="103"/>
      <c r="AD19" s="103"/>
      <c r="AE19" s="103"/>
      <c r="AF19" s="103"/>
      <c r="AG19" s="103"/>
      <c r="AH19" s="103"/>
      <c r="AI19" s="103"/>
    </row>
    <row r="20" spans="1:35" ht="15" customHeight="1">
      <c r="A20" s="233" t="s">
        <v>4859</v>
      </c>
      <c r="B20" s="233" t="s">
        <v>59</v>
      </c>
      <c r="C20" s="235" t="s">
        <v>4891</v>
      </c>
      <c r="D20" s="235" t="s">
        <v>1700</v>
      </c>
      <c r="E20" s="235" t="s">
        <v>61</v>
      </c>
      <c r="F20" s="235" t="s">
        <v>959</v>
      </c>
      <c r="G20" s="235"/>
      <c r="H20" s="234" t="s">
        <v>1701</v>
      </c>
      <c r="I20" s="234" t="s">
        <v>82</v>
      </c>
      <c r="J20" s="238"/>
      <c r="K20" s="103"/>
      <c r="L20" s="238"/>
      <c r="M20" s="233">
        <v>0</v>
      </c>
      <c r="N20" s="177" t="s">
        <v>1</v>
      </c>
      <c r="O20" s="239" t="s">
        <v>65</v>
      </c>
      <c r="P20" s="239"/>
      <c r="Q20" s="103" t="s">
        <v>4861</v>
      </c>
      <c r="R20" s="235"/>
      <c r="S20" s="370" t="s">
        <v>4862</v>
      </c>
      <c r="T20" s="235"/>
      <c r="U20" s="235"/>
      <c r="V20" s="235"/>
      <c r="W20" s="235" t="s">
        <v>4499</v>
      </c>
      <c r="X20" s="177" t="s">
        <v>3236</v>
      </c>
      <c r="Y20" s="235" t="s">
        <v>4863</v>
      </c>
      <c r="Z20" s="235"/>
      <c r="AA20" s="235"/>
      <c r="AB20" s="103"/>
      <c r="AC20" s="103"/>
      <c r="AD20" s="103"/>
      <c r="AE20" s="103"/>
      <c r="AF20" s="103"/>
      <c r="AG20" s="103"/>
      <c r="AH20" s="103"/>
      <c r="AI20" s="103"/>
    </row>
    <row r="21" spans="1:35" ht="15" customHeight="1">
      <c r="A21" s="233" t="s">
        <v>4859</v>
      </c>
      <c r="B21" s="233" t="s">
        <v>59</v>
      </c>
      <c r="C21" s="235" t="s">
        <v>4892</v>
      </c>
      <c r="D21" s="235" t="s">
        <v>3129</v>
      </c>
      <c r="E21" s="235" t="s">
        <v>135</v>
      </c>
      <c r="F21" s="235" t="s">
        <v>179</v>
      </c>
      <c r="G21" s="235" t="s">
        <v>137</v>
      </c>
      <c r="H21" s="234"/>
      <c r="I21" s="234" t="s">
        <v>82</v>
      </c>
      <c r="J21" s="238"/>
      <c r="K21" s="103"/>
      <c r="L21" s="238"/>
      <c r="M21" s="233">
        <v>0</v>
      </c>
      <c r="N21" s="239" t="s">
        <v>70</v>
      </c>
      <c r="O21" s="239" t="s">
        <v>84</v>
      </c>
      <c r="P21" s="239"/>
      <c r="Q21" s="103" t="s">
        <v>4861</v>
      </c>
      <c r="R21" s="235"/>
      <c r="S21" s="370" t="s">
        <v>4862</v>
      </c>
      <c r="T21" s="235"/>
      <c r="U21" s="235"/>
      <c r="V21" s="235"/>
      <c r="W21" s="235" t="s">
        <v>4499</v>
      </c>
      <c r="X21" s="177" t="s">
        <v>3236</v>
      </c>
      <c r="Y21" s="235" t="s">
        <v>4863</v>
      </c>
      <c r="Z21" s="103"/>
      <c r="AA21" s="103"/>
      <c r="AB21" s="103"/>
      <c r="AC21" s="103"/>
      <c r="AD21" s="103"/>
      <c r="AE21" s="103"/>
      <c r="AF21" s="103"/>
      <c r="AG21" s="103"/>
      <c r="AH21" s="103"/>
      <c r="AI21" s="103"/>
    </row>
    <row r="22" spans="1:35" ht="15" customHeight="1">
      <c r="A22" s="233" t="s">
        <v>4859</v>
      </c>
      <c r="B22" s="233" t="s">
        <v>59</v>
      </c>
      <c r="C22" s="235" t="s">
        <v>4893</v>
      </c>
      <c r="D22" s="235" t="s">
        <v>2505</v>
      </c>
      <c r="E22" s="235" t="s">
        <v>61</v>
      </c>
      <c r="F22" s="235" t="s">
        <v>73</v>
      </c>
      <c r="G22" s="235"/>
      <c r="H22" s="234" t="s">
        <v>2506</v>
      </c>
      <c r="I22" s="234" t="s">
        <v>82</v>
      </c>
      <c r="J22" s="238"/>
      <c r="K22" s="103" t="s">
        <v>4894</v>
      </c>
      <c r="L22" s="238"/>
      <c r="M22" s="233">
        <v>0</v>
      </c>
      <c r="N22" s="239" t="s">
        <v>70</v>
      </c>
      <c r="O22" s="239" t="s">
        <v>84</v>
      </c>
      <c r="P22" s="239"/>
      <c r="Q22" s="103" t="s">
        <v>4861</v>
      </c>
      <c r="R22" s="235"/>
      <c r="S22" s="370" t="s">
        <v>4862</v>
      </c>
      <c r="T22" s="235"/>
      <c r="U22" s="235"/>
      <c r="V22" s="235"/>
      <c r="W22" s="235" t="s">
        <v>4499</v>
      </c>
      <c r="X22" s="177" t="s">
        <v>3236</v>
      </c>
      <c r="Y22" s="235" t="s">
        <v>4863</v>
      </c>
      <c r="Z22" s="235"/>
      <c r="AA22" s="235"/>
      <c r="AB22" s="103"/>
      <c r="AC22" s="103"/>
      <c r="AD22" s="103"/>
      <c r="AE22" s="103"/>
      <c r="AF22" s="103"/>
      <c r="AG22" s="103"/>
      <c r="AH22" s="103"/>
      <c r="AI22" s="103"/>
    </row>
    <row r="23" spans="1:35" ht="15" customHeight="1">
      <c r="A23" s="233" t="s">
        <v>4859</v>
      </c>
      <c r="B23" s="233" t="s">
        <v>59</v>
      </c>
      <c r="C23" s="235" t="s">
        <v>4895</v>
      </c>
      <c r="D23" s="235" t="s">
        <v>1419</v>
      </c>
      <c r="E23" s="235" t="s">
        <v>135</v>
      </c>
      <c r="F23" s="235" t="s">
        <v>73</v>
      </c>
      <c r="G23" s="235" t="s">
        <v>239</v>
      </c>
      <c r="H23" s="234"/>
      <c r="I23" s="234" t="s">
        <v>82</v>
      </c>
      <c r="J23" s="238"/>
      <c r="K23" s="103" t="s">
        <v>2538</v>
      </c>
      <c r="L23" s="238"/>
      <c r="M23" s="233">
        <v>0</v>
      </c>
      <c r="N23" s="239" t="s">
        <v>70</v>
      </c>
      <c r="O23" s="239" t="s">
        <v>84</v>
      </c>
      <c r="P23" s="239"/>
      <c r="Q23" s="103" t="s">
        <v>4861</v>
      </c>
      <c r="R23" s="235"/>
      <c r="S23" s="370" t="s">
        <v>4862</v>
      </c>
      <c r="T23" s="235"/>
      <c r="U23" s="235"/>
      <c r="V23" s="235"/>
      <c r="W23" s="235" t="s">
        <v>4499</v>
      </c>
      <c r="X23" s="177" t="s">
        <v>3236</v>
      </c>
      <c r="Y23" s="235" t="s">
        <v>4863</v>
      </c>
      <c r="Z23" s="103"/>
      <c r="AA23" s="103"/>
      <c r="AB23" s="103"/>
      <c r="AC23" s="103"/>
      <c r="AD23" s="103"/>
      <c r="AE23" s="103"/>
      <c r="AF23" s="103"/>
      <c r="AG23" s="103"/>
      <c r="AH23" s="103"/>
      <c r="AI23" s="103"/>
    </row>
    <row r="24" spans="1:35" ht="15" customHeight="1">
      <c r="A24" s="233" t="s">
        <v>4859</v>
      </c>
      <c r="B24" s="233" t="s">
        <v>59</v>
      </c>
      <c r="C24" s="235" t="s">
        <v>4896</v>
      </c>
      <c r="D24" s="235" t="s">
        <v>1421</v>
      </c>
      <c r="E24" s="235" t="s">
        <v>135</v>
      </c>
      <c r="F24" s="235" t="s">
        <v>73</v>
      </c>
      <c r="G24" s="235" t="s">
        <v>239</v>
      </c>
      <c r="H24" s="234"/>
      <c r="I24" s="234" t="s">
        <v>82</v>
      </c>
      <c r="J24" s="238"/>
      <c r="K24" s="103" t="s">
        <v>2540</v>
      </c>
      <c r="L24" s="238"/>
      <c r="M24" s="233">
        <v>0</v>
      </c>
      <c r="N24" s="239" t="s">
        <v>70</v>
      </c>
      <c r="O24" s="239" t="s">
        <v>84</v>
      </c>
      <c r="P24" s="239"/>
      <c r="Q24" s="103" t="s">
        <v>4861</v>
      </c>
      <c r="R24" s="235"/>
      <c r="S24" s="370" t="s">
        <v>4862</v>
      </c>
      <c r="T24" s="235"/>
      <c r="U24" s="235"/>
      <c r="V24" s="235"/>
      <c r="W24" s="235" t="s">
        <v>4499</v>
      </c>
      <c r="X24" s="177" t="s">
        <v>3236</v>
      </c>
      <c r="Y24" s="235" t="s">
        <v>4863</v>
      </c>
      <c r="Z24" s="103"/>
      <c r="AA24" s="103"/>
      <c r="AB24" s="103"/>
      <c r="AC24" s="103"/>
      <c r="AD24" s="103"/>
      <c r="AE24" s="103"/>
      <c r="AF24" s="103"/>
      <c r="AG24" s="103"/>
      <c r="AH24" s="103"/>
      <c r="AI24" s="103"/>
    </row>
    <row r="25" spans="1:35" ht="15" customHeight="1">
      <c r="A25" s="233" t="s">
        <v>4859</v>
      </c>
      <c r="B25" s="233" t="s">
        <v>59</v>
      </c>
      <c r="C25" s="235" t="s">
        <v>4897</v>
      </c>
      <c r="D25" s="235" t="s">
        <v>4898</v>
      </c>
      <c r="E25" s="235" t="s">
        <v>135</v>
      </c>
      <c r="F25" s="235" t="s">
        <v>73</v>
      </c>
      <c r="G25" s="235" t="s">
        <v>239</v>
      </c>
      <c r="H25" s="234"/>
      <c r="I25" s="234" t="s">
        <v>82</v>
      </c>
      <c r="J25" s="238"/>
      <c r="K25" s="103"/>
      <c r="L25" s="238"/>
      <c r="M25" s="233">
        <v>0</v>
      </c>
      <c r="N25" s="239" t="s">
        <v>70</v>
      </c>
      <c r="O25" s="239" t="s">
        <v>84</v>
      </c>
      <c r="P25" s="239"/>
      <c r="Q25" s="103" t="s">
        <v>4861</v>
      </c>
      <c r="R25" s="235"/>
      <c r="S25" s="370" t="s">
        <v>4862</v>
      </c>
      <c r="T25" s="235"/>
      <c r="U25" s="235"/>
      <c r="V25" s="235"/>
      <c r="W25" s="235" t="s">
        <v>4499</v>
      </c>
      <c r="X25" s="177" t="s">
        <v>3236</v>
      </c>
      <c r="Y25" s="235" t="s">
        <v>4863</v>
      </c>
      <c r="Z25" s="103"/>
      <c r="AA25" s="103"/>
      <c r="AB25" s="103"/>
      <c r="AC25" s="103"/>
      <c r="AD25" s="103"/>
      <c r="AE25" s="103"/>
      <c r="AF25" s="103"/>
      <c r="AG25" s="103"/>
      <c r="AH25" s="103"/>
      <c r="AI25" s="103"/>
    </row>
    <row r="26" spans="1:35" ht="15" customHeight="1">
      <c r="A26" s="233" t="s">
        <v>4859</v>
      </c>
      <c r="B26" s="233" t="s">
        <v>59</v>
      </c>
      <c r="C26" s="242" t="s">
        <v>4899</v>
      </c>
      <c r="D26" s="235" t="s">
        <v>4900</v>
      </c>
      <c r="E26" s="235" t="s">
        <v>61</v>
      </c>
      <c r="F26" s="235" t="s">
        <v>100</v>
      </c>
      <c r="G26" s="234"/>
      <c r="H26" s="234"/>
      <c r="I26" s="234" t="s">
        <v>82</v>
      </c>
      <c r="J26" s="238"/>
      <c r="K26" s="103"/>
      <c r="L26" s="238"/>
      <c r="M26" s="233">
        <v>0</v>
      </c>
      <c r="N26" s="239" t="s">
        <v>70</v>
      </c>
      <c r="O26" s="239" t="s">
        <v>84</v>
      </c>
      <c r="P26" s="239"/>
      <c r="Q26" s="103" t="s">
        <v>4861</v>
      </c>
      <c r="R26" s="235"/>
      <c r="S26" s="370" t="s">
        <v>4862</v>
      </c>
      <c r="T26" s="235"/>
      <c r="U26" s="235"/>
      <c r="V26" s="235"/>
      <c r="W26" s="235" t="s">
        <v>4499</v>
      </c>
      <c r="X26" s="177" t="s">
        <v>3236</v>
      </c>
      <c r="Y26" s="235" t="s">
        <v>4863</v>
      </c>
      <c r="Z26" s="235"/>
      <c r="AA26" s="235"/>
      <c r="AB26" s="103"/>
      <c r="AC26" s="103"/>
      <c r="AD26" s="103"/>
      <c r="AE26" s="103"/>
      <c r="AF26" s="103"/>
      <c r="AG26" s="103"/>
      <c r="AH26" s="103"/>
      <c r="AI26" s="103"/>
    </row>
    <row r="27" spans="1:35" ht="15" customHeight="1">
      <c r="A27" s="233" t="s">
        <v>4859</v>
      </c>
      <c r="B27" s="233" t="s">
        <v>59</v>
      </c>
      <c r="C27" s="242" t="s">
        <v>4901</v>
      </c>
      <c r="D27" s="235" t="s">
        <v>1704</v>
      </c>
      <c r="E27" s="235" t="s">
        <v>61</v>
      </c>
      <c r="F27" s="235" t="s">
        <v>100</v>
      </c>
      <c r="G27" s="234"/>
      <c r="H27" s="234"/>
      <c r="I27" s="234" t="s">
        <v>82</v>
      </c>
      <c r="J27" s="238"/>
      <c r="K27" s="103" t="s">
        <v>4902</v>
      </c>
      <c r="L27" s="238"/>
      <c r="M27" s="233">
        <v>0</v>
      </c>
      <c r="N27" s="239" t="s">
        <v>70</v>
      </c>
      <c r="O27" s="239" t="s">
        <v>84</v>
      </c>
      <c r="P27" s="239"/>
      <c r="Q27" s="103" t="s">
        <v>4861</v>
      </c>
      <c r="R27" s="235"/>
      <c r="S27" s="370" t="s">
        <v>4862</v>
      </c>
      <c r="T27" s="235"/>
      <c r="U27" s="235"/>
      <c r="V27" s="235"/>
      <c r="W27" s="235" t="s">
        <v>4499</v>
      </c>
      <c r="X27" s="177" t="s">
        <v>3236</v>
      </c>
      <c r="Y27" s="235" t="s">
        <v>4863</v>
      </c>
      <c r="Z27" s="235"/>
      <c r="AA27" s="235"/>
      <c r="AB27" s="103"/>
      <c r="AC27" s="103"/>
      <c r="AD27" s="103"/>
      <c r="AE27" s="103"/>
      <c r="AF27" s="103"/>
      <c r="AG27" s="103"/>
      <c r="AH27" s="103"/>
      <c r="AI27" s="103"/>
    </row>
    <row r="28" spans="1:35" ht="15" customHeight="1">
      <c r="A28" s="233" t="s">
        <v>4859</v>
      </c>
      <c r="B28" s="233" t="s">
        <v>59</v>
      </c>
      <c r="C28" s="242" t="s">
        <v>4903</v>
      </c>
      <c r="D28" s="235" t="s">
        <v>4904</v>
      </c>
      <c r="E28" s="235" t="s">
        <v>61</v>
      </c>
      <c r="F28" s="235" t="s">
        <v>73</v>
      </c>
      <c r="G28" s="234"/>
      <c r="H28" s="234"/>
      <c r="I28" s="234" t="s">
        <v>82</v>
      </c>
      <c r="J28" s="238"/>
      <c r="K28" s="103" t="s">
        <v>4902</v>
      </c>
      <c r="L28" s="238"/>
      <c r="M28" s="233">
        <v>0</v>
      </c>
      <c r="N28" s="239"/>
      <c r="O28" s="239"/>
      <c r="P28" s="239"/>
      <c r="Q28" s="235"/>
      <c r="R28" s="235"/>
      <c r="S28" s="370" t="s">
        <v>4862</v>
      </c>
      <c r="T28" s="235"/>
      <c r="U28" s="235"/>
      <c r="V28" s="235"/>
      <c r="W28" s="235" t="s">
        <v>4499</v>
      </c>
      <c r="X28" s="177" t="s">
        <v>3236</v>
      </c>
      <c r="Y28" s="235" t="s">
        <v>4863</v>
      </c>
      <c r="Z28" s="235"/>
      <c r="AA28" s="235"/>
      <c r="AB28" s="103"/>
      <c r="AC28" s="103"/>
      <c r="AD28" s="103"/>
      <c r="AE28" s="103"/>
      <c r="AF28" s="103"/>
      <c r="AG28" s="103"/>
      <c r="AH28" s="103"/>
      <c r="AI28" s="103"/>
    </row>
  </sheetData>
  <autoFilter ref="A4:WVT4" xr:uid="{00000000-0001-0000-3000-000000000000}"/>
  <mergeCells count="5">
    <mergeCell ref="T2:V2"/>
    <mergeCell ref="AB2:AI2"/>
    <mergeCell ref="B2:L2"/>
    <mergeCell ref="M2:P2"/>
    <mergeCell ref="Q2:S2"/>
  </mergeCells>
  <conditionalFormatting sqref="M4:M28">
    <cfRule type="iconSet" priority="138">
      <iconSet iconSet="3Symbols2">
        <cfvo type="percent" val="0"/>
        <cfvo type="num" val="0.5"/>
        <cfvo type="num" val="1"/>
      </iconSet>
    </cfRule>
  </conditionalFormatting>
  <conditionalFormatting sqref="M4:M1048576">
    <cfRule type="containsText" dxfId="43" priority="1" operator="containsText" text="decided">
      <formula>NOT(ISERROR(SEARCH("decided",M4)))</formula>
    </cfRule>
  </conditionalFormatting>
  <conditionalFormatting sqref="M29:M1048576">
    <cfRule type="iconSet" priority="142">
      <iconSet iconSet="3Symbols2">
        <cfvo type="percent" val="0"/>
        <cfvo type="num" val="0.5"/>
        <cfvo type="num" val="1"/>
      </iconSet>
    </cfRule>
  </conditionalFormatting>
  <dataValidations count="2">
    <dataValidation type="list" allowBlank="1" showInputMessage="1" showErrorMessage="1" sqref="P7 N4:N28" xr:uid="{00000000-0002-0000-3000-000000000000}">
      <formula1>MoSCoW</formula1>
    </dataValidation>
    <dataValidation type="list" error="Value must be one of: Ignore, Direct, Constant, Lookup Table, Complex" sqref="O4:O1048576" xr:uid="{00000000-0002-0000-3000-000001000000}">
      <formula1>"Ignore,Direct,Constant,Lookup Table,Complex"</formula1>
    </dataValidation>
  </dataValidations>
  <hyperlinks>
    <hyperlink ref="P18" r:id="rId1" xr:uid="{986D353B-11E5-400E-A1B7-6D678B0F3C51}"/>
    <hyperlink ref="P14" r:id="rId2" xr:uid="{A916EC1A-3A4F-4F50-AD4E-2F45FB3EEE48}"/>
    <hyperlink ref="P17" r:id="rId3" xr:uid="{F3E85B3E-5994-477B-96B6-95BFAC9CAA3D}"/>
    <hyperlink ref="P4" r:id="rId4" xr:uid="{8CDB027F-D401-4A84-ADD8-6FD788826798}"/>
  </hyperlinks>
  <pageMargins left="0.7" right="0.7" top="0.75" bottom="0.75" header="0.3" footer="0.3"/>
  <pageSetup orientation="portrait"/>
  <drawing r:id="rId5"/>
  <legacyDrawing r:id="rId6"/>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tabColor rgb="FFFFC000"/>
  </sheetPr>
  <dimension ref="A1:AU12"/>
  <sheetViews>
    <sheetView topLeftCell="AD1" workbookViewId="0">
      <selection activeCell="AN4" sqref="AN4"/>
    </sheetView>
  </sheetViews>
  <sheetFormatPr defaultColWidth="9.140625" defaultRowHeight="14.45"/>
  <cols>
    <col min="1" max="1" width="13.42578125" customWidth="1"/>
    <col min="2" max="2" width="12.5703125" customWidth="1"/>
    <col min="3" max="3" width="12.85546875" customWidth="1"/>
    <col min="4" max="4" width="37.42578125" customWidth="1"/>
    <col min="5" max="5" width="11.5703125" customWidth="1"/>
    <col min="8" max="8" width="12.85546875" customWidth="1"/>
    <col min="9" max="9" width="10.42578125" customWidth="1"/>
    <col min="11" max="11" width="46.85546875" customWidth="1"/>
    <col min="13" max="13" width="11.42578125" customWidth="1"/>
    <col min="14" max="14" width="12" customWidth="1"/>
    <col min="15" max="15" width="18" customWidth="1"/>
    <col min="16" max="16" width="19.42578125" customWidth="1"/>
    <col min="17" max="17" width="13.140625" customWidth="1"/>
    <col min="18" max="18" width="15.140625" customWidth="1"/>
    <col min="19" max="19" width="24.42578125" customWidth="1"/>
    <col min="20" max="20" width="20.85546875" customWidth="1"/>
    <col min="21" max="21" width="20.5703125" customWidth="1"/>
    <col min="22" max="22" width="20.42578125" customWidth="1"/>
    <col min="23" max="23" width="10.140625" customWidth="1"/>
    <col min="24" max="24" width="14.85546875" customWidth="1"/>
    <col min="25" max="25" width="13.42578125" customWidth="1"/>
    <col min="27" max="27" width="13.42578125" customWidth="1"/>
    <col min="29" max="29" width="11.140625" customWidth="1"/>
  </cols>
  <sheetData>
    <row r="1" spans="1:47" s="583" customFormat="1" ht="20.45" customHeight="1">
      <c r="A1" s="584"/>
      <c r="B1" s="588" t="s">
        <v>0</v>
      </c>
      <c r="C1" s="588"/>
      <c r="D1" s="588"/>
      <c r="E1" s="588"/>
      <c r="F1" s="588"/>
      <c r="G1" s="588"/>
      <c r="H1" s="588"/>
      <c r="I1" s="588"/>
      <c r="J1" s="588"/>
      <c r="K1" s="588"/>
      <c r="L1" s="588"/>
      <c r="M1" s="584"/>
      <c r="N1" s="584"/>
      <c r="O1" s="585"/>
      <c r="P1" s="585"/>
      <c r="Q1" s="585"/>
      <c r="R1" s="585"/>
      <c r="S1" s="585"/>
      <c r="T1" s="585"/>
      <c r="U1" s="585"/>
      <c r="V1" s="585"/>
      <c r="W1" s="63"/>
      <c r="X1" s="63"/>
      <c r="Y1" s="63"/>
      <c r="Z1" s="63"/>
      <c r="AA1" s="63"/>
      <c r="AB1" s="30"/>
      <c r="AC1" s="30"/>
      <c r="AD1" s="30"/>
      <c r="AE1" s="30"/>
      <c r="AF1" s="30"/>
      <c r="AG1" s="30"/>
      <c r="AH1" s="30"/>
      <c r="AI1" s="29"/>
      <c r="AJ1" s="30"/>
      <c r="AK1" s="30"/>
      <c r="AL1" s="30"/>
      <c r="AM1" s="313"/>
      <c r="AN1" s="314"/>
      <c r="AO1" s="314"/>
      <c r="AP1" s="314"/>
      <c r="AQ1" s="314"/>
      <c r="AR1" s="314"/>
      <c r="AS1" s="314"/>
      <c r="AT1" s="314"/>
      <c r="AU1" s="314"/>
    </row>
    <row r="2" spans="1:47" s="583" customFormat="1" ht="20.45" customHeight="1">
      <c r="A2" s="589"/>
      <c r="B2" s="637" t="s">
        <v>4905</v>
      </c>
      <c r="C2" s="638"/>
      <c r="D2" s="638"/>
      <c r="E2" s="638"/>
      <c r="F2" s="638"/>
      <c r="G2" s="638"/>
      <c r="H2" s="638"/>
      <c r="I2" s="638"/>
      <c r="J2" s="638"/>
      <c r="K2" s="638"/>
      <c r="L2" s="638"/>
      <c r="M2" s="639" t="s">
        <v>3</v>
      </c>
      <c r="N2" s="640"/>
      <c r="O2" s="640"/>
      <c r="P2" s="641"/>
      <c r="Q2" s="639" t="s">
        <v>4</v>
      </c>
      <c r="R2" s="640"/>
      <c r="S2" s="641"/>
      <c r="T2" s="642" t="s">
        <v>5</v>
      </c>
      <c r="U2" s="640"/>
      <c r="V2" s="641"/>
      <c r="W2" s="213"/>
      <c r="X2" s="213"/>
      <c r="Y2" s="213"/>
      <c r="Z2" s="213"/>
      <c r="AA2" s="213"/>
      <c r="AB2" s="626" t="s">
        <v>6</v>
      </c>
      <c r="AC2" s="662"/>
      <c r="AD2" s="662"/>
      <c r="AE2" s="662"/>
      <c r="AF2" s="662"/>
      <c r="AG2" s="662"/>
      <c r="AH2" s="662"/>
      <c r="AI2" s="663"/>
      <c r="AJ2" s="30"/>
      <c r="AK2" s="30"/>
      <c r="AL2" s="30"/>
      <c r="AM2" s="313"/>
      <c r="AN2" s="629" t="s">
        <v>8</v>
      </c>
      <c r="AO2" s="630"/>
      <c r="AP2" s="630"/>
      <c r="AQ2" s="630"/>
      <c r="AR2" s="630"/>
      <c r="AS2" s="630"/>
      <c r="AT2" s="630"/>
      <c r="AU2" s="630"/>
    </row>
    <row r="3" spans="1:47" s="86" customFormat="1" ht="57.6" customHeight="1">
      <c r="A3" s="577" t="s">
        <v>10</v>
      </c>
      <c r="B3" s="577" t="s">
        <v>11</v>
      </c>
      <c r="C3" s="578" t="s">
        <v>12</v>
      </c>
      <c r="D3" s="578" t="s">
        <v>13</v>
      </c>
      <c r="E3" s="578" t="s">
        <v>14</v>
      </c>
      <c r="F3" s="578" t="s">
        <v>15</v>
      </c>
      <c r="G3" s="578" t="s">
        <v>16</v>
      </c>
      <c r="H3" s="578" t="s">
        <v>17</v>
      </c>
      <c r="I3" s="579" t="s">
        <v>18</v>
      </c>
      <c r="J3" s="579" t="s">
        <v>19</v>
      </c>
      <c r="K3" s="579" t="s">
        <v>20</v>
      </c>
      <c r="L3" s="580" t="s">
        <v>21</v>
      </c>
      <c r="M3" s="561" t="s">
        <v>22</v>
      </c>
      <c r="N3" s="561" t="s">
        <v>23</v>
      </c>
      <c r="O3" s="561" t="s">
        <v>24</v>
      </c>
      <c r="P3" s="561" t="s">
        <v>25</v>
      </c>
      <c r="Q3" s="561" t="s">
        <v>26</v>
      </c>
      <c r="R3" s="561" t="s">
        <v>27</v>
      </c>
      <c r="S3" s="561" t="s">
        <v>28</v>
      </c>
      <c r="T3" s="581" t="s">
        <v>29</v>
      </c>
      <c r="U3" s="582" t="s">
        <v>30</v>
      </c>
      <c r="V3" s="582" t="s">
        <v>31</v>
      </c>
      <c r="W3" s="470" t="s">
        <v>32</v>
      </c>
      <c r="X3" s="470" t="s">
        <v>33</v>
      </c>
      <c r="Y3" s="470" t="s">
        <v>34</v>
      </c>
      <c r="Z3" s="468" t="s">
        <v>35</v>
      </c>
      <c r="AA3" s="468" t="s">
        <v>4906</v>
      </c>
      <c r="AB3" s="329" t="s">
        <v>37</v>
      </c>
      <c r="AC3" s="330" t="s">
        <v>38</v>
      </c>
      <c r="AD3" s="330" t="s">
        <v>39</v>
      </c>
      <c r="AE3" s="330" t="s">
        <v>40</v>
      </c>
      <c r="AF3" s="330" t="s">
        <v>41</v>
      </c>
      <c r="AG3" s="330" t="s">
        <v>42</v>
      </c>
      <c r="AH3" s="330" t="s">
        <v>43</v>
      </c>
      <c r="AI3" s="366" t="s">
        <v>44</v>
      </c>
      <c r="AJ3" s="220" t="s">
        <v>45</v>
      </c>
      <c r="AK3" s="220" t="s">
        <v>46</v>
      </c>
      <c r="AL3" s="220" t="s">
        <v>47</v>
      </c>
      <c r="AM3" s="246" t="s">
        <v>48</v>
      </c>
      <c r="AN3" s="317" t="s">
        <v>49</v>
      </c>
      <c r="AO3" s="317" t="s">
        <v>50</v>
      </c>
      <c r="AP3" s="317" t="s">
        <v>51</v>
      </c>
      <c r="AQ3" s="317" t="s">
        <v>52</v>
      </c>
      <c r="AR3" s="317" t="s">
        <v>53</v>
      </c>
      <c r="AS3" s="317" t="s">
        <v>41</v>
      </c>
      <c r="AT3" s="317" t="s">
        <v>54</v>
      </c>
      <c r="AU3" s="317" t="s">
        <v>55</v>
      </c>
    </row>
    <row r="4" spans="1:47" ht="29.1">
      <c r="A4" s="233" t="s">
        <v>4907</v>
      </c>
      <c r="B4" s="233" t="s">
        <v>59</v>
      </c>
      <c r="C4" s="235" t="s">
        <v>4908</v>
      </c>
      <c r="D4" s="178" t="s">
        <v>4909</v>
      </c>
      <c r="E4" s="235" t="s">
        <v>61</v>
      </c>
      <c r="F4" s="416">
        <v>10</v>
      </c>
      <c r="G4" s="235"/>
      <c r="H4" s="234" t="s">
        <v>330</v>
      </c>
      <c r="I4" s="234" t="s">
        <v>107</v>
      </c>
      <c r="J4" s="238"/>
      <c r="K4" s="161"/>
      <c r="L4" s="238" t="s">
        <v>64</v>
      </c>
      <c r="M4" s="233">
        <v>1</v>
      </c>
      <c r="N4" s="177" t="s">
        <v>1</v>
      </c>
      <c r="O4" s="239" t="s">
        <v>65</v>
      </c>
      <c r="P4" s="399" t="s">
        <v>4530</v>
      </c>
      <c r="Q4" s="235" t="s">
        <v>4908</v>
      </c>
      <c r="R4" s="239"/>
      <c r="S4" s="235" t="s">
        <v>4906</v>
      </c>
      <c r="T4" s="235"/>
      <c r="U4" s="235"/>
      <c r="V4" s="235"/>
      <c r="W4" s="177" t="s">
        <v>4499</v>
      </c>
      <c r="X4" s="177" t="s">
        <v>4508</v>
      </c>
      <c r="Y4" s="177"/>
      <c r="Z4" s="177"/>
      <c r="AA4" s="177"/>
      <c r="AB4" s="177"/>
      <c r="AC4" s="177" t="s">
        <v>1338</v>
      </c>
    </row>
    <row r="5" spans="1:47" ht="114.75" customHeight="1">
      <c r="A5" s="233" t="s">
        <v>4907</v>
      </c>
      <c r="B5" s="233" t="s">
        <v>59</v>
      </c>
      <c r="C5" s="235" t="s">
        <v>4910</v>
      </c>
      <c r="D5" s="178" t="s">
        <v>4334</v>
      </c>
      <c r="E5" s="235" t="s">
        <v>61</v>
      </c>
      <c r="F5" s="416">
        <v>2</v>
      </c>
      <c r="G5" s="235"/>
      <c r="H5" s="234"/>
      <c r="I5" s="234" t="s">
        <v>136</v>
      </c>
      <c r="J5" s="238"/>
      <c r="K5" s="161" t="s">
        <v>4911</v>
      </c>
      <c r="L5" s="238" t="s">
        <v>64</v>
      </c>
      <c r="M5" s="233">
        <v>1</v>
      </c>
      <c r="N5" s="177" t="s">
        <v>1</v>
      </c>
      <c r="O5" s="239" t="s">
        <v>65</v>
      </c>
      <c r="P5" s="239"/>
      <c r="Q5" s="235" t="s">
        <v>4910</v>
      </c>
      <c r="R5" s="103" t="s">
        <v>4912</v>
      </c>
      <c r="S5" s="235"/>
      <c r="T5" s="235"/>
      <c r="U5" s="235"/>
      <c r="V5" s="235"/>
      <c r="W5" s="177"/>
      <c r="X5" s="177"/>
      <c r="Y5" s="177"/>
      <c r="Z5" s="177"/>
      <c r="AA5" s="177"/>
      <c r="AB5" s="177"/>
      <c r="AC5" s="177"/>
    </row>
    <row r="6" spans="1:47" ht="15.75" customHeight="1">
      <c r="A6" s="233" t="s">
        <v>4907</v>
      </c>
      <c r="B6" s="233" t="s">
        <v>59</v>
      </c>
      <c r="C6" s="235" t="s">
        <v>4913</v>
      </c>
      <c r="D6" s="178" t="s">
        <v>1279</v>
      </c>
      <c r="E6" s="235" t="s">
        <v>61</v>
      </c>
      <c r="F6" s="416">
        <v>10</v>
      </c>
      <c r="G6" s="235"/>
      <c r="H6" s="234"/>
      <c r="I6" s="234">
        <v>3</v>
      </c>
      <c r="J6" s="238"/>
      <c r="K6" s="161" t="s">
        <v>4914</v>
      </c>
      <c r="L6" s="238" t="s">
        <v>64</v>
      </c>
      <c r="M6" s="233">
        <v>1</v>
      </c>
      <c r="N6" s="177" t="s">
        <v>1</v>
      </c>
      <c r="O6" s="239" t="s">
        <v>65</v>
      </c>
      <c r="P6" s="239"/>
      <c r="Q6" s="235" t="s">
        <v>4913</v>
      </c>
      <c r="R6" s="235"/>
      <c r="S6" s="235"/>
      <c r="T6" s="235"/>
      <c r="U6" s="235"/>
      <c r="V6" s="235"/>
      <c r="W6" s="177"/>
      <c r="X6" s="177"/>
      <c r="Y6" s="177"/>
      <c r="Z6" s="177"/>
      <c r="AA6" s="177"/>
      <c r="AB6" s="177"/>
      <c r="AC6" s="177"/>
    </row>
    <row r="7" spans="1:47" ht="15.75" customHeight="1">
      <c r="A7" s="233" t="s">
        <v>4907</v>
      </c>
      <c r="B7" s="233" t="s">
        <v>59</v>
      </c>
      <c r="C7" s="177" t="s">
        <v>4915</v>
      </c>
      <c r="D7" s="178" t="s">
        <v>3093</v>
      </c>
      <c r="E7" s="235" t="s">
        <v>61</v>
      </c>
      <c r="F7" s="416">
        <v>36</v>
      </c>
      <c r="G7" s="177"/>
      <c r="H7" s="177"/>
      <c r="I7" s="177"/>
      <c r="J7" s="177"/>
      <c r="K7" s="286" t="s">
        <v>4916</v>
      </c>
      <c r="L7" s="238" t="s">
        <v>64</v>
      </c>
      <c r="M7" s="233">
        <v>1</v>
      </c>
      <c r="N7" s="177" t="s">
        <v>1</v>
      </c>
      <c r="O7" s="177" t="s">
        <v>65</v>
      </c>
      <c r="P7" s="239"/>
      <c r="Q7" s="177" t="s">
        <v>4915</v>
      </c>
      <c r="R7" s="177"/>
      <c r="S7" s="177"/>
      <c r="T7" s="177"/>
      <c r="U7" s="177"/>
      <c r="V7" s="177"/>
      <c r="W7" s="177"/>
      <c r="X7" s="177"/>
      <c r="Y7" s="177"/>
      <c r="Z7" s="177"/>
      <c r="AA7" s="177"/>
      <c r="AB7" s="177"/>
      <c r="AC7" s="177"/>
    </row>
    <row r="8" spans="1:47">
      <c r="A8" s="233" t="s">
        <v>4907</v>
      </c>
      <c r="B8" s="233" t="s">
        <v>59</v>
      </c>
      <c r="C8" s="177" t="s">
        <v>4917</v>
      </c>
      <c r="D8" s="178" t="s">
        <v>1633</v>
      </c>
      <c r="E8" s="235" t="s">
        <v>61</v>
      </c>
      <c r="F8" s="416">
        <v>16</v>
      </c>
      <c r="G8" s="177"/>
      <c r="H8" s="177"/>
      <c r="I8" s="177"/>
      <c r="J8" s="177"/>
      <c r="K8" s="286"/>
      <c r="L8" s="233" t="s">
        <v>97</v>
      </c>
      <c r="M8" s="233">
        <v>1</v>
      </c>
      <c r="N8" s="177" t="s">
        <v>1</v>
      </c>
      <c r="O8" s="177" t="s">
        <v>65</v>
      </c>
      <c r="P8" s="239"/>
      <c r="Q8" s="177" t="s">
        <v>4917</v>
      </c>
      <c r="R8" s="177"/>
      <c r="S8" s="177"/>
      <c r="T8" s="177"/>
      <c r="U8" s="177"/>
      <c r="V8" s="177"/>
      <c r="W8" s="177"/>
      <c r="X8" s="177"/>
      <c r="Y8" s="177"/>
      <c r="Z8" s="177"/>
      <c r="AA8" s="177"/>
      <c r="AB8" s="177"/>
      <c r="AC8" s="177"/>
    </row>
    <row r="9" spans="1:47">
      <c r="A9" s="233" t="s">
        <v>4907</v>
      </c>
      <c r="B9" s="233" t="s">
        <v>59</v>
      </c>
      <c r="C9" s="177" t="s">
        <v>4918</v>
      </c>
      <c r="D9" s="178" t="s">
        <v>1637</v>
      </c>
      <c r="E9" s="235" t="s">
        <v>61</v>
      </c>
      <c r="F9" s="416">
        <v>16</v>
      </c>
      <c r="G9" s="177"/>
      <c r="H9" s="177"/>
      <c r="I9" s="177"/>
      <c r="J9" s="177"/>
      <c r="K9" s="286"/>
      <c r="L9" s="233" t="s">
        <v>97</v>
      </c>
      <c r="M9" s="177"/>
      <c r="N9" s="177" t="s">
        <v>1</v>
      </c>
      <c r="O9" s="177" t="s">
        <v>65</v>
      </c>
      <c r="P9" s="239"/>
      <c r="Q9" s="177" t="s">
        <v>4918</v>
      </c>
      <c r="R9" s="177"/>
      <c r="S9" s="177"/>
      <c r="T9" s="177"/>
      <c r="U9" s="177"/>
      <c r="V9" s="177"/>
      <c r="W9" s="177"/>
      <c r="X9" s="177"/>
      <c r="Y9" s="177"/>
      <c r="Z9" s="177"/>
      <c r="AA9" s="177"/>
      <c r="AB9" s="177"/>
      <c r="AC9" s="177"/>
    </row>
    <row r="10" spans="1:47">
      <c r="A10" s="233" t="s">
        <v>4907</v>
      </c>
      <c r="B10" s="233" t="s">
        <v>59</v>
      </c>
      <c r="C10" s="177" t="s">
        <v>4919</v>
      </c>
      <c r="D10" s="178" t="s">
        <v>4920</v>
      </c>
      <c r="E10" s="235" t="s">
        <v>61</v>
      </c>
      <c r="F10" s="416">
        <v>60</v>
      </c>
      <c r="G10" s="177"/>
      <c r="H10" s="177"/>
      <c r="I10" s="177"/>
      <c r="J10" s="177"/>
      <c r="K10" s="286" t="s">
        <v>2569</v>
      </c>
      <c r="L10" s="233" t="s">
        <v>97</v>
      </c>
      <c r="M10" s="233">
        <v>1</v>
      </c>
      <c r="N10" s="177" t="s">
        <v>1</v>
      </c>
      <c r="O10" s="177" t="s">
        <v>65</v>
      </c>
      <c r="P10" s="239"/>
      <c r="Q10" s="177" t="s">
        <v>4919</v>
      </c>
      <c r="R10" s="177"/>
      <c r="S10" s="177"/>
      <c r="T10" s="177"/>
      <c r="U10" s="177"/>
      <c r="V10" s="177"/>
      <c r="W10" s="177"/>
      <c r="X10" s="177"/>
      <c r="Y10" s="177"/>
      <c r="Z10" s="177"/>
      <c r="AA10" s="177"/>
      <c r="AB10" s="177"/>
      <c r="AC10" s="177"/>
    </row>
    <row r="11" spans="1:47">
      <c r="A11" s="233" t="s">
        <v>4907</v>
      </c>
      <c r="B11" s="233" t="s">
        <v>59</v>
      </c>
      <c r="C11" s="177" t="s">
        <v>4921</v>
      </c>
      <c r="D11" s="178" t="s">
        <v>4585</v>
      </c>
      <c r="E11" s="235" t="s">
        <v>61</v>
      </c>
      <c r="F11" s="416">
        <v>20</v>
      </c>
      <c r="G11" s="177"/>
      <c r="H11" s="177"/>
      <c r="I11" s="177"/>
      <c r="J11" s="177"/>
      <c r="K11" s="286"/>
      <c r="L11" s="233" t="s">
        <v>97</v>
      </c>
      <c r="M11" s="177"/>
      <c r="N11" s="177" t="s">
        <v>1</v>
      </c>
      <c r="O11" s="177" t="s">
        <v>65</v>
      </c>
      <c r="P11" s="239"/>
      <c r="Q11" s="177" t="s">
        <v>4921</v>
      </c>
      <c r="R11" s="177"/>
      <c r="S11" s="177"/>
      <c r="T11" s="177"/>
      <c r="U11" s="177"/>
      <c r="V11" s="177"/>
      <c r="W11" s="177"/>
      <c r="X11" s="177"/>
      <c r="Y11" s="177"/>
      <c r="Z11" s="177"/>
      <c r="AA11" s="177"/>
      <c r="AB11" s="177"/>
      <c r="AC11" s="177"/>
    </row>
    <row r="12" spans="1:47">
      <c r="A12" s="233" t="s">
        <v>4907</v>
      </c>
      <c r="B12" s="233" t="s">
        <v>59</v>
      </c>
      <c r="C12" s="177" t="s">
        <v>4922</v>
      </c>
      <c r="D12" s="178" t="s">
        <v>4923</v>
      </c>
      <c r="E12" s="235" t="s">
        <v>61</v>
      </c>
      <c r="F12" s="416">
        <v>30</v>
      </c>
      <c r="G12" s="177"/>
      <c r="H12" s="177"/>
      <c r="I12" s="177"/>
      <c r="J12" s="177"/>
      <c r="K12" s="286" t="s">
        <v>4924</v>
      </c>
      <c r="L12" s="233" t="s">
        <v>97</v>
      </c>
      <c r="M12" s="177"/>
      <c r="N12" s="177" t="s">
        <v>1</v>
      </c>
      <c r="O12" s="177" t="s">
        <v>65</v>
      </c>
      <c r="P12" s="239"/>
      <c r="Q12" s="177" t="s">
        <v>4922</v>
      </c>
      <c r="R12" s="177"/>
      <c r="S12" s="177"/>
      <c r="T12" s="177"/>
      <c r="U12" s="177"/>
      <c r="V12" s="177"/>
      <c r="W12" s="177"/>
      <c r="X12" s="177"/>
      <c r="Y12" s="177"/>
      <c r="Z12" s="177"/>
      <c r="AA12" s="177"/>
      <c r="AB12" s="177"/>
      <c r="AC12" s="177"/>
    </row>
  </sheetData>
  <mergeCells count="6">
    <mergeCell ref="AB2:AI2"/>
    <mergeCell ref="AN2:AU2"/>
    <mergeCell ref="B2:L2"/>
    <mergeCell ref="M2:P2"/>
    <mergeCell ref="Q2:S2"/>
    <mergeCell ref="T2:V2"/>
  </mergeCells>
  <conditionalFormatting sqref="M4:M8">
    <cfRule type="containsText" dxfId="42" priority="3" operator="containsText" text="decided">
      <formula>NOT(ISERROR(SEARCH("decided",M4)))</formula>
    </cfRule>
    <cfRule type="iconSet" priority="4">
      <iconSet iconSet="3Symbols2">
        <cfvo type="percent" val="0"/>
        <cfvo type="num" val="0.5"/>
        <cfvo type="num" val="1"/>
      </iconSet>
    </cfRule>
  </conditionalFormatting>
  <conditionalFormatting sqref="M10">
    <cfRule type="containsText" dxfId="41" priority="1" operator="containsText" text="decided">
      <formula>NOT(ISERROR(SEARCH("decided",M10)))</formula>
    </cfRule>
    <cfRule type="iconSet" priority="2">
      <iconSet iconSet="3Symbols2">
        <cfvo type="percent" val="0"/>
        <cfvo type="num" val="0.5"/>
        <cfvo type="num" val="1"/>
      </iconSet>
    </cfRule>
  </conditionalFormatting>
  <dataValidations count="2">
    <dataValidation type="list" allowBlank="1" showInputMessage="1" showErrorMessage="1" sqref="N4:N12" xr:uid="{00000000-0002-0000-3200-000000000000}">
      <formula1>MoSCoW</formula1>
    </dataValidation>
    <dataValidation type="list" error="Value must be one of: Ignore, Direct, Constant, Lookup Table, Complex" sqref="O4:O1048576" xr:uid="{00000000-0002-0000-3200-000001000000}">
      <formula1>"Ignore,Direct,Constant,Lookup Table,Complex"</formula1>
    </dataValidation>
  </dataValidations>
  <hyperlinks>
    <hyperlink ref="P4" r:id="rId1" xr:uid="{9848D049-F984-4DFD-B3B8-E3F0D2D57727}"/>
  </hyperlinks>
  <pageMargins left="0.7" right="0.7" top="0.75" bottom="0.75" header="0.3" footer="0.3"/>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tabColor rgb="FFFFC000"/>
  </sheetPr>
  <dimension ref="A1:AM23"/>
  <sheetViews>
    <sheetView zoomScale="70" zoomScaleNormal="70" workbookViewId="0">
      <pane xSplit="4" ySplit="3" topLeftCell="N6" activePane="bottomRight" state="frozen"/>
      <selection pane="bottomRight" activeCell="A23" sqref="A23"/>
      <selection pane="bottomLeft" activeCell="A4" sqref="A4"/>
      <selection pane="topRight" activeCell="E1" sqref="E1"/>
    </sheetView>
  </sheetViews>
  <sheetFormatPr defaultColWidth="9.140625" defaultRowHeight="14.45"/>
  <cols>
    <col min="1" max="1" width="13.5703125" style="91" bestFit="1" customWidth="1"/>
    <col min="2" max="2" width="8.5703125" style="91" customWidth="1"/>
    <col min="3" max="3" width="10.85546875" style="2" customWidth="1"/>
    <col min="4" max="4" width="43.140625" style="2" customWidth="1"/>
    <col min="5" max="5" width="9.5703125" style="2" bestFit="1" customWidth="1"/>
    <col min="6" max="6" width="7.140625" style="2" bestFit="1" customWidth="1"/>
    <col min="7" max="7" width="9" style="2" bestFit="1" customWidth="1"/>
    <col min="8" max="8" width="15.140625" style="2" hidden="1" customWidth="1"/>
    <col min="9" max="9" width="18.5703125" style="2" hidden="1" customWidth="1"/>
    <col min="10" max="10" width="15.140625" style="50" hidden="1" customWidth="1"/>
    <col min="11" max="11" width="17.42578125" style="50" hidden="1" customWidth="1"/>
    <col min="12" max="12" width="12.42578125" style="50" hidden="1" customWidth="1"/>
    <col min="13" max="13" width="14.42578125" style="91" hidden="1" customWidth="1"/>
    <col min="14" max="14" width="12.85546875" style="91" customWidth="1"/>
    <col min="15" max="15" width="34.42578125" style="2" customWidth="1"/>
    <col min="16" max="16" width="36.5703125" style="2" customWidth="1"/>
    <col min="17" max="17" width="23.5703125" style="2" customWidth="1"/>
    <col min="18" max="18" width="36.42578125" style="2" customWidth="1"/>
    <col min="19" max="19" width="26.140625" style="2" customWidth="1"/>
    <col min="20" max="20" width="25.42578125" style="2" customWidth="1"/>
    <col min="21" max="22" width="19.5703125" style="2" customWidth="1"/>
    <col min="23" max="23" width="25.42578125" style="2" customWidth="1"/>
    <col min="24" max="24" width="8.5703125" style="2" customWidth="1"/>
    <col min="25" max="25" width="27" style="2" customWidth="1"/>
    <col min="26" max="26" width="62.42578125" style="2" bestFit="1" customWidth="1"/>
    <col min="27" max="257" width="8.5703125" style="2" customWidth="1"/>
    <col min="258" max="258" width="12.140625" style="2" bestFit="1" customWidth="1"/>
    <col min="259" max="259" width="8.5703125" style="2" customWidth="1"/>
    <col min="260" max="260" width="15.42578125" style="2" bestFit="1" customWidth="1"/>
    <col min="261" max="261" width="37.42578125" style="2" bestFit="1" customWidth="1"/>
    <col min="262" max="262" width="9.42578125" style="2" bestFit="1" customWidth="1"/>
    <col min="263" max="263" width="7" style="2" bestFit="1" customWidth="1"/>
    <col min="264" max="264" width="9" style="2" bestFit="1" customWidth="1"/>
    <col min="265" max="265" width="15.140625" style="2" customWidth="1"/>
    <col min="266" max="266" width="18.5703125" style="2" bestFit="1" customWidth="1"/>
    <col min="267" max="267" width="11.5703125" style="2" customWidth="1"/>
    <col min="268" max="268" width="85.140625" style="2" customWidth="1"/>
    <col min="269" max="513" width="8.5703125" style="2" customWidth="1"/>
    <col min="514" max="514" width="12.140625" style="2" bestFit="1" customWidth="1"/>
    <col min="515" max="515" width="8.5703125" style="2" customWidth="1"/>
    <col min="516" max="516" width="15.42578125" style="2" bestFit="1" customWidth="1"/>
    <col min="517" max="517" width="37.42578125" style="2" bestFit="1" customWidth="1"/>
    <col min="518" max="518" width="9.42578125" style="2" bestFit="1" customWidth="1"/>
    <col min="519" max="519" width="7" style="2" bestFit="1" customWidth="1"/>
    <col min="520" max="520" width="9" style="2" bestFit="1" customWidth="1"/>
    <col min="521" max="521" width="15.140625" style="2" customWidth="1"/>
    <col min="522" max="522" width="18.5703125" style="2" bestFit="1" customWidth="1"/>
    <col min="523" max="523" width="11.5703125" style="2" customWidth="1"/>
    <col min="524" max="524" width="85.140625" style="2" customWidth="1"/>
    <col min="525" max="769" width="8.5703125" style="2" customWidth="1"/>
    <col min="770" max="770" width="12.140625" style="2" bestFit="1" customWidth="1"/>
    <col min="771" max="771" width="8.5703125" style="2" customWidth="1"/>
    <col min="772" max="772" width="15.42578125" style="2" bestFit="1" customWidth="1"/>
    <col min="773" max="773" width="37.42578125" style="2" bestFit="1" customWidth="1"/>
    <col min="774" max="774" width="9.42578125" style="2" bestFit="1" customWidth="1"/>
    <col min="775" max="775" width="7" style="2" bestFit="1" customWidth="1"/>
    <col min="776" max="776" width="9" style="2" bestFit="1" customWidth="1"/>
    <col min="777" max="777" width="15.140625" style="2" customWidth="1"/>
    <col min="778" max="778" width="18.5703125" style="2" bestFit="1" customWidth="1"/>
    <col min="779" max="779" width="11.5703125" style="2" customWidth="1"/>
    <col min="780" max="780" width="85.140625" style="2" customWidth="1"/>
    <col min="781" max="1025" width="8.5703125" style="2" customWidth="1"/>
    <col min="1026" max="1026" width="12.140625" style="2" bestFit="1" customWidth="1"/>
    <col min="1027" max="1027" width="8.5703125" style="2" customWidth="1"/>
    <col min="1028" max="1028" width="15.42578125" style="2" bestFit="1" customWidth="1"/>
    <col min="1029" max="1029" width="37.42578125" style="2" bestFit="1" customWidth="1"/>
    <col min="1030" max="1030" width="9.42578125" style="2" bestFit="1" customWidth="1"/>
    <col min="1031" max="1031" width="7" style="2" bestFit="1" customWidth="1"/>
    <col min="1032" max="1032" width="9" style="2" bestFit="1" customWidth="1"/>
    <col min="1033" max="1033" width="15.140625" style="2" customWidth="1"/>
    <col min="1034" max="1034" width="18.5703125" style="2" bestFit="1" customWidth="1"/>
    <col min="1035" max="1035" width="11.5703125" style="2" customWidth="1"/>
    <col min="1036" max="1036" width="85.140625" style="2" customWidth="1"/>
    <col min="1037" max="1281" width="8.5703125" style="2" customWidth="1"/>
    <col min="1282" max="1282" width="12.140625" style="2" bestFit="1" customWidth="1"/>
    <col min="1283" max="1283" width="8.5703125" style="2" customWidth="1"/>
    <col min="1284" max="1284" width="15.42578125" style="2" bestFit="1" customWidth="1"/>
    <col min="1285" max="1285" width="37.42578125" style="2" bestFit="1" customWidth="1"/>
    <col min="1286" max="1286" width="9.42578125" style="2" bestFit="1" customWidth="1"/>
    <col min="1287" max="1287" width="7" style="2" bestFit="1" customWidth="1"/>
    <col min="1288" max="1288" width="9" style="2" bestFit="1" customWidth="1"/>
    <col min="1289" max="1289" width="15.140625" style="2" customWidth="1"/>
    <col min="1290" max="1290" width="18.5703125" style="2" bestFit="1" customWidth="1"/>
    <col min="1291" max="1291" width="11.5703125" style="2" customWidth="1"/>
    <col min="1292" max="1292" width="85.140625" style="2" customWidth="1"/>
    <col min="1293" max="1537" width="8.5703125" style="2" customWidth="1"/>
    <col min="1538" max="1538" width="12.140625" style="2" bestFit="1" customWidth="1"/>
    <col min="1539" max="1539" width="8.5703125" style="2" customWidth="1"/>
    <col min="1540" max="1540" width="15.42578125" style="2" bestFit="1" customWidth="1"/>
    <col min="1541" max="1541" width="37.42578125" style="2" bestFit="1" customWidth="1"/>
    <col min="1542" max="1542" width="9.42578125" style="2" bestFit="1" customWidth="1"/>
    <col min="1543" max="1543" width="7" style="2" bestFit="1" customWidth="1"/>
    <col min="1544" max="1544" width="9" style="2" bestFit="1" customWidth="1"/>
    <col min="1545" max="1545" width="15.140625" style="2" customWidth="1"/>
    <col min="1546" max="1546" width="18.5703125" style="2" bestFit="1" customWidth="1"/>
    <col min="1547" max="1547" width="11.5703125" style="2" customWidth="1"/>
    <col min="1548" max="1548" width="85.140625" style="2" customWidth="1"/>
    <col min="1549" max="1793" width="8.5703125" style="2" customWidth="1"/>
    <col min="1794" max="1794" width="12.140625" style="2" bestFit="1" customWidth="1"/>
    <col min="1795" max="1795" width="8.5703125" style="2" customWidth="1"/>
    <col min="1796" max="1796" width="15.42578125" style="2" bestFit="1" customWidth="1"/>
    <col min="1797" max="1797" width="37.42578125" style="2" bestFit="1" customWidth="1"/>
    <col min="1798" max="1798" width="9.42578125" style="2" bestFit="1" customWidth="1"/>
    <col min="1799" max="1799" width="7" style="2" bestFit="1" customWidth="1"/>
    <col min="1800" max="1800" width="9" style="2" bestFit="1" customWidth="1"/>
    <col min="1801" max="1801" width="15.140625" style="2" customWidth="1"/>
    <col min="1802" max="1802" width="18.5703125" style="2" bestFit="1" customWidth="1"/>
    <col min="1803" max="1803" width="11.5703125" style="2" customWidth="1"/>
    <col min="1804" max="1804" width="85.140625" style="2" customWidth="1"/>
    <col min="1805" max="2049" width="8.5703125" style="2" customWidth="1"/>
    <col min="2050" max="2050" width="12.140625" style="2" bestFit="1" customWidth="1"/>
    <col min="2051" max="2051" width="8.5703125" style="2" customWidth="1"/>
    <col min="2052" max="2052" width="15.42578125" style="2" bestFit="1" customWidth="1"/>
    <col min="2053" max="2053" width="37.42578125" style="2" bestFit="1" customWidth="1"/>
    <col min="2054" max="2054" width="9.42578125" style="2" bestFit="1" customWidth="1"/>
    <col min="2055" max="2055" width="7" style="2" bestFit="1" customWidth="1"/>
    <col min="2056" max="2056" width="9" style="2" bestFit="1" customWidth="1"/>
    <col min="2057" max="2057" width="15.140625" style="2" customWidth="1"/>
    <col min="2058" max="2058" width="18.5703125" style="2" bestFit="1" customWidth="1"/>
    <col min="2059" max="2059" width="11.5703125" style="2" customWidth="1"/>
    <col min="2060" max="2060" width="85.140625" style="2" customWidth="1"/>
    <col min="2061" max="2305" width="8.5703125" style="2" customWidth="1"/>
    <col min="2306" max="2306" width="12.140625" style="2" bestFit="1" customWidth="1"/>
    <col min="2307" max="2307" width="8.5703125" style="2" customWidth="1"/>
    <col min="2308" max="2308" width="15.42578125" style="2" bestFit="1" customWidth="1"/>
    <col min="2309" max="2309" width="37.42578125" style="2" bestFit="1" customWidth="1"/>
    <col min="2310" max="2310" width="9.42578125" style="2" bestFit="1" customWidth="1"/>
    <col min="2311" max="2311" width="7" style="2" bestFit="1" customWidth="1"/>
    <col min="2312" max="2312" width="9" style="2" bestFit="1" customWidth="1"/>
    <col min="2313" max="2313" width="15.140625" style="2" customWidth="1"/>
    <col min="2314" max="2314" width="18.5703125" style="2" bestFit="1" customWidth="1"/>
    <col min="2315" max="2315" width="11.5703125" style="2" customWidth="1"/>
    <col min="2316" max="2316" width="85.140625" style="2" customWidth="1"/>
    <col min="2317" max="2561" width="8.5703125" style="2" customWidth="1"/>
    <col min="2562" max="2562" width="12.140625" style="2" bestFit="1" customWidth="1"/>
    <col min="2563" max="2563" width="8.5703125" style="2" customWidth="1"/>
    <col min="2564" max="2564" width="15.42578125" style="2" bestFit="1" customWidth="1"/>
    <col min="2565" max="2565" width="37.42578125" style="2" bestFit="1" customWidth="1"/>
    <col min="2566" max="2566" width="9.42578125" style="2" bestFit="1" customWidth="1"/>
    <col min="2567" max="2567" width="7" style="2" bestFit="1" customWidth="1"/>
    <col min="2568" max="2568" width="9" style="2" bestFit="1" customWidth="1"/>
    <col min="2569" max="2569" width="15.140625" style="2" customWidth="1"/>
    <col min="2570" max="2570" width="18.5703125" style="2" bestFit="1" customWidth="1"/>
    <col min="2571" max="2571" width="11.5703125" style="2" customWidth="1"/>
    <col min="2572" max="2572" width="85.140625" style="2" customWidth="1"/>
    <col min="2573" max="2817" width="8.5703125" style="2" customWidth="1"/>
    <col min="2818" max="2818" width="12.140625" style="2" bestFit="1" customWidth="1"/>
    <col min="2819" max="2819" width="8.5703125" style="2" customWidth="1"/>
    <col min="2820" max="2820" width="15.42578125" style="2" bestFit="1" customWidth="1"/>
    <col min="2821" max="2821" width="37.42578125" style="2" bestFit="1" customWidth="1"/>
    <col min="2822" max="2822" width="9.42578125" style="2" bestFit="1" customWidth="1"/>
    <col min="2823" max="2823" width="7" style="2" bestFit="1" customWidth="1"/>
    <col min="2824" max="2824" width="9" style="2" bestFit="1" customWidth="1"/>
    <col min="2825" max="2825" width="15.140625" style="2" customWidth="1"/>
    <col min="2826" max="2826" width="18.5703125" style="2" bestFit="1" customWidth="1"/>
    <col min="2827" max="2827" width="11.5703125" style="2" customWidth="1"/>
    <col min="2828" max="2828" width="85.140625" style="2" customWidth="1"/>
    <col min="2829" max="3073" width="8.5703125" style="2" customWidth="1"/>
    <col min="3074" max="3074" width="12.140625" style="2" bestFit="1" customWidth="1"/>
    <col min="3075" max="3075" width="8.5703125" style="2" customWidth="1"/>
    <col min="3076" max="3076" width="15.42578125" style="2" bestFit="1" customWidth="1"/>
    <col min="3077" max="3077" width="37.42578125" style="2" bestFit="1" customWidth="1"/>
    <col min="3078" max="3078" width="9.42578125" style="2" bestFit="1" customWidth="1"/>
    <col min="3079" max="3079" width="7" style="2" bestFit="1" customWidth="1"/>
    <col min="3080" max="3080" width="9" style="2" bestFit="1" customWidth="1"/>
    <col min="3081" max="3081" width="15.140625" style="2" customWidth="1"/>
    <col min="3082" max="3082" width="18.5703125" style="2" bestFit="1" customWidth="1"/>
    <col min="3083" max="3083" width="11.5703125" style="2" customWidth="1"/>
    <col min="3084" max="3084" width="85.140625" style="2" customWidth="1"/>
    <col min="3085" max="3329" width="8.5703125" style="2" customWidth="1"/>
    <col min="3330" max="3330" width="12.140625" style="2" bestFit="1" customWidth="1"/>
    <col min="3331" max="3331" width="8.5703125" style="2" customWidth="1"/>
    <col min="3332" max="3332" width="15.42578125" style="2" bestFit="1" customWidth="1"/>
    <col min="3333" max="3333" width="37.42578125" style="2" bestFit="1" customWidth="1"/>
    <col min="3334" max="3334" width="9.42578125" style="2" bestFit="1" customWidth="1"/>
    <col min="3335" max="3335" width="7" style="2" bestFit="1" customWidth="1"/>
    <col min="3336" max="3336" width="9" style="2" bestFit="1" customWidth="1"/>
    <col min="3337" max="3337" width="15.140625" style="2" customWidth="1"/>
    <col min="3338" max="3338" width="18.5703125" style="2" bestFit="1" customWidth="1"/>
    <col min="3339" max="3339" width="11.5703125" style="2" customWidth="1"/>
    <col min="3340" max="3340" width="85.140625" style="2" customWidth="1"/>
    <col min="3341" max="3585" width="8.5703125" style="2" customWidth="1"/>
    <col min="3586" max="3586" width="12.140625" style="2" bestFit="1" customWidth="1"/>
    <col min="3587" max="3587" width="8.5703125" style="2" customWidth="1"/>
    <col min="3588" max="3588" width="15.42578125" style="2" bestFit="1" customWidth="1"/>
    <col min="3589" max="3589" width="37.42578125" style="2" bestFit="1" customWidth="1"/>
    <col min="3590" max="3590" width="9.42578125" style="2" bestFit="1" customWidth="1"/>
    <col min="3591" max="3591" width="7" style="2" bestFit="1" customWidth="1"/>
    <col min="3592" max="3592" width="9" style="2" bestFit="1" customWidth="1"/>
    <col min="3593" max="3593" width="15.140625" style="2" customWidth="1"/>
    <col min="3594" max="3594" width="18.5703125" style="2" bestFit="1" customWidth="1"/>
    <col min="3595" max="3595" width="11.5703125" style="2" customWidth="1"/>
    <col min="3596" max="3596" width="85.140625" style="2" customWidth="1"/>
    <col min="3597" max="3841" width="8.5703125" style="2" customWidth="1"/>
    <col min="3842" max="3842" width="12.140625" style="2" bestFit="1" customWidth="1"/>
    <col min="3843" max="3843" width="8.5703125" style="2" customWidth="1"/>
    <col min="3844" max="3844" width="15.42578125" style="2" bestFit="1" customWidth="1"/>
    <col min="3845" max="3845" width="37.42578125" style="2" bestFit="1" customWidth="1"/>
    <col min="3846" max="3846" width="9.42578125" style="2" bestFit="1" customWidth="1"/>
    <col min="3847" max="3847" width="7" style="2" bestFit="1" customWidth="1"/>
    <col min="3848" max="3848" width="9" style="2" bestFit="1" customWidth="1"/>
    <col min="3849" max="3849" width="15.140625" style="2" customWidth="1"/>
    <col min="3850" max="3850" width="18.5703125" style="2" bestFit="1" customWidth="1"/>
    <col min="3851" max="3851" width="11.5703125" style="2" customWidth="1"/>
    <col min="3852" max="3852" width="85.140625" style="2" customWidth="1"/>
    <col min="3853" max="4097" width="8.5703125" style="2" customWidth="1"/>
    <col min="4098" max="4098" width="12.140625" style="2" bestFit="1" customWidth="1"/>
    <col min="4099" max="4099" width="8.5703125" style="2" customWidth="1"/>
    <col min="4100" max="4100" width="15.42578125" style="2" bestFit="1" customWidth="1"/>
    <col min="4101" max="4101" width="37.42578125" style="2" bestFit="1" customWidth="1"/>
    <col min="4102" max="4102" width="9.42578125" style="2" bestFit="1" customWidth="1"/>
    <col min="4103" max="4103" width="7" style="2" bestFit="1" customWidth="1"/>
    <col min="4104" max="4104" width="9" style="2" bestFit="1" customWidth="1"/>
    <col min="4105" max="4105" width="15.140625" style="2" customWidth="1"/>
    <col min="4106" max="4106" width="18.5703125" style="2" bestFit="1" customWidth="1"/>
    <col min="4107" max="4107" width="11.5703125" style="2" customWidth="1"/>
    <col min="4108" max="4108" width="85.140625" style="2" customWidth="1"/>
    <col min="4109" max="4353" width="8.5703125" style="2" customWidth="1"/>
    <col min="4354" max="4354" width="12.140625" style="2" bestFit="1" customWidth="1"/>
    <col min="4355" max="4355" width="8.5703125" style="2" customWidth="1"/>
    <col min="4356" max="4356" width="15.42578125" style="2" bestFit="1" customWidth="1"/>
    <col min="4357" max="4357" width="37.42578125" style="2" bestFit="1" customWidth="1"/>
    <col min="4358" max="4358" width="9.42578125" style="2" bestFit="1" customWidth="1"/>
    <col min="4359" max="4359" width="7" style="2" bestFit="1" customWidth="1"/>
    <col min="4360" max="4360" width="9" style="2" bestFit="1" customWidth="1"/>
    <col min="4361" max="4361" width="15.140625" style="2" customWidth="1"/>
    <col min="4362" max="4362" width="18.5703125" style="2" bestFit="1" customWidth="1"/>
    <col min="4363" max="4363" width="11.5703125" style="2" customWidth="1"/>
    <col min="4364" max="4364" width="85.140625" style="2" customWidth="1"/>
    <col min="4365" max="4609" width="8.5703125" style="2" customWidth="1"/>
    <col min="4610" max="4610" width="12.140625" style="2" bestFit="1" customWidth="1"/>
    <col min="4611" max="4611" width="8.5703125" style="2" customWidth="1"/>
    <col min="4612" max="4612" width="15.42578125" style="2" bestFit="1" customWidth="1"/>
    <col min="4613" max="4613" width="37.42578125" style="2" bestFit="1" customWidth="1"/>
    <col min="4614" max="4614" width="9.42578125" style="2" bestFit="1" customWidth="1"/>
    <col min="4615" max="4615" width="7" style="2" bestFit="1" customWidth="1"/>
    <col min="4616" max="4616" width="9" style="2" bestFit="1" customWidth="1"/>
    <col min="4617" max="4617" width="15.140625" style="2" customWidth="1"/>
    <col min="4618" max="4618" width="18.5703125" style="2" bestFit="1" customWidth="1"/>
    <col min="4619" max="4619" width="11.5703125" style="2" customWidth="1"/>
    <col min="4620" max="4620" width="85.140625" style="2" customWidth="1"/>
    <col min="4621" max="4865" width="8.5703125" style="2" customWidth="1"/>
    <col min="4866" max="4866" width="12.140625" style="2" bestFit="1" customWidth="1"/>
    <col min="4867" max="4867" width="8.5703125" style="2" customWidth="1"/>
    <col min="4868" max="4868" width="15.42578125" style="2" bestFit="1" customWidth="1"/>
    <col min="4869" max="4869" width="37.42578125" style="2" bestFit="1" customWidth="1"/>
    <col min="4870" max="4870" width="9.42578125" style="2" bestFit="1" customWidth="1"/>
    <col min="4871" max="4871" width="7" style="2" bestFit="1" customWidth="1"/>
    <col min="4872" max="4872" width="9" style="2" bestFit="1" customWidth="1"/>
    <col min="4873" max="4873" width="15.140625" style="2" customWidth="1"/>
    <col min="4874" max="4874" width="18.5703125" style="2" bestFit="1" customWidth="1"/>
    <col min="4875" max="4875" width="11.5703125" style="2" customWidth="1"/>
    <col min="4876" max="4876" width="85.140625" style="2" customWidth="1"/>
    <col min="4877" max="5121" width="8.5703125" style="2" customWidth="1"/>
    <col min="5122" max="5122" width="12.140625" style="2" bestFit="1" customWidth="1"/>
    <col min="5123" max="5123" width="8.5703125" style="2" customWidth="1"/>
    <col min="5124" max="5124" width="15.42578125" style="2" bestFit="1" customWidth="1"/>
    <col min="5125" max="5125" width="37.42578125" style="2" bestFit="1" customWidth="1"/>
    <col min="5126" max="5126" width="9.42578125" style="2" bestFit="1" customWidth="1"/>
    <col min="5127" max="5127" width="7" style="2" bestFit="1" customWidth="1"/>
    <col min="5128" max="5128" width="9" style="2" bestFit="1" customWidth="1"/>
    <col min="5129" max="5129" width="15.140625" style="2" customWidth="1"/>
    <col min="5130" max="5130" width="18.5703125" style="2" bestFit="1" customWidth="1"/>
    <col min="5131" max="5131" width="11.5703125" style="2" customWidth="1"/>
    <col min="5132" max="5132" width="85.140625" style="2" customWidth="1"/>
    <col min="5133" max="5377" width="8.5703125" style="2" customWidth="1"/>
    <col min="5378" max="5378" width="12.140625" style="2" bestFit="1" customWidth="1"/>
    <col min="5379" max="5379" width="8.5703125" style="2" customWidth="1"/>
    <col min="5380" max="5380" width="15.42578125" style="2" bestFit="1" customWidth="1"/>
    <col min="5381" max="5381" width="37.42578125" style="2" bestFit="1" customWidth="1"/>
    <col min="5382" max="5382" width="9.42578125" style="2" bestFit="1" customWidth="1"/>
    <col min="5383" max="5383" width="7" style="2" bestFit="1" customWidth="1"/>
    <col min="5384" max="5384" width="9" style="2" bestFit="1" customWidth="1"/>
    <col min="5385" max="5385" width="15.140625" style="2" customWidth="1"/>
    <col min="5386" max="5386" width="18.5703125" style="2" bestFit="1" customWidth="1"/>
    <col min="5387" max="5387" width="11.5703125" style="2" customWidth="1"/>
    <col min="5388" max="5388" width="85.140625" style="2" customWidth="1"/>
    <col min="5389" max="5633" width="8.5703125" style="2" customWidth="1"/>
    <col min="5634" max="5634" width="12.140625" style="2" bestFit="1" customWidth="1"/>
    <col min="5635" max="5635" width="8.5703125" style="2" customWidth="1"/>
    <col min="5636" max="5636" width="15.42578125" style="2" bestFit="1" customWidth="1"/>
    <col min="5637" max="5637" width="37.42578125" style="2" bestFit="1" customWidth="1"/>
    <col min="5638" max="5638" width="9.42578125" style="2" bestFit="1" customWidth="1"/>
    <col min="5639" max="5639" width="7" style="2" bestFit="1" customWidth="1"/>
    <col min="5640" max="5640" width="9" style="2" bestFit="1" customWidth="1"/>
    <col min="5641" max="5641" width="15.140625" style="2" customWidth="1"/>
    <col min="5642" max="5642" width="18.5703125" style="2" bestFit="1" customWidth="1"/>
    <col min="5643" max="5643" width="11.5703125" style="2" customWidth="1"/>
    <col min="5644" max="5644" width="85.140625" style="2" customWidth="1"/>
    <col min="5645" max="5889" width="8.5703125" style="2" customWidth="1"/>
    <col min="5890" max="5890" width="12.140625" style="2" bestFit="1" customWidth="1"/>
    <col min="5891" max="5891" width="8.5703125" style="2" customWidth="1"/>
    <col min="5892" max="5892" width="15.42578125" style="2" bestFit="1" customWidth="1"/>
    <col min="5893" max="5893" width="37.42578125" style="2" bestFit="1" customWidth="1"/>
    <col min="5894" max="5894" width="9.42578125" style="2" bestFit="1" customWidth="1"/>
    <col min="5895" max="5895" width="7" style="2" bestFit="1" customWidth="1"/>
    <col min="5896" max="5896" width="9" style="2" bestFit="1" customWidth="1"/>
    <col min="5897" max="5897" width="15.140625" style="2" customWidth="1"/>
    <col min="5898" max="5898" width="18.5703125" style="2" bestFit="1" customWidth="1"/>
    <col min="5899" max="5899" width="11.5703125" style="2" customWidth="1"/>
    <col min="5900" max="5900" width="85.140625" style="2" customWidth="1"/>
    <col min="5901" max="6145" width="8.5703125" style="2" customWidth="1"/>
    <col min="6146" max="6146" width="12.140625" style="2" bestFit="1" customWidth="1"/>
    <col min="6147" max="6147" width="8.5703125" style="2" customWidth="1"/>
    <col min="6148" max="6148" width="15.42578125" style="2" bestFit="1" customWidth="1"/>
    <col min="6149" max="6149" width="37.42578125" style="2" bestFit="1" customWidth="1"/>
    <col min="6150" max="6150" width="9.42578125" style="2" bestFit="1" customWidth="1"/>
    <col min="6151" max="6151" width="7" style="2" bestFit="1" customWidth="1"/>
    <col min="6152" max="6152" width="9" style="2" bestFit="1" customWidth="1"/>
    <col min="6153" max="6153" width="15.140625" style="2" customWidth="1"/>
    <col min="6154" max="6154" width="18.5703125" style="2" bestFit="1" customWidth="1"/>
    <col min="6155" max="6155" width="11.5703125" style="2" customWidth="1"/>
    <col min="6156" max="6156" width="85.140625" style="2" customWidth="1"/>
    <col min="6157" max="6401" width="8.5703125" style="2" customWidth="1"/>
    <col min="6402" max="6402" width="12.140625" style="2" bestFit="1" customWidth="1"/>
    <col min="6403" max="6403" width="8.5703125" style="2" customWidth="1"/>
    <col min="6404" max="6404" width="15.42578125" style="2" bestFit="1" customWidth="1"/>
    <col min="6405" max="6405" width="37.42578125" style="2" bestFit="1" customWidth="1"/>
    <col min="6406" max="6406" width="9.42578125" style="2" bestFit="1" customWidth="1"/>
    <col min="6407" max="6407" width="7" style="2" bestFit="1" customWidth="1"/>
    <col min="6408" max="6408" width="9" style="2" bestFit="1" customWidth="1"/>
    <col min="6409" max="6409" width="15.140625" style="2" customWidth="1"/>
    <col min="6410" max="6410" width="18.5703125" style="2" bestFit="1" customWidth="1"/>
    <col min="6411" max="6411" width="11.5703125" style="2" customWidth="1"/>
    <col min="6412" max="6412" width="85.140625" style="2" customWidth="1"/>
    <col min="6413" max="6657" width="8.5703125" style="2" customWidth="1"/>
    <col min="6658" max="6658" width="12.140625" style="2" bestFit="1" customWidth="1"/>
    <col min="6659" max="6659" width="8.5703125" style="2" customWidth="1"/>
    <col min="6660" max="6660" width="15.42578125" style="2" bestFit="1" customWidth="1"/>
    <col min="6661" max="6661" width="37.42578125" style="2" bestFit="1" customWidth="1"/>
    <col min="6662" max="6662" width="9.42578125" style="2" bestFit="1" customWidth="1"/>
    <col min="6663" max="6663" width="7" style="2" bestFit="1" customWidth="1"/>
    <col min="6664" max="6664" width="9" style="2" bestFit="1" customWidth="1"/>
    <col min="6665" max="6665" width="15.140625" style="2" customWidth="1"/>
    <col min="6666" max="6666" width="18.5703125" style="2" bestFit="1" customWidth="1"/>
    <col min="6667" max="6667" width="11.5703125" style="2" customWidth="1"/>
    <col min="6668" max="6668" width="85.140625" style="2" customWidth="1"/>
    <col min="6669" max="6913" width="8.5703125" style="2" customWidth="1"/>
    <col min="6914" max="6914" width="12.140625" style="2" bestFit="1" customWidth="1"/>
    <col min="6915" max="6915" width="8.5703125" style="2" customWidth="1"/>
    <col min="6916" max="6916" width="15.42578125" style="2" bestFit="1" customWidth="1"/>
    <col min="6917" max="6917" width="37.42578125" style="2" bestFit="1" customWidth="1"/>
    <col min="6918" max="6918" width="9.42578125" style="2" bestFit="1" customWidth="1"/>
    <col min="6919" max="6919" width="7" style="2" bestFit="1" customWidth="1"/>
    <col min="6920" max="6920" width="9" style="2" bestFit="1" customWidth="1"/>
    <col min="6921" max="6921" width="15.140625" style="2" customWidth="1"/>
    <col min="6922" max="6922" width="18.5703125" style="2" bestFit="1" customWidth="1"/>
    <col min="6923" max="6923" width="11.5703125" style="2" customWidth="1"/>
    <col min="6924" max="6924" width="85.140625" style="2" customWidth="1"/>
    <col min="6925" max="7169" width="8.5703125" style="2" customWidth="1"/>
    <col min="7170" max="7170" width="12.140625" style="2" bestFit="1" customWidth="1"/>
    <col min="7171" max="7171" width="8.5703125" style="2" customWidth="1"/>
    <col min="7172" max="7172" width="15.42578125" style="2" bestFit="1" customWidth="1"/>
    <col min="7173" max="7173" width="37.42578125" style="2" bestFit="1" customWidth="1"/>
    <col min="7174" max="7174" width="9.42578125" style="2" bestFit="1" customWidth="1"/>
    <col min="7175" max="7175" width="7" style="2" bestFit="1" customWidth="1"/>
    <col min="7176" max="7176" width="9" style="2" bestFit="1" customWidth="1"/>
    <col min="7177" max="7177" width="15.140625" style="2" customWidth="1"/>
    <col min="7178" max="7178" width="18.5703125" style="2" bestFit="1" customWidth="1"/>
    <col min="7179" max="7179" width="11.5703125" style="2" customWidth="1"/>
    <col min="7180" max="7180" width="85.140625" style="2" customWidth="1"/>
    <col min="7181" max="7425" width="8.5703125" style="2" customWidth="1"/>
    <col min="7426" max="7426" width="12.140625" style="2" bestFit="1" customWidth="1"/>
    <col min="7427" max="7427" width="8.5703125" style="2" customWidth="1"/>
    <col min="7428" max="7428" width="15.42578125" style="2" bestFit="1" customWidth="1"/>
    <col min="7429" max="7429" width="37.42578125" style="2" bestFit="1" customWidth="1"/>
    <col min="7430" max="7430" width="9.42578125" style="2" bestFit="1" customWidth="1"/>
    <col min="7431" max="7431" width="7" style="2" bestFit="1" customWidth="1"/>
    <col min="7432" max="7432" width="9" style="2" bestFit="1" customWidth="1"/>
    <col min="7433" max="7433" width="15.140625" style="2" customWidth="1"/>
    <col min="7434" max="7434" width="18.5703125" style="2" bestFit="1" customWidth="1"/>
    <col min="7435" max="7435" width="11.5703125" style="2" customWidth="1"/>
    <col min="7436" max="7436" width="85.140625" style="2" customWidth="1"/>
    <col min="7437" max="7681" width="8.5703125" style="2" customWidth="1"/>
    <col min="7682" max="7682" width="12.140625" style="2" bestFit="1" customWidth="1"/>
    <col min="7683" max="7683" width="8.5703125" style="2" customWidth="1"/>
    <col min="7684" max="7684" width="15.42578125" style="2" bestFit="1" customWidth="1"/>
    <col min="7685" max="7685" width="37.42578125" style="2" bestFit="1" customWidth="1"/>
    <col min="7686" max="7686" width="9.42578125" style="2" bestFit="1" customWidth="1"/>
    <col min="7687" max="7687" width="7" style="2" bestFit="1" customWidth="1"/>
    <col min="7688" max="7688" width="9" style="2" bestFit="1" customWidth="1"/>
    <col min="7689" max="7689" width="15.140625" style="2" customWidth="1"/>
    <col min="7690" max="7690" width="18.5703125" style="2" bestFit="1" customWidth="1"/>
    <col min="7691" max="7691" width="11.5703125" style="2" customWidth="1"/>
    <col min="7692" max="7692" width="85.140625" style="2" customWidth="1"/>
    <col min="7693" max="7937" width="8.5703125" style="2" customWidth="1"/>
    <col min="7938" max="7938" width="12.140625" style="2" bestFit="1" customWidth="1"/>
    <col min="7939" max="7939" width="8.5703125" style="2" customWidth="1"/>
    <col min="7940" max="7940" width="15.42578125" style="2" bestFit="1" customWidth="1"/>
    <col min="7941" max="7941" width="37.42578125" style="2" bestFit="1" customWidth="1"/>
    <col min="7942" max="7942" width="9.42578125" style="2" bestFit="1" customWidth="1"/>
    <col min="7943" max="7943" width="7" style="2" bestFit="1" customWidth="1"/>
    <col min="7944" max="7944" width="9" style="2" bestFit="1" customWidth="1"/>
    <col min="7945" max="7945" width="15.140625" style="2" customWidth="1"/>
    <col min="7946" max="7946" width="18.5703125" style="2" bestFit="1" customWidth="1"/>
    <col min="7947" max="7947" width="11.5703125" style="2" customWidth="1"/>
    <col min="7948" max="7948" width="85.140625" style="2" customWidth="1"/>
    <col min="7949" max="8193" width="8.5703125" style="2" customWidth="1"/>
    <col min="8194" max="8194" width="12.140625" style="2" bestFit="1" customWidth="1"/>
    <col min="8195" max="8195" width="8.5703125" style="2" customWidth="1"/>
    <col min="8196" max="8196" width="15.42578125" style="2" bestFit="1" customWidth="1"/>
    <col min="8197" max="8197" width="37.42578125" style="2" bestFit="1" customWidth="1"/>
    <col min="8198" max="8198" width="9.42578125" style="2" bestFit="1" customWidth="1"/>
    <col min="8199" max="8199" width="7" style="2" bestFit="1" customWidth="1"/>
    <col min="8200" max="8200" width="9" style="2" bestFit="1" customWidth="1"/>
    <col min="8201" max="8201" width="15.140625" style="2" customWidth="1"/>
    <col min="8202" max="8202" width="18.5703125" style="2" bestFit="1" customWidth="1"/>
    <col min="8203" max="8203" width="11.5703125" style="2" customWidth="1"/>
    <col min="8204" max="8204" width="85.140625" style="2" customWidth="1"/>
    <col min="8205" max="8449" width="8.5703125" style="2" customWidth="1"/>
    <col min="8450" max="8450" width="12.140625" style="2" bestFit="1" customWidth="1"/>
    <col min="8451" max="8451" width="8.5703125" style="2" customWidth="1"/>
    <col min="8452" max="8452" width="15.42578125" style="2" bestFit="1" customWidth="1"/>
    <col min="8453" max="8453" width="37.42578125" style="2" bestFit="1" customWidth="1"/>
    <col min="8454" max="8454" width="9.42578125" style="2" bestFit="1" customWidth="1"/>
    <col min="8455" max="8455" width="7" style="2" bestFit="1" customWidth="1"/>
    <col min="8456" max="8456" width="9" style="2" bestFit="1" customWidth="1"/>
    <col min="8457" max="8457" width="15.140625" style="2" customWidth="1"/>
    <col min="8458" max="8458" width="18.5703125" style="2" bestFit="1" customWidth="1"/>
    <col min="8459" max="8459" width="11.5703125" style="2" customWidth="1"/>
    <col min="8460" max="8460" width="85.140625" style="2" customWidth="1"/>
    <col min="8461" max="8705" width="8.5703125" style="2" customWidth="1"/>
    <col min="8706" max="8706" width="12.140625" style="2" bestFit="1" customWidth="1"/>
    <col min="8707" max="8707" width="8.5703125" style="2" customWidth="1"/>
    <col min="8708" max="8708" width="15.42578125" style="2" bestFit="1" customWidth="1"/>
    <col min="8709" max="8709" width="37.42578125" style="2" bestFit="1" customWidth="1"/>
    <col min="8710" max="8710" width="9.42578125" style="2" bestFit="1" customWidth="1"/>
    <col min="8711" max="8711" width="7" style="2" bestFit="1" customWidth="1"/>
    <col min="8712" max="8712" width="9" style="2" bestFit="1" customWidth="1"/>
    <col min="8713" max="8713" width="15.140625" style="2" customWidth="1"/>
    <col min="8714" max="8714" width="18.5703125" style="2" bestFit="1" customWidth="1"/>
    <col min="8715" max="8715" width="11.5703125" style="2" customWidth="1"/>
    <col min="8716" max="8716" width="85.140625" style="2" customWidth="1"/>
    <col min="8717" max="8961" width="8.5703125" style="2" customWidth="1"/>
    <col min="8962" max="8962" width="12.140625" style="2" bestFit="1" customWidth="1"/>
    <col min="8963" max="8963" width="8.5703125" style="2" customWidth="1"/>
    <col min="8964" max="8964" width="15.42578125" style="2" bestFit="1" customWidth="1"/>
    <col min="8965" max="8965" width="37.42578125" style="2" bestFit="1" customWidth="1"/>
    <col min="8966" max="8966" width="9.42578125" style="2" bestFit="1" customWidth="1"/>
    <col min="8967" max="8967" width="7" style="2" bestFit="1" customWidth="1"/>
    <col min="8968" max="8968" width="9" style="2" bestFit="1" customWidth="1"/>
    <col min="8969" max="8969" width="15.140625" style="2" customWidth="1"/>
    <col min="8970" max="8970" width="18.5703125" style="2" bestFit="1" customWidth="1"/>
    <col min="8971" max="8971" width="11.5703125" style="2" customWidth="1"/>
    <col min="8972" max="8972" width="85.140625" style="2" customWidth="1"/>
    <col min="8973" max="9217" width="8.5703125" style="2" customWidth="1"/>
    <col min="9218" max="9218" width="12.140625" style="2" bestFit="1" customWidth="1"/>
    <col min="9219" max="9219" width="8.5703125" style="2" customWidth="1"/>
    <col min="9220" max="9220" width="15.42578125" style="2" bestFit="1" customWidth="1"/>
    <col min="9221" max="9221" width="37.42578125" style="2" bestFit="1" customWidth="1"/>
    <col min="9222" max="9222" width="9.42578125" style="2" bestFit="1" customWidth="1"/>
    <col min="9223" max="9223" width="7" style="2" bestFit="1" customWidth="1"/>
    <col min="9224" max="9224" width="9" style="2" bestFit="1" customWidth="1"/>
    <col min="9225" max="9225" width="15.140625" style="2" customWidth="1"/>
    <col min="9226" max="9226" width="18.5703125" style="2" bestFit="1" customWidth="1"/>
    <col min="9227" max="9227" width="11.5703125" style="2" customWidth="1"/>
    <col min="9228" max="9228" width="85.140625" style="2" customWidth="1"/>
    <col min="9229" max="9473" width="8.5703125" style="2" customWidth="1"/>
    <col min="9474" max="9474" width="12.140625" style="2" bestFit="1" customWidth="1"/>
    <col min="9475" max="9475" width="8.5703125" style="2" customWidth="1"/>
    <col min="9476" max="9476" width="15.42578125" style="2" bestFit="1" customWidth="1"/>
    <col min="9477" max="9477" width="37.42578125" style="2" bestFit="1" customWidth="1"/>
    <col min="9478" max="9478" width="9.42578125" style="2" bestFit="1" customWidth="1"/>
    <col min="9479" max="9479" width="7" style="2" bestFit="1" customWidth="1"/>
    <col min="9480" max="9480" width="9" style="2" bestFit="1" customWidth="1"/>
    <col min="9481" max="9481" width="15.140625" style="2" customWidth="1"/>
    <col min="9482" max="9482" width="18.5703125" style="2" bestFit="1" customWidth="1"/>
    <col min="9483" max="9483" width="11.5703125" style="2" customWidth="1"/>
    <col min="9484" max="9484" width="85.140625" style="2" customWidth="1"/>
    <col min="9485" max="9729" width="8.5703125" style="2" customWidth="1"/>
    <col min="9730" max="9730" width="12.140625" style="2" bestFit="1" customWidth="1"/>
    <col min="9731" max="9731" width="8.5703125" style="2" customWidth="1"/>
    <col min="9732" max="9732" width="15.42578125" style="2" bestFit="1" customWidth="1"/>
    <col min="9733" max="9733" width="37.42578125" style="2" bestFit="1" customWidth="1"/>
    <col min="9734" max="9734" width="9.42578125" style="2" bestFit="1" customWidth="1"/>
    <col min="9735" max="9735" width="7" style="2" bestFit="1" customWidth="1"/>
    <col min="9736" max="9736" width="9" style="2" bestFit="1" customWidth="1"/>
    <col min="9737" max="9737" width="15.140625" style="2" customWidth="1"/>
    <col min="9738" max="9738" width="18.5703125" style="2" bestFit="1" customWidth="1"/>
    <col min="9739" max="9739" width="11.5703125" style="2" customWidth="1"/>
    <col min="9740" max="9740" width="85.140625" style="2" customWidth="1"/>
    <col min="9741" max="9985" width="8.5703125" style="2" customWidth="1"/>
    <col min="9986" max="9986" width="12.140625" style="2" bestFit="1" customWidth="1"/>
    <col min="9987" max="9987" width="8.5703125" style="2" customWidth="1"/>
    <col min="9988" max="9988" width="15.42578125" style="2" bestFit="1" customWidth="1"/>
    <col min="9989" max="9989" width="37.42578125" style="2" bestFit="1" customWidth="1"/>
    <col min="9990" max="9990" width="9.42578125" style="2" bestFit="1" customWidth="1"/>
    <col min="9991" max="9991" width="7" style="2" bestFit="1" customWidth="1"/>
    <col min="9992" max="9992" width="9" style="2" bestFit="1" customWidth="1"/>
    <col min="9993" max="9993" width="15.140625" style="2" customWidth="1"/>
    <col min="9994" max="9994" width="18.5703125" style="2" bestFit="1" customWidth="1"/>
    <col min="9995" max="9995" width="11.5703125" style="2" customWidth="1"/>
    <col min="9996" max="9996" width="85.140625" style="2" customWidth="1"/>
    <col min="9997" max="10241" width="8.5703125" style="2" customWidth="1"/>
    <col min="10242" max="10242" width="12.140625" style="2" bestFit="1" customWidth="1"/>
    <col min="10243" max="10243" width="8.5703125" style="2" customWidth="1"/>
    <col min="10244" max="10244" width="15.42578125" style="2" bestFit="1" customWidth="1"/>
    <col min="10245" max="10245" width="37.42578125" style="2" bestFit="1" customWidth="1"/>
    <col min="10246" max="10246" width="9.42578125" style="2" bestFit="1" customWidth="1"/>
    <col min="10247" max="10247" width="7" style="2" bestFit="1" customWidth="1"/>
    <col min="10248" max="10248" width="9" style="2" bestFit="1" customWidth="1"/>
    <col min="10249" max="10249" width="15.140625" style="2" customWidth="1"/>
    <col min="10250" max="10250" width="18.5703125" style="2" bestFit="1" customWidth="1"/>
    <col min="10251" max="10251" width="11.5703125" style="2" customWidth="1"/>
    <col min="10252" max="10252" width="85.140625" style="2" customWidth="1"/>
    <col min="10253" max="10497" width="8.5703125" style="2" customWidth="1"/>
    <col min="10498" max="10498" width="12.140625" style="2" bestFit="1" customWidth="1"/>
    <col min="10499" max="10499" width="8.5703125" style="2" customWidth="1"/>
    <col min="10500" max="10500" width="15.42578125" style="2" bestFit="1" customWidth="1"/>
    <col min="10501" max="10501" width="37.42578125" style="2" bestFit="1" customWidth="1"/>
    <col min="10502" max="10502" width="9.42578125" style="2" bestFit="1" customWidth="1"/>
    <col min="10503" max="10503" width="7" style="2" bestFit="1" customWidth="1"/>
    <col min="10504" max="10504" width="9" style="2" bestFit="1" customWidth="1"/>
    <col min="10505" max="10505" width="15.140625" style="2" customWidth="1"/>
    <col min="10506" max="10506" width="18.5703125" style="2" bestFit="1" customWidth="1"/>
    <col min="10507" max="10507" width="11.5703125" style="2" customWidth="1"/>
    <col min="10508" max="10508" width="85.140625" style="2" customWidth="1"/>
    <col min="10509" max="10753" width="8.5703125" style="2" customWidth="1"/>
    <col min="10754" max="10754" width="12.140625" style="2" bestFit="1" customWidth="1"/>
    <col min="10755" max="10755" width="8.5703125" style="2" customWidth="1"/>
    <col min="10756" max="10756" width="15.42578125" style="2" bestFit="1" customWidth="1"/>
    <col min="10757" max="10757" width="37.42578125" style="2" bestFit="1" customWidth="1"/>
    <col min="10758" max="10758" width="9.42578125" style="2" bestFit="1" customWidth="1"/>
    <col min="10759" max="10759" width="7" style="2" bestFit="1" customWidth="1"/>
    <col min="10760" max="10760" width="9" style="2" bestFit="1" customWidth="1"/>
    <col min="10761" max="10761" width="15.140625" style="2" customWidth="1"/>
    <col min="10762" max="10762" width="18.5703125" style="2" bestFit="1" customWidth="1"/>
    <col min="10763" max="10763" width="11.5703125" style="2" customWidth="1"/>
    <col min="10764" max="10764" width="85.140625" style="2" customWidth="1"/>
    <col min="10765" max="11009" width="8.5703125" style="2" customWidth="1"/>
    <col min="11010" max="11010" width="12.140625" style="2" bestFit="1" customWidth="1"/>
    <col min="11011" max="11011" width="8.5703125" style="2" customWidth="1"/>
    <col min="11012" max="11012" width="15.42578125" style="2" bestFit="1" customWidth="1"/>
    <col min="11013" max="11013" width="37.42578125" style="2" bestFit="1" customWidth="1"/>
    <col min="11014" max="11014" width="9.42578125" style="2" bestFit="1" customWidth="1"/>
    <col min="11015" max="11015" width="7" style="2" bestFit="1" customWidth="1"/>
    <col min="11016" max="11016" width="9" style="2" bestFit="1" customWidth="1"/>
    <col min="11017" max="11017" width="15.140625" style="2" customWidth="1"/>
    <col min="11018" max="11018" width="18.5703125" style="2" bestFit="1" customWidth="1"/>
    <col min="11019" max="11019" width="11.5703125" style="2" customWidth="1"/>
    <col min="11020" max="11020" width="85.140625" style="2" customWidth="1"/>
    <col min="11021" max="11265" width="8.5703125" style="2" customWidth="1"/>
    <col min="11266" max="11266" width="12.140625" style="2" bestFit="1" customWidth="1"/>
    <col min="11267" max="11267" width="8.5703125" style="2" customWidth="1"/>
    <col min="11268" max="11268" width="15.42578125" style="2" bestFit="1" customWidth="1"/>
    <col min="11269" max="11269" width="37.42578125" style="2" bestFit="1" customWidth="1"/>
    <col min="11270" max="11270" width="9.42578125" style="2" bestFit="1" customWidth="1"/>
    <col min="11271" max="11271" width="7" style="2" bestFit="1" customWidth="1"/>
    <col min="11272" max="11272" width="9" style="2" bestFit="1" customWidth="1"/>
    <col min="11273" max="11273" width="15.140625" style="2" customWidth="1"/>
    <col min="11274" max="11274" width="18.5703125" style="2" bestFit="1" customWidth="1"/>
    <col min="11275" max="11275" width="11.5703125" style="2" customWidth="1"/>
    <col min="11276" max="11276" width="85.140625" style="2" customWidth="1"/>
    <col min="11277" max="11521" width="8.5703125" style="2" customWidth="1"/>
    <col min="11522" max="11522" width="12.140625" style="2" bestFit="1" customWidth="1"/>
    <col min="11523" max="11523" width="8.5703125" style="2" customWidth="1"/>
    <col min="11524" max="11524" width="15.42578125" style="2" bestFit="1" customWidth="1"/>
    <col min="11525" max="11525" width="37.42578125" style="2" bestFit="1" customWidth="1"/>
    <col min="11526" max="11526" width="9.42578125" style="2" bestFit="1" customWidth="1"/>
    <col min="11527" max="11527" width="7" style="2" bestFit="1" customWidth="1"/>
    <col min="11528" max="11528" width="9" style="2" bestFit="1" customWidth="1"/>
    <col min="11529" max="11529" width="15.140625" style="2" customWidth="1"/>
    <col min="11530" max="11530" width="18.5703125" style="2" bestFit="1" customWidth="1"/>
    <col min="11531" max="11531" width="11.5703125" style="2" customWidth="1"/>
    <col min="11532" max="11532" width="85.140625" style="2" customWidth="1"/>
    <col min="11533" max="11777" width="8.5703125" style="2" customWidth="1"/>
    <col min="11778" max="11778" width="12.140625" style="2" bestFit="1" customWidth="1"/>
    <col min="11779" max="11779" width="8.5703125" style="2" customWidth="1"/>
    <col min="11780" max="11780" width="15.42578125" style="2" bestFit="1" customWidth="1"/>
    <col min="11781" max="11781" width="37.42578125" style="2" bestFit="1" customWidth="1"/>
    <col min="11782" max="11782" width="9.42578125" style="2" bestFit="1" customWidth="1"/>
    <col min="11783" max="11783" width="7" style="2" bestFit="1" customWidth="1"/>
    <col min="11784" max="11784" width="9" style="2" bestFit="1" customWidth="1"/>
    <col min="11785" max="11785" width="15.140625" style="2" customWidth="1"/>
    <col min="11786" max="11786" width="18.5703125" style="2" bestFit="1" customWidth="1"/>
    <col min="11787" max="11787" width="11.5703125" style="2" customWidth="1"/>
    <col min="11788" max="11788" width="85.140625" style="2" customWidth="1"/>
    <col min="11789" max="12033" width="8.5703125" style="2" customWidth="1"/>
    <col min="12034" max="12034" width="12.140625" style="2" bestFit="1" customWidth="1"/>
    <col min="12035" max="12035" width="8.5703125" style="2" customWidth="1"/>
    <col min="12036" max="12036" width="15.42578125" style="2" bestFit="1" customWidth="1"/>
    <col min="12037" max="12037" width="37.42578125" style="2" bestFit="1" customWidth="1"/>
    <col min="12038" max="12038" width="9.42578125" style="2" bestFit="1" customWidth="1"/>
    <col min="12039" max="12039" width="7" style="2" bestFit="1" customWidth="1"/>
    <col min="12040" max="12040" width="9" style="2" bestFit="1" customWidth="1"/>
    <col min="12041" max="12041" width="15.140625" style="2" customWidth="1"/>
    <col min="12042" max="12042" width="18.5703125" style="2" bestFit="1" customWidth="1"/>
    <col min="12043" max="12043" width="11.5703125" style="2" customWidth="1"/>
    <col min="12044" max="12044" width="85.140625" style="2" customWidth="1"/>
    <col min="12045" max="12289" width="8.5703125" style="2" customWidth="1"/>
    <col min="12290" max="12290" width="12.140625" style="2" bestFit="1" customWidth="1"/>
    <col min="12291" max="12291" width="8.5703125" style="2" customWidth="1"/>
    <col min="12292" max="12292" width="15.42578125" style="2" bestFit="1" customWidth="1"/>
    <col min="12293" max="12293" width="37.42578125" style="2" bestFit="1" customWidth="1"/>
    <col min="12294" max="12294" width="9.42578125" style="2" bestFit="1" customWidth="1"/>
    <col min="12295" max="12295" width="7" style="2" bestFit="1" customWidth="1"/>
    <col min="12296" max="12296" width="9" style="2" bestFit="1" customWidth="1"/>
    <col min="12297" max="12297" width="15.140625" style="2" customWidth="1"/>
    <col min="12298" max="12298" width="18.5703125" style="2" bestFit="1" customWidth="1"/>
    <col min="12299" max="12299" width="11.5703125" style="2" customWidth="1"/>
    <col min="12300" max="12300" width="85.140625" style="2" customWidth="1"/>
    <col min="12301" max="12545" width="8.5703125" style="2" customWidth="1"/>
    <col min="12546" max="12546" width="12.140625" style="2" bestFit="1" customWidth="1"/>
    <col min="12547" max="12547" width="8.5703125" style="2" customWidth="1"/>
    <col min="12548" max="12548" width="15.42578125" style="2" bestFit="1" customWidth="1"/>
    <col min="12549" max="12549" width="37.42578125" style="2" bestFit="1" customWidth="1"/>
    <col min="12550" max="12550" width="9.42578125" style="2" bestFit="1" customWidth="1"/>
    <col min="12551" max="12551" width="7" style="2" bestFit="1" customWidth="1"/>
    <col min="12552" max="12552" width="9" style="2" bestFit="1" customWidth="1"/>
    <col min="12553" max="12553" width="15.140625" style="2" customWidth="1"/>
    <col min="12554" max="12554" width="18.5703125" style="2" bestFit="1" customWidth="1"/>
    <col min="12555" max="12555" width="11.5703125" style="2" customWidth="1"/>
    <col min="12556" max="12556" width="85.140625" style="2" customWidth="1"/>
    <col min="12557" max="12801" width="8.5703125" style="2" customWidth="1"/>
    <col min="12802" max="12802" width="12.140625" style="2" bestFit="1" customWidth="1"/>
    <col min="12803" max="12803" width="8.5703125" style="2" customWidth="1"/>
    <col min="12804" max="12804" width="15.42578125" style="2" bestFit="1" customWidth="1"/>
    <col min="12805" max="12805" width="37.42578125" style="2" bestFit="1" customWidth="1"/>
    <col min="12806" max="12806" width="9.42578125" style="2" bestFit="1" customWidth="1"/>
    <col min="12807" max="12807" width="7" style="2" bestFit="1" customWidth="1"/>
    <col min="12808" max="12808" width="9" style="2" bestFit="1" customWidth="1"/>
    <col min="12809" max="12809" width="15.140625" style="2" customWidth="1"/>
    <col min="12810" max="12810" width="18.5703125" style="2" bestFit="1" customWidth="1"/>
    <col min="12811" max="12811" width="11.5703125" style="2" customWidth="1"/>
    <col min="12812" max="12812" width="85.140625" style="2" customWidth="1"/>
    <col min="12813" max="13057" width="8.5703125" style="2" customWidth="1"/>
    <col min="13058" max="13058" width="12.140625" style="2" bestFit="1" customWidth="1"/>
    <col min="13059" max="13059" width="8.5703125" style="2" customWidth="1"/>
    <col min="13060" max="13060" width="15.42578125" style="2" bestFit="1" customWidth="1"/>
    <col min="13061" max="13061" width="37.42578125" style="2" bestFit="1" customWidth="1"/>
    <col min="13062" max="13062" width="9.42578125" style="2" bestFit="1" customWidth="1"/>
    <col min="13063" max="13063" width="7" style="2" bestFit="1" customWidth="1"/>
    <col min="13064" max="13064" width="9" style="2" bestFit="1" customWidth="1"/>
    <col min="13065" max="13065" width="15.140625" style="2" customWidth="1"/>
    <col min="13066" max="13066" width="18.5703125" style="2" bestFit="1" customWidth="1"/>
    <col min="13067" max="13067" width="11.5703125" style="2" customWidth="1"/>
    <col min="13068" max="13068" width="85.140625" style="2" customWidth="1"/>
    <col min="13069" max="13313" width="8.5703125" style="2" customWidth="1"/>
    <col min="13314" max="13314" width="12.140625" style="2" bestFit="1" customWidth="1"/>
    <col min="13315" max="13315" width="8.5703125" style="2" customWidth="1"/>
    <col min="13316" max="13316" width="15.42578125" style="2" bestFit="1" customWidth="1"/>
    <col min="13317" max="13317" width="37.42578125" style="2" bestFit="1" customWidth="1"/>
    <col min="13318" max="13318" width="9.42578125" style="2" bestFit="1" customWidth="1"/>
    <col min="13319" max="13319" width="7" style="2" bestFit="1" customWidth="1"/>
    <col min="13320" max="13320" width="9" style="2" bestFit="1" customWidth="1"/>
    <col min="13321" max="13321" width="15.140625" style="2" customWidth="1"/>
    <col min="13322" max="13322" width="18.5703125" style="2" bestFit="1" customWidth="1"/>
    <col min="13323" max="13323" width="11.5703125" style="2" customWidth="1"/>
    <col min="13324" max="13324" width="85.140625" style="2" customWidth="1"/>
    <col min="13325" max="13569" width="8.5703125" style="2" customWidth="1"/>
    <col min="13570" max="13570" width="12.140625" style="2" bestFit="1" customWidth="1"/>
    <col min="13571" max="13571" width="8.5703125" style="2" customWidth="1"/>
    <col min="13572" max="13572" width="15.42578125" style="2" bestFit="1" customWidth="1"/>
    <col min="13573" max="13573" width="37.42578125" style="2" bestFit="1" customWidth="1"/>
    <col min="13574" max="13574" width="9.42578125" style="2" bestFit="1" customWidth="1"/>
    <col min="13575" max="13575" width="7" style="2" bestFit="1" customWidth="1"/>
    <col min="13576" max="13576" width="9" style="2" bestFit="1" customWidth="1"/>
    <col min="13577" max="13577" width="15.140625" style="2" customWidth="1"/>
    <col min="13578" max="13578" width="18.5703125" style="2" bestFit="1" customWidth="1"/>
    <col min="13579" max="13579" width="11.5703125" style="2" customWidth="1"/>
    <col min="13580" max="13580" width="85.140625" style="2" customWidth="1"/>
    <col min="13581" max="13825" width="8.5703125" style="2" customWidth="1"/>
    <col min="13826" max="13826" width="12.140625" style="2" bestFit="1" customWidth="1"/>
    <col min="13827" max="13827" width="8.5703125" style="2" customWidth="1"/>
    <col min="13828" max="13828" width="15.42578125" style="2" bestFit="1" customWidth="1"/>
    <col min="13829" max="13829" width="37.42578125" style="2" bestFit="1" customWidth="1"/>
    <col min="13830" max="13830" width="9.42578125" style="2" bestFit="1" customWidth="1"/>
    <col min="13831" max="13831" width="7" style="2" bestFit="1" customWidth="1"/>
    <col min="13832" max="13832" width="9" style="2" bestFit="1" customWidth="1"/>
    <col min="13833" max="13833" width="15.140625" style="2" customWidth="1"/>
    <col min="13834" max="13834" width="18.5703125" style="2" bestFit="1" customWidth="1"/>
    <col min="13835" max="13835" width="11.5703125" style="2" customWidth="1"/>
    <col min="13836" max="13836" width="85.140625" style="2" customWidth="1"/>
    <col min="13837" max="14081" width="8.5703125" style="2" customWidth="1"/>
    <col min="14082" max="14082" width="12.140625" style="2" bestFit="1" customWidth="1"/>
    <col min="14083" max="14083" width="8.5703125" style="2" customWidth="1"/>
    <col min="14084" max="14084" width="15.42578125" style="2" bestFit="1" customWidth="1"/>
    <col min="14085" max="14085" width="37.42578125" style="2" bestFit="1" customWidth="1"/>
    <col min="14086" max="14086" width="9.42578125" style="2" bestFit="1" customWidth="1"/>
    <col min="14087" max="14087" width="7" style="2" bestFit="1" customWidth="1"/>
    <col min="14088" max="14088" width="9" style="2" bestFit="1" customWidth="1"/>
    <col min="14089" max="14089" width="15.140625" style="2" customWidth="1"/>
    <col min="14090" max="14090" width="18.5703125" style="2" bestFit="1" customWidth="1"/>
    <col min="14091" max="14091" width="11.5703125" style="2" customWidth="1"/>
    <col min="14092" max="14092" width="85.140625" style="2" customWidth="1"/>
    <col min="14093" max="14337" width="8.5703125" style="2" customWidth="1"/>
    <col min="14338" max="14338" width="12.140625" style="2" bestFit="1" customWidth="1"/>
    <col min="14339" max="14339" width="8.5703125" style="2" customWidth="1"/>
    <col min="14340" max="14340" width="15.42578125" style="2" bestFit="1" customWidth="1"/>
    <col min="14341" max="14341" width="37.42578125" style="2" bestFit="1" customWidth="1"/>
    <col min="14342" max="14342" width="9.42578125" style="2" bestFit="1" customWidth="1"/>
    <col min="14343" max="14343" width="7" style="2" bestFit="1" customWidth="1"/>
    <col min="14344" max="14344" width="9" style="2" bestFit="1" customWidth="1"/>
    <col min="14345" max="14345" width="15.140625" style="2" customWidth="1"/>
    <col min="14346" max="14346" width="18.5703125" style="2" bestFit="1" customWidth="1"/>
    <col min="14347" max="14347" width="11.5703125" style="2" customWidth="1"/>
    <col min="14348" max="14348" width="85.140625" style="2" customWidth="1"/>
    <col min="14349" max="14593" width="8.5703125" style="2" customWidth="1"/>
    <col min="14594" max="14594" width="12.140625" style="2" bestFit="1" customWidth="1"/>
    <col min="14595" max="14595" width="8.5703125" style="2" customWidth="1"/>
    <col min="14596" max="14596" width="15.42578125" style="2" bestFit="1" customWidth="1"/>
    <col min="14597" max="14597" width="37.42578125" style="2" bestFit="1" customWidth="1"/>
    <col min="14598" max="14598" width="9.42578125" style="2" bestFit="1" customWidth="1"/>
    <col min="14599" max="14599" width="7" style="2" bestFit="1" customWidth="1"/>
    <col min="14600" max="14600" width="9" style="2" bestFit="1" customWidth="1"/>
    <col min="14601" max="14601" width="15.140625" style="2" customWidth="1"/>
    <col min="14602" max="14602" width="18.5703125" style="2" bestFit="1" customWidth="1"/>
    <col min="14603" max="14603" width="11.5703125" style="2" customWidth="1"/>
    <col min="14604" max="14604" width="85.140625" style="2" customWidth="1"/>
    <col min="14605" max="14849" width="8.5703125" style="2" customWidth="1"/>
    <col min="14850" max="14850" width="12.140625" style="2" bestFit="1" customWidth="1"/>
    <col min="14851" max="14851" width="8.5703125" style="2" customWidth="1"/>
    <col min="14852" max="14852" width="15.42578125" style="2" bestFit="1" customWidth="1"/>
    <col min="14853" max="14853" width="37.42578125" style="2" bestFit="1" customWidth="1"/>
    <col min="14854" max="14854" width="9.42578125" style="2" bestFit="1" customWidth="1"/>
    <col min="14855" max="14855" width="7" style="2" bestFit="1" customWidth="1"/>
    <col min="14856" max="14856" width="9" style="2" bestFit="1" customWidth="1"/>
    <col min="14857" max="14857" width="15.140625" style="2" customWidth="1"/>
    <col min="14858" max="14858" width="18.5703125" style="2" bestFit="1" customWidth="1"/>
    <col min="14859" max="14859" width="11.5703125" style="2" customWidth="1"/>
    <col min="14860" max="14860" width="85.140625" style="2" customWidth="1"/>
    <col min="14861" max="15105" width="8.5703125" style="2" customWidth="1"/>
    <col min="15106" max="15106" width="12.140625" style="2" bestFit="1" customWidth="1"/>
    <col min="15107" max="15107" width="8.5703125" style="2" customWidth="1"/>
    <col min="15108" max="15108" width="15.42578125" style="2" bestFit="1" customWidth="1"/>
    <col min="15109" max="15109" width="37.42578125" style="2" bestFit="1" customWidth="1"/>
    <col min="15110" max="15110" width="9.42578125" style="2" bestFit="1" customWidth="1"/>
    <col min="15111" max="15111" width="7" style="2" bestFit="1" customWidth="1"/>
    <col min="15112" max="15112" width="9" style="2" bestFit="1" customWidth="1"/>
    <col min="15113" max="15113" width="15.140625" style="2" customWidth="1"/>
    <col min="15114" max="15114" width="18.5703125" style="2" bestFit="1" customWidth="1"/>
    <col min="15115" max="15115" width="11.5703125" style="2" customWidth="1"/>
    <col min="15116" max="15116" width="85.140625" style="2" customWidth="1"/>
    <col min="15117" max="15361" width="8.5703125" style="2" customWidth="1"/>
    <col min="15362" max="15362" width="12.140625" style="2" bestFit="1" customWidth="1"/>
    <col min="15363" max="15363" width="8.5703125" style="2" customWidth="1"/>
    <col min="15364" max="15364" width="15.42578125" style="2" bestFit="1" customWidth="1"/>
    <col min="15365" max="15365" width="37.42578125" style="2" bestFit="1" customWidth="1"/>
    <col min="15366" max="15366" width="9.42578125" style="2" bestFit="1" customWidth="1"/>
    <col min="15367" max="15367" width="7" style="2" bestFit="1" customWidth="1"/>
    <col min="15368" max="15368" width="9" style="2" bestFit="1" customWidth="1"/>
    <col min="15369" max="15369" width="15.140625" style="2" customWidth="1"/>
    <col min="15370" max="15370" width="18.5703125" style="2" bestFit="1" customWidth="1"/>
    <col min="15371" max="15371" width="11.5703125" style="2" customWidth="1"/>
    <col min="15372" max="15372" width="85.140625" style="2" customWidth="1"/>
    <col min="15373" max="15617" width="8.5703125" style="2" customWidth="1"/>
    <col min="15618" max="15618" width="12.140625" style="2" bestFit="1" customWidth="1"/>
    <col min="15619" max="15619" width="8.5703125" style="2" customWidth="1"/>
    <col min="15620" max="15620" width="15.42578125" style="2" bestFit="1" customWidth="1"/>
    <col min="15621" max="15621" width="37.42578125" style="2" bestFit="1" customWidth="1"/>
    <col min="15622" max="15622" width="9.42578125" style="2" bestFit="1" customWidth="1"/>
    <col min="15623" max="15623" width="7" style="2" bestFit="1" customWidth="1"/>
    <col min="15624" max="15624" width="9" style="2" bestFit="1" customWidth="1"/>
    <col min="15625" max="15625" width="15.140625" style="2" customWidth="1"/>
    <col min="15626" max="15626" width="18.5703125" style="2" bestFit="1" customWidth="1"/>
    <col min="15627" max="15627" width="11.5703125" style="2" customWidth="1"/>
    <col min="15628" max="15628" width="85.140625" style="2" customWidth="1"/>
    <col min="15629" max="15873" width="8.5703125" style="2" customWidth="1"/>
    <col min="15874" max="15874" width="12.140625" style="2" bestFit="1" customWidth="1"/>
    <col min="15875" max="15875" width="8.5703125" style="2" customWidth="1"/>
    <col min="15876" max="15876" width="15.42578125" style="2" bestFit="1" customWidth="1"/>
    <col min="15877" max="15877" width="37.42578125" style="2" bestFit="1" customWidth="1"/>
    <col min="15878" max="15878" width="9.42578125" style="2" bestFit="1" customWidth="1"/>
    <col min="15879" max="15879" width="7" style="2" bestFit="1" customWidth="1"/>
    <col min="15880" max="15880" width="9" style="2" bestFit="1" customWidth="1"/>
    <col min="15881" max="15881" width="15.140625" style="2" customWidth="1"/>
    <col min="15882" max="15882" width="18.5703125" style="2" bestFit="1" customWidth="1"/>
    <col min="15883" max="15883" width="11.5703125" style="2" customWidth="1"/>
    <col min="15884" max="15884" width="85.140625" style="2" customWidth="1"/>
    <col min="15885" max="16129" width="8.5703125" style="2" customWidth="1"/>
    <col min="16130" max="16130" width="12.140625" style="2" bestFit="1" customWidth="1"/>
    <col min="16131" max="16131" width="8.5703125" style="2" customWidth="1"/>
    <col min="16132" max="16132" width="15.42578125" style="2" bestFit="1" customWidth="1"/>
    <col min="16133" max="16133" width="37.42578125" style="2" bestFit="1" customWidth="1"/>
    <col min="16134" max="16134" width="9.42578125" style="2" bestFit="1" customWidth="1"/>
    <col min="16135" max="16135" width="7" style="2" bestFit="1" customWidth="1"/>
    <col min="16136" max="16136" width="9" style="2" bestFit="1" customWidth="1"/>
    <col min="16137" max="16137" width="15.140625" style="2" customWidth="1"/>
    <col min="16138" max="16138" width="18.5703125" style="2" bestFit="1" customWidth="1"/>
    <col min="16139" max="16139" width="11.5703125" style="2" customWidth="1"/>
    <col min="16140" max="16140" width="85.140625" style="2" customWidth="1"/>
    <col min="16141" max="16383" width="8.5703125" style="2" customWidth="1"/>
    <col min="16384" max="16384" width="9.140625" style="2" customWidth="1"/>
  </cols>
  <sheetData>
    <row r="1" spans="1:26" ht="33.75" customHeight="1">
      <c r="A1" s="134"/>
      <c r="B1" s="133" t="s">
        <v>0</v>
      </c>
      <c r="C1" s="133"/>
      <c r="D1" s="133"/>
      <c r="E1" s="133"/>
      <c r="F1" s="133"/>
      <c r="G1" s="133"/>
      <c r="H1" s="133"/>
      <c r="I1" s="133"/>
      <c r="J1" s="133"/>
      <c r="K1" s="133"/>
      <c r="L1" s="133"/>
      <c r="M1" s="134"/>
      <c r="N1" s="134"/>
      <c r="O1" s="136"/>
      <c r="P1" s="136"/>
      <c r="Q1" s="136"/>
      <c r="R1" s="136"/>
      <c r="S1" s="136"/>
      <c r="T1" s="136"/>
      <c r="U1" s="136"/>
      <c r="V1" s="136"/>
    </row>
    <row r="2" spans="1:26" ht="21" customHeight="1">
      <c r="A2" s="137"/>
      <c r="B2" s="643" t="s">
        <v>4925</v>
      </c>
      <c r="C2" s="659"/>
      <c r="D2" s="659"/>
      <c r="E2" s="659"/>
      <c r="F2" s="659"/>
      <c r="G2" s="659"/>
      <c r="H2" s="659"/>
      <c r="I2" s="659"/>
      <c r="J2" s="659"/>
      <c r="K2" s="659"/>
      <c r="L2" s="659"/>
      <c r="M2" s="645" t="s">
        <v>3</v>
      </c>
      <c r="N2" s="660"/>
      <c r="O2" s="660"/>
      <c r="P2" s="661"/>
      <c r="Q2" s="645" t="s">
        <v>4</v>
      </c>
      <c r="R2" s="660"/>
      <c r="S2" s="661"/>
      <c r="T2" s="644" t="s">
        <v>5</v>
      </c>
      <c r="U2" s="660"/>
      <c r="V2" s="661"/>
    </row>
    <row r="3" spans="1:26" ht="57.6" customHeight="1">
      <c r="A3" s="226" t="s">
        <v>10</v>
      </c>
      <c r="B3" s="226" t="s">
        <v>11</v>
      </c>
      <c r="C3" s="227" t="s">
        <v>12</v>
      </c>
      <c r="D3" s="227" t="s">
        <v>13</v>
      </c>
      <c r="E3" s="227" t="s">
        <v>14</v>
      </c>
      <c r="F3" s="227" t="s">
        <v>15</v>
      </c>
      <c r="G3" s="227" t="s">
        <v>16</v>
      </c>
      <c r="H3" s="227" t="s">
        <v>17</v>
      </c>
      <c r="I3" s="228" t="s">
        <v>18</v>
      </c>
      <c r="J3" s="228" t="s">
        <v>19</v>
      </c>
      <c r="K3" s="228" t="s">
        <v>20</v>
      </c>
      <c r="L3" s="229" t="s">
        <v>21</v>
      </c>
      <c r="M3" s="230" t="s">
        <v>22</v>
      </c>
      <c r="N3" s="230" t="s">
        <v>23</v>
      </c>
      <c r="O3" s="230" t="s">
        <v>24</v>
      </c>
      <c r="P3" s="230" t="s">
        <v>25</v>
      </c>
      <c r="Q3" s="230" t="s">
        <v>26</v>
      </c>
      <c r="R3" s="230" t="s">
        <v>27</v>
      </c>
      <c r="S3" s="230" t="s">
        <v>28</v>
      </c>
      <c r="T3" s="231" t="s">
        <v>29</v>
      </c>
      <c r="U3" s="232" t="s">
        <v>30</v>
      </c>
      <c r="V3" s="369" t="s">
        <v>31</v>
      </c>
      <c r="W3" s="220" t="s">
        <v>45</v>
      </c>
      <c r="X3" s="220" t="s">
        <v>46</v>
      </c>
      <c r="Y3" s="220" t="s">
        <v>47</v>
      </c>
      <c r="Z3" s="533" t="s">
        <v>48</v>
      </c>
    </row>
    <row r="4" spans="1:26" s="30" customFormat="1">
      <c r="A4" s="233" t="s">
        <v>330</v>
      </c>
      <c r="B4" s="284" t="s">
        <v>59</v>
      </c>
      <c r="C4" s="177" t="s">
        <v>2343</v>
      </c>
      <c r="D4" s="177" t="s">
        <v>1173</v>
      </c>
      <c r="E4" s="177" t="s">
        <v>135</v>
      </c>
      <c r="F4" s="177" t="s">
        <v>107</v>
      </c>
      <c r="G4" s="219"/>
      <c r="H4" s="219"/>
      <c r="I4" s="220"/>
      <c r="J4" s="221"/>
      <c r="K4" s="221"/>
      <c r="L4" s="221"/>
      <c r="M4" s="219"/>
      <c r="N4" s="177" t="s">
        <v>1</v>
      </c>
      <c r="O4" s="220"/>
      <c r="P4" s="220"/>
      <c r="Q4" s="221"/>
      <c r="R4" s="220"/>
      <c r="S4" s="220" t="s">
        <v>2345</v>
      </c>
      <c r="T4" s="220"/>
      <c r="U4" s="220"/>
      <c r="V4" s="220"/>
      <c r="W4" s="534"/>
      <c r="X4" s="534"/>
      <c r="Y4" s="534"/>
      <c r="Z4" s="235"/>
    </row>
    <row r="5" spans="1:26" s="30" customFormat="1">
      <c r="A5" s="233" t="s">
        <v>330</v>
      </c>
      <c r="B5" s="284" t="s">
        <v>59</v>
      </c>
      <c r="C5" s="177" t="s">
        <v>2348</v>
      </c>
      <c r="D5" s="177" t="s">
        <v>2349</v>
      </c>
      <c r="E5" s="177" t="s">
        <v>61</v>
      </c>
      <c r="F5" s="177" t="s">
        <v>100</v>
      </c>
      <c r="G5" s="219"/>
      <c r="H5" s="219"/>
      <c r="I5" s="220"/>
      <c r="J5" s="221" t="s">
        <v>1587</v>
      </c>
      <c r="K5" s="221"/>
      <c r="L5" s="221"/>
      <c r="M5" s="219"/>
      <c r="N5" s="177" t="s">
        <v>1</v>
      </c>
      <c r="O5" s="220"/>
      <c r="P5" s="220"/>
      <c r="Q5" s="220"/>
      <c r="R5" s="220"/>
      <c r="S5" s="220" t="s">
        <v>2345</v>
      </c>
      <c r="T5" s="220"/>
      <c r="U5" s="220"/>
      <c r="V5" s="220"/>
      <c r="W5" s="235"/>
      <c r="X5" s="235"/>
      <c r="Y5" s="235"/>
      <c r="Z5" s="235"/>
    </row>
    <row r="6" spans="1:26" s="30" customFormat="1" ht="29.1" customHeight="1">
      <c r="A6" s="233" t="s">
        <v>330</v>
      </c>
      <c r="B6" s="284" t="s">
        <v>59</v>
      </c>
      <c r="C6" s="177" t="s">
        <v>2350</v>
      </c>
      <c r="D6" s="177" t="s">
        <v>2351</v>
      </c>
      <c r="E6" s="177" t="s">
        <v>61</v>
      </c>
      <c r="F6" s="177" t="s">
        <v>88</v>
      </c>
      <c r="G6" s="219"/>
      <c r="H6" s="219"/>
      <c r="I6" s="220"/>
      <c r="J6" s="221" t="s">
        <v>2352</v>
      </c>
      <c r="K6" s="221"/>
      <c r="L6" s="221"/>
      <c r="M6" s="219"/>
      <c r="N6" s="177" t="s">
        <v>1</v>
      </c>
      <c r="O6" s="220"/>
      <c r="P6" s="220"/>
      <c r="Q6" s="221"/>
      <c r="R6" s="220"/>
      <c r="S6" s="220" t="s">
        <v>2345</v>
      </c>
      <c r="T6" s="220"/>
      <c r="U6" s="220"/>
      <c r="V6" s="220"/>
      <c r="W6" s="235"/>
      <c r="X6" s="235"/>
      <c r="Y6" s="235"/>
      <c r="Z6" s="235"/>
    </row>
    <row r="7" spans="1:26" s="30" customFormat="1">
      <c r="A7" s="233" t="s">
        <v>330</v>
      </c>
      <c r="B7" s="284" t="s">
        <v>59</v>
      </c>
      <c r="C7" s="177" t="s">
        <v>2353</v>
      </c>
      <c r="D7" s="177" t="s">
        <v>2354</v>
      </c>
      <c r="E7" s="177" t="s">
        <v>61</v>
      </c>
      <c r="F7" s="177" t="s">
        <v>88</v>
      </c>
      <c r="G7" s="219"/>
      <c r="H7" s="219"/>
      <c r="I7" s="220"/>
      <c r="J7" s="221"/>
      <c r="K7" s="221"/>
      <c r="L7" s="221"/>
      <c r="M7" s="219"/>
      <c r="N7" s="177" t="s">
        <v>1905</v>
      </c>
      <c r="O7" s="220"/>
      <c r="P7" s="220"/>
      <c r="Q7" s="221"/>
      <c r="R7" s="220"/>
      <c r="S7" s="220"/>
      <c r="T7" s="220"/>
      <c r="U7" s="220"/>
      <c r="V7" s="220"/>
      <c r="W7" s="235"/>
      <c r="X7" s="235"/>
      <c r="Y7" s="235"/>
      <c r="Z7" s="235"/>
    </row>
    <row r="8" spans="1:26" s="30" customFormat="1">
      <c r="A8" s="233" t="s">
        <v>330</v>
      </c>
      <c r="B8" s="284" t="s">
        <v>59</v>
      </c>
      <c r="C8" s="177" t="s">
        <v>2355</v>
      </c>
      <c r="D8" s="177" t="s">
        <v>2356</v>
      </c>
      <c r="E8" s="177" t="s">
        <v>61</v>
      </c>
      <c r="F8" s="177" t="s">
        <v>88</v>
      </c>
      <c r="G8" s="219"/>
      <c r="H8" s="219"/>
      <c r="I8" s="220"/>
      <c r="J8" s="221"/>
      <c r="K8" s="221"/>
      <c r="L8" s="221"/>
      <c r="M8" s="219"/>
      <c r="N8" s="177" t="s">
        <v>1905</v>
      </c>
      <c r="O8" s="220"/>
      <c r="P8" s="220"/>
      <c r="Q8" s="220"/>
      <c r="R8" s="220"/>
      <c r="S8" s="220"/>
      <c r="T8" s="220"/>
      <c r="U8" s="220"/>
      <c r="V8" s="220"/>
      <c r="W8" s="235"/>
      <c r="X8" s="235"/>
      <c r="Y8" s="235"/>
      <c r="Z8" s="235"/>
    </row>
    <row r="9" spans="1:26" s="30" customFormat="1">
      <c r="A9" s="233" t="s">
        <v>330</v>
      </c>
      <c r="B9" s="284" t="s">
        <v>59</v>
      </c>
      <c r="C9" s="177" t="s">
        <v>2357</v>
      </c>
      <c r="D9" s="177" t="s">
        <v>2358</v>
      </c>
      <c r="E9" s="177" t="s">
        <v>61</v>
      </c>
      <c r="F9" s="177" t="s">
        <v>88</v>
      </c>
      <c r="G9" s="219"/>
      <c r="H9" s="219"/>
      <c r="I9" s="220"/>
      <c r="J9" s="221"/>
      <c r="K9" s="221"/>
      <c r="L9" s="221"/>
      <c r="M9" s="219"/>
      <c r="N9" s="177" t="s">
        <v>1905</v>
      </c>
      <c r="O9" s="220"/>
      <c r="P9" s="220"/>
      <c r="Q9" s="220"/>
      <c r="R9" s="220"/>
      <c r="S9" s="220"/>
      <c r="T9" s="220"/>
      <c r="U9" s="220"/>
      <c r="V9" s="220"/>
      <c r="W9" s="235"/>
      <c r="X9" s="235"/>
      <c r="Y9" s="235"/>
      <c r="Z9" s="235"/>
    </row>
    <row r="10" spans="1:26" s="30" customFormat="1">
      <c r="A10" s="233" t="s">
        <v>330</v>
      </c>
      <c r="B10" s="284" t="s">
        <v>59</v>
      </c>
      <c r="C10" s="177" t="s">
        <v>2359</v>
      </c>
      <c r="D10" s="177" t="s">
        <v>2360</v>
      </c>
      <c r="E10" s="177" t="s">
        <v>61</v>
      </c>
      <c r="F10" s="177" t="s">
        <v>88</v>
      </c>
      <c r="G10" s="219"/>
      <c r="H10" s="219"/>
      <c r="I10" s="220"/>
      <c r="J10" s="221"/>
      <c r="K10" s="221"/>
      <c r="L10" s="221"/>
      <c r="M10" s="219"/>
      <c r="N10" s="177" t="s">
        <v>1905</v>
      </c>
      <c r="O10" s="220"/>
      <c r="P10" s="220"/>
      <c r="Q10" s="220"/>
      <c r="R10" s="220"/>
      <c r="S10" s="220"/>
      <c r="T10" s="220"/>
      <c r="U10" s="220"/>
      <c r="V10" s="220"/>
      <c r="W10" s="235"/>
      <c r="X10" s="235"/>
      <c r="Y10" s="235"/>
      <c r="Z10" s="235"/>
    </row>
    <row r="11" spans="1:26" s="30" customFormat="1">
      <c r="A11" s="233" t="s">
        <v>330</v>
      </c>
      <c r="B11" s="284" t="s">
        <v>59</v>
      </c>
      <c r="C11" s="177" t="s">
        <v>2361</v>
      </c>
      <c r="D11" s="177" t="s">
        <v>2362</v>
      </c>
      <c r="E11" s="177" t="s">
        <v>61</v>
      </c>
      <c r="F11" s="177" t="s">
        <v>88</v>
      </c>
      <c r="G11" s="219"/>
      <c r="H11" s="219"/>
      <c r="I11" s="220"/>
      <c r="J11" s="221"/>
      <c r="K11" s="221"/>
      <c r="L11" s="221"/>
      <c r="M11" s="219"/>
      <c r="N11" s="177" t="s">
        <v>1905</v>
      </c>
      <c r="O11" s="220"/>
      <c r="P11" s="220"/>
      <c r="Q11" s="220"/>
      <c r="R11" s="220"/>
      <c r="S11" s="220"/>
      <c r="T11" s="220"/>
      <c r="U11" s="220"/>
      <c r="V11" s="220"/>
      <c r="W11" s="235"/>
      <c r="X11" s="235"/>
      <c r="Y11" s="235"/>
      <c r="Z11" s="235"/>
    </row>
    <row r="12" spans="1:26" s="30" customFormat="1">
      <c r="A12" s="233" t="s">
        <v>330</v>
      </c>
      <c r="B12" s="284" t="s">
        <v>59</v>
      </c>
      <c r="C12" s="177" t="s">
        <v>2363</v>
      </c>
      <c r="D12" s="177" t="s">
        <v>2364</v>
      </c>
      <c r="E12" s="177" t="s">
        <v>61</v>
      </c>
      <c r="F12" s="177" t="s">
        <v>88</v>
      </c>
      <c r="G12" s="219"/>
      <c r="H12" s="219"/>
      <c r="I12" s="220"/>
      <c r="J12" s="221"/>
      <c r="K12" s="221"/>
      <c r="L12" s="221"/>
      <c r="M12" s="219"/>
      <c r="N12" s="177" t="s">
        <v>1905</v>
      </c>
      <c r="O12" s="220"/>
      <c r="P12" s="220"/>
      <c r="Q12" s="220"/>
      <c r="R12" s="220"/>
      <c r="S12" s="220"/>
      <c r="T12" s="220"/>
      <c r="U12" s="220"/>
      <c r="V12" s="220"/>
      <c r="W12" s="235"/>
      <c r="X12" s="235"/>
      <c r="Y12" s="235"/>
      <c r="Z12" s="235"/>
    </row>
    <row r="13" spans="1:26" s="30" customFormat="1">
      <c r="A13" s="233" t="s">
        <v>330</v>
      </c>
      <c r="B13" s="284" t="s">
        <v>59</v>
      </c>
      <c r="C13" s="177" t="s">
        <v>2365</v>
      </c>
      <c r="D13" s="177" t="s">
        <v>2366</v>
      </c>
      <c r="E13" s="177" t="s">
        <v>61</v>
      </c>
      <c r="F13" s="177" t="s">
        <v>88</v>
      </c>
      <c r="G13" s="219"/>
      <c r="H13" s="219"/>
      <c r="I13" s="220"/>
      <c r="J13" s="221"/>
      <c r="K13" s="221"/>
      <c r="L13" s="221"/>
      <c r="M13" s="219"/>
      <c r="N13" s="177" t="s">
        <v>1905</v>
      </c>
      <c r="O13" s="220"/>
      <c r="P13" s="220"/>
      <c r="Q13" s="220"/>
      <c r="R13" s="220"/>
      <c r="S13" s="220"/>
      <c r="T13" s="220"/>
      <c r="U13" s="220"/>
      <c r="V13" s="220"/>
      <c r="W13" s="235"/>
      <c r="X13" s="235"/>
      <c r="Y13" s="235"/>
      <c r="Z13" s="235"/>
    </row>
    <row r="14" spans="1:26" s="30" customFormat="1">
      <c r="A14" s="233" t="s">
        <v>330</v>
      </c>
      <c r="B14" s="284" t="s">
        <v>59</v>
      </c>
      <c r="C14" s="177" t="s">
        <v>2455</v>
      </c>
      <c r="D14" s="177" t="s">
        <v>2449</v>
      </c>
      <c r="E14" s="177" t="s">
        <v>135</v>
      </c>
      <c r="F14" s="177" t="s">
        <v>114</v>
      </c>
      <c r="G14" s="235"/>
      <c r="H14" s="235"/>
      <c r="I14" s="234"/>
      <c r="J14" s="238"/>
      <c r="K14" s="103"/>
      <c r="L14" s="238"/>
      <c r="M14" s="284"/>
      <c r="N14" s="235"/>
      <c r="O14" s="242"/>
      <c r="P14" s="235"/>
      <c r="Q14" s="235"/>
      <c r="R14" s="235"/>
      <c r="S14" s="235"/>
      <c r="T14" s="235"/>
      <c r="U14" s="235"/>
      <c r="V14" s="235"/>
      <c r="W14" s="235"/>
      <c r="X14" s="235"/>
      <c r="Y14" s="235"/>
      <c r="Z14" s="235"/>
    </row>
    <row r="15" spans="1:26" s="30" customFormat="1">
      <c r="A15" s="233" t="s">
        <v>330</v>
      </c>
      <c r="B15" s="284" t="s">
        <v>59</v>
      </c>
      <c r="C15" s="177" t="s">
        <v>2456</v>
      </c>
      <c r="D15" s="177" t="s">
        <v>2449</v>
      </c>
      <c r="E15" s="177" t="s">
        <v>135</v>
      </c>
      <c r="F15" s="177" t="s">
        <v>114</v>
      </c>
      <c r="G15" s="235"/>
      <c r="H15" s="235"/>
      <c r="I15" s="234"/>
      <c r="J15" s="238"/>
      <c r="K15" s="103"/>
      <c r="L15" s="238"/>
      <c r="M15" s="284"/>
      <c r="N15" s="235"/>
      <c r="O15" s="242"/>
      <c r="P15" s="235"/>
      <c r="Q15" s="235"/>
      <c r="R15" s="235"/>
      <c r="S15" s="235"/>
      <c r="T15" s="235"/>
      <c r="U15" s="235"/>
      <c r="V15" s="235"/>
      <c r="W15" s="235"/>
      <c r="X15" s="235"/>
      <c r="Y15" s="235"/>
      <c r="Z15" s="235"/>
    </row>
    <row r="16" spans="1:26" s="30" customFormat="1">
      <c r="A16" s="233" t="s">
        <v>330</v>
      </c>
      <c r="B16" s="284" t="s">
        <v>59</v>
      </c>
      <c r="C16" s="177" t="s">
        <v>2448</v>
      </c>
      <c r="D16" s="177" t="s">
        <v>2449</v>
      </c>
      <c r="E16" s="177" t="s">
        <v>135</v>
      </c>
      <c r="F16" s="177" t="s">
        <v>114</v>
      </c>
      <c r="G16" s="235"/>
      <c r="H16" s="235"/>
      <c r="I16" s="234"/>
      <c r="J16" s="238"/>
      <c r="K16" s="103"/>
      <c r="L16" s="238"/>
      <c r="M16" s="284"/>
      <c r="N16" s="235"/>
      <c r="O16" s="242"/>
      <c r="P16" s="235"/>
      <c r="Q16" s="235"/>
      <c r="R16" s="235"/>
      <c r="S16" s="235"/>
      <c r="T16" s="235"/>
      <c r="U16" s="235"/>
      <c r="V16" s="235"/>
      <c r="W16" s="235"/>
      <c r="X16" s="235"/>
      <c r="Y16" s="235"/>
      <c r="Z16" s="235"/>
    </row>
    <row r="17" spans="1:39" s="30" customFormat="1">
      <c r="A17" s="233" t="s">
        <v>330</v>
      </c>
      <c r="B17" s="284" t="s">
        <v>59</v>
      </c>
      <c r="C17" s="177" t="s">
        <v>2457</v>
      </c>
      <c r="D17" s="177" t="s">
        <v>2449</v>
      </c>
      <c r="E17" s="177" t="s">
        <v>135</v>
      </c>
      <c r="F17" s="177" t="s">
        <v>114</v>
      </c>
      <c r="G17" s="235"/>
      <c r="H17" s="235"/>
      <c r="I17" s="234"/>
      <c r="J17" s="238"/>
      <c r="K17" s="103"/>
      <c r="L17" s="238"/>
      <c r="M17" s="284"/>
      <c r="N17" s="235"/>
      <c r="O17" s="242"/>
      <c r="P17" s="235"/>
      <c r="Q17" s="235"/>
      <c r="R17" s="235"/>
      <c r="S17" s="235"/>
      <c r="T17" s="235"/>
      <c r="U17" s="235"/>
      <c r="V17" s="235"/>
      <c r="W17" s="235"/>
      <c r="X17" s="235"/>
      <c r="Y17" s="235"/>
      <c r="Z17" s="235"/>
    </row>
    <row r="20" spans="1:39" ht="29.1">
      <c r="A20" s="233" t="s">
        <v>4627</v>
      </c>
      <c r="B20" s="331" t="s">
        <v>173</v>
      </c>
      <c r="C20" s="332" t="s">
        <v>2451</v>
      </c>
      <c r="D20" s="108" t="s">
        <v>4618</v>
      </c>
      <c r="E20" s="332" t="s">
        <v>61</v>
      </c>
      <c r="F20" s="332" t="s">
        <v>114</v>
      </c>
      <c r="G20" s="332"/>
      <c r="H20" s="332"/>
      <c r="I20" s="332"/>
      <c r="J20" s="374"/>
      <c r="K20" s="493" t="s">
        <v>4619</v>
      </c>
      <c r="L20" s="374"/>
      <c r="M20" s="331">
        <v>1</v>
      </c>
      <c r="N20" s="335" t="s">
        <v>9</v>
      </c>
      <c r="O20" s="336"/>
      <c r="P20" s="336"/>
      <c r="Q20" s="492" t="s">
        <v>2451</v>
      </c>
      <c r="R20" s="108" t="s">
        <v>4855</v>
      </c>
      <c r="S20" s="108"/>
      <c r="T20" s="108"/>
      <c r="U20" s="108"/>
      <c r="V20" s="108"/>
      <c r="W20" s="108" t="s">
        <v>4499</v>
      </c>
      <c r="X20" s="109" t="s">
        <v>4531</v>
      </c>
      <c r="Y20" s="108" t="s">
        <v>4537</v>
      </c>
      <c r="Z20" s="108"/>
      <c r="AA20" s="108" t="e">
        <f t="array" ref="AA20:AA23">VLOOKUP(C20:C194,'CRS610MI LstByNumber'!B:C,2,FALSE)</f>
        <v>#N/A</v>
      </c>
      <c r="AB20" s="334" t="s">
        <v>4856</v>
      </c>
      <c r="AC20" s="334"/>
      <c r="AD20" s="334"/>
      <c r="AE20" s="334"/>
      <c r="AF20" s="334"/>
      <c r="AG20" s="334"/>
      <c r="AH20" s="334"/>
      <c r="AI20" s="334"/>
      <c r="AJ20" s="108"/>
      <c r="AK20" s="108"/>
      <c r="AL20" s="108"/>
      <c r="AM20" s="376"/>
    </row>
    <row r="21" spans="1:39">
      <c r="A21" s="233" t="s">
        <v>4627</v>
      </c>
      <c r="B21" s="331" t="s">
        <v>173</v>
      </c>
      <c r="C21" s="332" t="s">
        <v>2450</v>
      </c>
      <c r="D21" s="108" t="s">
        <v>4618</v>
      </c>
      <c r="E21" s="332" t="s">
        <v>61</v>
      </c>
      <c r="F21" s="332" t="s">
        <v>114</v>
      </c>
      <c r="G21" s="332"/>
      <c r="H21" s="332"/>
      <c r="I21" s="332" t="s">
        <v>107</v>
      </c>
      <c r="J21" s="374"/>
      <c r="K21" s="493" t="s">
        <v>4622</v>
      </c>
      <c r="L21" s="374"/>
      <c r="M21" s="331">
        <v>1</v>
      </c>
      <c r="N21" s="335" t="s">
        <v>9</v>
      </c>
      <c r="O21" s="336"/>
      <c r="P21" s="336"/>
      <c r="Q21" s="492" t="s">
        <v>2450</v>
      </c>
      <c r="R21" s="108" t="s">
        <v>4855</v>
      </c>
      <c r="S21" s="108"/>
      <c r="T21" s="108"/>
      <c r="U21" s="108"/>
      <c r="V21" s="108"/>
      <c r="W21" s="108" t="s">
        <v>4499</v>
      </c>
      <c r="X21" s="109" t="s">
        <v>4531</v>
      </c>
      <c r="Y21" s="108" t="s">
        <v>4537</v>
      </c>
      <c r="Z21" s="108"/>
      <c r="AA21" s="108" t="e">
        <v>#N/A</v>
      </c>
      <c r="AB21" s="334" t="s">
        <v>4856</v>
      </c>
      <c r="AC21" s="334"/>
      <c r="AD21" s="334"/>
      <c r="AE21" s="334"/>
      <c r="AF21" s="334"/>
      <c r="AG21" s="334"/>
      <c r="AH21" s="334"/>
      <c r="AI21" s="334"/>
      <c r="AJ21" s="108"/>
      <c r="AK21" s="108"/>
      <c r="AL21" s="108"/>
      <c r="AM21" s="376"/>
    </row>
    <row r="22" spans="1:39" ht="29.1">
      <c r="A22" s="233" t="s">
        <v>4627</v>
      </c>
      <c r="B22" s="331" t="s">
        <v>173</v>
      </c>
      <c r="C22" s="332" t="s">
        <v>2452</v>
      </c>
      <c r="D22" s="108" t="s">
        <v>4618</v>
      </c>
      <c r="E22" s="332" t="s">
        <v>61</v>
      </c>
      <c r="F22" s="332" t="s">
        <v>114</v>
      </c>
      <c r="G22" s="332"/>
      <c r="H22" s="332"/>
      <c r="I22" s="332" t="s">
        <v>107</v>
      </c>
      <c r="J22" s="374"/>
      <c r="K22" s="493" t="s">
        <v>4623</v>
      </c>
      <c r="L22" s="374"/>
      <c r="M22" s="331">
        <v>1</v>
      </c>
      <c r="N22" s="335" t="s">
        <v>9</v>
      </c>
      <c r="O22" s="336"/>
      <c r="P22" s="336"/>
      <c r="Q22" s="492" t="s">
        <v>2452</v>
      </c>
      <c r="R22" s="108" t="s">
        <v>4855</v>
      </c>
      <c r="S22" s="108"/>
      <c r="T22" s="108"/>
      <c r="U22" s="108"/>
      <c r="V22" s="108"/>
      <c r="W22" s="108" t="s">
        <v>4499</v>
      </c>
      <c r="X22" s="109" t="s">
        <v>4531</v>
      </c>
      <c r="Y22" s="108" t="s">
        <v>4537</v>
      </c>
      <c r="Z22" s="108"/>
      <c r="AA22" s="108" t="e">
        <v>#N/A</v>
      </c>
      <c r="AB22" s="334" t="s">
        <v>4856</v>
      </c>
      <c r="AC22" s="334"/>
      <c r="AD22" s="334"/>
      <c r="AE22" s="334"/>
      <c r="AF22" s="334"/>
      <c r="AG22" s="334"/>
      <c r="AH22" s="334"/>
      <c r="AI22" s="334"/>
      <c r="AJ22" s="108"/>
      <c r="AK22" s="108"/>
      <c r="AL22" s="108"/>
      <c r="AM22" s="376"/>
    </row>
    <row r="23" spans="1:39" ht="43.5">
      <c r="A23" s="233" t="s">
        <v>4627</v>
      </c>
      <c r="B23" s="331" t="s">
        <v>173</v>
      </c>
      <c r="C23" s="332" t="s">
        <v>2453</v>
      </c>
      <c r="D23" s="108" t="s">
        <v>4618</v>
      </c>
      <c r="E23" s="332" t="s">
        <v>61</v>
      </c>
      <c r="F23" s="332" t="s">
        <v>114</v>
      </c>
      <c r="G23" s="332"/>
      <c r="H23" s="332"/>
      <c r="I23" s="332" t="s">
        <v>107</v>
      </c>
      <c r="J23" s="374"/>
      <c r="K23" s="493" t="s">
        <v>4624</v>
      </c>
      <c r="L23" s="374"/>
      <c r="M23" s="331">
        <v>1</v>
      </c>
      <c r="N23" s="335" t="s">
        <v>9</v>
      </c>
      <c r="O23" s="336"/>
      <c r="P23" s="336"/>
      <c r="Q23" s="492" t="s">
        <v>2453</v>
      </c>
      <c r="R23" s="108" t="s">
        <v>4855</v>
      </c>
      <c r="S23" s="108"/>
      <c r="T23" s="108"/>
      <c r="U23" s="108"/>
      <c r="V23" s="108"/>
      <c r="W23" s="108" t="s">
        <v>4499</v>
      </c>
      <c r="X23" s="109" t="s">
        <v>4531</v>
      </c>
      <c r="Y23" s="108" t="s">
        <v>4537</v>
      </c>
      <c r="Z23" s="108"/>
      <c r="AA23" s="108" t="e">
        <v>#N/A</v>
      </c>
      <c r="AB23" s="334" t="s">
        <v>4856</v>
      </c>
      <c r="AC23" s="334"/>
      <c r="AD23" s="334"/>
      <c r="AE23" s="334"/>
      <c r="AF23" s="334"/>
      <c r="AG23" s="334"/>
      <c r="AH23" s="334"/>
      <c r="AI23" s="334"/>
      <c r="AJ23" s="108"/>
      <c r="AK23" s="108"/>
      <c r="AL23" s="108"/>
      <c r="AM23" s="376"/>
    </row>
  </sheetData>
  <autoFilter ref="A3:V17" xr:uid="{00000000-0009-0000-0000-000033000000}"/>
  <mergeCells count="4">
    <mergeCell ref="B2:L2"/>
    <mergeCell ref="T2:V2"/>
    <mergeCell ref="M2:P2"/>
    <mergeCell ref="Q2:S2"/>
  </mergeCells>
  <conditionalFormatting sqref="M4:M13">
    <cfRule type="iconSet" priority="4">
      <iconSet iconSet="3Symbols2">
        <cfvo type="percent" val="0"/>
        <cfvo type="num" val="0.5"/>
        <cfvo type="num" val="1"/>
      </iconSet>
    </cfRule>
  </conditionalFormatting>
  <conditionalFormatting sqref="M4:M1048576">
    <cfRule type="containsText" dxfId="40" priority="1" operator="containsText" text="decided">
      <formula>NOT(ISERROR(SEARCH("decided",M4)))</formula>
    </cfRule>
  </conditionalFormatting>
  <conditionalFormatting sqref="M14:M19 M24:M1048576">
    <cfRule type="iconSet" priority="5">
      <iconSet iconSet="3Symbols2">
        <cfvo type="percent" val="0"/>
        <cfvo type="num" val="0.5"/>
        <cfvo type="num" val="1"/>
      </iconSet>
    </cfRule>
  </conditionalFormatting>
  <conditionalFormatting sqref="M20:M23">
    <cfRule type="iconSet" priority="2">
      <iconSet iconSet="3Symbols2">
        <cfvo type="percent" val="0"/>
        <cfvo type="num" val="0.5"/>
        <cfvo type="num" val="1"/>
      </iconSet>
    </cfRule>
  </conditionalFormatting>
  <dataValidations count="2">
    <dataValidation type="list" error="Value must be one of: Ignore, Direct, Constant, Lookup Table, Complex" sqref="O4:O1048576" xr:uid="{00000000-0002-0000-3300-000000000000}">
      <formula1>"Ignore,Direct,Constant,Lookup Table,Complex"</formula1>
    </dataValidation>
    <dataValidation type="list" allowBlank="1" showInputMessage="1" showErrorMessage="1" sqref="N20:N23" xr:uid="{C1C89594-AFA7-4CEB-AA43-2128C084B1C9}">
      <formula1>MoSCoW</formula1>
    </dataValidation>
  </dataValidations>
  <pageMargins left="0.7" right="0.7" top="0.75" bottom="0.75" header="0.3" footer="0.3"/>
  <drawing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tabColor rgb="FFFFC000"/>
  </sheetPr>
  <dimension ref="A1:V6"/>
  <sheetViews>
    <sheetView workbookViewId="0"/>
  </sheetViews>
  <sheetFormatPr defaultColWidth="9.140625" defaultRowHeight="14.45"/>
  <cols>
    <col min="1" max="1" width="13.42578125" customWidth="1"/>
    <col min="2" max="2" width="12.5703125" customWidth="1"/>
    <col min="3" max="3" width="12.85546875" customWidth="1"/>
    <col min="4" max="4" width="37.42578125" customWidth="1"/>
    <col min="5" max="5" width="11.5703125" customWidth="1"/>
    <col min="8" max="8" width="12.85546875" customWidth="1"/>
    <col min="9" max="9" width="10.42578125" customWidth="1"/>
    <col min="11" max="11" width="46.85546875" customWidth="1"/>
    <col min="13" max="13" width="11.42578125" customWidth="1"/>
    <col min="14" max="14" width="12" customWidth="1"/>
    <col min="15" max="15" width="19" customWidth="1"/>
    <col min="16" max="16" width="19.42578125" customWidth="1"/>
    <col min="17" max="17" width="13.140625" customWidth="1"/>
    <col min="18" max="18" width="15.140625" customWidth="1"/>
    <col min="19" max="19" width="19.5703125" customWidth="1"/>
    <col min="20" max="20" width="20.85546875" customWidth="1"/>
    <col min="21" max="21" width="20.5703125" customWidth="1"/>
    <col min="22" max="22" width="20.42578125" customWidth="1"/>
  </cols>
  <sheetData>
    <row r="1" spans="1:22" ht="20.45" customHeight="1">
      <c r="A1" s="62"/>
      <c r="B1" s="77" t="s">
        <v>0</v>
      </c>
      <c r="C1" s="77"/>
      <c r="D1" s="77"/>
      <c r="E1" s="77"/>
      <c r="F1" s="77"/>
      <c r="G1" s="77"/>
      <c r="H1" s="77"/>
      <c r="I1" s="77"/>
      <c r="J1" s="77"/>
      <c r="K1" s="77"/>
      <c r="L1" s="77"/>
      <c r="M1" s="64"/>
      <c r="N1" s="65"/>
      <c r="O1" s="66"/>
      <c r="P1" s="63"/>
      <c r="Q1" s="63"/>
      <c r="R1" s="63"/>
      <c r="S1" s="63"/>
      <c r="T1" s="63"/>
      <c r="U1" s="63"/>
      <c r="V1" s="63"/>
    </row>
    <row r="2" spans="1:22" ht="20.45" customHeight="1">
      <c r="A2" s="67"/>
      <c r="B2" s="627" t="s">
        <v>4926</v>
      </c>
      <c r="C2" s="659"/>
      <c r="D2" s="659"/>
      <c r="E2" s="659"/>
      <c r="F2" s="659"/>
      <c r="G2" s="659"/>
      <c r="H2" s="659"/>
      <c r="I2" s="659"/>
      <c r="J2" s="659"/>
      <c r="K2" s="659"/>
      <c r="L2" s="659"/>
      <c r="M2" s="628" t="s">
        <v>3</v>
      </c>
      <c r="N2" s="660"/>
      <c r="O2" s="660"/>
      <c r="P2" s="661"/>
      <c r="Q2" s="628" t="s">
        <v>4</v>
      </c>
      <c r="R2" s="660"/>
      <c r="S2" s="661"/>
      <c r="T2" s="625" t="s">
        <v>5</v>
      </c>
      <c r="U2" s="660"/>
      <c r="V2" s="661"/>
    </row>
    <row r="3" spans="1:22" ht="63" customHeight="1">
      <c r="A3" s="258" t="s">
        <v>10</v>
      </c>
      <c r="B3" s="258" t="s">
        <v>11</v>
      </c>
      <c r="C3" s="259" t="s">
        <v>12</v>
      </c>
      <c r="D3" s="259" t="s">
        <v>13</v>
      </c>
      <c r="E3" s="259" t="s">
        <v>14</v>
      </c>
      <c r="F3" s="259" t="s">
        <v>15</v>
      </c>
      <c r="G3" s="259" t="s">
        <v>16</v>
      </c>
      <c r="H3" s="259" t="s">
        <v>17</v>
      </c>
      <c r="I3" s="260" t="s">
        <v>18</v>
      </c>
      <c r="J3" s="260" t="s">
        <v>19</v>
      </c>
      <c r="K3" s="261" t="s">
        <v>20</v>
      </c>
      <c r="L3" s="262" t="s">
        <v>21</v>
      </c>
      <c r="M3" s="211" t="s">
        <v>22</v>
      </c>
      <c r="N3" s="211" t="s">
        <v>23</v>
      </c>
      <c r="O3" s="263" t="s">
        <v>24</v>
      </c>
      <c r="P3" s="211" t="s">
        <v>25</v>
      </c>
      <c r="Q3" s="211" t="s">
        <v>26</v>
      </c>
      <c r="R3" s="211" t="s">
        <v>27</v>
      </c>
      <c r="S3" s="211" t="s">
        <v>28</v>
      </c>
      <c r="T3" s="264" t="s">
        <v>29</v>
      </c>
      <c r="U3" s="265" t="s">
        <v>30</v>
      </c>
      <c r="V3" s="265" t="s">
        <v>31</v>
      </c>
    </row>
    <row r="4" spans="1:22" ht="34.5" customHeight="1">
      <c r="A4" s="233" t="s">
        <v>4927</v>
      </c>
      <c r="B4" s="233" t="s">
        <v>59</v>
      </c>
      <c r="C4" s="235" t="s">
        <v>4928</v>
      </c>
      <c r="D4" s="178" t="s">
        <v>4929</v>
      </c>
      <c r="E4" s="235" t="s">
        <v>61</v>
      </c>
      <c r="F4" s="178">
        <v>2</v>
      </c>
      <c r="G4" s="235"/>
      <c r="H4" s="234"/>
      <c r="I4" s="234" t="s">
        <v>136</v>
      </c>
      <c r="J4" s="238" t="s">
        <v>4930</v>
      </c>
      <c r="K4" s="161" t="s">
        <v>4931</v>
      </c>
      <c r="L4" s="238" t="s">
        <v>64</v>
      </c>
      <c r="M4" s="233">
        <v>1</v>
      </c>
      <c r="N4" s="238" t="s">
        <v>1</v>
      </c>
      <c r="O4" s="239" t="s">
        <v>145</v>
      </c>
      <c r="P4" s="239" t="s">
        <v>4932</v>
      </c>
      <c r="Q4" s="235"/>
      <c r="R4" s="235"/>
      <c r="S4" s="235"/>
      <c r="T4" s="235"/>
      <c r="U4" s="235"/>
      <c r="V4" s="235"/>
    </row>
    <row r="5" spans="1:22" ht="29.1" customHeight="1">
      <c r="A5" s="233" t="s">
        <v>4927</v>
      </c>
      <c r="B5" s="233" t="s">
        <v>59</v>
      </c>
      <c r="C5" s="235" t="s">
        <v>4933</v>
      </c>
      <c r="D5" s="178" t="s">
        <v>4934</v>
      </c>
      <c r="E5" s="235" t="s">
        <v>61</v>
      </c>
      <c r="F5" s="178">
        <v>10</v>
      </c>
      <c r="G5" s="235"/>
      <c r="H5" s="234" t="s">
        <v>330</v>
      </c>
      <c r="I5" s="234" t="s">
        <v>136</v>
      </c>
      <c r="J5" s="238"/>
      <c r="K5" s="161" t="s">
        <v>4935</v>
      </c>
      <c r="L5" s="238" t="s">
        <v>64</v>
      </c>
      <c r="M5" s="233">
        <v>1</v>
      </c>
      <c r="N5" s="238" t="s">
        <v>1</v>
      </c>
      <c r="O5" s="239" t="s">
        <v>65</v>
      </c>
      <c r="P5" s="399" t="s">
        <v>4530</v>
      </c>
      <c r="Q5" s="235"/>
      <c r="R5" s="235"/>
      <c r="S5" s="235"/>
      <c r="T5" s="235"/>
      <c r="U5" s="235"/>
      <c r="V5" s="235"/>
    </row>
    <row r="6" spans="1:22" ht="15.75" customHeight="1">
      <c r="A6" s="233" t="s">
        <v>4927</v>
      </c>
      <c r="B6" s="233" t="s">
        <v>59</v>
      </c>
      <c r="C6" s="235" t="s">
        <v>4936</v>
      </c>
      <c r="D6" s="178" t="s">
        <v>4920</v>
      </c>
      <c r="E6" s="235" t="s">
        <v>61</v>
      </c>
      <c r="F6" s="178">
        <v>60</v>
      </c>
      <c r="G6" s="235"/>
      <c r="H6" s="234"/>
      <c r="I6" s="234">
        <v>3</v>
      </c>
      <c r="J6" s="238"/>
      <c r="K6" s="161" t="s">
        <v>4937</v>
      </c>
      <c r="L6" s="238" t="s">
        <v>64</v>
      </c>
      <c r="M6" s="233">
        <v>1</v>
      </c>
      <c r="N6" s="238" t="s">
        <v>1</v>
      </c>
      <c r="O6" s="221" t="s">
        <v>65</v>
      </c>
      <c r="P6" s="239"/>
      <c r="Q6" s="235"/>
      <c r="R6" s="235"/>
      <c r="S6" s="235"/>
      <c r="T6" s="235"/>
      <c r="U6" s="235"/>
      <c r="V6" s="235"/>
    </row>
  </sheetData>
  <mergeCells count="4">
    <mergeCell ref="B2:L2"/>
    <mergeCell ref="T2:V2"/>
    <mergeCell ref="M2:P2"/>
    <mergeCell ref="Q2:S2"/>
  </mergeCells>
  <conditionalFormatting sqref="M4:M8">
    <cfRule type="containsText" dxfId="39" priority="3" operator="containsText" text="decided">
      <formula>NOT(ISERROR(SEARCH("decided",M4)))</formula>
    </cfRule>
    <cfRule type="iconSet" priority="4">
      <iconSet iconSet="3Symbols2">
        <cfvo type="percent" val="0"/>
        <cfvo type="num" val="0.5"/>
        <cfvo type="num" val="1"/>
      </iconSet>
    </cfRule>
  </conditionalFormatting>
  <conditionalFormatting sqref="M10">
    <cfRule type="containsText" dxfId="38" priority="1" operator="containsText" text="decided">
      <formula>NOT(ISERROR(SEARCH("decided",M10)))</formula>
    </cfRule>
    <cfRule type="iconSet" priority="2">
      <iconSet iconSet="3Symbols2">
        <cfvo type="percent" val="0"/>
        <cfvo type="num" val="0.5"/>
        <cfvo type="num" val="1"/>
      </iconSet>
    </cfRule>
  </conditionalFormatting>
  <dataValidations count="2">
    <dataValidation type="list" allowBlank="1" showInputMessage="1" showErrorMessage="1" sqref="N4:N6" xr:uid="{00000000-0002-0000-3400-000000000000}">
      <formula1>MoSCoW</formula1>
    </dataValidation>
    <dataValidation type="list" error="Value must be one of: Ignore, Direct, Constant, Lookup Table, Complex" sqref="O4:O1048576" xr:uid="{00000000-0002-0000-3400-000001000000}">
      <formula1>"Ignore,Direct,Constant,Lookup Table,Complex"</formula1>
    </dataValidation>
  </dataValidations>
  <hyperlinks>
    <hyperlink ref="P5" r:id="rId1" xr:uid="{EECFC01E-7C33-4561-84D0-637899DD4813}"/>
  </hyperlinks>
  <pageMargins left="0.7" right="0.7" top="0.75" bottom="0.75" header="0.3" footer="0.3"/>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tabColor rgb="FFFFC000"/>
  </sheetPr>
  <dimension ref="A1:V73"/>
  <sheetViews>
    <sheetView workbookViewId="0">
      <pane xSplit="4" ySplit="3" topLeftCell="E4" activePane="bottomRight" state="frozen"/>
      <selection pane="bottomRight" activeCell="N1" sqref="N1:N1048576"/>
      <selection pane="bottomLeft"/>
      <selection pane="topRight"/>
    </sheetView>
  </sheetViews>
  <sheetFormatPr defaultColWidth="9.140625" defaultRowHeight="14.45"/>
  <cols>
    <col min="1" max="1" width="8.28515625" customWidth="1"/>
    <col min="2" max="2" width="5.7109375" customWidth="1"/>
    <col min="3" max="3" width="12.85546875" customWidth="1"/>
    <col min="4" max="4" width="25.42578125" customWidth="1"/>
    <col min="5" max="5" width="11.5703125" customWidth="1"/>
    <col min="8" max="8" width="17.5703125" customWidth="1"/>
    <col min="9" max="9" width="10.42578125" customWidth="1"/>
    <col min="10" max="10" width="9.140625" style="1" customWidth="1"/>
    <col min="11" max="11" width="29.140625" customWidth="1"/>
    <col min="13" max="13" width="11.42578125" customWidth="1"/>
    <col min="14" max="14" width="12" customWidth="1"/>
    <col min="15" max="15" width="17" customWidth="1"/>
    <col min="16" max="16" width="28" style="30" customWidth="1"/>
    <col min="17" max="17" width="25.140625" customWidth="1"/>
    <col min="18" max="18" width="15.140625" customWidth="1"/>
    <col min="19" max="19" width="19.5703125" customWidth="1"/>
    <col min="20" max="20" width="20.85546875" customWidth="1"/>
    <col min="21" max="21" width="20.5703125" customWidth="1"/>
    <col min="22" max="22" width="20.42578125" customWidth="1"/>
  </cols>
  <sheetData>
    <row r="1" spans="1:22" ht="20.45" customHeight="1">
      <c r="A1" s="174" t="s">
        <v>4938</v>
      </c>
      <c r="B1" s="173" t="s">
        <v>4939</v>
      </c>
      <c r="C1" s="173"/>
      <c r="D1" s="173"/>
      <c r="E1" s="173" t="s">
        <v>4938</v>
      </c>
      <c r="F1" s="173" t="s">
        <v>4938</v>
      </c>
      <c r="G1" s="173" t="s">
        <v>4938</v>
      </c>
      <c r="H1" s="173" t="s">
        <v>4938</v>
      </c>
      <c r="I1" s="173" t="s">
        <v>4938</v>
      </c>
      <c r="J1" s="175" t="s">
        <v>4938</v>
      </c>
      <c r="K1" s="173" t="s">
        <v>4938</v>
      </c>
      <c r="L1" s="173" t="s">
        <v>4938</v>
      </c>
      <c r="M1" s="174" t="s">
        <v>4938</v>
      </c>
      <c r="N1" s="174" t="s">
        <v>4938</v>
      </c>
      <c r="O1" s="174" t="s">
        <v>4938</v>
      </c>
      <c r="P1" s="472" t="s">
        <v>4938</v>
      </c>
      <c r="Q1" s="174" t="s">
        <v>4938</v>
      </c>
      <c r="R1" s="174" t="s">
        <v>4938</v>
      </c>
      <c r="S1" s="174" t="s">
        <v>4938</v>
      </c>
      <c r="T1" s="174" t="s">
        <v>4938</v>
      </c>
      <c r="U1" s="174" t="s">
        <v>4938</v>
      </c>
      <c r="V1" s="174" t="s">
        <v>4938</v>
      </c>
    </row>
    <row r="2" spans="1:22" ht="23.25" customHeight="1">
      <c r="A2" s="176" t="s">
        <v>4938</v>
      </c>
      <c r="B2" s="668" t="s">
        <v>4940</v>
      </c>
      <c r="C2" s="659"/>
      <c r="D2" s="659"/>
      <c r="E2" s="659"/>
      <c r="F2" s="659"/>
      <c r="G2" s="659"/>
      <c r="H2" s="659"/>
      <c r="I2" s="659"/>
      <c r="J2" s="659"/>
      <c r="K2" s="659"/>
      <c r="L2" s="659"/>
      <c r="M2" s="647" t="s">
        <v>3</v>
      </c>
      <c r="N2" s="660"/>
      <c r="O2" s="660"/>
      <c r="P2" s="669"/>
      <c r="Q2" s="646" t="s">
        <v>4</v>
      </c>
      <c r="R2" s="660"/>
      <c r="S2" s="669"/>
      <c r="T2" s="646" t="s">
        <v>5</v>
      </c>
      <c r="U2" s="660"/>
      <c r="V2" s="669"/>
    </row>
    <row r="3" spans="1:22" ht="63" customHeight="1">
      <c r="A3" s="387" t="s">
        <v>10</v>
      </c>
      <c r="B3" s="388" t="s">
        <v>11</v>
      </c>
      <c r="C3" s="388" t="s">
        <v>12</v>
      </c>
      <c r="D3" s="388" t="s">
        <v>13</v>
      </c>
      <c r="E3" s="388" t="s">
        <v>14</v>
      </c>
      <c r="F3" s="388" t="s">
        <v>15</v>
      </c>
      <c r="G3" s="388" t="s">
        <v>16</v>
      </c>
      <c r="H3" s="388" t="s">
        <v>17</v>
      </c>
      <c r="I3" s="389" t="s">
        <v>18</v>
      </c>
      <c r="J3" s="390" t="s">
        <v>19</v>
      </c>
      <c r="K3" s="389" t="s">
        <v>20</v>
      </c>
      <c r="L3" s="391" t="s">
        <v>21</v>
      </c>
      <c r="M3" s="392" t="s">
        <v>22</v>
      </c>
      <c r="N3" s="393" t="s">
        <v>23</v>
      </c>
      <c r="O3" s="393" t="s">
        <v>24</v>
      </c>
      <c r="P3" s="473" t="s">
        <v>25</v>
      </c>
      <c r="Q3" s="393" t="s">
        <v>26</v>
      </c>
      <c r="R3" s="393" t="s">
        <v>27</v>
      </c>
      <c r="S3" s="393" t="s">
        <v>28</v>
      </c>
      <c r="T3" s="393" t="s">
        <v>29</v>
      </c>
      <c r="U3" s="394" t="s">
        <v>30</v>
      </c>
      <c r="V3" s="394" t="s">
        <v>31</v>
      </c>
    </row>
    <row r="4" spans="1:22">
      <c r="A4" s="379" t="s">
        <v>4521</v>
      </c>
      <c r="B4" s="379" t="s">
        <v>563</v>
      </c>
      <c r="C4" s="380" t="s">
        <v>4941</v>
      </c>
      <c r="D4" s="380" t="s">
        <v>39</v>
      </c>
      <c r="E4" s="380" t="s">
        <v>61</v>
      </c>
      <c r="F4" s="380">
        <v>3</v>
      </c>
      <c r="G4" s="380"/>
      <c r="H4" s="380" t="s">
        <v>2802</v>
      </c>
      <c r="I4" s="379"/>
      <c r="J4" s="381"/>
      <c r="K4" s="379"/>
      <c r="L4" s="379" t="s">
        <v>64</v>
      </c>
      <c r="M4" s="379">
        <v>1</v>
      </c>
      <c r="N4" s="109" t="s">
        <v>1</v>
      </c>
      <c r="O4" s="413" t="s">
        <v>109</v>
      </c>
      <c r="P4" s="474"/>
      <c r="Q4" s="379" t="s">
        <v>4942</v>
      </c>
      <c r="R4" s="379"/>
      <c r="S4" s="379"/>
      <c r="T4" s="379"/>
      <c r="U4" s="379"/>
      <c r="V4" s="379"/>
    </row>
    <row r="5" spans="1:22" ht="14.25" customHeight="1">
      <c r="A5" s="379" t="s">
        <v>4521</v>
      </c>
      <c r="B5" s="379" t="s">
        <v>563</v>
      </c>
      <c r="C5" s="380" t="s">
        <v>4943</v>
      </c>
      <c r="D5" s="380" t="s">
        <v>3942</v>
      </c>
      <c r="E5" s="380" t="s">
        <v>61</v>
      </c>
      <c r="F5" s="380">
        <v>5</v>
      </c>
      <c r="G5" s="380"/>
      <c r="H5" s="380"/>
      <c r="I5" s="379">
        <v>3</v>
      </c>
      <c r="J5" s="381" t="s">
        <v>4944</v>
      </c>
      <c r="K5" s="379" t="s">
        <v>4945</v>
      </c>
      <c r="L5" s="379" t="s">
        <v>64</v>
      </c>
      <c r="M5" s="379">
        <v>1</v>
      </c>
      <c r="N5" s="109" t="s">
        <v>1</v>
      </c>
      <c r="O5" s="379" t="s">
        <v>145</v>
      </c>
      <c r="P5" s="474" t="s">
        <v>4944</v>
      </c>
      <c r="Q5" s="379"/>
      <c r="R5" s="379"/>
      <c r="S5" s="379"/>
      <c r="T5" s="379"/>
      <c r="U5" s="379"/>
      <c r="V5" s="379"/>
    </row>
    <row r="6" spans="1:22" ht="15.75" customHeight="1">
      <c r="A6" s="379" t="s">
        <v>4521</v>
      </c>
      <c r="B6" s="379" t="s">
        <v>563</v>
      </c>
      <c r="C6" s="380" t="s">
        <v>4946</v>
      </c>
      <c r="D6" s="380" t="s">
        <v>4947</v>
      </c>
      <c r="E6" s="380" t="s">
        <v>135</v>
      </c>
      <c r="F6" s="380">
        <v>2</v>
      </c>
      <c r="G6" s="380"/>
      <c r="H6" s="380"/>
      <c r="I6" s="379">
        <v>1</v>
      </c>
      <c r="J6" s="476" t="s">
        <v>4704</v>
      </c>
      <c r="K6" s="379" t="s">
        <v>4948</v>
      </c>
      <c r="L6" s="379" t="s">
        <v>64</v>
      </c>
      <c r="M6" s="379">
        <v>1</v>
      </c>
      <c r="N6" s="109" t="s">
        <v>1</v>
      </c>
      <c r="O6" s="379" t="s">
        <v>145</v>
      </c>
      <c r="P6" s="477" t="s">
        <v>4704</v>
      </c>
      <c r="Q6" s="379"/>
      <c r="R6" s="379"/>
      <c r="S6" s="379"/>
      <c r="T6" s="379"/>
      <c r="U6" s="379"/>
      <c r="V6" s="379"/>
    </row>
    <row r="7" spans="1:22" ht="31.5" customHeight="1">
      <c r="A7" s="379" t="s">
        <v>4521</v>
      </c>
      <c r="B7" s="379" t="s">
        <v>563</v>
      </c>
      <c r="C7" s="380" t="s">
        <v>4949</v>
      </c>
      <c r="D7" s="380" t="s">
        <v>4950</v>
      </c>
      <c r="E7" s="380" t="s">
        <v>61</v>
      </c>
      <c r="F7" s="380">
        <v>10</v>
      </c>
      <c r="G7" s="380"/>
      <c r="H7" s="380" t="s">
        <v>330</v>
      </c>
      <c r="I7" s="379">
        <v>3</v>
      </c>
      <c r="J7" s="381"/>
      <c r="K7" s="386" t="s">
        <v>4951</v>
      </c>
      <c r="L7" s="379"/>
      <c r="M7" s="379">
        <v>1</v>
      </c>
      <c r="N7" s="109" t="s">
        <v>1</v>
      </c>
      <c r="O7" s="379" t="s">
        <v>109</v>
      </c>
      <c r="P7" s="399" t="s">
        <v>4530</v>
      </c>
      <c r="Q7" s="235"/>
      <c r="R7" s="379"/>
      <c r="S7" s="379"/>
      <c r="T7" s="379"/>
      <c r="U7" s="379"/>
      <c r="V7" s="379"/>
    </row>
    <row r="8" spans="1:22">
      <c r="A8" s="379" t="s">
        <v>4521</v>
      </c>
      <c r="B8" s="379" t="s">
        <v>563</v>
      </c>
      <c r="C8" s="380" t="s">
        <v>4952</v>
      </c>
      <c r="D8" s="380" t="s">
        <v>4953</v>
      </c>
      <c r="E8" s="380" t="s">
        <v>61</v>
      </c>
      <c r="F8" s="380">
        <v>8</v>
      </c>
      <c r="G8" s="380"/>
      <c r="H8" s="380" t="s">
        <v>4511</v>
      </c>
      <c r="I8" s="379">
        <v>3</v>
      </c>
      <c r="J8" s="381"/>
      <c r="K8" s="379"/>
      <c r="L8" s="379" t="s">
        <v>64</v>
      </c>
      <c r="M8" s="379">
        <v>1</v>
      </c>
      <c r="N8" s="109" t="s">
        <v>1</v>
      </c>
      <c r="O8" s="379" t="s">
        <v>109</v>
      </c>
      <c r="P8" s="474"/>
      <c r="Q8" s="379"/>
      <c r="R8" s="379"/>
      <c r="S8" s="379"/>
      <c r="T8" s="379"/>
      <c r="U8" s="379"/>
      <c r="V8" s="379"/>
    </row>
    <row r="9" spans="1:22">
      <c r="A9" s="379" t="s">
        <v>4521</v>
      </c>
      <c r="B9" s="379" t="s">
        <v>563</v>
      </c>
      <c r="C9" s="380" t="s">
        <v>4954</v>
      </c>
      <c r="D9" s="380" t="s">
        <v>4955</v>
      </c>
      <c r="E9" s="380" t="s">
        <v>61</v>
      </c>
      <c r="F9" s="380">
        <v>5</v>
      </c>
      <c r="G9" s="380"/>
      <c r="H9" s="380" t="s">
        <v>4956</v>
      </c>
      <c r="I9" s="379">
        <v>3</v>
      </c>
      <c r="J9" s="381"/>
      <c r="K9" s="379"/>
      <c r="L9" s="379" t="s">
        <v>64</v>
      </c>
      <c r="M9" s="379">
        <v>1</v>
      </c>
      <c r="N9" s="109" t="s">
        <v>1</v>
      </c>
      <c r="O9" s="379" t="s">
        <v>109</v>
      </c>
      <c r="P9" s="474"/>
      <c r="Q9" s="379"/>
      <c r="R9" s="379"/>
      <c r="S9" s="379"/>
      <c r="T9" s="379"/>
      <c r="U9" s="379"/>
      <c r="V9" s="379"/>
    </row>
    <row r="10" spans="1:22">
      <c r="A10" s="379" t="s">
        <v>4521</v>
      </c>
      <c r="B10" s="379" t="s">
        <v>563</v>
      </c>
      <c r="C10" s="380" t="s">
        <v>4957</v>
      </c>
      <c r="D10" s="380" t="s">
        <v>48</v>
      </c>
      <c r="E10" s="380" t="s">
        <v>61</v>
      </c>
      <c r="F10" s="380">
        <v>2</v>
      </c>
      <c r="G10" s="380"/>
      <c r="H10" s="380"/>
      <c r="I10" s="379">
        <v>1</v>
      </c>
      <c r="J10" s="381">
        <v>20</v>
      </c>
      <c r="K10" s="379"/>
      <c r="L10" s="379" t="s">
        <v>64</v>
      </c>
      <c r="M10" s="379">
        <v>1</v>
      </c>
      <c r="N10" s="109" t="s">
        <v>1</v>
      </c>
      <c r="O10" s="379" t="s">
        <v>145</v>
      </c>
      <c r="P10" s="474" t="s">
        <v>94</v>
      </c>
      <c r="Q10" s="379"/>
      <c r="R10" s="379"/>
      <c r="S10" s="379"/>
      <c r="T10" s="379"/>
      <c r="U10" s="379"/>
      <c r="V10" s="379"/>
    </row>
    <row r="11" spans="1:22">
      <c r="A11" s="379" t="s">
        <v>4521</v>
      </c>
      <c r="B11" s="379" t="s">
        <v>563</v>
      </c>
      <c r="C11" s="380" t="s">
        <v>4958</v>
      </c>
      <c r="D11" s="380" t="s">
        <v>4959</v>
      </c>
      <c r="E11" s="380" t="s">
        <v>61</v>
      </c>
      <c r="F11" s="380">
        <v>36</v>
      </c>
      <c r="G11" s="380"/>
      <c r="H11" s="380"/>
      <c r="I11" s="379"/>
      <c r="J11" s="381"/>
      <c r="K11" s="379" t="s">
        <v>4960</v>
      </c>
      <c r="L11" s="379" t="s">
        <v>64</v>
      </c>
      <c r="M11" s="379">
        <v>1</v>
      </c>
      <c r="N11" s="109" t="s">
        <v>1</v>
      </c>
      <c r="O11" s="379" t="s">
        <v>65</v>
      </c>
      <c r="P11" s="474"/>
      <c r="Q11" s="379" t="s">
        <v>4961</v>
      </c>
      <c r="R11" s="379"/>
      <c r="S11" s="379"/>
      <c r="T11" s="379"/>
      <c r="U11" s="379"/>
      <c r="V11" s="379"/>
    </row>
    <row r="12" spans="1:22">
      <c r="A12" s="379" t="s">
        <v>4521</v>
      </c>
      <c r="B12" s="379" t="s">
        <v>563</v>
      </c>
      <c r="C12" s="380" t="s">
        <v>4962</v>
      </c>
      <c r="D12" s="380" t="s">
        <v>4963</v>
      </c>
      <c r="E12" s="380" t="s">
        <v>61</v>
      </c>
      <c r="F12" s="380">
        <v>10</v>
      </c>
      <c r="G12" s="380"/>
      <c r="H12" s="380" t="s">
        <v>4964</v>
      </c>
      <c r="I12" s="379"/>
      <c r="J12" s="381"/>
      <c r="K12" s="379" t="s">
        <v>4705</v>
      </c>
      <c r="L12" s="379" t="s">
        <v>97</v>
      </c>
      <c r="M12" s="379">
        <v>0</v>
      </c>
      <c r="N12" s="109" t="s">
        <v>70</v>
      </c>
      <c r="O12" s="379" t="s">
        <v>84</v>
      </c>
      <c r="P12" s="474"/>
      <c r="Q12" s="379"/>
      <c r="R12" s="379"/>
      <c r="S12" s="379"/>
      <c r="T12" s="379"/>
      <c r="U12" s="379"/>
      <c r="V12" s="379"/>
    </row>
    <row r="13" spans="1:22">
      <c r="A13" s="379" t="s">
        <v>4521</v>
      </c>
      <c r="B13" s="379" t="s">
        <v>563</v>
      </c>
      <c r="C13" s="380" t="s">
        <v>4965</v>
      </c>
      <c r="D13" s="380" t="s">
        <v>4966</v>
      </c>
      <c r="E13" s="380" t="s">
        <v>61</v>
      </c>
      <c r="F13" s="380">
        <v>10</v>
      </c>
      <c r="G13" s="380"/>
      <c r="H13" s="380" t="s">
        <v>4964</v>
      </c>
      <c r="I13" s="379"/>
      <c r="J13" s="381"/>
      <c r="K13" s="379" t="s">
        <v>4705</v>
      </c>
      <c r="L13" s="379" t="s">
        <v>97</v>
      </c>
      <c r="M13" s="379">
        <v>0</v>
      </c>
      <c r="N13" s="109" t="s">
        <v>70</v>
      </c>
      <c r="O13" s="379" t="s">
        <v>84</v>
      </c>
      <c r="P13" s="474"/>
      <c r="Q13" s="379"/>
      <c r="R13" s="379"/>
      <c r="S13" s="379"/>
      <c r="T13" s="379"/>
      <c r="U13" s="379"/>
      <c r="V13" s="379"/>
    </row>
    <row r="14" spans="1:22">
      <c r="A14" s="379" t="s">
        <v>4521</v>
      </c>
      <c r="B14" s="379" t="s">
        <v>563</v>
      </c>
      <c r="C14" s="380" t="s">
        <v>4967</v>
      </c>
      <c r="D14" s="380" t="s">
        <v>4968</v>
      </c>
      <c r="E14" s="380" t="s">
        <v>61</v>
      </c>
      <c r="F14" s="380">
        <v>10</v>
      </c>
      <c r="G14" s="380"/>
      <c r="H14" s="380" t="s">
        <v>4964</v>
      </c>
      <c r="I14" s="379"/>
      <c r="J14" s="381"/>
      <c r="K14" s="379" t="s">
        <v>4705</v>
      </c>
      <c r="L14" s="379" t="s">
        <v>97</v>
      </c>
      <c r="M14" s="379">
        <v>0</v>
      </c>
      <c r="N14" s="109" t="s">
        <v>70</v>
      </c>
      <c r="O14" s="379" t="s">
        <v>84</v>
      </c>
      <c r="P14" s="474"/>
      <c r="Q14" s="379"/>
      <c r="R14" s="379"/>
      <c r="S14" s="379"/>
      <c r="T14" s="379"/>
      <c r="U14" s="379"/>
      <c r="V14" s="379"/>
    </row>
    <row r="15" spans="1:22">
      <c r="A15" s="379" t="s">
        <v>4521</v>
      </c>
      <c r="B15" s="379" t="s">
        <v>563</v>
      </c>
      <c r="C15" s="380" t="s">
        <v>4969</v>
      </c>
      <c r="D15" s="380" t="s">
        <v>4970</v>
      </c>
      <c r="E15" s="380" t="s">
        <v>61</v>
      </c>
      <c r="F15" s="380">
        <v>10</v>
      </c>
      <c r="G15" s="380"/>
      <c r="H15" s="380" t="s">
        <v>4964</v>
      </c>
      <c r="I15" s="379"/>
      <c r="J15" s="381"/>
      <c r="K15" s="379" t="s">
        <v>4705</v>
      </c>
      <c r="L15" s="379" t="s">
        <v>97</v>
      </c>
      <c r="M15" s="379">
        <v>0</v>
      </c>
      <c r="N15" s="109" t="s">
        <v>70</v>
      </c>
      <c r="O15" s="379" t="s">
        <v>84</v>
      </c>
      <c r="P15" s="474"/>
      <c r="Q15" s="379"/>
      <c r="R15" s="379"/>
      <c r="S15" s="379"/>
      <c r="T15" s="379"/>
      <c r="U15" s="379"/>
      <c r="V15" s="379"/>
    </row>
    <row r="16" spans="1:22">
      <c r="A16" s="379" t="s">
        <v>4521</v>
      </c>
      <c r="B16" s="379" t="s">
        <v>563</v>
      </c>
      <c r="C16" s="380" t="s">
        <v>4971</v>
      </c>
      <c r="D16" s="380" t="s">
        <v>4972</v>
      </c>
      <c r="E16" s="380" t="s">
        <v>61</v>
      </c>
      <c r="F16" s="380">
        <v>10</v>
      </c>
      <c r="G16" s="380"/>
      <c r="H16" s="380" t="s">
        <v>4964</v>
      </c>
      <c r="I16" s="379"/>
      <c r="J16" s="381"/>
      <c r="K16" s="379" t="s">
        <v>4705</v>
      </c>
      <c r="L16" s="379" t="s">
        <v>97</v>
      </c>
      <c r="M16" s="379">
        <v>0</v>
      </c>
      <c r="N16" s="109" t="s">
        <v>70</v>
      </c>
      <c r="O16" s="379" t="s">
        <v>84</v>
      </c>
      <c r="P16" s="474"/>
      <c r="Q16" s="379"/>
      <c r="R16" s="379"/>
      <c r="S16" s="379"/>
      <c r="T16" s="379"/>
      <c r="U16" s="379"/>
      <c r="V16" s="379"/>
    </row>
    <row r="17" spans="1:22">
      <c r="A17" s="379" t="s">
        <v>4521</v>
      </c>
      <c r="B17" s="379" t="s">
        <v>563</v>
      </c>
      <c r="C17" s="380" t="s">
        <v>4973</v>
      </c>
      <c r="D17" s="380" t="s">
        <v>4974</v>
      </c>
      <c r="E17" s="380" t="s">
        <v>61</v>
      </c>
      <c r="F17" s="380">
        <v>10</v>
      </c>
      <c r="G17" s="380"/>
      <c r="H17" s="380" t="s">
        <v>4964</v>
      </c>
      <c r="I17" s="379"/>
      <c r="J17" s="381"/>
      <c r="K17" s="379" t="s">
        <v>4705</v>
      </c>
      <c r="L17" s="379" t="s">
        <v>97</v>
      </c>
      <c r="M17" s="379">
        <v>0</v>
      </c>
      <c r="N17" s="109" t="s">
        <v>70</v>
      </c>
      <c r="O17" s="379" t="s">
        <v>84</v>
      </c>
      <c r="P17" s="474"/>
      <c r="Q17" s="379"/>
      <c r="R17" s="379"/>
      <c r="S17" s="379"/>
      <c r="T17" s="379"/>
      <c r="U17" s="379"/>
      <c r="V17" s="379"/>
    </row>
    <row r="18" spans="1:22">
      <c r="A18" s="379" t="s">
        <v>4521</v>
      </c>
      <c r="B18" s="379" t="s">
        <v>563</v>
      </c>
      <c r="C18" s="380" t="s">
        <v>4975</v>
      </c>
      <c r="D18" s="380" t="s">
        <v>4976</v>
      </c>
      <c r="E18" s="380" t="s">
        <v>61</v>
      </c>
      <c r="F18" s="380">
        <v>10</v>
      </c>
      <c r="G18" s="380"/>
      <c r="H18" s="380" t="s">
        <v>4964</v>
      </c>
      <c r="I18" s="379"/>
      <c r="J18" s="381"/>
      <c r="K18" s="379" t="s">
        <v>4705</v>
      </c>
      <c r="L18" s="379" t="s">
        <v>97</v>
      </c>
      <c r="M18" s="379">
        <v>0</v>
      </c>
      <c r="N18" s="109" t="s">
        <v>70</v>
      </c>
      <c r="O18" s="379" t="s">
        <v>84</v>
      </c>
      <c r="P18" s="474"/>
      <c r="Q18" s="379"/>
      <c r="R18" s="379"/>
      <c r="S18" s="379"/>
      <c r="T18" s="379"/>
      <c r="U18" s="379"/>
      <c r="V18" s="379"/>
    </row>
    <row r="19" spans="1:22">
      <c r="A19" s="379" t="s">
        <v>4521</v>
      </c>
      <c r="B19" s="379" t="s">
        <v>563</v>
      </c>
      <c r="C19" s="380" t="s">
        <v>4977</v>
      </c>
      <c r="D19" s="380" t="s">
        <v>340</v>
      </c>
      <c r="E19" s="380" t="s">
        <v>61</v>
      </c>
      <c r="F19" s="380">
        <v>3</v>
      </c>
      <c r="G19" s="380"/>
      <c r="H19" s="380" t="s">
        <v>341</v>
      </c>
      <c r="I19" s="379">
        <v>3</v>
      </c>
      <c r="J19" s="381"/>
      <c r="K19" s="379" t="s">
        <v>2882</v>
      </c>
      <c r="L19" s="379" t="s">
        <v>64</v>
      </c>
      <c r="M19" s="379">
        <v>1</v>
      </c>
      <c r="N19" s="109" t="s">
        <v>70</v>
      </c>
      <c r="O19" s="379" t="s">
        <v>84</v>
      </c>
      <c r="P19" s="474"/>
      <c r="Q19" s="379"/>
      <c r="R19" s="379"/>
      <c r="S19" s="379"/>
      <c r="T19" s="379"/>
      <c r="U19" s="379"/>
      <c r="V19" s="379"/>
    </row>
    <row r="20" spans="1:22">
      <c r="A20" s="379" t="s">
        <v>4521</v>
      </c>
      <c r="B20" s="379" t="s">
        <v>563</v>
      </c>
      <c r="C20" s="380" t="s">
        <v>4978</v>
      </c>
      <c r="D20" s="380" t="s">
        <v>4979</v>
      </c>
      <c r="E20" s="380" t="s">
        <v>61</v>
      </c>
      <c r="F20" s="380">
        <v>4</v>
      </c>
      <c r="G20" s="380"/>
      <c r="H20" s="380" t="s">
        <v>4980</v>
      </c>
      <c r="I20" s="379">
        <v>2</v>
      </c>
      <c r="J20" s="381" t="s">
        <v>4981</v>
      </c>
      <c r="K20" s="379" t="s">
        <v>4982</v>
      </c>
      <c r="L20" s="379" t="s">
        <v>64</v>
      </c>
      <c r="M20" s="379">
        <v>1</v>
      </c>
      <c r="N20" s="109" t="s">
        <v>1</v>
      </c>
      <c r="O20" s="379" t="s">
        <v>145</v>
      </c>
      <c r="P20" s="474" t="s">
        <v>4981</v>
      </c>
      <c r="Q20" s="379"/>
      <c r="R20" s="379"/>
      <c r="S20" s="379"/>
      <c r="T20" s="379"/>
      <c r="U20" s="379"/>
      <c r="V20" s="379"/>
    </row>
    <row r="21" spans="1:22">
      <c r="A21" s="379" t="s">
        <v>4521</v>
      </c>
      <c r="B21" s="379" t="s">
        <v>563</v>
      </c>
      <c r="C21" s="380" t="s">
        <v>4983</v>
      </c>
      <c r="D21" s="380" t="s">
        <v>4984</v>
      </c>
      <c r="E21" s="380" t="s">
        <v>61</v>
      </c>
      <c r="F21" s="380">
        <v>15</v>
      </c>
      <c r="G21" s="380"/>
      <c r="H21" s="380"/>
      <c r="I21" s="379"/>
      <c r="J21" s="381"/>
      <c r="K21" s="386"/>
      <c r="L21" s="379" t="s">
        <v>64</v>
      </c>
      <c r="M21" s="379">
        <v>1</v>
      </c>
      <c r="N21" s="109" t="s">
        <v>70</v>
      </c>
      <c r="O21" s="379" t="s">
        <v>84</v>
      </c>
      <c r="P21" s="474"/>
      <c r="Q21" s="379"/>
      <c r="R21" s="379"/>
      <c r="S21" s="379"/>
      <c r="T21" s="379"/>
      <c r="U21" s="379"/>
      <c r="V21" s="379"/>
    </row>
    <row r="22" spans="1:22" s="171" customFormat="1">
      <c r="A22" s="382" t="s">
        <v>4521</v>
      </c>
      <c r="B22" s="382" t="s">
        <v>563</v>
      </c>
      <c r="C22" s="383" t="s">
        <v>4985</v>
      </c>
      <c r="D22" s="383" t="s">
        <v>4986</v>
      </c>
      <c r="E22" s="383" t="s">
        <v>61</v>
      </c>
      <c r="F22" s="383">
        <v>15</v>
      </c>
      <c r="G22" s="383"/>
      <c r="H22" s="383"/>
      <c r="I22" s="382"/>
      <c r="J22" s="384"/>
      <c r="K22" s="385" t="s">
        <v>4987</v>
      </c>
      <c r="L22" s="382" t="s">
        <v>64</v>
      </c>
      <c r="M22" s="382">
        <v>1</v>
      </c>
      <c r="N22" s="109" t="s">
        <v>1</v>
      </c>
      <c r="O22" s="385" t="s">
        <v>65</v>
      </c>
      <c r="P22" s="475"/>
      <c r="Q22" s="382"/>
      <c r="R22" s="382"/>
      <c r="S22" s="382"/>
      <c r="T22" s="382"/>
      <c r="U22" s="382"/>
      <c r="V22" s="382"/>
    </row>
    <row r="23" spans="1:22">
      <c r="A23" s="379" t="s">
        <v>4521</v>
      </c>
      <c r="B23" s="379" t="s">
        <v>563</v>
      </c>
      <c r="C23" s="380" t="s">
        <v>4988</v>
      </c>
      <c r="D23" s="380" t="s">
        <v>4989</v>
      </c>
      <c r="E23" s="380" t="s">
        <v>61</v>
      </c>
      <c r="F23" s="380">
        <v>15</v>
      </c>
      <c r="G23" s="380"/>
      <c r="H23" s="380"/>
      <c r="I23" s="379"/>
      <c r="J23" s="381"/>
      <c r="K23" s="386"/>
      <c r="L23" s="379"/>
      <c r="M23" s="379">
        <v>1</v>
      </c>
      <c r="N23" s="109" t="s">
        <v>70</v>
      </c>
      <c r="O23" s="379" t="s">
        <v>84</v>
      </c>
      <c r="P23" s="474"/>
      <c r="Q23" s="379"/>
      <c r="R23" s="379"/>
      <c r="S23" s="379"/>
      <c r="T23" s="379"/>
      <c r="U23" s="379"/>
      <c r="V23" s="379"/>
    </row>
    <row r="24" spans="1:22">
      <c r="A24" s="379" t="s">
        <v>4521</v>
      </c>
      <c r="B24" s="379" t="s">
        <v>563</v>
      </c>
      <c r="C24" s="380" t="s">
        <v>4990</v>
      </c>
      <c r="D24" s="380" t="s">
        <v>4991</v>
      </c>
      <c r="E24" s="380" t="s">
        <v>61</v>
      </c>
      <c r="F24" s="380">
        <v>15</v>
      </c>
      <c r="G24" s="380"/>
      <c r="H24" s="380"/>
      <c r="I24" s="379"/>
      <c r="J24" s="381"/>
      <c r="K24" s="386"/>
      <c r="L24" s="379"/>
      <c r="M24" s="379">
        <v>1</v>
      </c>
      <c r="N24" s="109" t="s">
        <v>70</v>
      </c>
      <c r="O24" s="379" t="s">
        <v>84</v>
      </c>
      <c r="P24" s="474"/>
      <c r="Q24" s="379"/>
      <c r="R24" s="379"/>
      <c r="S24" s="379"/>
      <c r="T24" s="379"/>
      <c r="U24" s="379"/>
      <c r="V24" s="379"/>
    </row>
    <row r="25" spans="1:22">
      <c r="A25" s="379" t="s">
        <v>4521</v>
      </c>
      <c r="B25" s="379" t="s">
        <v>563</v>
      </c>
      <c r="C25" s="380" t="s">
        <v>4992</v>
      </c>
      <c r="D25" s="380" t="s">
        <v>4993</v>
      </c>
      <c r="E25" s="380" t="s">
        <v>61</v>
      </c>
      <c r="F25" s="380">
        <v>15</v>
      </c>
      <c r="G25" s="380"/>
      <c r="H25" s="380"/>
      <c r="I25" s="379"/>
      <c r="J25" s="381"/>
      <c r="K25" s="386"/>
      <c r="L25" s="379"/>
      <c r="M25" s="379">
        <v>1</v>
      </c>
      <c r="N25" s="109" t="s">
        <v>70</v>
      </c>
      <c r="O25" s="379" t="s">
        <v>84</v>
      </c>
      <c r="P25" s="474"/>
      <c r="Q25" s="379"/>
      <c r="R25" s="379"/>
      <c r="S25" s="379"/>
      <c r="T25" s="379"/>
      <c r="U25" s="379"/>
      <c r="V25" s="379"/>
    </row>
    <row r="26" spans="1:22">
      <c r="A26" s="379" t="s">
        <v>4521</v>
      </c>
      <c r="B26" s="379" t="s">
        <v>563</v>
      </c>
      <c r="C26" s="380" t="s">
        <v>4994</v>
      </c>
      <c r="D26" s="380" t="s">
        <v>4995</v>
      </c>
      <c r="E26" s="380" t="s">
        <v>61</v>
      </c>
      <c r="F26" s="380">
        <v>2</v>
      </c>
      <c r="G26" s="380"/>
      <c r="H26" s="380" t="s">
        <v>4996</v>
      </c>
      <c r="I26" s="379"/>
      <c r="J26" s="381"/>
      <c r="K26" s="386"/>
      <c r="L26" s="379"/>
      <c r="M26" s="379">
        <v>0</v>
      </c>
      <c r="N26" s="379"/>
      <c r="O26" s="386"/>
      <c r="P26" s="474"/>
      <c r="Q26" s="379"/>
      <c r="R26" s="379"/>
      <c r="S26" s="379"/>
      <c r="T26" s="379"/>
      <c r="U26" s="379"/>
      <c r="V26" s="379"/>
    </row>
    <row r="27" spans="1:22">
      <c r="A27" s="379" t="s">
        <v>4521</v>
      </c>
      <c r="B27" s="379" t="s">
        <v>626</v>
      </c>
      <c r="C27" s="380" t="s">
        <v>4997</v>
      </c>
      <c r="D27" s="380" t="s">
        <v>4998</v>
      </c>
      <c r="E27" s="380" t="s">
        <v>135</v>
      </c>
      <c r="F27" s="380">
        <v>1</v>
      </c>
      <c r="G27" s="380"/>
      <c r="H27" s="380"/>
      <c r="I27" s="379"/>
      <c r="J27" s="381"/>
      <c r="K27" s="379"/>
      <c r="L27" s="379"/>
      <c r="M27" s="379">
        <v>0</v>
      </c>
      <c r="N27" s="379"/>
      <c r="O27" s="379"/>
      <c r="P27" s="474"/>
      <c r="Q27" s="379"/>
      <c r="R27" s="379"/>
      <c r="S27" s="379"/>
      <c r="T27" s="379"/>
      <c r="U27" s="379"/>
      <c r="V27" s="379"/>
    </row>
    <row r="28" spans="1:22">
      <c r="A28" s="379" t="s">
        <v>4521</v>
      </c>
      <c r="B28" s="379" t="s">
        <v>626</v>
      </c>
      <c r="C28" s="380" t="s">
        <v>4999</v>
      </c>
      <c r="D28" s="380" t="s">
        <v>5000</v>
      </c>
      <c r="E28" s="380" t="s">
        <v>135</v>
      </c>
      <c r="F28" s="380">
        <v>15</v>
      </c>
      <c r="G28" s="380">
        <v>2</v>
      </c>
      <c r="H28" s="380"/>
      <c r="I28" s="379"/>
      <c r="J28" s="381"/>
      <c r="K28" s="386"/>
      <c r="L28" s="379"/>
      <c r="M28" s="379">
        <v>0</v>
      </c>
      <c r="N28" s="379"/>
      <c r="O28" s="386"/>
      <c r="P28" s="474"/>
      <c r="Q28" s="379"/>
      <c r="R28" s="379"/>
      <c r="S28" s="379"/>
      <c r="T28" s="379"/>
      <c r="U28" s="379"/>
      <c r="V28" s="379"/>
    </row>
    <row r="29" spans="1:22">
      <c r="A29" s="379" t="s">
        <v>4521</v>
      </c>
      <c r="B29" s="379" t="s">
        <v>626</v>
      </c>
      <c r="C29" s="380" t="s">
        <v>5001</v>
      </c>
      <c r="D29" s="380" t="s">
        <v>5002</v>
      </c>
      <c r="E29" s="380" t="s">
        <v>135</v>
      </c>
      <c r="F29" s="380">
        <v>15</v>
      </c>
      <c r="G29" s="380">
        <v>2</v>
      </c>
      <c r="H29" s="380"/>
      <c r="I29" s="379"/>
      <c r="J29" s="381"/>
      <c r="K29" s="386"/>
      <c r="L29" s="379"/>
      <c r="M29" s="379">
        <v>0</v>
      </c>
      <c r="N29" s="379"/>
      <c r="O29" s="386"/>
      <c r="P29" s="474"/>
      <c r="Q29" s="379"/>
      <c r="R29" s="379"/>
      <c r="S29" s="379"/>
      <c r="T29" s="379"/>
      <c r="U29" s="379"/>
      <c r="V29" s="379"/>
    </row>
    <row r="30" spans="1:22">
      <c r="A30" s="379" t="s">
        <v>4521</v>
      </c>
      <c r="B30" s="379" t="s">
        <v>626</v>
      </c>
      <c r="C30" s="380" t="s">
        <v>5003</v>
      </c>
      <c r="D30" s="380" t="s">
        <v>5004</v>
      </c>
      <c r="E30" s="380" t="s">
        <v>135</v>
      </c>
      <c r="F30" s="380">
        <v>15</v>
      </c>
      <c r="G30" s="380">
        <v>2</v>
      </c>
      <c r="H30" s="380"/>
      <c r="I30" s="379"/>
      <c r="J30" s="381"/>
      <c r="K30" s="379"/>
      <c r="L30" s="379"/>
      <c r="M30" s="379">
        <v>0</v>
      </c>
      <c r="N30" s="379"/>
      <c r="O30" s="379"/>
      <c r="P30" s="474"/>
      <c r="Q30" s="379"/>
      <c r="R30" s="379"/>
      <c r="S30" s="379"/>
      <c r="T30" s="379"/>
      <c r="U30" s="379"/>
      <c r="V30" s="379"/>
    </row>
    <row r="31" spans="1:22">
      <c r="A31" s="379" t="s">
        <v>4521</v>
      </c>
      <c r="B31" s="379" t="s">
        <v>626</v>
      </c>
      <c r="C31" s="380" t="s">
        <v>5005</v>
      </c>
      <c r="D31" s="380" t="s">
        <v>5006</v>
      </c>
      <c r="E31" s="380" t="s">
        <v>135</v>
      </c>
      <c r="F31" s="380">
        <v>4</v>
      </c>
      <c r="G31" s="380">
        <v>2</v>
      </c>
      <c r="H31" s="380"/>
      <c r="I31" s="379"/>
      <c r="J31" s="381"/>
      <c r="K31" s="386"/>
      <c r="L31" s="379"/>
      <c r="M31" s="379">
        <v>0</v>
      </c>
      <c r="N31" s="379"/>
      <c r="O31" s="386"/>
      <c r="P31" s="474"/>
      <c r="Q31" s="379"/>
      <c r="R31" s="379"/>
      <c r="S31" s="379"/>
      <c r="T31" s="379"/>
      <c r="U31" s="379"/>
      <c r="V31" s="379"/>
    </row>
    <row r="32" spans="1:22">
      <c r="A32" s="379" t="s">
        <v>4521</v>
      </c>
      <c r="B32" s="379" t="s">
        <v>626</v>
      </c>
      <c r="C32" s="380" t="s">
        <v>5007</v>
      </c>
      <c r="D32" s="380" t="s">
        <v>5008</v>
      </c>
      <c r="E32" s="380" t="s">
        <v>135</v>
      </c>
      <c r="F32" s="380">
        <v>2</v>
      </c>
      <c r="G32" s="380"/>
      <c r="H32" s="380"/>
      <c r="I32" s="379"/>
      <c r="J32" s="381"/>
      <c r="K32" s="386"/>
      <c r="L32" s="379"/>
      <c r="M32" s="379">
        <v>0</v>
      </c>
      <c r="N32" s="379"/>
      <c r="O32" s="386"/>
      <c r="P32" s="474"/>
      <c r="Q32" s="379"/>
      <c r="R32" s="379"/>
      <c r="S32" s="379"/>
      <c r="T32" s="379"/>
      <c r="U32" s="379"/>
      <c r="V32" s="379"/>
    </row>
    <row r="33" spans="1:22">
      <c r="A33" s="379" t="s">
        <v>4521</v>
      </c>
      <c r="B33" s="379" t="s">
        <v>626</v>
      </c>
      <c r="C33" s="380" t="s">
        <v>5009</v>
      </c>
      <c r="D33" s="380" t="s">
        <v>5010</v>
      </c>
      <c r="E33" s="380" t="s">
        <v>135</v>
      </c>
      <c r="F33" s="380">
        <v>15</v>
      </c>
      <c r="G33" s="380">
        <v>2</v>
      </c>
      <c r="H33" s="380"/>
      <c r="I33" s="379"/>
      <c r="J33" s="381"/>
      <c r="K33" s="379"/>
      <c r="L33" s="379"/>
      <c r="M33" s="379">
        <v>0</v>
      </c>
      <c r="N33" s="379"/>
      <c r="O33" s="379"/>
      <c r="P33" s="474"/>
      <c r="Q33" s="379"/>
      <c r="R33" s="379"/>
      <c r="S33" s="379"/>
      <c r="T33" s="379"/>
      <c r="U33" s="379"/>
      <c r="V33" s="379"/>
    </row>
    <row r="34" spans="1:22">
      <c r="A34" s="379" t="s">
        <v>4521</v>
      </c>
      <c r="B34" s="379" t="s">
        <v>626</v>
      </c>
      <c r="C34" s="380" t="s">
        <v>5011</v>
      </c>
      <c r="D34" s="380" t="s">
        <v>5012</v>
      </c>
      <c r="E34" s="380" t="s">
        <v>135</v>
      </c>
      <c r="F34" s="380">
        <v>15</v>
      </c>
      <c r="G34" s="380">
        <v>2</v>
      </c>
      <c r="H34" s="380"/>
      <c r="I34" s="379"/>
      <c r="J34" s="381"/>
      <c r="K34" s="379"/>
      <c r="L34" s="379"/>
      <c r="M34" s="379">
        <v>0</v>
      </c>
      <c r="N34" s="379"/>
      <c r="O34" s="379"/>
      <c r="P34" s="474"/>
      <c r="Q34" s="379"/>
      <c r="R34" s="379"/>
      <c r="S34" s="379"/>
      <c r="T34" s="379"/>
      <c r="U34" s="379"/>
      <c r="V34" s="379"/>
    </row>
    <row r="35" spans="1:22">
      <c r="A35" s="379" t="s">
        <v>4521</v>
      </c>
      <c r="B35" s="379"/>
      <c r="C35" s="380" t="s">
        <v>5013</v>
      </c>
      <c r="D35" s="380" t="s">
        <v>5014</v>
      </c>
      <c r="E35" s="380" t="s">
        <v>135</v>
      </c>
      <c r="F35" s="380">
        <v>15</v>
      </c>
      <c r="G35" s="380">
        <v>2</v>
      </c>
      <c r="H35" s="380"/>
      <c r="I35" s="379"/>
      <c r="J35" s="381"/>
      <c r="K35" s="379"/>
      <c r="L35" s="379"/>
      <c r="M35" s="379">
        <v>0</v>
      </c>
      <c r="N35" s="379"/>
      <c r="O35" s="379"/>
      <c r="P35" s="474"/>
      <c r="Q35" s="379"/>
      <c r="R35" s="379"/>
      <c r="S35" s="379"/>
      <c r="T35" s="379"/>
      <c r="U35" s="379"/>
      <c r="V35" s="379"/>
    </row>
    <row r="36" spans="1:22">
      <c r="A36" s="379" t="s">
        <v>4521</v>
      </c>
      <c r="B36" s="379" t="s">
        <v>626</v>
      </c>
      <c r="C36" s="380" t="s">
        <v>5015</v>
      </c>
      <c r="D36" s="380" t="s">
        <v>5016</v>
      </c>
      <c r="E36" s="380" t="s">
        <v>61</v>
      </c>
      <c r="F36" s="380">
        <v>15</v>
      </c>
      <c r="G36" s="380"/>
      <c r="H36" s="380"/>
      <c r="I36" s="379"/>
      <c r="J36" s="381"/>
      <c r="K36" s="379"/>
      <c r="L36" s="379"/>
      <c r="M36" s="379">
        <v>0</v>
      </c>
      <c r="N36" s="379"/>
      <c r="O36" s="379"/>
      <c r="P36" s="474"/>
      <c r="Q36" s="379"/>
      <c r="R36" s="379"/>
      <c r="S36" s="379"/>
      <c r="T36" s="379"/>
      <c r="U36" s="379"/>
      <c r="V36" s="379"/>
    </row>
    <row r="37" spans="1:22">
      <c r="A37" s="379" t="s">
        <v>4521</v>
      </c>
      <c r="B37" s="379" t="s">
        <v>173</v>
      </c>
      <c r="C37" s="380" t="s">
        <v>5017</v>
      </c>
      <c r="D37" s="380" t="s">
        <v>5018</v>
      </c>
      <c r="E37" s="380" t="s">
        <v>61</v>
      </c>
      <c r="F37" s="380">
        <v>11</v>
      </c>
      <c r="G37" s="380"/>
      <c r="H37" s="380"/>
      <c r="I37" s="379"/>
      <c r="J37" s="381"/>
      <c r="K37" s="379"/>
      <c r="L37" s="379"/>
      <c r="M37" s="379">
        <v>0</v>
      </c>
      <c r="N37" s="379"/>
      <c r="O37" s="379"/>
      <c r="P37" s="474"/>
      <c r="Q37" s="379"/>
      <c r="R37" s="379"/>
      <c r="S37" s="379"/>
      <c r="T37" s="379"/>
      <c r="U37" s="379"/>
      <c r="V37" s="379"/>
    </row>
    <row r="38" spans="1:22">
      <c r="A38" s="379" t="s">
        <v>4521</v>
      </c>
      <c r="B38" s="379" t="s">
        <v>173</v>
      </c>
      <c r="C38" s="380" t="s">
        <v>5019</v>
      </c>
      <c r="D38" s="380" t="s">
        <v>5020</v>
      </c>
      <c r="E38" s="380" t="s">
        <v>61</v>
      </c>
      <c r="F38" s="380">
        <v>3</v>
      </c>
      <c r="G38" s="380"/>
      <c r="H38" s="380"/>
      <c r="I38" s="379"/>
      <c r="J38" s="381"/>
      <c r="K38" s="379"/>
      <c r="L38" s="379"/>
      <c r="M38" s="379">
        <v>0</v>
      </c>
      <c r="N38" s="379"/>
      <c r="O38" s="379"/>
      <c r="P38" s="474"/>
      <c r="Q38" s="379"/>
      <c r="R38" s="379"/>
      <c r="S38" s="379"/>
      <c r="T38" s="379"/>
      <c r="U38" s="379"/>
      <c r="V38" s="379"/>
    </row>
    <row r="39" spans="1:22">
      <c r="A39" s="379" t="s">
        <v>4521</v>
      </c>
      <c r="B39" s="379" t="s">
        <v>173</v>
      </c>
      <c r="C39" s="380" t="s">
        <v>5021</v>
      </c>
      <c r="D39" s="380" t="s">
        <v>5022</v>
      </c>
      <c r="E39" s="380" t="s">
        <v>61</v>
      </c>
      <c r="F39" s="380">
        <v>3</v>
      </c>
      <c r="G39" s="380"/>
      <c r="H39" s="380"/>
      <c r="I39" s="379"/>
      <c r="J39" s="381"/>
      <c r="K39" s="379"/>
      <c r="L39" s="379"/>
      <c r="M39" s="379">
        <v>0</v>
      </c>
      <c r="N39" s="379"/>
      <c r="O39" s="379"/>
      <c r="P39" s="474"/>
      <c r="Q39" s="379"/>
      <c r="R39" s="379"/>
      <c r="S39" s="379"/>
      <c r="T39" s="379"/>
      <c r="U39" s="379"/>
      <c r="V39" s="379"/>
    </row>
    <row r="40" spans="1:22">
      <c r="A40" s="379" t="s">
        <v>4521</v>
      </c>
      <c r="B40" s="379" t="s">
        <v>173</v>
      </c>
      <c r="C40" s="380" t="s">
        <v>5023</v>
      </c>
      <c r="D40" s="380" t="s">
        <v>5024</v>
      </c>
      <c r="E40" s="380" t="s">
        <v>61</v>
      </c>
      <c r="F40" s="380">
        <v>25</v>
      </c>
      <c r="G40" s="380"/>
      <c r="H40" s="380"/>
      <c r="I40" s="379"/>
      <c r="J40" s="381"/>
      <c r="K40" s="379"/>
      <c r="L40" s="379"/>
      <c r="M40" s="379">
        <v>0</v>
      </c>
      <c r="N40" s="379"/>
      <c r="O40" s="379"/>
      <c r="P40" s="474"/>
      <c r="Q40" s="379"/>
      <c r="R40" s="379"/>
      <c r="S40" s="379"/>
      <c r="T40" s="379"/>
      <c r="U40" s="379"/>
      <c r="V40" s="379"/>
    </row>
    <row r="41" spans="1:22">
      <c r="A41" s="379" t="s">
        <v>4521</v>
      </c>
      <c r="B41" s="379" t="s">
        <v>173</v>
      </c>
      <c r="C41" s="380" t="s">
        <v>5025</v>
      </c>
      <c r="D41" s="380" t="s">
        <v>5026</v>
      </c>
      <c r="E41" s="380" t="s">
        <v>61</v>
      </c>
      <c r="F41" s="380">
        <v>17</v>
      </c>
      <c r="G41" s="380"/>
      <c r="H41" s="380"/>
      <c r="I41" s="379"/>
      <c r="J41" s="381"/>
      <c r="K41" s="379"/>
      <c r="L41" s="379"/>
      <c r="M41" s="379">
        <v>0</v>
      </c>
      <c r="N41" s="379"/>
      <c r="O41" s="379"/>
      <c r="P41" s="474"/>
      <c r="Q41" s="379"/>
      <c r="R41" s="379"/>
      <c r="S41" s="379"/>
      <c r="T41" s="379"/>
      <c r="U41" s="379"/>
      <c r="V41" s="379"/>
    </row>
    <row r="42" spans="1:22">
      <c r="A42" s="379" t="s">
        <v>4521</v>
      </c>
      <c r="B42" s="379" t="s">
        <v>173</v>
      </c>
      <c r="C42" s="380" t="s">
        <v>5027</v>
      </c>
      <c r="D42" s="380" t="s">
        <v>5020</v>
      </c>
      <c r="E42" s="380" t="s">
        <v>61</v>
      </c>
      <c r="F42" s="380">
        <v>3</v>
      </c>
      <c r="G42" s="380"/>
      <c r="H42" s="380"/>
      <c r="I42" s="379"/>
      <c r="J42" s="381"/>
      <c r="K42" s="379"/>
      <c r="L42" s="379"/>
      <c r="M42" s="379">
        <v>0</v>
      </c>
      <c r="N42" s="379"/>
      <c r="O42" s="379"/>
      <c r="P42" s="474"/>
      <c r="Q42" s="379"/>
      <c r="R42" s="379"/>
      <c r="S42" s="379"/>
      <c r="T42" s="379"/>
      <c r="U42" s="379"/>
      <c r="V42" s="379"/>
    </row>
    <row r="43" spans="1:22">
      <c r="A43" s="379" t="s">
        <v>4521</v>
      </c>
      <c r="B43" s="379" t="s">
        <v>173</v>
      </c>
      <c r="C43" s="380" t="s">
        <v>5028</v>
      </c>
      <c r="D43" s="380" t="s">
        <v>5022</v>
      </c>
      <c r="E43" s="380" t="s">
        <v>61</v>
      </c>
      <c r="F43" s="380">
        <v>3</v>
      </c>
      <c r="G43" s="380"/>
      <c r="H43" s="380"/>
      <c r="I43" s="379"/>
      <c r="J43" s="381"/>
      <c r="K43" s="379"/>
      <c r="L43" s="379"/>
      <c r="M43" s="379">
        <v>0</v>
      </c>
      <c r="N43" s="379"/>
      <c r="O43" s="379"/>
      <c r="P43" s="474"/>
      <c r="Q43" s="379"/>
      <c r="R43" s="379"/>
      <c r="S43" s="379"/>
      <c r="T43" s="379"/>
      <c r="U43" s="379"/>
      <c r="V43" s="379"/>
    </row>
    <row r="44" spans="1:22">
      <c r="A44" s="379" t="s">
        <v>4521</v>
      </c>
      <c r="B44" s="379" t="s">
        <v>173</v>
      </c>
      <c r="C44" s="380" t="s">
        <v>5029</v>
      </c>
      <c r="D44" s="380" t="s">
        <v>5030</v>
      </c>
      <c r="E44" s="380" t="s">
        <v>61</v>
      </c>
      <c r="F44" s="380">
        <v>17</v>
      </c>
      <c r="G44" s="380"/>
      <c r="H44" s="380"/>
      <c r="I44" s="379"/>
      <c r="J44" s="381"/>
      <c r="K44" s="379"/>
      <c r="L44" s="379"/>
      <c r="M44" s="379">
        <v>0</v>
      </c>
      <c r="N44" s="379"/>
      <c r="O44" s="379"/>
      <c r="P44" s="474"/>
      <c r="Q44" s="379"/>
      <c r="R44" s="379"/>
      <c r="S44" s="379"/>
      <c r="T44" s="379"/>
      <c r="U44" s="379"/>
      <c r="V44" s="379"/>
    </row>
    <row r="45" spans="1:22">
      <c r="A45" s="379" t="s">
        <v>4521</v>
      </c>
      <c r="B45" s="379" t="s">
        <v>173</v>
      </c>
      <c r="C45" s="380" t="s">
        <v>5031</v>
      </c>
      <c r="D45" s="380" t="s">
        <v>5032</v>
      </c>
      <c r="E45" s="380" t="s">
        <v>135</v>
      </c>
      <c r="F45" s="380">
        <v>3</v>
      </c>
      <c r="G45" s="380"/>
      <c r="H45" s="380"/>
      <c r="I45" s="379"/>
      <c r="J45" s="381"/>
      <c r="K45" s="379"/>
      <c r="L45" s="379"/>
      <c r="M45" s="379">
        <v>0</v>
      </c>
      <c r="N45" s="379"/>
      <c r="O45" s="379"/>
      <c r="P45" s="474"/>
      <c r="Q45" s="379"/>
      <c r="R45" s="379"/>
      <c r="S45" s="379"/>
      <c r="T45" s="379"/>
      <c r="U45" s="379"/>
      <c r="V45" s="379"/>
    </row>
    <row r="46" spans="1:22">
      <c r="A46" s="379" t="s">
        <v>4521</v>
      </c>
      <c r="B46" s="379" t="s">
        <v>59</v>
      </c>
      <c r="C46" s="380" t="s">
        <v>5033</v>
      </c>
      <c r="D46" s="380" t="s">
        <v>5034</v>
      </c>
      <c r="E46" s="380" t="s">
        <v>135</v>
      </c>
      <c r="F46" s="380">
        <v>2</v>
      </c>
      <c r="G46" s="380"/>
      <c r="H46" s="380"/>
      <c r="I46" s="379"/>
      <c r="J46" s="381"/>
      <c r="K46" s="379"/>
      <c r="L46" s="379"/>
      <c r="M46" s="379">
        <v>0</v>
      </c>
      <c r="N46" s="379"/>
      <c r="O46" s="379"/>
      <c r="P46" s="474"/>
      <c r="Q46" s="379"/>
      <c r="R46" s="379"/>
      <c r="S46" s="379"/>
      <c r="T46" s="379"/>
      <c r="U46" s="379"/>
      <c r="V46" s="379"/>
    </row>
    <row r="47" spans="1:22">
      <c r="A47" s="379" t="s">
        <v>4521</v>
      </c>
      <c r="B47" s="379" t="s">
        <v>173</v>
      </c>
      <c r="C47" s="380" t="s">
        <v>5035</v>
      </c>
      <c r="D47" s="380" t="s">
        <v>2160</v>
      </c>
      <c r="E47" s="380" t="s">
        <v>61</v>
      </c>
      <c r="F47" s="380">
        <v>3</v>
      </c>
      <c r="G47" s="380"/>
      <c r="H47" s="380"/>
      <c r="I47" s="379"/>
      <c r="J47" s="381"/>
      <c r="K47" s="379"/>
      <c r="L47" s="379"/>
      <c r="M47" s="379">
        <v>0</v>
      </c>
      <c r="N47" s="379"/>
      <c r="O47" s="379"/>
      <c r="P47" s="474"/>
      <c r="Q47" s="379"/>
      <c r="R47" s="379"/>
      <c r="S47" s="379"/>
      <c r="T47" s="379"/>
      <c r="U47" s="379"/>
      <c r="V47" s="379"/>
    </row>
    <row r="48" spans="1:22">
      <c r="A48" s="379" t="s">
        <v>4521</v>
      </c>
      <c r="B48" s="379" t="s">
        <v>626</v>
      </c>
      <c r="C48" s="380" t="s">
        <v>5036</v>
      </c>
      <c r="D48" s="380" t="s">
        <v>1660</v>
      </c>
      <c r="E48" s="380" t="s">
        <v>61</v>
      </c>
      <c r="F48" s="380">
        <v>2</v>
      </c>
      <c r="G48" s="380"/>
      <c r="H48" s="380" t="s">
        <v>1661</v>
      </c>
      <c r="I48" s="379"/>
      <c r="J48" s="381"/>
      <c r="K48" s="379"/>
      <c r="L48" s="379"/>
      <c r="M48" s="379">
        <v>0</v>
      </c>
      <c r="N48" s="379"/>
      <c r="O48" s="379"/>
      <c r="P48" s="474"/>
      <c r="Q48" s="379"/>
      <c r="R48" s="379"/>
      <c r="S48" s="379"/>
      <c r="T48" s="379"/>
      <c r="U48" s="379"/>
      <c r="V48" s="379"/>
    </row>
    <row r="49" spans="1:22">
      <c r="A49" s="379" t="s">
        <v>4521</v>
      </c>
      <c r="B49" s="379" t="s">
        <v>626</v>
      </c>
      <c r="C49" s="380" t="s">
        <v>5037</v>
      </c>
      <c r="D49" s="380" t="s">
        <v>5038</v>
      </c>
      <c r="E49" s="380" t="s">
        <v>135</v>
      </c>
      <c r="F49" s="380">
        <v>3</v>
      </c>
      <c r="G49" s="380"/>
      <c r="H49" s="380"/>
      <c r="I49" s="379"/>
      <c r="J49" s="381"/>
      <c r="K49" s="379"/>
      <c r="L49" s="379"/>
      <c r="M49" s="379">
        <v>0</v>
      </c>
      <c r="N49" s="379"/>
      <c r="O49" s="379"/>
      <c r="P49" s="474"/>
      <c r="Q49" s="379"/>
      <c r="R49" s="379"/>
      <c r="S49" s="379"/>
      <c r="T49" s="379"/>
      <c r="U49" s="379"/>
      <c r="V49" s="379"/>
    </row>
    <row r="50" spans="1:22">
      <c r="A50" s="379" t="s">
        <v>4521</v>
      </c>
      <c r="B50" s="379"/>
      <c r="C50" s="380" t="s">
        <v>5039</v>
      </c>
      <c r="D50" s="380" t="s">
        <v>5040</v>
      </c>
      <c r="E50" s="380" t="s">
        <v>61</v>
      </c>
      <c r="F50" s="380">
        <v>1</v>
      </c>
      <c r="G50" s="380"/>
      <c r="H50" s="380"/>
      <c r="I50" s="379"/>
      <c r="J50" s="381"/>
      <c r="K50" s="379"/>
      <c r="L50" s="379"/>
      <c r="M50" s="379">
        <v>0</v>
      </c>
      <c r="N50" s="379"/>
      <c r="O50" s="379"/>
      <c r="P50" s="474"/>
      <c r="Q50" s="379"/>
      <c r="R50" s="379"/>
      <c r="S50" s="379"/>
      <c r="T50" s="379"/>
      <c r="U50" s="379"/>
      <c r="V50" s="379"/>
    </row>
    <row r="51" spans="1:22">
      <c r="A51" s="379" t="s">
        <v>4521</v>
      </c>
      <c r="B51" s="379"/>
      <c r="C51" s="380" t="s">
        <v>5041</v>
      </c>
      <c r="D51" s="380" t="s">
        <v>5042</v>
      </c>
      <c r="E51" s="380" t="s">
        <v>135</v>
      </c>
      <c r="F51" s="380">
        <v>2</v>
      </c>
      <c r="G51" s="380"/>
      <c r="H51" s="380"/>
      <c r="I51" s="379"/>
      <c r="J51" s="381"/>
      <c r="K51" s="379"/>
      <c r="L51" s="379"/>
      <c r="M51" s="379">
        <v>0</v>
      </c>
      <c r="N51" s="379"/>
      <c r="O51" s="379"/>
      <c r="P51" s="474"/>
      <c r="Q51" s="379"/>
      <c r="R51" s="379"/>
      <c r="S51" s="379"/>
      <c r="T51" s="379"/>
      <c r="U51" s="379"/>
      <c r="V51" s="379"/>
    </row>
    <row r="52" spans="1:22">
      <c r="A52" s="379" t="s">
        <v>4521</v>
      </c>
      <c r="B52" s="379"/>
      <c r="C52" s="380" t="s">
        <v>5043</v>
      </c>
      <c r="D52" s="380" t="s">
        <v>5044</v>
      </c>
      <c r="E52" s="380" t="s">
        <v>135</v>
      </c>
      <c r="F52" s="380">
        <v>2</v>
      </c>
      <c r="G52" s="380"/>
      <c r="H52" s="380"/>
      <c r="I52" s="379"/>
      <c r="J52" s="381"/>
      <c r="K52" s="379"/>
      <c r="L52" s="379"/>
      <c r="M52" s="379">
        <v>0</v>
      </c>
      <c r="N52" s="379"/>
      <c r="O52" s="379"/>
      <c r="P52" s="474"/>
      <c r="Q52" s="379"/>
      <c r="R52" s="379"/>
      <c r="S52" s="379"/>
      <c r="T52" s="379"/>
      <c r="U52" s="379"/>
      <c r="V52" s="379"/>
    </row>
    <row r="53" spans="1:22" s="171" customFormat="1">
      <c r="A53" s="382" t="s">
        <v>4521</v>
      </c>
      <c r="B53" s="382" t="s">
        <v>563</v>
      </c>
      <c r="C53" s="383" t="s">
        <v>5045</v>
      </c>
      <c r="D53" s="383" t="s">
        <v>5046</v>
      </c>
      <c r="E53" s="383" t="s">
        <v>61</v>
      </c>
      <c r="F53" s="383">
        <v>34</v>
      </c>
      <c r="G53" s="383"/>
      <c r="H53" s="383"/>
      <c r="I53" s="382"/>
      <c r="J53" s="384"/>
      <c r="K53" s="382"/>
      <c r="L53" s="382" t="s">
        <v>97</v>
      </c>
      <c r="M53" s="382">
        <v>1</v>
      </c>
      <c r="N53" s="377" t="s">
        <v>1</v>
      </c>
      <c r="O53" s="382"/>
      <c r="P53" s="475"/>
      <c r="Q53" s="382"/>
      <c r="R53" s="382"/>
      <c r="S53" s="382"/>
      <c r="T53" s="382"/>
      <c r="U53" s="382"/>
      <c r="V53" s="382"/>
    </row>
    <row r="54" spans="1:22">
      <c r="A54" s="379" t="s">
        <v>4521</v>
      </c>
      <c r="B54" s="379" t="s">
        <v>563</v>
      </c>
      <c r="C54" s="380" t="s">
        <v>5047</v>
      </c>
      <c r="D54" s="380" t="s">
        <v>1929</v>
      </c>
      <c r="E54" s="380" t="s">
        <v>61</v>
      </c>
      <c r="F54" s="380">
        <v>10</v>
      </c>
      <c r="G54" s="380"/>
      <c r="H54" s="380"/>
      <c r="I54" s="379"/>
      <c r="J54" s="381"/>
      <c r="K54" s="379"/>
      <c r="L54" s="379"/>
      <c r="M54" s="379">
        <v>0</v>
      </c>
      <c r="N54" s="379"/>
      <c r="O54" s="379"/>
      <c r="P54" s="474"/>
      <c r="Q54" s="379"/>
      <c r="R54" s="379"/>
      <c r="S54" s="379"/>
      <c r="T54" s="379"/>
      <c r="U54" s="379"/>
      <c r="V54" s="379"/>
    </row>
    <row r="55" spans="1:22">
      <c r="A55" s="379" t="s">
        <v>4521</v>
      </c>
      <c r="B55" s="379" t="s">
        <v>626</v>
      </c>
      <c r="C55" s="380" t="s">
        <v>5048</v>
      </c>
      <c r="D55" s="380" t="s">
        <v>2425</v>
      </c>
      <c r="E55" s="380" t="s">
        <v>135</v>
      </c>
      <c r="F55" s="380">
        <v>1</v>
      </c>
      <c r="G55" s="380"/>
      <c r="H55" s="380"/>
      <c r="I55" s="379"/>
      <c r="J55" s="381"/>
      <c r="K55" s="379"/>
      <c r="L55" s="379"/>
      <c r="M55" s="379">
        <v>0</v>
      </c>
      <c r="N55" s="379"/>
      <c r="O55" s="379"/>
      <c r="P55" s="474"/>
      <c r="Q55" s="379"/>
      <c r="R55" s="379"/>
      <c r="S55" s="379"/>
      <c r="T55" s="379"/>
      <c r="U55" s="379"/>
      <c r="V55" s="379"/>
    </row>
    <row r="56" spans="1:22">
      <c r="A56" s="379" t="s">
        <v>4521</v>
      </c>
      <c r="B56" s="379" t="s">
        <v>626</v>
      </c>
      <c r="C56" s="380" t="s">
        <v>5049</v>
      </c>
      <c r="D56" s="380" t="s">
        <v>5050</v>
      </c>
      <c r="E56" s="380" t="s">
        <v>61</v>
      </c>
      <c r="F56" s="380">
        <v>35</v>
      </c>
      <c r="G56" s="380"/>
      <c r="H56" s="380"/>
      <c r="I56" s="379"/>
      <c r="J56" s="381"/>
      <c r="K56" s="379"/>
      <c r="L56" s="379"/>
      <c r="M56" s="379">
        <v>0</v>
      </c>
      <c r="N56" s="379"/>
      <c r="O56" s="379"/>
      <c r="P56" s="474"/>
      <c r="Q56" s="379"/>
      <c r="R56" s="379"/>
      <c r="S56" s="379"/>
      <c r="T56" s="379"/>
      <c r="U56" s="379"/>
      <c r="V56" s="379"/>
    </row>
    <row r="57" spans="1:22" s="171" customFormat="1">
      <c r="A57" s="382" t="s">
        <v>4521</v>
      </c>
      <c r="B57" s="382" t="s">
        <v>563</v>
      </c>
      <c r="C57" s="383" t="s">
        <v>5051</v>
      </c>
      <c r="D57" s="383" t="s">
        <v>5052</v>
      </c>
      <c r="E57" s="383" t="s">
        <v>61</v>
      </c>
      <c r="F57" s="383">
        <v>34</v>
      </c>
      <c r="G57" s="383"/>
      <c r="H57" s="383"/>
      <c r="I57" s="382"/>
      <c r="J57" s="384"/>
      <c r="K57" s="382"/>
      <c r="L57" s="382" t="s">
        <v>97</v>
      </c>
      <c r="M57" s="382">
        <v>1</v>
      </c>
      <c r="N57" s="377" t="s">
        <v>1</v>
      </c>
      <c r="O57" s="382"/>
      <c r="P57" s="475"/>
      <c r="Q57" s="382"/>
      <c r="R57" s="382"/>
      <c r="S57" s="382"/>
      <c r="T57" s="382"/>
      <c r="U57" s="382"/>
      <c r="V57" s="382"/>
    </row>
    <row r="58" spans="1:22" s="171" customFormat="1">
      <c r="A58" s="382" t="s">
        <v>4521</v>
      </c>
      <c r="B58" s="382" t="s">
        <v>563</v>
      </c>
      <c r="C58" s="383" t="s">
        <v>5053</v>
      </c>
      <c r="D58" s="383" t="s">
        <v>5054</v>
      </c>
      <c r="E58" s="383" t="s">
        <v>61</v>
      </c>
      <c r="F58" s="383">
        <v>10</v>
      </c>
      <c r="G58" s="383"/>
      <c r="H58" s="383"/>
      <c r="I58" s="382"/>
      <c r="J58" s="384"/>
      <c r="K58" s="382"/>
      <c r="L58" s="382" t="s">
        <v>97</v>
      </c>
      <c r="M58" s="382">
        <v>1</v>
      </c>
      <c r="N58" s="377" t="s">
        <v>1</v>
      </c>
      <c r="O58" s="382"/>
      <c r="P58" s="475"/>
      <c r="Q58" s="382"/>
      <c r="R58" s="382"/>
      <c r="S58" s="382"/>
      <c r="T58" s="382"/>
      <c r="U58" s="382"/>
      <c r="V58" s="382"/>
    </row>
    <row r="59" spans="1:22">
      <c r="A59" s="379" t="s">
        <v>4521</v>
      </c>
      <c r="B59" s="379" t="s">
        <v>563</v>
      </c>
      <c r="C59" s="380" t="s">
        <v>5055</v>
      </c>
      <c r="D59" s="380" t="s">
        <v>5056</v>
      </c>
      <c r="E59" s="380" t="s">
        <v>61</v>
      </c>
      <c r="F59" s="380">
        <v>20</v>
      </c>
      <c r="G59" s="380"/>
      <c r="H59" s="380"/>
      <c r="I59" s="379"/>
      <c r="J59" s="381"/>
      <c r="K59" s="379"/>
      <c r="L59" s="379"/>
      <c r="M59" s="379">
        <v>0</v>
      </c>
      <c r="N59" s="379"/>
      <c r="O59" s="379"/>
      <c r="P59" s="474"/>
      <c r="Q59" s="379"/>
      <c r="R59" s="379"/>
      <c r="S59" s="379"/>
      <c r="T59" s="379"/>
      <c r="U59" s="379"/>
      <c r="V59" s="379"/>
    </row>
    <row r="60" spans="1:22" s="171" customFormat="1">
      <c r="A60" s="382" t="s">
        <v>4521</v>
      </c>
      <c r="B60" s="382" t="s">
        <v>563</v>
      </c>
      <c r="C60" s="383" t="s">
        <v>5057</v>
      </c>
      <c r="D60" s="383" t="s">
        <v>5058</v>
      </c>
      <c r="E60" s="383" t="s">
        <v>61</v>
      </c>
      <c r="F60" s="383">
        <v>35</v>
      </c>
      <c r="G60" s="383"/>
      <c r="H60" s="383"/>
      <c r="I60" s="382"/>
      <c r="J60" s="384"/>
      <c r="K60" s="382" t="s">
        <v>5059</v>
      </c>
      <c r="L60" s="382" t="s">
        <v>64</v>
      </c>
      <c r="M60" s="382">
        <v>1</v>
      </c>
      <c r="N60" s="109" t="s">
        <v>1</v>
      </c>
      <c r="O60" s="382"/>
      <c r="P60" s="475"/>
      <c r="Q60" s="382"/>
      <c r="R60" s="382"/>
      <c r="S60" s="382"/>
      <c r="T60" s="382"/>
      <c r="U60" s="382"/>
      <c r="V60" s="382"/>
    </row>
    <row r="61" spans="1:22">
      <c r="A61" s="379" t="s">
        <v>4521</v>
      </c>
      <c r="B61" s="379" t="s">
        <v>563</v>
      </c>
      <c r="C61" s="380" t="s">
        <v>5060</v>
      </c>
      <c r="D61" s="380" t="s">
        <v>5061</v>
      </c>
      <c r="E61" s="380" t="s">
        <v>61</v>
      </c>
      <c r="F61" s="380">
        <v>4</v>
      </c>
      <c r="G61" s="380"/>
      <c r="H61" s="380"/>
      <c r="I61" s="379"/>
      <c r="J61" s="381"/>
      <c r="K61" s="379"/>
      <c r="L61" s="379"/>
      <c r="M61" s="379">
        <v>0</v>
      </c>
      <c r="N61" s="379"/>
      <c r="O61" s="379"/>
      <c r="P61" s="474"/>
      <c r="Q61" s="379"/>
      <c r="R61" s="379"/>
      <c r="S61" s="379"/>
      <c r="T61" s="379"/>
      <c r="U61" s="379"/>
      <c r="V61" s="379"/>
    </row>
    <row r="62" spans="1:22">
      <c r="A62" s="379" t="s">
        <v>4521</v>
      </c>
      <c r="B62" s="379" t="s">
        <v>563</v>
      </c>
      <c r="C62" s="380" t="s">
        <v>5062</v>
      </c>
      <c r="D62" s="380" t="s">
        <v>5063</v>
      </c>
      <c r="E62" s="380" t="s">
        <v>61</v>
      </c>
      <c r="F62" s="380">
        <v>4</v>
      </c>
      <c r="G62" s="380"/>
      <c r="H62" s="380"/>
      <c r="I62" s="379"/>
      <c r="J62" s="381" t="s">
        <v>5064</v>
      </c>
      <c r="K62" s="379"/>
      <c r="L62" s="379" t="s">
        <v>97</v>
      </c>
      <c r="M62" s="379">
        <v>1</v>
      </c>
      <c r="N62" s="109" t="s">
        <v>1</v>
      </c>
      <c r="O62" s="379" t="s">
        <v>145</v>
      </c>
      <c r="P62" s="474"/>
      <c r="Q62" s="379"/>
      <c r="R62" s="379"/>
      <c r="S62" s="379"/>
      <c r="T62" s="379"/>
      <c r="U62" s="379"/>
      <c r="V62" s="379"/>
    </row>
    <row r="63" spans="1:22">
      <c r="A63" s="379" t="s">
        <v>4521</v>
      </c>
      <c r="B63" s="379" t="s">
        <v>563</v>
      </c>
      <c r="C63" s="380" t="s">
        <v>5065</v>
      </c>
      <c r="D63" s="380" t="s">
        <v>5066</v>
      </c>
      <c r="E63" s="380" t="s">
        <v>135</v>
      </c>
      <c r="F63" s="380">
        <v>2</v>
      </c>
      <c r="G63" s="380"/>
      <c r="H63" s="380"/>
      <c r="I63" s="379"/>
      <c r="J63" s="381"/>
      <c r="K63" s="379"/>
      <c r="L63" s="379"/>
      <c r="M63" s="379">
        <v>0</v>
      </c>
      <c r="N63" s="379"/>
      <c r="O63" s="379"/>
      <c r="P63" s="474"/>
      <c r="Q63" s="379"/>
      <c r="R63" s="379"/>
      <c r="S63" s="379"/>
      <c r="T63" s="379"/>
      <c r="U63" s="379"/>
      <c r="V63" s="379"/>
    </row>
    <row r="64" spans="1:22">
      <c r="A64" s="379" t="s">
        <v>4521</v>
      </c>
      <c r="B64" s="379" t="s">
        <v>563</v>
      </c>
      <c r="C64" s="380" t="s">
        <v>5067</v>
      </c>
      <c r="D64" s="380" t="s">
        <v>5068</v>
      </c>
      <c r="E64" s="380" t="s">
        <v>135</v>
      </c>
      <c r="F64" s="380">
        <v>2</v>
      </c>
      <c r="G64" s="380"/>
      <c r="H64" s="380"/>
      <c r="I64" s="379"/>
      <c r="J64" s="381"/>
      <c r="K64" s="379"/>
      <c r="L64" s="379"/>
      <c r="M64" s="379">
        <v>0</v>
      </c>
      <c r="N64" s="379"/>
      <c r="O64" s="379"/>
      <c r="P64" s="474"/>
      <c r="Q64" s="379"/>
      <c r="R64" s="379"/>
      <c r="S64" s="379"/>
      <c r="T64" s="379"/>
      <c r="U64" s="379"/>
      <c r="V64" s="379"/>
    </row>
    <row r="65" spans="1:22">
      <c r="A65" s="379" t="s">
        <v>4521</v>
      </c>
      <c r="B65" s="379" t="s">
        <v>628</v>
      </c>
      <c r="C65" s="380" t="s">
        <v>5069</v>
      </c>
      <c r="D65" s="380" t="s">
        <v>5070</v>
      </c>
      <c r="E65" s="380" t="s">
        <v>61</v>
      </c>
      <c r="F65" s="380">
        <v>36</v>
      </c>
      <c r="G65" s="380"/>
      <c r="H65" s="380"/>
      <c r="I65" s="379"/>
      <c r="J65" s="381"/>
      <c r="K65" s="379"/>
      <c r="L65" s="379"/>
      <c r="M65" s="379">
        <v>0</v>
      </c>
      <c r="N65" s="379"/>
      <c r="O65" s="379"/>
      <c r="P65" s="474"/>
      <c r="Q65" s="379"/>
      <c r="R65" s="379"/>
      <c r="S65" s="379"/>
      <c r="T65" s="379"/>
      <c r="U65" s="379"/>
      <c r="V65" s="379"/>
    </row>
    <row r="66" spans="1:22">
      <c r="A66" s="379" t="s">
        <v>4521</v>
      </c>
      <c r="B66" s="379" t="s">
        <v>628</v>
      </c>
      <c r="C66" s="380" t="s">
        <v>5071</v>
      </c>
      <c r="D66" s="380" t="s">
        <v>5072</v>
      </c>
      <c r="E66" s="380" t="s">
        <v>61</v>
      </c>
      <c r="F66" s="380">
        <v>8</v>
      </c>
      <c r="G66" s="380"/>
      <c r="H66" s="380"/>
      <c r="I66" s="379"/>
      <c r="J66" s="381"/>
      <c r="K66" s="379"/>
      <c r="L66" s="379"/>
      <c r="M66" s="379">
        <v>0</v>
      </c>
      <c r="N66" s="379"/>
      <c r="O66" s="379"/>
      <c r="P66" s="474"/>
      <c r="Q66" s="379"/>
      <c r="R66" s="379"/>
      <c r="S66" s="379"/>
      <c r="T66" s="379"/>
      <c r="U66" s="379"/>
      <c r="V66" s="379"/>
    </row>
    <row r="67" spans="1:22">
      <c r="A67" s="379" t="s">
        <v>4521</v>
      </c>
      <c r="B67" s="379" t="s">
        <v>628</v>
      </c>
      <c r="C67" s="380" t="s">
        <v>5073</v>
      </c>
      <c r="D67" s="380" t="s">
        <v>5074</v>
      </c>
      <c r="E67" s="380" t="s">
        <v>61</v>
      </c>
      <c r="F67" s="380">
        <v>5</v>
      </c>
      <c r="G67" s="380"/>
      <c r="H67" s="380"/>
      <c r="I67" s="379"/>
      <c r="J67" s="381"/>
      <c r="K67" s="379"/>
      <c r="L67" s="379"/>
      <c r="M67" s="379">
        <v>0</v>
      </c>
      <c r="N67" s="379"/>
      <c r="O67" s="379"/>
      <c r="P67" s="474"/>
      <c r="Q67" s="379"/>
      <c r="R67" s="379"/>
      <c r="S67" s="379"/>
      <c r="T67" s="379"/>
      <c r="U67" s="379"/>
      <c r="V67" s="379"/>
    </row>
    <row r="68" spans="1:22">
      <c r="A68" s="379" t="s">
        <v>4521</v>
      </c>
      <c r="B68" s="379" t="s">
        <v>628</v>
      </c>
      <c r="C68" s="380" t="s">
        <v>5075</v>
      </c>
      <c r="D68" s="380" t="s">
        <v>5076</v>
      </c>
      <c r="E68" s="380" t="s">
        <v>61</v>
      </c>
      <c r="F68" s="380">
        <v>34</v>
      </c>
      <c r="G68" s="380"/>
      <c r="H68" s="380"/>
      <c r="I68" s="379"/>
      <c r="J68" s="381"/>
      <c r="K68" s="379"/>
      <c r="L68" s="379"/>
      <c r="M68" s="379">
        <v>0</v>
      </c>
      <c r="N68" s="379"/>
      <c r="O68" s="379"/>
      <c r="P68" s="474"/>
      <c r="Q68" s="379"/>
      <c r="R68" s="379"/>
      <c r="S68" s="379"/>
      <c r="T68" s="379"/>
      <c r="U68" s="379"/>
      <c r="V68" s="379"/>
    </row>
    <row r="69" spans="1:22">
      <c r="A69" s="379" t="s">
        <v>4521</v>
      </c>
      <c r="B69" s="379" t="s">
        <v>628</v>
      </c>
      <c r="C69" s="380" t="s">
        <v>5077</v>
      </c>
      <c r="D69" s="380" t="s">
        <v>5078</v>
      </c>
      <c r="E69" s="380" t="s">
        <v>61</v>
      </c>
      <c r="F69" s="380">
        <v>10</v>
      </c>
      <c r="G69" s="380"/>
      <c r="H69" s="380"/>
      <c r="I69" s="379"/>
      <c r="J69" s="381"/>
      <c r="K69" s="379"/>
      <c r="L69" s="379"/>
      <c r="M69" s="379">
        <v>0</v>
      </c>
      <c r="N69" s="379"/>
      <c r="O69" s="379"/>
      <c r="P69" s="474"/>
      <c r="Q69" s="379"/>
      <c r="R69" s="379"/>
      <c r="S69" s="379"/>
      <c r="T69" s="379"/>
      <c r="U69" s="379"/>
      <c r="V69" s="379"/>
    </row>
    <row r="70" spans="1:22">
      <c r="A70" s="379" t="s">
        <v>4521</v>
      </c>
      <c r="B70" s="379" t="s">
        <v>628</v>
      </c>
      <c r="C70" s="380" t="s">
        <v>5079</v>
      </c>
      <c r="D70" s="380" t="s">
        <v>5080</v>
      </c>
      <c r="E70" s="380" t="s">
        <v>61</v>
      </c>
      <c r="F70" s="380">
        <v>20</v>
      </c>
      <c r="G70" s="380"/>
      <c r="H70" s="380"/>
      <c r="I70" s="379"/>
      <c r="J70" s="381"/>
      <c r="K70" s="379"/>
      <c r="L70" s="379"/>
      <c r="M70" s="379">
        <v>0</v>
      </c>
      <c r="N70" s="379"/>
      <c r="O70" s="379"/>
      <c r="P70" s="474"/>
      <c r="Q70" s="379"/>
      <c r="R70" s="379"/>
      <c r="S70" s="379"/>
      <c r="T70" s="379"/>
      <c r="U70" s="379"/>
      <c r="V70" s="379"/>
    </row>
    <row r="71" spans="1:22">
      <c r="A71" s="379" t="s">
        <v>4521</v>
      </c>
      <c r="B71" s="379" t="s">
        <v>628</v>
      </c>
      <c r="C71" s="380" t="s">
        <v>5081</v>
      </c>
      <c r="D71" s="380" t="s">
        <v>5082</v>
      </c>
      <c r="E71" s="380" t="s">
        <v>61</v>
      </c>
      <c r="F71" s="380">
        <v>34</v>
      </c>
      <c r="G71" s="380"/>
      <c r="H71" s="380"/>
      <c r="I71" s="379"/>
      <c r="J71" s="381"/>
      <c r="K71" s="379"/>
      <c r="L71" s="379"/>
      <c r="M71" s="379">
        <v>0</v>
      </c>
      <c r="N71" s="379"/>
      <c r="O71" s="379"/>
      <c r="P71" s="474"/>
      <c r="Q71" s="379"/>
      <c r="R71" s="379"/>
      <c r="S71" s="379"/>
      <c r="T71" s="379"/>
      <c r="U71" s="379"/>
      <c r="V71" s="379"/>
    </row>
    <row r="72" spans="1:22">
      <c r="A72" s="379" t="s">
        <v>4521</v>
      </c>
      <c r="B72" s="379" t="s">
        <v>628</v>
      </c>
      <c r="C72" s="380" t="s">
        <v>5083</v>
      </c>
      <c r="D72" s="380" t="s">
        <v>5084</v>
      </c>
      <c r="E72" s="380" t="s">
        <v>61</v>
      </c>
      <c r="F72" s="380">
        <v>35</v>
      </c>
      <c r="G72" s="380"/>
      <c r="H72" s="380"/>
      <c r="I72" s="379"/>
      <c r="J72" s="381"/>
      <c r="K72" s="379"/>
      <c r="L72" s="379"/>
      <c r="M72" s="379">
        <v>0</v>
      </c>
      <c r="N72" s="379"/>
      <c r="O72" s="379"/>
      <c r="P72" s="474"/>
      <c r="Q72" s="379"/>
      <c r="R72" s="379"/>
      <c r="S72" s="379"/>
      <c r="T72" s="379"/>
      <c r="U72" s="379"/>
      <c r="V72" s="379"/>
    </row>
    <row r="73" spans="1:22">
      <c r="A73" s="379" t="s">
        <v>4521</v>
      </c>
      <c r="B73" s="379" t="s">
        <v>628</v>
      </c>
      <c r="C73" s="380" t="s">
        <v>5085</v>
      </c>
      <c r="D73" s="380" t="s">
        <v>5086</v>
      </c>
      <c r="E73" s="380" t="s">
        <v>61</v>
      </c>
      <c r="F73" s="380">
        <v>10</v>
      </c>
      <c r="G73" s="380"/>
      <c r="H73" s="380"/>
      <c r="I73" s="379"/>
      <c r="J73" s="381"/>
      <c r="K73" s="379"/>
      <c r="L73" s="379"/>
      <c r="M73" s="379">
        <v>0</v>
      </c>
      <c r="N73" s="379"/>
      <c r="O73" s="379"/>
      <c r="P73" s="474"/>
      <c r="Q73" s="379"/>
      <c r="R73" s="379"/>
      <c r="S73" s="379"/>
      <c r="T73" s="379"/>
      <c r="U73" s="379"/>
      <c r="V73" s="379"/>
    </row>
  </sheetData>
  <autoFilter ref="A3:P73" xr:uid="{00000000-0009-0000-0000-000035000000}"/>
  <mergeCells count="4">
    <mergeCell ref="B2:L2"/>
    <mergeCell ref="T2:V2"/>
    <mergeCell ref="M2:P2"/>
    <mergeCell ref="Q2:S2"/>
  </mergeCells>
  <dataValidations count="2">
    <dataValidation type="list" error="Value must be one of: Ignore, Direct, Constant, Lookup Table, Complex" sqref="O4:O1048576" xr:uid="{00000000-0002-0000-3500-000000000000}">
      <formula1>"Ignore,Direct,Constant,Lookup Table,Complex"</formula1>
    </dataValidation>
    <dataValidation type="list" allowBlank="1" showInputMessage="1" showErrorMessage="1" sqref="N4:N25 N60 N62 N53 N57:N58" xr:uid="{22F21A6F-C3CF-4C34-A9C7-66A16A2D1914}">
      <formula1>MoSCoW</formula1>
    </dataValidation>
  </dataValidations>
  <hyperlinks>
    <hyperlink ref="P7" r:id="rId1" xr:uid="{7CC3032F-E9E1-4847-8C8B-031FA1D2B98E}"/>
  </hyperlinks>
  <pageMargins left="0.7" right="0.7" top="0.75" bottom="0.75" header="0.3" footer="0.3"/>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D2B5D-6857-4E93-AE5F-17125C0098AB}">
  <sheetPr>
    <tabColor rgb="FFFFC000"/>
  </sheetPr>
  <dimension ref="A1:AU73"/>
  <sheetViews>
    <sheetView topLeftCell="C1" workbookViewId="0">
      <pane xSplit="2" ySplit="3" topLeftCell="E4" activePane="bottomRight" state="frozen"/>
      <selection pane="bottomRight" activeCell="L4" sqref="L4"/>
      <selection pane="bottomLeft"/>
      <selection pane="topRight"/>
    </sheetView>
  </sheetViews>
  <sheetFormatPr defaultColWidth="9.140625" defaultRowHeight="14.45"/>
  <cols>
    <col min="1" max="1" width="13.42578125" customWidth="1"/>
    <col min="2" max="2" width="6.85546875" customWidth="1"/>
    <col min="3" max="3" width="12.85546875" customWidth="1"/>
    <col min="4" max="4" width="26.42578125" customWidth="1"/>
    <col min="5" max="5" width="11.5703125" customWidth="1"/>
    <col min="8" max="8" width="17.5703125" customWidth="1"/>
    <col min="9" max="9" width="10.42578125" customWidth="1"/>
    <col min="10" max="10" width="9.140625" style="1" customWidth="1"/>
    <col min="11" max="11" width="33.140625" customWidth="1"/>
    <col min="13" max="13" width="11.42578125" customWidth="1"/>
    <col min="14" max="14" width="12" customWidth="1"/>
    <col min="15" max="15" width="13.5703125" customWidth="1"/>
    <col min="16" max="16" width="19.42578125" customWidth="1"/>
    <col min="17" max="17" width="15.7109375" customWidth="1"/>
    <col min="18" max="18" width="30.28515625" customWidth="1"/>
    <col min="19" max="19" width="24.42578125" customWidth="1"/>
    <col min="20" max="20" width="20.85546875" customWidth="1"/>
    <col min="21" max="21" width="20.5703125" customWidth="1"/>
    <col min="22" max="22" width="20.42578125" customWidth="1"/>
    <col min="23" max="23" width="16.85546875" customWidth="1"/>
    <col min="24" max="24" width="28.5703125" customWidth="1"/>
    <col min="25" max="25" width="44.28515625" customWidth="1"/>
    <col min="26" max="26" width="18.7109375" customWidth="1"/>
    <col min="38" max="38" width="12" customWidth="1"/>
    <col min="40" max="40" width="15.42578125" customWidth="1"/>
  </cols>
  <sheetData>
    <row r="1" spans="1:47" ht="20.45" customHeight="1">
      <c r="A1" s="444" t="s">
        <v>4938</v>
      </c>
      <c r="B1" s="445" t="s">
        <v>4939</v>
      </c>
      <c r="C1" s="445"/>
      <c r="D1" s="445"/>
      <c r="E1" s="445" t="s">
        <v>4938</v>
      </c>
      <c r="F1" s="445" t="s">
        <v>4938</v>
      </c>
      <c r="G1" s="445" t="s">
        <v>4938</v>
      </c>
      <c r="H1" s="445" t="s">
        <v>4938</v>
      </c>
      <c r="I1" s="445" t="s">
        <v>4938</v>
      </c>
      <c r="J1" s="446" t="s">
        <v>4938</v>
      </c>
      <c r="K1" s="445" t="s">
        <v>4938</v>
      </c>
      <c r="L1" s="445" t="s">
        <v>4938</v>
      </c>
      <c r="M1" s="444" t="s">
        <v>4938</v>
      </c>
      <c r="N1" s="444" t="s">
        <v>4938</v>
      </c>
      <c r="O1" s="444" t="s">
        <v>4938</v>
      </c>
      <c r="P1" s="444" t="s">
        <v>4938</v>
      </c>
      <c r="Q1" s="444" t="s">
        <v>4938</v>
      </c>
      <c r="R1" s="444" t="s">
        <v>4938</v>
      </c>
      <c r="S1" s="444" t="s">
        <v>4938</v>
      </c>
      <c r="T1" s="444" t="s">
        <v>4938</v>
      </c>
      <c r="U1" s="444" t="s">
        <v>4938</v>
      </c>
      <c r="V1" s="444" t="s">
        <v>4938</v>
      </c>
    </row>
    <row r="2" spans="1:47" ht="23.25" customHeight="1">
      <c r="A2" s="447" t="s">
        <v>4938</v>
      </c>
      <c r="B2" s="670" t="s">
        <v>4940</v>
      </c>
      <c r="C2" s="659"/>
      <c r="D2" s="659"/>
      <c r="E2" s="659"/>
      <c r="F2" s="659"/>
      <c r="G2" s="659"/>
      <c r="H2" s="659"/>
      <c r="I2" s="659"/>
      <c r="J2" s="659"/>
      <c r="K2" s="659"/>
      <c r="L2" s="659"/>
      <c r="M2" s="648" t="s">
        <v>3</v>
      </c>
      <c r="N2" s="660"/>
      <c r="O2" s="660"/>
      <c r="P2" s="669"/>
      <c r="Q2" s="649" t="s">
        <v>4</v>
      </c>
      <c r="R2" s="660"/>
      <c r="S2" s="669"/>
      <c r="T2" s="649" t="s">
        <v>5</v>
      </c>
      <c r="U2" s="660"/>
      <c r="V2" s="660"/>
      <c r="W2" s="537"/>
      <c r="X2" s="537"/>
      <c r="Y2" s="537"/>
      <c r="Z2" s="537"/>
      <c r="AA2" s="568"/>
      <c r="AB2" s="650" t="s">
        <v>6</v>
      </c>
      <c r="AC2" s="662"/>
      <c r="AD2" s="662"/>
      <c r="AE2" s="662"/>
      <c r="AF2" s="662"/>
      <c r="AG2" s="662"/>
      <c r="AH2" s="662"/>
      <c r="AI2" s="661"/>
      <c r="AJ2" s="30"/>
      <c r="AK2" s="30"/>
      <c r="AL2" s="30"/>
      <c r="AM2" s="78"/>
      <c r="AN2" s="636" t="s">
        <v>8</v>
      </c>
      <c r="AO2" s="636"/>
      <c r="AP2" s="636"/>
      <c r="AQ2" s="636"/>
      <c r="AR2" s="636"/>
      <c r="AS2" s="636"/>
      <c r="AT2" s="636"/>
      <c r="AU2" s="636"/>
    </row>
    <row r="3" spans="1:47" ht="77.25" customHeight="1">
      <c r="A3" s="448" t="s">
        <v>10</v>
      </c>
      <c r="B3" s="449" t="s">
        <v>11</v>
      </c>
      <c r="C3" s="449" t="s">
        <v>12</v>
      </c>
      <c r="D3" s="449" t="s">
        <v>13</v>
      </c>
      <c r="E3" s="449" t="s">
        <v>14</v>
      </c>
      <c r="F3" s="449" t="s">
        <v>15</v>
      </c>
      <c r="G3" s="449" t="s">
        <v>16</v>
      </c>
      <c r="H3" s="449" t="s">
        <v>17</v>
      </c>
      <c r="I3" s="450" t="s">
        <v>18</v>
      </c>
      <c r="J3" s="451" t="s">
        <v>19</v>
      </c>
      <c r="K3" s="450" t="s">
        <v>20</v>
      </c>
      <c r="L3" s="452" t="s">
        <v>21</v>
      </c>
      <c r="M3" s="453" t="s">
        <v>22</v>
      </c>
      <c r="N3" s="454" t="s">
        <v>23</v>
      </c>
      <c r="O3" s="454" t="s">
        <v>24</v>
      </c>
      <c r="P3" s="454" t="s">
        <v>25</v>
      </c>
      <c r="Q3" s="454" t="s">
        <v>26</v>
      </c>
      <c r="R3" s="454" t="s">
        <v>27</v>
      </c>
      <c r="S3" s="454" t="s">
        <v>28</v>
      </c>
      <c r="T3" s="454" t="s">
        <v>29</v>
      </c>
      <c r="U3" s="455" t="s">
        <v>30</v>
      </c>
      <c r="V3" s="538" t="s">
        <v>31</v>
      </c>
      <c r="W3" s="535" t="s">
        <v>32</v>
      </c>
      <c r="X3" s="535" t="s">
        <v>33</v>
      </c>
      <c r="Y3" s="535" t="s">
        <v>34</v>
      </c>
      <c r="Z3" s="536" t="s">
        <v>35</v>
      </c>
      <c r="AA3" s="569"/>
      <c r="AB3" s="570" t="s">
        <v>37</v>
      </c>
      <c r="AC3" s="571" t="s">
        <v>38</v>
      </c>
      <c r="AD3" s="571" t="s">
        <v>39</v>
      </c>
      <c r="AE3" s="571" t="s">
        <v>40</v>
      </c>
      <c r="AF3" s="571" t="s">
        <v>41</v>
      </c>
      <c r="AG3" s="571" t="s">
        <v>42</v>
      </c>
      <c r="AH3" s="571" t="s">
        <v>43</v>
      </c>
      <c r="AI3" s="573" t="s">
        <v>44</v>
      </c>
      <c r="AJ3" s="574" t="s">
        <v>45</v>
      </c>
      <c r="AK3" s="574" t="s">
        <v>46</v>
      </c>
      <c r="AL3" s="574" t="s">
        <v>47</v>
      </c>
      <c r="AM3" s="575" t="s">
        <v>48</v>
      </c>
      <c r="AN3" s="576" t="s">
        <v>49</v>
      </c>
      <c r="AO3" s="576" t="s">
        <v>50</v>
      </c>
      <c r="AP3" s="576" t="s">
        <v>51</v>
      </c>
      <c r="AQ3" s="576" t="s">
        <v>52</v>
      </c>
      <c r="AR3" s="576" t="s">
        <v>53</v>
      </c>
      <c r="AS3" s="576" t="s">
        <v>41</v>
      </c>
      <c r="AT3" s="576" t="s">
        <v>54</v>
      </c>
      <c r="AU3" s="576" t="s">
        <v>55</v>
      </c>
    </row>
    <row r="4" spans="1:47" s="171" customFormat="1" ht="29.1">
      <c r="A4" s="459" t="s">
        <v>4521</v>
      </c>
      <c r="B4" s="459" t="s">
        <v>563</v>
      </c>
      <c r="C4" s="460" t="s">
        <v>4941</v>
      </c>
      <c r="D4" s="460" t="s">
        <v>39</v>
      </c>
      <c r="E4" s="460" t="s">
        <v>61</v>
      </c>
      <c r="F4" s="460">
        <v>3</v>
      </c>
      <c r="G4" s="460"/>
      <c r="H4" s="460"/>
      <c r="I4" s="459"/>
      <c r="J4" s="461"/>
      <c r="K4" s="459" t="s">
        <v>5087</v>
      </c>
      <c r="L4" s="459" t="s">
        <v>97</v>
      </c>
      <c r="M4" s="459">
        <v>1</v>
      </c>
      <c r="N4" s="377" t="s">
        <v>1</v>
      </c>
      <c r="O4" s="459" t="s">
        <v>65</v>
      </c>
      <c r="P4" s="529"/>
      <c r="R4" s="459" t="s">
        <v>4942</v>
      </c>
      <c r="S4" s="541" t="s">
        <v>5088</v>
      </c>
      <c r="T4" s="459"/>
      <c r="U4" s="459"/>
      <c r="V4" s="539"/>
      <c r="W4" s="183" t="s">
        <v>4522</v>
      </c>
      <c r="X4" s="183" t="s">
        <v>4523</v>
      </c>
      <c r="Y4" s="183" t="s">
        <v>5089</v>
      </c>
      <c r="Z4" s="572"/>
      <c r="AA4" s="240"/>
      <c r="AB4" s="103"/>
      <c r="AC4" s="103"/>
      <c r="AD4" s="103"/>
      <c r="AE4" s="103"/>
      <c r="AF4" s="103"/>
      <c r="AG4" s="103"/>
      <c r="AH4" s="103"/>
      <c r="AI4" s="103"/>
      <c r="AJ4" s="235"/>
      <c r="AK4" s="235"/>
      <c r="AL4" s="235"/>
      <c r="AM4" s="242"/>
      <c r="AN4" s="307" t="s">
        <v>1338</v>
      </c>
      <c r="AO4" s="307"/>
      <c r="AP4" s="307"/>
      <c r="AQ4" s="307"/>
      <c r="AR4" s="307"/>
      <c r="AS4" s="307"/>
      <c r="AT4" s="307"/>
      <c r="AU4" s="307"/>
    </row>
    <row r="5" spans="1:47" s="171" customFormat="1" ht="14.25" customHeight="1">
      <c r="A5" s="459" t="s">
        <v>4521</v>
      </c>
      <c r="B5" s="459" t="s">
        <v>563</v>
      </c>
      <c r="C5" s="460" t="s">
        <v>4943</v>
      </c>
      <c r="D5" s="460" t="s">
        <v>3942</v>
      </c>
      <c r="E5" s="460" t="s">
        <v>61</v>
      </c>
      <c r="F5" s="460">
        <v>5</v>
      </c>
      <c r="G5" s="460"/>
      <c r="H5" s="460"/>
      <c r="I5" s="459">
        <v>3</v>
      </c>
      <c r="J5" s="461" t="s">
        <v>4944</v>
      </c>
      <c r="K5" s="459" t="s">
        <v>4945</v>
      </c>
      <c r="L5" s="459" t="s">
        <v>64</v>
      </c>
      <c r="M5" s="459">
        <v>1</v>
      </c>
      <c r="N5" s="377" t="s">
        <v>1</v>
      </c>
      <c r="O5" s="459" t="s">
        <v>145</v>
      </c>
      <c r="P5" s="529" t="s">
        <v>4944</v>
      </c>
      <c r="Q5" s="459"/>
      <c r="R5" s="459"/>
      <c r="S5" s="459"/>
      <c r="T5" s="459"/>
      <c r="U5" s="459"/>
      <c r="V5" s="539"/>
      <c r="W5" s="183" t="s">
        <v>4522</v>
      </c>
      <c r="X5" s="183" t="s">
        <v>4523</v>
      </c>
      <c r="Y5" s="183"/>
      <c r="Z5" s="572"/>
      <c r="AA5" s="240"/>
      <c r="AB5" s="103"/>
      <c r="AC5" s="103"/>
      <c r="AD5" s="103"/>
      <c r="AE5" s="103"/>
      <c r="AF5" s="103"/>
      <c r="AG5" s="103"/>
      <c r="AH5" s="103"/>
      <c r="AI5" s="103"/>
      <c r="AJ5" s="235"/>
      <c r="AK5" s="235"/>
      <c r="AL5" s="235"/>
      <c r="AM5" s="242"/>
      <c r="AN5" s="307" t="s">
        <v>1338</v>
      </c>
      <c r="AO5" s="307"/>
      <c r="AP5" s="307"/>
      <c r="AQ5" s="307"/>
      <c r="AR5" s="307"/>
      <c r="AS5" s="307"/>
      <c r="AT5" s="307"/>
      <c r="AU5" s="307"/>
    </row>
    <row r="6" spans="1:47" s="171" customFormat="1" ht="15.75" customHeight="1">
      <c r="A6" s="459" t="s">
        <v>4521</v>
      </c>
      <c r="B6" s="459" t="s">
        <v>563</v>
      </c>
      <c r="C6" s="460" t="s">
        <v>4946</v>
      </c>
      <c r="D6" s="460" t="s">
        <v>4947</v>
      </c>
      <c r="E6" s="460" t="s">
        <v>135</v>
      </c>
      <c r="F6" s="460">
        <v>2</v>
      </c>
      <c r="G6" s="460"/>
      <c r="H6" s="460"/>
      <c r="I6" s="459">
        <v>1</v>
      </c>
      <c r="J6" s="464" t="s">
        <v>4704</v>
      </c>
      <c r="K6" s="459" t="s">
        <v>4948</v>
      </c>
      <c r="L6" s="459" t="s">
        <v>64</v>
      </c>
      <c r="M6" s="459">
        <v>1</v>
      </c>
      <c r="N6" s="377" t="s">
        <v>1</v>
      </c>
      <c r="O6" s="459" t="s">
        <v>145</v>
      </c>
      <c r="P6" s="531" t="s">
        <v>4704</v>
      </c>
      <c r="Q6" s="459"/>
      <c r="R6" s="459"/>
      <c r="S6" s="459"/>
      <c r="T6" s="459"/>
      <c r="U6" s="459"/>
      <c r="V6" s="539"/>
      <c r="W6" s="183" t="s">
        <v>4522</v>
      </c>
      <c r="X6" s="183" t="s">
        <v>4523</v>
      </c>
      <c r="Y6" s="183"/>
      <c r="Z6" s="572"/>
      <c r="AA6" s="183"/>
      <c r="AB6" s="183"/>
      <c r="AC6" s="183"/>
      <c r="AD6" s="183"/>
      <c r="AE6" s="183"/>
      <c r="AF6" s="183"/>
      <c r="AG6" s="183"/>
      <c r="AH6" s="183"/>
      <c r="AI6" s="183"/>
      <c r="AJ6" s="183"/>
      <c r="AK6" s="183"/>
      <c r="AL6" s="183"/>
      <c r="AM6" s="183"/>
      <c r="AN6" s="307" t="s">
        <v>1338</v>
      </c>
      <c r="AO6" s="183"/>
      <c r="AP6" s="183"/>
      <c r="AQ6" s="183"/>
      <c r="AR6" s="183"/>
      <c r="AS6" s="183"/>
      <c r="AT6" s="183"/>
      <c r="AU6" s="183"/>
    </row>
    <row r="7" spans="1:47" s="171" customFormat="1" ht="15.75" customHeight="1">
      <c r="A7" s="459" t="s">
        <v>4521</v>
      </c>
      <c r="B7" s="459" t="s">
        <v>563</v>
      </c>
      <c r="C7" s="460" t="s">
        <v>4949</v>
      </c>
      <c r="D7" s="460" t="s">
        <v>4950</v>
      </c>
      <c r="E7" s="460" t="s">
        <v>61</v>
      </c>
      <c r="F7" s="460">
        <v>10</v>
      </c>
      <c r="G7" s="460"/>
      <c r="H7" s="460" t="s">
        <v>330</v>
      </c>
      <c r="I7" s="459">
        <v>3</v>
      </c>
      <c r="J7" s="461"/>
      <c r="K7" s="459" t="s">
        <v>4951</v>
      </c>
      <c r="L7" s="459" t="s">
        <v>64</v>
      </c>
      <c r="M7" s="459">
        <v>1</v>
      </c>
      <c r="N7" s="377" t="s">
        <v>1</v>
      </c>
      <c r="O7" s="459" t="s">
        <v>109</v>
      </c>
      <c r="P7" s="530" t="s">
        <v>4530</v>
      </c>
      <c r="Q7" s="373"/>
      <c r="R7" s="459"/>
      <c r="S7" s="459"/>
      <c r="T7" s="459"/>
      <c r="U7" s="459"/>
      <c r="V7" s="539"/>
      <c r="W7" s="183" t="s">
        <v>4522</v>
      </c>
      <c r="X7" s="183" t="s">
        <v>4523</v>
      </c>
      <c r="Y7" s="183"/>
      <c r="Z7" s="572"/>
      <c r="AA7" s="183"/>
      <c r="AB7" s="183"/>
      <c r="AC7" s="183"/>
      <c r="AD7" s="183"/>
      <c r="AE7" s="183"/>
      <c r="AF7" s="183"/>
      <c r="AG7" s="183"/>
      <c r="AH7" s="183"/>
      <c r="AI7" s="183"/>
      <c r="AJ7" s="183"/>
      <c r="AK7" s="183"/>
      <c r="AL7" s="183"/>
      <c r="AM7" s="183"/>
      <c r="AN7" s="307" t="s">
        <v>1338</v>
      </c>
      <c r="AO7" s="183"/>
      <c r="AP7" s="183"/>
      <c r="AQ7" s="183"/>
      <c r="AR7" s="183"/>
      <c r="AS7" s="183"/>
      <c r="AT7" s="183"/>
      <c r="AU7" s="183"/>
    </row>
    <row r="8" spans="1:47" s="171" customFormat="1">
      <c r="A8" s="459" t="s">
        <v>4521</v>
      </c>
      <c r="B8" s="459" t="s">
        <v>563</v>
      </c>
      <c r="C8" s="460" t="s">
        <v>4952</v>
      </c>
      <c r="D8" s="460" t="s">
        <v>4953</v>
      </c>
      <c r="E8" s="460" t="s">
        <v>61</v>
      </c>
      <c r="F8" s="460">
        <v>8</v>
      </c>
      <c r="G8" s="460"/>
      <c r="H8" s="460" t="s">
        <v>4511</v>
      </c>
      <c r="I8" s="459">
        <v>3</v>
      </c>
      <c r="J8" s="461"/>
      <c r="K8" s="459"/>
      <c r="L8" s="459" t="s">
        <v>64</v>
      </c>
      <c r="M8" s="459">
        <v>1</v>
      </c>
      <c r="N8" s="377" t="s">
        <v>1</v>
      </c>
      <c r="O8" s="459" t="s">
        <v>65</v>
      </c>
      <c r="P8" s="529"/>
      <c r="Q8" s="459"/>
      <c r="R8" s="459"/>
      <c r="S8" s="459"/>
      <c r="T8" s="459"/>
      <c r="U8" s="459"/>
      <c r="V8" s="539"/>
      <c r="W8" s="183" t="s">
        <v>4522</v>
      </c>
      <c r="X8" s="183" t="s">
        <v>4523</v>
      </c>
      <c r="Y8" s="183"/>
      <c r="Z8" s="572"/>
      <c r="AA8" s="183"/>
      <c r="AB8" s="183"/>
      <c r="AC8" s="183"/>
      <c r="AD8" s="183"/>
      <c r="AE8" s="183"/>
      <c r="AF8" s="183"/>
      <c r="AG8" s="183"/>
      <c r="AH8" s="183"/>
      <c r="AI8" s="183"/>
      <c r="AJ8" s="183"/>
      <c r="AK8" s="183"/>
      <c r="AL8" s="183"/>
      <c r="AM8" s="183"/>
      <c r="AN8" s="307" t="s">
        <v>1338</v>
      </c>
      <c r="AO8" s="183"/>
      <c r="AP8" s="183"/>
      <c r="AQ8" s="183"/>
      <c r="AR8" s="183"/>
      <c r="AS8" s="183"/>
      <c r="AT8" s="183"/>
      <c r="AU8" s="183"/>
    </row>
    <row r="9" spans="1:47" s="171" customFormat="1">
      <c r="A9" s="459" t="s">
        <v>4521</v>
      </c>
      <c r="B9" s="459" t="s">
        <v>563</v>
      </c>
      <c r="C9" s="460" t="s">
        <v>4954</v>
      </c>
      <c r="D9" s="460" t="s">
        <v>4955</v>
      </c>
      <c r="E9" s="460" t="s">
        <v>61</v>
      </c>
      <c r="F9" s="460">
        <v>5</v>
      </c>
      <c r="G9" s="460"/>
      <c r="H9" s="460" t="s">
        <v>4956</v>
      </c>
      <c r="I9" s="459">
        <v>3</v>
      </c>
      <c r="J9" s="461"/>
      <c r="K9" s="459"/>
      <c r="L9" s="459" t="s">
        <v>64</v>
      </c>
      <c r="M9" s="459">
        <v>1</v>
      </c>
      <c r="N9" s="377" t="s">
        <v>1</v>
      </c>
      <c r="O9" s="459" t="s">
        <v>65</v>
      </c>
      <c r="P9" s="529"/>
      <c r="Q9" s="459"/>
      <c r="R9" s="459"/>
      <c r="S9" s="459"/>
      <c r="T9" s="459"/>
      <c r="U9" s="459"/>
      <c r="V9" s="539"/>
      <c r="W9" s="183" t="s">
        <v>4522</v>
      </c>
      <c r="X9" s="183" t="s">
        <v>4523</v>
      </c>
      <c r="Y9" s="183"/>
      <c r="Z9" s="572"/>
      <c r="AA9" s="183"/>
      <c r="AB9" s="183"/>
      <c r="AC9" s="183"/>
      <c r="AD9" s="183"/>
      <c r="AE9" s="183"/>
      <c r="AF9" s="183"/>
      <c r="AG9" s="183"/>
      <c r="AH9" s="183"/>
      <c r="AI9" s="183"/>
      <c r="AJ9" s="183"/>
      <c r="AK9" s="183"/>
      <c r="AL9" s="183"/>
      <c r="AM9" s="183"/>
      <c r="AN9" s="307" t="s">
        <v>1338</v>
      </c>
      <c r="AO9" s="183"/>
      <c r="AP9" s="183"/>
      <c r="AQ9" s="183"/>
      <c r="AR9" s="183"/>
      <c r="AS9" s="183"/>
      <c r="AT9" s="183"/>
      <c r="AU9" s="183"/>
    </row>
    <row r="10" spans="1:47" s="171" customFormat="1">
      <c r="A10" s="459" t="s">
        <v>4521</v>
      </c>
      <c r="B10" s="459" t="s">
        <v>563</v>
      </c>
      <c r="C10" s="460" t="s">
        <v>4957</v>
      </c>
      <c r="D10" s="460" t="s">
        <v>48</v>
      </c>
      <c r="E10" s="460" t="s">
        <v>61</v>
      </c>
      <c r="F10" s="460">
        <v>2</v>
      </c>
      <c r="G10" s="460"/>
      <c r="H10" s="460"/>
      <c r="I10" s="459">
        <v>1</v>
      </c>
      <c r="J10" s="461">
        <v>20</v>
      </c>
      <c r="K10" s="459"/>
      <c r="L10" s="459" t="s">
        <v>64</v>
      </c>
      <c r="M10" s="459">
        <v>1</v>
      </c>
      <c r="N10" s="377" t="s">
        <v>1</v>
      </c>
      <c r="O10" s="459" t="s">
        <v>145</v>
      </c>
      <c r="P10" s="529" t="s">
        <v>94</v>
      </c>
      <c r="Q10" s="459"/>
      <c r="R10" s="459"/>
      <c r="S10" s="459"/>
      <c r="T10" s="459"/>
      <c r="U10" s="459"/>
      <c r="V10" s="539"/>
      <c r="W10" s="183" t="s">
        <v>4522</v>
      </c>
      <c r="X10" s="183" t="s">
        <v>4523</v>
      </c>
      <c r="Y10" s="183"/>
      <c r="Z10" s="572"/>
      <c r="AA10" s="183"/>
      <c r="AB10" s="183"/>
      <c r="AC10" s="183"/>
      <c r="AD10" s="183"/>
      <c r="AE10" s="183"/>
      <c r="AF10" s="183"/>
      <c r="AG10" s="183"/>
      <c r="AH10" s="183"/>
      <c r="AI10" s="183"/>
      <c r="AJ10" s="183"/>
      <c r="AK10" s="183"/>
      <c r="AL10" s="183"/>
      <c r="AM10" s="183"/>
      <c r="AN10" s="307" t="s">
        <v>1338</v>
      </c>
      <c r="AO10" s="183"/>
      <c r="AP10" s="183"/>
      <c r="AQ10" s="183"/>
      <c r="AR10" s="183"/>
      <c r="AS10" s="183"/>
      <c r="AT10" s="183"/>
      <c r="AU10" s="183"/>
    </row>
    <row r="11" spans="1:47" s="171" customFormat="1" ht="29.1">
      <c r="A11" s="459" t="s">
        <v>4521</v>
      </c>
      <c r="B11" s="459" t="s">
        <v>563</v>
      </c>
      <c r="C11" s="460" t="s">
        <v>4958</v>
      </c>
      <c r="D11" s="460" t="s">
        <v>4959</v>
      </c>
      <c r="E11" s="460" t="s">
        <v>61</v>
      </c>
      <c r="F11" s="460">
        <v>36</v>
      </c>
      <c r="G11" s="460"/>
      <c r="H11" s="460"/>
      <c r="I11" s="459"/>
      <c r="J11" s="461"/>
      <c r="K11" s="459" t="s">
        <v>4960</v>
      </c>
      <c r="L11" s="459" t="s">
        <v>64</v>
      </c>
      <c r="M11" s="459">
        <v>1</v>
      </c>
      <c r="N11" s="377" t="s">
        <v>1</v>
      </c>
      <c r="O11" s="459" t="s">
        <v>65</v>
      </c>
      <c r="P11" s="530" t="s">
        <v>4530</v>
      </c>
      <c r="Q11" s="459" t="s">
        <v>4961</v>
      </c>
      <c r="R11" s="459"/>
      <c r="S11" s="459"/>
      <c r="T11" s="459"/>
      <c r="U11" s="459"/>
      <c r="V11" s="539"/>
      <c r="W11" s="183" t="s">
        <v>4522</v>
      </c>
      <c r="X11" s="183" t="s">
        <v>4523</v>
      </c>
      <c r="Y11" s="183"/>
      <c r="Z11" s="572"/>
      <c r="AA11" s="183"/>
      <c r="AB11" s="183"/>
      <c r="AC11" s="183"/>
      <c r="AD11" s="183"/>
      <c r="AE11" s="183"/>
      <c r="AF11" s="183"/>
      <c r="AG11" s="183"/>
      <c r="AH11" s="183"/>
      <c r="AI11" s="183"/>
      <c r="AJ11" s="183"/>
      <c r="AK11" s="183"/>
      <c r="AL11" s="183"/>
      <c r="AM11" s="183"/>
      <c r="AN11" s="307" t="s">
        <v>1338</v>
      </c>
      <c r="AO11" s="183"/>
      <c r="AP11" s="183"/>
      <c r="AQ11" s="183"/>
      <c r="AR11" s="183"/>
      <c r="AS11" s="183"/>
      <c r="AT11" s="183"/>
      <c r="AU11" s="183"/>
    </row>
    <row r="12" spans="1:47">
      <c r="A12" s="456" t="s">
        <v>4521</v>
      </c>
      <c r="B12" s="456" t="s">
        <v>563</v>
      </c>
      <c r="C12" s="457" t="s">
        <v>4962</v>
      </c>
      <c r="D12" s="457" t="s">
        <v>4963</v>
      </c>
      <c r="E12" s="457" t="s">
        <v>61</v>
      </c>
      <c r="F12" s="457">
        <v>10</v>
      </c>
      <c r="G12" s="457"/>
      <c r="H12" s="457" t="s">
        <v>4964</v>
      </c>
      <c r="I12" s="456"/>
      <c r="J12" s="458"/>
      <c r="K12" s="456" t="s">
        <v>4705</v>
      </c>
      <c r="L12" s="456" t="s">
        <v>97</v>
      </c>
      <c r="M12" s="456">
        <v>0</v>
      </c>
      <c r="N12" s="109" t="s">
        <v>70</v>
      </c>
      <c r="O12" s="456" t="s">
        <v>84</v>
      </c>
      <c r="P12" s="528"/>
      <c r="Q12" s="456"/>
      <c r="R12" s="456"/>
      <c r="S12" s="456"/>
      <c r="T12" s="456"/>
      <c r="U12" s="456"/>
      <c r="V12" s="540"/>
      <c r="W12" s="177"/>
      <c r="X12" s="177"/>
      <c r="Y12" s="177"/>
      <c r="Z12" s="348"/>
      <c r="AA12" s="177"/>
      <c r="AB12" s="177"/>
      <c r="AC12" s="177"/>
      <c r="AD12" s="177"/>
      <c r="AE12" s="177"/>
      <c r="AF12" s="177"/>
      <c r="AG12" s="177"/>
      <c r="AH12" s="177"/>
      <c r="AI12" s="177"/>
      <c r="AJ12" s="177"/>
      <c r="AK12" s="177"/>
      <c r="AL12" s="177"/>
      <c r="AM12" s="177"/>
      <c r="AN12" s="177"/>
      <c r="AO12" s="177"/>
      <c r="AP12" s="177"/>
      <c r="AQ12" s="177"/>
      <c r="AR12" s="177"/>
      <c r="AS12" s="177"/>
      <c r="AT12" s="177"/>
      <c r="AU12" s="177"/>
    </row>
    <row r="13" spans="1:47">
      <c r="A13" s="456" t="s">
        <v>4521</v>
      </c>
      <c r="B13" s="456" t="s">
        <v>563</v>
      </c>
      <c r="C13" s="457" t="s">
        <v>4965</v>
      </c>
      <c r="D13" s="457" t="s">
        <v>4966</v>
      </c>
      <c r="E13" s="457" t="s">
        <v>61</v>
      </c>
      <c r="F13" s="457">
        <v>10</v>
      </c>
      <c r="G13" s="457"/>
      <c r="H13" s="457" t="s">
        <v>4964</v>
      </c>
      <c r="I13" s="456"/>
      <c r="J13" s="458"/>
      <c r="K13" s="456" t="s">
        <v>4705</v>
      </c>
      <c r="L13" s="456" t="s">
        <v>97</v>
      </c>
      <c r="M13" s="456">
        <v>0</v>
      </c>
      <c r="N13" s="109" t="s">
        <v>70</v>
      </c>
      <c r="O13" s="456" t="s">
        <v>84</v>
      </c>
      <c r="P13" s="528"/>
      <c r="Q13" s="456"/>
      <c r="R13" s="456"/>
      <c r="S13" s="456"/>
      <c r="T13" s="456"/>
      <c r="U13" s="456"/>
      <c r="V13" s="540"/>
      <c r="W13" s="177"/>
      <c r="X13" s="177"/>
      <c r="Y13" s="177"/>
      <c r="Z13" s="348"/>
      <c r="AA13" s="177"/>
      <c r="AB13" s="177"/>
      <c r="AC13" s="177"/>
      <c r="AD13" s="177"/>
      <c r="AE13" s="177"/>
      <c r="AF13" s="177"/>
      <c r="AG13" s="177"/>
      <c r="AH13" s="177"/>
      <c r="AI13" s="177"/>
      <c r="AJ13" s="177"/>
      <c r="AK13" s="177"/>
      <c r="AL13" s="177"/>
      <c r="AM13" s="177"/>
      <c r="AN13" s="177"/>
      <c r="AO13" s="177"/>
      <c r="AP13" s="177"/>
      <c r="AQ13" s="177"/>
      <c r="AR13" s="177"/>
      <c r="AS13" s="177"/>
      <c r="AT13" s="177"/>
      <c r="AU13" s="177"/>
    </row>
    <row r="14" spans="1:47">
      <c r="A14" s="456" t="s">
        <v>4521</v>
      </c>
      <c r="B14" s="456" t="s">
        <v>563</v>
      </c>
      <c r="C14" s="457" t="s">
        <v>4967</v>
      </c>
      <c r="D14" s="457" t="s">
        <v>4968</v>
      </c>
      <c r="E14" s="457" t="s">
        <v>61</v>
      </c>
      <c r="F14" s="457">
        <v>10</v>
      </c>
      <c r="G14" s="457"/>
      <c r="H14" s="457" t="s">
        <v>4964</v>
      </c>
      <c r="I14" s="456"/>
      <c r="J14" s="458"/>
      <c r="K14" s="456" t="s">
        <v>4705</v>
      </c>
      <c r="L14" s="456" t="s">
        <v>97</v>
      </c>
      <c r="M14" s="456">
        <v>0</v>
      </c>
      <c r="N14" s="109" t="s">
        <v>70</v>
      </c>
      <c r="O14" s="456" t="s">
        <v>84</v>
      </c>
      <c r="P14" s="528"/>
      <c r="Q14" s="456"/>
      <c r="R14" s="456"/>
      <c r="S14" s="456"/>
      <c r="T14" s="456"/>
      <c r="U14" s="456"/>
      <c r="V14" s="540"/>
      <c r="W14" s="177"/>
      <c r="X14" s="177"/>
      <c r="Y14" s="177"/>
      <c r="Z14" s="348"/>
      <c r="AA14" s="177"/>
      <c r="AB14" s="177"/>
      <c r="AC14" s="177"/>
      <c r="AD14" s="177"/>
      <c r="AE14" s="177"/>
      <c r="AF14" s="177"/>
      <c r="AG14" s="177"/>
      <c r="AH14" s="177"/>
      <c r="AI14" s="177"/>
      <c r="AJ14" s="177"/>
      <c r="AK14" s="177"/>
      <c r="AL14" s="177"/>
      <c r="AM14" s="177"/>
      <c r="AN14" s="177"/>
      <c r="AO14" s="177"/>
      <c r="AP14" s="177"/>
      <c r="AQ14" s="177"/>
      <c r="AR14" s="177"/>
      <c r="AS14" s="177"/>
      <c r="AT14" s="177"/>
      <c r="AU14" s="177"/>
    </row>
    <row r="15" spans="1:47">
      <c r="A15" s="456" t="s">
        <v>4521</v>
      </c>
      <c r="B15" s="456" t="s">
        <v>563</v>
      </c>
      <c r="C15" s="457" t="s">
        <v>4969</v>
      </c>
      <c r="D15" s="457" t="s">
        <v>4970</v>
      </c>
      <c r="E15" s="457" t="s">
        <v>61</v>
      </c>
      <c r="F15" s="457">
        <v>10</v>
      </c>
      <c r="G15" s="457"/>
      <c r="H15" s="457" t="s">
        <v>4964</v>
      </c>
      <c r="I15" s="456"/>
      <c r="J15" s="458"/>
      <c r="K15" s="456" t="s">
        <v>4705</v>
      </c>
      <c r="L15" s="456" t="s">
        <v>97</v>
      </c>
      <c r="M15" s="456">
        <v>0</v>
      </c>
      <c r="N15" s="109" t="s">
        <v>70</v>
      </c>
      <c r="O15" s="456" t="s">
        <v>84</v>
      </c>
      <c r="P15" s="528"/>
      <c r="Q15" s="456"/>
      <c r="R15" s="456"/>
      <c r="S15" s="456"/>
      <c r="T15" s="456"/>
      <c r="U15" s="456"/>
      <c r="V15" s="540"/>
      <c r="W15" s="177"/>
      <c r="X15" s="177"/>
      <c r="Y15" s="177"/>
      <c r="Z15" s="348"/>
      <c r="AA15" s="177"/>
      <c r="AB15" s="177"/>
      <c r="AC15" s="177"/>
      <c r="AD15" s="177"/>
      <c r="AE15" s="177"/>
      <c r="AF15" s="177"/>
      <c r="AG15" s="177"/>
      <c r="AH15" s="177"/>
      <c r="AI15" s="177"/>
      <c r="AJ15" s="177"/>
      <c r="AK15" s="177"/>
      <c r="AL15" s="177"/>
      <c r="AM15" s="177"/>
      <c r="AN15" s="177"/>
      <c r="AO15" s="177"/>
      <c r="AP15" s="177"/>
      <c r="AQ15" s="177"/>
      <c r="AR15" s="177"/>
      <c r="AS15" s="177"/>
      <c r="AT15" s="177"/>
      <c r="AU15" s="177"/>
    </row>
    <row r="16" spans="1:47">
      <c r="A16" s="456" t="s">
        <v>4521</v>
      </c>
      <c r="B16" s="456" t="s">
        <v>563</v>
      </c>
      <c r="C16" s="457" t="s">
        <v>4971</v>
      </c>
      <c r="D16" s="457" t="s">
        <v>4972</v>
      </c>
      <c r="E16" s="457" t="s">
        <v>61</v>
      </c>
      <c r="F16" s="457">
        <v>10</v>
      </c>
      <c r="G16" s="457"/>
      <c r="H16" s="457" t="s">
        <v>4964</v>
      </c>
      <c r="I16" s="456"/>
      <c r="J16" s="458"/>
      <c r="K16" s="456" t="s">
        <v>4705</v>
      </c>
      <c r="L16" s="456" t="s">
        <v>97</v>
      </c>
      <c r="M16" s="456">
        <v>0</v>
      </c>
      <c r="N16" s="109" t="s">
        <v>70</v>
      </c>
      <c r="O16" s="456" t="s">
        <v>84</v>
      </c>
      <c r="P16" s="528"/>
      <c r="Q16" s="456"/>
      <c r="R16" s="456"/>
      <c r="S16" s="456"/>
      <c r="T16" s="456"/>
      <c r="U16" s="456"/>
      <c r="V16" s="540"/>
      <c r="W16" s="177"/>
      <c r="X16" s="177"/>
      <c r="Y16" s="177"/>
      <c r="Z16" s="348"/>
      <c r="AA16" s="177"/>
      <c r="AB16" s="177"/>
      <c r="AC16" s="177"/>
      <c r="AD16" s="177"/>
      <c r="AE16" s="177"/>
      <c r="AF16" s="177"/>
      <c r="AG16" s="177"/>
      <c r="AH16" s="177"/>
      <c r="AI16" s="177"/>
      <c r="AJ16" s="177"/>
      <c r="AK16" s="177"/>
      <c r="AL16" s="177"/>
      <c r="AM16" s="177"/>
      <c r="AN16" s="177"/>
      <c r="AO16" s="177"/>
      <c r="AP16" s="177"/>
      <c r="AQ16" s="177"/>
      <c r="AR16" s="177"/>
      <c r="AS16" s="177"/>
      <c r="AT16" s="177"/>
      <c r="AU16" s="177"/>
    </row>
    <row r="17" spans="1:47">
      <c r="A17" s="456" t="s">
        <v>4521</v>
      </c>
      <c r="B17" s="456" t="s">
        <v>563</v>
      </c>
      <c r="C17" s="457" t="s">
        <v>4973</v>
      </c>
      <c r="D17" s="457" t="s">
        <v>4974</v>
      </c>
      <c r="E17" s="457" t="s">
        <v>61</v>
      </c>
      <c r="F17" s="457">
        <v>10</v>
      </c>
      <c r="G17" s="457"/>
      <c r="H17" s="457" t="s">
        <v>4964</v>
      </c>
      <c r="I17" s="456"/>
      <c r="J17" s="458"/>
      <c r="K17" s="456" t="s">
        <v>4705</v>
      </c>
      <c r="L17" s="456" t="s">
        <v>97</v>
      </c>
      <c r="M17" s="456">
        <v>0</v>
      </c>
      <c r="N17" s="109" t="s">
        <v>70</v>
      </c>
      <c r="O17" s="456" t="s">
        <v>84</v>
      </c>
      <c r="P17" s="528"/>
      <c r="Q17" s="456"/>
      <c r="R17" s="456"/>
      <c r="S17" s="456"/>
      <c r="T17" s="456"/>
      <c r="U17" s="456"/>
      <c r="V17" s="540"/>
      <c r="W17" s="177"/>
      <c r="X17" s="177"/>
      <c r="Y17" s="177"/>
      <c r="Z17" s="348"/>
      <c r="AA17" s="177"/>
      <c r="AB17" s="177"/>
      <c r="AC17" s="177"/>
      <c r="AD17" s="177"/>
      <c r="AE17" s="177"/>
      <c r="AF17" s="177"/>
      <c r="AG17" s="177"/>
      <c r="AH17" s="177"/>
      <c r="AI17" s="177"/>
      <c r="AJ17" s="177"/>
      <c r="AK17" s="177"/>
      <c r="AL17" s="177"/>
      <c r="AM17" s="177"/>
      <c r="AN17" s="177"/>
      <c r="AO17" s="177"/>
      <c r="AP17" s="177"/>
      <c r="AQ17" s="177"/>
      <c r="AR17" s="177"/>
      <c r="AS17" s="177"/>
      <c r="AT17" s="177"/>
      <c r="AU17" s="177"/>
    </row>
    <row r="18" spans="1:47">
      <c r="A18" s="456" t="s">
        <v>4521</v>
      </c>
      <c r="B18" s="456" t="s">
        <v>563</v>
      </c>
      <c r="C18" s="457" t="s">
        <v>4975</v>
      </c>
      <c r="D18" s="457" t="s">
        <v>4976</v>
      </c>
      <c r="E18" s="457" t="s">
        <v>61</v>
      </c>
      <c r="F18" s="457">
        <v>10</v>
      </c>
      <c r="G18" s="457"/>
      <c r="H18" s="457" t="s">
        <v>4964</v>
      </c>
      <c r="I18" s="456"/>
      <c r="J18" s="458"/>
      <c r="K18" s="456" t="s">
        <v>4705</v>
      </c>
      <c r="L18" s="456" t="s">
        <v>97</v>
      </c>
      <c r="M18" s="456">
        <v>0</v>
      </c>
      <c r="N18" s="109" t="s">
        <v>70</v>
      </c>
      <c r="O18" s="456" t="s">
        <v>84</v>
      </c>
      <c r="P18" s="528"/>
      <c r="Q18" s="456"/>
      <c r="R18" s="456"/>
      <c r="S18" s="456"/>
      <c r="T18" s="456"/>
      <c r="U18" s="456"/>
      <c r="V18" s="540"/>
      <c r="W18" s="177"/>
      <c r="X18" s="177"/>
      <c r="Y18" s="177"/>
      <c r="Z18" s="348"/>
      <c r="AA18" s="177"/>
      <c r="AB18" s="177"/>
      <c r="AC18" s="177"/>
      <c r="AD18" s="177"/>
      <c r="AE18" s="177"/>
      <c r="AF18" s="177"/>
      <c r="AG18" s="177"/>
      <c r="AH18" s="177"/>
      <c r="AI18" s="177"/>
      <c r="AJ18" s="177"/>
      <c r="AK18" s="177"/>
      <c r="AL18" s="177"/>
      <c r="AM18" s="177"/>
      <c r="AN18" s="177"/>
      <c r="AO18" s="177"/>
      <c r="AP18" s="177"/>
      <c r="AQ18" s="177"/>
      <c r="AR18" s="177"/>
      <c r="AS18" s="177"/>
      <c r="AT18" s="177"/>
      <c r="AU18" s="177"/>
    </row>
    <row r="19" spans="1:47">
      <c r="A19" s="456" t="s">
        <v>4521</v>
      </c>
      <c r="B19" s="456" t="s">
        <v>563</v>
      </c>
      <c r="C19" s="457" t="s">
        <v>4977</v>
      </c>
      <c r="D19" s="457" t="s">
        <v>340</v>
      </c>
      <c r="E19" s="457" t="s">
        <v>61</v>
      </c>
      <c r="F19" s="457">
        <v>3</v>
      </c>
      <c r="G19" s="457"/>
      <c r="H19" s="457" t="s">
        <v>341</v>
      </c>
      <c r="I19" s="456">
        <v>3</v>
      </c>
      <c r="J19" s="458"/>
      <c r="K19" s="456" t="s">
        <v>4705</v>
      </c>
      <c r="L19" s="456" t="s">
        <v>97</v>
      </c>
      <c r="M19" s="456">
        <v>0</v>
      </c>
      <c r="N19" s="109" t="s">
        <v>70</v>
      </c>
      <c r="O19" s="456" t="s">
        <v>84</v>
      </c>
      <c r="P19" s="528"/>
      <c r="Q19" s="456"/>
      <c r="R19" s="456"/>
      <c r="S19" s="456"/>
      <c r="T19" s="456"/>
      <c r="U19" s="456"/>
      <c r="V19" s="540"/>
      <c r="W19" s="177"/>
      <c r="X19" s="177"/>
      <c r="Y19" s="177"/>
      <c r="Z19" s="348"/>
      <c r="AA19" s="177"/>
      <c r="AB19" s="177"/>
      <c r="AC19" s="177"/>
      <c r="AD19" s="177"/>
      <c r="AE19" s="177"/>
      <c r="AF19" s="177"/>
      <c r="AG19" s="177"/>
      <c r="AH19" s="177"/>
      <c r="AI19" s="177"/>
      <c r="AJ19" s="177"/>
      <c r="AK19" s="177"/>
      <c r="AL19" s="177"/>
      <c r="AM19" s="177"/>
      <c r="AN19" s="177"/>
      <c r="AO19" s="177"/>
      <c r="AP19" s="177"/>
      <c r="AQ19" s="177"/>
      <c r="AR19" s="177"/>
      <c r="AS19" s="177"/>
      <c r="AT19" s="177"/>
      <c r="AU19" s="177"/>
    </row>
    <row r="20" spans="1:47" s="171" customFormat="1">
      <c r="A20" s="459" t="s">
        <v>4521</v>
      </c>
      <c r="B20" s="459" t="s">
        <v>563</v>
      </c>
      <c r="C20" s="460" t="s">
        <v>4978</v>
      </c>
      <c r="D20" s="460" t="s">
        <v>4979</v>
      </c>
      <c r="E20" s="460" t="s">
        <v>61</v>
      </c>
      <c r="F20" s="460">
        <v>4</v>
      </c>
      <c r="G20" s="460"/>
      <c r="H20" s="460" t="s">
        <v>4980</v>
      </c>
      <c r="I20" s="459">
        <v>2</v>
      </c>
      <c r="J20" s="461" t="s">
        <v>5090</v>
      </c>
      <c r="K20" s="459" t="s">
        <v>4982</v>
      </c>
      <c r="L20" s="459" t="s">
        <v>64</v>
      </c>
      <c r="M20" s="459">
        <v>1</v>
      </c>
      <c r="N20" s="377" t="s">
        <v>1</v>
      </c>
      <c r="O20" s="459" t="s">
        <v>145</v>
      </c>
      <c r="P20" s="529" t="s">
        <v>4981</v>
      </c>
      <c r="Q20" s="459"/>
      <c r="R20" s="459"/>
      <c r="S20" s="459"/>
      <c r="T20" s="459"/>
      <c r="U20" s="459"/>
      <c r="V20" s="539"/>
      <c r="W20" s="183" t="s">
        <v>4522</v>
      </c>
      <c r="X20" s="183" t="s">
        <v>4523</v>
      </c>
      <c r="Y20" s="183"/>
      <c r="Z20" s="572"/>
      <c r="AA20" s="183"/>
      <c r="AB20" s="183"/>
      <c r="AC20" s="183"/>
      <c r="AD20" s="183"/>
      <c r="AE20" s="183"/>
      <c r="AF20" s="183"/>
      <c r="AG20" s="183"/>
      <c r="AH20" s="183"/>
      <c r="AI20" s="183"/>
      <c r="AJ20" s="183"/>
      <c r="AK20" s="183"/>
      <c r="AL20" s="183"/>
      <c r="AM20" s="183"/>
      <c r="AN20" s="307" t="s">
        <v>1338</v>
      </c>
      <c r="AO20" s="183"/>
      <c r="AP20" s="183"/>
      <c r="AQ20" s="183"/>
      <c r="AR20" s="183"/>
      <c r="AS20" s="183"/>
      <c r="AT20" s="183"/>
      <c r="AU20" s="183"/>
    </row>
    <row r="21" spans="1:47">
      <c r="A21" s="456" t="s">
        <v>4521</v>
      </c>
      <c r="B21" s="456" t="s">
        <v>563</v>
      </c>
      <c r="C21" s="457" t="s">
        <v>4983</v>
      </c>
      <c r="D21" s="457" t="s">
        <v>4984</v>
      </c>
      <c r="E21" s="457" t="s">
        <v>61</v>
      </c>
      <c r="F21" s="457">
        <v>15</v>
      </c>
      <c r="G21" s="457"/>
      <c r="H21" s="457"/>
      <c r="I21" s="456"/>
      <c r="J21" s="458"/>
      <c r="K21" s="463"/>
      <c r="L21" s="456" t="s">
        <v>97</v>
      </c>
      <c r="M21" s="456">
        <v>0</v>
      </c>
      <c r="N21" s="109" t="s">
        <v>70</v>
      </c>
      <c r="O21" s="456" t="s">
        <v>84</v>
      </c>
      <c r="P21" s="528"/>
      <c r="Q21" s="456"/>
      <c r="R21" s="456"/>
      <c r="S21" s="456"/>
      <c r="T21" s="456"/>
      <c r="U21" s="456"/>
      <c r="V21" s="540"/>
      <c r="W21" s="177"/>
      <c r="X21" s="177"/>
      <c r="Y21" s="177"/>
      <c r="Z21" s="348"/>
      <c r="AA21" s="177"/>
      <c r="AB21" s="177"/>
      <c r="AC21" s="177"/>
      <c r="AD21" s="177"/>
      <c r="AE21" s="177"/>
      <c r="AF21" s="177"/>
      <c r="AG21" s="177"/>
      <c r="AH21" s="177"/>
      <c r="AI21" s="177"/>
      <c r="AJ21" s="177"/>
      <c r="AK21" s="177"/>
      <c r="AL21" s="177"/>
      <c r="AM21" s="177"/>
      <c r="AN21" s="177"/>
      <c r="AO21" s="177"/>
      <c r="AP21" s="177"/>
      <c r="AQ21" s="177"/>
      <c r="AR21" s="177"/>
      <c r="AS21" s="177"/>
      <c r="AT21" s="177"/>
      <c r="AU21" s="177"/>
    </row>
    <row r="22" spans="1:47" s="171" customFormat="1">
      <c r="A22" s="459" t="s">
        <v>4521</v>
      </c>
      <c r="B22" s="459" t="s">
        <v>563</v>
      </c>
      <c r="C22" s="460" t="s">
        <v>4985</v>
      </c>
      <c r="D22" s="460" t="s">
        <v>4986</v>
      </c>
      <c r="E22" s="460" t="s">
        <v>61</v>
      </c>
      <c r="F22" s="460">
        <v>15</v>
      </c>
      <c r="G22" s="460"/>
      <c r="H22" s="460"/>
      <c r="I22" s="459"/>
      <c r="J22" s="461"/>
      <c r="K22" s="462" t="s">
        <v>5091</v>
      </c>
      <c r="L22" s="459" t="s">
        <v>64</v>
      </c>
      <c r="M22" s="459">
        <v>1</v>
      </c>
      <c r="N22" s="377" t="s">
        <v>1</v>
      </c>
      <c r="O22" s="462" t="s">
        <v>65</v>
      </c>
      <c r="P22" s="529"/>
      <c r="Q22" s="459"/>
      <c r="R22" s="459"/>
      <c r="S22" s="459"/>
      <c r="T22" s="459"/>
      <c r="U22" s="459"/>
      <c r="V22" s="539"/>
      <c r="W22" s="183" t="s">
        <v>4522</v>
      </c>
      <c r="X22" s="183" t="s">
        <v>4523</v>
      </c>
      <c r="Y22" s="183"/>
      <c r="Z22" s="572"/>
      <c r="AA22" s="183"/>
      <c r="AB22" s="183"/>
      <c r="AC22" s="183"/>
      <c r="AD22" s="183"/>
      <c r="AE22" s="183"/>
      <c r="AF22" s="183"/>
      <c r="AG22" s="183"/>
      <c r="AH22" s="183"/>
      <c r="AI22" s="183"/>
      <c r="AJ22" s="183"/>
      <c r="AK22" s="183"/>
      <c r="AL22" s="183"/>
      <c r="AM22" s="183"/>
      <c r="AN22" s="307" t="s">
        <v>1338</v>
      </c>
      <c r="AO22" s="183"/>
      <c r="AP22" s="183"/>
      <c r="AQ22" s="183"/>
      <c r="AR22" s="183"/>
      <c r="AS22" s="183"/>
      <c r="AT22" s="183"/>
      <c r="AU22" s="183"/>
    </row>
    <row r="23" spans="1:47">
      <c r="A23" s="456" t="s">
        <v>4521</v>
      </c>
      <c r="B23" s="456" t="s">
        <v>563</v>
      </c>
      <c r="C23" s="457" t="s">
        <v>4988</v>
      </c>
      <c r="D23" s="457" t="s">
        <v>4989</v>
      </c>
      <c r="E23" s="457" t="s">
        <v>61</v>
      </c>
      <c r="F23" s="457">
        <v>15</v>
      </c>
      <c r="G23" s="457"/>
      <c r="H23" s="457"/>
      <c r="I23" s="456"/>
      <c r="J23" s="458"/>
      <c r="K23" s="463"/>
      <c r="L23" s="456" t="s">
        <v>97</v>
      </c>
      <c r="M23" s="456">
        <v>0</v>
      </c>
      <c r="N23" s="109" t="s">
        <v>70</v>
      </c>
      <c r="O23" s="456" t="s">
        <v>84</v>
      </c>
      <c r="P23" s="528"/>
      <c r="Q23" s="456"/>
      <c r="R23" s="456"/>
      <c r="S23" s="456"/>
      <c r="T23" s="456"/>
      <c r="U23" s="456"/>
      <c r="V23" s="540"/>
      <c r="W23" s="177"/>
      <c r="X23" s="177"/>
      <c r="Y23" s="177"/>
      <c r="Z23" s="348"/>
      <c r="AA23" s="177"/>
      <c r="AB23" s="177"/>
      <c r="AC23" s="177"/>
      <c r="AD23" s="177"/>
      <c r="AE23" s="177"/>
      <c r="AF23" s="177"/>
      <c r="AG23" s="177"/>
      <c r="AH23" s="177"/>
      <c r="AI23" s="177"/>
      <c r="AJ23" s="177"/>
      <c r="AK23" s="177"/>
      <c r="AL23" s="177"/>
      <c r="AM23" s="177"/>
      <c r="AN23" s="177"/>
      <c r="AO23" s="177"/>
      <c r="AP23" s="177"/>
      <c r="AQ23" s="177"/>
      <c r="AR23" s="177"/>
      <c r="AS23" s="177"/>
      <c r="AT23" s="177"/>
      <c r="AU23" s="177"/>
    </row>
    <row r="24" spans="1:47">
      <c r="A24" s="456" t="s">
        <v>4521</v>
      </c>
      <c r="B24" s="456" t="s">
        <v>563</v>
      </c>
      <c r="C24" s="457" t="s">
        <v>4990</v>
      </c>
      <c r="D24" s="457" t="s">
        <v>4991</v>
      </c>
      <c r="E24" s="457" t="s">
        <v>61</v>
      </c>
      <c r="F24" s="457">
        <v>15</v>
      </c>
      <c r="G24" s="457"/>
      <c r="H24" s="457"/>
      <c r="I24" s="456"/>
      <c r="J24" s="458"/>
      <c r="K24" s="463"/>
      <c r="L24" s="456" t="s">
        <v>97</v>
      </c>
      <c r="M24" s="456">
        <v>0</v>
      </c>
      <c r="N24" s="109" t="s">
        <v>70</v>
      </c>
      <c r="O24" s="456" t="s">
        <v>84</v>
      </c>
      <c r="P24" s="528"/>
      <c r="Q24" s="456"/>
      <c r="R24" s="456"/>
      <c r="S24" s="456"/>
      <c r="T24" s="456"/>
      <c r="U24" s="456"/>
      <c r="V24" s="540"/>
      <c r="W24" s="177"/>
      <c r="X24" s="177"/>
      <c r="Y24" s="177"/>
      <c r="Z24" s="348"/>
      <c r="AA24" s="177"/>
      <c r="AB24" s="177"/>
      <c r="AC24" s="177"/>
      <c r="AD24" s="177"/>
      <c r="AE24" s="177"/>
      <c r="AF24" s="177"/>
      <c r="AG24" s="177"/>
      <c r="AH24" s="177"/>
      <c r="AI24" s="177"/>
      <c r="AJ24" s="177"/>
      <c r="AK24" s="177"/>
      <c r="AL24" s="177"/>
      <c r="AM24" s="177"/>
      <c r="AN24" s="177"/>
      <c r="AO24" s="177"/>
      <c r="AP24" s="177"/>
      <c r="AQ24" s="177"/>
      <c r="AR24" s="177"/>
      <c r="AS24" s="177"/>
      <c r="AT24" s="177"/>
      <c r="AU24" s="177"/>
    </row>
    <row r="25" spans="1:47">
      <c r="A25" s="456" t="s">
        <v>4521</v>
      </c>
      <c r="B25" s="456" t="s">
        <v>563</v>
      </c>
      <c r="C25" s="457" t="s">
        <v>4992</v>
      </c>
      <c r="D25" s="457" t="s">
        <v>4993</v>
      </c>
      <c r="E25" s="457" t="s">
        <v>61</v>
      </c>
      <c r="F25" s="457">
        <v>15</v>
      </c>
      <c r="G25" s="457"/>
      <c r="H25" s="457"/>
      <c r="I25" s="456"/>
      <c r="J25" s="458"/>
      <c r="K25" s="463"/>
      <c r="L25" s="456" t="s">
        <v>97</v>
      </c>
      <c r="M25" s="456">
        <v>0</v>
      </c>
      <c r="N25" s="109" t="s">
        <v>70</v>
      </c>
      <c r="O25" s="456" t="s">
        <v>84</v>
      </c>
      <c r="P25" s="528"/>
      <c r="Q25" s="456"/>
      <c r="R25" s="456"/>
      <c r="S25" s="456"/>
      <c r="T25" s="456"/>
      <c r="U25" s="456"/>
      <c r="V25" s="540"/>
      <c r="W25" s="177"/>
      <c r="X25" s="177"/>
      <c r="Y25" s="177"/>
      <c r="Z25" s="348"/>
      <c r="AA25" s="177"/>
      <c r="AB25" s="177"/>
      <c r="AC25" s="177"/>
      <c r="AD25" s="177"/>
      <c r="AE25" s="177"/>
      <c r="AF25" s="177"/>
      <c r="AG25" s="177"/>
      <c r="AH25" s="177"/>
      <c r="AI25" s="177"/>
      <c r="AJ25" s="177"/>
      <c r="AK25" s="177"/>
      <c r="AL25" s="177"/>
      <c r="AM25" s="177"/>
      <c r="AN25" s="177"/>
      <c r="AO25" s="177"/>
      <c r="AP25" s="177"/>
      <c r="AQ25" s="177"/>
      <c r="AR25" s="177"/>
      <c r="AS25" s="177"/>
      <c r="AT25" s="177"/>
      <c r="AU25" s="177"/>
    </row>
    <row r="26" spans="1:47">
      <c r="A26" s="456" t="s">
        <v>4521</v>
      </c>
      <c r="B26" s="456" t="s">
        <v>563</v>
      </c>
      <c r="C26" s="457" t="s">
        <v>4994</v>
      </c>
      <c r="D26" s="457" t="s">
        <v>4995</v>
      </c>
      <c r="E26" s="457" t="s">
        <v>61</v>
      </c>
      <c r="F26" s="457">
        <v>2</v>
      </c>
      <c r="G26" s="457"/>
      <c r="H26" s="457" t="s">
        <v>4996</v>
      </c>
      <c r="I26" s="456"/>
      <c r="J26" s="458"/>
      <c r="K26" s="463"/>
      <c r="L26" s="456" t="s">
        <v>97</v>
      </c>
      <c r="M26" s="456">
        <v>0</v>
      </c>
      <c r="N26" s="109" t="s">
        <v>70</v>
      </c>
      <c r="O26" s="456" t="s">
        <v>84</v>
      </c>
      <c r="P26" s="456"/>
      <c r="Q26" s="456"/>
      <c r="R26" s="456"/>
      <c r="S26" s="456"/>
      <c r="T26" s="456"/>
      <c r="U26" s="456"/>
      <c r="V26" s="540"/>
      <c r="W26" s="177"/>
      <c r="X26" s="177"/>
      <c r="Y26" s="177"/>
      <c r="Z26" s="348"/>
      <c r="AA26" s="177"/>
      <c r="AB26" s="177"/>
      <c r="AC26" s="177"/>
      <c r="AD26" s="177"/>
      <c r="AE26" s="177"/>
      <c r="AF26" s="177"/>
      <c r="AG26" s="177"/>
      <c r="AH26" s="177"/>
      <c r="AI26" s="177"/>
      <c r="AJ26" s="177"/>
      <c r="AK26" s="177"/>
      <c r="AL26" s="177"/>
      <c r="AM26" s="177"/>
      <c r="AN26" s="177"/>
      <c r="AO26" s="177"/>
      <c r="AP26" s="177"/>
      <c r="AQ26" s="177"/>
      <c r="AR26" s="177"/>
      <c r="AS26" s="177"/>
      <c r="AT26" s="177"/>
      <c r="AU26" s="177"/>
    </row>
    <row r="27" spans="1:47">
      <c r="A27" s="456" t="s">
        <v>4521</v>
      </c>
      <c r="B27" s="456" t="s">
        <v>626</v>
      </c>
      <c r="C27" s="457" t="s">
        <v>4997</v>
      </c>
      <c r="D27" s="457" t="s">
        <v>4998</v>
      </c>
      <c r="E27" s="457" t="s">
        <v>135</v>
      </c>
      <c r="F27" s="457">
        <v>1</v>
      </c>
      <c r="G27" s="457"/>
      <c r="H27" s="457"/>
      <c r="I27" s="456"/>
      <c r="J27" s="458"/>
      <c r="K27" s="456"/>
      <c r="L27" s="456" t="s">
        <v>97</v>
      </c>
      <c r="M27" s="456">
        <v>0</v>
      </c>
      <c r="N27" s="109" t="s">
        <v>70</v>
      </c>
      <c r="O27" s="456" t="s">
        <v>84</v>
      </c>
      <c r="P27" s="456"/>
      <c r="Q27" s="456"/>
      <c r="R27" s="456"/>
      <c r="S27" s="456"/>
      <c r="T27" s="456"/>
      <c r="U27" s="456"/>
      <c r="V27" s="540"/>
      <c r="W27" s="177"/>
      <c r="X27" s="177"/>
      <c r="Y27" s="177"/>
      <c r="Z27" s="348"/>
      <c r="AA27" s="177"/>
      <c r="AB27" s="177"/>
      <c r="AC27" s="177"/>
      <c r="AD27" s="177"/>
      <c r="AE27" s="177"/>
      <c r="AF27" s="177"/>
      <c r="AG27" s="177"/>
      <c r="AH27" s="177"/>
      <c r="AI27" s="177"/>
      <c r="AJ27" s="177"/>
      <c r="AK27" s="177"/>
      <c r="AL27" s="177"/>
      <c r="AM27" s="177"/>
      <c r="AN27" s="177"/>
      <c r="AO27" s="177"/>
      <c r="AP27" s="177"/>
      <c r="AQ27" s="177"/>
      <c r="AR27" s="177"/>
      <c r="AS27" s="177"/>
      <c r="AT27" s="177"/>
      <c r="AU27" s="177"/>
    </row>
    <row r="28" spans="1:47">
      <c r="A28" s="456" t="s">
        <v>4521</v>
      </c>
      <c r="B28" s="456" t="s">
        <v>626</v>
      </c>
      <c r="C28" s="457" t="s">
        <v>4999</v>
      </c>
      <c r="D28" s="457" t="s">
        <v>5000</v>
      </c>
      <c r="E28" s="457" t="s">
        <v>135</v>
      </c>
      <c r="F28" s="457">
        <v>15</v>
      </c>
      <c r="G28" s="457">
        <v>2</v>
      </c>
      <c r="H28" s="457"/>
      <c r="I28" s="456"/>
      <c r="J28" s="458"/>
      <c r="K28" s="463"/>
      <c r="L28" s="456" t="s">
        <v>97</v>
      </c>
      <c r="M28" s="456">
        <v>0</v>
      </c>
      <c r="N28" s="109" t="s">
        <v>70</v>
      </c>
      <c r="O28" s="456" t="s">
        <v>84</v>
      </c>
      <c r="P28" s="456"/>
      <c r="Q28" s="456"/>
      <c r="R28" s="456"/>
      <c r="S28" s="456"/>
      <c r="T28" s="456"/>
      <c r="U28" s="456"/>
      <c r="V28" s="540"/>
      <c r="W28" s="177"/>
      <c r="X28" s="177"/>
      <c r="Y28" s="177"/>
      <c r="Z28" s="348"/>
      <c r="AA28" s="177"/>
      <c r="AB28" s="177"/>
      <c r="AC28" s="177"/>
      <c r="AD28" s="177"/>
      <c r="AE28" s="177"/>
      <c r="AF28" s="177"/>
      <c r="AG28" s="177"/>
      <c r="AH28" s="177"/>
      <c r="AI28" s="177"/>
      <c r="AJ28" s="177"/>
      <c r="AK28" s="177"/>
      <c r="AL28" s="177"/>
      <c r="AM28" s="177"/>
      <c r="AN28" s="177"/>
      <c r="AO28" s="177"/>
      <c r="AP28" s="177"/>
      <c r="AQ28" s="177"/>
      <c r="AR28" s="177"/>
      <c r="AS28" s="177"/>
      <c r="AT28" s="177"/>
      <c r="AU28" s="177"/>
    </row>
    <row r="29" spans="1:47">
      <c r="A29" s="456" t="s">
        <v>4521</v>
      </c>
      <c r="B29" s="456" t="s">
        <v>626</v>
      </c>
      <c r="C29" s="457" t="s">
        <v>5001</v>
      </c>
      <c r="D29" s="457" t="s">
        <v>5002</v>
      </c>
      <c r="E29" s="457" t="s">
        <v>135</v>
      </c>
      <c r="F29" s="457">
        <v>15</v>
      </c>
      <c r="G29" s="457">
        <v>2</v>
      </c>
      <c r="H29" s="457"/>
      <c r="I29" s="456"/>
      <c r="J29" s="458"/>
      <c r="K29" s="463"/>
      <c r="L29" s="456" t="s">
        <v>97</v>
      </c>
      <c r="M29" s="456">
        <v>0</v>
      </c>
      <c r="N29" s="109" t="s">
        <v>70</v>
      </c>
      <c r="O29" s="456" t="s">
        <v>84</v>
      </c>
      <c r="P29" s="456"/>
      <c r="Q29" s="456"/>
      <c r="R29" s="456"/>
      <c r="S29" s="456"/>
      <c r="T29" s="456"/>
      <c r="U29" s="456"/>
      <c r="V29" s="540"/>
      <c r="W29" s="177"/>
      <c r="X29" s="177"/>
      <c r="Y29" s="177"/>
      <c r="Z29" s="348"/>
      <c r="AA29" s="177"/>
      <c r="AB29" s="177"/>
      <c r="AC29" s="177"/>
      <c r="AD29" s="177"/>
      <c r="AE29" s="177"/>
      <c r="AF29" s="177"/>
      <c r="AG29" s="177"/>
      <c r="AH29" s="177"/>
      <c r="AI29" s="177"/>
      <c r="AJ29" s="177"/>
      <c r="AK29" s="177"/>
      <c r="AL29" s="177"/>
      <c r="AM29" s="177"/>
      <c r="AN29" s="177"/>
      <c r="AO29" s="177"/>
      <c r="AP29" s="177"/>
      <c r="AQ29" s="177"/>
      <c r="AR29" s="177"/>
      <c r="AS29" s="177"/>
      <c r="AT29" s="177"/>
      <c r="AU29" s="177"/>
    </row>
    <row r="30" spans="1:47">
      <c r="A30" s="456" t="s">
        <v>4521</v>
      </c>
      <c r="B30" s="456" t="s">
        <v>626</v>
      </c>
      <c r="C30" s="457" t="s">
        <v>5003</v>
      </c>
      <c r="D30" s="457" t="s">
        <v>5004</v>
      </c>
      <c r="E30" s="457" t="s">
        <v>135</v>
      </c>
      <c r="F30" s="457">
        <v>15</v>
      </c>
      <c r="G30" s="457">
        <v>2</v>
      </c>
      <c r="H30" s="457"/>
      <c r="I30" s="456"/>
      <c r="J30" s="458"/>
      <c r="K30" s="456"/>
      <c r="L30" s="456" t="s">
        <v>97</v>
      </c>
      <c r="M30" s="456">
        <v>0</v>
      </c>
      <c r="N30" s="109" t="s">
        <v>70</v>
      </c>
      <c r="O30" s="456" t="s">
        <v>84</v>
      </c>
      <c r="P30" s="456"/>
      <c r="Q30" s="456"/>
      <c r="R30" s="456"/>
      <c r="S30" s="456"/>
      <c r="T30" s="456"/>
      <c r="U30" s="456"/>
      <c r="V30" s="540"/>
      <c r="W30" s="177"/>
      <c r="X30" s="177"/>
      <c r="Y30" s="177"/>
      <c r="Z30" s="348"/>
      <c r="AA30" s="177"/>
      <c r="AB30" s="177"/>
      <c r="AC30" s="177"/>
      <c r="AD30" s="177"/>
      <c r="AE30" s="177"/>
      <c r="AF30" s="177"/>
      <c r="AG30" s="177"/>
      <c r="AH30" s="177"/>
      <c r="AI30" s="177"/>
      <c r="AJ30" s="177"/>
      <c r="AK30" s="177"/>
      <c r="AL30" s="177"/>
      <c r="AM30" s="177"/>
      <c r="AN30" s="177"/>
      <c r="AO30" s="177"/>
      <c r="AP30" s="177"/>
      <c r="AQ30" s="177"/>
      <c r="AR30" s="177"/>
      <c r="AS30" s="177"/>
      <c r="AT30" s="177"/>
      <c r="AU30" s="177"/>
    </row>
    <row r="31" spans="1:47">
      <c r="A31" s="456" t="s">
        <v>4521</v>
      </c>
      <c r="B31" s="456" t="s">
        <v>626</v>
      </c>
      <c r="C31" s="457" t="s">
        <v>5005</v>
      </c>
      <c r="D31" s="457" t="s">
        <v>5006</v>
      </c>
      <c r="E31" s="457" t="s">
        <v>135</v>
      </c>
      <c r="F31" s="457">
        <v>4</v>
      </c>
      <c r="G31" s="457">
        <v>2</v>
      </c>
      <c r="H31" s="457"/>
      <c r="I31" s="456"/>
      <c r="J31" s="458"/>
      <c r="K31" s="463"/>
      <c r="L31" s="456" t="s">
        <v>97</v>
      </c>
      <c r="M31" s="456">
        <v>0</v>
      </c>
      <c r="N31" s="109" t="s">
        <v>70</v>
      </c>
      <c r="O31" s="456" t="s">
        <v>84</v>
      </c>
      <c r="P31" s="456"/>
      <c r="Q31" s="456"/>
      <c r="R31" s="456"/>
      <c r="S31" s="456"/>
      <c r="T31" s="456"/>
      <c r="U31" s="456"/>
      <c r="V31" s="540"/>
      <c r="W31" s="177"/>
      <c r="X31" s="177"/>
      <c r="Y31" s="177"/>
      <c r="Z31" s="348"/>
      <c r="AA31" s="177"/>
      <c r="AB31" s="177"/>
      <c r="AC31" s="177"/>
      <c r="AD31" s="177"/>
      <c r="AE31" s="177"/>
      <c r="AF31" s="177"/>
      <c r="AG31" s="177"/>
      <c r="AH31" s="177"/>
      <c r="AI31" s="177"/>
      <c r="AJ31" s="177"/>
      <c r="AK31" s="177"/>
      <c r="AL31" s="177"/>
      <c r="AM31" s="177"/>
      <c r="AN31" s="177"/>
      <c r="AO31" s="177"/>
      <c r="AP31" s="177"/>
      <c r="AQ31" s="177"/>
      <c r="AR31" s="177"/>
      <c r="AS31" s="177"/>
      <c r="AT31" s="177"/>
      <c r="AU31" s="177"/>
    </row>
    <row r="32" spans="1:47">
      <c r="A32" s="456" t="s">
        <v>4521</v>
      </c>
      <c r="B32" s="456" t="s">
        <v>626</v>
      </c>
      <c r="C32" s="457" t="s">
        <v>5007</v>
      </c>
      <c r="D32" s="457" t="s">
        <v>5008</v>
      </c>
      <c r="E32" s="457" t="s">
        <v>135</v>
      </c>
      <c r="F32" s="457">
        <v>2</v>
      </c>
      <c r="G32" s="457"/>
      <c r="H32" s="457"/>
      <c r="I32" s="456"/>
      <c r="J32" s="458"/>
      <c r="K32" s="463"/>
      <c r="L32" s="456" t="s">
        <v>97</v>
      </c>
      <c r="M32" s="456">
        <v>0</v>
      </c>
      <c r="N32" s="109" t="s">
        <v>70</v>
      </c>
      <c r="O32" s="456" t="s">
        <v>84</v>
      </c>
      <c r="P32" s="456"/>
      <c r="Q32" s="456"/>
      <c r="R32" s="456"/>
      <c r="S32" s="456"/>
      <c r="T32" s="456"/>
      <c r="U32" s="456"/>
      <c r="V32" s="540"/>
      <c r="W32" s="177"/>
      <c r="X32" s="177"/>
      <c r="Y32" s="177"/>
      <c r="Z32" s="348"/>
      <c r="AA32" s="177"/>
      <c r="AB32" s="177"/>
      <c r="AC32" s="177"/>
      <c r="AD32" s="177"/>
      <c r="AE32" s="177"/>
      <c r="AF32" s="177"/>
      <c r="AG32" s="177"/>
      <c r="AH32" s="177"/>
      <c r="AI32" s="177"/>
      <c r="AJ32" s="177"/>
      <c r="AK32" s="177"/>
      <c r="AL32" s="177"/>
      <c r="AM32" s="177"/>
      <c r="AN32" s="177"/>
      <c r="AO32" s="177"/>
      <c r="AP32" s="177"/>
      <c r="AQ32" s="177"/>
      <c r="AR32" s="177"/>
      <c r="AS32" s="177"/>
      <c r="AT32" s="177"/>
      <c r="AU32" s="177"/>
    </row>
    <row r="33" spans="1:47">
      <c r="A33" s="456" t="s">
        <v>4521</v>
      </c>
      <c r="B33" s="456" t="s">
        <v>626</v>
      </c>
      <c r="C33" s="457" t="s">
        <v>5009</v>
      </c>
      <c r="D33" s="457" t="s">
        <v>5010</v>
      </c>
      <c r="E33" s="457" t="s">
        <v>135</v>
      </c>
      <c r="F33" s="457">
        <v>15</v>
      </c>
      <c r="G33" s="457">
        <v>2</v>
      </c>
      <c r="H33" s="457"/>
      <c r="I33" s="456"/>
      <c r="J33" s="458"/>
      <c r="K33" s="456"/>
      <c r="L33" s="456" t="s">
        <v>97</v>
      </c>
      <c r="M33" s="456">
        <v>0</v>
      </c>
      <c r="N33" s="109" t="s">
        <v>70</v>
      </c>
      <c r="O33" s="456" t="s">
        <v>84</v>
      </c>
      <c r="P33" s="456"/>
      <c r="Q33" s="456"/>
      <c r="R33" s="456"/>
      <c r="S33" s="456"/>
      <c r="T33" s="456"/>
      <c r="U33" s="456"/>
      <c r="V33" s="540"/>
      <c r="W33" s="177"/>
      <c r="X33" s="177"/>
      <c r="Y33" s="177"/>
      <c r="Z33" s="348"/>
      <c r="AA33" s="177"/>
      <c r="AB33" s="177"/>
      <c r="AC33" s="177"/>
      <c r="AD33" s="177"/>
      <c r="AE33" s="177"/>
      <c r="AF33" s="177"/>
      <c r="AG33" s="177"/>
      <c r="AH33" s="177"/>
      <c r="AI33" s="177"/>
      <c r="AJ33" s="177"/>
      <c r="AK33" s="177"/>
      <c r="AL33" s="177"/>
      <c r="AM33" s="177"/>
      <c r="AN33" s="177"/>
      <c r="AO33" s="177"/>
      <c r="AP33" s="177"/>
      <c r="AQ33" s="177"/>
      <c r="AR33" s="177"/>
      <c r="AS33" s="177"/>
      <c r="AT33" s="177"/>
      <c r="AU33" s="177"/>
    </row>
    <row r="34" spans="1:47">
      <c r="A34" s="456" t="s">
        <v>4521</v>
      </c>
      <c r="B34" s="456" t="s">
        <v>626</v>
      </c>
      <c r="C34" s="457" t="s">
        <v>5011</v>
      </c>
      <c r="D34" s="457" t="s">
        <v>5012</v>
      </c>
      <c r="E34" s="457" t="s">
        <v>135</v>
      </c>
      <c r="F34" s="457">
        <v>15</v>
      </c>
      <c r="G34" s="457">
        <v>2</v>
      </c>
      <c r="H34" s="457"/>
      <c r="I34" s="456"/>
      <c r="J34" s="458"/>
      <c r="K34" s="456"/>
      <c r="L34" s="456" t="s">
        <v>97</v>
      </c>
      <c r="M34" s="456">
        <v>0</v>
      </c>
      <c r="N34" s="109" t="s">
        <v>70</v>
      </c>
      <c r="O34" s="456" t="s">
        <v>84</v>
      </c>
      <c r="P34" s="456"/>
      <c r="Q34" s="456"/>
      <c r="R34" s="456"/>
      <c r="S34" s="456"/>
      <c r="T34" s="456"/>
      <c r="U34" s="456"/>
      <c r="V34" s="540"/>
      <c r="W34" s="177"/>
      <c r="X34" s="177"/>
      <c r="Y34" s="177"/>
      <c r="Z34" s="348"/>
      <c r="AA34" s="177"/>
      <c r="AB34" s="177"/>
      <c r="AC34" s="177"/>
      <c r="AD34" s="177"/>
      <c r="AE34" s="177"/>
      <c r="AF34" s="177"/>
      <c r="AG34" s="177"/>
      <c r="AH34" s="177"/>
      <c r="AI34" s="177"/>
      <c r="AJ34" s="177"/>
      <c r="AK34" s="177"/>
      <c r="AL34" s="177"/>
      <c r="AM34" s="177"/>
      <c r="AN34" s="177"/>
      <c r="AO34" s="177"/>
      <c r="AP34" s="177"/>
      <c r="AQ34" s="177"/>
      <c r="AR34" s="177"/>
      <c r="AS34" s="177"/>
      <c r="AT34" s="177"/>
      <c r="AU34" s="177"/>
    </row>
    <row r="35" spans="1:47">
      <c r="A35" s="456" t="s">
        <v>4521</v>
      </c>
      <c r="B35" s="456"/>
      <c r="C35" s="457" t="s">
        <v>5013</v>
      </c>
      <c r="D35" s="457" t="s">
        <v>5014</v>
      </c>
      <c r="E35" s="457" t="s">
        <v>135</v>
      </c>
      <c r="F35" s="457">
        <v>15</v>
      </c>
      <c r="G35" s="457">
        <v>2</v>
      </c>
      <c r="H35" s="457"/>
      <c r="I35" s="456"/>
      <c r="J35" s="458"/>
      <c r="K35" s="456"/>
      <c r="L35" s="456" t="s">
        <v>97</v>
      </c>
      <c r="M35" s="456">
        <v>0</v>
      </c>
      <c r="N35" s="109" t="s">
        <v>70</v>
      </c>
      <c r="O35" s="456" t="s">
        <v>84</v>
      </c>
      <c r="P35" s="456"/>
      <c r="Q35" s="456"/>
      <c r="R35" s="456"/>
      <c r="S35" s="456"/>
      <c r="T35" s="456"/>
      <c r="U35" s="456"/>
      <c r="V35" s="540"/>
      <c r="W35" s="177"/>
      <c r="X35" s="177"/>
      <c r="Y35" s="177"/>
      <c r="Z35" s="348"/>
      <c r="AA35" s="177"/>
      <c r="AB35" s="177"/>
      <c r="AC35" s="177"/>
      <c r="AD35" s="177"/>
      <c r="AE35" s="177"/>
      <c r="AF35" s="177"/>
      <c r="AG35" s="177"/>
      <c r="AH35" s="177"/>
      <c r="AI35" s="177"/>
      <c r="AJ35" s="177"/>
      <c r="AK35" s="177"/>
      <c r="AL35" s="177"/>
      <c r="AM35" s="177"/>
      <c r="AN35" s="177"/>
      <c r="AO35" s="177"/>
      <c r="AP35" s="177"/>
      <c r="AQ35" s="177"/>
      <c r="AR35" s="177"/>
      <c r="AS35" s="177"/>
      <c r="AT35" s="177"/>
      <c r="AU35" s="177"/>
    </row>
    <row r="36" spans="1:47">
      <c r="A36" s="456" t="s">
        <v>4521</v>
      </c>
      <c r="B36" s="456" t="s">
        <v>626</v>
      </c>
      <c r="C36" s="457" t="s">
        <v>5015</v>
      </c>
      <c r="D36" s="457" t="s">
        <v>5016</v>
      </c>
      <c r="E36" s="457" t="s">
        <v>61</v>
      </c>
      <c r="F36" s="457">
        <v>15</v>
      </c>
      <c r="G36" s="457"/>
      <c r="H36" s="457"/>
      <c r="I36" s="456"/>
      <c r="J36" s="458"/>
      <c r="K36" s="456"/>
      <c r="L36" s="456" t="s">
        <v>97</v>
      </c>
      <c r="M36" s="456">
        <v>0</v>
      </c>
      <c r="N36" s="109" t="s">
        <v>70</v>
      </c>
      <c r="O36" s="456" t="s">
        <v>84</v>
      </c>
      <c r="P36" s="456"/>
      <c r="Q36" s="456"/>
      <c r="R36" s="456"/>
      <c r="S36" s="456"/>
      <c r="T36" s="456"/>
      <c r="U36" s="456"/>
      <c r="V36" s="540"/>
      <c r="W36" s="177"/>
      <c r="X36" s="177"/>
      <c r="Y36" s="177"/>
      <c r="Z36" s="348"/>
      <c r="AA36" s="177"/>
      <c r="AB36" s="177"/>
      <c r="AC36" s="177"/>
      <c r="AD36" s="177"/>
      <c r="AE36" s="177"/>
      <c r="AF36" s="177"/>
      <c r="AG36" s="177"/>
      <c r="AH36" s="177"/>
      <c r="AI36" s="177"/>
      <c r="AJ36" s="177"/>
      <c r="AK36" s="177"/>
      <c r="AL36" s="177"/>
      <c r="AM36" s="177"/>
      <c r="AN36" s="177"/>
      <c r="AO36" s="177"/>
      <c r="AP36" s="177"/>
      <c r="AQ36" s="177"/>
      <c r="AR36" s="177"/>
      <c r="AS36" s="177"/>
      <c r="AT36" s="177"/>
      <c r="AU36" s="177"/>
    </row>
    <row r="37" spans="1:47">
      <c r="A37" s="456" t="s">
        <v>4521</v>
      </c>
      <c r="B37" s="456" t="s">
        <v>173</v>
      </c>
      <c r="C37" s="457" t="s">
        <v>5017</v>
      </c>
      <c r="D37" s="457" t="s">
        <v>5018</v>
      </c>
      <c r="E37" s="457" t="s">
        <v>61</v>
      </c>
      <c r="F37" s="457">
        <v>11</v>
      </c>
      <c r="G37" s="457"/>
      <c r="H37" s="457"/>
      <c r="I37" s="456"/>
      <c r="J37" s="458"/>
      <c r="K37" s="456"/>
      <c r="L37" s="456" t="s">
        <v>97</v>
      </c>
      <c r="M37" s="456">
        <v>0</v>
      </c>
      <c r="N37" s="109" t="s">
        <v>70</v>
      </c>
      <c r="O37" s="456" t="s">
        <v>84</v>
      </c>
      <c r="P37" s="456"/>
      <c r="Q37" s="456"/>
      <c r="R37" s="456"/>
      <c r="S37" s="456"/>
      <c r="T37" s="456"/>
      <c r="U37" s="456"/>
      <c r="V37" s="540"/>
      <c r="W37" s="177"/>
      <c r="X37" s="177"/>
      <c r="Y37" s="177"/>
      <c r="Z37" s="348"/>
      <c r="AA37" s="177"/>
      <c r="AB37" s="177"/>
      <c r="AC37" s="177"/>
      <c r="AD37" s="177"/>
      <c r="AE37" s="177"/>
      <c r="AF37" s="177"/>
      <c r="AG37" s="177"/>
      <c r="AH37" s="177"/>
      <c r="AI37" s="177"/>
      <c r="AJ37" s="177"/>
      <c r="AK37" s="177"/>
      <c r="AL37" s="177"/>
      <c r="AM37" s="177"/>
      <c r="AN37" s="177"/>
      <c r="AO37" s="177"/>
      <c r="AP37" s="177"/>
      <c r="AQ37" s="177"/>
      <c r="AR37" s="177"/>
      <c r="AS37" s="177"/>
      <c r="AT37" s="177"/>
      <c r="AU37" s="177"/>
    </row>
    <row r="38" spans="1:47">
      <c r="A38" s="456" t="s">
        <v>4521</v>
      </c>
      <c r="B38" s="456" t="s">
        <v>173</v>
      </c>
      <c r="C38" s="457" t="s">
        <v>5019</v>
      </c>
      <c r="D38" s="457" t="s">
        <v>5020</v>
      </c>
      <c r="E38" s="457" t="s">
        <v>61</v>
      </c>
      <c r="F38" s="457">
        <v>3</v>
      </c>
      <c r="G38" s="457"/>
      <c r="H38" s="457"/>
      <c r="I38" s="456"/>
      <c r="J38" s="458"/>
      <c r="K38" s="456"/>
      <c r="L38" s="456" t="s">
        <v>97</v>
      </c>
      <c r="M38" s="456">
        <v>0</v>
      </c>
      <c r="N38" s="109" t="s">
        <v>70</v>
      </c>
      <c r="O38" s="456" t="s">
        <v>84</v>
      </c>
      <c r="P38" s="456"/>
      <c r="Q38" s="456"/>
      <c r="R38" s="456"/>
      <c r="S38" s="456"/>
      <c r="T38" s="456"/>
      <c r="U38" s="456"/>
      <c r="V38" s="540"/>
      <c r="W38" s="177"/>
      <c r="X38" s="177"/>
      <c r="Y38" s="177"/>
      <c r="Z38" s="348"/>
      <c r="AA38" s="177"/>
      <c r="AB38" s="177"/>
      <c r="AC38" s="177"/>
      <c r="AD38" s="177"/>
      <c r="AE38" s="177"/>
      <c r="AF38" s="177"/>
      <c r="AG38" s="177"/>
      <c r="AH38" s="177"/>
      <c r="AI38" s="177"/>
      <c r="AJ38" s="177"/>
      <c r="AK38" s="177"/>
      <c r="AL38" s="177"/>
      <c r="AM38" s="177"/>
      <c r="AN38" s="177"/>
      <c r="AO38" s="177"/>
      <c r="AP38" s="177"/>
      <c r="AQ38" s="177"/>
      <c r="AR38" s="177"/>
      <c r="AS38" s="177"/>
      <c r="AT38" s="177"/>
      <c r="AU38" s="177"/>
    </row>
    <row r="39" spans="1:47">
      <c r="A39" s="456" t="s">
        <v>4521</v>
      </c>
      <c r="B39" s="456" t="s">
        <v>173</v>
      </c>
      <c r="C39" s="457" t="s">
        <v>5021</v>
      </c>
      <c r="D39" s="457" t="s">
        <v>5022</v>
      </c>
      <c r="E39" s="457" t="s">
        <v>61</v>
      </c>
      <c r="F39" s="457">
        <v>3</v>
      </c>
      <c r="G39" s="457"/>
      <c r="H39" s="457"/>
      <c r="I39" s="456"/>
      <c r="J39" s="458"/>
      <c r="K39" s="456"/>
      <c r="L39" s="456" t="s">
        <v>97</v>
      </c>
      <c r="M39" s="456">
        <v>0</v>
      </c>
      <c r="N39" s="109" t="s">
        <v>70</v>
      </c>
      <c r="O39" s="456" t="s">
        <v>84</v>
      </c>
      <c r="P39" s="456"/>
      <c r="Q39" s="456"/>
      <c r="R39" s="456"/>
      <c r="S39" s="456"/>
      <c r="T39" s="456"/>
      <c r="U39" s="456"/>
      <c r="V39" s="540"/>
      <c r="W39" s="177"/>
      <c r="X39" s="177"/>
      <c r="Y39" s="177"/>
      <c r="Z39" s="348"/>
      <c r="AA39" s="177"/>
      <c r="AB39" s="177"/>
      <c r="AC39" s="177"/>
      <c r="AD39" s="177"/>
      <c r="AE39" s="177"/>
      <c r="AF39" s="177"/>
      <c r="AG39" s="177"/>
      <c r="AH39" s="177"/>
      <c r="AI39" s="177"/>
      <c r="AJ39" s="177"/>
      <c r="AK39" s="177"/>
      <c r="AL39" s="177"/>
      <c r="AM39" s="177"/>
      <c r="AN39" s="177"/>
      <c r="AO39" s="177"/>
      <c r="AP39" s="177"/>
      <c r="AQ39" s="177"/>
      <c r="AR39" s="177"/>
      <c r="AS39" s="177"/>
      <c r="AT39" s="177"/>
      <c r="AU39" s="177"/>
    </row>
    <row r="40" spans="1:47">
      <c r="A40" s="456" t="s">
        <v>4521</v>
      </c>
      <c r="B40" s="456" t="s">
        <v>173</v>
      </c>
      <c r="C40" s="457" t="s">
        <v>5023</v>
      </c>
      <c r="D40" s="457" t="s">
        <v>5024</v>
      </c>
      <c r="E40" s="457" t="s">
        <v>61</v>
      </c>
      <c r="F40" s="457">
        <v>25</v>
      </c>
      <c r="G40" s="457"/>
      <c r="H40" s="457"/>
      <c r="I40" s="456"/>
      <c r="J40" s="458"/>
      <c r="K40" s="456"/>
      <c r="L40" s="456" t="s">
        <v>97</v>
      </c>
      <c r="M40" s="456">
        <v>0</v>
      </c>
      <c r="N40" s="109" t="s">
        <v>70</v>
      </c>
      <c r="O40" s="456" t="s">
        <v>84</v>
      </c>
      <c r="P40" s="456"/>
      <c r="Q40" s="456"/>
      <c r="R40" s="456"/>
      <c r="S40" s="456"/>
      <c r="T40" s="456"/>
      <c r="U40" s="456"/>
      <c r="V40" s="540"/>
      <c r="W40" s="177"/>
      <c r="X40" s="177"/>
      <c r="Y40" s="177"/>
      <c r="Z40" s="348"/>
      <c r="AA40" s="177"/>
      <c r="AB40" s="177"/>
      <c r="AC40" s="177"/>
      <c r="AD40" s="177"/>
      <c r="AE40" s="177"/>
      <c r="AF40" s="177"/>
      <c r="AG40" s="177"/>
      <c r="AH40" s="177"/>
      <c r="AI40" s="177"/>
      <c r="AJ40" s="177"/>
      <c r="AK40" s="177"/>
      <c r="AL40" s="177"/>
      <c r="AM40" s="177"/>
      <c r="AN40" s="177"/>
      <c r="AO40" s="177"/>
      <c r="AP40" s="177"/>
      <c r="AQ40" s="177"/>
      <c r="AR40" s="177"/>
      <c r="AS40" s="177"/>
      <c r="AT40" s="177"/>
      <c r="AU40" s="177"/>
    </row>
    <row r="41" spans="1:47">
      <c r="A41" s="456" t="s">
        <v>4521</v>
      </c>
      <c r="B41" s="456" t="s">
        <v>173</v>
      </c>
      <c r="C41" s="457" t="s">
        <v>5025</v>
      </c>
      <c r="D41" s="457" t="s">
        <v>5026</v>
      </c>
      <c r="E41" s="457" t="s">
        <v>61</v>
      </c>
      <c r="F41" s="457">
        <v>17</v>
      </c>
      <c r="G41" s="457"/>
      <c r="H41" s="457"/>
      <c r="I41" s="456"/>
      <c r="J41" s="458"/>
      <c r="K41" s="456"/>
      <c r="L41" s="456" t="s">
        <v>97</v>
      </c>
      <c r="M41" s="456">
        <v>0</v>
      </c>
      <c r="N41" s="109" t="s">
        <v>70</v>
      </c>
      <c r="O41" s="456" t="s">
        <v>84</v>
      </c>
      <c r="P41" s="456"/>
      <c r="Q41" s="456"/>
      <c r="R41" s="456"/>
      <c r="S41" s="456"/>
      <c r="T41" s="456"/>
      <c r="U41" s="456"/>
      <c r="V41" s="540"/>
      <c r="W41" s="177"/>
      <c r="X41" s="177"/>
      <c r="Y41" s="177"/>
      <c r="Z41" s="348"/>
      <c r="AA41" s="177"/>
      <c r="AB41" s="177"/>
      <c r="AC41" s="177"/>
      <c r="AD41" s="177"/>
      <c r="AE41" s="177"/>
      <c r="AF41" s="177"/>
      <c r="AG41" s="177"/>
      <c r="AH41" s="177"/>
      <c r="AI41" s="177"/>
      <c r="AJ41" s="177"/>
      <c r="AK41" s="177"/>
      <c r="AL41" s="177"/>
      <c r="AM41" s="177"/>
      <c r="AN41" s="177"/>
      <c r="AO41" s="177"/>
      <c r="AP41" s="177"/>
      <c r="AQ41" s="177"/>
      <c r="AR41" s="177"/>
      <c r="AS41" s="177"/>
      <c r="AT41" s="177"/>
      <c r="AU41" s="177"/>
    </row>
    <row r="42" spans="1:47">
      <c r="A42" s="456" t="s">
        <v>4521</v>
      </c>
      <c r="B42" s="456" t="s">
        <v>173</v>
      </c>
      <c r="C42" s="457" t="s">
        <v>5027</v>
      </c>
      <c r="D42" s="457" t="s">
        <v>5020</v>
      </c>
      <c r="E42" s="457" t="s">
        <v>61</v>
      </c>
      <c r="F42" s="457">
        <v>3</v>
      </c>
      <c r="G42" s="457"/>
      <c r="H42" s="457"/>
      <c r="I42" s="456"/>
      <c r="J42" s="458"/>
      <c r="K42" s="456"/>
      <c r="L42" s="456" t="s">
        <v>97</v>
      </c>
      <c r="M42" s="456">
        <v>0</v>
      </c>
      <c r="N42" s="109" t="s">
        <v>70</v>
      </c>
      <c r="O42" s="456" t="s">
        <v>84</v>
      </c>
      <c r="P42" s="456"/>
      <c r="Q42" s="456"/>
      <c r="R42" s="456"/>
      <c r="S42" s="456"/>
      <c r="T42" s="456"/>
      <c r="U42" s="456"/>
      <c r="V42" s="540"/>
      <c r="W42" s="177"/>
      <c r="X42" s="177"/>
      <c r="Y42" s="177"/>
      <c r="Z42" s="348"/>
      <c r="AA42" s="177"/>
      <c r="AB42" s="177"/>
      <c r="AC42" s="177"/>
      <c r="AD42" s="177"/>
      <c r="AE42" s="177"/>
      <c r="AF42" s="177"/>
      <c r="AG42" s="177"/>
      <c r="AH42" s="177"/>
      <c r="AI42" s="177"/>
      <c r="AJ42" s="177"/>
      <c r="AK42" s="177"/>
      <c r="AL42" s="177"/>
      <c r="AM42" s="177"/>
      <c r="AN42" s="177"/>
      <c r="AO42" s="177"/>
      <c r="AP42" s="177"/>
      <c r="AQ42" s="177"/>
      <c r="AR42" s="177"/>
      <c r="AS42" s="177"/>
      <c r="AT42" s="177"/>
      <c r="AU42" s="177"/>
    </row>
    <row r="43" spans="1:47">
      <c r="A43" s="456" t="s">
        <v>4521</v>
      </c>
      <c r="B43" s="456" t="s">
        <v>173</v>
      </c>
      <c r="C43" s="457" t="s">
        <v>5028</v>
      </c>
      <c r="D43" s="457" t="s">
        <v>5022</v>
      </c>
      <c r="E43" s="457" t="s">
        <v>61</v>
      </c>
      <c r="F43" s="457">
        <v>3</v>
      </c>
      <c r="G43" s="457"/>
      <c r="H43" s="457"/>
      <c r="I43" s="456"/>
      <c r="J43" s="458"/>
      <c r="K43" s="456"/>
      <c r="L43" s="456" t="s">
        <v>97</v>
      </c>
      <c r="M43" s="456">
        <v>0</v>
      </c>
      <c r="N43" s="109" t="s">
        <v>70</v>
      </c>
      <c r="O43" s="456" t="s">
        <v>84</v>
      </c>
      <c r="P43" s="456"/>
      <c r="Q43" s="456"/>
      <c r="R43" s="456"/>
      <c r="S43" s="456"/>
      <c r="T43" s="456"/>
      <c r="U43" s="456"/>
      <c r="V43" s="540"/>
      <c r="W43" s="177"/>
      <c r="X43" s="177"/>
      <c r="Y43" s="177"/>
      <c r="Z43" s="348"/>
      <c r="AA43" s="177"/>
      <c r="AB43" s="177"/>
      <c r="AC43" s="177"/>
      <c r="AD43" s="177"/>
      <c r="AE43" s="177"/>
      <c r="AF43" s="177"/>
      <c r="AG43" s="177"/>
      <c r="AH43" s="177"/>
      <c r="AI43" s="177"/>
      <c r="AJ43" s="177"/>
      <c r="AK43" s="177"/>
      <c r="AL43" s="177"/>
      <c r="AM43" s="177"/>
      <c r="AN43" s="177"/>
      <c r="AO43" s="177"/>
      <c r="AP43" s="177"/>
      <c r="AQ43" s="177"/>
      <c r="AR43" s="177"/>
      <c r="AS43" s="177"/>
      <c r="AT43" s="177"/>
      <c r="AU43" s="177"/>
    </row>
    <row r="44" spans="1:47">
      <c r="A44" s="456" t="s">
        <v>4521</v>
      </c>
      <c r="B44" s="456" t="s">
        <v>173</v>
      </c>
      <c r="C44" s="457" t="s">
        <v>5029</v>
      </c>
      <c r="D44" s="457" t="s">
        <v>5030</v>
      </c>
      <c r="E44" s="457" t="s">
        <v>61</v>
      </c>
      <c r="F44" s="457">
        <v>17</v>
      </c>
      <c r="G44" s="457"/>
      <c r="H44" s="457"/>
      <c r="I44" s="456"/>
      <c r="J44" s="458"/>
      <c r="K44" s="456"/>
      <c r="L44" s="456" t="s">
        <v>97</v>
      </c>
      <c r="M44" s="456">
        <v>0</v>
      </c>
      <c r="N44" s="109" t="s">
        <v>70</v>
      </c>
      <c r="O44" s="456" t="s">
        <v>84</v>
      </c>
      <c r="P44" s="456"/>
      <c r="Q44" s="456"/>
      <c r="R44" s="456"/>
      <c r="S44" s="456"/>
      <c r="T44" s="456"/>
      <c r="U44" s="456"/>
      <c r="V44" s="540"/>
      <c r="W44" s="177"/>
      <c r="X44" s="177"/>
      <c r="Y44" s="177"/>
      <c r="Z44" s="348"/>
      <c r="AA44" s="177"/>
      <c r="AB44" s="177"/>
      <c r="AC44" s="177"/>
      <c r="AD44" s="177"/>
      <c r="AE44" s="177"/>
      <c r="AF44" s="177"/>
      <c r="AG44" s="177"/>
      <c r="AH44" s="177"/>
      <c r="AI44" s="177"/>
      <c r="AJ44" s="177"/>
      <c r="AK44" s="177"/>
      <c r="AL44" s="177"/>
      <c r="AM44" s="177"/>
      <c r="AN44" s="177"/>
      <c r="AO44" s="177"/>
      <c r="AP44" s="177"/>
      <c r="AQ44" s="177"/>
      <c r="AR44" s="177"/>
      <c r="AS44" s="177"/>
      <c r="AT44" s="177"/>
      <c r="AU44" s="177"/>
    </row>
    <row r="45" spans="1:47">
      <c r="A45" s="456" t="s">
        <v>4521</v>
      </c>
      <c r="B45" s="456" t="s">
        <v>173</v>
      </c>
      <c r="C45" s="457" t="s">
        <v>5031</v>
      </c>
      <c r="D45" s="457" t="s">
        <v>5032</v>
      </c>
      <c r="E45" s="457" t="s">
        <v>135</v>
      </c>
      <c r="F45" s="457">
        <v>3</v>
      </c>
      <c r="G45" s="457"/>
      <c r="H45" s="457"/>
      <c r="I45" s="456"/>
      <c r="J45" s="458"/>
      <c r="K45" s="456"/>
      <c r="L45" s="456" t="s">
        <v>97</v>
      </c>
      <c r="M45" s="456">
        <v>0</v>
      </c>
      <c r="N45" s="109" t="s">
        <v>70</v>
      </c>
      <c r="O45" s="456" t="s">
        <v>84</v>
      </c>
      <c r="P45" s="456"/>
      <c r="Q45" s="456"/>
      <c r="R45" s="456"/>
      <c r="S45" s="456"/>
      <c r="T45" s="456"/>
      <c r="U45" s="456"/>
      <c r="V45" s="540"/>
      <c r="W45" s="177"/>
      <c r="X45" s="177"/>
      <c r="Y45" s="177"/>
      <c r="Z45" s="348"/>
      <c r="AA45" s="177"/>
      <c r="AB45" s="177"/>
      <c r="AC45" s="177"/>
      <c r="AD45" s="177"/>
      <c r="AE45" s="177"/>
      <c r="AF45" s="177"/>
      <c r="AG45" s="177"/>
      <c r="AH45" s="177"/>
      <c r="AI45" s="177"/>
      <c r="AJ45" s="177"/>
      <c r="AK45" s="177"/>
      <c r="AL45" s="177"/>
      <c r="AM45" s="177"/>
      <c r="AN45" s="177"/>
      <c r="AO45" s="177"/>
      <c r="AP45" s="177"/>
      <c r="AQ45" s="177"/>
      <c r="AR45" s="177"/>
      <c r="AS45" s="177"/>
      <c r="AT45" s="177"/>
      <c r="AU45" s="177"/>
    </row>
    <row r="46" spans="1:47" s="171" customFormat="1">
      <c r="A46" s="459" t="s">
        <v>4521</v>
      </c>
      <c r="B46" s="459" t="s">
        <v>59</v>
      </c>
      <c r="C46" s="460" t="s">
        <v>5033</v>
      </c>
      <c r="D46" s="460" t="s">
        <v>5034</v>
      </c>
      <c r="E46" s="460" t="s">
        <v>135</v>
      </c>
      <c r="F46" s="460">
        <v>2</v>
      </c>
      <c r="G46" s="460"/>
      <c r="H46" s="460"/>
      <c r="I46" s="459"/>
      <c r="J46" s="461"/>
      <c r="K46" s="459"/>
      <c r="L46" s="459" t="s">
        <v>64</v>
      </c>
      <c r="M46" s="459">
        <v>1</v>
      </c>
      <c r="N46" s="459" t="s">
        <v>1</v>
      </c>
      <c r="O46" s="459" t="s">
        <v>145</v>
      </c>
      <c r="P46" s="532">
        <v>20</v>
      </c>
      <c r="Q46" s="459"/>
      <c r="R46" s="459"/>
      <c r="S46" s="459"/>
      <c r="T46" s="459"/>
      <c r="U46" s="459"/>
      <c r="V46" s="539"/>
      <c r="W46" s="183" t="s">
        <v>4522</v>
      </c>
      <c r="X46" s="183" t="s">
        <v>4523</v>
      </c>
      <c r="Y46" s="183"/>
      <c r="Z46" s="572"/>
      <c r="AA46" s="183"/>
      <c r="AB46" s="183"/>
      <c r="AC46" s="183"/>
      <c r="AD46" s="183"/>
      <c r="AE46" s="183"/>
      <c r="AF46" s="183"/>
      <c r="AG46" s="183"/>
      <c r="AH46" s="183"/>
      <c r="AI46" s="183"/>
      <c r="AJ46" s="183"/>
      <c r="AK46" s="183"/>
      <c r="AL46" s="183"/>
      <c r="AM46" s="183"/>
      <c r="AN46" s="307" t="s">
        <v>1338</v>
      </c>
      <c r="AO46" s="183"/>
      <c r="AP46" s="183"/>
      <c r="AQ46" s="183"/>
      <c r="AR46" s="183"/>
      <c r="AS46" s="183"/>
      <c r="AT46" s="183"/>
      <c r="AU46" s="183"/>
    </row>
    <row r="47" spans="1:47">
      <c r="A47" s="456" t="s">
        <v>4521</v>
      </c>
      <c r="B47" s="456" t="s">
        <v>173</v>
      </c>
      <c r="C47" s="457" t="s">
        <v>5035</v>
      </c>
      <c r="D47" s="457" t="s">
        <v>2160</v>
      </c>
      <c r="E47" s="457" t="s">
        <v>61</v>
      </c>
      <c r="F47" s="457">
        <v>3</v>
      </c>
      <c r="G47" s="457"/>
      <c r="H47" s="457"/>
      <c r="I47" s="456"/>
      <c r="J47" s="458"/>
      <c r="K47" s="456"/>
      <c r="L47" s="456" t="s">
        <v>97</v>
      </c>
      <c r="M47" s="456">
        <v>0</v>
      </c>
      <c r="N47" s="109" t="s">
        <v>70</v>
      </c>
      <c r="O47" s="456" t="s">
        <v>84</v>
      </c>
      <c r="P47" s="456"/>
      <c r="Q47" s="456"/>
      <c r="R47" s="456"/>
      <c r="S47" s="456"/>
      <c r="T47" s="456"/>
      <c r="U47" s="456"/>
      <c r="V47" s="540"/>
      <c r="W47" s="177"/>
      <c r="X47" s="177"/>
      <c r="Y47" s="177"/>
      <c r="Z47" s="348"/>
      <c r="AA47" s="177"/>
      <c r="AB47" s="177"/>
      <c r="AC47" s="177"/>
      <c r="AD47" s="177"/>
      <c r="AE47" s="177"/>
      <c r="AF47" s="177"/>
      <c r="AG47" s="177"/>
      <c r="AH47" s="177"/>
      <c r="AI47" s="177"/>
      <c r="AJ47" s="177"/>
      <c r="AK47" s="177"/>
      <c r="AL47" s="177"/>
      <c r="AM47" s="177"/>
      <c r="AN47" s="177"/>
      <c r="AO47" s="177"/>
      <c r="AP47" s="177"/>
      <c r="AQ47" s="177"/>
      <c r="AR47" s="177"/>
      <c r="AS47" s="177"/>
      <c r="AT47" s="177"/>
      <c r="AU47" s="177"/>
    </row>
    <row r="48" spans="1:47" s="171" customFormat="1">
      <c r="A48" s="459" t="s">
        <v>4521</v>
      </c>
      <c r="B48" s="459" t="s">
        <v>626</v>
      </c>
      <c r="C48" s="460" t="s">
        <v>5036</v>
      </c>
      <c r="D48" s="460" t="s">
        <v>1660</v>
      </c>
      <c r="E48" s="460" t="s">
        <v>61</v>
      </c>
      <c r="F48" s="460">
        <v>2</v>
      </c>
      <c r="G48" s="460"/>
      <c r="H48" s="460" t="s">
        <v>1661</v>
      </c>
      <c r="I48" s="459"/>
      <c r="J48" s="461"/>
      <c r="K48" s="459"/>
      <c r="L48" s="459" t="s">
        <v>64</v>
      </c>
      <c r="M48" s="459">
        <v>1</v>
      </c>
      <c r="N48" s="459" t="s">
        <v>1</v>
      </c>
      <c r="O48" s="459" t="s">
        <v>145</v>
      </c>
      <c r="P48" s="459" t="s">
        <v>1693</v>
      </c>
      <c r="Q48" s="459"/>
      <c r="R48" s="459"/>
      <c r="S48" s="459"/>
      <c r="T48" s="459"/>
      <c r="U48" s="459"/>
      <c r="V48" s="539"/>
      <c r="W48" s="183" t="s">
        <v>4522</v>
      </c>
      <c r="X48" s="183" t="s">
        <v>4523</v>
      </c>
      <c r="Y48" s="183"/>
      <c r="Z48" s="572"/>
      <c r="AA48" s="183"/>
      <c r="AB48" s="183"/>
      <c r="AC48" s="183"/>
      <c r="AD48" s="183"/>
      <c r="AE48" s="183"/>
      <c r="AF48" s="183"/>
      <c r="AG48" s="183"/>
      <c r="AH48" s="183"/>
      <c r="AI48" s="183"/>
      <c r="AJ48" s="183"/>
      <c r="AK48" s="183"/>
      <c r="AL48" s="183"/>
      <c r="AM48" s="183"/>
      <c r="AN48" s="307" t="s">
        <v>1338</v>
      </c>
      <c r="AO48" s="183"/>
      <c r="AP48" s="183"/>
      <c r="AQ48" s="183"/>
      <c r="AR48" s="183"/>
      <c r="AS48" s="183"/>
      <c r="AT48" s="183"/>
      <c r="AU48" s="183"/>
    </row>
    <row r="49" spans="1:47">
      <c r="A49" s="456" t="s">
        <v>4521</v>
      </c>
      <c r="B49" s="456" t="s">
        <v>626</v>
      </c>
      <c r="C49" s="457" t="s">
        <v>5037</v>
      </c>
      <c r="D49" s="457" t="s">
        <v>5038</v>
      </c>
      <c r="E49" s="457" t="s">
        <v>135</v>
      </c>
      <c r="F49" s="457">
        <v>3</v>
      </c>
      <c r="G49" s="457"/>
      <c r="H49" s="457"/>
      <c r="I49" s="456"/>
      <c r="J49" s="458"/>
      <c r="K49" s="456"/>
      <c r="L49" s="456" t="s">
        <v>97</v>
      </c>
      <c r="M49" s="456">
        <v>0</v>
      </c>
      <c r="N49" s="109" t="s">
        <v>70</v>
      </c>
      <c r="O49" s="456" t="s">
        <v>84</v>
      </c>
      <c r="P49" s="456"/>
      <c r="Q49" s="456"/>
      <c r="R49" s="456"/>
      <c r="S49" s="456"/>
      <c r="T49" s="456"/>
      <c r="U49" s="456"/>
      <c r="V49" s="540"/>
      <c r="W49" s="177"/>
      <c r="X49" s="177"/>
      <c r="Y49" s="177"/>
      <c r="Z49" s="348"/>
      <c r="AA49" s="177"/>
      <c r="AB49" s="177"/>
      <c r="AC49" s="177"/>
      <c r="AD49" s="177"/>
      <c r="AE49" s="177"/>
      <c r="AF49" s="177"/>
      <c r="AG49" s="177"/>
      <c r="AH49" s="177"/>
      <c r="AI49" s="177"/>
      <c r="AJ49" s="177"/>
      <c r="AK49" s="177"/>
      <c r="AL49" s="177"/>
      <c r="AM49" s="177"/>
      <c r="AN49" s="177"/>
      <c r="AO49" s="177"/>
      <c r="AP49" s="177"/>
      <c r="AQ49" s="177"/>
      <c r="AR49" s="177"/>
      <c r="AS49" s="177"/>
      <c r="AT49" s="177"/>
      <c r="AU49" s="177"/>
    </row>
    <row r="50" spans="1:47">
      <c r="A50" s="456" t="s">
        <v>4521</v>
      </c>
      <c r="B50" s="456"/>
      <c r="C50" s="457" t="s">
        <v>5039</v>
      </c>
      <c r="D50" s="457" t="s">
        <v>5040</v>
      </c>
      <c r="E50" s="457" t="s">
        <v>61</v>
      </c>
      <c r="F50" s="457">
        <v>1</v>
      </c>
      <c r="G50" s="457"/>
      <c r="H50" s="457"/>
      <c r="I50" s="456"/>
      <c r="J50" s="458"/>
      <c r="K50" s="456"/>
      <c r="L50" s="456" t="s">
        <v>97</v>
      </c>
      <c r="M50" s="456">
        <v>0</v>
      </c>
      <c r="N50" s="109" t="s">
        <v>70</v>
      </c>
      <c r="O50" s="456" t="s">
        <v>84</v>
      </c>
      <c r="P50" s="456"/>
      <c r="Q50" s="456"/>
      <c r="R50" s="456"/>
      <c r="S50" s="456"/>
      <c r="T50" s="456"/>
      <c r="U50" s="456"/>
      <c r="V50" s="540"/>
      <c r="W50" s="177"/>
      <c r="X50" s="177"/>
      <c r="Y50" s="177"/>
      <c r="Z50" s="348"/>
      <c r="AA50" s="177"/>
      <c r="AB50" s="177"/>
      <c r="AC50" s="177"/>
      <c r="AD50" s="177"/>
      <c r="AE50" s="177"/>
      <c r="AF50" s="177"/>
      <c r="AG50" s="177"/>
      <c r="AH50" s="177"/>
      <c r="AI50" s="177"/>
      <c r="AJ50" s="177"/>
      <c r="AK50" s="177"/>
      <c r="AL50" s="177"/>
      <c r="AM50" s="177"/>
      <c r="AN50" s="177"/>
      <c r="AO50" s="177"/>
      <c r="AP50" s="177"/>
      <c r="AQ50" s="177"/>
      <c r="AR50" s="177"/>
      <c r="AS50" s="177"/>
      <c r="AT50" s="177"/>
      <c r="AU50" s="177"/>
    </row>
    <row r="51" spans="1:47">
      <c r="A51" s="456" t="s">
        <v>4521</v>
      </c>
      <c r="B51" s="456"/>
      <c r="C51" s="457" t="s">
        <v>5041</v>
      </c>
      <c r="D51" s="457" t="s">
        <v>5042</v>
      </c>
      <c r="E51" s="457" t="s">
        <v>135</v>
      </c>
      <c r="F51" s="457">
        <v>2</v>
      </c>
      <c r="G51" s="457"/>
      <c r="H51" s="457"/>
      <c r="I51" s="456"/>
      <c r="J51" s="458"/>
      <c r="K51" s="456"/>
      <c r="L51" s="456" t="s">
        <v>97</v>
      </c>
      <c r="M51" s="456">
        <v>0</v>
      </c>
      <c r="N51" s="109" t="s">
        <v>70</v>
      </c>
      <c r="O51" s="456" t="s">
        <v>84</v>
      </c>
      <c r="P51" s="456"/>
      <c r="Q51" s="456"/>
      <c r="R51" s="456"/>
      <c r="S51" s="456"/>
      <c r="T51" s="456"/>
      <c r="U51" s="456"/>
      <c r="V51" s="540"/>
      <c r="W51" s="177"/>
      <c r="X51" s="177"/>
      <c r="Y51" s="177"/>
      <c r="Z51" s="348"/>
      <c r="AA51" s="177"/>
      <c r="AB51" s="177"/>
      <c r="AC51" s="177"/>
      <c r="AD51" s="177"/>
      <c r="AE51" s="177"/>
      <c r="AF51" s="177"/>
      <c r="AG51" s="177"/>
      <c r="AH51" s="177"/>
      <c r="AI51" s="177"/>
      <c r="AJ51" s="177"/>
      <c r="AK51" s="177"/>
      <c r="AL51" s="177"/>
      <c r="AM51" s="177"/>
      <c r="AN51" s="177"/>
      <c r="AO51" s="177"/>
      <c r="AP51" s="177"/>
      <c r="AQ51" s="177"/>
      <c r="AR51" s="177"/>
      <c r="AS51" s="177"/>
      <c r="AT51" s="177"/>
      <c r="AU51" s="177"/>
    </row>
    <row r="52" spans="1:47">
      <c r="A52" s="456" t="s">
        <v>4521</v>
      </c>
      <c r="B52" s="456"/>
      <c r="C52" s="457" t="s">
        <v>5043</v>
      </c>
      <c r="D52" s="457" t="s">
        <v>5044</v>
      </c>
      <c r="E52" s="457" t="s">
        <v>135</v>
      </c>
      <c r="F52" s="457">
        <v>2</v>
      </c>
      <c r="G52" s="457"/>
      <c r="H52" s="457"/>
      <c r="I52" s="456"/>
      <c r="J52" s="458"/>
      <c r="K52" s="456"/>
      <c r="L52" s="456" t="s">
        <v>97</v>
      </c>
      <c r="M52" s="456">
        <v>0</v>
      </c>
      <c r="N52" s="109" t="s">
        <v>70</v>
      </c>
      <c r="O52" s="456" t="s">
        <v>84</v>
      </c>
      <c r="P52" s="456"/>
      <c r="Q52" s="456"/>
      <c r="R52" s="456"/>
      <c r="S52" s="456"/>
      <c r="T52" s="456"/>
      <c r="U52" s="456"/>
      <c r="V52" s="540"/>
      <c r="W52" s="177"/>
      <c r="X52" s="177"/>
      <c r="Y52" s="177"/>
      <c r="Z52" s="348"/>
      <c r="AA52" s="177"/>
      <c r="AB52" s="177"/>
      <c r="AC52" s="177"/>
      <c r="AD52" s="177"/>
      <c r="AE52" s="177"/>
      <c r="AF52" s="177"/>
      <c r="AG52" s="177"/>
      <c r="AH52" s="177"/>
      <c r="AI52" s="177"/>
      <c r="AJ52" s="177"/>
      <c r="AK52" s="177"/>
      <c r="AL52" s="177"/>
      <c r="AM52" s="177"/>
      <c r="AN52" s="177"/>
      <c r="AO52" s="177"/>
      <c r="AP52" s="177"/>
      <c r="AQ52" s="177"/>
      <c r="AR52" s="177"/>
      <c r="AS52" s="177"/>
      <c r="AT52" s="177"/>
      <c r="AU52" s="177"/>
    </row>
    <row r="53" spans="1:47" s="171" customFormat="1">
      <c r="A53" s="459" t="s">
        <v>4521</v>
      </c>
      <c r="B53" s="459" t="s">
        <v>563</v>
      </c>
      <c r="C53" s="460" t="s">
        <v>5045</v>
      </c>
      <c r="D53" s="460" t="s">
        <v>5046</v>
      </c>
      <c r="E53" s="460" t="s">
        <v>61</v>
      </c>
      <c r="F53" s="460">
        <v>34</v>
      </c>
      <c r="G53" s="460"/>
      <c r="H53" s="460"/>
      <c r="I53" s="459"/>
      <c r="J53" s="461"/>
      <c r="K53" s="459"/>
      <c r="L53" s="459" t="s">
        <v>97</v>
      </c>
      <c r="M53" s="459">
        <v>1</v>
      </c>
      <c r="N53" s="459" t="s">
        <v>1</v>
      </c>
      <c r="O53" s="459" t="s">
        <v>65</v>
      </c>
      <c r="P53" s="459"/>
      <c r="Q53" s="459"/>
      <c r="R53" s="459" t="s">
        <v>5092</v>
      </c>
      <c r="S53" s="459"/>
      <c r="T53" s="459"/>
      <c r="U53" s="459"/>
      <c r="V53" s="539"/>
      <c r="W53" s="183" t="s">
        <v>4522</v>
      </c>
      <c r="X53" s="183" t="s">
        <v>4523</v>
      </c>
      <c r="Y53" s="183"/>
      <c r="Z53" s="572"/>
      <c r="AA53" s="183"/>
      <c r="AB53" s="183"/>
      <c r="AC53" s="183"/>
      <c r="AD53" s="183"/>
      <c r="AE53" s="183"/>
      <c r="AF53" s="183"/>
      <c r="AG53" s="183"/>
      <c r="AH53" s="183"/>
      <c r="AI53" s="183"/>
      <c r="AJ53" s="183"/>
      <c r="AK53" s="183"/>
      <c r="AL53" s="183"/>
      <c r="AM53" s="183"/>
      <c r="AN53" s="307" t="s">
        <v>1338</v>
      </c>
      <c r="AO53" s="183"/>
      <c r="AP53" s="183"/>
      <c r="AQ53" s="183"/>
      <c r="AR53" s="183"/>
      <c r="AS53" s="183"/>
      <c r="AT53" s="183"/>
      <c r="AU53" s="183"/>
    </row>
    <row r="54" spans="1:47">
      <c r="A54" s="456" t="s">
        <v>4521</v>
      </c>
      <c r="B54" s="456" t="s">
        <v>563</v>
      </c>
      <c r="C54" s="457" t="s">
        <v>5047</v>
      </c>
      <c r="D54" s="457" t="s">
        <v>1929</v>
      </c>
      <c r="E54" s="457" t="s">
        <v>61</v>
      </c>
      <c r="F54" s="457">
        <v>10</v>
      </c>
      <c r="G54" s="457"/>
      <c r="H54" s="457"/>
      <c r="I54" s="456"/>
      <c r="J54" s="458"/>
      <c r="K54" s="456"/>
      <c r="L54" s="456" t="s">
        <v>97</v>
      </c>
      <c r="M54" s="456">
        <v>0</v>
      </c>
      <c r="N54" s="109" t="s">
        <v>70</v>
      </c>
      <c r="O54" s="456" t="s">
        <v>84</v>
      </c>
      <c r="P54" s="456"/>
      <c r="Q54" s="456"/>
      <c r="R54" s="456"/>
      <c r="S54" s="456"/>
      <c r="T54" s="456"/>
      <c r="U54" s="456"/>
      <c r="V54" s="540"/>
      <c r="W54" s="177"/>
      <c r="X54" s="177"/>
      <c r="Y54" s="177"/>
      <c r="Z54" s="348"/>
      <c r="AA54" s="177"/>
      <c r="AB54" s="177"/>
      <c r="AC54" s="177"/>
      <c r="AD54" s="177"/>
      <c r="AE54" s="177"/>
      <c r="AF54" s="177"/>
      <c r="AG54" s="177"/>
      <c r="AH54" s="177"/>
      <c r="AI54" s="177"/>
      <c r="AJ54" s="177"/>
      <c r="AK54" s="177"/>
      <c r="AL54" s="177"/>
      <c r="AM54" s="177"/>
      <c r="AN54" s="177"/>
      <c r="AO54" s="177"/>
      <c r="AP54" s="177"/>
      <c r="AQ54" s="177"/>
      <c r="AR54" s="177"/>
      <c r="AS54" s="177"/>
      <c r="AT54" s="177"/>
      <c r="AU54" s="177"/>
    </row>
    <row r="55" spans="1:47">
      <c r="A55" s="456" t="s">
        <v>4521</v>
      </c>
      <c r="B55" s="456" t="s">
        <v>626</v>
      </c>
      <c r="C55" s="457" t="s">
        <v>5048</v>
      </c>
      <c r="D55" s="457" t="s">
        <v>2425</v>
      </c>
      <c r="E55" s="457" t="s">
        <v>135</v>
      </c>
      <c r="F55" s="457">
        <v>1</v>
      </c>
      <c r="G55" s="457"/>
      <c r="H55" s="457"/>
      <c r="I55" s="456"/>
      <c r="J55" s="458"/>
      <c r="K55" s="456"/>
      <c r="L55" s="456" t="s">
        <v>97</v>
      </c>
      <c r="M55" s="456">
        <v>0</v>
      </c>
      <c r="N55" s="109" t="s">
        <v>70</v>
      </c>
      <c r="O55" s="456" t="s">
        <v>84</v>
      </c>
      <c r="P55" s="456"/>
      <c r="Q55" s="456"/>
      <c r="R55" s="456"/>
      <c r="S55" s="456"/>
      <c r="T55" s="456"/>
      <c r="U55" s="456"/>
      <c r="V55" s="540"/>
      <c r="W55" s="177"/>
      <c r="X55" s="177"/>
      <c r="Y55" s="177"/>
      <c r="Z55" s="348"/>
      <c r="AA55" s="177"/>
      <c r="AB55" s="177"/>
      <c r="AC55" s="177"/>
      <c r="AD55" s="177"/>
      <c r="AE55" s="177"/>
      <c r="AF55" s="177"/>
      <c r="AG55" s="177"/>
      <c r="AH55" s="177"/>
      <c r="AI55" s="177"/>
      <c r="AJ55" s="177"/>
      <c r="AK55" s="177"/>
      <c r="AL55" s="177"/>
      <c r="AM55" s="177"/>
      <c r="AN55" s="177"/>
      <c r="AO55" s="177"/>
      <c r="AP55" s="177"/>
      <c r="AQ55" s="177"/>
      <c r="AR55" s="177"/>
      <c r="AS55" s="177"/>
      <c r="AT55" s="177"/>
      <c r="AU55" s="177"/>
    </row>
    <row r="56" spans="1:47">
      <c r="A56" s="456" t="s">
        <v>4521</v>
      </c>
      <c r="B56" s="456" t="s">
        <v>626</v>
      </c>
      <c r="C56" s="457" t="s">
        <v>5049</v>
      </c>
      <c r="D56" s="457" t="s">
        <v>5050</v>
      </c>
      <c r="E56" s="457" t="s">
        <v>61</v>
      </c>
      <c r="F56" s="457">
        <v>35</v>
      </c>
      <c r="G56" s="457"/>
      <c r="H56" s="457"/>
      <c r="I56" s="456"/>
      <c r="J56" s="458"/>
      <c r="K56" s="456"/>
      <c r="L56" s="456" t="s">
        <v>97</v>
      </c>
      <c r="M56" s="456">
        <v>0</v>
      </c>
      <c r="N56" s="109" t="s">
        <v>70</v>
      </c>
      <c r="O56" s="456" t="s">
        <v>84</v>
      </c>
      <c r="P56" s="456"/>
      <c r="Q56" s="456"/>
      <c r="R56" s="456"/>
      <c r="S56" s="456"/>
      <c r="T56" s="456"/>
      <c r="U56" s="456"/>
      <c r="V56" s="540"/>
      <c r="W56" s="177"/>
      <c r="X56" s="177"/>
      <c r="Y56" s="177"/>
      <c r="Z56" s="348"/>
      <c r="AA56" s="177"/>
      <c r="AB56" s="177"/>
      <c r="AC56" s="177"/>
      <c r="AD56" s="177"/>
      <c r="AE56" s="177"/>
      <c r="AF56" s="177"/>
      <c r="AG56" s="177"/>
      <c r="AH56" s="177"/>
      <c r="AI56" s="177"/>
      <c r="AJ56" s="177"/>
      <c r="AK56" s="177"/>
      <c r="AL56" s="177"/>
      <c r="AM56" s="177"/>
      <c r="AN56" s="177"/>
      <c r="AO56" s="177"/>
      <c r="AP56" s="177"/>
      <c r="AQ56" s="177"/>
      <c r="AR56" s="177"/>
      <c r="AS56" s="177"/>
      <c r="AT56" s="177"/>
      <c r="AU56" s="177"/>
    </row>
    <row r="57" spans="1:47" s="171" customFormat="1">
      <c r="A57" s="459" t="s">
        <v>4521</v>
      </c>
      <c r="B57" s="459" t="s">
        <v>563</v>
      </c>
      <c r="C57" s="460" t="s">
        <v>5051</v>
      </c>
      <c r="D57" s="460" t="s">
        <v>5052</v>
      </c>
      <c r="E57" s="460" t="s">
        <v>61</v>
      </c>
      <c r="F57" s="460">
        <v>34</v>
      </c>
      <c r="G57" s="460"/>
      <c r="H57" s="460"/>
      <c r="I57" s="459"/>
      <c r="J57" s="461"/>
      <c r="K57" s="459"/>
      <c r="L57" s="459" t="s">
        <v>64</v>
      </c>
      <c r="M57" s="459">
        <v>1</v>
      </c>
      <c r="N57" s="459" t="s">
        <v>1</v>
      </c>
      <c r="O57" s="459" t="s">
        <v>65</v>
      </c>
      <c r="P57" s="459"/>
      <c r="Q57" s="459"/>
      <c r="R57" s="459"/>
      <c r="S57" s="459"/>
      <c r="T57" s="459"/>
      <c r="U57" s="459"/>
      <c r="V57" s="539"/>
      <c r="W57" s="183" t="s">
        <v>4522</v>
      </c>
      <c r="X57" s="183" t="s">
        <v>4523</v>
      </c>
      <c r="Y57" s="183"/>
      <c r="Z57" s="572"/>
      <c r="AA57" s="183"/>
      <c r="AB57" s="183"/>
      <c r="AC57" s="183"/>
      <c r="AD57" s="183"/>
      <c r="AE57" s="183"/>
      <c r="AF57" s="183"/>
      <c r="AG57" s="183"/>
      <c r="AH57" s="183"/>
      <c r="AI57" s="183"/>
      <c r="AJ57" s="183"/>
      <c r="AK57" s="183"/>
      <c r="AL57" s="183"/>
      <c r="AM57" s="183"/>
      <c r="AN57" s="307" t="s">
        <v>1338</v>
      </c>
      <c r="AO57" s="183"/>
      <c r="AP57" s="183"/>
      <c r="AQ57" s="183"/>
      <c r="AR57" s="183"/>
      <c r="AS57" s="183"/>
      <c r="AT57" s="183"/>
      <c r="AU57" s="183"/>
    </row>
    <row r="58" spans="1:47" s="171" customFormat="1">
      <c r="A58" s="459" t="s">
        <v>4521</v>
      </c>
      <c r="B58" s="459" t="s">
        <v>563</v>
      </c>
      <c r="C58" s="460" t="s">
        <v>5053</v>
      </c>
      <c r="D58" s="460" t="s">
        <v>5054</v>
      </c>
      <c r="E58" s="460" t="s">
        <v>61</v>
      </c>
      <c r="F58" s="460">
        <v>10</v>
      </c>
      <c r="G58" s="460"/>
      <c r="H58" s="460"/>
      <c r="I58" s="459"/>
      <c r="J58" s="461"/>
      <c r="K58" s="459"/>
      <c r="L58" s="459" t="s">
        <v>64</v>
      </c>
      <c r="M58" s="459">
        <v>1</v>
      </c>
      <c r="N58" s="459" t="s">
        <v>1</v>
      </c>
      <c r="O58" s="459" t="s">
        <v>65</v>
      </c>
      <c r="P58" s="459"/>
      <c r="Q58" s="459"/>
      <c r="R58" s="459"/>
      <c r="S58" s="459"/>
      <c r="T58" s="459"/>
      <c r="U58" s="459"/>
      <c r="V58" s="539"/>
      <c r="W58" s="183" t="s">
        <v>4522</v>
      </c>
      <c r="X58" s="183" t="s">
        <v>4523</v>
      </c>
      <c r="Y58" s="183"/>
      <c r="Z58" s="572"/>
      <c r="AA58" s="183"/>
      <c r="AB58" s="183"/>
      <c r="AC58" s="183"/>
      <c r="AD58" s="183"/>
      <c r="AE58" s="183"/>
      <c r="AF58" s="183"/>
      <c r="AG58" s="183"/>
      <c r="AH58" s="183"/>
      <c r="AI58" s="183"/>
      <c r="AJ58" s="183"/>
      <c r="AK58" s="183"/>
      <c r="AL58" s="183"/>
      <c r="AM58" s="183"/>
      <c r="AN58" s="307" t="s">
        <v>1338</v>
      </c>
      <c r="AO58" s="183"/>
      <c r="AP58" s="183"/>
      <c r="AQ58" s="183"/>
      <c r="AR58" s="183"/>
      <c r="AS58" s="183"/>
      <c r="AT58" s="183"/>
      <c r="AU58" s="183"/>
    </row>
    <row r="59" spans="1:47">
      <c r="A59" s="456" t="s">
        <v>4521</v>
      </c>
      <c r="B59" s="456" t="s">
        <v>563</v>
      </c>
      <c r="C59" s="457" t="s">
        <v>5055</v>
      </c>
      <c r="D59" s="457" t="s">
        <v>5056</v>
      </c>
      <c r="E59" s="457" t="s">
        <v>61</v>
      </c>
      <c r="F59" s="457">
        <v>20</v>
      </c>
      <c r="G59" s="457"/>
      <c r="H59" s="457"/>
      <c r="I59" s="456"/>
      <c r="J59" s="458"/>
      <c r="K59" s="456"/>
      <c r="L59" s="456" t="s">
        <v>97</v>
      </c>
      <c r="M59" s="456">
        <v>0</v>
      </c>
      <c r="N59" s="109" t="s">
        <v>70</v>
      </c>
      <c r="O59" s="456" t="s">
        <v>84</v>
      </c>
      <c r="P59" s="456"/>
      <c r="Q59" s="456"/>
      <c r="R59" s="456"/>
      <c r="S59" s="456"/>
      <c r="T59" s="456"/>
      <c r="U59" s="456"/>
      <c r="V59" s="540"/>
      <c r="W59" s="177"/>
      <c r="X59" s="177"/>
      <c r="Y59" s="177"/>
      <c r="Z59" s="348"/>
      <c r="AA59" s="177"/>
      <c r="AB59" s="177"/>
      <c r="AC59" s="177"/>
      <c r="AD59" s="177"/>
      <c r="AE59" s="177"/>
      <c r="AF59" s="177"/>
      <c r="AG59" s="177"/>
      <c r="AH59" s="177"/>
      <c r="AI59" s="177"/>
      <c r="AJ59" s="177"/>
      <c r="AK59" s="177"/>
      <c r="AL59" s="177"/>
      <c r="AM59" s="177"/>
      <c r="AN59" s="177"/>
      <c r="AO59" s="177"/>
      <c r="AP59" s="177"/>
      <c r="AQ59" s="177"/>
      <c r="AR59" s="177"/>
      <c r="AS59" s="177"/>
      <c r="AT59" s="177"/>
      <c r="AU59" s="177"/>
    </row>
    <row r="60" spans="1:47" s="171" customFormat="1">
      <c r="A60" s="459" t="s">
        <v>4521</v>
      </c>
      <c r="B60" s="459" t="s">
        <v>563</v>
      </c>
      <c r="C60" s="460" t="s">
        <v>5057</v>
      </c>
      <c r="D60" s="460" t="s">
        <v>5058</v>
      </c>
      <c r="E60" s="460" t="s">
        <v>61</v>
      </c>
      <c r="F60" s="460">
        <v>35</v>
      </c>
      <c r="G60" s="460"/>
      <c r="H60" s="460"/>
      <c r="I60" s="459"/>
      <c r="J60" s="461"/>
      <c r="K60" s="459" t="s">
        <v>5059</v>
      </c>
      <c r="L60" s="459" t="s">
        <v>64</v>
      </c>
      <c r="M60" s="459">
        <v>1</v>
      </c>
      <c r="N60" s="459" t="s">
        <v>1</v>
      </c>
      <c r="O60" s="459" t="s">
        <v>65</v>
      </c>
      <c r="P60" s="459"/>
      <c r="Q60" s="459"/>
      <c r="R60" s="459"/>
      <c r="S60" s="459"/>
      <c r="T60" s="459"/>
      <c r="U60" s="459"/>
      <c r="V60" s="539"/>
      <c r="W60" s="183" t="s">
        <v>4522</v>
      </c>
      <c r="X60" s="183" t="s">
        <v>4523</v>
      </c>
      <c r="Y60" s="183"/>
      <c r="Z60" s="572"/>
      <c r="AA60" s="183"/>
      <c r="AB60" s="183"/>
      <c r="AC60" s="183"/>
      <c r="AD60" s="183"/>
      <c r="AE60" s="183"/>
      <c r="AF60" s="183"/>
      <c r="AG60" s="183"/>
      <c r="AH60" s="183"/>
      <c r="AI60" s="183"/>
      <c r="AJ60" s="183"/>
      <c r="AK60" s="183"/>
      <c r="AL60" s="183"/>
      <c r="AM60" s="183"/>
      <c r="AN60" s="307" t="s">
        <v>1338</v>
      </c>
      <c r="AO60" s="183"/>
      <c r="AP60" s="183"/>
      <c r="AQ60" s="183"/>
      <c r="AR60" s="183"/>
      <c r="AS60" s="183"/>
      <c r="AT60" s="183"/>
      <c r="AU60" s="183"/>
    </row>
    <row r="61" spans="1:47">
      <c r="A61" s="456" t="s">
        <v>4521</v>
      </c>
      <c r="B61" s="456" t="s">
        <v>563</v>
      </c>
      <c r="C61" s="457" t="s">
        <v>5060</v>
      </c>
      <c r="D61" s="457" t="s">
        <v>5061</v>
      </c>
      <c r="E61" s="457" t="s">
        <v>61</v>
      </c>
      <c r="F61" s="457">
        <v>4</v>
      </c>
      <c r="G61" s="457"/>
      <c r="H61" s="457"/>
      <c r="I61" s="456"/>
      <c r="J61" s="458"/>
      <c r="K61" s="456"/>
      <c r="L61" s="456" t="s">
        <v>97</v>
      </c>
      <c r="M61" s="456">
        <v>0</v>
      </c>
      <c r="N61" s="109" t="s">
        <v>70</v>
      </c>
      <c r="O61" s="456" t="s">
        <v>84</v>
      </c>
      <c r="P61" s="456"/>
      <c r="Q61" s="456"/>
      <c r="R61" s="456"/>
      <c r="S61" s="456"/>
      <c r="T61" s="456"/>
      <c r="U61" s="456"/>
      <c r="V61" s="540"/>
      <c r="W61" s="177"/>
      <c r="X61" s="177"/>
      <c r="Y61" s="177"/>
      <c r="Z61" s="348"/>
      <c r="AA61" s="177"/>
      <c r="AB61" s="177"/>
      <c r="AC61" s="177"/>
      <c r="AD61" s="177"/>
      <c r="AE61" s="177"/>
      <c r="AF61" s="177"/>
      <c r="AG61" s="177"/>
      <c r="AH61" s="177"/>
      <c r="AI61" s="177"/>
      <c r="AJ61" s="177"/>
      <c r="AK61" s="177"/>
      <c r="AL61" s="177"/>
      <c r="AM61" s="177"/>
      <c r="AN61" s="177"/>
      <c r="AO61" s="177"/>
      <c r="AP61" s="177"/>
      <c r="AQ61" s="177"/>
      <c r="AR61" s="177"/>
      <c r="AS61" s="177"/>
      <c r="AT61" s="177"/>
      <c r="AU61" s="177"/>
    </row>
    <row r="62" spans="1:47" s="171" customFormat="1">
      <c r="A62" s="459" t="s">
        <v>4521</v>
      </c>
      <c r="B62" s="459" t="s">
        <v>563</v>
      </c>
      <c r="C62" s="460" t="s">
        <v>5062</v>
      </c>
      <c r="D62" s="460" t="s">
        <v>5063</v>
      </c>
      <c r="E62" s="460" t="s">
        <v>61</v>
      </c>
      <c r="F62" s="460">
        <v>4</v>
      </c>
      <c r="G62" s="460"/>
      <c r="H62" s="460"/>
      <c r="I62" s="459"/>
      <c r="J62" s="461"/>
      <c r="K62" s="459"/>
      <c r="L62" s="459" t="s">
        <v>64</v>
      </c>
      <c r="M62" s="459">
        <v>1</v>
      </c>
      <c r="N62" s="459" t="s">
        <v>1</v>
      </c>
      <c r="O62" s="459" t="s">
        <v>145</v>
      </c>
      <c r="P62" s="459" t="s">
        <v>5064</v>
      </c>
      <c r="Q62" s="459"/>
      <c r="R62" s="459"/>
      <c r="S62" s="459"/>
      <c r="T62" s="459"/>
      <c r="U62" s="459"/>
      <c r="V62" s="539"/>
      <c r="W62" s="183" t="s">
        <v>4522</v>
      </c>
      <c r="X62" s="183" t="s">
        <v>4523</v>
      </c>
      <c r="Y62" s="183"/>
      <c r="Z62" s="572"/>
      <c r="AA62" s="183"/>
      <c r="AB62" s="183"/>
      <c r="AC62" s="183"/>
      <c r="AD62" s="183"/>
      <c r="AE62" s="183"/>
      <c r="AF62" s="183"/>
      <c r="AG62" s="183"/>
      <c r="AH62" s="183"/>
      <c r="AI62" s="183"/>
      <c r="AJ62" s="183"/>
      <c r="AK62" s="183"/>
      <c r="AL62" s="183"/>
      <c r="AM62" s="183"/>
      <c r="AN62" s="307" t="s">
        <v>1338</v>
      </c>
      <c r="AO62" s="183"/>
      <c r="AP62" s="183"/>
      <c r="AQ62" s="183"/>
      <c r="AR62" s="183"/>
      <c r="AS62" s="183"/>
      <c r="AT62" s="183"/>
      <c r="AU62" s="183"/>
    </row>
    <row r="63" spans="1:47">
      <c r="A63" s="456" t="s">
        <v>4521</v>
      </c>
      <c r="B63" s="456" t="s">
        <v>563</v>
      </c>
      <c r="C63" s="457" t="s">
        <v>5065</v>
      </c>
      <c r="D63" s="457" t="s">
        <v>5066</v>
      </c>
      <c r="E63" s="457" t="s">
        <v>135</v>
      </c>
      <c r="F63" s="457">
        <v>2</v>
      </c>
      <c r="G63" s="457"/>
      <c r="H63" s="457"/>
      <c r="I63" s="456"/>
      <c r="J63" s="458"/>
      <c r="K63" s="456"/>
      <c r="L63" s="456" t="s">
        <v>97</v>
      </c>
      <c r="M63" s="456">
        <v>0</v>
      </c>
      <c r="N63" s="109" t="s">
        <v>70</v>
      </c>
      <c r="O63" s="456" t="s">
        <v>84</v>
      </c>
      <c r="P63" s="456"/>
      <c r="Q63" s="456"/>
      <c r="R63" s="456"/>
      <c r="S63" s="456"/>
      <c r="T63" s="456"/>
      <c r="U63" s="456"/>
      <c r="V63" s="540"/>
      <c r="W63" s="177"/>
      <c r="X63" s="177"/>
      <c r="Y63" s="177"/>
      <c r="Z63" s="348"/>
      <c r="AA63" s="177"/>
      <c r="AB63" s="177"/>
      <c r="AC63" s="177"/>
      <c r="AD63" s="177"/>
      <c r="AE63" s="177"/>
      <c r="AF63" s="177"/>
      <c r="AG63" s="177"/>
      <c r="AH63" s="177"/>
      <c r="AI63" s="177"/>
      <c r="AJ63" s="177"/>
      <c r="AK63" s="177"/>
      <c r="AL63" s="177"/>
      <c r="AM63" s="177"/>
      <c r="AN63" s="177"/>
      <c r="AO63" s="177"/>
      <c r="AP63" s="177"/>
      <c r="AQ63" s="177"/>
      <c r="AR63" s="177"/>
      <c r="AS63" s="177"/>
      <c r="AT63" s="177"/>
      <c r="AU63" s="177"/>
    </row>
    <row r="64" spans="1:47">
      <c r="A64" s="456" t="s">
        <v>4521</v>
      </c>
      <c r="B64" s="456" t="s">
        <v>563</v>
      </c>
      <c r="C64" s="457" t="s">
        <v>5067</v>
      </c>
      <c r="D64" s="457" t="s">
        <v>5068</v>
      </c>
      <c r="E64" s="457" t="s">
        <v>135</v>
      </c>
      <c r="F64" s="457">
        <v>2</v>
      </c>
      <c r="G64" s="457"/>
      <c r="H64" s="457"/>
      <c r="I64" s="456"/>
      <c r="J64" s="458"/>
      <c r="K64" s="456"/>
      <c r="L64" s="456" t="s">
        <v>97</v>
      </c>
      <c r="M64" s="456">
        <v>0</v>
      </c>
      <c r="N64" s="109" t="s">
        <v>70</v>
      </c>
      <c r="O64" s="456" t="s">
        <v>84</v>
      </c>
      <c r="P64" s="456"/>
      <c r="Q64" s="456"/>
      <c r="R64" s="456"/>
      <c r="S64" s="456"/>
      <c r="T64" s="456"/>
      <c r="U64" s="456"/>
      <c r="V64" s="540"/>
      <c r="W64" s="177"/>
      <c r="X64" s="177"/>
      <c r="Y64" s="177"/>
      <c r="Z64" s="348"/>
      <c r="AA64" s="177"/>
      <c r="AB64" s="177"/>
      <c r="AC64" s="177"/>
      <c r="AD64" s="177"/>
      <c r="AE64" s="177"/>
      <c r="AF64" s="177"/>
      <c r="AG64" s="177"/>
      <c r="AH64" s="177"/>
      <c r="AI64" s="177"/>
      <c r="AJ64" s="177"/>
      <c r="AK64" s="177"/>
      <c r="AL64" s="177"/>
      <c r="AM64" s="177"/>
      <c r="AN64" s="177"/>
      <c r="AO64" s="177"/>
      <c r="AP64" s="177"/>
      <c r="AQ64" s="177"/>
      <c r="AR64" s="177"/>
      <c r="AS64" s="177"/>
      <c r="AT64" s="177"/>
      <c r="AU64" s="177"/>
    </row>
    <row r="65" spans="1:47">
      <c r="A65" s="456" t="s">
        <v>4521</v>
      </c>
      <c r="B65" s="456" t="s">
        <v>628</v>
      </c>
      <c r="C65" s="457" t="s">
        <v>5069</v>
      </c>
      <c r="D65" s="457" t="s">
        <v>5070</v>
      </c>
      <c r="E65" s="457" t="s">
        <v>61</v>
      </c>
      <c r="F65" s="457">
        <v>36</v>
      </c>
      <c r="G65" s="457"/>
      <c r="H65" s="457"/>
      <c r="I65" s="456"/>
      <c r="J65" s="458"/>
      <c r="K65" s="456"/>
      <c r="L65" s="456" t="s">
        <v>97</v>
      </c>
      <c r="M65" s="456">
        <v>0</v>
      </c>
      <c r="N65" s="109" t="s">
        <v>9</v>
      </c>
      <c r="O65" s="456" t="s">
        <v>84</v>
      </c>
      <c r="P65" s="456"/>
      <c r="Q65" s="456"/>
      <c r="R65" s="456"/>
      <c r="S65" s="456"/>
      <c r="T65" s="456"/>
      <c r="U65" s="456"/>
      <c r="V65" s="540"/>
      <c r="W65" s="177"/>
      <c r="X65" s="177"/>
      <c r="Y65" s="177"/>
      <c r="Z65" s="348"/>
      <c r="AA65" s="177"/>
      <c r="AB65" s="177"/>
      <c r="AC65" s="177"/>
      <c r="AD65" s="177"/>
      <c r="AE65" s="177"/>
      <c r="AF65" s="177"/>
      <c r="AG65" s="177"/>
      <c r="AH65" s="177"/>
      <c r="AI65" s="177"/>
      <c r="AJ65" s="177"/>
      <c r="AK65" s="177"/>
      <c r="AL65" s="177"/>
      <c r="AM65" s="177"/>
      <c r="AN65" s="177"/>
      <c r="AO65" s="177"/>
      <c r="AP65" s="177"/>
      <c r="AQ65" s="177"/>
      <c r="AR65" s="177"/>
      <c r="AS65" s="177"/>
      <c r="AT65" s="177"/>
      <c r="AU65" s="177"/>
    </row>
    <row r="66" spans="1:47">
      <c r="A66" s="456" t="s">
        <v>4521</v>
      </c>
      <c r="B66" s="456" t="s">
        <v>628</v>
      </c>
      <c r="C66" s="457" t="s">
        <v>5071</v>
      </c>
      <c r="D66" s="457" t="s">
        <v>5072</v>
      </c>
      <c r="E66" s="457" t="s">
        <v>61</v>
      </c>
      <c r="F66" s="457">
        <v>8</v>
      </c>
      <c r="G66" s="457"/>
      <c r="H66" s="457"/>
      <c r="I66" s="456"/>
      <c r="J66" s="458"/>
      <c r="K66" s="456"/>
      <c r="L66" s="456" t="s">
        <v>97</v>
      </c>
      <c r="M66" s="456">
        <v>0</v>
      </c>
      <c r="N66" s="109" t="s">
        <v>9</v>
      </c>
      <c r="O66" s="456" t="s">
        <v>84</v>
      </c>
      <c r="P66" s="456"/>
      <c r="Q66" s="456"/>
      <c r="R66" s="456"/>
      <c r="S66" s="456"/>
      <c r="T66" s="456"/>
      <c r="U66" s="456"/>
      <c r="V66" s="540"/>
      <c r="W66" s="177"/>
      <c r="X66" s="177"/>
      <c r="Y66" s="177"/>
      <c r="Z66" s="348"/>
      <c r="AA66" s="177"/>
      <c r="AB66" s="177"/>
      <c r="AC66" s="177"/>
      <c r="AD66" s="177"/>
      <c r="AE66" s="177"/>
      <c r="AF66" s="177"/>
      <c r="AG66" s="177"/>
      <c r="AH66" s="177"/>
      <c r="AI66" s="177"/>
      <c r="AJ66" s="177"/>
      <c r="AK66" s="177"/>
      <c r="AL66" s="177"/>
      <c r="AM66" s="177"/>
      <c r="AN66" s="177"/>
      <c r="AO66" s="177"/>
      <c r="AP66" s="177"/>
      <c r="AQ66" s="177"/>
      <c r="AR66" s="177"/>
      <c r="AS66" s="177"/>
      <c r="AT66" s="177"/>
      <c r="AU66" s="177"/>
    </row>
    <row r="67" spans="1:47">
      <c r="A67" s="456" t="s">
        <v>4521</v>
      </c>
      <c r="B67" s="456" t="s">
        <v>628</v>
      </c>
      <c r="C67" s="457" t="s">
        <v>5073</v>
      </c>
      <c r="D67" s="457" t="s">
        <v>5074</v>
      </c>
      <c r="E67" s="457" t="s">
        <v>61</v>
      </c>
      <c r="F67" s="457">
        <v>5</v>
      </c>
      <c r="G67" s="457"/>
      <c r="H67" s="457"/>
      <c r="I67" s="456"/>
      <c r="J67" s="458"/>
      <c r="K67" s="456"/>
      <c r="L67" s="456" t="s">
        <v>97</v>
      </c>
      <c r="M67" s="456">
        <v>0</v>
      </c>
      <c r="N67" s="109" t="s">
        <v>9</v>
      </c>
      <c r="O67" s="456" t="s">
        <v>84</v>
      </c>
      <c r="P67" s="456"/>
      <c r="Q67" s="456"/>
      <c r="R67" s="456"/>
      <c r="S67" s="456"/>
      <c r="T67" s="456"/>
      <c r="U67" s="456"/>
      <c r="V67" s="540"/>
      <c r="W67" s="177"/>
      <c r="X67" s="177"/>
      <c r="Y67" s="177"/>
      <c r="Z67" s="348"/>
      <c r="AA67" s="177"/>
      <c r="AB67" s="177"/>
      <c r="AC67" s="177"/>
      <c r="AD67" s="177"/>
      <c r="AE67" s="177"/>
      <c r="AF67" s="177"/>
      <c r="AG67" s="177"/>
      <c r="AH67" s="177"/>
      <c r="AI67" s="177"/>
      <c r="AJ67" s="177"/>
      <c r="AK67" s="177"/>
      <c r="AL67" s="177"/>
      <c r="AM67" s="177"/>
      <c r="AN67" s="177"/>
      <c r="AO67" s="177"/>
      <c r="AP67" s="177"/>
      <c r="AQ67" s="177"/>
      <c r="AR67" s="177"/>
      <c r="AS67" s="177"/>
      <c r="AT67" s="177"/>
      <c r="AU67" s="177"/>
    </row>
    <row r="68" spans="1:47">
      <c r="A68" s="456" t="s">
        <v>4521</v>
      </c>
      <c r="B68" s="456" t="s">
        <v>628</v>
      </c>
      <c r="C68" s="457" t="s">
        <v>5075</v>
      </c>
      <c r="D68" s="457" t="s">
        <v>5076</v>
      </c>
      <c r="E68" s="457" t="s">
        <v>61</v>
      </c>
      <c r="F68" s="457">
        <v>34</v>
      </c>
      <c r="G68" s="457"/>
      <c r="H68" s="457"/>
      <c r="I68" s="456"/>
      <c r="J68" s="458"/>
      <c r="K68" s="456"/>
      <c r="L68" s="456" t="s">
        <v>97</v>
      </c>
      <c r="M68" s="456">
        <v>0</v>
      </c>
      <c r="N68" s="109" t="s">
        <v>9</v>
      </c>
      <c r="O68" s="456" t="s">
        <v>84</v>
      </c>
      <c r="P68" s="456"/>
      <c r="Q68" s="456"/>
      <c r="R68" s="456"/>
      <c r="S68" s="456"/>
      <c r="T68" s="456"/>
      <c r="U68" s="456"/>
      <c r="V68" s="540"/>
      <c r="W68" s="177"/>
      <c r="X68" s="177"/>
      <c r="Y68" s="177"/>
      <c r="Z68" s="348"/>
      <c r="AA68" s="177"/>
      <c r="AB68" s="177"/>
      <c r="AC68" s="177"/>
      <c r="AD68" s="177"/>
      <c r="AE68" s="177"/>
      <c r="AF68" s="177"/>
      <c r="AG68" s="177"/>
      <c r="AH68" s="177"/>
      <c r="AI68" s="177"/>
      <c r="AJ68" s="177"/>
      <c r="AK68" s="177"/>
      <c r="AL68" s="177"/>
      <c r="AM68" s="177"/>
      <c r="AN68" s="177"/>
      <c r="AO68" s="177"/>
      <c r="AP68" s="177"/>
      <c r="AQ68" s="177"/>
      <c r="AR68" s="177"/>
      <c r="AS68" s="177"/>
      <c r="AT68" s="177"/>
      <c r="AU68" s="177"/>
    </row>
    <row r="69" spans="1:47">
      <c r="A69" s="456" t="s">
        <v>4521</v>
      </c>
      <c r="B69" s="456" t="s">
        <v>628</v>
      </c>
      <c r="C69" s="457" t="s">
        <v>5077</v>
      </c>
      <c r="D69" s="457" t="s">
        <v>5078</v>
      </c>
      <c r="E69" s="457" t="s">
        <v>61</v>
      </c>
      <c r="F69" s="457">
        <v>10</v>
      </c>
      <c r="G69" s="457"/>
      <c r="H69" s="457"/>
      <c r="I69" s="456"/>
      <c r="J69" s="458"/>
      <c r="K69" s="456"/>
      <c r="L69" s="456" t="s">
        <v>97</v>
      </c>
      <c r="M69" s="456">
        <v>0</v>
      </c>
      <c r="N69" s="109" t="s">
        <v>9</v>
      </c>
      <c r="O69" s="456" t="s">
        <v>84</v>
      </c>
      <c r="P69" s="456"/>
      <c r="Q69" s="456"/>
      <c r="R69" s="456"/>
      <c r="S69" s="456"/>
      <c r="T69" s="456"/>
      <c r="U69" s="456"/>
      <c r="V69" s="540"/>
      <c r="W69" s="177"/>
      <c r="X69" s="177"/>
      <c r="Y69" s="177"/>
      <c r="Z69" s="348"/>
      <c r="AA69" s="177"/>
      <c r="AB69" s="177"/>
      <c r="AC69" s="177"/>
      <c r="AD69" s="177"/>
      <c r="AE69" s="177"/>
      <c r="AF69" s="177"/>
      <c r="AG69" s="177"/>
      <c r="AH69" s="177"/>
      <c r="AI69" s="177"/>
      <c r="AJ69" s="177"/>
      <c r="AK69" s="177"/>
      <c r="AL69" s="177"/>
      <c r="AM69" s="177"/>
      <c r="AN69" s="177"/>
      <c r="AO69" s="177"/>
      <c r="AP69" s="177"/>
      <c r="AQ69" s="177"/>
      <c r="AR69" s="177"/>
      <c r="AS69" s="177"/>
      <c r="AT69" s="177"/>
      <c r="AU69" s="177"/>
    </row>
    <row r="70" spans="1:47">
      <c r="A70" s="456" t="s">
        <v>4521</v>
      </c>
      <c r="B70" s="456" t="s">
        <v>628</v>
      </c>
      <c r="C70" s="457" t="s">
        <v>5079</v>
      </c>
      <c r="D70" s="457" t="s">
        <v>5080</v>
      </c>
      <c r="E70" s="457" t="s">
        <v>61</v>
      </c>
      <c r="F70" s="457">
        <v>20</v>
      </c>
      <c r="G70" s="457"/>
      <c r="H70" s="457"/>
      <c r="I70" s="456"/>
      <c r="J70" s="458"/>
      <c r="K70" s="456"/>
      <c r="L70" s="456" t="s">
        <v>97</v>
      </c>
      <c r="M70" s="456">
        <v>0</v>
      </c>
      <c r="N70" s="109" t="s">
        <v>9</v>
      </c>
      <c r="O70" s="456" t="s">
        <v>84</v>
      </c>
      <c r="P70" s="456"/>
      <c r="Q70" s="456"/>
      <c r="R70" s="456"/>
      <c r="S70" s="456"/>
      <c r="T70" s="456"/>
      <c r="U70" s="456"/>
      <c r="V70" s="540"/>
      <c r="W70" s="177"/>
      <c r="X70" s="177"/>
      <c r="Y70" s="177"/>
      <c r="Z70" s="348"/>
      <c r="AA70" s="177"/>
      <c r="AB70" s="177"/>
      <c r="AC70" s="177"/>
      <c r="AD70" s="177"/>
      <c r="AE70" s="177"/>
      <c r="AF70" s="177"/>
      <c r="AG70" s="177"/>
      <c r="AH70" s="177"/>
      <c r="AI70" s="177"/>
      <c r="AJ70" s="177"/>
      <c r="AK70" s="177"/>
      <c r="AL70" s="177"/>
      <c r="AM70" s="177"/>
      <c r="AN70" s="177"/>
      <c r="AO70" s="177"/>
      <c r="AP70" s="177"/>
      <c r="AQ70" s="177"/>
      <c r="AR70" s="177"/>
      <c r="AS70" s="177"/>
      <c r="AT70" s="177"/>
      <c r="AU70" s="177"/>
    </row>
    <row r="71" spans="1:47">
      <c r="A71" s="456" t="s">
        <v>4521</v>
      </c>
      <c r="B71" s="456" t="s">
        <v>628</v>
      </c>
      <c r="C71" s="457" t="s">
        <v>5081</v>
      </c>
      <c r="D71" s="457" t="s">
        <v>5082</v>
      </c>
      <c r="E71" s="457" t="s">
        <v>61</v>
      </c>
      <c r="F71" s="457">
        <v>34</v>
      </c>
      <c r="G71" s="457"/>
      <c r="H71" s="457"/>
      <c r="I71" s="456"/>
      <c r="J71" s="458"/>
      <c r="K71" s="456"/>
      <c r="L71" s="456" t="s">
        <v>97</v>
      </c>
      <c r="M71" s="456">
        <v>0</v>
      </c>
      <c r="N71" s="109" t="s">
        <v>9</v>
      </c>
      <c r="O71" s="456" t="s">
        <v>84</v>
      </c>
      <c r="P71" s="456"/>
      <c r="Q71" s="456"/>
      <c r="R71" s="456"/>
      <c r="S71" s="456"/>
      <c r="T71" s="456"/>
      <c r="U71" s="456"/>
      <c r="V71" s="540"/>
      <c r="W71" s="177"/>
      <c r="X71" s="177"/>
      <c r="Y71" s="177"/>
      <c r="Z71" s="348"/>
      <c r="AA71" s="177"/>
      <c r="AB71" s="177"/>
      <c r="AC71" s="177"/>
      <c r="AD71" s="177"/>
      <c r="AE71" s="177"/>
      <c r="AF71" s="177"/>
      <c r="AG71" s="177"/>
      <c r="AH71" s="177"/>
      <c r="AI71" s="177"/>
      <c r="AJ71" s="177"/>
      <c r="AK71" s="177"/>
      <c r="AL71" s="177"/>
      <c r="AM71" s="177"/>
      <c r="AN71" s="177"/>
      <c r="AO71" s="177"/>
      <c r="AP71" s="177"/>
      <c r="AQ71" s="177"/>
      <c r="AR71" s="177"/>
      <c r="AS71" s="177"/>
      <c r="AT71" s="177"/>
      <c r="AU71" s="177"/>
    </row>
    <row r="72" spans="1:47">
      <c r="A72" s="456" t="s">
        <v>4521</v>
      </c>
      <c r="B72" s="456" t="s">
        <v>628</v>
      </c>
      <c r="C72" s="457" t="s">
        <v>5083</v>
      </c>
      <c r="D72" s="457" t="s">
        <v>5084</v>
      </c>
      <c r="E72" s="457" t="s">
        <v>61</v>
      </c>
      <c r="F72" s="457">
        <v>35</v>
      </c>
      <c r="G72" s="457"/>
      <c r="H72" s="457"/>
      <c r="I72" s="456"/>
      <c r="J72" s="458"/>
      <c r="K72" s="456"/>
      <c r="L72" s="456" t="s">
        <v>97</v>
      </c>
      <c r="M72" s="456">
        <v>0</v>
      </c>
      <c r="N72" s="109" t="s">
        <v>9</v>
      </c>
      <c r="O72" s="456" t="s">
        <v>84</v>
      </c>
      <c r="P72" s="456"/>
      <c r="Q72" s="456"/>
      <c r="R72" s="456"/>
      <c r="S72" s="456"/>
      <c r="T72" s="456"/>
      <c r="U72" s="456"/>
      <c r="V72" s="540"/>
      <c r="W72" s="177"/>
      <c r="X72" s="177"/>
      <c r="Y72" s="177"/>
      <c r="Z72" s="348"/>
      <c r="AA72" s="177"/>
      <c r="AB72" s="177"/>
      <c r="AC72" s="177"/>
      <c r="AD72" s="177"/>
      <c r="AE72" s="177"/>
      <c r="AF72" s="177"/>
      <c r="AG72" s="177"/>
      <c r="AH72" s="177"/>
      <c r="AI72" s="177"/>
      <c r="AJ72" s="177"/>
      <c r="AK72" s="177"/>
      <c r="AL72" s="177"/>
      <c r="AM72" s="177"/>
      <c r="AN72" s="177"/>
      <c r="AO72" s="177"/>
      <c r="AP72" s="177"/>
      <c r="AQ72" s="177"/>
      <c r="AR72" s="177"/>
      <c r="AS72" s="177"/>
      <c r="AT72" s="177"/>
      <c r="AU72" s="177"/>
    </row>
    <row r="73" spans="1:47">
      <c r="A73" s="456" t="s">
        <v>4521</v>
      </c>
      <c r="B73" s="456" t="s">
        <v>628</v>
      </c>
      <c r="C73" s="457" t="s">
        <v>5085</v>
      </c>
      <c r="D73" s="457" t="s">
        <v>5086</v>
      </c>
      <c r="E73" s="457" t="s">
        <v>61</v>
      </c>
      <c r="F73" s="457">
        <v>10</v>
      </c>
      <c r="G73" s="457"/>
      <c r="H73" s="457"/>
      <c r="I73" s="456"/>
      <c r="J73" s="458"/>
      <c r="K73" s="456"/>
      <c r="L73" s="456" t="s">
        <v>97</v>
      </c>
      <c r="M73" s="456">
        <v>0</v>
      </c>
      <c r="N73" s="109" t="s">
        <v>70</v>
      </c>
      <c r="O73" s="456" t="s">
        <v>84</v>
      </c>
      <c r="P73" s="456"/>
      <c r="Q73" s="456"/>
      <c r="R73" s="456"/>
      <c r="S73" s="456"/>
      <c r="T73" s="456"/>
      <c r="U73" s="456"/>
      <c r="V73" s="540"/>
      <c r="W73" s="177"/>
      <c r="X73" s="177"/>
      <c r="Y73" s="177"/>
      <c r="Z73" s="348"/>
      <c r="AA73" s="177"/>
      <c r="AB73" s="177"/>
      <c r="AC73" s="177"/>
      <c r="AD73" s="177"/>
      <c r="AE73" s="177"/>
      <c r="AF73" s="177"/>
      <c r="AG73" s="177"/>
      <c r="AH73" s="177"/>
      <c r="AI73" s="177"/>
      <c r="AJ73" s="177"/>
      <c r="AK73" s="177"/>
      <c r="AL73" s="177"/>
      <c r="AM73" s="177"/>
      <c r="AN73" s="177"/>
      <c r="AO73" s="177"/>
      <c r="AP73" s="177"/>
      <c r="AQ73" s="177"/>
      <c r="AR73" s="177"/>
      <c r="AS73" s="177"/>
      <c r="AT73" s="177"/>
      <c r="AU73" s="177"/>
    </row>
  </sheetData>
  <autoFilter ref="A3:P73" xr:uid="{00000000-0009-0000-0000-000035000000}"/>
  <mergeCells count="6">
    <mergeCell ref="AN2:AU2"/>
    <mergeCell ref="B2:L2"/>
    <mergeCell ref="M2:P2"/>
    <mergeCell ref="Q2:S2"/>
    <mergeCell ref="T2:V2"/>
    <mergeCell ref="AB2:AI2"/>
  </mergeCells>
  <dataValidations count="2">
    <dataValidation type="list" error="Value must be one of: Ignore, Direct, Constant, Lookup Table, Complex" sqref="O4:O1048576" xr:uid="{D9158C39-5561-4C1E-B7E3-D4F4E75692AA}">
      <formula1>"Ignore,Direct,Constant,Lookup Table,Complex"</formula1>
    </dataValidation>
    <dataValidation type="list" allowBlank="1" showInputMessage="1" showErrorMessage="1" sqref="N4:N45 N47 N49:N52 N54:N56 N59 N61 N63:N73" xr:uid="{E6C211F9-A84A-4D27-A886-0B337580E268}">
      <formula1>MoSCoW</formula1>
    </dataValidation>
  </dataValidations>
  <hyperlinks>
    <hyperlink ref="P7" r:id="rId1" xr:uid="{D48E7A81-E52E-4D19-A0EC-1E0A3650B4AE}"/>
    <hyperlink ref="P11" r:id="rId2" xr:uid="{9EBD7BE5-7409-4D78-B985-53564BBB8B79}"/>
  </hyperlinks>
  <pageMargins left="0.7" right="0.7" top="0.75" bottom="0.75" header="0.3" footer="0.3"/>
  <drawing r:id="rId3"/>
  <legacyDrawing r:id="rId4"/>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73C2F-1994-45B1-A285-71800DBABD56}">
  <sheetPr>
    <tabColor rgb="FFFFC000"/>
  </sheetPr>
  <dimension ref="A1:AU81"/>
  <sheetViews>
    <sheetView zoomScale="80" zoomScaleNormal="80" workbookViewId="0">
      <pane ySplit="3" topLeftCell="A4" activePane="bottomLeft" state="frozen"/>
      <selection pane="bottomLeft" activeCell="K8" sqref="K8"/>
    </sheetView>
  </sheetViews>
  <sheetFormatPr defaultColWidth="9.140625" defaultRowHeight="14.45"/>
  <cols>
    <col min="1" max="1" width="12.140625" style="587" bestFit="1" customWidth="1"/>
    <col min="2" max="2" width="9.140625" style="587" customWidth="1"/>
    <col min="3" max="3" width="15.42578125" style="583" bestFit="1" customWidth="1"/>
    <col min="4" max="4" width="37.42578125" style="583" bestFit="1" customWidth="1"/>
    <col min="5" max="5" width="13" style="583" customWidth="1"/>
    <col min="6" max="6" width="7" style="583" bestFit="1" customWidth="1"/>
    <col min="7" max="7" width="9" style="583" bestFit="1" customWidth="1"/>
    <col min="8" max="8" width="15.140625" style="583" customWidth="1"/>
    <col min="9" max="9" width="18.5703125" style="583" bestFit="1" customWidth="1"/>
    <col min="10" max="10" width="11.5703125" style="34" customWidth="1"/>
    <col min="11" max="11" width="46.5703125" style="34" customWidth="1"/>
    <col min="12" max="12" width="12.42578125" style="34" bestFit="1" customWidth="1"/>
    <col min="13" max="13" width="14.42578125" style="587" bestFit="1" customWidth="1"/>
    <col min="14" max="14" width="12.85546875" style="587" customWidth="1"/>
    <col min="15" max="15" width="31.5703125" style="583" customWidth="1"/>
    <col min="16" max="16" width="42.85546875" style="583" customWidth="1"/>
    <col min="17" max="17" width="23.5703125" style="583" customWidth="1"/>
    <col min="18" max="18" width="36.42578125" style="583" customWidth="1"/>
    <col min="19" max="19" width="26.140625" style="583" customWidth="1"/>
    <col min="20" max="20" width="25.42578125" style="583" customWidth="1"/>
    <col min="21" max="22" width="19.5703125" style="583" customWidth="1"/>
    <col min="23" max="23" width="14" style="583" customWidth="1"/>
    <col min="24" max="24" width="17.5703125" style="583" customWidth="1"/>
    <col min="25" max="25" width="13.28515625" style="583" customWidth="1"/>
    <col min="26" max="26" width="14.140625" style="583" customWidth="1"/>
    <col min="27" max="27" width="21.140625" style="583" customWidth="1"/>
    <col min="28" max="28" width="14.5703125" style="583" customWidth="1"/>
    <col min="29" max="29" width="19.42578125" style="583" customWidth="1"/>
    <col min="30" max="30" width="14" style="583" customWidth="1"/>
    <col min="31" max="31" width="13.42578125" style="583" customWidth="1"/>
    <col min="32" max="32" width="12.5703125" style="583" customWidth="1"/>
    <col min="33" max="39" width="9.140625" style="583" customWidth="1"/>
    <col min="40" max="40" width="11.7109375" style="583" customWidth="1"/>
    <col min="41" max="256" width="9.140625" style="583" customWidth="1"/>
    <col min="257" max="257" width="12.140625" style="583" bestFit="1" customWidth="1"/>
    <col min="258" max="258" width="9.140625" style="583" customWidth="1"/>
    <col min="259" max="259" width="15.42578125" style="583" bestFit="1" customWidth="1"/>
    <col min="260" max="260" width="37.42578125" style="583" bestFit="1" customWidth="1"/>
    <col min="261" max="261" width="9.42578125" style="583" bestFit="1" customWidth="1"/>
    <col min="262" max="262" width="7" style="583" bestFit="1" customWidth="1"/>
    <col min="263" max="263" width="9" style="583" bestFit="1" customWidth="1"/>
    <col min="264" max="264" width="15.140625" style="583" customWidth="1"/>
    <col min="265" max="265" width="18.5703125" style="583" bestFit="1" customWidth="1"/>
    <col min="266" max="266" width="11.5703125" style="583" customWidth="1"/>
    <col min="267" max="267" width="85.140625" style="583" customWidth="1"/>
    <col min="268" max="512" width="9.140625" style="583" customWidth="1"/>
    <col min="513" max="513" width="12.140625" style="583" bestFit="1" customWidth="1"/>
    <col min="514" max="514" width="9.140625" style="583" customWidth="1"/>
    <col min="515" max="515" width="15.42578125" style="583" bestFit="1" customWidth="1"/>
    <col min="516" max="516" width="37.42578125" style="583" bestFit="1" customWidth="1"/>
    <col min="517" max="517" width="9.42578125" style="583" bestFit="1" customWidth="1"/>
    <col min="518" max="518" width="7" style="583" bestFit="1" customWidth="1"/>
    <col min="519" max="519" width="9" style="583" bestFit="1" customWidth="1"/>
    <col min="520" max="520" width="15.140625" style="583" customWidth="1"/>
    <col min="521" max="521" width="18.5703125" style="583" bestFit="1" customWidth="1"/>
    <col min="522" max="522" width="11.5703125" style="583" customWidth="1"/>
    <col min="523" max="523" width="85.140625" style="583" customWidth="1"/>
    <col min="524" max="768" width="9.140625" style="583" customWidth="1"/>
    <col min="769" max="769" width="12.140625" style="583" bestFit="1" customWidth="1"/>
    <col min="770" max="770" width="9.140625" style="583" customWidth="1"/>
    <col min="771" max="771" width="15.42578125" style="583" bestFit="1" customWidth="1"/>
    <col min="772" max="772" width="37.42578125" style="583" bestFit="1" customWidth="1"/>
    <col min="773" max="773" width="9.42578125" style="583" bestFit="1" customWidth="1"/>
    <col min="774" max="774" width="7" style="583" bestFit="1" customWidth="1"/>
    <col min="775" max="775" width="9" style="583" bestFit="1" customWidth="1"/>
    <col min="776" max="776" width="15.140625" style="583" customWidth="1"/>
    <col min="777" max="777" width="18.5703125" style="583" bestFit="1" customWidth="1"/>
    <col min="778" max="778" width="11.5703125" style="583" customWidth="1"/>
    <col min="779" max="779" width="85.140625" style="583" customWidth="1"/>
    <col min="780" max="1024" width="9.140625" style="583" customWidth="1"/>
    <col min="1025" max="1025" width="12.140625" style="583" bestFit="1" customWidth="1"/>
    <col min="1026" max="1026" width="9.140625" style="583" customWidth="1"/>
    <col min="1027" max="1027" width="15.42578125" style="583" bestFit="1" customWidth="1"/>
    <col min="1028" max="1028" width="37.42578125" style="583" bestFit="1" customWidth="1"/>
    <col min="1029" max="1029" width="9.42578125" style="583" bestFit="1" customWidth="1"/>
    <col min="1030" max="1030" width="7" style="583" bestFit="1" customWidth="1"/>
    <col min="1031" max="1031" width="9" style="583" bestFit="1" customWidth="1"/>
    <col min="1032" max="1032" width="15.140625" style="583" customWidth="1"/>
    <col min="1033" max="1033" width="18.5703125" style="583" bestFit="1" customWidth="1"/>
    <col min="1034" max="1034" width="11.5703125" style="583" customWidth="1"/>
    <col min="1035" max="1035" width="85.140625" style="583" customWidth="1"/>
    <col min="1036" max="1280" width="9.140625" style="583" customWidth="1"/>
    <col min="1281" max="1281" width="12.140625" style="583" bestFit="1" customWidth="1"/>
    <col min="1282" max="1282" width="9.140625" style="583" customWidth="1"/>
    <col min="1283" max="1283" width="15.42578125" style="583" bestFit="1" customWidth="1"/>
    <col min="1284" max="1284" width="37.42578125" style="583" bestFit="1" customWidth="1"/>
    <col min="1285" max="1285" width="9.42578125" style="583" bestFit="1" customWidth="1"/>
    <col min="1286" max="1286" width="7" style="583" bestFit="1" customWidth="1"/>
    <col min="1287" max="1287" width="9" style="583" bestFit="1" customWidth="1"/>
    <col min="1288" max="1288" width="15.140625" style="583" customWidth="1"/>
    <col min="1289" max="1289" width="18.5703125" style="583" bestFit="1" customWidth="1"/>
    <col min="1290" max="1290" width="11.5703125" style="583" customWidth="1"/>
    <col min="1291" max="1291" width="85.140625" style="583" customWidth="1"/>
    <col min="1292" max="1536" width="9.140625" style="583" customWidth="1"/>
    <col min="1537" max="1537" width="12.140625" style="583" bestFit="1" customWidth="1"/>
    <col min="1538" max="1538" width="9.140625" style="583" customWidth="1"/>
    <col min="1539" max="1539" width="15.42578125" style="583" bestFit="1" customWidth="1"/>
    <col min="1540" max="1540" width="37.42578125" style="583" bestFit="1" customWidth="1"/>
    <col min="1541" max="1541" width="9.42578125" style="583" bestFit="1" customWidth="1"/>
    <col min="1542" max="1542" width="7" style="583" bestFit="1" customWidth="1"/>
    <col min="1543" max="1543" width="9" style="583" bestFit="1" customWidth="1"/>
    <col min="1544" max="1544" width="15.140625" style="583" customWidth="1"/>
    <col min="1545" max="1545" width="18.5703125" style="583" bestFit="1" customWidth="1"/>
    <col min="1546" max="1546" width="11.5703125" style="583" customWidth="1"/>
    <col min="1547" max="1547" width="85.140625" style="583" customWidth="1"/>
    <col min="1548" max="1792" width="9.140625" style="583" customWidth="1"/>
    <col min="1793" max="1793" width="12.140625" style="583" bestFit="1" customWidth="1"/>
    <col min="1794" max="1794" width="9.140625" style="583" customWidth="1"/>
    <col min="1795" max="1795" width="15.42578125" style="583" bestFit="1" customWidth="1"/>
    <col min="1796" max="1796" width="37.42578125" style="583" bestFit="1" customWidth="1"/>
    <col min="1797" max="1797" width="9.42578125" style="583" bestFit="1" customWidth="1"/>
    <col min="1798" max="1798" width="7" style="583" bestFit="1" customWidth="1"/>
    <col min="1799" max="1799" width="9" style="583" bestFit="1" customWidth="1"/>
    <col min="1800" max="1800" width="15.140625" style="583" customWidth="1"/>
    <col min="1801" max="1801" width="18.5703125" style="583" bestFit="1" customWidth="1"/>
    <col min="1802" max="1802" width="11.5703125" style="583" customWidth="1"/>
    <col min="1803" max="1803" width="85.140625" style="583" customWidth="1"/>
    <col min="1804" max="2048" width="9.140625" style="583" customWidth="1"/>
    <col min="2049" max="2049" width="12.140625" style="583" bestFit="1" customWidth="1"/>
    <col min="2050" max="2050" width="9.140625" style="583" customWidth="1"/>
    <col min="2051" max="2051" width="15.42578125" style="583" bestFit="1" customWidth="1"/>
    <col min="2052" max="2052" width="37.42578125" style="583" bestFit="1" customWidth="1"/>
    <col min="2053" max="2053" width="9.42578125" style="583" bestFit="1" customWidth="1"/>
    <col min="2054" max="2054" width="7" style="583" bestFit="1" customWidth="1"/>
    <col min="2055" max="2055" width="9" style="583" bestFit="1" customWidth="1"/>
    <col min="2056" max="2056" width="15.140625" style="583" customWidth="1"/>
    <col min="2057" max="2057" width="18.5703125" style="583" bestFit="1" customWidth="1"/>
    <col min="2058" max="2058" width="11.5703125" style="583" customWidth="1"/>
    <col min="2059" max="2059" width="85.140625" style="583" customWidth="1"/>
    <col min="2060" max="2304" width="9.140625" style="583" customWidth="1"/>
    <col min="2305" max="2305" width="12.140625" style="583" bestFit="1" customWidth="1"/>
    <col min="2306" max="2306" width="9.140625" style="583" customWidth="1"/>
    <col min="2307" max="2307" width="15.42578125" style="583" bestFit="1" customWidth="1"/>
    <col min="2308" max="2308" width="37.42578125" style="583" bestFit="1" customWidth="1"/>
    <col min="2309" max="2309" width="9.42578125" style="583" bestFit="1" customWidth="1"/>
    <col min="2310" max="2310" width="7" style="583" bestFit="1" customWidth="1"/>
    <col min="2311" max="2311" width="9" style="583" bestFit="1" customWidth="1"/>
    <col min="2312" max="2312" width="15.140625" style="583" customWidth="1"/>
    <col min="2313" max="2313" width="18.5703125" style="583" bestFit="1" customWidth="1"/>
    <col min="2314" max="2314" width="11.5703125" style="583" customWidth="1"/>
    <col min="2315" max="2315" width="85.140625" style="583" customWidth="1"/>
    <col min="2316" max="2560" width="9.140625" style="583" customWidth="1"/>
    <col min="2561" max="2561" width="12.140625" style="583" bestFit="1" customWidth="1"/>
    <col min="2562" max="2562" width="9.140625" style="583" customWidth="1"/>
    <col min="2563" max="2563" width="15.42578125" style="583" bestFit="1" customWidth="1"/>
    <col min="2564" max="2564" width="37.42578125" style="583" bestFit="1" customWidth="1"/>
    <col min="2565" max="2565" width="9.42578125" style="583" bestFit="1" customWidth="1"/>
    <col min="2566" max="2566" width="7" style="583" bestFit="1" customWidth="1"/>
    <col min="2567" max="2567" width="9" style="583" bestFit="1" customWidth="1"/>
    <col min="2568" max="2568" width="15.140625" style="583" customWidth="1"/>
    <col min="2569" max="2569" width="18.5703125" style="583" bestFit="1" customWidth="1"/>
    <col min="2570" max="2570" width="11.5703125" style="583" customWidth="1"/>
    <col min="2571" max="2571" width="85.140625" style="583" customWidth="1"/>
    <col min="2572" max="2816" width="9.140625" style="583" customWidth="1"/>
    <col min="2817" max="2817" width="12.140625" style="583" bestFit="1" customWidth="1"/>
    <col min="2818" max="2818" width="9.140625" style="583" customWidth="1"/>
    <col min="2819" max="2819" width="15.42578125" style="583" bestFit="1" customWidth="1"/>
    <col min="2820" max="2820" width="37.42578125" style="583" bestFit="1" customWidth="1"/>
    <col min="2821" max="2821" width="9.42578125" style="583" bestFit="1" customWidth="1"/>
    <col min="2822" max="2822" width="7" style="583" bestFit="1" customWidth="1"/>
    <col min="2823" max="2823" width="9" style="583" bestFit="1" customWidth="1"/>
    <col min="2824" max="2824" width="15.140625" style="583" customWidth="1"/>
    <col min="2825" max="2825" width="18.5703125" style="583" bestFit="1" customWidth="1"/>
    <col min="2826" max="2826" width="11.5703125" style="583" customWidth="1"/>
    <col min="2827" max="2827" width="85.140625" style="583" customWidth="1"/>
    <col min="2828" max="3072" width="9.140625" style="583" customWidth="1"/>
    <col min="3073" max="3073" width="12.140625" style="583" bestFit="1" customWidth="1"/>
    <col min="3074" max="3074" width="9.140625" style="583" customWidth="1"/>
    <col min="3075" max="3075" width="15.42578125" style="583" bestFit="1" customWidth="1"/>
    <col min="3076" max="3076" width="37.42578125" style="583" bestFit="1" customWidth="1"/>
    <col min="3077" max="3077" width="9.42578125" style="583" bestFit="1" customWidth="1"/>
    <col min="3078" max="3078" width="7" style="583" bestFit="1" customWidth="1"/>
    <col min="3079" max="3079" width="9" style="583" bestFit="1" customWidth="1"/>
    <col min="3080" max="3080" width="15.140625" style="583" customWidth="1"/>
    <col min="3081" max="3081" width="18.5703125" style="583" bestFit="1" customWidth="1"/>
    <col min="3082" max="3082" width="11.5703125" style="583" customWidth="1"/>
    <col min="3083" max="3083" width="85.140625" style="583" customWidth="1"/>
    <col min="3084" max="3328" width="9.140625" style="583" customWidth="1"/>
    <col min="3329" max="3329" width="12.140625" style="583" bestFit="1" customWidth="1"/>
    <col min="3330" max="3330" width="9.140625" style="583" customWidth="1"/>
    <col min="3331" max="3331" width="15.42578125" style="583" bestFit="1" customWidth="1"/>
    <col min="3332" max="3332" width="37.42578125" style="583" bestFit="1" customWidth="1"/>
    <col min="3333" max="3333" width="9.42578125" style="583" bestFit="1" customWidth="1"/>
    <col min="3334" max="3334" width="7" style="583" bestFit="1" customWidth="1"/>
    <col min="3335" max="3335" width="9" style="583" bestFit="1" customWidth="1"/>
    <col min="3336" max="3336" width="15.140625" style="583" customWidth="1"/>
    <col min="3337" max="3337" width="18.5703125" style="583" bestFit="1" customWidth="1"/>
    <col min="3338" max="3338" width="11.5703125" style="583" customWidth="1"/>
    <col min="3339" max="3339" width="85.140625" style="583" customWidth="1"/>
    <col min="3340" max="3584" width="9.140625" style="583" customWidth="1"/>
    <col min="3585" max="3585" width="12.140625" style="583" bestFit="1" customWidth="1"/>
    <col min="3586" max="3586" width="9.140625" style="583" customWidth="1"/>
    <col min="3587" max="3587" width="15.42578125" style="583" bestFit="1" customWidth="1"/>
    <col min="3588" max="3588" width="37.42578125" style="583" bestFit="1" customWidth="1"/>
    <col min="3589" max="3589" width="9.42578125" style="583" bestFit="1" customWidth="1"/>
    <col min="3590" max="3590" width="7" style="583" bestFit="1" customWidth="1"/>
    <col min="3591" max="3591" width="9" style="583" bestFit="1" customWidth="1"/>
    <col min="3592" max="3592" width="15.140625" style="583" customWidth="1"/>
    <col min="3593" max="3593" width="18.5703125" style="583" bestFit="1" customWidth="1"/>
    <col min="3594" max="3594" width="11.5703125" style="583" customWidth="1"/>
    <col min="3595" max="3595" width="85.140625" style="583" customWidth="1"/>
    <col min="3596" max="3840" width="9.140625" style="583" customWidth="1"/>
    <col min="3841" max="3841" width="12.140625" style="583" bestFit="1" customWidth="1"/>
    <col min="3842" max="3842" width="9.140625" style="583" customWidth="1"/>
    <col min="3843" max="3843" width="15.42578125" style="583" bestFit="1" customWidth="1"/>
    <col min="3844" max="3844" width="37.42578125" style="583" bestFit="1" customWidth="1"/>
    <col min="3845" max="3845" width="9.42578125" style="583" bestFit="1" customWidth="1"/>
    <col min="3846" max="3846" width="7" style="583" bestFit="1" customWidth="1"/>
    <col min="3847" max="3847" width="9" style="583" bestFit="1" customWidth="1"/>
    <col min="3848" max="3848" width="15.140625" style="583" customWidth="1"/>
    <col min="3849" max="3849" width="18.5703125" style="583" bestFit="1" customWidth="1"/>
    <col min="3850" max="3850" width="11.5703125" style="583" customWidth="1"/>
    <col min="3851" max="3851" width="85.140625" style="583" customWidth="1"/>
    <col min="3852" max="4096" width="9.140625" style="583" customWidth="1"/>
    <col min="4097" max="4097" width="12.140625" style="583" bestFit="1" customWidth="1"/>
    <col min="4098" max="4098" width="9.140625" style="583" customWidth="1"/>
    <col min="4099" max="4099" width="15.42578125" style="583" bestFit="1" customWidth="1"/>
    <col min="4100" max="4100" width="37.42578125" style="583" bestFit="1" customWidth="1"/>
    <col min="4101" max="4101" width="9.42578125" style="583" bestFit="1" customWidth="1"/>
    <col min="4102" max="4102" width="7" style="583" bestFit="1" customWidth="1"/>
    <col min="4103" max="4103" width="9" style="583" bestFit="1" customWidth="1"/>
    <col min="4104" max="4104" width="15.140625" style="583" customWidth="1"/>
    <col min="4105" max="4105" width="18.5703125" style="583" bestFit="1" customWidth="1"/>
    <col min="4106" max="4106" width="11.5703125" style="583" customWidth="1"/>
    <col min="4107" max="4107" width="85.140625" style="583" customWidth="1"/>
    <col min="4108" max="4352" width="9.140625" style="583" customWidth="1"/>
    <col min="4353" max="4353" width="12.140625" style="583" bestFit="1" customWidth="1"/>
    <col min="4354" max="4354" width="9.140625" style="583" customWidth="1"/>
    <col min="4355" max="4355" width="15.42578125" style="583" bestFit="1" customWidth="1"/>
    <col min="4356" max="4356" width="37.42578125" style="583" bestFit="1" customWidth="1"/>
    <col min="4357" max="4357" width="9.42578125" style="583" bestFit="1" customWidth="1"/>
    <col min="4358" max="4358" width="7" style="583" bestFit="1" customWidth="1"/>
    <col min="4359" max="4359" width="9" style="583" bestFit="1" customWidth="1"/>
    <col min="4360" max="4360" width="15.140625" style="583" customWidth="1"/>
    <col min="4361" max="4361" width="18.5703125" style="583" bestFit="1" customWidth="1"/>
    <col min="4362" max="4362" width="11.5703125" style="583" customWidth="1"/>
    <col min="4363" max="4363" width="85.140625" style="583" customWidth="1"/>
    <col min="4364" max="4608" width="9.140625" style="583" customWidth="1"/>
    <col min="4609" max="4609" width="12.140625" style="583" bestFit="1" customWidth="1"/>
    <col min="4610" max="4610" width="9.140625" style="583" customWidth="1"/>
    <col min="4611" max="4611" width="15.42578125" style="583" bestFit="1" customWidth="1"/>
    <col min="4612" max="4612" width="37.42578125" style="583" bestFit="1" customWidth="1"/>
    <col min="4613" max="4613" width="9.42578125" style="583" bestFit="1" customWidth="1"/>
    <col min="4614" max="4614" width="7" style="583" bestFit="1" customWidth="1"/>
    <col min="4615" max="4615" width="9" style="583" bestFit="1" customWidth="1"/>
    <col min="4616" max="4616" width="15.140625" style="583" customWidth="1"/>
    <col min="4617" max="4617" width="18.5703125" style="583" bestFit="1" customWidth="1"/>
    <col min="4618" max="4618" width="11.5703125" style="583" customWidth="1"/>
    <col min="4619" max="4619" width="85.140625" style="583" customWidth="1"/>
    <col min="4620" max="4864" width="9.140625" style="583" customWidth="1"/>
    <col min="4865" max="4865" width="12.140625" style="583" bestFit="1" customWidth="1"/>
    <col min="4866" max="4866" width="9.140625" style="583" customWidth="1"/>
    <col min="4867" max="4867" width="15.42578125" style="583" bestFit="1" customWidth="1"/>
    <col min="4868" max="4868" width="37.42578125" style="583" bestFit="1" customWidth="1"/>
    <col min="4869" max="4869" width="9.42578125" style="583" bestFit="1" customWidth="1"/>
    <col min="4870" max="4870" width="7" style="583" bestFit="1" customWidth="1"/>
    <col min="4871" max="4871" width="9" style="583" bestFit="1" customWidth="1"/>
    <col min="4872" max="4872" width="15.140625" style="583" customWidth="1"/>
    <col min="4873" max="4873" width="18.5703125" style="583" bestFit="1" customWidth="1"/>
    <col min="4874" max="4874" width="11.5703125" style="583" customWidth="1"/>
    <col min="4875" max="4875" width="85.140625" style="583" customWidth="1"/>
    <col min="4876" max="5120" width="9.140625" style="583" customWidth="1"/>
    <col min="5121" max="5121" width="12.140625" style="583" bestFit="1" customWidth="1"/>
    <col min="5122" max="5122" width="9.140625" style="583" customWidth="1"/>
    <col min="5123" max="5123" width="15.42578125" style="583" bestFit="1" customWidth="1"/>
    <col min="5124" max="5124" width="37.42578125" style="583" bestFit="1" customWidth="1"/>
    <col min="5125" max="5125" width="9.42578125" style="583" bestFit="1" customWidth="1"/>
    <col min="5126" max="5126" width="7" style="583" bestFit="1" customWidth="1"/>
    <col min="5127" max="5127" width="9" style="583" bestFit="1" customWidth="1"/>
    <col min="5128" max="5128" width="15.140625" style="583" customWidth="1"/>
    <col min="5129" max="5129" width="18.5703125" style="583" bestFit="1" customWidth="1"/>
    <col min="5130" max="5130" width="11.5703125" style="583" customWidth="1"/>
    <col min="5131" max="5131" width="85.140625" style="583" customWidth="1"/>
    <col min="5132" max="5376" width="9.140625" style="583" customWidth="1"/>
    <col min="5377" max="5377" width="12.140625" style="583" bestFit="1" customWidth="1"/>
    <col min="5378" max="5378" width="9.140625" style="583" customWidth="1"/>
    <col min="5379" max="5379" width="15.42578125" style="583" bestFit="1" customWidth="1"/>
    <col min="5380" max="5380" width="37.42578125" style="583" bestFit="1" customWidth="1"/>
    <col min="5381" max="5381" width="9.42578125" style="583" bestFit="1" customWidth="1"/>
    <col min="5382" max="5382" width="7" style="583" bestFit="1" customWidth="1"/>
    <col min="5383" max="5383" width="9" style="583" bestFit="1" customWidth="1"/>
    <col min="5384" max="5384" width="15.140625" style="583" customWidth="1"/>
    <col min="5385" max="5385" width="18.5703125" style="583" bestFit="1" customWidth="1"/>
    <col min="5386" max="5386" width="11.5703125" style="583" customWidth="1"/>
    <col min="5387" max="5387" width="85.140625" style="583" customWidth="1"/>
    <col min="5388" max="5632" width="9.140625" style="583" customWidth="1"/>
    <col min="5633" max="5633" width="12.140625" style="583" bestFit="1" customWidth="1"/>
    <col min="5634" max="5634" width="9.140625" style="583" customWidth="1"/>
    <col min="5635" max="5635" width="15.42578125" style="583" bestFit="1" customWidth="1"/>
    <col min="5636" max="5636" width="37.42578125" style="583" bestFit="1" customWidth="1"/>
    <col min="5637" max="5637" width="9.42578125" style="583" bestFit="1" customWidth="1"/>
    <col min="5638" max="5638" width="7" style="583" bestFit="1" customWidth="1"/>
    <col min="5639" max="5639" width="9" style="583" bestFit="1" customWidth="1"/>
    <col min="5640" max="5640" width="15.140625" style="583" customWidth="1"/>
    <col min="5641" max="5641" width="18.5703125" style="583" bestFit="1" customWidth="1"/>
    <col min="5642" max="5642" width="11.5703125" style="583" customWidth="1"/>
    <col min="5643" max="5643" width="85.140625" style="583" customWidth="1"/>
    <col min="5644" max="5888" width="9.140625" style="583" customWidth="1"/>
    <col min="5889" max="5889" width="12.140625" style="583" bestFit="1" customWidth="1"/>
    <col min="5890" max="5890" width="9.140625" style="583" customWidth="1"/>
    <col min="5891" max="5891" width="15.42578125" style="583" bestFit="1" customWidth="1"/>
    <col min="5892" max="5892" width="37.42578125" style="583" bestFit="1" customWidth="1"/>
    <col min="5893" max="5893" width="9.42578125" style="583" bestFit="1" customWidth="1"/>
    <col min="5894" max="5894" width="7" style="583" bestFit="1" customWidth="1"/>
    <col min="5895" max="5895" width="9" style="583" bestFit="1" customWidth="1"/>
    <col min="5896" max="5896" width="15.140625" style="583" customWidth="1"/>
    <col min="5897" max="5897" width="18.5703125" style="583" bestFit="1" customWidth="1"/>
    <col min="5898" max="5898" width="11.5703125" style="583" customWidth="1"/>
    <col min="5899" max="5899" width="85.140625" style="583" customWidth="1"/>
    <col min="5900" max="6144" width="9.140625" style="583" customWidth="1"/>
    <col min="6145" max="6145" width="12.140625" style="583" bestFit="1" customWidth="1"/>
    <col min="6146" max="6146" width="9.140625" style="583" customWidth="1"/>
    <col min="6147" max="6147" width="15.42578125" style="583" bestFit="1" customWidth="1"/>
    <col min="6148" max="6148" width="37.42578125" style="583" bestFit="1" customWidth="1"/>
    <col min="6149" max="6149" width="9.42578125" style="583" bestFit="1" customWidth="1"/>
    <col min="6150" max="6150" width="7" style="583" bestFit="1" customWidth="1"/>
    <col min="6151" max="6151" width="9" style="583" bestFit="1" customWidth="1"/>
    <col min="6152" max="6152" width="15.140625" style="583" customWidth="1"/>
    <col min="6153" max="6153" width="18.5703125" style="583" bestFit="1" customWidth="1"/>
    <col min="6154" max="6154" width="11.5703125" style="583" customWidth="1"/>
    <col min="6155" max="6155" width="85.140625" style="583" customWidth="1"/>
    <col min="6156" max="6400" width="9.140625" style="583" customWidth="1"/>
    <col min="6401" max="6401" width="12.140625" style="583" bestFit="1" customWidth="1"/>
    <col min="6402" max="6402" width="9.140625" style="583" customWidth="1"/>
    <col min="6403" max="6403" width="15.42578125" style="583" bestFit="1" customWidth="1"/>
    <col min="6404" max="6404" width="37.42578125" style="583" bestFit="1" customWidth="1"/>
    <col min="6405" max="6405" width="9.42578125" style="583" bestFit="1" customWidth="1"/>
    <col min="6406" max="6406" width="7" style="583" bestFit="1" customWidth="1"/>
    <col min="6407" max="6407" width="9" style="583" bestFit="1" customWidth="1"/>
    <col min="6408" max="6408" width="15.140625" style="583" customWidth="1"/>
    <col min="6409" max="6409" width="18.5703125" style="583" bestFit="1" customWidth="1"/>
    <col min="6410" max="6410" width="11.5703125" style="583" customWidth="1"/>
    <col min="6411" max="6411" width="85.140625" style="583" customWidth="1"/>
    <col min="6412" max="6656" width="9.140625" style="583" customWidth="1"/>
    <col min="6657" max="6657" width="12.140625" style="583" bestFit="1" customWidth="1"/>
    <col min="6658" max="6658" width="9.140625" style="583" customWidth="1"/>
    <col min="6659" max="6659" width="15.42578125" style="583" bestFit="1" customWidth="1"/>
    <col min="6660" max="6660" width="37.42578125" style="583" bestFit="1" customWidth="1"/>
    <col min="6661" max="6661" width="9.42578125" style="583" bestFit="1" customWidth="1"/>
    <col min="6662" max="6662" width="7" style="583" bestFit="1" customWidth="1"/>
    <col min="6663" max="6663" width="9" style="583" bestFit="1" customWidth="1"/>
    <col min="6664" max="6664" width="15.140625" style="583" customWidth="1"/>
    <col min="6665" max="6665" width="18.5703125" style="583" bestFit="1" customWidth="1"/>
    <col min="6666" max="6666" width="11.5703125" style="583" customWidth="1"/>
    <col min="6667" max="6667" width="85.140625" style="583" customWidth="1"/>
    <col min="6668" max="6912" width="9.140625" style="583" customWidth="1"/>
    <col min="6913" max="6913" width="12.140625" style="583" bestFit="1" customWidth="1"/>
    <col min="6914" max="6914" width="9.140625" style="583" customWidth="1"/>
    <col min="6915" max="6915" width="15.42578125" style="583" bestFit="1" customWidth="1"/>
    <col min="6916" max="6916" width="37.42578125" style="583" bestFit="1" customWidth="1"/>
    <col min="6917" max="6917" width="9.42578125" style="583" bestFit="1" customWidth="1"/>
    <col min="6918" max="6918" width="7" style="583" bestFit="1" customWidth="1"/>
    <col min="6919" max="6919" width="9" style="583" bestFit="1" customWidth="1"/>
    <col min="6920" max="6920" width="15.140625" style="583" customWidth="1"/>
    <col min="6921" max="6921" width="18.5703125" style="583" bestFit="1" customWidth="1"/>
    <col min="6922" max="6922" width="11.5703125" style="583" customWidth="1"/>
    <col min="6923" max="6923" width="85.140625" style="583" customWidth="1"/>
    <col min="6924" max="7168" width="9.140625" style="583" customWidth="1"/>
    <col min="7169" max="7169" width="12.140625" style="583" bestFit="1" customWidth="1"/>
    <col min="7170" max="7170" width="9.140625" style="583" customWidth="1"/>
    <col min="7171" max="7171" width="15.42578125" style="583" bestFit="1" customWidth="1"/>
    <col min="7172" max="7172" width="37.42578125" style="583" bestFit="1" customWidth="1"/>
    <col min="7173" max="7173" width="9.42578125" style="583" bestFit="1" customWidth="1"/>
    <col min="7174" max="7174" width="7" style="583" bestFit="1" customWidth="1"/>
    <col min="7175" max="7175" width="9" style="583" bestFit="1" customWidth="1"/>
    <col min="7176" max="7176" width="15.140625" style="583" customWidth="1"/>
    <col min="7177" max="7177" width="18.5703125" style="583" bestFit="1" customWidth="1"/>
    <col min="7178" max="7178" width="11.5703125" style="583" customWidth="1"/>
    <col min="7179" max="7179" width="85.140625" style="583" customWidth="1"/>
    <col min="7180" max="7424" width="9.140625" style="583" customWidth="1"/>
    <col min="7425" max="7425" width="12.140625" style="583" bestFit="1" customWidth="1"/>
    <col min="7426" max="7426" width="9.140625" style="583" customWidth="1"/>
    <col min="7427" max="7427" width="15.42578125" style="583" bestFit="1" customWidth="1"/>
    <col min="7428" max="7428" width="37.42578125" style="583" bestFit="1" customWidth="1"/>
    <col min="7429" max="7429" width="9.42578125" style="583" bestFit="1" customWidth="1"/>
    <col min="7430" max="7430" width="7" style="583" bestFit="1" customWidth="1"/>
    <col min="7431" max="7431" width="9" style="583" bestFit="1" customWidth="1"/>
    <col min="7432" max="7432" width="15.140625" style="583" customWidth="1"/>
    <col min="7433" max="7433" width="18.5703125" style="583" bestFit="1" customWidth="1"/>
    <col min="7434" max="7434" width="11.5703125" style="583" customWidth="1"/>
    <col min="7435" max="7435" width="85.140625" style="583" customWidth="1"/>
    <col min="7436" max="7680" width="9.140625" style="583" customWidth="1"/>
    <col min="7681" max="7681" width="12.140625" style="583" bestFit="1" customWidth="1"/>
    <col min="7682" max="7682" width="9.140625" style="583" customWidth="1"/>
    <col min="7683" max="7683" width="15.42578125" style="583" bestFit="1" customWidth="1"/>
    <col min="7684" max="7684" width="37.42578125" style="583" bestFit="1" customWidth="1"/>
    <col min="7685" max="7685" width="9.42578125" style="583" bestFit="1" customWidth="1"/>
    <col min="7686" max="7686" width="7" style="583" bestFit="1" customWidth="1"/>
    <col min="7687" max="7687" width="9" style="583" bestFit="1" customWidth="1"/>
    <col min="7688" max="7688" width="15.140625" style="583" customWidth="1"/>
    <col min="7689" max="7689" width="18.5703125" style="583" bestFit="1" customWidth="1"/>
    <col min="7690" max="7690" width="11.5703125" style="583" customWidth="1"/>
    <col min="7691" max="7691" width="85.140625" style="583" customWidth="1"/>
    <col min="7692" max="7936" width="9.140625" style="583" customWidth="1"/>
    <col min="7937" max="7937" width="12.140625" style="583" bestFit="1" customWidth="1"/>
    <col min="7938" max="7938" width="9.140625" style="583" customWidth="1"/>
    <col min="7939" max="7939" width="15.42578125" style="583" bestFit="1" customWidth="1"/>
    <col min="7940" max="7940" width="37.42578125" style="583" bestFit="1" customWidth="1"/>
    <col min="7941" max="7941" width="9.42578125" style="583" bestFit="1" customWidth="1"/>
    <col min="7942" max="7942" width="7" style="583" bestFit="1" customWidth="1"/>
    <col min="7943" max="7943" width="9" style="583" bestFit="1" customWidth="1"/>
    <col min="7944" max="7944" width="15.140625" style="583" customWidth="1"/>
    <col min="7945" max="7945" width="18.5703125" style="583" bestFit="1" customWidth="1"/>
    <col min="7946" max="7946" width="11.5703125" style="583" customWidth="1"/>
    <col min="7947" max="7947" width="85.140625" style="583" customWidth="1"/>
    <col min="7948" max="8192" width="9.140625" style="583" customWidth="1"/>
    <col min="8193" max="8193" width="12.140625" style="583" bestFit="1" customWidth="1"/>
    <col min="8194" max="8194" width="9.140625" style="583" customWidth="1"/>
    <col min="8195" max="8195" width="15.42578125" style="583" bestFit="1" customWidth="1"/>
    <col min="8196" max="8196" width="37.42578125" style="583" bestFit="1" customWidth="1"/>
    <col min="8197" max="8197" width="9.42578125" style="583" bestFit="1" customWidth="1"/>
    <col min="8198" max="8198" width="7" style="583" bestFit="1" customWidth="1"/>
    <col min="8199" max="8199" width="9" style="583" bestFit="1" customWidth="1"/>
    <col min="8200" max="8200" width="15.140625" style="583" customWidth="1"/>
    <col min="8201" max="8201" width="18.5703125" style="583" bestFit="1" customWidth="1"/>
    <col min="8202" max="8202" width="11.5703125" style="583" customWidth="1"/>
    <col min="8203" max="8203" width="85.140625" style="583" customWidth="1"/>
    <col min="8204" max="8448" width="9.140625" style="583" customWidth="1"/>
    <col min="8449" max="8449" width="12.140625" style="583" bestFit="1" customWidth="1"/>
    <col min="8450" max="8450" width="9.140625" style="583" customWidth="1"/>
    <col min="8451" max="8451" width="15.42578125" style="583" bestFit="1" customWidth="1"/>
    <col min="8452" max="8452" width="37.42578125" style="583" bestFit="1" customWidth="1"/>
    <col min="8453" max="8453" width="9.42578125" style="583" bestFit="1" customWidth="1"/>
    <col min="8454" max="8454" width="7" style="583" bestFit="1" customWidth="1"/>
    <col min="8455" max="8455" width="9" style="583" bestFit="1" customWidth="1"/>
    <col min="8456" max="8456" width="15.140625" style="583" customWidth="1"/>
    <col min="8457" max="8457" width="18.5703125" style="583" bestFit="1" customWidth="1"/>
    <col min="8458" max="8458" width="11.5703125" style="583" customWidth="1"/>
    <col min="8459" max="8459" width="85.140625" style="583" customWidth="1"/>
    <col min="8460" max="8704" width="9.140625" style="583" customWidth="1"/>
    <col min="8705" max="8705" width="12.140625" style="583" bestFit="1" customWidth="1"/>
    <col min="8706" max="8706" width="9.140625" style="583" customWidth="1"/>
    <col min="8707" max="8707" width="15.42578125" style="583" bestFit="1" customWidth="1"/>
    <col min="8708" max="8708" width="37.42578125" style="583" bestFit="1" customWidth="1"/>
    <col min="8709" max="8709" width="9.42578125" style="583" bestFit="1" customWidth="1"/>
    <col min="8710" max="8710" width="7" style="583" bestFit="1" customWidth="1"/>
    <col min="8711" max="8711" width="9" style="583" bestFit="1" customWidth="1"/>
    <col min="8712" max="8712" width="15.140625" style="583" customWidth="1"/>
    <col min="8713" max="8713" width="18.5703125" style="583" bestFit="1" customWidth="1"/>
    <col min="8714" max="8714" width="11.5703125" style="583" customWidth="1"/>
    <col min="8715" max="8715" width="85.140625" style="583" customWidth="1"/>
    <col min="8716" max="8960" width="9.140625" style="583" customWidth="1"/>
    <col min="8961" max="8961" width="12.140625" style="583" bestFit="1" customWidth="1"/>
    <col min="8962" max="8962" width="9.140625" style="583" customWidth="1"/>
    <col min="8963" max="8963" width="15.42578125" style="583" bestFit="1" customWidth="1"/>
    <col min="8964" max="8964" width="37.42578125" style="583" bestFit="1" customWidth="1"/>
    <col min="8965" max="8965" width="9.42578125" style="583" bestFit="1" customWidth="1"/>
    <col min="8966" max="8966" width="7" style="583" bestFit="1" customWidth="1"/>
    <col min="8967" max="8967" width="9" style="583" bestFit="1" customWidth="1"/>
    <col min="8968" max="8968" width="15.140625" style="583" customWidth="1"/>
    <col min="8969" max="8969" width="18.5703125" style="583" bestFit="1" customWidth="1"/>
    <col min="8970" max="8970" width="11.5703125" style="583" customWidth="1"/>
    <col min="8971" max="8971" width="85.140625" style="583" customWidth="1"/>
    <col min="8972" max="9216" width="9.140625" style="583" customWidth="1"/>
    <col min="9217" max="9217" width="12.140625" style="583" bestFit="1" customWidth="1"/>
    <col min="9218" max="9218" width="9.140625" style="583" customWidth="1"/>
    <col min="9219" max="9219" width="15.42578125" style="583" bestFit="1" customWidth="1"/>
    <col min="9220" max="9220" width="37.42578125" style="583" bestFit="1" customWidth="1"/>
    <col min="9221" max="9221" width="9.42578125" style="583" bestFit="1" customWidth="1"/>
    <col min="9222" max="9222" width="7" style="583" bestFit="1" customWidth="1"/>
    <col min="9223" max="9223" width="9" style="583" bestFit="1" customWidth="1"/>
    <col min="9224" max="9224" width="15.140625" style="583" customWidth="1"/>
    <col min="9225" max="9225" width="18.5703125" style="583" bestFit="1" customWidth="1"/>
    <col min="9226" max="9226" width="11.5703125" style="583" customWidth="1"/>
    <col min="9227" max="9227" width="85.140625" style="583" customWidth="1"/>
    <col min="9228" max="9472" width="9.140625" style="583" customWidth="1"/>
    <col min="9473" max="9473" width="12.140625" style="583" bestFit="1" customWidth="1"/>
    <col min="9474" max="9474" width="9.140625" style="583" customWidth="1"/>
    <col min="9475" max="9475" width="15.42578125" style="583" bestFit="1" customWidth="1"/>
    <col min="9476" max="9476" width="37.42578125" style="583" bestFit="1" customWidth="1"/>
    <col min="9477" max="9477" width="9.42578125" style="583" bestFit="1" customWidth="1"/>
    <col min="9478" max="9478" width="7" style="583" bestFit="1" customWidth="1"/>
    <col min="9479" max="9479" width="9" style="583" bestFit="1" customWidth="1"/>
    <col min="9480" max="9480" width="15.140625" style="583" customWidth="1"/>
    <col min="9481" max="9481" width="18.5703125" style="583" bestFit="1" customWidth="1"/>
    <col min="9482" max="9482" width="11.5703125" style="583" customWidth="1"/>
    <col min="9483" max="9483" width="85.140625" style="583" customWidth="1"/>
    <col min="9484" max="9728" width="9.140625" style="583" customWidth="1"/>
    <col min="9729" max="9729" width="12.140625" style="583" bestFit="1" customWidth="1"/>
    <col min="9730" max="9730" width="9.140625" style="583" customWidth="1"/>
    <col min="9731" max="9731" width="15.42578125" style="583" bestFit="1" customWidth="1"/>
    <col min="9732" max="9732" width="37.42578125" style="583" bestFit="1" customWidth="1"/>
    <col min="9733" max="9733" width="9.42578125" style="583" bestFit="1" customWidth="1"/>
    <col min="9734" max="9734" width="7" style="583" bestFit="1" customWidth="1"/>
    <col min="9735" max="9735" width="9" style="583" bestFit="1" customWidth="1"/>
    <col min="9736" max="9736" width="15.140625" style="583" customWidth="1"/>
    <col min="9737" max="9737" width="18.5703125" style="583" bestFit="1" customWidth="1"/>
    <col min="9738" max="9738" width="11.5703125" style="583" customWidth="1"/>
    <col min="9739" max="9739" width="85.140625" style="583" customWidth="1"/>
    <col min="9740" max="9984" width="9.140625" style="583" customWidth="1"/>
    <col min="9985" max="9985" width="12.140625" style="583" bestFit="1" customWidth="1"/>
    <col min="9986" max="9986" width="9.140625" style="583" customWidth="1"/>
    <col min="9987" max="9987" width="15.42578125" style="583" bestFit="1" customWidth="1"/>
    <col min="9988" max="9988" width="37.42578125" style="583" bestFit="1" customWidth="1"/>
    <col min="9989" max="9989" width="9.42578125" style="583" bestFit="1" customWidth="1"/>
    <col min="9990" max="9990" width="7" style="583" bestFit="1" customWidth="1"/>
    <col min="9991" max="9991" width="9" style="583" bestFit="1" customWidth="1"/>
    <col min="9992" max="9992" width="15.140625" style="583" customWidth="1"/>
    <col min="9993" max="9993" width="18.5703125" style="583" bestFit="1" customWidth="1"/>
    <col min="9994" max="9994" width="11.5703125" style="583" customWidth="1"/>
    <col min="9995" max="9995" width="85.140625" style="583" customWidth="1"/>
    <col min="9996" max="10240" width="9.140625" style="583" customWidth="1"/>
    <col min="10241" max="10241" width="12.140625" style="583" bestFit="1" customWidth="1"/>
    <col min="10242" max="10242" width="9.140625" style="583" customWidth="1"/>
    <col min="10243" max="10243" width="15.42578125" style="583" bestFit="1" customWidth="1"/>
    <col min="10244" max="10244" width="37.42578125" style="583" bestFit="1" customWidth="1"/>
    <col min="10245" max="10245" width="9.42578125" style="583" bestFit="1" customWidth="1"/>
    <col min="10246" max="10246" width="7" style="583" bestFit="1" customWidth="1"/>
    <col min="10247" max="10247" width="9" style="583" bestFit="1" customWidth="1"/>
    <col min="10248" max="10248" width="15.140625" style="583" customWidth="1"/>
    <col min="10249" max="10249" width="18.5703125" style="583" bestFit="1" customWidth="1"/>
    <col min="10250" max="10250" width="11.5703125" style="583" customWidth="1"/>
    <col min="10251" max="10251" width="85.140625" style="583" customWidth="1"/>
    <col min="10252" max="10496" width="9.140625" style="583" customWidth="1"/>
    <col min="10497" max="10497" width="12.140625" style="583" bestFit="1" customWidth="1"/>
    <col min="10498" max="10498" width="9.140625" style="583" customWidth="1"/>
    <col min="10499" max="10499" width="15.42578125" style="583" bestFit="1" customWidth="1"/>
    <col min="10500" max="10500" width="37.42578125" style="583" bestFit="1" customWidth="1"/>
    <col min="10501" max="10501" width="9.42578125" style="583" bestFit="1" customWidth="1"/>
    <col min="10502" max="10502" width="7" style="583" bestFit="1" customWidth="1"/>
    <col min="10503" max="10503" width="9" style="583" bestFit="1" customWidth="1"/>
    <col min="10504" max="10504" width="15.140625" style="583" customWidth="1"/>
    <col min="10505" max="10505" width="18.5703125" style="583" bestFit="1" customWidth="1"/>
    <col min="10506" max="10506" width="11.5703125" style="583" customWidth="1"/>
    <col min="10507" max="10507" width="85.140625" style="583" customWidth="1"/>
    <col min="10508" max="10752" width="9.140625" style="583" customWidth="1"/>
    <col min="10753" max="10753" width="12.140625" style="583" bestFit="1" customWidth="1"/>
    <col min="10754" max="10754" width="9.140625" style="583" customWidth="1"/>
    <col min="10755" max="10755" width="15.42578125" style="583" bestFit="1" customWidth="1"/>
    <col min="10756" max="10756" width="37.42578125" style="583" bestFit="1" customWidth="1"/>
    <col min="10757" max="10757" width="9.42578125" style="583" bestFit="1" customWidth="1"/>
    <col min="10758" max="10758" width="7" style="583" bestFit="1" customWidth="1"/>
    <col min="10759" max="10759" width="9" style="583" bestFit="1" customWidth="1"/>
    <col min="10760" max="10760" width="15.140625" style="583" customWidth="1"/>
    <col min="10761" max="10761" width="18.5703125" style="583" bestFit="1" customWidth="1"/>
    <col min="10762" max="10762" width="11.5703125" style="583" customWidth="1"/>
    <col min="10763" max="10763" width="85.140625" style="583" customWidth="1"/>
    <col min="10764" max="11008" width="9.140625" style="583" customWidth="1"/>
    <col min="11009" max="11009" width="12.140625" style="583" bestFit="1" customWidth="1"/>
    <col min="11010" max="11010" width="9.140625" style="583" customWidth="1"/>
    <col min="11011" max="11011" width="15.42578125" style="583" bestFit="1" customWidth="1"/>
    <col min="11012" max="11012" width="37.42578125" style="583" bestFit="1" customWidth="1"/>
    <col min="11013" max="11013" width="9.42578125" style="583" bestFit="1" customWidth="1"/>
    <col min="11014" max="11014" width="7" style="583" bestFit="1" customWidth="1"/>
    <col min="11015" max="11015" width="9" style="583" bestFit="1" customWidth="1"/>
    <col min="11016" max="11016" width="15.140625" style="583" customWidth="1"/>
    <col min="11017" max="11017" width="18.5703125" style="583" bestFit="1" customWidth="1"/>
    <col min="11018" max="11018" width="11.5703125" style="583" customWidth="1"/>
    <col min="11019" max="11019" width="85.140625" style="583" customWidth="1"/>
    <col min="11020" max="11264" width="9.140625" style="583" customWidth="1"/>
    <col min="11265" max="11265" width="12.140625" style="583" bestFit="1" customWidth="1"/>
    <col min="11266" max="11266" width="9.140625" style="583" customWidth="1"/>
    <col min="11267" max="11267" width="15.42578125" style="583" bestFit="1" customWidth="1"/>
    <col min="11268" max="11268" width="37.42578125" style="583" bestFit="1" customWidth="1"/>
    <col min="11269" max="11269" width="9.42578125" style="583" bestFit="1" customWidth="1"/>
    <col min="11270" max="11270" width="7" style="583" bestFit="1" customWidth="1"/>
    <col min="11271" max="11271" width="9" style="583" bestFit="1" customWidth="1"/>
    <col min="11272" max="11272" width="15.140625" style="583" customWidth="1"/>
    <col min="11273" max="11273" width="18.5703125" style="583" bestFit="1" customWidth="1"/>
    <col min="11274" max="11274" width="11.5703125" style="583" customWidth="1"/>
    <col min="11275" max="11275" width="85.140625" style="583" customWidth="1"/>
    <col min="11276" max="11520" width="9.140625" style="583" customWidth="1"/>
    <col min="11521" max="11521" width="12.140625" style="583" bestFit="1" customWidth="1"/>
    <col min="11522" max="11522" width="9.140625" style="583" customWidth="1"/>
    <col min="11523" max="11523" width="15.42578125" style="583" bestFit="1" customWidth="1"/>
    <col min="11524" max="11524" width="37.42578125" style="583" bestFit="1" customWidth="1"/>
    <col min="11525" max="11525" width="9.42578125" style="583" bestFit="1" customWidth="1"/>
    <col min="11526" max="11526" width="7" style="583" bestFit="1" customWidth="1"/>
    <col min="11527" max="11527" width="9" style="583" bestFit="1" customWidth="1"/>
    <col min="11528" max="11528" width="15.140625" style="583" customWidth="1"/>
    <col min="11529" max="11529" width="18.5703125" style="583" bestFit="1" customWidth="1"/>
    <col min="11530" max="11530" width="11.5703125" style="583" customWidth="1"/>
    <col min="11531" max="11531" width="85.140625" style="583" customWidth="1"/>
    <col min="11532" max="11776" width="9.140625" style="583" customWidth="1"/>
    <col min="11777" max="11777" width="12.140625" style="583" bestFit="1" customWidth="1"/>
    <col min="11778" max="11778" width="9.140625" style="583" customWidth="1"/>
    <col min="11779" max="11779" width="15.42578125" style="583" bestFit="1" customWidth="1"/>
    <col min="11780" max="11780" width="37.42578125" style="583" bestFit="1" customWidth="1"/>
    <col min="11781" max="11781" width="9.42578125" style="583" bestFit="1" customWidth="1"/>
    <col min="11782" max="11782" width="7" style="583" bestFit="1" customWidth="1"/>
    <col min="11783" max="11783" width="9" style="583" bestFit="1" customWidth="1"/>
    <col min="11784" max="11784" width="15.140625" style="583" customWidth="1"/>
    <col min="11785" max="11785" width="18.5703125" style="583" bestFit="1" customWidth="1"/>
    <col min="11786" max="11786" width="11.5703125" style="583" customWidth="1"/>
    <col min="11787" max="11787" width="85.140625" style="583" customWidth="1"/>
    <col min="11788" max="12032" width="9.140625" style="583" customWidth="1"/>
    <col min="12033" max="12033" width="12.140625" style="583" bestFit="1" customWidth="1"/>
    <col min="12034" max="12034" width="9.140625" style="583" customWidth="1"/>
    <col min="12035" max="12035" width="15.42578125" style="583" bestFit="1" customWidth="1"/>
    <col min="12036" max="12036" width="37.42578125" style="583" bestFit="1" customWidth="1"/>
    <col min="12037" max="12037" width="9.42578125" style="583" bestFit="1" customWidth="1"/>
    <col min="12038" max="12038" width="7" style="583" bestFit="1" customWidth="1"/>
    <col min="12039" max="12039" width="9" style="583" bestFit="1" customWidth="1"/>
    <col min="12040" max="12040" width="15.140625" style="583" customWidth="1"/>
    <col min="12041" max="12041" width="18.5703125" style="583" bestFit="1" customWidth="1"/>
    <col min="12042" max="12042" width="11.5703125" style="583" customWidth="1"/>
    <col min="12043" max="12043" width="85.140625" style="583" customWidth="1"/>
    <col min="12044" max="12288" width="9.140625" style="583" customWidth="1"/>
    <col min="12289" max="12289" width="12.140625" style="583" bestFit="1" customWidth="1"/>
    <col min="12290" max="12290" width="9.140625" style="583" customWidth="1"/>
    <col min="12291" max="12291" width="15.42578125" style="583" bestFit="1" customWidth="1"/>
    <col min="12292" max="12292" width="37.42578125" style="583" bestFit="1" customWidth="1"/>
    <col min="12293" max="12293" width="9.42578125" style="583" bestFit="1" customWidth="1"/>
    <col min="12294" max="12294" width="7" style="583" bestFit="1" customWidth="1"/>
    <col min="12295" max="12295" width="9" style="583" bestFit="1" customWidth="1"/>
    <col min="12296" max="12296" width="15.140625" style="583" customWidth="1"/>
    <col min="12297" max="12297" width="18.5703125" style="583" bestFit="1" customWidth="1"/>
    <col min="12298" max="12298" width="11.5703125" style="583" customWidth="1"/>
    <col min="12299" max="12299" width="85.140625" style="583" customWidth="1"/>
    <col min="12300" max="12544" width="9.140625" style="583" customWidth="1"/>
    <col min="12545" max="12545" width="12.140625" style="583" bestFit="1" customWidth="1"/>
    <col min="12546" max="12546" width="9.140625" style="583" customWidth="1"/>
    <col min="12547" max="12547" width="15.42578125" style="583" bestFit="1" customWidth="1"/>
    <col min="12548" max="12548" width="37.42578125" style="583" bestFit="1" customWidth="1"/>
    <col min="12549" max="12549" width="9.42578125" style="583" bestFit="1" customWidth="1"/>
    <col min="12550" max="12550" width="7" style="583" bestFit="1" customWidth="1"/>
    <col min="12551" max="12551" width="9" style="583" bestFit="1" customWidth="1"/>
    <col min="12552" max="12552" width="15.140625" style="583" customWidth="1"/>
    <col min="12553" max="12553" width="18.5703125" style="583" bestFit="1" customWidth="1"/>
    <col min="12554" max="12554" width="11.5703125" style="583" customWidth="1"/>
    <col min="12555" max="12555" width="85.140625" style="583" customWidth="1"/>
    <col min="12556" max="12800" width="9.140625" style="583" customWidth="1"/>
    <col min="12801" max="12801" width="12.140625" style="583" bestFit="1" customWidth="1"/>
    <col min="12802" max="12802" width="9.140625" style="583" customWidth="1"/>
    <col min="12803" max="12803" width="15.42578125" style="583" bestFit="1" customWidth="1"/>
    <col min="12804" max="12804" width="37.42578125" style="583" bestFit="1" customWidth="1"/>
    <col min="12805" max="12805" width="9.42578125" style="583" bestFit="1" customWidth="1"/>
    <col min="12806" max="12806" width="7" style="583" bestFit="1" customWidth="1"/>
    <col min="12807" max="12807" width="9" style="583" bestFit="1" customWidth="1"/>
    <col min="12808" max="12808" width="15.140625" style="583" customWidth="1"/>
    <col min="12809" max="12809" width="18.5703125" style="583" bestFit="1" customWidth="1"/>
    <col min="12810" max="12810" width="11.5703125" style="583" customWidth="1"/>
    <col min="12811" max="12811" width="85.140625" style="583" customWidth="1"/>
    <col min="12812" max="13056" width="9.140625" style="583" customWidth="1"/>
    <col min="13057" max="13057" width="12.140625" style="583" bestFit="1" customWidth="1"/>
    <col min="13058" max="13058" width="9.140625" style="583" customWidth="1"/>
    <col min="13059" max="13059" width="15.42578125" style="583" bestFit="1" customWidth="1"/>
    <col min="13060" max="13060" width="37.42578125" style="583" bestFit="1" customWidth="1"/>
    <col min="13061" max="13061" width="9.42578125" style="583" bestFit="1" customWidth="1"/>
    <col min="13062" max="13062" width="7" style="583" bestFit="1" customWidth="1"/>
    <col min="13063" max="13063" width="9" style="583" bestFit="1" customWidth="1"/>
    <col min="13064" max="13064" width="15.140625" style="583" customWidth="1"/>
    <col min="13065" max="13065" width="18.5703125" style="583" bestFit="1" customWidth="1"/>
    <col min="13066" max="13066" width="11.5703125" style="583" customWidth="1"/>
    <col min="13067" max="13067" width="85.140625" style="583" customWidth="1"/>
    <col min="13068" max="13312" width="9.140625" style="583" customWidth="1"/>
    <col min="13313" max="13313" width="12.140625" style="583" bestFit="1" customWidth="1"/>
    <col min="13314" max="13314" width="9.140625" style="583" customWidth="1"/>
    <col min="13315" max="13315" width="15.42578125" style="583" bestFit="1" customWidth="1"/>
    <col min="13316" max="13316" width="37.42578125" style="583" bestFit="1" customWidth="1"/>
    <col min="13317" max="13317" width="9.42578125" style="583" bestFit="1" customWidth="1"/>
    <col min="13318" max="13318" width="7" style="583" bestFit="1" customWidth="1"/>
    <col min="13319" max="13319" width="9" style="583" bestFit="1" customWidth="1"/>
    <col min="13320" max="13320" width="15.140625" style="583" customWidth="1"/>
    <col min="13321" max="13321" width="18.5703125" style="583" bestFit="1" customWidth="1"/>
    <col min="13322" max="13322" width="11.5703125" style="583" customWidth="1"/>
    <col min="13323" max="13323" width="85.140625" style="583" customWidth="1"/>
    <col min="13324" max="13568" width="9.140625" style="583" customWidth="1"/>
    <col min="13569" max="13569" width="12.140625" style="583" bestFit="1" customWidth="1"/>
    <col min="13570" max="13570" width="9.140625" style="583" customWidth="1"/>
    <col min="13571" max="13571" width="15.42578125" style="583" bestFit="1" customWidth="1"/>
    <col min="13572" max="13572" width="37.42578125" style="583" bestFit="1" customWidth="1"/>
    <col min="13573" max="13573" width="9.42578125" style="583" bestFit="1" customWidth="1"/>
    <col min="13574" max="13574" width="7" style="583" bestFit="1" customWidth="1"/>
    <col min="13575" max="13575" width="9" style="583" bestFit="1" customWidth="1"/>
    <col min="13576" max="13576" width="15.140625" style="583" customWidth="1"/>
    <col min="13577" max="13577" width="18.5703125" style="583" bestFit="1" customWidth="1"/>
    <col min="13578" max="13578" width="11.5703125" style="583" customWidth="1"/>
    <col min="13579" max="13579" width="85.140625" style="583" customWidth="1"/>
    <col min="13580" max="13824" width="9.140625" style="583" customWidth="1"/>
    <col min="13825" max="13825" width="12.140625" style="583" bestFit="1" customWidth="1"/>
    <col min="13826" max="13826" width="9.140625" style="583" customWidth="1"/>
    <col min="13827" max="13827" width="15.42578125" style="583" bestFit="1" customWidth="1"/>
    <col min="13828" max="13828" width="37.42578125" style="583" bestFit="1" customWidth="1"/>
    <col min="13829" max="13829" width="9.42578125" style="583" bestFit="1" customWidth="1"/>
    <col min="13830" max="13830" width="7" style="583" bestFit="1" customWidth="1"/>
    <col min="13831" max="13831" width="9" style="583" bestFit="1" customWidth="1"/>
    <col min="13832" max="13832" width="15.140625" style="583" customWidth="1"/>
    <col min="13833" max="13833" width="18.5703125" style="583" bestFit="1" customWidth="1"/>
    <col min="13834" max="13834" width="11.5703125" style="583" customWidth="1"/>
    <col min="13835" max="13835" width="85.140625" style="583" customWidth="1"/>
    <col min="13836" max="14080" width="9.140625" style="583" customWidth="1"/>
    <col min="14081" max="14081" width="12.140625" style="583" bestFit="1" customWidth="1"/>
    <col min="14082" max="14082" width="9.140625" style="583" customWidth="1"/>
    <col min="14083" max="14083" width="15.42578125" style="583" bestFit="1" customWidth="1"/>
    <col min="14084" max="14084" width="37.42578125" style="583" bestFit="1" customWidth="1"/>
    <col min="14085" max="14085" width="9.42578125" style="583" bestFit="1" customWidth="1"/>
    <col min="14086" max="14086" width="7" style="583" bestFit="1" customWidth="1"/>
    <col min="14087" max="14087" width="9" style="583" bestFit="1" customWidth="1"/>
    <col min="14088" max="14088" width="15.140625" style="583" customWidth="1"/>
    <col min="14089" max="14089" width="18.5703125" style="583" bestFit="1" customWidth="1"/>
    <col min="14090" max="14090" width="11.5703125" style="583" customWidth="1"/>
    <col min="14091" max="14091" width="85.140625" style="583" customWidth="1"/>
    <col min="14092" max="14336" width="9.140625" style="583" customWidth="1"/>
    <col min="14337" max="14337" width="12.140625" style="583" bestFit="1" customWidth="1"/>
    <col min="14338" max="14338" width="9.140625" style="583" customWidth="1"/>
    <col min="14339" max="14339" width="15.42578125" style="583" bestFit="1" customWidth="1"/>
    <col min="14340" max="14340" width="37.42578125" style="583" bestFit="1" customWidth="1"/>
    <col min="14341" max="14341" width="9.42578125" style="583" bestFit="1" customWidth="1"/>
    <col min="14342" max="14342" width="7" style="583" bestFit="1" customWidth="1"/>
    <col min="14343" max="14343" width="9" style="583" bestFit="1" customWidth="1"/>
    <col min="14344" max="14344" width="15.140625" style="583" customWidth="1"/>
    <col min="14345" max="14345" width="18.5703125" style="583" bestFit="1" customWidth="1"/>
    <col min="14346" max="14346" width="11.5703125" style="583" customWidth="1"/>
    <col min="14347" max="14347" width="85.140625" style="583" customWidth="1"/>
    <col min="14348" max="14592" width="9.140625" style="583" customWidth="1"/>
    <col min="14593" max="14593" width="12.140625" style="583" bestFit="1" customWidth="1"/>
    <col min="14594" max="14594" width="9.140625" style="583" customWidth="1"/>
    <col min="14595" max="14595" width="15.42578125" style="583" bestFit="1" customWidth="1"/>
    <col min="14596" max="14596" width="37.42578125" style="583" bestFit="1" customWidth="1"/>
    <col min="14597" max="14597" width="9.42578125" style="583" bestFit="1" customWidth="1"/>
    <col min="14598" max="14598" width="7" style="583" bestFit="1" customWidth="1"/>
    <col min="14599" max="14599" width="9" style="583" bestFit="1" customWidth="1"/>
    <col min="14600" max="14600" width="15.140625" style="583" customWidth="1"/>
    <col min="14601" max="14601" width="18.5703125" style="583" bestFit="1" customWidth="1"/>
    <col min="14602" max="14602" width="11.5703125" style="583" customWidth="1"/>
    <col min="14603" max="14603" width="85.140625" style="583" customWidth="1"/>
    <col min="14604" max="14848" width="9.140625" style="583" customWidth="1"/>
    <col min="14849" max="14849" width="12.140625" style="583" bestFit="1" customWidth="1"/>
    <col min="14850" max="14850" width="9.140625" style="583" customWidth="1"/>
    <col min="14851" max="14851" width="15.42578125" style="583" bestFit="1" customWidth="1"/>
    <col min="14852" max="14852" width="37.42578125" style="583" bestFit="1" customWidth="1"/>
    <col min="14853" max="14853" width="9.42578125" style="583" bestFit="1" customWidth="1"/>
    <col min="14854" max="14854" width="7" style="583" bestFit="1" customWidth="1"/>
    <col min="14855" max="14855" width="9" style="583" bestFit="1" customWidth="1"/>
    <col min="14856" max="14856" width="15.140625" style="583" customWidth="1"/>
    <col min="14857" max="14857" width="18.5703125" style="583" bestFit="1" customWidth="1"/>
    <col min="14858" max="14858" width="11.5703125" style="583" customWidth="1"/>
    <col min="14859" max="14859" width="85.140625" style="583" customWidth="1"/>
    <col min="14860" max="15104" width="9.140625" style="583" customWidth="1"/>
    <col min="15105" max="15105" width="12.140625" style="583" bestFit="1" customWidth="1"/>
    <col min="15106" max="15106" width="9.140625" style="583" customWidth="1"/>
    <col min="15107" max="15107" width="15.42578125" style="583" bestFit="1" customWidth="1"/>
    <col min="15108" max="15108" width="37.42578125" style="583" bestFit="1" customWidth="1"/>
    <col min="15109" max="15109" width="9.42578125" style="583" bestFit="1" customWidth="1"/>
    <col min="15110" max="15110" width="7" style="583" bestFit="1" customWidth="1"/>
    <col min="15111" max="15111" width="9" style="583" bestFit="1" customWidth="1"/>
    <col min="15112" max="15112" width="15.140625" style="583" customWidth="1"/>
    <col min="15113" max="15113" width="18.5703125" style="583" bestFit="1" customWidth="1"/>
    <col min="15114" max="15114" width="11.5703125" style="583" customWidth="1"/>
    <col min="15115" max="15115" width="85.140625" style="583" customWidth="1"/>
    <col min="15116" max="15360" width="9.140625" style="583" customWidth="1"/>
    <col min="15361" max="15361" width="12.140625" style="583" bestFit="1" customWidth="1"/>
    <col min="15362" max="15362" width="9.140625" style="583" customWidth="1"/>
    <col min="15363" max="15363" width="15.42578125" style="583" bestFit="1" customWidth="1"/>
    <col min="15364" max="15364" width="37.42578125" style="583" bestFit="1" customWidth="1"/>
    <col min="15365" max="15365" width="9.42578125" style="583" bestFit="1" customWidth="1"/>
    <col min="15366" max="15366" width="7" style="583" bestFit="1" customWidth="1"/>
    <col min="15367" max="15367" width="9" style="583" bestFit="1" customWidth="1"/>
    <col min="15368" max="15368" width="15.140625" style="583" customWidth="1"/>
    <col min="15369" max="15369" width="18.5703125" style="583" bestFit="1" customWidth="1"/>
    <col min="15370" max="15370" width="11.5703125" style="583" customWidth="1"/>
    <col min="15371" max="15371" width="85.140625" style="583" customWidth="1"/>
    <col min="15372" max="15616" width="9.140625" style="583" customWidth="1"/>
    <col min="15617" max="15617" width="12.140625" style="583" bestFit="1" customWidth="1"/>
    <col min="15618" max="15618" width="9.140625" style="583" customWidth="1"/>
    <col min="15619" max="15619" width="15.42578125" style="583" bestFit="1" customWidth="1"/>
    <col min="15620" max="15620" width="37.42578125" style="583" bestFit="1" customWidth="1"/>
    <col min="15621" max="15621" width="9.42578125" style="583" bestFit="1" customWidth="1"/>
    <col min="15622" max="15622" width="7" style="583" bestFit="1" customWidth="1"/>
    <col min="15623" max="15623" width="9" style="583" bestFit="1" customWidth="1"/>
    <col min="15624" max="15624" width="15.140625" style="583" customWidth="1"/>
    <col min="15625" max="15625" width="18.5703125" style="583" bestFit="1" customWidth="1"/>
    <col min="15626" max="15626" width="11.5703125" style="583" customWidth="1"/>
    <col min="15627" max="15627" width="85.140625" style="583" customWidth="1"/>
    <col min="15628" max="15872" width="9.140625" style="583" customWidth="1"/>
    <col min="15873" max="15873" width="12.140625" style="583" bestFit="1" customWidth="1"/>
    <col min="15874" max="15874" width="9.140625" style="583" customWidth="1"/>
    <col min="15875" max="15875" width="15.42578125" style="583" bestFit="1" customWidth="1"/>
    <col min="15876" max="15876" width="37.42578125" style="583" bestFit="1" customWidth="1"/>
    <col min="15877" max="15877" width="9.42578125" style="583" bestFit="1" customWidth="1"/>
    <col min="15878" max="15878" width="7" style="583" bestFit="1" customWidth="1"/>
    <col min="15879" max="15879" width="9" style="583" bestFit="1" customWidth="1"/>
    <col min="15880" max="15880" width="15.140625" style="583" customWidth="1"/>
    <col min="15881" max="15881" width="18.5703125" style="583" bestFit="1" customWidth="1"/>
    <col min="15882" max="15882" width="11.5703125" style="583" customWidth="1"/>
    <col min="15883" max="15883" width="85.140625" style="583" customWidth="1"/>
    <col min="15884" max="16128" width="9.140625" style="583" customWidth="1"/>
    <col min="16129" max="16129" width="12.140625" style="583" bestFit="1" customWidth="1"/>
    <col min="16130" max="16130" width="9.140625" style="583" customWidth="1"/>
    <col min="16131" max="16131" width="15.42578125" style="583" bestFit="1" customWidth="1"/>
    <col min="16132" max="16132" width="37.42578125" style="583" bestFit="1" customWidth="1"/>
    <col min="16133" max="16133" width="9.42578125" style="583" bestFit="1" customWidth="1"/>
    <col min="16134" max="16134" width="7" style="583" bestFit="1" customWidth="1"/>
    <col min="16135" max="16135" width="9" style="583" bestFit="1" customWidth="1"/>
    <col min="16136" max="16136" width="15.140625" style="583" customWidth="1"/>
    <col min="16137" max="16137" width="18.5703125" style="583" bestFit="1" customWidth="1"/>
    <col min="16138" max="16138" width="11.5703125" style="583" customWidth="1"/>
    <col min="16139" max="16139" width="85.140625" style="583" customWidth="1"/>
    <col min="16140" max="16384" width="9.140625" style="583" customWidth="1"/>
  </cols>
  <sheetData>
    <row r="1" spans="1:47" ht="20.45" customHeight="1">
      <c r="A1" s="584"/>
      <c r="B1" s="588" t="s">
        <v>0</v>
      </c>
      <c r="C1" s="588"/>
      <c r="D1" s="588"/>
      <c r="E1" s="588"/>
      <c r="F1" s="588"/>
      <c r="G1" s="588"/>
      <c r="H1" s="588"/>
      <c r="I1" s="588"/>
      <c r="J1" s="588"/>
      <c r="K1" s="588"/>
      <c r="L1" s="588"/>
      <c r="M1" s="584"/>
      <c r="N1" s="584"/>
      <c r="O1" s="585"/>
      <c r="P1" s="585"/>
      <c r="Q1" s="585"/>
      <c r="R1" s="585"/>
      <c r="S1" s="585"/>
      <c r="T1" s="585"/>
      <c r="U1" s="585"/>
      <c r="V1" s="585"/>
      <c r="W1" s="63"/>
      <c r="X1" s="63"/>
      <c r="Y1" s="63"/>
      <c r="Z1" s="63"/>
      <c r="AA1" s="63"/>
      <c r="AB1" s="30"/>
      <c r="AC1" s="30"/>
      <c r="AD1" s="30"/>
      <c r="AE1" s="30"/>
      <c r="AF1" s="30"/>
      <c r="AG1" s="30"/>
      <c r="AH1" s="30"/>
      <c r="AI1" s="29"/>
      <c r="AJ1" s="30"/>
      <c r="AK1" s="30"/>
      <c r="AL1" s="30"/>
      <c r="AM1" s="313"/>
      <c r="AN1" s="314"/>
      <c r="AO1" s="314"/>
      <c r="AP1" s="314"/>
      <c r="AQ1" s="314"/>
      <c r="AR1" s="314"/>
      <c r="AS1" s="314"/>
      <c r="AT1" s="314"/>
      <c r="AU1" s="314"/>
    </row>
    <row r="2" spans="1:47" ht="20.45" customHeight="1">
      <c r="A2" s="589"/>
      <c r="B2" s="637" t="s">
        <v>5093</v>
      </c>
      <c r="C2" s="638"/>
      <c r="D2" s="638"/>
      <c r="E2" s="638"/>
      <c r="F2" s="638"/>
      <c r="G2" s="638"/>
      <c r="H2" s="638"/>
      <c r="I2" s="638"/>
      <c r="J2" s="638"/>
      <c r="K2" s="638"/>
      <c r="L2" s="638"/>
      <c r="M2" s="639" t="s">
        <v>3</v>
      </c>
      <c r="N2" s="640"/>
      <c r="O2" s="640"/>
      <c r="P2" s="641"/>
      <c r="Q2" s="639" t="s">
        <v>4</v>
      </c>
      <c r="R2" s="640"/>
      <c r="S2" s="641"/>
      <c r="T2" s="642" t="s">
        <v>5</v>
      </c>
      <c r="U2" s="640"/>
      <c r="V2" s="641"/>
      <c r="W2" s="213"/>
      <c r="X2" s="213"/>
      <c r="Y2" s="213"/>
      <c r="Z2" s="213"/>
      <c r="AA2" s="213"/>
      <c r="AB2" s="626" t="s">
        <v>6</v>
      </c>
      <c r="AC2" s="662"/>
      <c r="AD2" s="662"/>
      <c r="AE2" s="662"/>
      <c r="AF2" s="662"/>
      <c r="AG2" s="662"/>
      <c r="AH2" s="662"/>
      <c r="AI2" s="663"/>
      <c r="AJ2" s="30"/>
      <c r="AK2" s="30"/>
      <c r="AL2" s="30"/>
      <c r="AM2" s="313"/>
      <c r="AN2" s="629" t="s">
        <v>8</v>
      </c>
      <c r="AO2" s="630"/>
      <c r="AP2" s="630"/>
      <c r="AQ2" s="630"/>
      <c r="AR2" s="630"/>
      <c r="AS2" s="630"/>
      <c r="AT2" s="630"/>
      <c r="AU2" s="630"/>
    </row>
    <row r="3" spans="1:47" s="86" customFormat="1" ht="57.6" customHeight="1">
      <c r="A3" s="577" t="s">
        <v>10</v>
      </c>
      <c r="B3" s="577" t="s">
        <v>11</v>
      </c>
      <c r="C3" s="578" t="s">
        <v>12</v>
      </c>
      <c r="D3" s="578" t="s">
        <v>13</v>
      </c>
      <c r="E3" s="578" t="s">
        <v>14</v>
      </c>
      <c r="F3" s="578" t="s">
        <v>15</v>
      </c>
      <c r="G3" s="578" t="s">
        <v>16</v>
      </c>
      <c r="H3" s="578" t="s">
        <v>17</v>
      </c>
      <c r="I3" s="579" t="s">
        <v>18</v>
      </c>
      <c r="J3" s="579" t="s">
        <v>19</v>
      </c>
      <c r="K3" s="579" t="s">
        <v>20</v>
      </c>
      <c r="L3" s="580" t="s">
        <v>21</v>
      </c>
      <c r="M3" s="561" t="s">
        <v>22</v>
      </c>
      <c r="N3" s="561" t="s">
        <v>23</v>
      </c>
      <c r="O3" s="561" t="s">
        <v>24</v>
      </c>
      <c r="P3" s="561" t="s">
        <v>25</v>
      </c>
      <c r="Q3" s="561" t="s">
        <v>26</v>
      </c>
      <c r="R3" s="561" t="s">
        <v>27</v>
      </c>
      <c r="S3" s="561" t="s">
        <v>28</v>
      </c>
      <c r="T3" s="581" t="s">
        <v>29</v>
      </c>
      <c r="U3" s="582" t="s">
        <v>30</v>
      </c>
      <c r="V3" s="582" t="s">
        <v>31</v>
      </c>
      <c r="W3" s="248" t="s">
        <v>32</v>
      </c>
      <c r="X3" s="248" t="s">
        <v>33</v>
      </c>
      <c r="Y3" s="248" t="s">
        <v>34</v>
      </c>
      <c r="Z3" s="246" t="s">
        <v>35</v>
      </c>
      <c r="AA3" s="246" t="s">
        <v>5094</v>
      </c>
      <c r="AB3" s="329" t="s">
        <v>37</v>
      </c>
      <c r="AC3" s="330" t="s">
        <v>38</v>
      </c>
      <c r="AD3" s="330" t="s">
        <v>39</v>
      </c>
      <c r="AE3" s="330" t="s">
        <v>40</v>
      </c>
      <c r="AF3" s="330" t="s">
        <v>41</v>
      </c>
      <c r="AG3" s="330" t="s">
        <v>42</v>
      </c>
      <c r="AH3" s="330" t="s">
        <v>43</v>
      </c>
      <c r="AI3" s="366" t="s">
        <v>44</v>
      </c>
      <c r="AJ3" s="220" t="s">
        <v>45</v>
      </c>
      <c r="AK3" s="220" t="s">
        <v>46</v>
      </c>
      <c r="AL3" s="220" t="s">
        <v>47</v>
      </c>
      <c r="AM3" s="246" t="s">
        <v>48</v>
      </c>
      <c r="AN3" s="317" t="s">
        <v>49</v>
      </c>
      <c r="AO3" s="317" t="s">
        <v>50</v>
      </c>
      <c r="AP3" s="317" t="s">
        <v>51</v>
      </c>
      <c r="AQ3" s="317" t="s">
        <v>52</v>
      </c>
      <c r="AR3" s="317" t="s">
        <v>53</v>
      </c>
      <c r="AS3" s="317" t="s">
        <v>41</v>
      </c>
      <c r="AT3" s="317" t="s">
        <v>54</v>
      </c>
      <c r="AU3" s="317" t="s">
        <v>55</v>
      </c>
    </row>
    <row r="4" spans="1:47" ht="15.75" customHeight="1">
      <c r="A4" s="31" t="s">
        <v>5095</v>
      </c>
      <c r="B4" s="31" t="s">
        <v>59</v>
      </c>
      <c r="C4" s="590" t="s">
        <v>5096</v>
      </c>
      <c r="D4" s="590" t="s">
        <v>1173</v>
      </c>
      <c r="E4" s="1" t="s">
        <v>135</v>
      </c>
      <c r="F4" s="1" t="s">
        <v>107</v>
      </c>
      <c r="G4" s="1"/>
      <c r="K4" s="586"/>
      <c r="L4" s="238" t="s">
        <v>64</v>
      </c>
      <c r="M4" s="233">
        <v>1</v>
      </c>
      <c r="N4" s="177" t="s">
        <v>1</v>
      </c>
      <c r="O4" s="34" t="s">
        <v>65</v>
      </c>
      <c r="P4" s="34"/>
      <c r="Q4" s="583" t="s">
        <v>5097</v>
      </c>
      <c r="S4" s="583" t="s">
        <v>5098</v>
      </c>
      <c r="W4" s="583" t="s">
        <v>5099</v>
      </c>
      <c r="X4" s="583" t="s">
        <v>5100</v>
      </c>
      <c r="AB4" s="583" t="s">
        <v>1338</v>
      </c>
      <c r="AC4" s="583" t="s">
        <v>1338</v>
      </c>
      <c r="AD4" s="583" t="s">
        <v>1338</v>
      </c>
      <c r="AE4" s="583" t="s">
        <v>1338</v>
      </c>
      <c r="AF4" s="583" t="s">
        <v>1338</v>
      </c>
      <c r="AN4" s="583" t="s">
        <v>1338</v>
      </c>
    </row>
    <row r="5" spans="1:47">
      <c r="A5" s="31" t="s">
        <v>5095</v>
      </c>
      <c r="B5" s="31" t="s">
        <v>59</v>
      </c>
      <c r="C5" s="590" t="s">
        <v>5101</v>
      </c>
      <c r="D5" s="590" t="s">
        <v>747</v>
      </c>
      <c r="E5" s="1" t="s">
        <v>61</v>
      </c>
      <c r="F5" s="1" t="s">
        <v>107</v>
      </c>
      <c r="G5" s="1"/>
      <c r="K5" s="586"/>
      <c r="L5" s="238" t="s">
        <v>64</v>
      </c>
      <c r="M5" s="233">
        <v>1</v>
      </c>
      <c r="N5" s="177" t="s">
        <v>1</v>
      </c>
      <c r="O5" s="34" t="s">
        <v>65</v>
      </c>
      <c r="P5" s="34"/>
      <c r="S5" s="583" t="s">
        <v>5098</v>
      </c>
    </row>
    <row r="6" spans="1:47">
      <c r="A6" s="31" t="s">
        <v>5095</v>
      </c>
      <c r="B6" s="31" t="s">
        <v>59</v>
      </c>
      <c r="C6" s="590" t="s">
        <v>5102</v>
      </c>
      <c r="D6" s="590" t="s">
        <v>4361</v>
      </c>
      <c r="E6" s="1" t="s">
        <v>61</v>
      </c>
      <c r="F6" s="1" t="s">
        <v>959</v>
      </c>
      <c r="G6" s="1"/>
      <c r="K6" s="586"/>
      <c r="L6" s="238" t="s">
        <v>64</v>
      </c>
      <c r="M6" s="233">
        <v>1</v>
      </c>
      <c r="N6" s="177" t="s">
        <v>1</v>
      </c>
      <c r="O6" s="34" t="s">
        <v>65</v>
      </c>
      <c r="P6" s="34"/>
      <c r="S6" s="583" t="s">
        <v>5098</v>
      </c>
    </row>
    <row r="7" spans="1:47">
      <c r="A7" s="31" t="s">
        <v>5095</v>
      </c>
      <c r="B7" s="31" t="s">
        <v>59</v>
      </c>
      <c r="C7" s="590" t="s">
        <v>5103</v>
      </c>
      <c r="D7" s="590" t="s">
        <v>4909</v>
      </c>
      <c r="E7" s="1" t="s">
        <v>61</v>
      </c>
      <c r="F7" s="1" t="s">
        <v>100</v>
      </c>
      <c r="G7" s="1"/>
      <c r="K7" s="586"/>
      <c r="L7" s="238" t="s">
        <v>64</v>
      </c>
      <c r="M7" s="233">
        <v>1</v>
      </c>
      <c r="N7" s="177" t="s">
        <v>1</v>
      </c>
      <c r="O7" s="34" t="s">
        <v>65</v>
      </c>
      <c r="P7" s="34"/>
      <c r="S7" s="583" t="s">
        <v>5098</v>
      </c>
    </row>
    <row r="8" spans="1:47">
      <c r="A8" s="31" t="s">
        <v>5095</v>
      </c>
      <c r="B8" s="31" t="s">
        <v>59</v>
      </c>
      <c r="C8" s="590" t="s">
        <v>5104</v>
      </c>
      <c r="D8" s="590" t="s">
        <v>1318</v>
      </c>
      <c r="E8" s="1" t="s">
        <v>135</v>
      </c>
      <c r="F8" s="1" t="s">
        <v>114</v>
      </c>
      <c r="G8" s="1"/>
      <c r="K8" s="586" t="s">
        <v>5105</v>
      </c>
      <c r="L8" s="238" t="s">
        <v>64</v>
      </c>
      <c r="M8" s="233">
        <v>1</v>
      </c>
      <c r="N8" s="177" t="s">
        <v>1</v>
      </c>
      <c r="O8" s="34" t="s">
        <v>65</v>
      </c>
      <c r="P8" s="34"/>
      <c r="S8" s="583" t="s">
        <v>5098</v>
      </c>
    </row>
    <row r="9" spans="1:47">
      <c r="A9" s="31" t="s">
        <v>5095</v>
      </c>
      <c r="B9" s="31" t="s">
        <v>59</v>
      </c>
      <c r="C9" s="590" t="s">
        <v>5106</v>
      </c>
      <c r="D9" s="590" t="s">
        <v>1313</v>
      </c>
      <c r="E9" s="1" t="s">
        <v>135</v>
      </c>
      <c r="F9" s="1" t="s">
        <v>114</v>
      </c>
      <c r="G9" s="1"/>
      <c r="K9" s="586" t="s">
        <v>5105</v>
      </c>
      <c r="L9" s="238" t="s">
        <v>64</v>
      </c>
      <c r="M9" s="233">
        <v>1</v>
      </c>
      <c r="N9" s="177" t="s">
        <v>1</v>
      </c>
      <c r="O9" s="34" t="s">
        <v>65</v>
      </c>
      <c r="P9" s="34"/>
      <c r="S9" s="583" t="s">
        <v>5098</v>
      </c>
      <c r="AN9" s="583" t="s">
        <v>1338</v>
      </c>
      <c r="AQ9" s="583" t="s">
        <v>65</v>
      </c>
    </row>
    <row r="10" spans="1:47">
      <c r="A10" s="31" t="s">
        <v>5095</v>
      </c>
      <c r="B10" s="31" t="s">
        <v>59</v>
      </c>
      <c r="C10" s="590" t="s">
        <v>5107</v>
      </c>
      <c r="D10" s="590" t="s">
        <v>2752</v>
      </c>
      <c r="E10" s="1" t="s">
        <v>61</v>
      </c>
      <c r="F10" s="1" t="s">
        <v>88</v>
      </c>
      <c r="G10" s="1"/>
      <c r="K10" s="586"/>
      <c r="L10" s="238" t="s">
        <v>64</v>
      </c>
      <c r="M10" s="233">
        <v>1</v>
      </c>
      <c r="N10" s="177" t="s">
        <v>1</v>
      </c>
      <c r="O10" s="34" t="s">
        <v>65</v>
      </c>
      <c r="P10" s="34"/>
      <c r="S10" s="583" t="s">
        <v>5098</v>
      </c>
    </row>
    <row r="11" spans="1:47">
      <c r="A11" s="31" t="s">
        <v>5095</v>
      </c>
      <c r="B11" s="31" t="s">
        <v>59</v>
      </c>
      <c r="C11" s="590" t="s">
        <v>5108</v>
      </c>
      <c r="D11" s="590" t="s">
        <v>5109</v>
      </c>
      <c r="E11" s="1" t="s">
        <v>61</v>
      </c>
      <c r="F11" s="1" t="s">
        <v>107</v>
      </c>
      <c r="G11" s="1"/>
      <c r="K11" s="586"/>
      <c r="L11" s="238" t="s">
        <v>64</v>
      </c>
      <c r="M11" s="233">
        <v>1</v>
      </c>
      <c r="N11" s="177" t="s">
        <v>1</v>
      </c>
      <c r="O11" s="34" t="s">
        <v>65</v>
      </c>
      <c r="P11" s="34"/>
      <c r="S11" s="583" t="s">
        <v>5098</v>
      </c>
    </row>
    <row r="12" spans="1:47">
      <c r="A12" s="31" t="s">
        <v>5095</v>
      </c>
      <c r="B12" s="31" t="s">
        <v>59</v>
      </c>
      <c r="C12" s="590" t="s">
        <v>5110</v>
      </c>
      <c r="D12" s="590" t="s">
        <v>5111</v>
      </c>
      <c r="E12" s="1" t="s">
        <v>135</v>
      </c>
      <c r="F12" s="1" t="s">
        <v>114</v>
      </c>
      <c r="G12" s="1"/>
      <c r="K12" s="586"/>
      <c r="L12" s="238" t="s">
        <v>64</v>
      </c>
      <c r="M12" s="233">
        <v>1</v>
      </c>
      <c r="N12" s="177" t="s">
        <v>1</v>
      </c>
      <c r="O12" s="34" t="s">
        <v>65</v>
      </c>
      <c r="P12" s="34"/>
      <c r="S12" s="583" t="s">
        <v>5098</v>
      </c>
    </row>
    <row r="13" spans="1:47">
      <c r="A13" s="31" t="s">
        <v>5095</v>
      </c>
      <c r="B13" s="31" t="s">
        <v>59</v>
      </c>
      <c r="C13" s="590" t="s">
        <v>5112</v>
      </c>
      <c r="D13" s="590" t="s">
        <v>5113</v>
      </c>
      <c r="E13" s="1" t="s">
        <v>61</v>
      </c>
      <c r="F13" s="1" t="s">
        <v>62</v>
      </c>
      <c r="G13" s="1"/>
      <c r="K13" s="586"/>
      <c r="L13" s="238" t="s">
        <v>64</v>
      </c>
      <c r="M13" s="233">
        <v>1</v>
      </c>
      <c r="N13" s="177" t="s">
        <v>1</v>
      </c>
      <c r="O13" s="34" t="s">
        <v>65</v>
      </c>
      <c r="P13" s="34"/>
      <c r="S13" s="583" t="s">
        <v>5098</v>
      </c>
    </row>
    <row r="14" spans="1:47">
      <c r="A14" s="31" t="s">
        <v>5095</v>
      </c>
      <c r="B14" s="31" t="s">
        <v>59</v>
      </c>
      <c r="C14" s="590" t="s">
        <v>5114</v>
      </c>
      <c r="D14" s="590" t="s">
        <v>848</v>
      </c>
      <c r="E14" s="1" t="s">
        <v>61</v>
      </c>
      <c r="F14" s="1" t="s">
        <v>100</v>
      </c>
      <c r="G14" s="1"/>
      <c r="K14" s="586"/>
      <c r="L14" s="238" t="s">
        <v>64</v>
      </c>
      <c r="M14" s="233">
        <v>1</v>
      </c>
      <c r="N14" s="177" t="s">
        <v>1</v>
      </c>
      <c r="O14" s="34" t="s">
        <v>65</v>
      </c>
      <c r="P14" s="34"/>
      <c r="S14" s="583" t="s">
        <v>5098</v>
      </c>
    </row>
    <row r="15" spans="1:47">
      <c r="A15" s="31" t="s">
        <v>5095</v>
      </c>
      <c r="B15" s="31" t="s">
        <v>59</v>
      </c>
      <c r="C15" s="590" t="s">
        <v>5115</v>
      </c>
      <c r="D15" s="590" t="s">
        <v>1279</v>
      </c>
      <c r="E15" s="1" t="s">
        <v>61</v>
      </c>
      <c r="F15" s="1" t="s">
        <v>100</v>
      </c>
      <c r="G15" s="1"/>
      <c r="K15" s="586"/>
      <c r="L15" s="238" t="s">
        <v>97</v>
      </c>
      <c r="M15" s="233">
        <v>1</v>
      </c>
      <c r="N15" s="177" t="s">
        <v>1</v>
      </c>
      <c r="O15" s="34" t="s">
        <v>65</v>
      </c>
      <c r="P15" s="34"/>
      <c r="S15" s="583" t="s">
        <v>5098</v>
      </c>
    </row>
    <row r="16" spans="1:47">
      <c r="A16" s="31" t="s">
        <v>5095</v>
      </c>
      <c r="B16" s="31" t="s">
        <v>59</v>
      </c>
      <c r="C16" s="590" t="s">
        <v>5116</v>
      </c>
      <c r="D16" s="590" t="s">
        <v>5117</v>
      </c>
      <c r="E16" s="1" t="s">
        <v>135</v>
      </c>
      <c r="F16" s="1" t="s">
        <v>114</v>
      </c>
      <c r="G16" s="1"/>
      <c r="K16" s="586"/>
      <c r="L16" s="238" t="s">
        <v>97</v>
      </c>
      <c r="M16" s="233">
        <v>1</v>
      </c>
      <c r="N16" s="177" t="s">
        <v>1</v>
      </c>
      <c r="O16" s="34" t="s">
        <v>65</v>
      </c>
      <c r="P16" s="34"/>
      <c r="S16" s="583" t="s">
        <v>5098</v>
      </c>
    </row>
    <row r="17" spans="1:19">
      <c r="A17" s="31" t="s">
        <v>5095</v>
      </c>
      <c r="B17" s="31" t="s">
        <v>59</v>
      </c>
      <c r="C17" s="590" t="s">
        <v>5118</v>
      </c>
      <c r="D17" s="590" t="s">
        <v>5119</v>
      </c>
      <c r="E17" s="1" t="s">
        <v>135</v>
      </c>
      <c r="F17" s="1" t="s">
        <v>62</v>
      </c>
      <c r="G17" s="1"/>
      <c r="K17" s="586"/>
      <c r="L17" s="238" t="s">
        <v>97</v>
      </c>
      <c r="M17" s="233">
        <v>1</v>
      </c>
      <c r="N17" s="177" t="s">
        <v>1</v>
      </c>
      <c r="O17" s="34" t="s">
        <v>65</v>
      </c>
      <c r="P17" s="34"/>
      <c r="S17" s="583" t="s">
        <v>5098</v>
      </c>
    </row>
    <row r="18" spans="1:19">
      <c r="A18" s="31" t="s">
        <v>5095</v>
      </c>
      <c r="B18" s="31" t="s">
        <v>59</v>
      </c>
      <c r="C18" s="590" t="s">
        <v>5120</v>
      </c>
      <c r="D18" s="590" t="s">
        <v>5121</v>
      </c>
      <c r="E18" s="1" t="s">
        <v>135</v>
      </c>
      <c r="F18" s="1" t="s">
        <v>136</v>
      </c>
      <c r="G18" s="1"/>
      <c r="K18" s="586"/>
      <c r="L18" s="238" t="s">
        <v>97</v>
      </c>
      <c r="M18" s="233">
        <v>1</v>
      </c>
      <c r="N18" s="177" t="s">
        <v>1</v>
      </c>
      <c r="O18" s="34" t="s">
        <v>65</v>
      </c>
      <c r="P18" s="34"/>
      <c r="S18" s="583" t="s">
        <v>5098</v>
      </c>
    </row>
    <row r="19" spans="1:19">
      <c r="A19" s="31" t="s">
        <v>5095</v>
      </c>
      <c r="B19" s="31" t="s">
        <v>59</v>
      </c>
      <c r="C19" s="590" t="s">
        <v>5122</v>
      </c>
      <c r="D19" s="590" t="s">
        <v>340</v>
      </c>
      <c r="E19" s="1" t="s">
        <v>61</v>
      </c>
      <c r="F19" s="1" t="s">
        <v>107</v>
      </c>
      <c r="G19" s="1"/>
      <c r="K19" s="586"/>
      <c r="L19" s="238" t="s">
        <v>97</v>
      </c>
      <c r="M19" s="233">
        <v>1</v>
      </c>
      <c r="N19" s="177" t="s">
        <v>1</v>
      </c>
      <c r="O19" s="34" t="s">
        <v>65</v>
      </c>
      <c r="P19" s="34"/>
      <c r="S19" s="583" t="s">
        <v>5098</v>
      </c>
    </row>
    <row r="20" spans="1:19">
      <c r="A20" s="31" t="s">
        <v>5095</v>
      </c>
      <c r="B20" s="31" t="s">
        <v>59</v>
      </c>
      <c r="C20" s="590" t="s">
        <v>5123</v>
      </c>
      <c r="D20" s="590" t="s">
        <v>1330</v>
      </c>
      <c r="E20" s="1" t="s">
        <v>135</v>
      </c>
      <c r="F20" s="1" t="s">
        <v>62</v>
      </c>
      <c r="G20" s="1"/>
      <c r="K20" s="586"/>
      <c r="L20" s="238" t="s">
        <v>97</v>
      </c>
      <c r="M20" s="233">
        <v>1</v>
      </c>
      <c r="N20" s="177" t="s">
        <v>1</v>
      </c>
      <c r="O20" s="34" t="s">
        <v>65</v>
      </c>
      <c r="P20" s="34"/>
      <c r="S20" s="583" t="s">
        <v>5098</v>
      </c>
    </row>
    <row r="21" spans="1:19">
      <c r="A21" s="31" t="s">
        <v>5095</v>
      </c>
      <c r="B21" s="31" t="s">
        <v>59</v>
      </c>
      <c r="C21" s="590" t="s">
        <v>5124</v>
      </c>
      <c r="D21" s="590" t="s">
        <v>4099</v>
      </c>
      <c r="E21" s="1" t="s">
        <v>135</v>
      </c>
      <c r="F21" s="1" t="s">
        <v>120</v>
      </c>
      <c r="G21" s="1" t="s">
        <v>62</v>
      </c>
      <c r="K21" s="586"/>
      <c r="L21" s="238" t="s">
        <v>97</v>
      </c>
      <c r="M21" s="233">
        <v>1</v>
      </c>
      <c r="N21" s="177" t="s">
        <v>1</v>
      </c>
      <c r="O21" s="34" t="s">
        <v>65</v>
      </c>
      <c r="P21" s="34"/>
      <c r="S21" s="583" t="s">
        <v>5098</v>
      </c>
    </row>
    <row r="22" spans="1:19">
      <c r="A22" s="31" t="s">
        <v>5095</v>
      </c>
      <c r="B22" s="31" t="s">
        <v>59</v>
      </c>
      <c r="C22" s="590" t="s">
        <v>5125</v>
      </c>
      <c r="D22" s="590" t="s">
        <v>1880</v>
      </c>
      <c r="E22" s="1" t="s">
        <v>61</v>
      </c>
      <c r="F22" s="1" t="s">
        <v>107</v>
      </c>
      <c r="G22" s="1"/>
      <c r="K22" s="586"/>
      <c r="L22" s="238" t="s">
        <v>97</v>
      </c>
      <c r="M22" s="233">
        <v>1</v>
      </c>
      <c r="N22" s="177" t="s">
        <v>1</v>
      </c>
      <c r="O22" s="34" t="s">
        <v>65</v>
      </c>
      <c r="P22" s="34"/>
      <c r="S22" s="583" t="s">
        <v>5098</v>
      </c>
    </row>
    <row r="23" spans="1:19">
      <c r="A23" s="31" t="s">
        <v>5095</v>
      </c>
      <c r="B23" s="31" t="s">
        <v>59</v>
      </c>
      <c r="C23" s="590" t="s">
        <v>5126</v>
      </c>
      <c r="D23" s="590" t="s">
        <v>1488</v>
      </c>
      <c r="E23" s="1" t="s">
        <v>61</v>
      </c>
      <c r="F23" s="1" t="s">
        <v>107</v>
      </c>
      <c r="G23" s="1"/>
      <c r="K23" s="586"/>
      <c r="L23" s="238" t="s">
        <v>97</v>
      </c>
      <c r="M23" s="233">
        <v>1</v>
      </c>
      <c r="N23" s="177" t="s">
        <v>1</v>
      </c>
      <c r="O23" s="34" t="s">
        <v>65</v>
      </c>
      <c r="P23" s="34"/>
      <c r="S23" s="583" t="s">
        <v>5098</v>
      </c>
    </row>
    <row r="24" spans="1:19">
      <c r="A24" s="31" t="s">
        <v>5095</v>
      </c>
      <c r="B24" s="31" t="s">
        <v>59</v>
      </c>
      <c r="C24" s="590" t="s">
        <v>5127</v>
      </c>
      <c r="D24" s="590" t="s">
        <v>1849</v>
      </c>
      <c r="E24" s="1" t="s">
        <v>61</v>
      </c>
      <c r="F24" s="1" t="s">
        <v>107</v>
      </c>
      <c r="G24" s="1"/>
      <c r="K24" s="586"/>
      <c r="L24" s="238" t="s">
        <v>97</v>
      </c>
      <c r="M24" s="233">
        <v>1</v>
      </c>
      <c r="N24" s="177" t="s">
        <v>1</v>
      </c>
      <c r="O24" s="34" t="s">
        <v>65</v>
      </c>
      <c r="P24" s="34"/>
      <c r="S24" s="583" t="s">
        <v>5098</v>
      </c>
    </row>
    <row r="25" spans="1:19">
      <c r="A25" s="31" t="s">
        <v>5095</v>
      </c>
      <c r="B25" s="31" t="s">
        <v>59</v>
      </c>
      <c r="C25" s="590" t="s">
        <v>5128</v>
      </c>
      <c r="D25" s="590" t="s">
        <v>4689</v>
      </c>
      <c r="E25" s="1" t="s">
        <v>61</v>
      </c>
      <c r="F25" s="1" t="s">
        <v>107</v>
      </c>
      <c r="G25" s="1"/>
      <c r="K25" s="586"/>
      <c r="L25" s="238" t="s">
        <v>97</v>
      </c>
      <c r="M25" s="233">
        <v>1</v>
      </c>
      <c r="N25" s="177" t="s">
        <v>1</v>
      </c>
      <c r="O25" s="34" t="s">
        <v>65</v>
      </c>
      <c r="P25" s="34"/>
      <c r="S25" s="583" t="s">
        <v>5098</v>
      </c>
    </row>
    <row r="26" spans="1:19">
      <c r="A26" s="31" t="s">
        <v>5095</v>
      </c>
      <c r="B26" s="31" t="s">
        <v>59</v>
      </c>
      <c r="C26" s="590" t="s">
        <v>5129</v>
      </c>
      <c r="D26" s="590" t="s">
        <v>2090</v>
      </c>
      <c r="E26" s="1" t="s">
        <v>61</v>
      </c>
      <c r="F26" s="1" t="s">
        <v>107</v>
      </c>
      <c r="G26" s="1"/>
      <c r="K26" s="586"/>
      <c r="L26" s="238" t="s">
        <v>97</v>
      </c>
      <c r="M26" s="233">
        <v>1</v>
      </c>
      <c r="N26" s="177" t="s">
        <v>1</v>
      </c>
      <c r="O26" s="34" t="s">
        <v>65</v>
      </c>
      <c r="P26" s="34"/>
      <c r="S26" s="583" t="s">
        <v>5098</v>
      </c>
    </row>
    <row r="27" spans="1:19">
      <c r="A27" s="31" t="s">
        <v>5095</v>
      </c>
      <c r="B27" s="31" t="s">
        <v>59</v>
      </c>
      <c r="C27" s="590" t="s">
        <v>5130</v>
      </c>
      <c r="D27" s="590" t="s">
        <v>5131</v>
      </c>
      <c r="E27" s="1" t="s">
        <v>61</v>
      </c>
      <c r="F27" s="1" t="s">
        <v>88</v>
      </c>
      <c r="G27" s="1"/>
      <c r="K27" s="586"/>
      <c r="L27" s="238" t="s">
        <v>97</v>
      </c>
      <c r="M27" s="233">
        <v>1</v>
      </c>
      <c r="N27" s="177" t="s">
        <v>1</v>
      </c>
      <c r="O27" s="34" t="s">
        <v>65</v>
      </c>
      <c r="P27" s="34"/>
      <c r="S27" s="583" t="s">
        <v>5098</v>
      </c>
    </row>
    <row r="28" spans="1:19">
      <c r="A28" s="31" t="s">
        <v>5095</v>
      </c>
      <c r="B28" s="31" t="s">
        <v>59</v>
      </c>
      <c r="C28" s="590" t="s">
        <v>5132</v>
      </c>
      <c r="D28" s="590" t="s">
        <v>5133</v>
      </c>
      <c r="E28" s="1" t="s">
        <v>135</v>
      </c>
      <c r="F28" s="1" t="s">
        <v>136</v>
      </c>
      <c r="G28" s="1"/>
      <c r="K28" s="586"/>
      <c r="L28" s="238" t="s">
        <v>97</v>
      </c>
      <c r="M28" s="233">
        <v>1</v>
      </c>
      <c r="N28" s="177" t="s">
        <v>1</v>
      </c>
      <c r="O28" s="34" t="s">
        <v>65</v>
      </c>
      <c r="P28" s="34"/>
      <c r="S28" s="583" t="s">
        <v>5098</v>
      </c>
    </row>
    <row r="29" spans="1:19">
      <c r="A29" s="31" t="s">
        <v>5095</v>
      </c>
      <c r="B29" s="31" t="s">
        <v>59</v>
      </c>
      <c r="C29" s="590" t="s">
        <v>5134</v>
      </c>
      <c r="D29" s="590" t="s">
        <v>5135</v>
      </c>
      <c r="E29" s="1" t="s">
        <v>135</v>
      </c>
      <c r="F29" s="1" t="s">
        <v>136</v>
      </c>
      <c r="G29" s="1"/>
      <c r="K29" s="586"/>
      <c r="L29" s="238" t="s">
        <v>97</v>
      </c>
      <c r="M29" s="233">
        <v>1</v>
      </c>
      <c r="N29" s="177" t="s">
        <v>1</v>
      </c>
      <c r="O29" s="34" t="s">
        <v>65</v>
      </c>
      <c r="P29" s="34"/>
      <c r="S29" s="583" t="s">
        <v>5098</v>
      </c>
    </row>
    <row r="30" spans="1:19">
      <c r="A30" s="31" t="s">
        <v>5095</v>
      </c>
      <c r="B30" s="31" t="s">
        <v>59</v>
      </c>
      <c r="C30" s="590" t="s">
        <v>5136</v>
      </c>
      <c r="D30" s="590" t="s">
        <v>5137</v>
      </c>
      <c r="E30" s="1" t="s">
        <v>135</v>
      </c>
      <c r="F30" s="1" t="s">
        <v>136</v>
      </c>
      <c r="G30" s="1"/>
      <c r="K30" s="586"/>
      <c r="L30" s="238" t="s">
        <v>97</v>
      </c>
      <c r="M30" s="233">
        <v>1</v>
      </c>
      <c r="N30" s="177" t="s">
        <v>1</v>
      </c>
      <c r="O30" s="34" t="s">
        <v>65</v>
      </c>
      <c r="P30" s="34"/>
      <c r="S30" s="583" t="s">
        <v>5098</v>
      </c>
    </row>
    <row r="31" spans="1:19">
      <c r="A31" s="31" t="s">
        <v>5095</v>
      </c>
      <c r="B31" s="31" t="s">
        <v>59</v>
      </c>
      <c r="C31" s="590" t="s">
        <v>5138</v>
      </c>
      <c r="D31" s="590" t="s">
        <v>5139</v>
      </c>
      <c r="E31" s="1" t="s">
        <v>135</v>
      </c>
      <c r="F31" s="1" t="s">
        <v>136</v>
      </c>
      <c r="G31" s="1"/>
      <c r="K31" s="586"/>
      <c r="L31" s="238" t="s">
        <v>97</v>
      </c>
      <c r="M31" s="233">
        <v>1</v>
      </c>
      <c r="N31" s="177" t="s">
        <v>1</v>
      </c>
      <c r="O31" s="34" t="s">
        <v>65</v>
      </c>
      <c r="P31" s="34"/>
      <c r="S31" s="583" t="s">
        <v>5098</v>
      </c>
    </row>
    <row r="32" spans="1:19">
      <c r="A32" s="31" t="s">
        <v>5095</v>
      </c>
      <c r="B32" s="31" t="s">
        <v>59</v>
      </c>
      <c r="C32" s="590" t="s">
        <v>5140</v>
      </c>
      <c r="D32" s="590" t="s">
        <v>5141</v>
      </c>
      <c r="E32" s="1" t="s">
        <v>135</v>
      </c>
      <c r="F32" s="1" t="s">
        <v>136</v>
      </c>
      <c r="G32" s="1"/>
      <c r="K32" s="586"/>
      <c r="L32" s="238" t="s">
        <v>97</v>
      </c>
      <c r="M32" s="233">
        <v>1</v>
      </c>
      <c r="N32" s="177" t="s">
        <v>1</v>
      </c>
      <c r="O32" s="34" t="s">
        <v>65</v>
      </c>
      <c r="P32" s="34"/>
      <c r="S32" s="583" t="s">
        <v>5098</v>
      </c>
    </row>
    <row r="33" spans="1:19">
      <c r="A33" s="31" t="s">
        <v>5095</v>
      </c>
      <c r="B33" s="31" t="s">
        <v>59</v>
      </c>
      <c r="C33" s="590" t="s">
        <v>5142</v>
      </c>
      <c r="D33" s="590" t="s">
        <v>5143</v>
      </c>
      <c r="E33" s="1" t="s">
        <v>135</v>
      </c>
      <c r="F33" s="1" t="s">
        <v>136</v>
      </c>
      <c r="G33" s="1"/>
      <c r="K33" s="586"/>
      <c r="L33" s="238" t="s">
        <v>97</v>
      </c>
      <c r="M33" s="233">
        <v>1</v>
      </c>
      <c r="N33" s="177" t="s">
        <v>1</v>
      </c>
      <c r="O33" s="34" t="s">
        <v>65</v>
      </c>
      <c r="P33" s="34"/>
      <c r="S33" s="583" t="s">
        <v>5098</v>
      </c>
    </row>
    <row r="34" spans="1:19">
      <c r="A34" s="31" t="s">
        <v>5095</v>
      </c>
      <c r="B34" s="31" t="s">
        <v>59</v>
      </c>
      <c r="C34" s="590" t="s">
        <v>5144</v>
      </c>
      <c r="D34" s="590" t="s">
        <v>5145</v>
      </c>
      <c r="E34" s="1" t="s">
        <v>135</v>
      </c>
      <c r="F34" s="1" t="s">
        <v>136</v>
      </c>
      <c r="G34" s="1"/>
      <c r="K34" s="586"/>
      <c r="L34" s="238" t="s">
        <v>97</v>
      </c>
      <c r="M34" s="233">
        <v>1</v>
      </c>
      <c r="N34" s="177" t="s">
        <v>1</v>
      </c>
      <c r="O34" s="34" t="s">
        <v>65</v>
      </c>
      <c r="P34" s="34"/>
      <c r="S34" s="583" t="s">
        <v>5098</v>
      </c>
    </row>
    <row r="35" spans="1:19">
      <c r="A35" s="31" t="s">
        <v>5095</v>
      </c>
      <c r="B35" s="31" t="s">
        <v>59</v>
      </c>
      <c r="C35" s="590" t="s">
        <v>5146</v>
      </c>
      <c r="D35" s="590" t="s">
        <v>5147</v>
      </c>
      <c r="E35" s="1" t="s">
        <v>135</v>
      </c>
      <c r="F35" s="1" t="s">
        <v>120</v>
      </c>
      <c r="G35" s="1"/>
      <c r="K35" s="586"/>
      <c r="L35" s="238" t="s">
        <v>97</v>
      </c>
      <c r="M35" s="233">
        <v>1</v>
      </c>
      <c r="N35" s="177" t="s">
        <v>1</v>
      </c>
      <c r="O35" s="34" t="s">
        <v>65</v>
      </c>
      <c r="P35" s="34"/>
      <c r="S35" s="583" t="s">
        <v>5098</v>
      </c>
    </row>
    <row r="36" spans="1:19">
      <c r="A36" s="31" t="s">
        <v>5095</v>
      </c>
      <c r="B36" s="31" t="s">
        <v>59</v>
      </c>
      <c r="C36" s="590" t="s">
        <v>5148</v>
      </c>
      <c r="D36" s="590" t="s">
        <v>5149</v>
      </c>
      <c r="E36" s="1" t="s">
        <v>135</v>
      </c>
      <c r="F36" s="1" t="s">
        <v>120</v>
      </c>
      <c r="G36" s="1"/>
      <c r="K36" s="586"/>
      <c r="L36" s="238" t="s">
        <v>97</v>
      </c>
      <c r="M36" s="233">
        <v>1</v>
      </c>
      <c r="N36" s="177" t="s">
        <v>1</v>
      </c>
      <c r="O36" s="34" t="s">
        <v>65</v>
      </c>
      <c r="P36" s="34"/>
      <c r="S36" s="583" t="s">
        <v>5098</v>
      </c>
    </row>
    <row r="37" spans="1:19">
      <c r="A37" s="31" t="s">
        <v>5095</v>
      </c>
      <c r="B37" s="31" t="s">
        <v>59</v>
      </c>
      <c r="C37" s="590" t="s">
        <v>5150</v>
      </c>
      <c r="D37" s="590" t="s">
        <v>5151</v>
      </c>
      <c r="E37" s="1" t="s">
        <v>135</v>
      </c>
      <c r="F37" s="1" t="s">
        <v>120</v>
      </c>
      <c r="G37" s="1"/>
      <c r="K37" s="586"/>
      <c r="L37" s="238" t="s">
        <v>97</v>
      </c>
      <c r="M37" s="233">
        <v>1</v>
      </c>
      <c r="N37" s="177" t="s">
        <v>1</v>
      </c>
      <c r="O37" s="34" t="s">
        <v>65</v>
      </c>
      <c r="P37" s="34"/>
      <c r="S37" s="583" t="s">
        <v>5098</v>
      </c>
    </row>
    <row r="38" spans="1:19">
      <c r="A38" s="31" t="s">
        <v>5095</v>
      </c>
      <c r="B38" s="31" t="s">
        <v>59</v>
      </c>
      <c r="C38" s="590" t="s">
        <v>5152</v>
      </c>
      <c r="D38" s="590" t="s">
        <v>5153</v>
      </c>
      <c r="E38" s="1" t="s">
        <v>135</v>
      </c>
      <c r="F38" s="1" t="s">
        <v>120</v>
      </c>
      <c r="G38" s="1"/>
      <c r="K38" s="586"/>
      <c r="L38" s="238" t="s">
        <v>97</v>
      </c>
      <c r="M38" s="233">
        <v>1</v>
      </c>
      <c r="N38" s="177" t="s">
        <v>1</v>
      </c>
      <c r="O38" s="34" t="s">
        <v>65</v>
      </c>
      <c r="P38" s="34"/>
      <c r="S38" s="583" t="s">
        <v>5098</v>
      </c>
    </row>
    <row r="39" spans="1:19">
      <c r="A39" s="31" t="s">
        <v>5095</v>
      </c>
      <c r="B39" s="31" t="s">
        <v>59</v>
      </c>
      <c r="C39" s="590" t="s">
        <v>5154</v>
      </c>
      <c r="D39" s="590" t="s">
        <v>5155</v>
      </c>
      <c r="E39" s="1" t="s">
        <v>135</v>
      </c>
      <c r="F39" t="s">
        <v>226</v>
      </c>
      <c r="G39" t="s">
        <v>239</v>
      </c>
      <c r="K39" s="586"/>
      <c r="L39" s="238" t="s">
        <v>97</v>
      </c>
      <c r="M39" s="233">
        <v>1</v>
      </c>
      <c r="N39" s="177" t="s">
        <v>1</v>
      </c>
      <c r="O39" s="34" t="s">
        <v>65</v>
      </c>
      <c r="P39" s="34"/>
      <c r="S39" s="583" t="s">
        <v>5098</v>
      </c>
    </row>
    <row r="40" spans="1:19">
      <c r="A40" s="31" t="s">
        <v>5095</v>
      </c>
      <c r="B40" s="31" t="s">
        <v>59</v>
      </c>
      <c r="C40" s="590" t="s">
        <v>5156</v>
      </c>
      <c r="D40" s="590" t="s">
        <v>5157</v>
      </c>
      <c r="E40" s="1" t="s">
        <v>135</v>
      </c>
      <c r="F40" t="s">
        <v>226</v>
      </c>
      <c r="G40" t="s">
        <v>239</v>
      </c>
      <c r="K40" s="586"/>
      <c r="L40" s="238" t="s">
        <v>97</v>
      </c>
      <c r="M40" s="233">
        <v>1</v>
      </c>
      <c r="N40" s="177" t="s">
        <v>1</v>
      </c>
      <c r="O40" s="34" t="s">
        <v>65</v>
      </c>
      <c r="P40" s="34"/>
      <c r="S40" s="583" t="s">
        <v>5098</v>
      </c>
    </row>
    <row r="41" spans="1:19">
      <c r="A41" s="31" t="s">
        <v>5095</v>
      </c>
      <c r="B41" s="31" t="s">
        <v>59</v>
      </c>
      <c r="C41" s="591" t="s">
        <v>5158</v>
      </c>
      <c r="D41" s="1" t="s">
        <v>5159</v>
      </c>
      <c r="E41" s="1" t="s">
        <v>135</v>
      </c>
      <c r="F41" t="s">
        <v>226</v>
      </c>
      <c r="G41" t="s">
        <v>239</v>
      </c>
      <c r="K41" s="586"/>
      <c r="L41" s="238" t="s">
        <v>97</v>
      </c>
      <c r="M41" s="233">
        <v>1</v>
      </c>
      <c r="N41" s="177" t="s">
        <v>1</v>
      </c>
      <c r="O41" s="34" t="s">
        <v>65</v>
      </c>
      <c r="P41" s="34"/>
      <c r="S41" s="583" t="s">
        <v>5098</v>
      </c>
    </row>
    <row r="42" spans="1:19">
      <c r="A42" s="31" t="s">
        <v>5095</v>
      </c>
      <c r="B42" s="31" t="s">
        <v>59</v>
      </c>
      <c r="C42" s="591" t="s">
        <v>5160</v>
      </c>
      <c r="D42" s="1" t="s">
        <v>5161</v>
      </c>
      <c r="E42" s="1" t="s">
        <v>135</v>
      </c>
      <c r="F42" t="s">
        <v>73</v>
      </c>
      <c r="G42" t="s">
        <v>62</v>
      </c>
      <c r="K42" s="586"/>
      <c r="L42" s="238" t="s">
        <v>97</v>
      </c>
      <c r="M42" s="233">
        <v>1</v>
      </c>
      <c r="N42" s="177" t="s">
        <v>1</v>
      </c>
      <c r="O42" s="34" t="s">
        <v>65</v>
      </c>
      <c r="P42" s="34"/>
      <c r="S42" s="583" t="s">
        <v>5098</v>
      </c>
    </row>
    <row r="43" spans="1:19">
      <c r="A43" s="31" t="s">
        <v>5095</v>
      </c>
      <c r="B43" s="31" t="s">
        <v>59</v>
      </c>
      <c r="C43" s="591" t="s">
        <v>5162</v>
      </c>
      <c r="D43" s="1" t="s">
        <v>5163</v>
      </c>
      <c r="E43" s="1" t="s">
        <v>135</v>
      </c>
      <c r="F43" t="s">
        <v>73</v>
      </c>
      <c r="G43" t="s">
        <v>62</v>
      </c>
      <c r="K43" s="586"/>
      <c r="L43" s="238" t="s">
        <v>97</v>
      </c>
      <c r="M43" s="233">
        <v>1</v>
      </c>
      <c r="N43" s="177" t="s">
        <v>1</v>
      </c>
      <c r="O43" s="34" t="s">
        <v>65</v>
      </c>
      <c r="P43" s="34"/>
      <c r="S43" s="583" t="s">
        <v>5098</v>
      </c>
    </row>
    <row r="44" spans="1:19">
      <c r="A44" s="31" t="s">
        <v>5095</v>
      </c>
      <c r="B44" s="31" t="s">
        <v>59</v>
      </c>
      <c r="C44" s="591" t="s">
        <v>5164</v>
      </c>
      <c r="D44" s="1" t="s">
        <v>5165</v>
      </c>
      <c r="E44" s="1" t="s">
        <v>61</v>
      </c>
      <c r="F44" t="s">
        <v>100</v>
      </c>
      <c r="G44"/>
      <c r="K44" s="586"/>
      <c r="L44" s="238" t="s">
        <v>97</v>
      </c>
      <c r="M44" s="233">
        <v>1</v>
      </c>
      <c r="N44" s="177" t="s">
        <v>1</v>
      </c>
      <c r="O44" s="34" t="s">
        <v>65</v>
      </c>
      <c r="P44" s="34"/>
      <c r="S44" s="583" t="s">
        <v>5098</v>
      </c>
    </row>
    <row r="45" spans="1:19">
      <c r="A45" s="31" t="s">
        <v>5095</v>
      </c>
      <c r="B45" s="31" t="s">
        <v>59</v>
      </c>
      <c r="C45" s="591" t="s">
        <v>5166</v>
      </c>
      <c r="D45" s="1" t="s">
        <v>665</v>
      </c>
      <c r="E45" s="1" t="s">
        <v>61</v>
      </c>
      <c r="F45" t="s">
        <v>107</v>
      </c>
      <c r="G45"/>
      <c r="K45" s="586"/>
      <c r="L45" s="238" t="s">
        <v>97</v>
      </c>
      <c r="M45" s="233">
        <v>1</v>
      </c>
      <c r="N45" s="177" t="s">
        <v>1</v>
      </c>
      <c r="O45" s="34" t="s">
        <v>65</v>
      </c>
      <c r="P45" s="34"/>
      <c r="S45" s="583" t="s">
        <v>5098</v>
      </c>
    </row>
    <row r="46" spans="1:19">
      <c r="A46" s="31" t="s">
        <v>5095</v>
      </c>
      <c r="B46" s="31" t="s">
        <v>59</v>
      </c>
      <c r="C46" s="591" t="s">
        <v>5167</v>
      </c>
      <c r="D46" s="1" t="s">
        <v>5168</v>
      </c>
      <c r="E46" s="1" t="s">
        <v>135</v>
      </c>
      <c r="F46" t="s">
        <v>107</v>
      </c>
      <c r="G46"/>
      <c r="K46" s="586"/>
      <c r="L46" s="238" t="s">
        <v>97</v>
      </c>
      <c r="M46" s="233">
        <v>1</v>
      </c>
      <c r="N46" s="177" t="s">
        <v>1</v>
      </c>
      <c r="O46" s="34" t="s">
        <v>65</v>
      </c>
      <c r="P46" s="34"/>
      <c r="S46" s="583" t="s">
        <v>5098</v>
      </c>
    </row>
    <row r="47" spans="1:19">
      <c r="A47" s="31" t="s">
        <v>5095</v>
      </c>
      <c r="B47" s="31" t="s">
        <v>59</v>
      </c>
      <c r="C47" s="591" t="s">
        <v>5169</v>
      </c>
      <c r="D47" s="1" t="s">
        <v>5170</v>
      </c>
      <c r="E47" s="1" t="s">
        <v>135</v>
      </c>
      <c r="F47" t="s">
        <v>120</v>
      </c>
      <c r="G47" t="s">
        <v>62</v>
      </c>
      <c r="K47" s="586"/>
      <c r="L47" s="238" t="s">
        <v>97</v>
      </c>
      <c r="M47" s="233">
        <v>1</v>
      </c>
      <c r="N47" s="177" t="s">
        <v>1</v>
      </c>
      <c r="O47" s="34" t="s">
        <v>65</v>
      </c>
      <c r="P47" s="34"/>
      <c r="S47" s="583" t="s">
        <v>5098</v>
      </c>
    </row>
    <row r="48" spans="1:19">
      <c r="A48" s="31" t="s">
        <v>5095</v>
      </c>
      <c r="B48" s="31" t="s">
        <v>59</v>
      </c>
      <c r="C48" s="1" t="s">
        <v>5171</v>
      </c>
      <c r="D48" s="1" t="s">
        <v>5172</v>
      </c>
      <c r="E48" s="1" t="s">
        <v>135</v>
      </c>
      <c r="F48" s="1" t="s">
        <v>136</v>
      </c>
      <c r="G48" s="1"/>
      <c r="H48" s="1" t="s">
        <v>5173</v>
      </c>
      <c r="K48" s="586"/>
      <c r="L48" s="238" t="s">
        <v>97</v>
      </c>
      <c r="M48" s="233">
        <v>1</v>
      </c>
      <c r="N48" s="177" t="s">
        <v>1</v>
      </c>
      <c r="O48" s="34" t="s">
        <v>65</v>
      </c>
      <c r="P48" s="34"/>
      <c r="S48" s="583" t="s">
        <v>5098</v>
      </c>
    </row>
    <row r="49" spans="1:19">
      <c r="A49" s="31" t="s">
        <v>5095</v>
      </c>
      <c r="B49" s="31" t="s">
        <v>59</v>
      </c>
      <c r="C49" s="1" t="s">
        <v>5174</v>
      </c>
      <c r="D49" s="1" t="s">
        <v>5175</v>
      </c>
      <c r="E49" s="1" t="s">
        <v>135</v>
      </c>
      <c r="F49" s="1" t="s">
        <v>136</v>
      </c>
      <c r="G49" s="1"/>
      <c r="H49" s="1" t="s">
        <v>5173</v>
      </c>
      <c r="K49" s="586"/>
      <c r="L49" s="238" t="s">
        <v>97</v>
      </c>
      <c r="M49" s="233">
        <v>1</v>
      </c>
      <c r="N49" s="177" t="s">
        <v>1</v>
      </c>
      <c r="O49" s="34" t="s">
        <v>65</v>
      </c>
      <c r="P49" s="34"/>
      <c r="S49" s="583" t="s">
        <v>5098</v>
      </c>
    </row>
    <row r="50" spans="1:19">
      <c r="A50" s="31" t="s">
        <v>5095</v>
      </c>
      <c r="B50" s="31" t="s">
        <v>59</v>
      </c>
      <c r="C50" s="1" t="s">
        <v>5176</v>
      </c>
      <c r="D50" s="1" t="s">
        <v>5177</v>
      </c>
      <c r="E50" s="1" t="s">
        <v>135</v>
      </c>
      <c r="F50" s="1" t="s">
        <v>136</v>
      </c>
      <c r="G50" s="1"/>
      <c r="H50" s="1" t="s">
        <v>5173</v>
      </c>
      <c r="K50" s="586"/>
      <c r="L50" s="238" t="s">
        <v>97</v>
      </c>
      <c r="M50" s="233">
        <v>1</v>
      </c>
      <c r="N50" s="177" t="s">
        <v>1</v>
      </c>
      <c r="O50" s="34" t="s">
        <v>65</v>
      </c>
      <c r="P50" s="34"/>
      <c r="S50" s="583" t="s">
        <v>5098</v>
      </c>
    </row>
    <row r="51" spans="1:19">
      <c r="A51" s="31" t="s">
        <v>5095</v>
      </c>
      <c r="B51" s="31" t="s">
        <v>59</v>
      </c>
      <c r="C51" s="1" t="s">
        <v>5178</v>
      </c>
      <c r="D51" s="1" t="s">
        <v>4195</v>
      </c>
      <c r="E51" s="1" t="s">
        <v>135</v>
      </c>
      <c r="F51" s="1" t="s">
        <v>959</v>
      </c>
      <c r="G51" s="1"/>
      <c r="H51" s="1" t="s">
        <v>150</v>
      </c>
      <c r="K51" s="586"/>
      <c r="L51" s="238" t="s">
        <v>97</v>
      </c>
      <c r="M51" s="233">
        <v>1</v>
      </c>
      <c r="N51" s="177" t="s">
        <v>1</v>
      </c>
      <c r="O51" s="34" t="s">
        <v>65</v>
      </c>
      <c r="P51" s="34"/>
      <c r="S51" s="583" t="s">
        <v>5098</v>
      </c>
    </row>
    <row r="52" spans="1:19">
      <c r="A52" s="31" t="s">
        <v>5095</v>
      </c>
      <c r="B52" s="31" t="s">
        <v>59</v>
      </c>
      <c r="C52" s="1" t="s">
        <v>5179</v>
      </c>
      <c r="D52" s="1" t="s">
        <v>5180</v>
      </c>
      <c r="E52" s="1" t="s">
        <v>135</v>
      </c>
      <c r="F52" s="1" t="s">
        <v>136</v>
      </c>
      <c r="G52" s="1"/>
      <c r="H52" s="1" t="s">
        <v>5173</v>
      </c>
      <c r="L52" s="238" t="s">
        <v>97</v>
      </c>
      <c r="M52" s="233">
        <v>1</v>
      </c>
      <c r="N52" s="177" t="s">
        <v>1</v>
      </c>
      <c r="O52" s="34" t="s">
        <v>65</v>
      </c>
      <c r="P52" s="34"/>
      <c r="S52" s="583" t="s">
        <v>5098</v>
      </c>
    </row>
    <row r="53" spans="1:19">
      <c r="A53" s="31" t="s">
        <v>5095</v>
      </c>
      <c r="B53" s="31" t="s">
        <v>59</v>
      </c>
      <c r="C53" s="1" t="s">
        <v>5181</v>
      </c>
      <c r="D53" s="1" t="s">
        <v>5182</v>
      </c>
      <c r="E53" s="1" t="s">
        <v>61</v>
      </c>
      <c r="F53" s="1" t="s">
        <v>959</v>
      </c>
      <c r="G53" s="1"/>
      <c r="H53" s="1" t="s">
        <v>5173</v>
      </c>
      <c r="L53" s="238" t="s">
        <v>97</v>
      </c>
      <c r="M53" s="233">
        <v>1</v>
      </c>
      <c r="N53" s="177" t="s">
        <v>1</v>
      </c>
      <c r="O53" s="34" t="s">
        <v>65</v>
      </c>
      <c r="P53" s="34"/>
      <c r="S53" s="583" t="s">
        <v>5098</v>
      </c>
    </row>
    <row r="54" spans="1:19">
      <c r="A54" s="31" t="s">
        <v>5095</v>
      </c>
      <c r="B54" s="31" t="s">
        <v>59</v>
      </c>
      <c r="C54" s="1" t="s">
        <v>5183</v>
      </c>
      <c r="D54" s="1" t="s">
        <v>5184</v>
      </c>
      <c r="E54" s="1" t="s">
        <v>135</v>
      </c>
      <c r="F54" s="1" t="s">
        <v>62</v>
      </c>
      <c r="G54" s="1"/>
      <c r="H54" s="1" t="s">
        <v>150</v>
      </c>
      <c r="L54" s="238" t="s">
        <v>97</v>
      </c>
      <c r="M54" s="233">
        <v>1</v>
      </c>
      <c r="N54" s="177" t="s">
        <v>1</v>
      </c>
      <c r="O54" s="34" t="s">
        <v>65</v>
      </c>
      <c r="P54" s="34"/>
      <c r="S54" s="583" t="s">
        <v>5098</v>
      </c>
    </row>
    <row r="55" spans="1:19">
      <c r="A55" s="31" t="s">
        <v>5095</v>
      </c>
      <c r="B55" s="31" t="s">
        <v>59</v>
      </c>
      <c r="C55" s="1" t="s">
        <v>5185</v>
      </c>
      <c r="D55" s="1" t="s">
        <v>1219</v>
      </c>
      <c r="E55" s="1" t="s">
        <v>135</v>
      </c>
      <c r="F55" s="1" t="s">
        <v>1220</v>
      </c>
      <c r="G55" s="1"/>
      <c r="H55" s="1" t="s">
        <v>150</v>
      </c>
      <c r="L55" s="238" t="s">
        <v>97</v>
      </c>
      <c r="M55" s="233">
        <v>1</v>
      </c>
      <c r="N55" s="177" t="s">
        <v>1</v>
      </c>
      <c r="O55" s="34" t="s">
        <v>65</v>
      </c>
      <c r="P55" s="34"/>
      <c r="S55" s="583" t="s">
        <v>5098</v>
      </c>
    </row>
    <row r="56" spans="1:19">
      <c r="A56" s="31" t="s">
        <v>5095</v>
      </c>
      <c r="B56" s="31" t="s">
        <v>59</v>
      </c>
      <c r="C56" s="1" t="s">
        <v>5186</v>
      </c>
      <c r="D56" s="1" t="s">
        <v>3901</v>
      </c>
      <c r="E56" s="1" t="s">
        <v>135</v>
      </c>
      <c r="F56" s="1" t="s">
        <v>1220</v>
      </c>
      <c r="G56" s="1"/>
      <c r="H56" s="1" t="s">
        <v>150</v>
      </c>
      <c r="L56" s="238" t="s">
        <v>97</v>
      </c>
      <c r="M56" s="233">
        <v>1</v>
      </c>
      <c r="N56" s="177" t="s">
        <v>1</v>
      </c>
      <c r="O56" s="34" t="s">
        <v>65</v>
      </c>
      <c r="P56" s="34"/>
      <c r="S56" s="583" t="s">
        <v>5098</v>
      </c>
    </row>
    <row r="57" spans="1:19">
      <c r="A57" s="31" t="s">
        <v>5095</v>
      </c>
      <c r="B57" s="31" t="s">
        <v>59</v>
      </c>
      <c r="C57" s="1" t="s">
        <v>5187</v>
      </c>
      <c r="D57" s="1" t="s">
        <v>5188</v>
      </c>
      <c r="E57" s="1" t="s">
        <v>61</v>
      </c>
      <c r="F57" s="1" t="s">
        <v>107</v>
      </c>
      <c r="G57" s="1"/>
      <c r="H57" s="1" t="s">
        <v>5173</v>
      </c>
      <c r="L57" s="238" t="s">
        <v>97</v>
      </c>
      <c r="M57" s="233">
        <v>1</v>
      </c>
      <c r="N57" s="177" t="s">
        <v>1</v>
      </c>
      <c r="O57" s="34" t="s">
        <v>65</v>
      </c>
      <c r="P57" s="34"/>
      <c r="S57" s="583" t="s">
        <v>5098</v>
      </c>
    </row>
    <row r="58" spans="1:19">
      <c r="A58" s="31" t="s">
        <v>5095</v>
      </c>
      <c r="B58" s="31" t="s">
        <v>59</v>
      </c>
      <c r="C58" s="1" t="s">
        <v>5189</v>
      </c>
      <c r="D58" s="1" t="s">
        <v>5190</v>
      </c>
      <c r="E58" s="1" t="s">
        <v>61</v>
      </c>
      <c r="F58" s="1" t="s">
        <v>100</v>
      </c>
      <c r="G58" s="1"/>
      <c r="H58" s="1" t="s">
        <v>5173</v>
      </c>
      <c r="L58" s="238" t="s">
        <v>97</v>
      </c>
      <c r="M58" s="233">
        <v>1</v>
      </c>
      <c r="N58" s="177" t="s">
        <v>1</v>
      </c>
      <c r="O58" s="34" t="s">
        <v>65</v>
      </c>
      <c r="P58" s="34"/>
      <c r="S58" s="583" t="s">
        <v>5098</v>
      </c>
    </row>
    <row r="59" spans="1:19">
      <c r="A59" s="31" t="s">
        <v>5095</v>
      </c>
      <c r="B59" s="31" t="s">
        <v>59</v>
      </c>
      <c r="C59" s="1" t="s">
        <v>5191</v>
      </c>
      <c r="D59" s="1" t="s">
        <v>1929</v>
      </c>
      <c r="E59" s="1" t="s">
        <v>61</v>
      </c>
      <c r="F59" s="1" t="s">
        <v>100</v>
      </c>
      <c r="G59" s="1"/>
      <c r="H59" s="1" t="s">
        <v>5173</v>
      </c>
      <c r="L59" s="238" t="s">
        <v>97</v>
      </c>
      <c r="M59" s="233">
        <v>1</v>
      </c>
      <c r="N59" s="177" t="s">
        <v>1</v>
      </c>
      <c r="O59" s="34" t="s">
        <v>65</v>
      </c>
      <c r="P59" s="34"/>
      <c r="S59" s="583" t="s">
        <v>5098</v>
      </c>
    </row>
    <row r="60" spans="1:19">
      <c r="A60" s="31" t="s">
        <v>5095</v>
      </c>
      <c r="B60" s="31" t="s">
        <v>59</v>
      </c>
      <c r="C60" s="1" t="s">
        <v>5192</v>
      </c>
      <c r="D60" s="1" t="s">
        <v>5193</v>
      </c>
      <c r="E60" s="1" t="s">
        <v>135</v>
      </c>
      <c r="F60" s="1" t="s">
        <v>136</v>
      </c>
      <c r="G60" s="1"/>
      <c r="H60" s="1" t="s">
        <v>5173</v>
      </c>
      <c r="L60" s="238" t="s">
        <v>97</v>
      </c>
      <c r="M60" s="233">
        <v>1</v>
      </c>
      <c r="N60" s="177" t="s">
        <v>1</v>
      </c>
      <c r="O60" s="34" t="s">
        <v>65</v>
      </c>
      <c r="P60" s="34"/>
      <c r="S60" s="583" t="s">
        <v>5098</v>
      </c>
    </row>
    <row r="61" spans="1:19">
      <c r="A61" s="31" t="s">
        <v>5095</v>
      </c>
      <c r="B61" s="31" t="s">
        <v>59</v>
      </c>
      <c r="C61" s="1" t="s">
        <v>5194</v>
      </c>
      <c r="D61" s="1" t="s">
        <v>1442</v>
      </c>
      <c r="E61" s="1" t="s">
        <v>61</v>
      </c>
      <c r="F61" s="1" t="s">
        <v>239</v>
      </c>
      <c r="G61" s="1"/>
      <c r="H61" s="1" t="s">
        <v>5173</v>
      </c>
      <c r="L61" s="238" t="s">
        <v>97</v>
      </c>
      <c r="M61" s="233">
        <v>1</v>
      </c>
      <c r="N61" s="177" t="s">
        <v>1</v>
      </c>
      <c r="O61" s="34" t="s">
        <v>65</v>
      </c>
      <c r="P61" s="34"/>
      <c r="S61" s="583" t="s">
        <v>5098</v>
      </c>
    </row>
    <row r="62" spans="1:19">
      <c r="A62" s="31" t="s">
        <v>5095</v>
      </c>
      <c r="B62" s="31" t="s">
        <v>59</v>
      </c>
      <c r="C62" s="1" t="s">
        <v>5195</v>
      </c>
      <c r="D62" s="1" t="s">
        <v>1528</v>
      </c>
      <c r="E62" s="1" t="s">
        <v>135</v>
      </c>
      <c r="F62" s="1" t="s">
        <v>107</v>
      </c>
      <c r="G62" s="1"/>
      <c r="H62" s="1" t="s">
        <v>150</v>
      </c>
      <c r="L62" s="238" t="s">
        <v>97</v>
      </c>
      <c r="M62" s="233">
        <v>1</v>
      </c>
      <c r="N62" s="177" t="s">
        <v>1</v>
      </c>
      <c r="O62" s="34" t="s">
        <v>65</v>
      </c>
      <c r="P62" s="34"/>
      <c r="S62" s="583" t="s">
        <v>5098</v>
      </c>
    </row>
    <row r="63" spans="1:19">
      <c r="A63" s="31" t="s">
        <v>5095</v>
      </c>
      <c r="B63" s="31" t="s">
        <v>59</v>
      </c>
      <c r="C63" s="1" t="s">
        <v>5196</v>
      </c>
      <c r="D63" s="1" t="s">
        <v>1222</v>
      </c>
      <c r="E63" s="1" t="s">
        <v>135</v>
      </c>
      <c r="F63" s="1" t="s">
        <v>114</v>
      </c>
      <c r="G63" s="1"/>
      <c r="H63" s="1" t="s">
        <v>5197</v>
      </c>
      <c r="L63" s="238" t="s">
        <v>97</v>
      </c>
      <c r="M63" s="233">
        <v>1</v>
      </c>
      <c r="N63" s="177" t="s">
        <v>1</v>
      </c>
      <c r="O63" s="34" t="s">
        <v>65</v>
      </c>
      <c r="P63" s="34"/>
      <c r="S63" s="583" t="s">
        <v>5098</v>
      </c>
    </row>
    <row r="64" spans="1:19">
      <c r="A64" s="31" t="s">
        <v>5095</v>
      </c>
      <c r="B64" s="31" t="s">
        <v>59</v>
      </c>
      <c r="C64" s="1" t="s">
        <v>5198</v>
      </c>
      <c r="D64" s="1" t="s">
        <v>1226</v>
      </c>
      <c r="E64" s="1" t="s">
        <v>135</v>
      </c>
      <c r="F64" s="1" t="s">
        <v>114</v>
      </c>
      <c r="G64" s="1"/>
      <c r="H64" s="1" t="s">
        <v>5197</v>
      </c>
      <c r="L64" s="238" t="s">
        <v>97</v>
      </c>
      <c r="M64" s="233">
        <v>1</v>
      </c>
      <c r="N64" s="177" t="s">
        <v>1</v>
      </c>
      <c r="O64" s="34" t="s">
        <v>65</v>
      </c>
      <c r="P64" s="34"/>
      <c r="S64" s="583" t="s">
        <v>5098</v>
      </c>
    </row>
    <row r="65" spans="1:19">
      <c r="A65" s="31" t="s">
        <v>5095</v>
      </c>
      <c r="B65" s="31" t="s">
        <v>59</v>
      </c>
      <c r="C65" s="1" t="s">
        <v>5199</v>
      </c>
      <c r="D65" s="1" t="s">
        <v>1230</v>
      </c>
      <c r="E65" s="1" t="s">
        <v>61</v>
      </c>
      <c r="F65" s="1" t="s">
        <v>100</v>
      </c>
      <c r="G65" s="1"/>
      <c r="H65" s="1" t="s">
        <v>5173</v>
      </c>
      <c r="L65" s="238" t="s">
        <v>97</v>
      </c>
      <c r="M65" s="233">
        <v>1</v>
      </c>
      <c r="N65" s="177" t="s">
        <v>1</v>
      </c>
      <c r="O65" s="34" t="s">
        <v>65</v>
      </c>
      <c r="P65" s="34"/>
      <c r="S65" s="583" t="s">
        <v>5098</v>
      </c>
    </row>
    <row r="66" spans="1:19">
      <c r="A66" s="31" t="s">
        <v>5095</v>
      </c>
      <c r="B66" s="31" t="s">
        <v>59</v>
      </c>
      <c r="C66" s="1" t="s">
        <v>5200</v>
      </c>
      <c r="D66" s="1" t="s">
        <v>1224</v>
      </c>
      <c r="E66" s="1" t="s">
        <v>135</v>
      </c>
      <c r="F66" s="1" t="s">
        <v>239</v>
      </c>
      <c r="G66" s="1"/>
      <c r="H66" s="1" t="s">
        <v>150</v>
      </c>
      <c r="L66" s="238" t="s">
        <v>97</v>
      </c>
      <c r="M66" s="233">
        <v>1</v>
      </c>
      <c r="N66" s="177" t="s">
        <v>1</v>
      </c>
      <c r="O66" s="34" t="s">
        <v>65</v>
      </c>
      <c r="P66" s="34"/>
      <c r="S66" s="583" t="s">
        <v>5098</v>
      </c>
    </row>
    <row r="67" spans="1:19">
      <c r="A67" s="31" t="s">
        <v>5095</v>
      </c>
      <c r="B67" s="31" t="s">
        <v>59</v>
      </c>
      <c r="C67" s="1" t="s">
        <v>5201</v>
      </c>
      <c r="D67" s="1" t="s">
        <v>1228</v>
      </c>
      <c r="E67" s="1" t="s">
        <v>135</v>
      </c>
      <c r="F67" s="1" t="s">
        <v>107</v>
      </c>
      <c r="G67" s="1"/>
      <c r="H67" s="1" t="s">
        <v>150</v>
      </c>
      <c r="L67" s="238" t="s">
        <v>97</v>
      </c>
      <c r="M67" s="233">
        <v>1</v>
      </c>
      <c r="N67" s="177" t="s">
        <v>1</v>
      </c>
      <c r="O67" s="34" t="s">
        <v>65</v>
      </c>
      <c r="P67" s="34"/>
      <c r="S67" s="583" t="s">
        <v>5098</v>
      </c>
    </row>
    <row r="68" spans="1:19">
      <c r="A68" s="31" t="s">
        <v>5095</v>
      </c>
      <c r="B68" s="31" t="s">
        <v>59</v>
      </c>
      <c r="C68" s="1" t="s">
        <v>5202</v>
      </c>
      <c r="D68" s="1" t="s">
        <v>1232</v>
      </c>
      <c r="E68" s="1" t="s">
        <v>135</v>
      </c>
      <c r="F68" s="1" t="s">
        <v>1233</v>
      </c>
      <c r="G68" s="1"/>
      <c r="H68" s="1" t="s">
        <v>628</v>
      </c>
      <c r="L68" s="238" t="s">
        <v>97</v>
      </c>
      <c r="M68" s="233">
        <v>1</v>
      </c>
      <c r="N68" s="177" t="s">
        <v>1</v>
      </c>
      <c r="O68" s="34" t="s">
        <v>65</v>
      </c>
      <c r="P68" s="34"/>
      <c r="S68" s="583" t="s">
        <v>5098</v>
      </c>
    </row>
    <row r="69" spans="1:19">
      <c r="A69" s="31" t="s">
        <v>5095</v>
      </c>
      <c r="B69" s="31" t="s">
        <v>59</v>
      </c>
      <c r="C69" s="1" t="s">
        <v>5203</v>
      </c>
      <c r="D69" s="1" t="s">
        <v>5204</v>
      </c>
      <c r="E69" s="1" t="s">
        <v>135</v>
      </c>
      <c r="F69" s="1" t="s">
        <v>136</v>
      </c>
      <c r="G69" s="1"/>
      <c r="H69" s="1" t="s">
        <v>5173</v>
      </c>
      <c r="L69" s="238" t="s">
        <v>97</v>
      </c>
      <c r="M69" s="233">
        <v>1</v>
      </c>
      <c r="N69" s="177" t="s">
        <v>1</v>
      </c>
      <c r="O69" s="34" t="s">
        <v>65</v>
      </c>
      <c r="P69" s="34"/>
      <c r="S69" s="583" t="s">
        <v>5098</v>
      </c>
    </row>
    <row r="70" spans="1:19">
      <c r="A70" s="31" t="s">
        <v>5095</v>
      </c>
      <c r="B70" s="31" t="s">
        <v>59</v>
      </c>
      <c r="C70" s="1" t="s">
        <v>5205</v>
      </c>
      <c r="D70" s="1" t="s">
        <v>5206</v>
      </c>
      <c r="E70" s="1" t="s">
        <v>135</v>
      </c>
      <c r="F70" s="1" t="s">
        <v>136</v>
      </c>
      <c r="G70" s="1"/>
      <c r="H70" s="1" t="s">
        <v>5173</v>
      </c>
      <c r="L70" s="238" t="s">
        <v>97</v>
      </c>
      <c r="M70" s="233">
        <v>1</v>
      </c>
      <c r="N70" s="177" t="s">
        <v>1</v>
      </c>
      <c r="O70" s="34" t="s">
        <v>65</v>
      </c>
      <c r="P70" s="34"/>
      <c r="S70" s="583" t="s">
        <v>5098</v>
      </c>
    </row>
    <row r="71" spans="1:19">
      <c r="A71" s="31" t="s">
        <v>5095</v>
      </c>
      <c r="B71" s="31" t="s">
        <v>59</v>
      </c>
      <c r="C71" s="1" t="s">
        <v>5207</v>
      </c>
      <c r="D71" s="1" t="s">
        <v>5208</v>
      </c>
      <c r="E71" s="1" t="s">
        <v>135</v>
      </c>
      <c r="F71" s="1" t="s">
        <v>136</v>
      </c>
      <c r="G71" s="1"/>
      <c r="H71" s="1" t="s">
        <v>5173</v>
      </c>
      <c r="L71" s="238" t="s">
        <v>97</v>
      </c>
      <c r="M71" s="233">
        <v>1</v>
      </c>
      <c r="N71" s="177" t="s">
        <v>1</v>
      </c>
      <c r="O71" s="34" t="s">
        <v>65</v>
      </c>
      <c r="P71" s="34"/>
      <c r="S71" s="583" t="s">
        <v>5098</v>
      </c>
    </row>
    <row r="72" spans="1:19">
      <c r="A72" s="31" t="s">
        <v>5095</v>
      </c>
      <c r="B72" s="31" t="s">
        <v>59</v>
      </c>
      <c r="C72" s="1" t="s">
        <v>5209</v>
      </c>
      <c r="D72" s="1" t="s">
        <v>5210</v>
      </c>
      <c r="E72" s="1" t="s">
        <v>135</v>
      </c>
      <c r="F72" s="1" t="s">
        <v>136</v>
      </c>
      <c r="G72" s="1"/>
      <c r="H72" s="1" t="s">
        <v>150</v>
      </c>
      <c r="L72" s="238" t="s">
        <v>97</v>
      </c>
      <c r="M72" s="233">
        <v>1</v>
      </c>
      <c r="N72" s="177" t="s">
        <v>1</v>
      </c>
      <c r="O72" s="34" t="s">
        <v>65</v>
      </c>
      <c r="P72" s="34"/>
      <c r="S72" s="583" t="s">
        <v>5098</v>
      </c>
    </row>
    <row r="73" spans="1:19">
      <c r="A73" s="31" t="s">
        <v>5095</v>
      </c>
      <c r="B73" s="31" t="s">
        <v>59</v>
      </c>
      <c r="C73" s="1" t="s">
        <v>5211</v>
      </c>
      <c r="D73" s="1" t="s">
        <v>5212</v>
      </c>
      <c r="E73" s="1" t="s">
        <v>135</v>
      </c>
      <c r="F73" s="1" t="s">
        <v>136</v>
      </c>
      <c r="G73" s="1"/>
      <c r="H73" s="1" t="s">
        <v>5173</v>
      </c>
      <c r="L73" s="238" t="s">
        <v>97</v>
      </c>
      <c r="M73" s="233">
        <v>1</v>
      </c>
      <c r="N73" s="177" t="s">
        <v>1</v>
      </c>
      <c r="O73" s="34" t="s">
        <v>65</v>
      </c>
      <c r="P73" s="34"/>
      <c r="S73" s="583" t="s">
        <v>5098</v>
      </c>
    </row>
    <row r="74" spans="1:19">
      <c r="A74" s="31" t="s">
        <v>5095</v>
      </c>
      <c r="B74" s="31" t="s">
        <v>59</v>
      </c>
      <c r="C74" s="1" t="s">
        <v>5213</v>
      </c>
      <c r="D74" s="1" t="s">
        <v>5214</v>
      </c>
      <c r="E74" s="1" t="s">
        <v>135</v>
      </c>
      <c r="F74" s="1" t="s">
        <v>136</v>
      </c>
      <c r="G74" s="1"/>
      <c r="H74" s="1" t="s">
        <v>5173</v>
      </c>
      <c r="L74" s="238" t="s">
        <v>97</v>
      </c>
      <c r="M74" s="233">
        <v>1</v>
      </c>
      <c r="N74" s="177" t="s">
        <v>1</v>
      </c>
      <c r="O74" s="34" t="s">
        <v>65</v>
      </c>
      <c r="P74" s="34"/>
      <c r="S74" s="583" t="s">
        <v>5098</v>
      </c>
    </row>
    <row r="75" spans="1:19">
      <c r="A75" s="31" t="s">
        <v>5095</v>
      </c>
      <c r="B75" s="31" t="s">
        <v>59</v>
      </c>
      <c r="C75" s="1" t="s">
        <v>5215</v>
      </c>
      <c r="D75" s="1" t="s">
        <v>5216</v>
      </c>
      <c r="E75" s="1" t="s">
        <v>135</v>
      </c>
      <c r="F75" s="1" t="s">
        <v>136</v>
      </c>
      <c r="G75" s="1"/>
      <c r="H75" s="1" t="s">
        <v>5173</v>
      </c>
      <c r="L75" s="238" t="s">
        <v>97</v>
      </c>
      <c r="M75" s="233">
        <v>1</v>
      </c>
      <c r="N75" s="177" t="s">
        <v>1</v>
      </c>
      <c r="O75" s="34" t="s">
        <v>65</v>
      </c>
      <c r="P75" s="34"/>
      <c r="S75" s="583" t="s">
        <v>5098</v>
      </c>
    </row>
    <row r="76" spans="1:19">
      <c r="A76" s="31" t="s">
        <v>5095</v>
      </c>
      <c r="B76" s="31" t="s">
        <v>59</v>
      </c>
      <c r="C76" s="1" t="s">
        <v>5217</v>
      </c>
      <c r="D76" s="1" t="s">
        <v>5218</v>
      </c>
      <c r="E76" s="1" t="s">
        <v>135</v>
      </c>
      <c r="F76" s="1" t="s">
        <v>136</v>
      </c>
      <c r="G76" s="1"/>
      <c r="H76" s="1" t="s">
        <v>5173</v>
      </c>
      <c r="L76" s="238" t="s">
        <v>97</v>
      </c>
      <c r="M76" s="233">
        <v>1</v>
      </c>
      <c r="N76" s="177" t="s">
        <v>1</v>
      </c>
      <c r="O76" s="34" t="s">
        <v>65</v>
      </c>
      <c r="P76" s="34"/>
      <c r="S76" s="583" t="s">
        <v>5098</v>
      </c>
    </row>
    <row r="77" spans="1:19">
      <c r="A77" s="31" t="s">
        <v>5095</v>
      </c>
      <c r="B77" s="31" t="s">
        <v>59</v>
      </c>
      <c r="C77" s="1" t="s">
        <v>5219</v>
      </c>
      <c r="D77" s="1" t="s">
        <v>5220</v>
      </c>
      <c r="E77" s="1" t="s">
        <v>61</v>
      </c>
      <c r="F77" s="1" t="s">
        <v>239</v>
      </c>
      <c r="G77" s="1"/>
      <c r="H77" s="1" t="s">
        <v>5173</v>
      </c>
      <c r="L77" s="238" t="s">
        <v>97</v>
      </c>
      <c r="M77" s="233">
        <v>1</v>
      </c>
      <c r="N77" s="177" t="s">
        <v>1</v>
      </c>
      <c r="O77" s="34" t="s">
        <v>65</v>
      </c>
      <c r="P77" s="34"/>
      <c r="S77" s="583" t="s">
        <v>5098</v>
      </c>
    </row>
    <row r="78" spans="1:19">
      <c r="A78" s="31" t="s">
        <v>5095</v>
      </c>
      <c r="B78" s="31" t="s">
        <v>59</v>
      </c>
      <c r="C78" s="1" t="s">
        <v>5221</v>
      </c>
      <c r="D78" s="1" t="s">
        <v>5222</v>
      </c>
      <c r="E78" s="1" t="s">
        <v>135</v>
      </c>
      <c r="F78" s="1" t="s">
        <v>136</v>
      </c>
      <c r="G78" s="1"/>
      <c r="H78" s="1" t="s">
        <v>5173</v>
      </c>
      <c r="L78" s="238" t="s">
        <v>97</v>
      </c>
      <c r="M78" s="233">
        <v>1</v>
      </c>
      <c r="N78" s="177" t="s">
        <v>1</v>
      </c>
      <c r="O78" s="34" t="s">
        <v>65</v>
      </c>
      <c r="P78" s="34"/>
      <c r="S78" s="583" t="s">
        <v>5098</v>
      </c>
    </row>
    <row r="79" spans="1:19">
      <c r="A79" s="31" t="s">
        <v>5095</v>
      </c>
      <c r="B79" s="31" t="s">
        <v>59</v>
      </c>
      <c r="C79" s="1" t="s">
        <v>5223</v>
      </c>
      <c r="D79" s="1" t="s">
        <v>5224</v>
      </c>
      <c r="E79" s="1" t="s">
        <v>61</v>
      </c>
      <c r="F79" s="1" t="s">
        <v>107</v>
      </c>
      <c r="G79" s="1"/>
      <c r="H79" s="1" t="s">
        <v>5173</v>
      </c>
      <c r="L79" s="238" t="s">
        <v>97</v>
      </c>
      <c r="M79" s="233">
        <v>1</v>
      </c>
      <c r="N79" s="177" t="s">
        <v>1</v>
      </c>
      <c r="O79" s="34" t="s">
        <v>65</v>
      </c>
      <c r="P79" s="34"/>
      <c r="S79" s="583" t="s">
        <v>5098</v>
      </c>
    </row>
    <row r="80" spans="1:19">
      <c r="A80" s="31" t="s">
        <v>5095</v>
      </c>
      <c r="B80" s="31" t="s">
        <v>59</v>
      </c>
      <c r="C80" s="1" t="s">
        <v>5225</v>
      </c>
      <c r="D80" s="1" t="s">
        <v>5226</v>
      </c>
      <c r="E80" s="1" t="s">
        <v>61</v>
      </c>
      <c r="F80" s="1" t="s">
        <v>100</v>
      </c>
      <c r="G80" s="1"/>
      <c r="H80" s="1" t="s">
        <v>5173</v>
      </c>
      <c r="L80" s="238" t="s">
        <v>97</v>
      </c>
      <c r="M80" s="233">
        <v>1</v>
      </c>
      <c r="N80" s="177" t="s">
        <v>1</v>
      </c>
      <c r="O80" s="34" t="s">
        <v>65</v>
      </c>
      <c r="P80" s="34"/>
      <c r="S80" s="583" t="s">
        <v>5098</v>
      </c>
    </row>
    <row r="81" spans="1:19">
      <c r="A81" s="31" t="s">
        <v>5095</v>
      </c>
      <c r="B81" s="31" t="s">
        <v>59</v>
      </c>
      <c r="C81" s="1" t="s">
        <v>5227</v>
      </c>
      <c r="D81" s="1" t="s">
        <v>5228</v>
      </c>
      <c r="E81" s="1" t="s">
        <v>135</v>
      </c>
      <c r="F81" s="1" t="s">
        <v>136</v>
      </c>
      <c r="G81" s="1"/>
      <c r="H81" s="1" t="s">
        <v>5173</v>
      </c>
      <c r="L81" s="238" t="s">
        <v>97</v>
      </c>
      <c r="M81" s="233">
        <v>1</v>
      </c>
      <c r="N81" s="177" t="s">
        <v>1</v>
      </c>
      <c r="O81" s="34" t="s">
        <v>65</v>
      </c>
      <c r="P81" s="34"/>
      <c r="S81" s="583" t="s">
        <v>5098</v>
      </c>
    </row>
  </sheetData>
  <mergeCells count="6">
    <mergeCell ref="B2:L2"/>
    <mergeCell ref="M2:P2"/>
    <mergeCell ref="Q2:S2"/>
    <mergeCell ref="T2:V2"/>
    <mergeCell ref="AN2:AU2"/>
    <mergeCell ref="AB2:AI2"/>
  </mergeCells>
  <conditionalFormatting sqref="M4:M81">
    <cfRule type="iconSet" priority="173">
      <iconSet iconSet="3Symbols2">
        <cfvo type="percent" val="0"/>
        <cfvo type="num" val="0.5"/>
        <cfvo type="num" val="1"/>
      </iconSet>
    </cfRule>
  </conditionalFormatting>
  <conditionalFormatting sqref="M4:M1048576">
    <cfRule type="containsText" dxfId="37" priority="1" operator="containsText" text="decided">
      <formula>NOT(ISERROR(SEARCH("decided",M4)))</formula>
    </cfRule>
  </conditionalFormatting>
  <conditionalFormatting sqref="M82:M1048576">
    <cfRule type="iconSet" priority="171">
      <iconSet iconSet="3Symbols2">
        <cfvo type="percent" val="0"/>
        <cfvo type="num" val="0.5"/>
        <cfvo type="num" val="1"/>
      </iconSet>
    </cfRule>
  </conditionalFormatting>
  <dataValidations count="2">
    <dataValidation type="list" allowBlank="1" showInputMessage="1" showErrorMessage="1" sqref="N4:N81" xr:uid="{0DA573E6-A0AE-41E9-A425-D15F64085CA6}">
      <formula1>MoSCoW</formula1>
    </dataValidation>
    <dataValidation type="list" error="Value must be one of: Ignore, Direct, Constant, Lookup Table, Complex" sqref="O4:O1048576" xr:uid="{302FC0C1-6E5F-4A9F-9123-E2A1BF9AF290}">
      <formula1>"Ignore,Direct,Constant,Lookup Table,Complex"</formula1>
    </dataValidation>
  </dataValidations>
  <pageMargins left="0.7" right="0.7" top="0.75" bottom="0.75" header="0.3" footer="0.3"/>
  <pageSetup orientation="portrait"/>
  <drawing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B6D39-9196-451A-BD20-35CA66FD5C9B}">
  <sheetPr>
    <tabColor rgb="FFFFC000"/>
  </sheetPr>
  <dimension ref="A1:AU61"/>
  <sheetViews>
    <sheetView topLeftCell="AA1" zoomScale="80" zoomScaleNormal="80" workbookViewId="0">
      <pane ySplit="3" topLeftCell="A4" activePane="bottomLeft" state="frozen"/>
      <selection pane="bottomLeft" activeCell="AN5" sqref="AN5"/>
    </sheetView>
  </sheetViews>
  <sheetFormatPr defaultColWidth="9.140625" defaultRowHeight="14.45"/>
  <cols>
    <col min="1" max="1" width="12.140625" style="587" bestFit="1" customWidth="1"/>
    <col min="2" max="2" width="9.140625" style="587" customWidth="1"/>
    <col min="3" max="3" width="15.42578125" style="583" bestFit="1" customWidth="1"/>
    <col min="4" max="4" width="37.42578125" style="583" bestFit="1" customWidth="1"/>
    <col min="5" max="5" width="13" style="583" customWidth="1"/>
    <col min="6" max="6" width="7" style="583" bestFit="1" customWidth="1"/>
    <col min="7" max="7" width="9" style="583" bestFit="1" customWidth="1"/>
    <col min="8" max="8" width="15.140625" style="583" customWidth="1"/>
    <col min="9" max="9" width="18.5703125" style="583" bestFit="1" customWidth="1"/>
    <col min="10" max="10" width="11.5703125" style="34" customWidth="1"/>
    <col min="11" max="11" width="46.5703125" style="34" customWidth="1"/>
    <col min="12" max="12" width="12.42578125" style="34" bestFit="1" customWidth="1"/>
    <col min="13" max="13" width="14.42578125" style="587" bestFit="1" customWidth="1"/>
    <col min="14" max="14" width="12.85546875" style="587" customWidth="1"/>
    <col min="15" max="15" width="31.5703125" style="583" customWidth="1"/>
    <col min="16" max="16" width="42.85546875" style="583" customWidth="1"/>
    <col min="17" max="17" width="23.5703125" style="583" customWidth="1"/>
    <col min="18" max="18" width="36.42578125" style="583" customWidth="1"/>
    <col min="19" max="19" width="26.140625" style="583" customWidth="1"/>
    <col min="20" max="20" width="25.42578125" style="583" customWidth="1"/>
    <col min="21" max="22" width="19.5703125" style="583" customWidth="1"/>
    <col min="23" max="23" width="14" style="583" customWidth="1"/>
    <col min="24" max="24" width="17.5703125" style="583" customWidth="1"/>
    <col min="25" max="25" width="13.28515625" style="583" customWidth="1"/>
    <col min="26" max="26" width="14.140625" style="583" customWidth="1"/>
    <col min="27" max="27" width="21.140625" style="583" customWidth="1"/>
    <col min="28" max="39" width="9.140625" style="583" customWidth="1"/>
    <col min="40" max="40" width="12.140625" style="583" customWidth="1"/>
    <col min="41" max="256" width="9.140625" style="583" customWidth="1"/>
    <col min="257" max="257" width="12.140625" style="583" bestFit="1" customWidth="1"/>
    <col min="258" max="258" width="9.140625" style="583" customWidth="1"/>
    <col min="259" max="259" width="15.42578125" style="583" bestFit="1" customWidth="1"/>
    <col min="260" max="260" width="37.42578125" style="583" bestFit="1" customWidth="1"/>
    <col min="261" max="261" width="9.42578125" style="583" bestFit="1" customWidth="1"/>
    <col min="262" max="262" width="7" style="583" bestFit="1" customWidth="1"/>
    <col min="263" max="263" width="9" style="583" bestFit="1" customWidth="1"/>
    <col min="264" max="264" width="15.140625" style="583" customWidth="1"/>
    <col min="265" max="265" width="18.5703125" style="583" bestFit="1" customWidth="1"/>
    <col min="266" max="266" width="11.5703125" style="583" customWidth="1"/>
    <col min="267" max="267" width="85.140625" style="583" customWidth="1"/>
    <col min="268" max="512" width="9.140625" style="583" customWidth="1"/>
    <col min="513" max="513" width="12.140625" style="583" bestFit="1" customWidth="1"/>
    <col min="514" max="514" width="9.140625" style="583" customWidth="1"/>
    <col min="515" max="515" width="15.42578125" style="583" bestFit="1" customWidth="1"/>
    <col min="516" max="516" width="37.42578125" style="583" bestFit="1" customWidth="1"/>
    <col min="517" max="517" width="9.42578125" style="583" bestFit="1" customWidth="1"/>
    <col min="518" max="518" width="7" style="583" bestFit="1" customWidth="1"/>
    <col min="519" max="519" width="9" style="583" bestFit="1" customWidth="1"/>
    <col min="520" max="520" width="15.140625" style="583" customWidth="1"/>
    <col min="521" max="521" width="18.5703125" style="583" bestFit="1" customWidth="1"/>
    <col min="522" max="522" width="11.5703125" style="583" customWidth="1"/>
    <col min="523" max="523" width="85.140625" style="583" customWidth="1"/>
    <col min="524" max="768" width="9.140625" style="583" customWidth="1"/>
    <col min="769" max="769" width="12.140625" style="583" bestFit="1" customWidth="1"/>
    <col min="770" max="770" width="9.140625" style="583" customWidth="1"/>
    <col min="771" max="771" width="15.42578125" style="583" bestFit="1" customWidth="1"/>
    <col min="772" max="772" width="37.42578125" style="583" bestFit="1" customWidth="1"/>
    <col min="773" max="773" width="9.42578125" style="583" bestFit="1" customWidth="1"/>
    <col min="774" max="774" width="7" style="583" bestFit="1" customWidth="1"/>
    <col min="775" max="775" width="9" style="583" bestFit="1" customWidth="1"/>
    <col min="776" max="776" width="15.140625" style="583" customWidth="1"/>
    <col min="777" max="777" width="18.5703125" style="583" bestFit="1" customWidth="1"/>
    <col min="778" max="778" width="11.5703125" style="583" customWidth="1"/>
    <col min="779" max="779" width="85.140625" style="583" customWidth="1"/>
    <col min="780" max="1024" width="9.140625" style="583" customWidth="1"/>
    <col min="1025" max="1025" width="12.140625" style="583" bestFit="1" customWidth="1"/>
    <col min="1026" max="1026" width="9.140625" style="583" customWidth="1"/>
    <col min="1027" max="1027" width="15.42578125" style="583" bestFit="1" customWidth="1"/>
    <col min="1028" max="1028" width="37.42578125" style="583" bestFit="1" customWidth="1"/>
    <col min="1029" max="1029" width="9.42578125" style="583" bestFit="1" customWidth="1"/>
    <col min="1030" max="1030" width="7" style="583" bestFit="1" customWidth="1"/>
    <col min="1031" max="1031" width="9" style="583" bestFit="1" customWidth="1"/>
    <col min="1032" max="1032" width="15.140625" style="583" customWidth="1"/>
    <col min="1033" max="1033" width="18.5703125" style="583" bestFit="1" customWidth="1"/>
    <col min="1034" max="1034" width="11.5703125" style="583" customWidth="1"/>
    <col min="1035" max="1035" width="85.140625" style="583" customWidth="1"/>
    <col min="1036" max="1280" width="9.140625" style="583" customWidth="1"/>
    <col min="1281" max="1281" width="12.140625" style="583" bestFit="1" customWidth="1"/>
    <col min="1282" max="1282" width="9.140625" style="583" customWidth="1"/>
    <col min="1283" max="1283" width="15.42578125" style="583" bestFit="1" customWidth="1"/>
    <col min="1284" max="1284" width="37.42578125" style="583" bestFit="1" customWidth="1"/>
    <col min="1285" max="1285" width="9.42578125" style="583" bestFit="1" customWidth="1"/>
    <col min="1286" max="1286" width="7" style="583" bestFit="1" customWidth="1"/>
    <col min="1287" max="1287" width="9" style="583" bestFit="1" customWidth="1"/>
    <col min="1288" max="1288" width="15.140625" style="583" customWidth="1"/>
    <col min="1289" max="1289" width="18.5703125" style="583" bestFit="1" customWidth="1"/>
    <col min="1290" max="1290" width="11.5703125" style="583" customWidth="1"/>
    <col min="1291" max="1291" width="85.140625" style="583" customWidth="1"/>
    <col min="1292" max="1536" width="9.140625" style="583" customWidth="1"/>
    <col min="1537" max="1537" width="12.140625" style="583" bestFit="1" customWidth="1"/>
    <col min="1538" max="1538" width="9.140625" style="583" customWidth="1"/>
    <col min="1539" max="1539" width="15.42578125" style="583" bestFit="1" customWidth="1"/>
    <col min="1540" max="1540" width="37.42578125" style="583" bestFit="1" customWidth="1"/>
    <col min="1541" max="1541" width="9.42578125" style="583" bestFit="1" customWidth="1"/>
    <col min="1542" max="1542" width="7" style="583" bestFit="1" customWidth="1"/>
    <col min="1543" max="1543" width="9" style="583" bestFit="1" customWidth="1"/>
    <col min="1544" max="1544" width="15.140625" style="583" customWidth="1"/>
    <col min="1545" max="1545" width="18.5703125" style="583" bestFit="1" customWidth="1"/>
    <col min="1546" max="1546" width="11.5703125" style="583" customWidth="1"/>
    <col min="1547" max="1547" width="85.140625" style="583" customWidth="1"/>
    <col min="1548" max="1792" width="9.140625" style="583" customWidth="1"/>
    <col min="1793" max="1793" width="12.140625" style="583" bestFit="1" customWidth="1"/>
    <col min="1794" max="1794" width="9.140625" style="583" customWidth="1"/>
    <col min="1795" max="1795" width="15.42578125" style="583" bestFit="1" customWidth="1"/>
    <col min="1796" max="1796" width="37.42578125" style="583" bestFit="1" customWidth="1"/>
    <col min="1797" max="1797" width="9.42578125" style="583" bestFit="1" customWidth="1"/>
    <col min="1798" max="1798" width="7" style="583" bestFit="1" customWidth="1"/>
    <col min="1799" max="1799" width="9" style="583" bestFit="1" customWidth="1"/>
    <col min="1800" max="1800" width="15.140625" style="583" customWidth="1"/>
    <col min="1801" max="1801" width="18.5703125" style="583" bestFit="1" customWidth="1"/>
    <col min="1802" max="1802" width="11.5703125" style="583" customWidth="1"/>
    <col min="1803" max="1803" width="85.140625" style="583" customWidth="1"/>
    <col min="1804" max="2048" width="9.140625" style="583" customWidth="1"/>
    <col min="2049" max="2049" width="12.140625" style="583" bestFit="1" customWidth="1"/>
    <col min="2050" max="2050" width="9.140625" style="583" customWidth="1"/>
    <col min="2051" max="2051" width="15.42578125" style="583" bestFit="1" customWidth="1"/>
    <col min="2052" max="2052" width="37.42578125" style="583" bestFit="1" customWidth="1"/>
    <col min="2053" max="2053" width="9.42578125" style="583" bestFit="1" customWidth="1"/>
    <col min="2054" max="2054" width="7" style="583" bestFit="1" customWidth="1"/>
    <col min="2055" max="2055" width="9" style="583" bestFit="1" customWidth="1"/>
    <col min="2056" max="2056" width="15.140625" style="583" customWidth="1"/>
    <col min="2057" max="2057" width="18.5703125" style="583" bestFit="1" customWidth="1"/>
    <col min="2058" max="2058" width="11.5703125" style="583" customWidth="1"/>
    <col min="2059" max="2059" width="85.140625" style="583" customWidth="1"/>
    <col min="2060" max="2304" width="9.140625" style="583" customWidth="1"/>
    <col min="2305" max="2305" width="12.140625" style="583" bestFit="1" customWidth="1"/>
    <col min="2306" max="2306" width="9.140625" style="583" customWidth="1"/>
    <col min="2307" max="2307" width="15.42578125" style="583" bestFit="1" customWidth="1"/>
    <col min="2308" max="2308" width="37.42578125" style="583" bestFit="1" customWidth="1"/>
    <col min="2309" max="2309" width="9.42578125" style="583" bestFit="1" customWidth="1"/>
    <col min="2310" max="2310" width="7" style="583" bestFit="1" customWidth="1"/>
    <col min="2311" max="2311" width="9" style="583" bestFit="1" customWidth="1"/>
    <col min="2312" max="2312" width="15.140625" style="583" customWidth="1"/>
    <col min="2313" max="2313" width="18.5703125" style="583" bestFit="1" customWidth="1"/>
    <col min="2314" max="2314" width="11.5703125" style="583" customWidth="1"/>
    <col min="2315" max="2315" width="85.140625" style="583" customWidth="1"/>
    <col min="2316" max="2560" width="9.140625" style="583" customWidth="1"/>
    <col min="2561" max="2561" width="12.140625" style="583" bestFit="1" customWidth="1"/>
    <col min="2562" max="2562" width="9.140625" style="583" customWidth="1"/>
    <col min="2563" max="2563" width="15.42578125" style="583" bestFit="1" customWidth="1"/>
    <col min="2564" max="2564" width="37.42578125" style="583" bestFit="1" customWidth="1"/>
    <col min="2565" max="2565" width="9.42578125" style="583" bestFit="1" customWidth="1"/>
    <col min="2566" max="2566" width="7" style="583" bestFit="1" customWidth="1"/>
    <col min="2567" max="2567" width="9" style="583" bestFit="1" customWidth="1"/>
    <col min="2568" max="2568" width="15.140625" style="583" customWidth="1"/>
    <col min="2569" max="2569" width="18.5703125" style="583" bestFit="1" customWidth="1"/>
    <col min="2570" max="2570" width="11.5703125" style="583" customWidth="1"/>
    <col min="2571" max="2571" width="85.140625" style="583" customWidth="1"/>
    <col min="2572" max="2816" width="9.140625" style="583" customWidth="1"/>
    <col min="2817" max="2817" width="12.140625" style="583" bestFit="1" customWidth="1"/>
    <col min="2818" max="2818" width="9.140625" style="583" customWidth="1"/>
    <col min="2819" max="2819" width="15.42578125" style="583" bestFit="1" customWidth="1"/>
    <col min="2820" max="2820" width="37.42578125" style="583" bestFit="1" customWidth="1"/>
    <col min="2821" max="2821" width="9.42578125" style="583" bestFit="1" customWidth="1"/>
    <col min="2822" max="2822" width="7" style="583" bestFit="1" customWidth="1"/>
    <col min="2823" max="2823" width="9" style="583" bestFit="1" customWidth="1"/>
    <col min="2824" max="2824" width="15.140625" style="583" customWidth="1"/>
    <col min="2825" max="2825" width="18.5703125" style="583" bestFit="1" customWidth="1"/>
    <col min="2826" max="2826" width="11.5703125" style="583" customWidth="1"/>
    <col min="2827" max="2827" width="85.140625" style="583" customWidth="1"/>
    <col min="2828" max="3072" width="9.140625" style="583" customWidth="1"/>
    <col min="3073" max="3073" width="12.140625" style="583" bestFit="1" customWidth="1"/>
    <col min="3074" max="3074" width="9.140625" style="583" customWidth="1"/>
    <col min="3075" max="3075" width="15.42578125" style="583" bestFit="1" customWidth="1"/>
    <col min="3076" max="3076" width="37.42578125" style="583" bestFit="1" customWidth="1"/>
    <col min="3077" max="3077" width="9.42578125" style="583" bestFit="1" customWidth="1"/>
    <col min="3078" max="3078" width="7" style="583" bestFit="1" customWidth="1"/>
    <col min="3079" max="3079" width="9" style="583" bestFit="1" customWidth="1"/>
    <col min="3080" max="3080" width="15.140625" style="583" customWidth="1"/>
    <col min="3081" max="3081" width="18.5703125" style="583" bestFit="1" customWidth="1"/>
    <col min="3082" max="3082" width="11.5703125" style="583" customWidth="1"/>
    <col min="3083" max="3083" width="85.140625" style="583" customWidth="1"/>
    <col min="3084" max="3328" width="9.140625" style="583" customWidth="1"/>
    <col min="3329" max="3329" width="12.140625" style="583" bestFit="1" customWidth="1"/>
    <col min="3330" max="3330" width="9.140625" style="583" customWidth="1"/>
    <col min="3331" max="3331" width="15.42578125" style="583" bestFit="1" customWidth="1"/>
    <col min="3332" max="3332" width="37.42578125" style="583" bestFit="1" customWidth="1"/>
    <col min="3333" max="3333" width="9.42578125" style="583" bestFit="1" customWidth="1"/>
    <col min="3334" max="3334" width="7" style="583" bestFit="1" customWidth="1"/>
    <col min="3335" max="3335" width="9" style="583" bestFit="1" customWidth="1"/>
    <col min="3336" max="3336" width="15.140625" style="583" customWidth="1"/>
    <col min="3337" max="3337" width="18.5703125" style="583" bestFit="1" customWidth="1"/>
    <col min="3338" max="3338" width="11.5703125" style="583" customWidth="1"/>
    <col min="3339" max="3339" width="85.140625" style="583" customWidth="1"/>
    <col min="3340" max="3584" width="9.140625" style="583" customWidth="1"/>
    <col min="3585" max="3585" width="12.140625" style="583" bestFit="1" customWidth="1"/>
    <col min="3586" max="3586" width="9.140625" style="583" customWidth="1"/>
    <col min="3587" max="3587" width="15.42578125" style="583" bestFit="1" customWidth="1"/>
    <col min="3588" max="3588" width="37.42578125" style="583" bestFit="1" customWidth="1"/>
    <col min="3589" max="3589" width="9.42578125" style="583" bestFit="1" customWidth="1"/>
    <col min="3590" max="3590" width="7" style="583" bestFit="1" customWidth="1"/>
    <col min="3591" max="3591" width="9" style="583" bestFit="1" customWidth="1"/>
    <col min="3592" max="3592" width="15.140625" style="583" customWidth="1"/>
    <col min="3593" max="3593" width="18.5703125" style="583" bestFit="1" customWidth="1"/>
    <col min="3594" max="3594" width="11.5703125" style="583" customWidth="1"/>
    <col min="3595" max="3595" width="85.140625" style="583" customWidth="1"/>
    <col min="3596" max="3840" width="9.140625" style="583" customWidth="1"/>
    <col min="3841" max="3841" width="12.140625" style="583" bestFit="1" customWidth="1"/>
    <col min="3842" max="3842" width="9.140625" style="583" customWidth="1"/>
    <col min="3843" max="3843" width="15.42578125" style="583" bestFit="1" customWidth="1"/>
    <col min="3844" max="3844" width="37.42578125" style="583" bestFit="1" customWidth="1"/>
    <col min="3845" max="3845" width="9.42578125" style="583" bestFit="1" customWidth="1"/>
    <col min="3846" max="3846" width="7" style="583" bestFit="1" customWidth="1"/>
    <col min="3847" max="3847" width="9" style="583" bestFit="1" customWidth="1"/>
    <col min="3848" max="3848" width="15.140625" style="583" customWidth="1"/>
    <col min="3849" max="3849" width="18.5703125" style="583" bestFit="1" customWidth="1"/>
    <col min="3850" max="3850" width="11.5703125" style="583" customWidth="1"/>
    <col min="3851" max="3851" width="85.140625" style="583" customWidth="1"/>
    <col min="3852" max="4096" width="9.140625" style="583" customWidth="1"/>
    <col min="4097" max="4097" width="12.140625" style="583" bestFit="1" customWidth="1"/>
    <col min="4098" max="4098" width="9.140625" style="583" customWidth="1"/>
    <col min="4099" max="4099" width="15.42578125" style="583" bestFit="1" customWidth="1"/>
    <col min="4100" max="4100" width="37.42578125" style="583" bestFit="1" customWidth="1"/>
    <col min="4101" max="4101" width="9.42578125" style="583" bestFit="1" customWidth="1"/>
    <col min="4102" max="4102" width="7" style="583" bestFit="1" customWidth="1"/>
    <col min="4103" max="4103" width="9" style="583" bestFit="1" customWidth="1"/>
    <col min="4104" max="4104" width="15.140625" style="583" customWidth="1"/>
    <col min="4105" max="4105" width="18.5703125" style="583" bestFit="1" customWidth="1"/>
    <col min="4106" max="4106" width="11.5703125" style="583" customWidth="1"/>
    <col min="4107" max="4107" width="85.140625" style="583" customWidth="1"/>
    <col min="4108" max="4352" width="9.140625" style="583" customWidth="1"/>
    <col min="4353" max="4353" width="12.140625" style="583" bestFit="1" customWidth="1"/>
    <col min="4354" max="4354" width="9.140625" style="583" customWidth="1"/>
    <col min="4355" max="4355" width="15.42578125" style="583" bestFit="1" customWidth="1"/>
    <col min="4356" max="4356" width="37.42578125" style="583" bestFit="1" customWidth="1"/>
    <col min="4357" max="4357" width="9.42578125" style="583" bestFit="1" customWidth="1"/>
    <col min="4358" max="4358" width="7" style="583" bestFit="1" customWidth="1"/>
    <col min="4359" max="4359" width="9" style="583" bestFit="1" customWidth="1"/>
    <col min="4360" max="4360" width="15.140625" style="583" customWidth="1"/>
    <col min="4361" max="4361" width="18.5703125" style="583" bestFit="1" customWidth="1"/>
    <col min="4362" max="4362" width="11.5703125" style="583" customWidth="1"/>
    <col min="4363" max="4363" width="85.140625" style="583" customWidth="1"/>
    <col min="4364" max="4608" width="9.140625" style="583" customWidth="1"/>
    <col min="4609" max="4609" width="12.140625" style="583" bestFit="1" customWidth="1"/>
    <col min="4610" max="4610" width="9.140625" style="583" customWidth="1"/>
    <col min="4611" max="4611" width="15.42578125" style="583" bestFit="1" customWidth="1"/>
    <col min="4612" max="4612" width="37.42578125" style="583" bestFit="1" customWidth="1"/>
    <col min="4613" max="4613" width="9.42578125" style="583" bestFit="1" customWidth="1"/>
    <col min="4614" max="4614" width="7" style="583" bestFit="1" customWidth="1"/>
    <col min="4615" max="4615" width="9" style="583" bestFit="1" customWidth="1"/>
    <col min="4616" max="4616" width="15.140625" style="583" customWidth="1"/>
    <col min="4617" max="4617" width="18.5703125" style="583" bestFit="1" customWidth="1"/>
    <col min="4618" max="4618" width="11.5703125" style="583" customWidth="1"/>
    <col min="4619" max="4619" width="85.140625" style="583" customWidth="1"/>
    <col min="4620" max="4864" width="9.140625" style="583" customWidth="1"/>
    <col min="4865" max="4865" width="12.140625" style="583" bestFit="1" customWidth="1"/>
    <col min="4866" max="4866" width="9.140625" style="583" customWidth="1"/>
    <col min="4867" max="4867" width="15.42578125" style="583" bestFit="1" customWidth="1"/>
    <col min="4868" max="4868" width="37.42578125" style="583" bestFit="1" customWidth="1"/>
    <col min="4869" max="4869" width="9.42578125" style="583" bestFit="1" customWidth="1"/>
    <col min="4870" max="4870" width="7" style="583" bestFit="1" customWidth="1"/>
    <col min="4871" max="4871" width="9" style="583" bestFit="1" customWidth="1"/>
    <col min="4872" max="4872" width="15.140625" style="583" customWidth="1"/>
    <col min="4873" max="4873" width="18.5703125" style="583" bestFit="1" customWidth="1"/>
    <col min="4874" max="4874" width="11.5703125" style="583" customWidth="1"/>
    <col min="4875" max="4875" width="85.140625" style="583" customWidth="1"/>
    <col min="4876" max="5120" width="9.140625" style="583" customWidth="1"/>
    <col min="5121" max="5121" width="12.140625" style="583" bestFit="1" customWidth="1"/>
    <col min="5122" max="5122" width="9.140625" style="583" customWidth="1"/>
    <col min="5123" max="5123" width="15.42578125" style="583" bestFit="1" customWidth="1"/>
    <col min="5124" max="5124" width="37.42578125" style="583" bestFit="1" customWidth="1"/>
    <col min="5125" max="5125" width="9.42578125" style="583" bestFit="1" customWidth="1"/>
    <col min="5126" max="5126" width="7" style="583" bestFit="1" customWidth="1"/>
    <col min="5127" max="5127" width="9" style="583" bestFit="1" customWidth="1"/>
    <col min="5128" max="5128" width="15.140625" style="583" customWidth="1"/>
    <col min="5129" max="5129" width="18.5703125" style="583" bestFit="1" customWidth="1"/>
    <col min="5130" max="5130" width="11.5703125" style="583" customWidth="1"/>
    <col min="5131" max="5131" width="85.140625" style="583" customWidth="1"/>
    <col min="5132" max="5376" width="9.140625" style="583" customWidth="1"/>
    <col min="5377" max="5377" width="12.140625" style="583" bestFit="1" customWidth="1"/>
    <col min="5378" max="5378" width="9.140625" style="583" customWidth="1"/>
    <col min="5379" max="5379" width="15.42578125" style="583" bestFit="1" customWidth="1"/>
    <col min="5380" max="5380" width="37.42578125" style="583" bestFit="1" customWidth="1"/>
    <col min="5381" max="5381" width="9.42578125" style="583" bestFit="1" customWidth="1"/>
    <col min="5382" max="5382" width="7" style="583" bestFit="1" customWidth="1"/>
    <col min="5383" max="5383" width="9" style="583" bestFit="1" customWidth="1"/>
    <col min="5384" max="5384" width="15.140625" style="583" customWidth="1"/>
    <col min="5385" max="5385" width="18.5703125" style="583" bestFit="1" customWidth="1"/>
    <col min="5386" max="5386" width="11.5703125" style="583" customWidth="1"/>
    <col min="5387" max="5387" width="85.140625" style="583" customWidth="1"/>
    <col min="5388" max="5632" width="9.140625" style="583" customWidth="1"/>
    <col min="5633" max="5633" width="12.140625" style="583" bestFit="1" customWidth="1"/>
    <col min="5634" max="5634" width="9.140625" style="583" customWidth="1"/>
    <col min="5635" max="5635" width="15.42578125" style="583" bestFit="1" customWidth="1"/>
    <col min="5636" max="5636" width="37.42578125" style="583" bestFit="1" customWidth="1"/>
    <col min="5637" max="5637" width="9.42578125" style="583" bestFit="1" customWidth="1"/>
    <col min="5638" max="5638" width="7" style="583" bestFit="1" customWidth="1"/>
    <col min="5639" max="5639" width="9" style="583" bestFit="1" customWidth="1"/>
    <col min="5640" max="5640" width="15.140625" style="583" customWidth="1"/>
    <col min="5641" max="5641" width="18.5703125" style="583" bestFit="1" customWidth="1"/>
    <col min="5642" max="5642" width="11.5703125" style="583" customWidth="1"/>
    <col min="5643" max="5643" width="85.140625" style="583" customWidth="1"/>
    <col min="5644" max="5888" width="9.140625" style="583" customWidth="1"/>
    <col min="5889" max="5889" width="12.140625" style="583" bestFit="1" customWidth="1"/>
    <col min="5890" max="5890" width="9.140625" style="583" customWidth="1"/>
    <col min="5891" max="5891" width="15.42578125" style="583" bestFit="1" customWidth="1"/>
    <col min="5892" max="5892" width="37.42578125" style="583" bestFit="1" customWidth="1"/>
    <col min="5893" max="5893" width="9.42578125" style="583" bestFit="1" customWidth="1"/>
    <col min="5894" max="5894" width="7" style="583" bestFit="1" customWidth="1"/>
    <col min="5895" max="5895" width="9" style="583" bestFit="1" customWidth="1"/>
    <col min="5896" max="5896" width="15.140625" style="583" customWidth="1"/>
    <col min="5897" max="5897" width="18.5703125" style="583" bestFit="1" customWidth="1"/>
    <col min="5898" max="5898" width="11.5703125" style="583" customWidth="1"/>
    <col min="5899" max="5899" width="85.140625" style="583" customWidth="1"/>
    <col min="5900" max="6144" width="9.140625" style="583" customWidth="1"/>
    <col min="6145" max="6145" width="12.140625" style="583" bestFit="1" customWidth="1"/>
    <col min="6146" max="6146" width="9.140625" style="583" customWidth="1"/>
    <col min="6147" max="6147" width="15.42578125" style="583" bestFit="1" customWidth="1"/>
    <col min="6148" max="6148" width="37.42578125" style="583" bestFit="1" customWidth="1"/>
    <col min="6149" max="6149" width="9.42578125" style="583" bestFit="1" customWidth="1"/>
    <col min="6150" max="6150" width="7" style="583" bestFit="1" customWidth="1"/>
    <col min="6151" max="6151" width="9" style="583" bestFit="1" customWidth="1"/>
    <col min="6152" max="6152" width="15.140625" style="583" customWidth="1"/>
    <col min="6153" max="6153" width="18.5703125" style="583" bestFit="1" customWidth="1"/>
    <col min="6154" max="6154" width="11.5703125" style="583" customWidth="1"/>
    <col min="6155" max="6155" width="85.140625" style="583" customWidth="1"/>
    <col min="6156" max="6400" width="9.140625" style="583" customWidth="1"/>
    <col min="6401" max="6401" width="12.140625" style="583" bestFit="1" customWidth="1"/>
    <col min="6402" max="6402" width="9.140625" style="583" customWidth="1"/>
    <col min="6403" max="6403" width="15.42578125" style="583" bestFit="1" customWidth="1"/>
    <col min="6404" max="6404" width="37.42578125" style="583" bestFit="1" customWidth="1"/>
    <col min="6405" max="6405" width="9.42578125" style="583" bestFit="1" customWidth="1"/>
    <col min="6406" max="6406" width="7" style="583" bestFit="1" customWidth="1"/>
    <col min="6407" max="6407" width="9" style="583" bestFit="1" customWidth="1"/>
    <col min="6408" max="6408" width="15.140625" style="583" customWidth="1"/>
    <col min="6409" max="6409" width="18.5703125" style="583" bestFit="1" customWidth="1"/>
    <col min="6410" max="6410" width="11.5703125" style="583" customWidth="1"/>
    <col min="6411" max="6411" width="85.140625" style="583" customWidth="1"/>
    <col min="6412" max="6656" width="9.140625" style="583" customWidth="1"/>
    <col min="6657" max="6657" width="12.140625" style="583" bestFit="1" customWidth="1"/>
    <col min="6658" max="6658" width="9.140625" style="583" customWidth="1"/>
    <col min="6659" max="6659" width="15.42578125" style="583" bestFit="1" customWidth="1"/>
    <col min="6660" max="6660" width="37.42578125" style="583" bestFit="1" customWidth="1"/>
    <col min="6661" max="6661" width="9.42578125" style="583" bestFit="1" customWidth="1"/>
    <col min="6662" max="6662" width="7" style="583" bestFit="1" customWidth="1"/>
    <col min="6663" max="6663" width="9" style="583" bestFit="1" customWidth="1"/>
    <col min="6664" max="6664" width="15.140625" style="583" customWidth="1"/>
    <col min="6665" max="6665" width="18.5703125" style="583" bestFit="1" customWidth="1"/>
    <col min="6666" max="6666" width="11.5703125" style="583" customWidth="1"/>
    <col min="6667" max="6667" width="85.140625" style="583" customWidth="1"/>
    <col min="6668" max="6912" width="9.140625" style="583" customWidth="1"/>
    <col min="6913" max="6913" width="12.140625" style="583" bestFit="1" customWidth="1"/>
    <col min="6914" max="6914" width="9.140625" style="583" customWidth="1"/>
    <col min="6915" max="6915" width="15.42578125" style="583" bestFit="1" customWidth="1"/>
    <col min="6916" max="6916" width="37.42578125" style="583" bestFit="1" customWidth="1"/>
    <col min="6917" max="6917" width="9.42578125" style="583" bestFit="1" customWidth="1"/>
    <col min="6918" max="6918" width="7" style="583" bestFit="1" customWidth="1"/>
    <col min="6919" max="6919" width="9" style="583" bestFit="1" customWidth="1"/>
    <col min="6920" max="6920" width="15.140625" style="583" customWidth="1"/>
    <col min="6921" max="6921" width="18.5703125" style="583" bestFit="1" customWidth="1"/>
    <col min="6922" max="6922" width="11.5703125" style="583" customWidth="1"/>
    <col min="6923" max="6923" width="85.140625" style="583" customWidth="1"/>
    <col min="6924" max="7168" width="9.140625" style="583" customWidth="1"/>
    <col min="7169" max="7169" width="12.140625" style="583" bestFit="1" customWidth="1"/>
    <col min="7170" max="7170" width="9.140625" style="583" customWidth="1"/>
    <col min="7171" max="7171" width="15.42578125" style="583" bestFit="1" customWidth="1"/>
    <col min="7172" max="7172" width="37.42578125" style="583" bestFit="1" customWidth="1"/>
    <col min="7173" max="7173" width="9.42578125" style="583" bestFit="1" customWidth="1"/>
    <col min="7174" max="7174" width="7" style="583" bestFit="1" customWidth="1"/>
    <col min="7175" max="7175" width="9" style="583" bestFit="1" customWidth="1"/>
    <col min="7176" max="7176" width="15.140625" style="583" customWidth="1"/>
    <col min="7177" max="7177" width="18.5703125" style="583" bestFit="1" customWidth="1"/>
    <col min="7178" max="7178" width="11.5703125" style="583" customWidth="1"/>
    <col min="7179" max="7179" width="85.140625" style="583" customWidth="1"/>
    <col min="7180" max="7424" width="9.140625" style="583" customWidth="1"/>
    <col min="7425" max="7425" width="12.140625" style="583" bestFit="1" customWidth="1"/>
    <col min="7426" max="7426" width="9.140625" style="583" customWidth="1"/>
    <col min="7427" max="7427" width="15.42578125" style="583" bestFit="1" customWidth="1"/>
    <col min="7428" max="7428" width="37.42578125" style="583" bestFit="1" customWidth="1"/>
    <col min="7429" max="7429" width="9.42578125" style="583" bestFit="1" customWidth="1"/>
    <col min="7430" max="7430" width="7" style="583" bestFit="1" customWidth="1"/>
    <col min="7431" max="7431" width="9" style="583" bestFit="1" customWidth="1"/>
    <col min="7432" max="7432" width="15.140625" style="583" customWidth="1"/>
    <col min="7433" max="7433" width="18.5703125" style="583" bestFit="1" customWidth="1"/>
    <col min="7434" max="7434" width="11.5703125" style="583" customWidth="1"/>
    <col min="7435" max="7435" width="85.140625" style="583" customWidth="1"/>
    <col min="7436" max="7680" width="9.140625" style="583" customWidth="1"/>
    <col min="7681" max="7681" width="12.140625" style="583" bestFit="1" customWidth="1"/>
    <col min="7682" max="7682" width="9.140625" style="583" customWidth="1"/>
    <col min="7683" max="7683" width="15.42578125" style="583" bestFit="1" customWidth="1"/>
    <col min="7684" max="7684" width="37.42578125" style="583" bestFit="1" customWidth="1"/>
    <col min="7685" max="7685" width="9.42578125" style="583" bestFit="1" customWidth="1"/>
    <col min="7686" max="7686" width="7" style="583" bestFit="1" customWidth="1"/>
    <col min="7687" max="7687" width="9" style="583" bestFit="1" customWidth="1"/>
    <col min="7688" max="7688" width="15.140625" style="583" customWidth="1"/>
    <col min="7689" max="7689" width="18.5703125" style="583" bestFit="1" customWidth="1"/>
    <col min="7690" max="7690" width="11.5703125" style="583" customWidth="1"/>
    <col min="7691" max="7691" width="85.140625" style="583" customWidth="1"/>
    <col min="7692" max="7936" width="9.140625" style="583" customWidth="1"/>
    <col min="7937" max="7937" width="12.140625" style="583" bestFit="1" customWidth="1"/>
    <col min="7938" max="7938" width="9.140625" style="583" customWidth="1"/>
    <col min="7939" max="7939" width="15.42578125" style="583" bestFit="1" customWidth="1"/>
    <col min="7940" max="7940" width="37.42578125" style="583" bestFit="1" customWidth="1"/>
    <col min="7941" max="7941" width="9.42578125" style="583" bestFit="1" customWidth="1"/>
    <col min="7942" max="7942" width="7" style="583" bestFit="1" customWidth="1"/>
    <col min="7943" max="7943" width="9" style="583" bestFit="1" customWidth="1"/>
    <col min="7944" max="7944" width="15.140625" style="583" customWidth="1"/>
    <col min="7945" max="7945" width="18.5703125" style="583" bestFit="1" customWidth="1"/>
    <col min="7946" max="7946" width="11.5703125" style="583" customWidth="1"/>
    <col min="7947" max="7947" width="85.140625" style="583" customWidth="1"/>
    <col min="7948" max="8192" width="9.140625" style="583" customWidth="1"/>
    <col min="8193" max="8193" width="12.140625" style="583" bestFit="1" customWidth="1"/>
    <col min="8194" max="8194" width="9.140625" style="583" customWidth="1"/>
    <col min="8195" max="8195" width="15.42578125" style="583" bestFit="1" customWidth="1"/>
    <col min="8196" max="8196" width="37.42578125" style="583" bestFit="1" customWidth="1"/>
    <col min="8197" max="8197" width="9.42578125" style="583" bestFit="1" customWidth="1"/>
    <col min="8198" max="8198" width="7" style="583" bestFit="1" customWidth="1"/>
    <col min="8199" max="8199" width="9" style="583" bestFit="1" customWidth="1"/>
    <col min="8200" max="8200" width="15.140625" style="583" customWidth="1"/>
    <col min="8201" max="8201" width="18.5703125" style="583" bestFit="1" customWidth="1"/>
    <col min="8202" max="8202" width="11.5703125" style="583" customWidth="1"/>
    <col min="8203" max="8203" width="85.140625" style="583" customWidth="1"/>
    <col min="8204" max="8448" width="9.140625" style="583" customWidth="1"/>
    <col min="8449" max="8449" width="12.140625" style="583" bestFit="1" customWidth="1"/>
    <col min="8450" max="8450" width="9.140625" style="583" customWidth="1"/>
    <col min="8451" max="8451" width="15.42578125" style="583" bestFit="1" customWidth="1"/>
    <col min="8452" max="8452" width="37.42578125" style="583" bestFit="1" customWidth="1"/>
    <col min="8453" max="8453" width="9.42578125" style="583" bestFit="1" customWidth="1"/>
    <col min="8454" max="8454" width="7" style="583" bestFit="1" customWidth="1"/>
    <col min="8455" max="8455" width="9" style="583" bestFit="1" customWidth="1"/>
    <col min="8456" max="8456" width="15.140625" style="583" customWidth="1"/>
    <col min="8457" max="8457" width="18.5703125" style="583" bestFit="1" customWidth="1"/>
    <col min="8458" max="8458" width="11.5703125" style="583" customWidth="1"/>
    <col min="8459" max="8459" width="85.140625" style="583" customWidth="1"/>
    <col min="8460" max="8704" width="9.140625" style="583" customWidth="1"/>
    <col min="8705" max="8705" width="12.140625" style="583" bestFit="1" customWidth="1"/>
    <col min="8706" max="8706" width="9.140625" style="583" customWidth="1"/>
    <col min="8707" max="8707" width="15.42578125" style="583" bestFit="1" customWidth="1"/>
    <col min="8708" max="8708" width="37.42578125" style="583" bestFit="1" customWidth="1"/>
    <col min="8709" max="8709" width="9.42578125" style="583" bestFit="1" customWidth="1"/>
    <col min="8710" max="8710" width="7" style="583" bestFit="1" customWidth="1"/>
    <col min="8711" max="8711" width="9" style="583" bestFit="1" customWidth="1"/>
    <col min="8712" max="8712" width="15.140625" style="583" customWidth="1"/>
    <col min="8713" max="8713" width="18.5703125" style="583" bestFit="1" customWidth="1"/>
    <col min="8714" max="8714" width="11.5703125" style="583" customWidth="1"/>
    <col min="8715" max="8715" width="85.140625" style="583" customWidth="1"/>
    <col min="8716" max="8960" width="9.140625" style="583" customWidth="1"/>
    <col min="8961" max="8961" width="12.140625" style="583" bestFit="1" customWidth="1"/>
    <col min="8962" max="8962" width="9.140625" style="583" customWidth="1"/>
    <col min="8963" max="8963" width="15.42578125" style="583" bestFit="1" customWidth="1"/>
    <col min="8964" max="8964" width="37.42578125" style="583" bestFit="1" customWidth="1"/>
    <col min="8965" max="8965" width="9.42578125" style="583" bestFit="1" customWidth="1"/>
    <col min="8966" max="8966" width="7" style="583" bestFit="1" customWidth="1"/>
    <col min="8967" max="8967" width="9" style="583" bestFit="1" customWidth="1"/>
    <col min="8968" max="8968" width="15.140625" style="583" customWidth="1"/>
    <col min="8969" max="8969" width="18.5703125" style="583" bestFit="1" customWidth="1"/>
    <col min="8970" max="8970" width="11.5703125" style="583" customWidth="1"/>
    <col min="8971" max="8971" width="85.140625" style="583" customWidth="1"/>
    <col min="8972" max="9216" width="9.140625" style="583" customWidth="1"/>
    <col min="9217" max="9217" width="12.140625" style="583" bestFit="1" customWidth="1"/>
    <col min="9218" max="9218" width="9.140625" style="583" customWidth="1"/>
    <col min="9219" max="9219" width="15.42578125" style="583" bestFit="1" customWidth="1"/>
    <col min="9220" max="9220" width="37.42578125" style="583" bestFit="1" customWidth="1"/>
    <col min="9221" max="9221" width="9.42578125" style="583" bestFit="1" customWidth="1"/>
    <col min="9222" max="9222" width="7" style="583" bestFit="1" customWidth="1"/>
    <col min="9223" max="9223" width="9" style="583" bestFit="1" customWidth="1"/>
    <col min="9224" max="9224" width="15.140625" style="583" customWidth="1"/>
    <col min="9225" max="9225" width="18.5703125" style="583" bestFit="1" customWidth="1"/>
    <col min="9226" max="9226" width="11.5703125" style="583" customWidth="1"/>
    <col min="9227" max="9227" width="85.140625" style="583" customWidth="1"/>
    <col min="9228" max="9472" width="9.140625" style="583" customWidth="1"/>
    <col min="9473" max="9473" width="12.140625" style="583" bestFit="1" customWidth="1"/>
    <col min="9474" max="9474" width="9.140625" style="583" customWidth="1"/>
    <col min="9475" max="9475" width="15.42578125" style="583" bestFit="1" customWidth="1"/>
    <col min="9476" max="9476" width="37.42578125" style="583" bestFit="1" customWidth="1"/>
    <col min="9477" max="9477" width="9.42578125" style="583" bestFit="1" customWidth="1"/>
    <col min="9478" max="9478" width="7" style="583" bestFit="1" customWidth="1"/>
    <col min="9479" max="9479" width="9" style="583" bestFit="1" customWidth="1"/>
    <col min="9480" max="9480" width="15.140625" style="583" customWidth="1"/>
    <col min="9481" max="9481" width="18.5703125" style="583" bestFit="1" customWidth="1"/>
    <col min="9482" max="9482" width="11.5703125" style="583" customWidth="1"/>
    <col min="9483" max="9483" width="85.140625" style="583" customWidth="1"/>
    <col min="9484" max="9728" width="9.140625" style="583" customWidth="1"/>
    <col min="9729" max="9729" width="12.140625" style="583" bestFit="1" customWidth="1"/>
    <col min="9730" max="9730" width="9.140625" style="583" customWidth="1"/>
    <col min="9731" max="9731" width="15.42578125" style="583" bestFit="1" customWidth="1"/>
    <col min="9732" max="9732" width="37.42578125" style="583" bestFit="1" customWidth="1"/>
    <col min="9733" max="9733" width="9.42578125" style="583" bestFit="1" customWidth="1"/>
    <col min="9734" max="9734" width="7" style="583" bestFit="1" customWidth="1"/>
    <col min="9735" max="9735" width="9" style="583" bestFit="1" customWidth="1"/>
    <col min="9736" max="9736" width="15.140625" style="583" customWidth="1"/>
    <col min="9737" max="9737" width="18.5703125" style="583" bestFit="1" customWidth="1"/>
    <col min="9738" max="9738" width="11.5703125" style="583" customWidth="1"/>
    <col min="9739" max="9739" width="85.140625" style="583" customWidth="1"/>
    <col min="9740" max="9984" width="9.140625" style="583" customWidth="1"/>
    <col min="9985" max="9985" width="12.140625" style="583" bestFit="1" customWidth="1"/>
    <col min="9986" max="9986" width="9.140625" style="583" customWidth="1"/>
    <col min="9987" max="9987" width="15.42578125" style="583" bestFit="1" customWidth="1"/>
    <col min="9988" max="9988" width="37.42578125" style="583" bestFit="1" customWidth="1"/>
    <col min="9989" max="9989" width="9.42578125" style="583" bestFit="1" customWidth="1"/>
    <col min="9990" max="9990" width="7" style="583" bestFit="1" customWidth="1"/>
    <col min="9991" max="9991" width="9" style="583" bestFit="1" customWidth="1"/>
    <col min="9992" max="9992" width="15.140625" style="583" customWidth="1"/>
    <col min="9993" max="9993" width="18.5703125" style="583" bestFit="1" customWidth="1"/>
    <col min="9994" max="9994" width="11.5703125" style="583" customWidth="1"/>
    <col min="9995" max="9995" width="85.140625" style="583" customWidth="1"/>
    <col min="9996" max="10240" width="9.140625" style="583" customWidth="1"/>
    <col min="10241" max="10241" width="12.140625" style="583" bestFit="1" customWidth="1"/>
    <col min="10242" max="10242" width="9.140625" style="583" customWidth="1"/>
    <col min="10243" max="10243" width="15.42578125" style="583" bestFit="1" customWidth="1"/>
    <col min="10244" max="10244" width="37.42578125" style="583" bestFit="1" customWidth="1"/>
    <col min="10245" max="10245" width="9.42578125" style="583" bestFit="1" customWidth="1"/>
    <col min="10246" max="10246" width="7" style="583" bestFit="1" customWidth="1"/>
    <col min="10247" max="10247" width="9" style="583" bestFit="1" customWidth="1"/>
    <col min="10248" max="10248" width="15.140625" style="583" customWidth="1"/>
    <col min="10249" max="10249" width="18.5703125" style="583" bestFit="1" customWidth="1"/>
    <col min="10250" max="10250" width="11.5703125" style="583" customWidth="1"/>
    <col min="10251" max="10251" width="85.140625" style="583" customWidth="1"/>
    <col min="10252" max="10496" width="9.140625" style="583" customWidth="1"/>
    <col min="10497" max="10497" width="12.140625" style="583" bestFit="1" customWidth="1"/>
    <col min="10498" max="10498" width="9.140625" style="583" customWidth="1"/>
    <col min="10499" max="10499" width="15.42578125" style="583" bestFit="1" customWidth="1"/>
    <col min="10500" max="10500" width="37.42578125" style="583" bestFit="1" customWidth="1"/>
    <col min="10501" max="10501" width="9.42578125" style="583" bestFit="1" customWidth="1"/>
    <col min="10502" max="10502" width="7" style="583" bestFit="1" customWidth="1"/>
    <col min="10503" max="10503" width="9" style="583" bestFit="1" customWidth="1"/>
    <col min="10504" max="10504" width="15.140625" style="583" customWidth="1"/>
    <col min="10505" max="10505" width="18.5703125" style="583" bestFit="1" customWidth="1"/>
    <col min="10506" max="10506" width="11.5703125" style="583" customWidth="1"/>
    <col min="10507" max="10507" width="85.140625" style="583" customWidth="1"/>
    <col min="10508" max="10752" width="9.140625" style="583" customWidth="1"/>
    <col min="10753" max="10753" width="12.140625" style="583" bestFit="1" customWidth="1"/>
    <col min="10754" max="10754" width="9.140625" style="583" customWidth="1"/>
    <col min="10755" max="10755" width="15.42578125" style="583" bestFit="1" customWidth="1"/>
    <col min="10756" max="10756" width="37.42578125" style="583" bestFit="1" customWidth="1"/>
    <col min="10757" max="10757" width="9.42578125" style="583" bestFit="1" customWidth="1"/>
    <col min="10758" max="10758" width="7" style="583" bestFit="1" customWidth="1"/>
    <col min="10759" max="10759" width="9" style="583" bestFit="1" customWidth="1"/>
    <col min="10760" max="10760" width="15.140625" style="583" customWidth="1"/>
    <col min="10761" max="10761" width="18.5703125" style="583" bestFit="1" customWidth="1"/>
    <col min="10762" max="10762" width="11.5703125" style="583" customWidth="1"/>
    <col min="10763" max="10763" width="85.140625" style="583" customWidth="1"/>
    <col min="10764" max="11008" width="9.140625" style="583" customWidth="1"/>
    <col min="11009" max="11009" width="12.140625" style="583" bestFit="1" customWidth="1"/>
    <col min="11010" max="11010" width="9.140625" style="583" customWidth="1"/>
    <col min="11011" max="11011" width="15.42578125" style="583" bestFit="1" customWidth="1"/>
    <col min="11012" max="11012" width="37.42578125" style="583" bestFit="1" customWidth="1"/>
    <col min="11013" max="11013" width="9.42578125" style="583" bestFit="1" customWidth="1"/>
    <col min="11014" max="11014" width="7" style="583" bestFit="1" customWidth="1"/>
    <col min="11015" max="11015" width="9" style="583" bestFit="1" customWidth="1"/>
    <col min="11016" max="11016" width="15.140625" style="583" customWidth="1"/>
    <col min="11017" max="11017" width="18.5703125" style="583" bestFit="1" customWidth="1"/>
    <col min="11018" max="11018" width="11.5703125" style="583" customWidth="1"/>
    <col min="11019" max="11019" width="85.140625" style="583" customWidth="1"/>
    <col min="11020" max="11264" width="9.140625" style="583" customWidth="1"/>
    <col min="11265" max="11265" width="12.140625" style="583" bestFit="1" customWidth="1"/>
    <col min="11266" max="11266" width="9.140625" style="583" customWidth="1"/>
    <col min="11267" max="11267" width="15.42578125" style="583" bestFit="1" customWidth="1"/>
    <col min="11268" max="11268" width="37.42578125" style="583" bestFit="1" customWidth="1"/>
    <col min="11269" max="11269" width="9.42578125" style="583" bestFit="1" customWidth="1"/>
    <col min="11270" max="11270" width="7" style="583" bestFit="1" customWidth="1"/>
    <col min="11271" max="11271" width="9" style="583" bestFit="1" customWidth="1"/>
    <col min="11272" max="11272" width="15.140625" style="583" customWidth="1"/>
    <col min="11273" max="11273" width="18.5703125" style="583" bestFit="1" customWidth="1"/>
    <col min="11274" max="11274" width="11.5703125" style="583" customWidth="1"/>
    <col min="11275" max="11275" width="85.140625" style="583" customWidth="1"/>
    <col min="11276" max="11520" width="9.140625" style="583" customWidth="1"/>
    <col min="11521" max="11521" width="12.140625" style="583" bestFit="1" customWidth="1"/>
    <col min="11522" max="11522" width="9.140625" style="583" customWidth="1"/>
    <col min="11523" max="11523" width="15.42578125" style="583" bestFit="1" customWidth="1"/>
    <col min="11524" max="11524" width="37.42578125" style="583" bestFit="1" customWidth="1"/>
    <col min="11525" max="11525" width="9.42578125" style="583" bestFit="1" customWidth="1"/>
    <col min="11526" max="11526" width="7" style="583" bestFit="1" customWidth="1"/>
    <col min="11527" max="11527" width="9" style="583" bestFit="1" customWidth="1"/>
    <col min="11528" max="11528" width="15.140625" style="583" customWidth="1"/>
    <col min="11529" max="11529" width="18.5703125" style="583" bestFit="1" customWidth="1"/>
    <col min="11530" max="11530" width="11.5703125" style="583" customWidth="1"/>
    <col min="11531" max="11531" width="85.140625" style="583" customWidth="1"/>
    <col min="11532" max="11776" width="9.140625" style="583" customWidth="1"/>
    <col min="11777" max="11777" width="12.140625" style="583" bestFit="1" customWidth="1"/>
    <col min="11778" max="11778" width="9.140625" style="583" customWidth="1"/>
    <col min="11779" max="11779" width="15.42578125" style="583" bestFit="1" customWidth="1"/>
    <col min="11780" max="11780" width="37.42578125" style="583" bestFit="1" customWidth="1"/>
    <col min="11781" max="11781" width="9.42578125" style="583" bestFit="1" customWidth="1"/>
    <col min="11782" max="11782" width="7" style="583" bestFit="1" customWidth="1"/>
    <col min="11783" max="11783" width="9" style="583" bestFit="1" customWidth="1"/>
    <col min="11784" max="11784" width="15.140625" style="583" customWidth="1"/>
    <col min="11785" max="11785" width="18.5703125" style="583" bestFit="1" customWidth="1"/>
    <col min="11786" max="11786" width="11.5703125" style="583" customWidth="1"/>
    <col min="11787" max="11787" width="85.140625" style="583" customWidth="1"/>
    <col min="11788" max="12032" width="9.140625" style="583" customWidth="1"/>
    <col min="12033" max="12033" width="12.140625" style="583" bestFit="1" customWidth="1"/>
    <col min="12034" max="12034" width="9.140625" style="583" customWidth="1"/>
    <col min="12035" max="12035" width="15.42578125" style="583" bestFit="1" customWidth="1"/>
    <col min="12036" max="12036" width="37.42578125" style="583" bestFit="1" customWidth="1"/>
    <col min="12037" max="12037" width="9.42578125" style="583" bestFit="1" customWidth="1"/>
    <col min="12038" max="12038" width="7" style="583" bestFit="1" customWidth="1"/>
    <col min="12039" max="12039" width="9" style="583" bestFit="1" customWidth="1"/>
    <col min="12040" max="12040" width="15.140625" style="583" customWidth="1"/>
    <col min="12041" max="12041" width="18.5703125" style="583" bestFit="1" customWidth="1"/>
    <col min="12042" max="12042" width="11.5703125" style="583" customWidth="1"/>
    <col min="12043" max="12043" width="85.140625" style="583" customWidth="1"/>
    <col min="12044" max="12288" width="9.140625" style="583" customWidth="1"/>
    <col min="12289" max="12289" width="12.140625" style="583" bestFit="1" customWidth="1"/>
    <col min="12290" max="12290" width="9.140625" style="583" customWidth="1"/>
    <col min="12291" max="12291" width="15.42578125" style="583" bestFit="1" customWidth="1"/>
    <col min="12292" max="12292" width="37.42578125" style="583" bestFit="1" customWidth="1"/>
    <col min="12293" max="12293" width="9.42578125" style="583" bestFit="1" customWidth="1"/>
    <col min="12294" max="12294" width="7" style="583" bestFit="1" customWidth="1"/>
    <col min="12295" max="12295" width="9" style="583" bestFit="1" customWidth="1"/>
    <col min="12296" max="12296" width="15.140625" style="583" customWidth="1"/>
    <col min="12297" max="12297" width="18.5703125" style="583" bestFit="1" customWidth="1"/>
    <col min="12298" max="12298" width="11.5703125" style="583" customWidth="1"/>
    <col min="12299" max="12299" width="85.140625" style="583" customWidth="1"/>
    <col min="12300" max="12544" width="9.140625" style="583" customWidth="1"/>
    <col min="12545" max="12545" width="12.140625" style="583" bestFit="1" customWidth="1"/>
    <col min="12546" max="12546" width="9.140625" style="583" customWidth="1"/>
    <col min="12547" max="12547" width="15.42578125" style="583" bestFit="1" customWidth="1"/>
    <col min="12548" max="12548" width="37.42578125" style="583" bestFit="1" customWidth="1"/>
    <col min="12549" max="12549" width="9.42578125" style="583" bestFit="1" customWidth="1"/>
    <col min="12550" max="12550" width="7" style="583" bestFit="1" customWidth="1"/>
    <col min="12551" max="12551" width="9" style="583" bestFit="1" customWidth="1"/>
    <col min="12552" max="12552" width="15.140625" style="583" customWidth="1"/>
    <col min="12553" max="12553" width="18.5703125" style="583" bestFit="1" customWidth="1"/>
    <col min="12554" max="12554" width="11.5703125" style="583" customWidth="1"/>
    <col min="12555" max="12555" width="85.140625" style="583" customWidth="1"/>
    <col min="12556" max="12800" width="9.140625" style="583" customWidth="1"/>
    <col min="12801" max="12801" width="12.140625" style="583" bestFit="1" customWidth="1"/>
    <col min="12802" max="12802" width="9.140625" style="583" customWidth="1"/>
    <col min="12803" max="12803" width="15.42578125" style="583" bestFit="1" customWidth="1"/>
    <col min="12804" max="12804" width="37.42578125" style="583" bestFit="1" customWidth="1"/>
    <col min="12805" max="12805" width="9.42578125" style="583" bestFit="1" customWidth="1"/>
    <col min="12806" max="12806" width="7" style="583" bestFit="1" customWidth="1"/>
    <col min="12807" max="12807" width="9" style="583" bestFit="1" customWidth="1"/>
    <col min="12808" max="12808" width="15.140625" style="583" customWidth="1"/>
    <col min="12809" max="12809" width="18.5703125" style="583" bestFit="1" customWidth="1"/>
    <col min="12810" max="12810" width="11.5703125" style="583" customWidth="1"/>
    <col min="12811" max="12811" width="85.140625" style="583" customWidth="1"/>
    <col min="12812" max="13056" width="9.140625" style="583" customWidth="1"/>
    <col min="13057" max="13057" width="12.140625" style="583" bestFit="1" customWidth="1"/>
    <col min="13058" max="13058" width="9.140625" style="583" customWidth="1"/>
    <col min="13059" max="13059" width="15.42578125" style="583" bestFit="1" customWidth="1"/>
    <col min="13060" max="13060" width="37.42578125" style="583" bestFit="1" customWidth="1"/>
    <col min="13061" max="13061" width="9.42578125" style="583" bestFit="1" customWidth="1"/>
    <col min="13062" max="13062" width="7" style="583" bestFit="1" customWidth="1"/>
    <col min="13063" max="13063" width="9" style="583" bestFit="1" customWidth="1"/>
    <col min="13064" max="13064" width="15.140625" style="583" customWidth="1"/>
    <col min="13065" max="13065" width="18.5703125" style="583" bestFit="1" customWidth="1"/>
    <col min="13066" max="13066" width="11.5703125" style="583" customWidth="1"/>
    <col min="13067" max="13067" width="85.140625" style="583" customWidth="1"/>
    <col min="13068" max="13312" width="9.140625" style="583" customWidth="1"/>
    <col min="13313" max="13313" width="12.140625" style="583" bestFit="1" customWidth="1"/>
    <col min="13314" max="13314" width="9.140625" style="583" customWidth="1"/>
    <col min="13315" max="13315" width="15.42578125" style="583" bestFit="1" customWidth="1"/>
    <col min="13316" max="13316" width="37.42578125" style="583" bestFit="1" customWidth="1"/>
    <col min="13317" max="13317" width="9.42578125" style="583" bestFit="1" customWidth="1"/>
    <col min="13318" max="13318" width="7" style="583" bestFit="1" customWidth="1"/>
    <col min="13319" max="13319" width="9" style="583" bestFit="1" customWidth="1"/>
    <col min="13320" max="13320" width="15.140625" style="583" customWidth="1"/>
    <col min="13321" max="13321" width="18.5703125" style="583" bestFit="1" customWidth="1"/>
    <col min="13322" max="13322" width="11.5703125" style="583" customWidth="1"/>
    <col min="13323" max="13323" width="85.140625" style="583" customWidth="1"/>
    <col min="13324" max="13568" width="9.140625" style="583" customWidth="1"/>
    <col min="13569" max="13569" width="12.140625" style="583" bestFit="1" customWidth="1"/>
    <col min="13570" max="13570" width="9.140625" style="583" customWidth="1"/>
    <col min="13571" max="13571" width="15.42578125" style="583" bestFit="1" customWidth="1"/>
    <col min="13572" max="13572" width="37.42578125" style="583" bestFit="1" customWidth="1"/>
    <col min="13573" max="13573" width="9.42578125" style="583" bestFit="1" customWidth="1"/>
    <col min="13574" max="13574" width="7" style="583" bestFit="1" customWidth="1"/>
    <col min="13575" max="13575" width="9" style="583" bestFit="1" customWidth="1"/>
    <col min="13576" max="13576" width="15.140625" style="583" customWidth="1"/>
    <col min="13577" max="13577" width="18.5703125" style="583" bestFit="1" customWidth="1"/>
    <col min="13578" max="13578" width="11.5703125" style="583" customWidth="1"/>
    <col min="13579" max="13579" width="85.140625" style="583" customWidth="1"/>
    <col min="13580" max="13824" width="9.140625" style="583" customWidth="1"/>
    <col min="13825" max="13825" width="12.140625" style="583" bestFit="1" customWidth="1"/>
    <col min="13826" max="13826" width="9.140625" style="583" customWidth="1"/>
    <col min="13827" max="13827" width="15.42578125" style="583" bestFit="1" customWidth="1"/>
    <col min="13828" max="13828" width="37.42578125" style="583" bestFit="1" customWidth="1"/>
    <col min="13829" max="13829" width="9.42578125" style="583" bestFit="1" customWidth="1"/>
    <col min="13830" max="13830" width="7" style="583" bestFit="1" customWidth="1"/>
    <col min="13831" max="13831" width="9" style="583" bestFit="1" customWidth="1"/>
    <col min="13832" max="13832" width="15.140625" style="583" customWidth="1"/>
    <col min="13833" max="13833" width="18.5703125" style="583" bestFit="1" customWidth="1"/>
    <col min="13834" max="13834" width="11.5703125" style="583" customWidth="1"/>
    <col min="13835" max="13835" width="85.140625" style="583" customWidth="1"/>
    <col min="13836" max="14080" width="9.140625" style="583" customWidth="1"/>
    <col min="14081" max="14081" width="12.140625" style="583" bestFit="1" customWidth="1"/>
    <col min="14082" max="14082" width="9.140625" style="583" customWidth="1"/>
    <col min="14083" max="14083" width="15.42578125" style="583" bestFit="1" customWidth="1"/>
    <col min="14084" max="14084" width="37.42578125" style="583" bestFit="1" customWidth="1"/>
    <col min="14085" max="14085" width="9.42578125" style="583" bestFit="1" customWidth="1"/>
    <col min="14086" max="14086" width="7" style="583" bestFit="1" customWidth="1"/>
    <col min="14087" max="14087" width="9" style="583" bestFit="1" customWidth="1"/>
    <col min="14088" max="14088" width="15.140625" style="583" customWidth="1"/>
    <col min="14089" max="14089" width="18.5703125" style="583" bestFit="1" customWidth="1"/>
    <col min="14090" max="14090" width="11.5703125" style="583" customWidth="1"/>
    <col min="14091" max="14091" width="85.140625" style="583" customWidth="1"/>
    <col min="14092" max="14336" width="9.140625" style="583" customWidth="1"/>
    <col min="14337" max="14337" width="12.140625" style="583" bestFit="1" customWidth="1"/>
    <col min="14338" max="14338" width="9.140625" style="583" customWidth="1"/>
    <col min="14339" max="14339" width="15.42578125" style="583" bestFit="1" customWidth="1"/>
    <col min="14340" max="14340" width="37.42578125" style="583" bestFit="1" customWidth="1"/>
    <col min="14341" max="14341" width="9.42578125" style="583" bestFit="1" customWidth="1"/>
    <col min="14342" max="14342" width="7" style="583" bestFit="1" customWidth="1"/>
    <col min="14343" max="14343" width="9" style="583" bestFit="1" customWidth="1"/>
    <col min="14344" max="14344" width="15.140625" style="583" customWidth="1"/>
    <col min="14345" max="14345" width="18.5703125" style="583" bestFit="1" customWidth="1"/>
    <col min="14346" max="14346" width="11.5703125" style="583" customWidth="1"/>
    <col min="14347" max="14347" width="85.140625" style="583" customWidth="1"/>
    <col min="14348" max="14592" width="9.140625" style="583" customWidth="1"/>
    <col min="14593" max="14593" width="12.140625" style="583" bestFit="1" customWidth="1"/>
    <col min="14594" max="14594" width="9.140625" style="583" customWidth="1"/>
    <col min="14595" max="14595" width="15.42578125" style="583" bestFit="1" customWidth="1"/>
    <col min="14596" max="14596" width="37.42578125" style="583" bestFit="1" customWidth="1"/>
    <col min="14597" max="14597" width="9.42578125" style="583" bestFit="1" customWidth="1"/>
    <col min="14598" max="14598" width="7" style="583" bestFit="1" customWidth="1"/>
    <col min="14599" max="14599" width="9" style="583" bestFit="1" customWidth="1"/>
    <col min="14600" max="14600" width="15.140625" style="583" customWidth="1"/>
    <col min="14601" max="14601" width="18.5703125" style="583" bestFit="1" customWidth="1"/>
    <col min="14602" max="14602" width="11.5703125" style="583" customWidth="1"/>
    <col min="14603" max="14603" width="85.140625" style="583" customWidth="1"/>
    <col min="14604" max="14848" width="9.140625" style="583" customWidth="1"/>
    <col min="14849" max="14849" width="12.140625" style="583" bestFit="1" customWidth="1"/>
    <col min="14850" max="14850" width="9.140625" style="583" customWidth="1"/>
    <col min="14851" max="14851" width="15.42578125" style="583" bestFit="1" customWidth="1"/>
    <col min="14852" max="14852" width="37.42578125" style="583" bestFit="1" customWidth="1"/>
    <col min="14853" max="14853" width="9.42578125" style="583" bestFit="1" customWidth="1"/>
    <col min="14854" max="14854" width="7" style="583" bestFit="1" customWidth="1"/>
    <col min="14855" max="14855" width="9" style="583" bestFit="1" customWidth="1"/>
    <col min="14856" max="14856" width="15.140625" style="583" customWidth="1"/>
    <col min="14857" max="14857" width="18.5703125" style="583" bestFit="1" customWidth="1"/>
    <col min="14858" max="14858" width="11.5703125" style="583" customWidth="1"/>
    <col min="14859" max="14859" width="85.140625" style="583" customWidth="1"/>
    <col min="14860" max="15104" width="9.140625" style="583" customWidth="1"/>
    <col min="15105" max="15105" width="12.140625" style="583" bestFit="1" customWidth="1"/>
    <col min="15106" max="15106" width="9.140625" style="583" customWidth="1"/>
    <col min="15107" max="15107" width="15.42578125" style="583" bestFit="1" customWidth="1"/>
    <col min="15108" max="15108" width="37.42578125" style="583" bestFit="1" customWidth="1"/>
    <col min="15109" max="15109" width="9.42578125" style="583" bestFit="1" customWidth="1"/>
    <col min="15110" max="15110" width="7" style="583" bestFit="1" customWidth="1"/>
    <col min="15111" max="15111" width="9" style="583" bestFit="1" customWidth="1"/>
    <col min="15112" max="15112" width="15.140625" style="583" customWidth="1"/>
    <col min="15113" max="15113" width="18.5703125" style="583" bestFit="1" customWidth="1"/>
    <col min="15114" max="15114" width="11.5703125" style="583" customWidth="1"/>
    <col min="15115" max="15115" width="85.140625" style="583" customWidth="1"/>
    <col min="15116" max="15360" width="9.140625" style="583" customWidth="1"/>
    <col min="15361" max="15361" width="12.140625" style="583" bestFit="1" customWidth="1"/>
    <col min="15362" max="15362" width="9.140625" style="583" customWidth="1"/>
    <col min="15363" max="15363" width="15.42578125" style="583" bestFit="1" customWidth="1"/>
    <col min="15364" max="15364" width="37.42578125" style="583" bestFit="1" customWidth="1"/>
    <col min="15365" max="15365" width="9.42578125" style="583" bestFit="1" customWidth="1"/>
    <col min="15366" max="15366" width="7" style="583" bestFit="1" customWidth="1"/>
    <col min="15367" max="15367" width="9" style="583" bestFit="1" customWidth="1"/>
    <col min="15368" max="15368" width="15.140625" style="583" customWidth="1"/>
    <col min="15369" max="15369" width="18.5703125" style="583" bestFit="1" customWidth="1"/>
    <col min="15370" max="15370" width="11.5703125" style="583" customWidth="1"/>
    <col min="15371" max="15371" width="85.140625" style="583" customWidth="1"/>
    <col min="15372" max="15616" width="9.140625" style="583" customWidth="1"/>
    <col min="15617" max="15617" width="12.140625" style="583" bestFit="1" customWidth="1"/>
    <col min="15618" max="15618" width="9.140625" style="583" customWidth="1"/>
    <col min="15619" max="15619" width="15.42578125" style="583" bestFit="1" customWidth="1"/>
    <col min="15620" max="15620" width="37.42578125" style="583" bestFit="1" customWidth="1"/>
    <col min="15621" max="15621" width="9.42578125" style="583" bestFit="1" customWidth="1"/>
    <col min="15622" max="15622" width="7" style="583" bestFit="1" customWidth="1"/>
    <col min="15623" max="15623" width="9" style="583" bestFit="1" customWidth="1"/>
    <col min="15624" max="15624" width="15.140625" style="583" customWidth="1"/>
    <col min="15625" max="15625" width="18.5703125" style="583" bestFit="1" customWidth="1"/>
    <col min="15626" max="15626" width="11.5703125" style="583" customWidth="1"/>
    <col min="15627" max="15627" width="85.140625" style="583" customWidth="1"/>
    <col min="15628" max="15872" width="9.140625" style="583" customWidth="1"/>
    <col min="15873" max="15873" width="12.140625" style="583" bestFit="1" customWidth="1"/>
    <col min="15874" max="15874" width="9.140625" style="583" customWidth="1"/>
    <col min="15875" max="15875" width="15.42578125" style="583" bestFit="1" customWidth="1"/>
    <col min="15876" max="15876" width="37.42578125" style="583" bestFit="1" customWidth="1"/>
    <col min="15877" max="15877" width="9.42578125" style="583" bestFit="1" customWidth="1"/>
    <col min="15878" max="15878" width="7" style="583" bestFit="1" customWidth="1"/>
    <col min="15879" max="15879" width="9" style="583" bestFit="1" customWidth="1"/>
    <col min="15880" max="15880" width="15.140625" style="583" customWidth="1"/>
    <col min="15881" max="15881" width="18.5703125" style="583" bestFit="1" customWidth="1"/>
    <col min="15882" max="15882" width="11.5703125" style="583" customWidth="1"/>
    <col min="15883" max="15883" width="85.140625" style="583" customWidth="1"/>
    <col min="15884" max="16128" width="9.140625" style="583" customWidth="1"/>
    <col min="16129" max="16129" width="12.140625" style="583" bestFit="1" customWidth="1"/>
    <col min="16130" max="16130" width="9.140625" style="583" customWidth="1"/>
    <col min="16131" max="16131" width="15.42578125" style="583" bestFit="1" customWidth="1"/>
    <col min="16132" max="16132" width="37.42578125" style="583" bestFit="1" customWidth="1"/>
    <col min="16133" max="16133" width="9.42578125" style="583" bestFit="1" customWidth="1"/>
    <col min="16134" max="16134" width="7" style="583" bestFit="1" customWidth="1"/>
    <col min="16135" max="16135" width="9" style="583" bestFit="1" customWidth="1"/>
    <col min="16136" max="16136" width="15.140625" style="583" customWidth="1"/>
    <col min="16137" max="16137" width="18.5703125" style="583" bestFit="1" customWidth="1"/>
    <col min="16138" max="16138" width="11.5703125" style="583" customWidth="1"/>
    <col min="16139" max="16139" width="85.140625" style="583" customWidth="1"/>
    <col min="16140" max="16384" width="9.140625" style="583" customWidth="1"/>
  </cols>
  <sheetData>
    <row r="1" spans="1:47" ht="20.45" customHeight="1">
      <c r="A1" s="584"/>
      <c r="B1" s="588" t="s">
        <v>0</v>
      </c>
      <c r="C1" s="588"/>
      <c r="D1" s="588"/>
      <c r="E1" s="588"/>
      <c r="F1" s="588"/>
      <c r="G1" s="588"/>
      <c r="H1" s="588"/>
      <c r="I1" s="588"/>
      <c r="J1" s="588"/>
      <c r="K1" s="588"/>
      <c r="L1" s="588"/>
      <c r="M1" s="584"/>
      <c r="N1" s="584"/>
      <c r="O1" s="585"/>
      <c r="P1" s="585"/>
      <c r="Q1" s="585"/>
      <c r="R1" s="585"/>
      <c r="S1" s="585"/>
      <c r="T1" s="585"/>
      <c r="U1" s="585"/>
      <c r="V1" s="585"/>
      <c r="W1" s="63"/>
      <c r="X1" s="63"/>
      <c r="Y1" s="63"/>
      <c r="Z1" s="63"/>
      <c r="AA1" s="63"/>
      <c r="AB1" s="30"/>
      <c r="AC1" s="30"/>
      <c r="AD1" s="30"/>
      <c r="AE1" s="30"/>
      <c r="AF1" s="30"/>
      <c r="AG1" s="30"/>
      <c r="AH1" s="30"/>
      <c r="AI1" s="29"/>
      <c r="AJ1" s="30"/>
      <c r="AK1" s="30"/>
      <c r="AL1" s="30"/>
      <c r="AM1" s="313"/>
      <c r="AN1" s="314"/>
      <c r="AO1" s="314"/>
      <c r="AP1" s="314"/>
      <c r="AQ1" s="314"/>
      <c r="AR1" s="314"/>
      <c r="AS1" s="314"/>
      <c r="AT1" s="314"/>
      <c r="AU1" s="314"/>
    </row>
    <row r="2" spans="1:47" ht="20.45" customHeight="1">
      <c r="A2" s="589"/>
      <c r="B2" s="637" t="s">
        <v>5229</v>
      </c>
      <c r="C2" s="638"/>
      <c r="D2" s="638"/>
      <c r="E2" s="638"/>
      <c r="F2" s="638"/>
      <c r="G2" s="638"/>
      <c r="H2" s="638"/>
      <c r="I2" s="638"/>
      <c r="J2" s="638"/>
      <c r="K2" s="638"/>
      <c r="L2" s="638"/>
      <c r="M2" s="639" t="s">
        <v>3</v>
      </c>
      <c r="N2" s="640"/>
      <c r="O2" s="640"/>
      <c r="P2" s="641"/>
      <c r="Q2" s="639" t="s">
        <v>4</v>
      </c>
      <c r="R2" s="640"/>
      <c r="S2" s="641"/>
      <c r="T2" s="642" t="s">
        <v>5</v>
      </c>
      <c r="U2" s="640"/>
      <c r="V2" s="641"/>
      <c r="W2" s="213"/>
      <c r="X2" s="213"/>
      <c r="Y2" s="213"/>
      <c r="Z2" s="213"/>
      <c r="AA2" s="213"/>
      <c r="AB2" s="626" t="s">
        <v>6</v>
      </c>
      <c r="AC2" s="662"/>
      <c r="AD2" s="662"/>
      <c r="AE2" s="662"/>
      <c r="AF2" s="662"/>
      <c r="AG2" s="662"/>
      <c r="AH2" s="662"/>
      <c r="AI2" s="663"/>
      <c r="AJ2" s="30"/>
      <c r="AK2" s="30"/>
      <c r="AL2" s="30"/>
      <c r="AM2" s="313"/>
      <c r="AN2" s="629" t="s">
        <v>8</v>
      </c>
      <c r="AO2" s="630"/>
      <c r="AP2" s="630"/>
      <c r="AQ2" s="630"/>
      <c r="AR2" s="630"/>
      <c r="AS2" s="630"/>
      <c r="AT2" s="630"/>
      <c r="AU2" s="630"/>
    </row>
    <row r="3" spans="1:47" s="86" customFormat="1" ht="57.6" customHeight="1">
      <c r="A3" s="577" t="s">
        <v>10</v>
      </c>
      <c r="B3" s="577" t="s">
        <v>11</v>
      </c>
      <c r="C3" s="578" t="s">
        <v>12</v>
      </c>
      <c r="D3" s="578" t="s">
        <v>13</v>
      </c>
      <c r="E3" s="578" t="s">
        <v>14</v>
      </c>
      <c r="F3" s="578" t="s">
        <v>15</v>
      </c>
      <c r="G3" s="578" t="s">
        <v>16</v>
      </c>
      <c r="H3" s="578" t="s">
        <v>17</v>
      </c>
      <c r="I3" s="579" t="s">
        <v>18</v>
      </c>
      <c r="J3" s="579" t="s">
        <v>19</v>
      </c>
      <c r="K3" s="579" t="s">
        <v>20</v>
      </c>
      <c r="L3" s="580" t="s">
        <v>21</v>
      </c>
      <c r="M3" s="561" t="s">
        <v>22</v>
      </c>
      <c r="N3" s="561" t="s">
        <v>23</v>
      </c>
      <c r="O3" s="561" t="s">
        <v>24</v>
      </c>
      <c r="P3" s="561" t="s">
        <v>25</v>
      </c>
      <c r="Q3" s="561" t="s">
        <v>26</v>
      </c>
      <c r="R3" s="561" t="s">
        <v>27</v>
      </c>
      <c r="S3" s="561" t="s">
        <v>28</v>
      </c>
      <c r="T3" s="581" t="s">
        <v>29</v>
      </c>
      <c r="U3" s="582" t="s">
        <v>30</v>
      </c>
      <c r="V3" s="582" t="s">
        <v>31</v>
      </c>
      <c r="W3" s="248" t="s">
        <v>32</v>
      </c>
      <c r="X3" s="248" t="s">
        <v>33</v>
      </c>
      <c r="Y3" s="248" t="s">
        <v>34</v>
      </c>
      <c r="Z3" s="246" t="s">
        <v>35</v>
      </c>
      <c r="AA3" s="246" t="s">
        <v>5094</v>
      </c>
      <c r="AB3" s="329" t="s">
        <v>37</v>
      </c>
      <c r="AC3" s="330" t="s">
        <v>38</v>
      </c>
      <c r="AD3" s="330" t="s">
        <v>39</v>
      </c>
      <c r="AE3" s="330" t="s">
        <v>40</v>
      </c>
      <c r="AF3" s="330" t="s">
        <v>41</v>
      </c>
      <c r="AG3" s="330" t="s">
        <v>42</v>
      </c>
      <c r="AH3" s="330" t="s">
        <v>43</v>
      </c>
      <c r="AI3" s="366" t="s">
        <v>44</v>
      </c>
      <c r="AJ3" s="220" t="s">
        <v>45</v>
      </c>
      <c r="AK3" s="220" t="s">
        <v>46</v>
      </c>
      <c r="AL3" s="220" t="s">
        <v>47</v>
      </c>
      <c r="AM3" s="246" t="s">
        <v>48</v>
      </c>
      <c r="AN3" s="317" t="s">
        <v>49</v>
      </c>
      <c r="AO3" s="317" t="s">
        <v>50</v>
      </c>
      <c r="AP3" s="317" t="s">
        <v>51</v>
      </c>
      <c r="AQ3" s="317" t="s">
        <v>52</v>
      </c>
      <c r="AR3" s="317" t="s">
        <v>53</v>
      </c>
      <c r="AS3" s="317" t="s">
        <v>41</v>
      </c>
      <c r="AT3" s="317" t="s">
        <v>54</v>
      </c>
      <c r="AU3" s="317" t="s">
        <v>55</v>
      </c>
    </row>
    <row r="4" spans="1:47" ht="15.75" customHeight="1">
      <c r="A4" s="31" t="s">
        <v>5230</v>
      </c>
      <c r="B4" s="31" t="s">
        <v>59</v>
      </c>
      <c r="C4" t="s">
        <v>5231</v>
      </c>
      <c r="D4" t="s">
        <v>1173</v>
      </c>
      <c r="E4" t="s">
        <v>135</v>
      </c>
      <c r="F4" t="s">
        <v>107</v>
      </c>
      <c r="G4"/>
      <c r="K4" s="586"/>
      <c r="L4" s="238" t="s">
        <v>64</v>
      </c>
      <c r="M4" s="233">
        <v>1</v>
      </c>
      <c r="N4" s="177" t="s">
        <v>1</v>
      </c>
      <c r="O4" s="34"/>
      <c r="P4" s="34"/>
      <c r="Q4" t="s">
        <v>5231</v>
      </c>
      <c r="S4" s="583" t="s">
        <v>5098</v>
      </c>
      <c r="W4" s="583" t="s">
        <v>5099</v>
      </c>
      <c r="X4" s="583" t="s">
        <v>5100</v>
      </c>
      <c r="AC4" s="583" t="s">
        <v>1338</v>
      </c>
      <c r="AN4" s="583" t="s">
        <v>1338</v>
      </c>
    </row>
    <row r="5" spans="1:47">
      <c r="A5" s="31" t="s">
        <v>5230</v>
      </c>
      <c r="B5" s="31" t="s">
        <v>59</v>
      </c>
      <c r="C5" t="s">
        <v>5232</v>
      </c>
      <c r="D5" t="s">
        <v>747</v>
      </c>
      <c r="E5" t="s">
        <v>61</v>
      </c>
      <c r="F5" t="s">
        <v>107</v>
      </c>
      <c r="G5"/>
      <c r="K5" s="586"/>
      <c r="L5" s="238" t="s">
        <v>64</v>
      </c>
      <c r="M5" s="233">
        <v>1</v>
      </c>
      <c r="N5" s="177" t="s">
        <v>1</v>
      </c>
      <c r="O5" s="34" t="s">
        <v>65</v>
      </c>
      <c r="P5" s="34"/>
      <c r="Q5" t="s">
        <v>5232</v>
      </c>
      <c r="S5" s="583" t="s">
        <v>5098</v>
      </c>
    </row>
    <row r="6" spans="1:47">
      <c r="A6" s="31" t="s">
        <v>5230</v>
      </c>
      <c r="B6" s="31" t="s">
        <v>59</v>
      </c>
      <c r="C6" t="s">
        <v>5233</v>
      </c>
      <c r="D6" t="s">
        <v>329</v>
      </c>
      <c r="E6" t="s">
        <v>61</v>
      </c>
      <c r="F6" t="s">
        <v>100</v>
      </c>
      <c r="G6"/>
      <c r="K6" s="586"/>
      <c r="L6" s="238" t="s">
        <v>64</v>
      </c>
      <c r="M6" s="233">
        <v>1</v>
      </c>
      <c r="N6" s="177" t="s">
        <v>1</v>
      </c>
      <c r="O6" s="34" t="s">
        <v>65</v>
      </c>
      <c r="P6" s="34"/>
      <c r="Q6" t="s">
        <v>5233</v>
      </c>
      <c r="S6" s="583" t="s">
        <v>5098</v>
      </c>
    </row>
    <row r="7" spans="1:47">
      <c r="A7" s="31" t="s">
        <v>5230</v>
      </c>
      <c r="B7" s="31" t="s">
        <v>59</v>
      </c>
      <c r="C7" t="s">
        <v>5234</v>
      </c>
      <c r="D7" t="s">
        <v>4361</v>
      </c>
      <c r="E7" t="s">
        <v>61</v>
      </c>
      <c r="F7" t="s">
        <v>959</v>
      </c>
      <c r="G7"/>
      <c r="K7" s="586"/>
      <c r="L7" s="238" t="s">
        <v>64</v>
      </c>
      <c r="M7" s="233">
        <v>1</v>
      </c>
      <c r="N7" s="177" t="s">
        <v>1</v>
      </c>
      <c r="O7" s="34" t="s">
        <v>65</v>
      </c>
      <c r="P7" s="34"/>
      <c r="Q7" t="s">
        <v>5234</v>
      </c>
      <c r="S7" s="583" t="s">
        <v>5098</v>
      </c>
    </row>
    <row r="8" spans="1:47">
      <c r="A8" s="31" t="s">
        <v>5230</v>
      </c>
      <c r="B8" s="31" t="s">
        <v>59</v>
      </c>
      <c r="C8" t="s">
        <v>5235</v>
      </c>
      <c r="D8" t="s">
        <v>1318</v>
      </c>
      <c r="E8" t="s">
        <v>135</v>
      </c>
      <c r="F8" t="s">
        <v>114</v>
      </c>
      <c r="G8"/>
      <c r="K8" s="586"/>
      <c r="L8" s="238" t="s">
        <v>64</v>
      </c>
      <c r="M8" s="233">
        <v>1</v>
      </c>
      <c r="N8" s="177" t="s">
        <v>1</v>
      </c>
      <c r="O8" s="34" t="s">
        <v>65</v>
      </c>
      <c r="P8" s="34"/>
      <c r="Q8" t="s">
        <v>5235</v>
      </c>
      <c r="S8" s="583" t="s">
        <v>5098</v>
      </c>
    </row>
    <row r="9" spans="1:47">
      <c r="A9" s="31" t="s">
        <v>5230</v>
      </c>
      <c r="B9" s="31" t="s">
        <v>59</v>
      </c>
      <c r="C9" t="s">
        <v>5236</v>
      </c>
      <c r="D9" t="s">
        <v>1313</v>
      </c>
      <c r="E9" t="s">
        <v>135</v>
      </c>
      <c r="F9" t="s">
        <v>114</v>
      </c>
      <c r="G9"/>
      <c r="K9" s="586"/>
      <c r="L9" s="238" t="s">
        <v>64</v>
      </c>
      <c r="M9" s="233">
        <v>1</v>
      </c>
      <c r="N9" s="177" t="s">
        <v>1</v>
      </c>
      <c r="O9" s="34" t="s">
        <v>65</v>
      </c>
      <c r="P9" s="34"/>
      <c r="Q9" t="s">
        <v>5236</v>
      </c>
      <c r="S9" s="583" t="s">
        <v>5098</v>
      </c>
    </row>
    <row r="10" spans="1:47">
      <c r="A10" s="31" t="s">
        <v>5230</v>
      </c>
      <c r="B10" s="31" t="s">
        <v>59</v>
      </c>
      <c r="C10" t="s">
        <v>5237</v>
      </c>
      <c r="D10" t="s">
        <v>5184</v>
      </c>
      <c r="E10" t="s">
        <v>135</v>
      </c>
      <c r="F10" t="s">
        <v>62</v>
      </c>
      <c r="G10"/>
      <c r="K10" s="586"/>
      <c r="L10" s="238" t="s">
        <v>64</v>
      </c>
      <c r="M10" s="233">
        <v>1</v>
      </c>
      <c r="N10" s="177" t="s">
        <v>1</v>
      </c>
      <c r="O10" s="34" t="s">
        <v>65</v>
      </c>
      <c r="P10" s="34"/>
      <c r="Q10" t="s">
        <v>5237</v>
      </c>
      <c r="S10" s="583" t="s">
        <v>5098</v>
      </c>
    </row>
    <row r="11" spans="1:47">
      <c r="A11" s="31" t="s">
        <v>5230</v>
      </c>
      <c r="B11" s="31" t="s">
        <v>59</v>
      </c>
      <c r="C11" t="s">
        <v>5238</v>
      </c>
      <c r="D11" t="s">
        <v>5239</v>
      </c>
      <c r="E11" t="s">
        <v>135</v>
      </c>
      <c r="F11" t="s">
        <v>120</v>
      </c>
      <c r="G11" t="s">
        <v>62</v>
      </c>
      <c r="K11" s="586"/>
      <c r="L11" s="238" t="s">
        <v>97</v>
      </c>
      <c r="M11" s="233">
        <v>1</v>
      </c>
      <c r="N11" s="177" t="s">
        <v>1</v>
      </c>
      <c r="O11" s="34" t="s">
        <v>65</v>
      </c>
      <c r="P11" s="34"/>
      <c r="Q11" t="s">
        <v>5238</v>
      </c>
      <c r="S11" s="583" t="s">
        <v>5098</v>
      </c>
    </row>
    <row r="12" spans="1:47">
      <c r="A12" s="31" t="s">
        <v>5230</v>
      </c>
      <c r="B12" s="31" t="s">
        <v>59</v>
      </c>
      <c r="C12" t="s">
        <v>5240</v>
      </c>
      <c r="D12" t="s">
        <v>5241</v>
      </c>
      <c r="E12" t="s">
        <v>135</v>
      </c>
      <c r="F12" t="s">
        <v>73</v>
      </c>
      <c r="G12" t="s">
        <v>239</v>
      </c>
      <c r="K12" s="586"/>
      <c r="L12" s="238" t="s">
        <v>97</v>
      </c>
      <c r="M12" s="233">
        <v>1</v>
      </c>
      <c r="N12" s="177" t="s">
        <v>1</v>
      </c>
      <c r="O12" s="34" t="s">
        <v>65</v>
      </c>
      <c r="P12" s="34"/>
      <c r="Q12" t="s">
        <v>5240</v>
      </c>
      <c r="S12" s="583" t="s">
        <v>5098</v>
      </c>
    </row>
    <row r="13" spans="1:47">
      <c r="A13" s="31" t="s">
        <v>5230</v>
      </c>
      <c r="B13" s="31" t="s">
        <v>59</v>
      </c>
      <c r="C13" t="s">
        <v>5242</v>
      </c>
      <c r="D13" t="s">
        <v>5243</v>
      </c>
      <c r="E13" t="s">
        <v>135</v>
      </c>
      <c r="F13" t="s">
        <v>73</v>
      </c>
      <c r="G13" t="s">
        <v>239</v>
      </c>
      <c r="K13" s="586"/>
      <c r="L13" s="238" t="s">
        <v>97</v>
      </c>
      <c r="M13" s="233">
        <v>1</v>
      </c>
      <c r="N13" s="177" t="s">
        <v>1</v>
      </c>
      <c r="O13" s="34" t="s">
        <v>65</v>
      </c>
      <c r="P13" s="34"/>
      <c r="Q13" t="s">
        <v>5242</v>
      </c>
      <c r="S13" s="583" t="s">
        <v>5098</v>
      </c>
    </row>
    <row r="14" spans="1:47">
      <c r="A14" s="31" t="s">
        <v>5230</v>
      </c>
      <c r="B14" s="31" t="s">
        <v>59</v>
      </c>
      <c r="C14" t="s">
        <v>5244</v>
      </c>
      <c r="D14" t="s">
        <v>5163</v>
      </c>
      <c r="E14" t="s">
        <v>135</v>
      </c>
      <c r="F14" t="s">
        <v>73</v>
      </c>
      <c r="G14" t="s">
        <v>62</v>
      </c>
      <c r="K14" s="586"/>
      <c r="L14" s="238" t="s">
        <v>97</v>
      </c>
      <c r="M14" s="233">
        <v>1</v>
      </c>
      <c r="N14" s="177" t="s">
        <v>1</v>
      </c>
      <c r="O14" s="34" t="s">
        <v>65</v>
      </c>
      <c r="P14" s="34"/>
      <c r="Q14" t="s">
        <v>5244</v>
      </c>
      <c r="S14" s="583" t="s">
        <v>5098</v>
      </c>
    </row>
    <row r="15" spans="1:47">
      <c r="A15" s="31" t="s">
        <v>5230</v>
      </c>
      <c r="B15" s="31" t="s">
        <v>59</v>
      </c>
      <c r="C15" t="s">
        <v>5245</v>
      </c>
      <c r="D15" t="s">
        <v>1322</v>
      </c>
      <c r="E15" t="s">
        <v>135</v>
      </c>
      <c r="F15" t="s">
        <v>73</v>
      </c>
      <c r="G15" t="s">
        <v>62</v>
      </c>
      <c r="K15" s="586"/>
      <c r="L15" s="238" t="s">
        <v>97</v>
      </c>
      <c r="M15" s="233">
        <v>1</v>
      </c>
      <c r="N15" s="177" t="s">
        <v>1</v>
      </c>
      <c r="O15" s="34" t="s">
        <v>65</v>
      </c>
      <c r="P15" s="34"/>
      <c r="Q15" t="s">
        <v>5245</v>
      </c>
      <c r="S15" s="583" t="s">
        <v>5098</v>
      </c>
    </row>
    <row r="16" spans="1:47">
      <c r="A16" s="31" t="s">
        <v>5230</v>
      </c>
      <c r="B16" s="31" t="s">
        <v>59</v>
      </c>
      <c r="C16" t="s">
        <v>5246</v>
      </c>
      <c r="D16" t="s">
        <v>713</v>
      </c>
      <c r="E16" t="s">
        <v>135</v>
      </c>
      <c r="F16" t="s">
        <v>107</v>
      </c>
      <c r="G16"/>
      <c r="K16" s="586"/>
      <c r="L16" s="238" t="s">
        <v>97</v>
      </c>
      <c r="M16" s="233">
        <v>1</v>
      </c>
      <c r="N16" s="177" t="s">
        <v>1</v>
      </c>
      <c r="O16" s="34" t="s">
        <v>65</v>
      </c>
      <c r="P16" s="34"/>
      <c r="Q16" t="s">
        <v>5246</v>
      </c>
      <c r="S16" s="583" t="s">
        <v>5098</v>
      </c>
    </row>
    <row r="17" spans="1:19">
      <c r="A17" s="31" t="s">
        <v>5230</v>
      </c>
      <c r="B17" s="31" t="s">
        <v>59</v>
      </c>
      <c r="C17" t="s">
        <v>5247</v>
      </c>
      <c r="D17" t="s">
        <v>338</v>
      </c>
      <c r="E17" t="s">
        <v>135</v>
      </c>
      <c r="F17" t="s">
        <v>120</v>
      </c>
      <c r="G17"/>
      <c r="K17" s="586"/>
      <c r="L17" s="238" t="s">
        <v>97</v>
      </c>
      <c r="M17" s="233">
        <v>1</v>
      </c>
      <c r="N17" s="177" t="s">
        <v>1</v>
      </c>
      <c r="O17" s="34" t="s">
        <v>65</v>
      </c>
      <c r="P17" s="34"/>
      <c r="Q17" t="s">
        <v>5247</v>
      </c>
      <c r="S17" s="583" t="s">
        <v>5098</v>
      </c>
    </row>
    <row r="18" spans="1:19">
      <c r="A18" s="31" t="s">
        <v>5230</v>
      </c>
      <c r="B18" s="31" t="s">
        <v>59</v>
      </c>
      <c r="C18" t="s">
        <v>5248</v>
      </c>
      <c r="D18" t="s">
        <v>5249</v>
      </c>
      <c r="E18" t="s">
        <v>61</v>
      </c>
      <c r="F18" t="s">
        <v>136</v>
      </c>
      <c r="G18"/>
      <c r="K18" s="586"/>
      <c r="L18" s="238" t="s">
        <v>97</v>
      </c>
      <c r="M18" s="233">
        <v>1</v>
      </c>
      <c r="N18" s="177" t="s">
        <v>1</v>
      </c>
      <c r="O18" s="34" t="s">
        <v>65</v>
      </c>
      <c r="P18" s="34"/>
      <c r="Q18" t="s">
        <v>5248</v>
      </c>
      <c r="S18" s="583" t="s">
        <v>5098</v>
      </c>
    </row>
    <row r="19" spans="1:19">
      <c r="A19" s="31" t="s">
        <v>5230</v>
      </c>
      <c r="B19" s="31" t="s">
        <v>59</v>
      </c>
      <c r="C19" t="s">
        <v>5250</v>
      </c>
      <c r="D19" t="s">
        <v>5251</v>
      </c>
      <c r="E19" t="s">
        <v>135</v>
      </c>
      <c r="F19" t="s">
        <v>136</v>
      </c>
      <c r="G19"/>
      <c r="K19" s="586"/>
      <c r="L19" s="238" t="s">
        <v>97</v>
      </c>
      <c r="M19" s="233">
        <v>1</v>
      </c>
      <c r="N19" s="177" t="s">
        <v>1</v>
      </c>
      <c r="O19" s="34" t="s">
        <v>65</v>
      </c>
      <c r="P19" s="34"/>
      <c r="Q19" t="s">
        <v>5250</v>
      </c>
      <c r="S19" s="583" t="s">
        <v>5098</v>
      </c>
    </row>
    <row r="20" spans="1:19">
      <c r="A20" s="31" t="s">
        <v>5230</v>
      </c>
      <c r="B20" s="31" t="s">
        <v>59</v>
      </c>
      <c r="C20" t="s">
        <v>5252</v>
      </c>
      <c r="D20" t="s">
        <v>4410</v>
      </c>
      <c r="E20" t="s">
        <v>135</v>
      </c>
      <c r="F20" t="s">
        <v>136</v>
      </c>
      <c r="G20"/>
      <c r="K20" s="586"/>
      <c r="L20" s="238" t="s">
        <v>97</v>
      </c>
      <c r="M20" s="233">
        <v>1</v>
      </c>
      <c r="N20" s="177" t="s">
        <v>1</v>
      </c>
      <c r="O20" s="34" t="s">
        <v>65</v>
      </c>
      <c r="P20" s="34"/>
      <c r="Q20" t="s">
        <v>5252</v>
      </c>
      <c r="S20" s="583" t="s">
        <v>5098</v>
      </c>
    </row>
    <row r="21" spans="1:19">
      <c r="A21" s="31" t="s">
        <v>5230</v>
      </c>
      <c r="B21" s="31" t="s">
        <v>59</v>
      </c>
      <c r="C21" t="s">
        <v>5253</v>
      </c>
      <c r="D21" t="s">
        <v>378</v>
      </c>
      <c r="E21" t="s">
        <v>135</v>
      </c>
      <c r="F21" t="s">
        <v>136</v>
      </c>
      <c r="G21"/>
      <c r="K21" s="586"/>
      <c r="L21" s="238" t="s">
        <v>97</v>
      </c>
      <c r="M21" s="233">
        <v>1</v>
      </c>
      <c r="N21" s="177" t="s">
        <v>1</v>
      </c>
      <c r="O21" s="34" t="s">
        <v>65</v>
      </c>
      <c r="P21" s="34"/>
      <c r="Q21" t="s">
        <v>5253</v>
      </c>
      <c r="S21" s="583" t="s">
        <v>5098</v>
      </c>
    </row>
    <row r="22" spans="1:19">
      <c r="A22" s="31" t="s">
        <v>5230</v>
      </c>
      <c r="B22" s="31" t="s">
        <v>59</v>
      </c>
      <c r="C22" t="s">
        <v>5254</v>
      </c>
      <c r="D22" t="s">
        <v>5255</v>
      </c>
      <c r="E22" t="s">
        <v>135</v>
      </c>
      <c r="F22" t="s">
        <v>136</v>
      </c>
      <c r="G22"/>
      <c r="K22" s="586"/>
      <c r="L22" s="238" t="s">
        <v>97</v>
      </c>
      <c r="M22" s="233">
        <v>1</v>
      </c>
      <c r="N22" s="177" t="s">
        <v>1</v>
      </c>
      <c r="O22" s="34" t="s">
        <v>65</v>
      </c>
      <c r="P22" s="34"/>
      <c r="Q22" t="s">
        <v>5254</v>
      </c>
      <c r="S22" s="583" t="s">
        <v>5098</v>
      </c>
    </row>
    <row r="23" spans="1:19">
      <c r="A23" s="31" t="s">
        <v>5230</v>
      </c>
      <c r="B23" s="31" t="s">
        <v>59</v>
      </c>
      <c r="C23" t="s">
        <v>5256</v>
      </c>
      <c r="D23" t="s">
        <v>5257</v>
      </c>
      <c r="E23" t="s">
        <v>135</v>
      </c>
      <c r="F23" t="s">
        <v>73</v>
      </c>
      <c r="G23" t="s">
        <v>239</v>
      </c>
      <c r="K23" s="586"/>
      <c r="L23" s="238" t="s">
        <v>97</v>
      </c>
      <c r="M23" s="233">
        <v>1</v>
      </c>
      <c r="N23" s="177" t="s">
        <v>1</v>
      </c>
      <c r="O23" s="34" t="s">
        <v>65</v>
      </c>
      <c r="P23" s="34"/>
      <c r="Q23" t="s">
        <v>5256</v>
      </c>
      <c r="S23" s="583" t="s">
        <v>5098</v>
      </c>
    </row>
    <row r="24" spans="1:19">
      <c r="A24" s="31" t="s">
        <v>5230</v>
      </c>
      <c r="B24" s="31" t="s">
        <v>59</v>
      </c>
      <c r="C24" t="s">
        <v>5258</v>
      </c>
      <c r="D24" t="s">
        <v>5259</v>
      </c>
      <c r="E24" t="s">
        <v>135</v>
      </c>
      <c r="F24" t="s">
        <v>73</v>
      </c>
      <c r="G24" t="s">
        <v>62</v>
      </c>
      <c r="K24" s="586"/>
      <c r="L24" s="238" t="s">
        <v>97</v>
      </c>
      <c r="M24" s="233">
        <v>1</v>
      </c>
      <c r="N24" s="177" t="s">
        <v>1</v>
      </c>
      <c r="O24" s="34" t="s">
        <v>65</v>
      </c>
      <c r="P24" s="34"/>
      <c r="Q24" t="s">
        <v>5258</v>
      </c>
      <c r="S24" s="583" t="s">
        <v>5098</v>
      </c>
    </row>
    <row r="25" spans="1:19">
      <c r="A25" s="31" t="s">
        <v>5230</v>
      </c>
      <c r="B25" s="31" t="s">
        <v>59</v>
      </c>
      <c r="C25" t="s">
        <v>5260</v>
      </c>
      <c r="D25" t="s">
        <v>5261</v>
      </c>
      <c r="E25" t="s">
        <v>135</v>
      </c>
      <c r="F25" t="s">
        <v>120</v>
      </c>
      <c r="G25" t="s">
        <v>62</v>
      </c>
      <c r="K25" s="586"/>
      <c r="L25" s="238" t="s">
        <v>97</v>
      </c>
      <c r="M25" s="233">
        <v>1</v>
      </c>
      <c r="N25" s="177" t="s">
        <v>1</v>
      </c>
      <c r="O25" s="34" t="s">
        <v>65</v>
      </c>
      <c r="P25" s="34"/>
      <c r="Q25" t="s">
        <v>5260</v>
      </c>
      <c r="S25" s="583" t="s">
        <v>5098</v>
      </c>
    </row>
    <row r="26" spans="1:19">
      <c r="A26" s="31" t="s">
        <v>5230</v>
      </c>
      <c r="B26" s="31" t="s">
        <v>59</v>
      </c>
      <c r="C26" t="s">
        <v>5262</v>
      </c>
      <c r="D26" t="s">
        <v>4195</v>
      </c>
      <c r="E26" t="s">
        <v>135</v>
      </c>
      <c r="F26" t="s">
        <v>959</v>
      </c>
      <c r="G26"/>
      <c r="K26" s="586"/>
      <c r="L26" s="238" t="s">
        <v>97</v>
      </c>
      <c r="M26" s="233">
        <v>1</v>
      </c>
      <c r="N26" s="177" t="s">
        <v>1</v>
      </c>
      <c r="O26" s="34" t="s">
        <v>65</v>
      </c>
      <c r="P26" s="34"/>
      <c r="Q26" t="s">
        <v>5262</v>
      </c>
      <c r="S26" s="583" t="s">
        <v>5098</v>
      </c>
    </row>
    <row r="27" spans="1:19">
      <c r="A27" s="31" t="s">
        <v>5230</v>
      </c>
      <c r="B27" s="31" t="s">
        <v>59</v>
      </c>
      <c r="C27" t="s">
        <v>5263</v>
      </c>
      <c r="D27" t="s">
        <v>5264</v>
      </c>
      <c r="E27" t="s">
        <v>135</v>
      </c>
      <c r="F27" t="s">
        <v>136</v>
      </c>
      <c r="G27"/>
      <c r="K27" s="586"/>
      <c r="L27" s="238" t="s">
        <v>97</v>
      </c>
      <c r="M27" s="233">
        <v>1</v>
      </c>
      <c r="N27" s="177" t="s">
        <v>1</v>
      </c>
      <c r="O27" s="34" t="s">
        <v>65</v>
      </c>
      <c r="P27" s="34"/>
      <c r="Q27" t="s">
        <v>5263</v>
      </c>
      <c r="S27" s="583" t="s">
        <v>5098</v>
      </c>
    </row>
    <row r="28" spans="1:19">
      <c r="A28" s="31" t="s">
        <v>5230</v>
      </c>
      <c r="B28" s="31" t="s">
        <v>59</v>
      </c>
      <c r="C28" t="s">
        <v>5265</v>
      </c>
      <c r="D28" t="s">
        <v>556</v>
      </c>
      <c r="E28" t="s">
        <v>135</v>
      </c>
      <c r="F28" t="s">
        <v>73</v>
      </c>
      <c r="G28" t="s">
        <v>239</v>
      </c>
      <c r="K28" s="586"/>
      <c r="L28" s="238" t="s">
        <v>97</v>
      </c>
      <c r="M28" s="233">
        <v>1</v>
      </c>
      <c r="N28" s="177" t="s">
        <v>1</v>
      </c>
      <c r="O28" s="34" t="s">
        <v>65</v>
      </c>
      <c r="P28" s="34"/>
      <c r="Q28" t="s">
        <v>5265</v>
      </c>
      <c r="S28" s="583" t="s">
        <v>5098</v>
      </c>
    </row>
    <row r="29" spans="1:19">
      <c r="A29" s="31" t="s">
        <v>5230</v>
      </c>
      <c r="B29" s="31" t="s">
        <v>59</v>
      </c>
      <c r="C29" t="s">
        <v>5266</v>
      </c>
      <c r="D29" t="s">
        <v>558</v>
      </c>
      <c r="E29" t="s">
        <v>135</v>
      </c>
      <c r="F29" t="s">
        <v>73</v>
      </c>
      <c r="G29" t="s">
        <v>239</v>
      </c>
      <c r="K29" s="586"/>
      <c r="L29" s="238" t="s">
        <v>97</v>
      </c>
      <c r="M29" s="233">
        <v>1</v>
      </c>
      <c r="N29" s="177" t="s">
        <v>1</v>
      </c>
      <c r="O29" s="34" t="s">
        <v>65</v>
      </c>
      <c r="P29" s="34"/>
      <c r="Q29" t="s">
        <v>5266</v>
      </c>
      <c r="S29" s="583" t="s">
        <v>5098</v>
      </c>
    </row>
    <row r="30" spans="1:19">
      <c r="A30" s="31" t="s">
        <v>5230</v>
      </c>
      <c r="B30" s="31" t="s">
        <v>59</v>
      </c>
      <c r="C30" t="s">
        <v>5267</v>
      </c>
      <c r="D30" t="s">
        <v>560</v>
      </c>
      <c r="E30" t="s">
        <v>135</v>
      </c>
      <c r="F30" t="s">
        <v>73</v>
      </c>
      <c r="G30" t="s">
        <v>239</v>
      </c>
      <c r="K30" s="586"/>
      <c r="L30" s="238" t="s">
        <v>97</v>
      </c>
      <c r="M30" s="233">
        <v>1</v>
      </c>
      <c r="N30" s="177" t="s">
        <v>1</v>
      </c>
      <c r="O30" s="34" t="s">
        <v>65</v>
      </c>
      <c r="P30" s="34"/>
      <c r="Q30" t="s">
        <v>5267</v>
      </c>
      <c r="S30" s="583" t="s">
        <v>5098</v>
      </c>
    </row>
    <row r="31" spans="1:19">
      <c r="A31" s="31" t="s">
        <v>5230</v>
      </c>
      <c r="B31" s="31" t="s">
        <v>59</v>
      </c>
      <c r="C31" t="s">
        <v>5268</v>
      </c>
      <c r="D31" t="s">
        <v>562</v>
      </c>
      <c r="E31" t="s">
        <v>135</v>
      </c>
      <c r="F31" t="s">
        <v>73</v>
      </c>
      <c r="G31" t="s">
        <v>239</v>
      </c>
      <c r="K31" s="586"/>
      <c r="L31" s="238" t="s">
        <v>97</v>
      </c>
      <c r="M31" s="233">
        <v>1</v>
      </c>
      <c r="N31" s="177" t="s">
        <v>1</v>
      </c>
      <c r="O31" s="34" t="s">
        <v>65</v>
      </c>
      <c r="P31" s="34"/>
      <c r="Q31" t="s">
        <v>5268</v>
      </c>
      <c r="S31" s="583" t="s">
        <v>5098</v>
      </c>
    </row>
    <row r="32" spans="1:19">
      <c r="A32" s="31" t="s">
        <v>5230</v>
      </c>
      <c r="B32" s="31" t="s">
        <v>59</v>
      </c>
      <c r="C32" t="s">
        <v>5269</v>
      </c>
      <c r="D32" t="s">
        <v>5270</v>
      </c>
      <c r="E32" t="s">
        <v>135</v>
      </c>
      <c r="F32" t="s">
        <v>62</v>
      </c>
      <c r="G32"/>
      <c r="K32" s="586"/>
      <c r="L32" s="238" t="s">
        <v>64</v>
      </c>
      <c r="M32" s="233">
        <v>1</v>
      </c>
      <c r="N32" s="177" t="s">
        <v>1</v>
      </c>
      <c r="O32" s="34" t="s">
        <v>65</v>
      </c>
      <c r="P32" s="34"/>
      <c r="Q32" t="s">
        <v>5269</v>
      </c>
      <c r="S32" s="583" t="s">
        <v>5098</v>
      </c>
    </row>
    <row r="33" spans="1:19">
      <c r="A33" s="31" t="s">
        <v>5230</v>
      </c>
      <c r="B33" s="31" t="s">
        <v>59</v>
      </c>
      <c r="C33" t="s">
        <v>5271</v>
      </c>
      <c r="D33" t="s">
        <v>1519</v>
      </c>
      <c r="E33" t="s">
        <v>61</v>
      </c>
      <c r="F33" t="s">
        <v>94</v>
      </c>
      <c r="G33"/>
      <c r="K33" s="586" t="s">
        <v>5272</v>
      </c>
      <c r="L33" s="238" t="s">
        <v>64</v>
      </c>
      <c r="M33" s="233">
        <v>1</v>
      </c>
      <c r="N33" s="177" t="s">
        <v>1</v>
      </c>
      <c r="O33" s="34" t="s">
        <v>65</v>
      </c>
      <c r="P33" s="34"/>
      <c r="Q33" t="s">
        <v>5271</v>
      </c>
      <c r="S33" s="583" t="s">
        <v>5098</v>
      </c>
    </row>
    <row r="34" spans="1:19">
      <c r="A34" s="31" t="s">
        <v>5230</v>
      </c>
      <c r="B34" s="31" t="s">
        <v>59</v>
      </c>
      <c r="C34" t="s">
        <v>5273</v>
      </c>
      <c r="D34" t="s">
        <v>1521</v>
      </c>
      <c r="E34" t="s">
        <v>61</v>
      </c>
      <c r="F34" t="s">
        <v>94</v>
      </c>
      <c r="G34"/>
      <c r="K34" s="586" t="s">
        <v>5272</v>
      </c>
      <c r="L34" s="238" t="s">
        <v>64</v>
      </c>
      <c r="M34" s="233">
        <v>1</v>
      </c>
      <c r="N34" s="177" t="s">
        <v>1</v>
      </c>
      <c r="O34" s="34" t="s">
        <v>65</v>
      </c>
      <c r="P34" s="34"/>
      <c r="Q34" t="s">
        <v>5273</v>
      </c>
      <c r="S34" s="583" t="s">
        <v>5098</v>
      </c>
    </row>
    <row r="35" spans="1:19">
      <c r="A35" s="31" t="s">
        <v>5230</v>
      </c>
      <c r="B35" s="31" t="s">
        <v>59</v>
      </c>
      <c r="C35" t="s">
        <v>5274</v>
      </c>
      <c r="D35" t="s">
        <v>1523</v>
      </c>
      <c r="E35" t="s">
        <v>61</v>
      </c>
      <c r="F35" t="s">
        <v>94</v>
      </c>
      <c r="G35"/>
      <c r="K35" s="586" t="s">
        <v>5272</v>
      </c>
      <c r="L35" s="238" t="s">
        <v>64</v>
      </c>
      <c r="M35" s="233">
        <v>1</v>
      </c>
      <c r="N35" s="177" t="s">
        <v>1</v>
      </c>
      <c r="O35" s="34" t="s">
        <v>65</v>
      </c>
      <c r="P35" s="34"/>
      <c r="Q35" t="s">
        <v>5274</v>
      </c>
      <c r="S35" s="583" t="s">
        <v>5098</v>
      </c>
    </row>
    <row r="36" spans="1:19">
      <c r="A36" s="31" t="s">
        <v>5230</v>
      </c>
      <c r="B36" s="31" t="s">
        <v>59</v>
      </c>
      <c r="C36" t="s">
        <v>5275</v>
      </c>
      <c r="D36" t="s">
        <v>1525</v>
      </c>
      <c r="E36" t="s">
        <v>61</v>
      </c>
      <c r="F36" t="s">
        <v>94</v>
      </c>
      <c r="G36"/>
      <c r="K36" s="586" t="s">
        <v>5272</v>
      </c>
      <c r="L36" s="238" t="s">
        <v>64</v>
      </c>
      <c r="M36" s="233">
        <v>1</v>
      </c>
      <c r="N36" s="177" t="s">
        <v>1</v>
      </c>
      <c r="O36" s="34" t="s">
        <v>65</v>
      </c>
      <c r="P36" s="34"/>
      <c r="Q36" t="s">
        <v>5275</v>
      </c>
      <c r="S36" s="583" t="s">
        <v>5098</v>
      </c>
    </row>
    <row r="37" spans="1:19">
      <c r="A37" s="31" t="s">
        <v>5230</v>
      </c>
      <c r="B37" s="31" t="s">
        <v>59</v>
      </c>
      <c r="C37" t="s">
        <v>5276</v>
      </c>
      <c r="D37" t="s">
        <v>5277</v>
      </c>
      <c r="E37" t="s">
        <v>135</v>
      </c>
      <c r="F37" t="s">
        <v>62</v>
      </c>
      <c r="G37"/>
      <c r="K37" s="586"/>
      <c r="L37" s="238" t="s">
        <v>97</v>
      </c>
      <c r="M37" s="233">
        <v>1</v>
      </c>
      <c r="N37" s="177" t="s">
        <v>1</v>
      </c>
      <c r="O37" s="34" t="s">
        <v>65</v>
      </c>
      <c r="P37" s="34"/>
      <c r="Q37" t="s">
        <v>5276</v>
      </c>
      <c r="S37" s="583" t="s">
        <v>5098</v>
      </c>
    </row>
    <row r="38" spans="1:19">
      <c r="A38" s="31" t="s">
        <v>5230</v>
      </c>
      <c r="B38" s="31" t="s">
        <v>59</v>
      </c>
      <c r="C38" t="s">
        <v>5278</v>
      </c>
      <c r="D38" t="s">
        <v>1219</v>
      </c>
      <c r="E38" t="s">
        <v>135</v>
      </c>
      <c r="F38" t="s">
        <v>1220</v>
      </c>
      <c r="G38"/>
      <c r="K38" s="586"/>
      <c r="L38" s="238" t="s">
        <v>97</v>
      </c>
      <c r="M38" s="233">
        <v>1</v>
      </c>
      <c r="N38" s="177" t="s">
        <v>1</v>
      </c>
      <c r="O38" s="34" t="s">
        <v>65</v>
      </c>
      <c r="P38" s="34"/>
      <c r="Q38" t="s">
        <v>5278</v>
      </c>
      <c r="S38" s="583" t="s">
        <v>5098</v>
      </c>
    </row>
    <row r="39" spans="1:19">
      <c r="A39" s="31" t="s">
        <v>5230</v>
      </c>
      <c r="B39" s="31" t="s">
        <v>59</v>
      </c>
      <c r="C39" t="s">
        <v>5279</v>
      </c>
      <c r="D39" t="s">
        <v>3901</v>
      </c>
      <c r="E39" t="s">
        <v>135</v>
      </c>
      <c r="F39" t="s">
        <v>1220</v>
      </c>
      <c r="G39"/>
      <c r="K39" s="586"/>
      <c r="L39" s="238" t="s">
        <v>97</v>
      </c>
      <c r="M39" s="233">
        <v>1</v>
      </c>
      <c r="N39" s="177" t="s">
        <v>1</v>
      </c>
      <c r="O39" s="34" t="s">
        <v>65</v>
      </c>
      <c r="P39" s="34"/>
      <c r="Q39" t="s">
        <v>5279</v>
      </c>
      <c r="S39" s="583" t="s">
        <v>5098</v>
      </c>
    </row>
    <row r="40" spans="1:19">
      <c r="A40" s="31" t="s">
        <v>5230</v>
      </c>
      <c r="B40" s="31" t="s">
        <v>59</v>
      </c>
      <c r="C40" t="s">
        <v>5280</v>
      </c>
      <c r="D40" t="s">
        <v>5281</v>
      </c>
      <c r="E40" t="s">
        <v>61</v>
      </c>
      <c r="F40" t="s">
        <v>107</v>
      </c>
      <c r="G40"/>
      <c r="K40" s="586"/>
      <c r="L40" s="238" t="s">
        <v>97</v>
      </c>
      <c r="M40" s="233">
        <v>1</v>
      </c>
      <c r="N40" s="177" t="s">
        <v>1</v>
      </c>
      <c r="O40" s="34" t="s">
        <v>65</v>
      </c>
      <c r="P40" s="34"/>
      <c r="Q40" t="s">
        <v>5280</v>
      </c>
      <c r="S40" s="583" t="s">
        <v>5098</v>
      </c>
    </row>
    <row r="41" spans="1:19">
      <c r="A41" s="31" t="s">
        <v>5230</v>
      </c>
      <c r="B41" s="31" t="s">
        <v>59</v>
      </c>
      <c r="C41" t="s">
        <v>5282</v>
      </c>
      <c r="D41" t="s">
        <v>511</v>
      </c>
      <c r="E41" t="s">
        <v>61</v>
      </c>
      <c r="F41" t="s">
        <v>107</v>
      </c>
      <c r="G41"/>
      <c r="K41" s="586"/>
      <c r="L41" s="238" t="s">
        <v>97</v>
      </c>
      <c r="M41" s="233">
        <v>1</v>
      </c>
      <c r="N41" s="177" t="s">
        <v>1</v>
      </c>
      <c r="O41" s="34" t="s">
        <v>65</v>
      </c>
      <c r="P41" s="34"/>
      <c r="Q41" t="s">
        <v>5282</v>
      </c>
      <c r="S41" s="583" t="s">
        <v>5098</v>
      </c>
    </row>
    <row r="42" spans="1:19">
      <c r="A42" s="31" t="s">
        <v>5230</v>
      </c>
      <c r="B42" s="31" t="s">
        <v>59</v>
      </c>
      <c r="C42" t="s">
        <v>5283</v>
      </c>
      <c r="D42" t="s">
        <v>220</v>
      </c>
      <c r="E42" t="s">
        <v>61</v>
      </c>
      <c r="F42" t="s">
        <v>107</v>
      </c>
      <c r="G42"/>
      <c r="K42" s="586"/>
      <c r="L42" s="238" t="s">
        <v>97</v>
      </c>
      <c r="M42" s="233">
        <v>1</v>
      </c>
      <c r="N42" s="177" t="s">
        <v>1</v>
      </c>
      <c r="O42" s="34" t="s">
        <v>65</v>
      </c>
      <c r="P42" s="34"/>
      <c r="Q42" t="s">
        <v>5283</v>
      </c>
      <c r="S42" s="583" t="s">
        <v>5098</v>
      </c>
    </row>
    <row r="43" spans="1:19">
      <c r="A43" s="31" t="s">
        <v>5230</v>
      </c>
      <c r="B43" s="31" t="s">
        <v>59</v>
      </c>
      <c r="C43" t="s">
        <v>5284</v>
      </c>
      <c r="D43" t="s">
        <v>72</v>
      </c>
      <c r="E43" t="s">
        <v>61</v>
      </c>
      <c r="F43" t="s">
        <v>73</v>
      </c>
      <c r="G43"/>
      <c r="K43" s="586"/>
      <c r="L43" s="238" t="s">
        <v>64</v>
      </c>
      <c r="M43" s="233">
        <v>1</v>
      </c>
      <c r="N43" s="177" t="s">
        <v>1</v>
      </c>
      <c r="O43" s="34" t="s">
        <v>65</v>
      </c>
      <c r="P43" s="34"/>
      <c r="Q43" t="s">
        <v>5284</v>
      </c>
      <c r="S43" s="583" t="s">
        <v>5098</v>
      </c>
    </row>
    <row r="44" spans="1:19">
      <c r="A44" s="31" t="s">
        <v>5230</v>
      </c>
      <c r="B44" s="31" t="s">
        <v>59</v>
      </c>
      <c r="C44" t="s">
        <v>5285</v>
      </c>
      <c r="D44" t="s">
        <v>1222</v>
      </c>
      <c r="E44" t="s">
        <v>135</v>
      </c>
      <c r="F44" t="s">
        <v>114</v>
      </c>
      <c r="G44"/>
      <c r="K44" s="586"/>
      <c r="L44" s="238" t="s">
        <v>97</v>
      </c>
      <c r="M44" s="233">
        <v>1</v>
      </c>
      <c r="N44" s="177" t="s">
        <v>1</v>
      </c>
      <c r="O44" s="34" t="s">
        <v>65</v>
      </c>
      <c r="P44" s="34"/>
      <c r="Q44" t="s">
        <v>5285</v>
      </c>
      <c r="S44" s="583" t="s">
        <v>5098</v>
      </c>
    </row>
    <row r="45" spans="1:19">
      <c r="A45" s="31" t="s">
        <v>5230</v>
      </c>
      <c r="B45" s="31" t="s">
        <v>59</v>
      </c>
      <c r="C45" t="s">
        <v>5286</v>
      </c>
      <c r="D45" t="s">
        <v>1226</v>
      </c>
      <c r="E45" t="s">
        <v>135</v>
      </c>
      <c r="F45" t="s">
        <v>114</v>
      </c>
      <c r="G45"/>
      <c r="K45" s="586"/>
      <c r="L45" s="238" t="s">
        <v>97</v>
      </c>
      <c r="M45" s="233">
        <v>1</v>
      </c>
      <c r="N45" s="177" t="s">
        <v>1</v>
      </c>
      <c r="O45" s="34" t="s">
        <v>65</v>
      </c>
      <c r="P45" s="34"/>
      <c r="Q45" t="s">
        <v>5286</v>
      </c>
      <c r="S45" s="583" t="s">
        <v>5098</v>
      </c>
    </row>
    <row r="46" spans="1:19">
      <c r="A46" s="31" t="s">
        <v>5230</v>
      </c>
      <c r="B46" s="31" t="s">
        <v>59</v>
      </c>
      <c r="C46" t="s">
        <v>5287</v>
      </c>
      <c r="D46" t="s">
        <v>1230</v>
      </c>
      <c r="E46" t="s">
        <v>61</v>
      </c>
      <c r="F46" t="s">
        <v>100</v>
      </c>
      <c r="G46"/>
      <c r="K46" s="586"/>
      <c r="L46" s="238" t="s">
        <v>97</v>
      </c>
      <c r="M46" s="233">
        <v>1</v>
      </c>
      <c r="N46" s="177" t="s">
        <v>1</v>
      </c>
      <c r="O46" s="34" t="s">
        <v>65</v>
      </c>
      <c r="P46" s="34"/>
      <c r="Q46" t="s">
        <v>5287</v>
      </c>
      <c r="S46" s="583" t="s">
        <v>5098</v>
      </c>
    </row>
    <row r="47" spans="1:19">
      <c r="A47" s="31" t="s">
        <v>5230</v>
      </c>
      <c r="B47" s="31" t="s">
        <v>59</v>
      </c>
      <c r="C47" t="s">
        <v>5288</v>
      </c>
      <c r="D47" t="s">
        <v>1224</v>
      </c>
      <c r="E47" t="s">
        <v>135</v>
      </c>
      <c r="F47" t="s">
        <v>239</v>
      </c>
      <c r="G47"/>
      <c r="K47" s="586"/>
      <c r="L47" s="238" t="s">
        <v>97</v>
      </c>
      <c r="M47" s="233">
        <v>1</v>
      </c>
      <c r="N47" s="177" t="s">
        <v>1</v>
      </c>
      <c r="O47" s="34" t="s">
        <v>65</v>
      </c>
      <c r="P47" s="34"/>
      <c r="Q47" t="s">
        <v>5288</v>
      </c>
      <c r="S47" s="583" t="s">
        <v>5098</v>
      </c>
    </row>
    <row r="48" spans="1:19">
      <c r="A48" s="31" t="s">
        <v>5230</v>
      </c>
      <c r="B48" s="31" t="s">
        <v>59</v>
      </c>
      <c r="C48" t="s">
        <v>5289</v>
      </c>
      <c r="D48" t="s">
        <v>1228</v>
      </c>
      <c r="E48" t="s">
        <v>135</v>
      </c>
      <c r="F48" t="s">
        <v>107</v>
      </c>
      <c r="G48"/>
      <c r="H48" s="1" t="s">
        <v>5173</v>
      </c>
      <c r="K48" s="586"/>
      <c r="L48" s="238" t="s">
        <v>97</v>
      </c>
      <c r="M48" s="233">
        <v>1</v>
      </c>
      <c r="N48" s="177" t="s">
        <v>1</v>
      </c>
      <c r="O48" s="34" t="s">
        <v>65</v>
      </c>
      <c r="P48" s="34"/>
      <c r="Q48" t="s">
        <v>5289</v>
      </c>
      <c r="S48" s="583" t="s">
        <v>5098</v>
      </c>
    </row>
    <row r="49" spans="1:19">
      <c r="A49" s="31" t="s">
        <v>5230</v>
      </c>
      <c r="B49" s="31" t="s">
        <v>59</v>
      </c>
      <c r="C49" t="s">
        <v>5290</v>
      </c>
      <c r="D49" t="s">
        <v>1037</v>
      </c>
      <c r="E49" t="s">
        <v>61</v>
      </c>
      <c r="F49" t="s">
        <v>107</v>
      </c>
      <c r="G49"/>
      <c r="H49" s="1" t="s">
        <v>5173</v>
      </c>
      <c r="K49" s="586"/>
      <c r="L49" s="238" t="s">
        <v>97</v>
      </c>
      <c r="M49" s="233">
        <v>1</v>
      </c>
      <c r="N49" s="177" t="s">
        <v>1</v>
      </c>
      <c r="O49" s="34" t="s">
        <v>65</v>
      </c>
      <c r="P49" s="34"/>
      <c r="Q49" t="s">
        <v>5290</v>
      </c>
      <c r="S49" s="583" t="s">
        <v>5098</v>
      </c>
    </row>
    <row r="50" spans="1:19">
      <c r="A50" s="31" t="s">
        <v>5230</v>
      </c>
      <c r="B50" s="31" t="s">
        <v>59</v>
      </c>
      <c r="C50" t="s">
        <v>5291</v>
      </c>
      <c r="D50" t="s">
        <v>1232</v>
      </c>
      <c r="E50" t="s">
        <v>135</v>
      </c>
      <c r="F50" t="s">
        <v>1233</v>
      </c>
      <c r="G50"/>
      <c r="H50" s="1" t="s">
        <v>5173</v>
      </c>
      <c r="K50" s="586"/>
      <c r="L50" s="238" t="s">
        <v>97</v>
      </c>
      <c r="M50" s="233">
        <v>1</v>
      </c>
      <c r="N50" s="177" t="s">
        <v>1</v>
      </c>
      <c r="O50" s="34" t="s">
        <v>65</v>
      </c>
      <c r="P50" s="34"/>
      <c r="Q50" t="s">
        <v>5291</v>
      </c>
      <c r="S50" s="583" t="s">
        <v>5098</v>
      </c>
    </row>
    <row r="51" spans="1:19">
      <c r="A51" s="31" t="s">
        <v>5230</v>
      </c>
      <c r="B51" s="31" t="s">
        <v>59</v>
      </c>
      <c r="C51" t="s">
        <v>5292</v>
      </c>
      <c r="D51" t="s">
        <v>5293</v>
      </c>
      <c r="E51" t="s">
        <v>61</v>
      </c>
      <c r="F51" t="s">
        <v>107</v>
      </c>
      <c r="G51"/>
      <c r="H51" s="1" t="s">
        <v>150</v>
      </c>
      <c r="K51" s="586"/>
      <c r="L51" s="238" t="s">
        <v>97</v>
      </c>
      <c r="M51" s="233">
        <v>1</v>
      </c>
      <c r="N51" s="177" t="s">
        <v>1</v>
      </c>
      <c r="O51" s="34" t="s">
        <v>65</v>
      </c>
      <c r="P51" s="34"/>
      <c r="Q51" t="s">
        <v>5292</v>
      </c>
      <c r="S51" s="583" t="s">
        <v>5098</v>
      </c>
    </row>
    <row r="52" spans="1:19">
      <c r="A52" s="31" t="s">
        <v>5230</v>
      </c>
      <c r="B52" s="31" t="s">
        <v>59</v>
      </c>
      <c r="C52" t="s">
        <v>5294</v>
      </c>
      <c r="D52" t="s">
        <v>5295</v>
      </c>
      <c r="E52" t="s">
        <v>135</v>
      </c>
      <c r="F52" t="s">
        <v>107</v>
      </c>
      <c r="G52"/>
      <c r="H52" s="1" t="s">
        <v>5173</v>
      </c>
      <c r="L52" s="238" t="s">
        <v>97</v>
      </c>
      <c r="M52" s="233">
        <v>1</v>
      </c>
      <c r="N52" s="177" t="s">
        <v>1</v>
      </c>
      <c r="O52" s="34" t="s">
        <v>65</v>
      </c>
      <c r="P52" s="34"/>
      <c r="Q52" t="s">
        <v>5294</v>
      </c>
      <c r="S52" s="583" t="s">
        <v>5098</v>
      </c>
    </row>
    <row r="53" spans="1:19">
      <c r="A53" s="31" t="s">
        <v>5230</v>
      </c>
      <c r="B53" s="31" t="s">
        <v>59</v>
      </c>
      <c r="C53" t="s">
        <v>5296</v>
      </c>
      <c r="D53" t="s">
        <v>5297</v>
      </c>
      <c r="E53" t="s">
        <v>135</v>
      </c>
      <c r="F53" t="s">
        <v>62</v>
      </c>
      <c r="G53"/>
      <c r="H53" s="1" t="s">
        <v>5173</v>
      </c>
      <c r="L53" s="238" t="s">
        <v>97</v>
      </c>
      <c r="M53" s="233">
        <v>1</v>
      </c>
      <c r="N53" s="177" t="s">
        <v>1</v>
      </c>
      <c r="O53" s="34" t="s">
        <v>65</v>
      </c>
      <c r="P53" s="34"/>
      <c r="Q53" t="s">
        <v>5296</v>
      </c>
      <c r="S53" s="583" t="s">
        <v>5098</v>
      </c>
    </row>
    <row r="54" spans="1:19">
      <c r="A54" s="31" t="s">
        <v>5230</v>
      </c>
      <c r="B54" s="31" t="s">
        <v>59</v>
      </c>
      <c r="C54" t="s">
        <v>5298</v>
      </c>
      <c r="D54" t="s">
        <v>5299</v>
      </c>
      <c r="E54" t="s">
        <v>135</v>
      </c>
      <c r="F54" t="s">
        <v>62</v>
      </c>
      <c r="G54"/>
      <c r="H54" s="1" t="s">
        <v>150</v>
      </c>
      <c r="L54" s="238" t="s">
        <v>97</v>
      </c>
      <c r="M54" s="233">
        <v>1</v>
      </c>
      <c r="N54" s="177" t="s">
        <v>1</v>
      </c>
      <c r="O54" s="34" t="s">
        <v>65</v>
      </c>
      <c r="P54" s="34"/>
      <c r="Q54" t="s">
        <v>5298</v>
      </c>
      <c r="S54" s="583" t="s">
        <v>5098</v>
      </c>
    </row>
    <row r="55" spans="1:19">
      <c r="A55" s="31" t="s">
        <v>5230</v>
      </c>
      <c r="B55" s="31" t="s">
        <v>59</v>
      </c>
      <c r="C55" t="s">
        <v>5300</v>
      </c>
      <c r="D55" t="s">
        <v>1138</v>
      </c>
      <c r="E55" t="s">
        <v>61</v>
      </c>
      <c r="F55" t="s">
        <v>239</v>
      </c>
      <c r="G55"/>
      <c r="H55" s="1" t="s">
        <v>150</v>
      </c>
      <c r="L55" s="238" t="s">
        <v>97</v>
      </c>
      <c r="M55" s="233">
        <v>1</v>
      </c>
      <c r="N55" s="177" t="s">
        <v>1</v>
      </c>
      <c r="O55" s="34" t="s">
        <v>65</v>
      </c>
      <c r="P55" s="34"/>
      <c r="Q55" t="s">
        <v>5300</v>
      </c>
      <c r="S55" s="583" t="s">
        <v>5098</v>
      </c>
    </row>
    <row r="56" spans="1:19">
      <c r="A56" s="31" t="s">
        <v>5230</v>
      </c>
      <c r="B56" s="31" t="s">
        <v>59</v>
      </c>
      <c r="C56" t="s">
        <v>5301</v>
      </c>
      <c r="D56" t="s">
        <v>5302</v>
      </c>
      <c r="E56" t="s">
        <v>135</v>
      </c>
      <c r="F56" t="s">
        <v>73</v>
      </c>
      <c r="G56" t="s">
        <v>239</v>
      </c>
      <c r="H56" s="1" t="s">
        <v>150</v>
      </c>
      <c r="L56" s="238" t="s">
        <v>97</v>
      </c>
      <c r="M56" s="233">
        <v>1</v>
      </c>
      <c r="N56" s="177" t="s">
        <v>1</v>
      </c>
      <c r="O56" s="34" t="s">
        <v>65</v>
      </c>
      <c r="P56" s="34"/>
      <c r="Q56" t="s">
        <v>5301</v>
      </c>
      <c r="S56" s="583" t="s">
        <v>5098</v>
      </c>
    </row>
    <row r="57" spans="1:19">
      <c r="A57" s="31" t="s">
        <v>5230</v>
      </c>
      <c r="B57" s="31" t="s">
        <v>59</v>
      </c>
      <c r="C57" t="s">
        <v>5303</v>
      </c>
      <c r="D57" t="s">
        <v>199</v>
      </c>
      <c r="E57" t="s">
        <v>61</v>
      </c>
      <c r="F57" t="s">
        <v>107</v>
      </c>
      <c r="G57"/>
      <c r="H57" s="1" t="s">
        <v>5173</v>
      </c>
      <c r="L57" s="238" t="s">
        <v>97</v>
      </c>
      <c r="M57" s="233">
        <v>1</v>
      </c>
      <c r="N57" s="177" t="s">
        <v>1</v>
      </c>
      <c r="O57" s="34" t="s">
        <v>65</v>
      </c>
      <c r="P57" s="34"/>
      <c r="Q57" t="s">
        <v>5303</v>
      </c>
      <c r="S57" s="583" t="s">
        <v>5098</v>
      </c>
    </row>
    <row r="58" spans="1:19">
      <c r="A58" s="31" t="s">
        <v>5230</v>
      </c>
      <c r="B58" s="31" t="s">
        <v>59</v>
      </c>
      <c r="C58" t="s">
        <v>5304</v>
      </c>
      <c r="D58" t="s">
        <v>185</v>
      </c>
      <c r="E58" t="s">
        <v>61</v>
      </c>
      <c r="F58" t="s">
        <v>107</v>
      </c>
      <c r="G58"/>
      <c r="H58" s="1" t="s">
        <v>5173</v>
      </c>
      <c r="L58" s="238" t="s">
        <v>97</v>
      </c>
      <c r="M58" s="233">
        <v>1</v>
      </c>
      <c r="N58" s="177" t="s">
        <v>1</v>
      </c>
      <c r="O58" s="34" t="s">
        <v>65</v>
      </c>
      <c r="P58" s="34"/>
      <c r="Q58" t="s">
        <v>5304</v>
      </c>
      <c r="S58" s="583" t="s">
        <v>5098</v>
      </c>
    </row>
    <row r="59" spans="1:19">
      <c r="A59" s="31" t="s">
        <v>5230</v>
      </c>
      <c r="B59" s="31" t="s">
        <v>59</v>
      </c>
      <c r="C59" t="s">
        <v>5305</v>
      </c>
      <c r="D59" t="s">
        <v>5226</v>
      </c>
      <c r="E59" t="s">
        <v>61</v>
      </c>
      <c r="F59" t="s">
        <v>100</v>
      </c>
      <c r="G59"/>
      <c r="H59" s="1" t="s">
        <v>5173</v>
      </c>
      <c r="L59" s="238" t="s">
        <v>97</v>
      </c>
      <c r="M59" s="233">
        <v>1</v>
      </c>
      <c r="N59" s="177" t="s">
        <v>1</v>
      </c>
      <c r="O59" s="34" t="s">
        <v>65</v>
      </c>
      <c r="P59" s="34"/>
      <c r="Q59" t="s">
        <v>5305</v>
      </c>
      <c r="S59" s="583" t="s">
        <v>5098</v>
      </c>
    </row>
    <row r="60" spans="1:19">
      <c r="A60" s="31" t="s">
        <v>5230</v>
      </c>
      <c r="B60" s="31" t="s">
        <v>59</v>
      </c>
      <c r="C60" t="s">
        <v>5306</v>
      </c>
      <c r="D60" t="s">
        <v>5307</v>
      </c>
      <c r="E60" t="s">
        <v>135</v>
      </c>
      <c r="F60" t="s">
        <v>73</v>
      </c>
      <c r="G60" t="s">
        <v>239</v>
      </c>
      <c r="H60" s="1" t="s">
        <v>5173</v>
      </c>
      <c r="L60" s="238" t="s">
        <v>97</v>
      </c>
      <c r="M60" s="233">
        <v>1</v>
      </c>
      <c r="N60" s="177" t="s">
        <v>1</v>
      </c>
      <c r="O60" s="34" t="s">
        <v>65</v>
      </c>
      <c r="P60" s="34"/>
      <c r="Q60" t="s">
        <v>5306</v>
      </c>
      <c r="S60" s="583" t="s">
        <v>5098</v>
      </c>
    </row>
    <row r="61" spans="1:19">
      <c r="A61" s="31" t="s">
        <v>5230</v>
      </c>
      <c r="B61" s="31" t="s">
        <v>59</v>
      </c>
      <c r="C61" t="s">
        <v>5308</v>
      </c>
      <c r="D61" t="s">
        <v>5309</v>
      </c>
      <c r="E61" t="s">
        <v>135</v>
      </c>
      <c r="F61" t="s">
        <v>136</v>
      </c>
      <c r="G61"/>
      <c r="H61" s="1" t="s">
        <v>5173</v>
      </c>
      <c r="L61" s="238" t="s">
        <v>97</v>
      </c>
      <c r="M61" s="233">
        <v>1</v>
      </c>
      <c r="N61" s="177" t="s">
        <v>1</v>
      </c>
      <c r="O61" s="34" t="s">
        <v>65</v>
      </c>
      <c r="P61" s="34"/>
      <c r="Q61" t="s">
        <v>5308</v>
      </c>
      <c r="S61" s="583" t="s">
        <v>5098</v>
      </c>
    </row>
  </sheetData>
  <mergeCells count="6">
    <mergeCell ref="AN2:AU2"/>
    <mergeCell ref="B2:L2"/>
    <mergeCell ref="M2:P2"/>
    <mergeCell ref="Q2:S2"/>
    <mergeCell ref="T2:V2"/>
    <mergeCell ref="AB2:AI2"/>
  </mergeCells>
  <conditionalFormatting sqref="M4:M61">
    <cfRule type="iconSet" priority="174">
      <iconSet iconSet="3Symbols2">
        <cfvo type="percent" val="0"/>
        <cfvo type="num" val="0.5"/>
        <cfvo type="num" val="1"/>
      </iconSet>
    </cfRule>
  </conditionalFormatting>
  <conditionalFormatting sqref="M4:M1048576">
    <cfRule type="containsText" dxfId="36" priority="1" operator="containsText" text="decided">
      <formula>NOT(ISERROR(SEARCH("decided",M4)))</formula>
    </cfRule>
  </conditionalFormatting>
  <conditionalFormatting sqref="M62:M1048576">
    <cfRule type="iconSet" priority="2">
      <iconSet iconSet="3Symbols2">
        <cfvo type="percent" val="0"/>
        <cfvo type="num" val="0.5"/>
        <cfvo type="num" val="1"/>
      </iconSet>
    </cfRule>
  </conditionalFormatting>
  <dataValidations count="2">
    <dataValidation type="list" allowBlank="1" showInputMessage="1" showErrorMessage="1" sqref="N4:N61" xr:uid="{C0AF7415-4554-40F6-AB68-3FFF30239ABA}">
      <formula1>MoSCoW</formula1>
    </dataValidation>
    <dataValidation type="list" error="Value must be one of: Ignore, Direct, Constant, Lookup Table, Complex" sqref="O4:O1048576" xr:uid="{A60C763A-4243-4D8F-8BB5-513B2044820D}">
      <formula1>"Ignore,Direct,Constant,Lookup Table,Complex"</formula1>
    </dataValidation>
  </dataValidations>
  <pageMargins left="0.7" right="0.7" top="0.75" bottom="0.75" header="0.3" footer="0.3"/>
  <pageSetup orientation="portrait"/>
  <drawing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dimension ref="A1:D10"/>
  <sheetViews>
    <sheetView workbookViewId="0">
      <selection sqref="A1:D10"/>
    </sheetView>
  </sheetViews>
  <sheetFormatPr defaultColWidth="9.140625" defaultRowHeight="14.45"/>
  <cols>
    <col min="4" max="4" width="39.140625" customWidth="1"/>
  </cols>
  <sheetData>
    <row r="1" spans="1:4">
      <c r="A1" s="144" t="s">
        <v>5310</v>
      </c>
      <c r="B1" s="186" t="s">
        <v>2791</v>
      </c>
      <c r="C1" s="186" t="s">
        <v>2794</v>
      </c>
      <c r="D1" s="144" t="s">
        <v>2796</v>
      </c>
    </row>
    <row r="2" spans="1:4" ht="106.9" customHeight="1">
      <c r="A2" s="187" t="s">
        <v>5311</v>
      </c>
      <c r="B2" s="188" t="s">
        <v>4929</v>
      </c>
      <c r="C2" s="188" t="s">
        <v>4934</v>
      </c>
      <c r="D2" s="188" t="s">
        <v>4920</v>
      </c>
    </row>
    <row r="3" spans="1:4">
      <c r="A3" s="189" t="s">
        <v>5312</v>
      </c>
      <c r="B3" s="189" t="s">
        <v>5313</v>
      </c>
      <c r="C3" s="189" t="s">
        <v>5313</v>
      </c>
      <c r="D3" s="189" t="s">
        <v>5313</v>
      </c>
    </row>
    <row r="4" spans="1:4">
      <c r="A4" s="144"/>
      <c r="B4" s="144">
        <v>14</v>
      </c>
      <c r="C4" s="144">
        <v>115</v>
      </c>
      <c r="D4" s="144" t="s">
        <v>5314</v>
      </c>
    </row>
    <row r="5" spans="1:4">
      <c r="A5" s="144"/>
      <c r="B5" s="144">
        <v>14</v>
      </c>
      <c r="C5" s="144">
        <v>116</v>
      </c>
      <c r="D5" s="144" t="s">
        <v>5314</v>
      </c>
    </row>
    <row r="6" spans="1:4">
      <c r="A6" s="144"/>
      <c r="B6" s="144">
        <v>14</v>
      </c>
      <c r="C6" s="144">
        <v>120</v>
      </c>
      <c r="D6" s="144" t="s">
        <v>5315</v>
      </c>
    </row>
    <row r="7" spans="1:4">
      <c r="A7" s="144"/>
      <c r="B7" s="144">
        <v>14</v>
      </c>
      <c r="C7" s="144">
        <v>122</v>
      </c>
      <c r="D7" s="144" t="s">
        <v>5316</v>
      </c>
    </row>
    <row r="8" spans="1:4">
      <c r="A8" s="144"/>
      <c r="B8" s="144">
        <v>14</v>
      </c>
      <c r="C8" s="144">
        <v>150</v>
      </c>
      <c r="D8" s="144" t="s">
        <v>5317</v>
      </c>
    </row>
    <row r="9" spans="1:4">
      <c r="A9" s="144"/>
      <c r="B9" s="144">
        <v>14</v>
      </c>
      <c r="C9" s="144">
        <v>155</v>
      </c>
      <c r="D9" s="144" t="s">
        <v>5318</v>
      </c>
    </row>
    <row r="10" spans="1:4">
      <c r="A10" s="144"/>
      <c r="B10" s="144">
        <v>14</v>
      </c>
      <c r="C10" s="144">
        <v>159</v>
      </c>
      <c r="D10" s="144" t="s">
        <v>5319</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dimension ref="A1:BE1921"/>
  <sheetViews>
    <sheetView topLeftCell="A1510" workbookViewId="0">
      <selection activeCell="I1522" sqref="I1522"/>
    </sheetView>
  </sheetViews>
  <sheetFormatPr defaultColWidth="9.140625" defaultRowHeight="14.45"/>
  <cols>
    <col min="9" max="9" width="43" bestFit="1" customWidth="1"/>
    <col min="11" max="11" width="15" style="171" customWidth="1"/>
    <col min="12" max="12" width="8.7109375" style="171"/>
    <col min="15" max="15" width="11.42578125" customWidth="1"/>
    <col min="21" max="21" width="12.85546875" bestFit="1" customWidth="1"/>
    <col min="22" max="22" width="8.7109375" style="171"/>
    <col min="39" max="39" width="8.7109375" style="171"/>
    <col min="42" max="43" width="8.7109375" style="171"/>
    <col min="47" max="48" width="8.7109375" style="171"/>
  </cols>
  <sheetData>
    <row r="1" spans="1:57">
      <c r="A1" s="144" t="s">
        <v>5310</v>
      </c>
      <c r="B1" s="144" t="s">
        <v>2734</v>
      </c>
      <c r="C1" s="186" t="s">
        <v>5320</v>
      </c>
      <c r="D1" s="190" t="s">
        <v>5321</v>
      </c>
      <c r="E1" s="186" t="s">
        <v>5322</v>
      </c>
      <c r="F1" s="186" t="s">
        <v>5323</v>
      </c>
      <c r="G1" s="144" t="s">
        <v>5324</v>
      </c>
      <c r="H1" s="144" t="s">
        <v>5325</v>
      </c>
      <c r="I1" s="190" t="s">
        <v>5326</v>
      </c>
      <c r="J1" s="144" t="s">
        <v>2727</v>
      </c>
      <c r="K1" s="543" t="s">
        <v>5327</v>
      </c>
      <c r="L1" s="543" t="s">
        <v>5328</v>
      </c>
      <c r="M1" s="144" t="s">
        <v>5329</v>
      </c>
      <c r="N1" s="144" t="s">
        <v>5330</v>
      </c>
      <c r="O1" s="144" t="s">
        <v>5331</v>
      </c>
      <c r="P1" s="144" t="s">
        <v>5332</v>
      </c>
      <c r="Q1" s="144" t="s">
        <v>5333</v>
      </c>
      <c r="R1" s="144" t="s">
        <v>5334</v>
      </c>
      <c r="S1" s="144" t="s">
        <v>5335</v>
      </c>
      <c r="T1" s="144" t="s">
        <v>2881</v>
      </c>
      <c r="U1" s="144" t="s">
        <v>5336</v>
      </c>
      <c r="V1" s="543" t="s">
        <v>5337</v>
      </c>
      <c r="W1" s="144" t="s">
        <v>5338</v>
      </c>
      <c r="X1" s="144" t="s">
        <v>5339</v>
      </c>
      <c r="Y1" s="144" t="s">
        <v>5340</v>
      </c>
      <c r="Z1" s="144" t="s">
        <v>5341</v>
      </c>
      <c r="AA1" s="144" t="s">
        <v>5342</v>
      </c>
      <c r="AB1" s="144" t="s">
        <v>5343</v>
      </c>
      <c r="AC1" s="144" t="s">
        <v>5344</v>
      </c>
      <c r="AD1" s="144" t="s">
        <v>5345</v>
      </c>
      <c r="AE1" s="144" t="s">
        <v>5346</v>
      </c>
      <c r="AF1" s="144" t="s">
        <v>5347</v>
      </c>
      <c r="AG1" s="144" t="s">
        <v>5348</v>
      </c>
      <c r="AH1" s="144" t="s">
        <v>5349</v>
      </c>
      <c r="AI1" s="144" t="s">
        <v>5350</v>
      </c>
      <c r="AJ1" s="144" t="s">
        <v>5351</v>
      </c>
      <c r="AK1" s="144" t="s">
        <v>5352</v>
      </c>
      <c r="AL1" s="144" t="s">
        <v>5353</v>
      </c>
      <c r="AM1" s="543" t="s">
        <v>5354</v>
      </c>
      <c r="AN1" s="144" t="s">
        <v>2895</v>
      </c>
      <c r="AO1" s="144" t="s">
        <v>5355</v>
      </c>
      <c r="AP1" s="543" t="s">
        <v>5356</v>
      </c>
      <c r="AQ1" s="543" t="s">
        <v>5357</v>
      </c>
      <c r="AR1" s="144" t="s">
        <v>5358</v>
      </c>
      <c r="AS1" s="190" t="s">
        <v>5359</v>
      </c>
      <c r="AT1" s="144" t="s">
        <v>5360</v>
      </c>
      <c r="AU1" s="543" t="s">
        <v>5361</v>
      </c>
      <c r="AV1" s="543" t="s">
        <v>5362</v>
      </c>
      <c r="AW1" s="144" t="s">
        <v>5363</v>
      </c>
      <c r="AX1" s="144" t="s">
        <v>5364</v>
      </c>
      <c r="AY1" s="144" t="s">
        <v>5365</v>
      </c>
      <c r="AZ1" s="144" t="s">
        <v>5366</v>
      </c>
      <c r="BA1" s="144" t="s">
        <v>5367</v>
      </c>
      <c r="BB1" s="144" t="s">
        <v>5368</v>
      </c>
      <c r="BC1" s="144" t="s">
        <v>5369</v>
      </c>
      <c r="BD1" s="144" t="s">
        <v>5370</v>
      </c>
      <c r="BE1" s="144" t="s">
        <v>5371</v>
      </c>
    </row>
    <row r="2" spans="1:57" ht="176.1" customHeight="1">
      <c r="A2" s="187" t="s">
        <v>5311</v>
      </c>
      <c r="B2" s="188" t="s">
        <v>39</v>
      </c>
      <c r="C2" s="188" t="s">
        <v>4947</v>
      </c>
      <c r="D2" s="191" t="s">
        <v>4950</v>
      </c>
      <c r="E2" s="188" t="s">
        <v>4979</v>
      </c>
      <c r="F2" s="188" t="s">
        <v>3942</v>
      </c>
      <c r="G2" s="188" t="s">
        <v>5034</v>
      </c>
      <c r="H2" s="188" t="s">
        <v>48</v>
      </c>
      <c r="I2" s="191" t="s">
        <v>4959</v>
      </c>
      <c r="J2" s="188" t="s">
        <v>1660</v>
      </c>
      <c r="K2" s="544" t="s">
        <v>4953</v>
      </c>
      <c r="L2" s="544" t="s">
        <v>4955</v>
      </c>
      <c r="M2" s="188" t="s">
        <v>4963</v>
      </c>
      <c r="N2" s="188" t="s">
        <v>4966</v>
      </c>
      <c r="O2" s="188" t="s">
        <v>4968</v>
      </c>
      <c r="P2" s="188" t="s">
        <v>4970</v>
      </c>
      <c r="Q2" s="188" t="s">
        <v>4972</v>
      </c>
      <c r="R2" s="188" t="s">
        <v>4974</v>
      </c>
      <c r="S2" s="188" t="s">
        <v>4976</v>
      </c>
      <c r="T2" s="188" t="s">
        <v>340</v>
      </c>
      <c r="U2" s="188" t="s">
        <v>4984</v>
      </c>
      <c r="V2" s="544" t="s">
        <v>4986</v>
      </c>
      <c r="W2" s="188" t="s">
        <v>4989</v>
      </c>
      <c r="X2" s="188" t="s">
        <v>4991</v>
      </c>
      <c r="Y2" s="188" t="s">
        <v>4993</v>
      </c>
      <c r="Z2" s="188" t="s">
        <v>4995</v>
      </c>
      <c r="AA2" s="188" t="s">
        <v>4998</v>
      </c>
      <c r="AB2" s="188" t="s">
        <v>5000</v>
      </c>
      <c r="AC2" s="188" t="s">
        <v>5002</v>
      </c>
      <c r="AD2" s="188" t="s">
        <v>5004</v>
      </c>
      <c r="AE2" s="188" t="s">
        <v>5006</v>
      </c>
      <c r="AF2" s="188" t="s">
        <v>5008</v>
      </c>
      <c r="AG2" s="188" t="s">
        <v>5010</v>
      </c>
      <c r="AH2" s="188" t="s">
        <v>5016</v>
      </c>
      <c r="AI2" s="188" t="s">
        <v>5030</v>
      </c>
      <c r="AJ2" s="188" t="s">
        <v>5032</v>
      </c>
      <c r="AK2" s="188" t="s">
        <v>2160</v>
      </c>
      <c r="AL2" s="188" t="s">
        <v>5372</v>
      </c>
      <c r="AM2" s="544" t="s">
        <v>5046</v>
      </c>
      <c r="AN2" s="188" t="s">
        <v>1929</v>
      </c>
      <c r="AO2" s="188" t="s">
        <v>5050</v>
      </c>
      <c r="AP2" s="544" t="s">
        <v>5052</v>
      </c>
      <c r="AQ2" s="544" t="s">
        <v>5054</v>
      </c>
      <c r="AR2" s="188" t="s">
        <v>5056</v>
      </c>
      <c r="AS2" s="191" t="s">
        <v>5058</v>
      </c>
      <c r="AT2" s="188" t="s">
        <v>5061</v>
      </c>
      <c r="AU2" s="544" t="s">
        <v>5063</v>
      </c>
      <c r="AV2" s="544" t="s">
        <v>5066</v>
      </c>
      <c r="AW2" s="188" t="s">
        <v>5068</v>
      </c>
      <c r="AX2" s="188" t="s">
        <v>5070</v>
      </c>
      <c r="AY2" s="188" t="s">
        <v>5072</v>
      </c>
      <c r="AZ2" s="188" t="s">
        <v>5074</v>
      </c>
      <c r="BA2" s="188" t="s">
        <v>5076</v>
      </c>
      <c r="BB2" s="188" t="s">
        <v>5078</v>
      </c>
      <c r="BC2" s="188" t="s">
        <v>5080</v>
      </c>
      <c r="BD2" s="188" t="s">
        <v>5082</v>
      </c>
      <c r="BE2" s="188" t="s">
        <v>5084</v>
      </c>
    </row>
    <row r="3" spans="1:57">
      <c r="A3" s="189" t="s">
        <v>5312</v>
      </c>
      <c r="B3" s="189" t="s">
        <v>5313</v>
      </c>
      <c r="C3" s="189" t="s">
        <v>5313</v>
      </c>
      <c r="D3" s="192" t="s">
        <v>5313</v>
      </c>
      <c r="E3" s="189" t="s">
        <v>5313</v>
      </c>
      <c r="F3" s="189" t="s">
        <v>5313</v>
      </c>
      <c r="G3" s="189" t="s">
        <v>5313</v>
      </c>
      <c r="H3" s="189" t="s">
        <v>5313</v>
      </c>
      <c r="I3" s="192" t="s">
        <v>5313</v>
      </c>
      <c r="J3" s="189" t="s">
        <v>5313</v>
      </c>
      <c r="K3" s="545" t="s">
        <v>5313</v>
      </c>
      <c r="L3" s="545" t="s">
        <v>5313</v>
      </c>
      <c r="M3" s="189" t="s">
        <v>5313</v>
      </c>
      <c r="N3" s="189" t="s">
        <v>5313</v>
      </c>
      <c r="O3" s="189" t="s">
        <v>5313</v>
      </c>
      <c r="P3" s="189" t="s">
        <v>5313</v>
      </c>
      <c r="Q3" s="189" t="s">
        <v>5313</v>
      </c>
      <c r="R3" s="189" t="s">
        <v>5313</v>
      </c>
      <c r="S3" s="189" t="s">
        <v>5313</v>
      </c>
      <c r="T3" s="189" t="s">
        <v>5313</v>
      </c>
      <c r="U3" s="189" t="s">
        <v>5313</v>
      </c>
      <c r="V3" s="545" t="s">
        <v>5313</v>
      </c>
      <c r="W3" s="189" t="s">
        <v>5313</v>
      </c>
      <c r="X3" s="189" t="s">
        <v>5313</v>
      </c>
      <c r="Y3" s="189" t="s">
        <v>5313</v>
      </c>
      <c r="Z3" s="189" t="s">
        <v>5313</v>
      </c>
      <c r="AA3" s="189" t="s">
        <v>5313</v>
      </c>
      <c r="AB3" s="189" t="s">
        <v>5313</v>
      </c>
      <c r="AC3" s="189" t="s">
        <v>5313</v>
      </c>
      <c r="AD3" s="189" t="s">
        <v>5313</v>
      </c>
      <c r="AE3" s="189" t="s">
        <v>5313</v>
      </c>
      <c r="AF3" s="189" t="s">
        <v>5313</v>
      </c>
      <c r="AG3" s="189" t="s">
        <v>5313</v>
      </c>
      <c r="AH3" s="189" t="s">
        <v>5313</v>
      </c>
      <c r="AI3" s="189" t="s">
        <v>5313</v>
      </c>
      <c r="AJ3" s="189" t="s">
        <v>5313</v>
      </c>
      <c r="AK3" s="189" t="s">
        <v>5313</v>
      </c>
      <c r="AL3" s="189" t="s">
        <v>5313</v>
      </c>
      <c r="AM3" s="545" t="s">
        <v>5313</v>
      </c>
      <c r="AN3" s="189" t="s">
        <v>5313</v>
      </c>
      <c r="AO3" s="189" t="s">
        <v>5313</v>
      </c>
      <c r="AP3" s="545" t="s">
        <v>5313</v>
      </c>
      <c r="AQ3" s="545" t="s">
        <v>5313</v>
      </c>
      <c r="AR3" s="189" t="s">
        <v>5313</v>
      </c>
      <c r="AS3" s="192" t="s">
        <v>5313</v>
      </c>
      <c r="AT3" s="189" t="s">
        <v>5313</v>
      </c>
      <c r="AU3" s="545" t="s">
        <v>5313</v>
      </c>
      <c r="AV3" s="545" t="s">
        <v>5313</v>
      </c>
      <c r="AW3" s="189" t="s">
        <v>5313</v>
      </c>
      <c r="AX3" s="189" t="s">
        <v>5313</v>
      </c>
      <c r="AY3" s="189" t="s">
        <v>5313</v>
      </c>
      <c r="AZ3" s="189" t="s">
        <v>5313</v>
      </c>
      <c r="BA3" s="189" t="s">
        <v>5313</v>
      </c>
      <c r="BB3" s="189" t="s">
        <v>5313</v>
      </c>
      <c r="BC3" s="189" t="s">
        <v>5313</v>
      </c>
      <c r="BD3" s="189" t="s">
        <v>5313</v>
      </c>
      <c r="BE3" s="189" t="s">
        <v>5313</v>
      </c>
    </row>
    <row r="4" spans="1:57">
      <c r="A4" s="144"/>
      <c r="B4" s="144"/>
      <c r="C4" s="144">
        <v>3</v>
      </c>
      <c r="D4" s="190">
        <v>115</v>
      </c>
      <c r="E4" s="144" t="s">
        <v>5090</v>
      </c>
      <c r="F4" s="144" t="s">
        <v>4944</v>
      </c>
      <c r="G4" s="144">
        <v>10</v>
      </c>
      <c r="H4" s="144">
        <v>20</v>
      </c>
      <c r="I4" s="190" t="s">
        <v>5373</v>
      </c>
      <c r="J4" s="144" t="s">
        <v>1693</v>
      </c>
      <c r="K4" s="543"/>
      <c r="L4" s="543"/>
      <c r="M4" s="144"/>
      <c r="N4" s="144"/>
      <c r="O4" s="144"/>
      <c r="P4" s="144"/>
      <c r="Q4" s="144"/>
      <c r="R4" s="144"/>
      <c r="S4" s="144"/>
      <c r="T4" s="144"/>
      <c r="U4" s="144"/>
      <c r="V4" s="543"/>
      <c r="W4" s="144"/>
      <c r="X4" s="144"/>
      <c r="Y4" s="144"/>
      <c r="Z4" s="144"/>
      <c r="AA4" s="144"/>
      <c r="AB4" s="144"/>
      <c r="AC4" s="144"/>
      <c r="AD4" s="144"/>
      <c r="AE4" s="144"/>
      <c r="AF4" s="144"/>
      <c r="AG4" s="144"/>
      <c r="AH4" s="144"/>
      <c r="AI4" s="144"/>
      <c r="AJ4" s="144"/>
      <c r="AK4" s="144"/>
      <c r="AL4" s="144"/>
      <c r="AM4" s="543"/>
      <c r="AN4" s="144"/>
      <c r="AO4" s="144"/>
      <c r="AP4" s="543"/>
      <c r="AQ4" s="543"/>
      <c r="AR4" s="144"/>
      <c r="AS4" s="190"/>
      <c r="AT4" s="144"/>
      <c r="AU4" s="543"/>
      <c r="AV4" s="543"/>
      <c r="AW4" s="144"/>
      <c r="AX4" s="144"/>
      <c r="AY4" s="144"/>
      <c r="AZ4" s="144"/>
      <c r="BA4" s="144"/>
      <c r="BB4" s="144"/>
      <c r="BC4" s="144"/>
      <c r="BD4" s="144"/>
      <c r="BE4" s="144"/>
    </row>
    <row r="5" spans="1:57">
      <c r="A5" s="144"/>
      <c r="B5" s="144"/>
      <c r="C5" s="144">
        <v>3</v>
      </c>
      <c r="D5" s="190">
        <v>116</v>
      </c>
      <c r="E5" s="144" t="s">
        <v>5090</v>
      </c>
      <c r="F5" s="144" t="s">
        <v>4944</v>
      </c>
      <c r="G5" s="144">
        <v>10</v>
      </c>
      <c r="H5" s="144">
        <v>20</v>
      </c>
      <c r="I5" s="190" t="s">
        <v>5374</v>
      </c>
      <c r="J5" s="144" t="s">
        <v>1693</v>
      </c>
      <c r="K5" s="543"/>
      <c r="L5" s="543"/>
      <c r="M5" s="144"/>
      <c r="N5" s="144"/>
      <c r="O5" s="144"/>
      <c r="P5" s="144"/>
      <c r="Q5" s="144"/>
      <c r="R5" s="144"/>
      <c r="S5" s="144"/>
      <c r="T5" s="144"/>
      <c r="U5" s="144"/>
      <c r="V5" s="543"/>
      <c r="W5" s="144"/>
      <c r="X5" s="144"/>
      <c r="Y5" s="144"/>
      <c r="Z5" s="144"/>
      <c r="AA5" s="144"/>
      <c r="AB5" s="144"/>
      <c r="AC5" s="144"/>
      <c r="AD5" s="144"/>
      <c r="AE5" s="144"/>
      <c r="AF5" s="144"/>
      <c r="AG5" s="144"/>
      <c r="AH5" s="144"/>
      <c r="AI5" s="144"/>
      <c r="AJ5" s="144"/>
      <c r="AK5" s="144"/>
      <c r="AL5" s="144"/>
      <c r="AM5" s="543"/>
      <c r="AN5" s="144"/>
      <c r="AO5" s="144"/>
      <c r="AP5" s="543"/>
      <c r="AQ5" s="543"/>
      <c r="AR5" s="144"/>
      <c r="AS5" s="190"/>
      <c r="AT5" s="144"/>
      <c r="AU5" s="543"/>
      <c r="AV5" s="543"/>
      <c r="AW5" s="144"/>
      <c r="AX5" s="144"/>
      <c r="AY5" s="144"/>
      <c r="AZ5" s="144"/>
      <c r="BA5" s="144"/>
      <c r="BB5" s="144"/>
      <c r="BC5" s="144"/>
      <c r="BD5" s="144"/>
      <c r="BE5" s="144"/>
    </row>
    <row r="6" spans="1:57">
      <c r="A6" s="144"/>
      <c r="B6" s="144"/>
      <c r="C6" s="144">
        <v>3</v>
      </c>
      <c r="D6" s="190">
        <v>120</v>
      </c>
      <c r="E6" s="144" t="s">
        <v>5090</v>
      </c>
      <c r="F6" s="144" t="s">
        <v>4944</v>
      </c>
      <c r="G6" s="144">
        <v>10</v>
      </c>
      <c r="H6" s="144">
        <v>20</v>
      </c>
      <c r="I6" s="190" t="s">
        <v>5375</v>
      </c>
      <c r="J6" s="144" t="s">
        <v>1693</v>
      </c>
      <c r="K6" s="543"/>
      <c r="L6" s="543"/>
      <c r="M6" s="144"/>
      <c r="N6" s="144"/>
      <c r="O6" s="144"/>
      <c r="P6" s="144"/>
      <c r="Q6" s="144"/>
      <c r="R6" s="144"/>
      <c r="S6" s="144"/>
      <c r="T6" s="144"/>
      <c r="U6" s="144"/>
      <c r="V6" s="543"/>
      <c r="W6" s="144"/>
      <c r="X6" s="144"/>
      <c r="Y6" s="144"/>
      <c r="Z6" s="144"/>
      <c r="AA6" s="144"/>
      <c r="AB6" s="144"/>
      <c r="AC6" s="144"/>
      <c r="AD6" s="144"/>
      <c r="AE6" s="144"/>
      <c r="AF6" s="144"/>
      <c r="AG6" s="144"/>
      <c r="AH6" s="144"/>
      <c r="AI6" s="144"/>
      <c r="AJ6" s="144"/>
      <c r="AK6" s="144"/>
      <c r="AL6" s="144"/>
      <c r="AM6" s="543"/>
      <c r="AN6" s="144"/>
      <c r="AO6" s="144"/>
      <c r="AP6" s="543"/>
      <c r="AQ6" s="543"/>
      <c r="AR6" s="144"/>
      <c r="AS6" s="190"/>
      <c r="AT6" s="144"/>
      <c r="AU6" s="543"/>
      <c r="AV6" s="543"/>
      <c r="AW6" s="144"/>
      <c r="AX6" s="144"/>
      <c r="AY6" s="144"/>
      <c r="AZ6" s="144"/>
      <c r="BA6" s="144"/>
      <c r="BB6" s="144"/>
      <c r="BC6" s="144"/>
      <c r="BD6" s="144"/>
      <c r="BE6" s="144"/>
    </row>
    <row r="7" spans="1:57">
      <c r="A7" s="144"/>
      <c r="B7" s="144"/>
      <c r="C7" s="144">
        <v>3</v>
      </c>
      <c r="D7" s="190">
        <v>122</v>
      </c>
      <c r="E7" s="144" t="s">
        <v>5090</v>
      </c>
      <c r="F7" s="144" t="s">
        <v>4944</v>
      </c>
      <c r="G7" s="144">
        <v>10</v>
      </c>
      <c r="H7" s="144">
        <v>20</v>
      </c>
      <c r="I7" s="190" t="s">
        <v>5376</v>
      </c>
      <c r="J7" s="144" t="s">
        <v>1693</v>
      </c>
      <c r="K7" s="543"/>
      <c r="L7" s="543"/>
      <c r="M7" s="144"/>
      <c r="N7" s="144"/>
      <c r="O7" s="144"/>
      <c r="P7" s="144"/>
      <c r="Q7" s="144"/>
      <c r="R7" s="144"/>
      <c r="S7" s="144"/>
      <c r="T7" s="144"/>
      <c r="U7" s="144"/>
      <c r="V7" s="543"/>
      <c r="W7" s="144"/>
      <c r="X7" s="144"/>
      <c r="Y7" s="144"/>
      <c r="Z7" s="144"/>
      <c r="AA7" s="144"/>
      <c r="AB7" s="144"/>
      <c r="AC7" s="144"/>
      <c r="AD7" s="144"/>
      <c r="AE7" s="144"/>
      <c r="AF7" s="144"/>
      <c r="AG7" s="144"/>
      <c r="AH7" s="144"/>
      <c r="AI7" s="144"/>
      <c r="AJ7" s="144"/>
      <c r="AK7" s="144"/>
      <c r="AL7" s="144"/>
      <c r="AM7" s="543"/>
      <c r="AN7" s="144"/>
      <c r="AO7" s="144"/>
      <c r="AP7" s="543"/>
      <c r="AQ7" s="543"/>
      <c r="AR7" s="144"/>
      <c r="AS7" s="190"/>
      <c r="AT7" s="144"/>
      <c r="AU7" s="543"/>
      <c r="AV7" s="543"/>
      <c r="AW7" s="144"/>
      <c r="AX7" s="144"/>
      <c r="AY7" s="144"/>
      <c r="AZ7" s="144"/>
      <c r="BA7" s="144"/>
      <c r="BB7" s="144"/>
      <c r="BC7" s="144"/>
      <c r="BD7" s="144"/>
      <c r="BE7" s="144"/>
    </row>
    <row r="8" spans="1:57">
      <c r="A8" s="144"/>
      <c r="B8" s="144"/>
      <c r="C8" s="144">
        <v>3</v>
      </c>
      <c r="D8" s="190">
        <v>150</v>
      </c>
      <c r="E8" s="144" t="s">
        <v>5090</v>
      </c>
      <c r="F8" s="144" t="s">
        <v>4944</v>
      </c>
      <c r="G8" s="144">
        <v>10</v>
      </c>
      <c r="H8" s="144">
        <v>20</v>
      </c>
      <c r="I8" s="190" t="s">
        <v>5377</v>
      </c>
      <c r="J8" s="144" t="s">
        <v>1693</v>
      </c>
      <c r="K8" s="543"/>
      <c r="L8" s="543"/>
      <c r="M8" s="144"/>
      <c r="N8" s="144"/>
      <c r="O8" s="144"/>
      <c r="P8" s="144"/>
      <c r="Q8" s="144"/>
      <c r="R8" s="144"/>
      <c r="S8" s="144"/>
      <c r="T8" s="144"/>
      <c r="U8" s="144"/>
      <c r="V8" s="543"/>
      <c r="W8" s="144"/>
      <c r="X8" s="144"/>
      <c r="Y8" s="144"/>
      <c r="Z8" s="144"/>
      <c r="AA8" s="144"/>
      <c r="AB8" s="144"/>
      <c r="AC8" s="144"/>
      <c r="AD8" s="144"/>
      <c r="AE8" s="144"/>
      <c r="AF8" s="144"/>
      <c r="AG8" s="144"/>
      <c r="AH8" s="144"/>
      <c r="AI8" s="144"/>
      <c r="AJ8" s="144"/>
      <c r="AK8" s="144"/>
      <c r="AL8" s="144"/>
      <c r="AM8" s="543"/>
      <c r="AN8" s="144"/>
      <c r="AO8" s="144"/>
      <c r="AP8" s="543"/>
      <c r="AQ8" s="543"/>
      <c r="AR8" s="144"/>
      <c r="AS8" s="190"/>
      <c r="AT8" s="144"/>
      <c r="AU8" s="543"/>
      <c r="AV8" s="543"/>
      <c r="AW8" s="144"/>
      <c r="AX8" s="144"/>
      <c r="AY8" s="144"/>
      <c r="AZ8" s="144"/>
      <c r="BA8" s="144"/>
      <c r="BB8" s="144"/>
      <c r="BC8" s="144"/>
      <c r="BD8" s="144"/>
      <c r="BE8" s="144"/>
    </row>
    <row r="9" spans="1:57">
      <c r="A9" s="144"/>
      <c r="B9" s="144"/>
      <c r="C9" s="144">
        <v>3</v>
      </c>
      <c r="D9" s="190">
        <v>155</v>
      </c>
      <c r="E9" s="144" t="s">
        <v>5090</v>
      </c>
      <c r="F9" s="144" t="s">
        <v>4944</v>
      </c>
      <c r="G9" s="144">
        <v>10</v>
      </c>
      <c r="H9" s="144">
        <v>20</v>
      </c>
      <c r="I9" s="190" t="s">
        <v>5378</v>
      </c>
      <c r="J9" s="144" t="s">
        <v>1693</v>
      </c>
      <c r="K9" s="543"/>
      <c r="L9" s="543"/>
      <c r="M9" s="144"/>
      <c r="N9" s="144"/>
      <c r="O9" s="144"/>
      <c r="P9" s="144"/>
      <c r="Q9" s="144"/>
      <c r="R9" s="144"/>
      <c r="S9" s="144"/>
      <c r="T9" s="144"/>
      <c r="U9" s="144"/>
      <c r="V9" s="543"/>
      <c r="W9" s="144"/>
      <c r="X9" s="144"/>
      <c r="Y9" s="144"/>
      <c r="Z9" s="144"/>
      <c r="AA9" s="144"/>
      <c r="AB9" s="144"/>
      <c r="AC9" s="144"/>
      <c r="AD9" s="144"/>
      <c r="AE9" s="144"/>
      <c r="AF9" s="144"/>
      <c r="AG9" s="144"/>
      <c r="AH9" s="144"/>
      <c r="AI9" s="144"/>
      <c r="AJ9" s="144"/>
      <c r="AK9" s="144"/>
      <c r="AL9" s="144"/>
      <c r="AM9" s="543"/>
      <c r="AN9" s="144"/>
      <c r="AO9" s="144"/>
      <c r="AP9" s="543"/>
      <c r="AQ9" s="543"/>
      <c r="AR9" s="144"/>
      <c r="AS9" s="190"/>
      <c r="AT9" s="144"/>
      <c r="AU9" s="543"/>
      <c r="AV9" s="543"/>
      <c r="AW9" s="144"/>
      <c r="AX9" s="144"/>
      <c r="AY9" s="144"/>
      <c r="AZ9" s="144"/>
      <c r="BA9" s="144"/>
      <c r="BB9" s="144"/>
      <c r="BC9" s="144"/>
      <c r="BD9" s="144"/>
      <c r="BE9" s="144"/>
    </row>
    <row r="10" spans="1:57">
      <c r="A10" s="144"/>
      <c r="B10" s="144"/>
      <c r="C10" s="144">
        <v>3</v>
      </c>
      <c r="D10" s="190">
        <v>159</v>
      </c>
      <c r="E10" s="144" t="s">
        <v>5090</v>
      </c>
      <c r="F10" s="144" t="s">
        <v>4944</v>
      </c>
      <c r="G10" s="144">
        <v>10</v>
      </c>
      <c r="H10" s="144">
        <v>20</v>
      </c>
      <c r="I10" s="190" t="s">
        <v>5379</v>
      </c>
      <c r="J10" s="144" t="s">
        <v>1693</v>
      </c>
      <c r="K10" s="543"/>
      <c r="L10" s="543"/>
      <c r="M10" s="144"/>
      <c r="N10" s="144"/>
      <c r="O10" s="144"/>
      <c r="P10" s="144"/>
      <c r="Q10" s="144"/>
      <c r="R10" s="144"/>
      <c r="S10" s="144"/>
      <c r="T10" s="144"/>
      <c r="U10" s="144"/>
      <c r="V10" s="543"/>
      <c r="W10" s="144"/>
      <c r="X10" s="144"/>
      <c r="Y10" s="144"/>
      <c r="Z10" s="144"/>
      <c r="AA10" s="144"/>
      <c r="AB10" s="144"/>
      <c r="AC10" s="144"/>
      <c r="AD10" s="144"/>
      <c r="AE10" s="144"/>
      <c r="AF10" s="144"/>
      <c r="AG10" s="144"/>
      <c r="AH10" s="144"/>
      <c r="AI10" s="144"/>
      <c r="AJ10" s="144"/>
      <c r="AK10" s="144"/>
      <c r="AL10" s="144"/>
      <c r="AM10" s="543"/>
      <c r="AN10" s="144"/>
      <c r="AO10" s="144"/>
      <c r="AP10" s="543"/>
      <c r="AQ10" s="543"/>
      <c r="AR10" s="144"/>
      <c r="AS10" s="190"/>
      <c r="AT10" s="144"/>
      <c r="AU10" s="543"/>
      <c r="AV10" s="543"/>
      <c r="AW10" s="144"/>
      <c r="AX10" s="144"/>
      <c r="AY10" s="144"/>
      <c r="AZ10" s="144"/>
      <c r="BA10" s="144"/>
      <c r="BB10" s="144"/>
      <c r="BC10" s="144"/>
      <c r="BD10" s="144"/>
      <c r="BE10" s="144"/>
    </row>
    <row r="11" spans="1:57">
      <c r="A11" s="144"/>
      <c r="B11" s="144"/>
      <c r="C11" s="144">
        <v>3</v>
      </c>
      <c r="D11" s="190">
        <v>160</v>
      </c>
      <c r="E11" s="144" t="s">
        <v>5090</v>
      </c>
      <c r="F11" s="144" t="s">
        <v>4944</v>
      </c>
      <c r="G11" s="144">
        <v>10</v>
      </c>
      <c r="H11" s="144">
        <v>20</v>
      </c>
      <c r="I11" s="190" t="s">
        <v>5380</v>
      </c>
      <c r="J11" s="144" t="s">
        <v>1693</v>
      </c>
      <c r="K11" s="543"/>
      <c r="L11" s="543"/>
      <c r="M11" s="144"/>
      <c r="N11" s="144"/>
      <c r="O11" s="144"/>
      <c r="P11" s="144"/>
      <c r="Q11" s="144"/>
      <c r="R11" s="144"/>
      <c r="S11" s="144"/>
      <c r="T11" s="144"/>
      <c r="U11" s="144"/>
      <c r="V11" s="543"/>
      <c r="W11" s="144"/>
      <c r="X11" s="144"/>
      <c r="Y11" s="144"/>
      <c r="Z11" s="144"/>
      <c r="AA11" s="144"/>
      <c r="AB11" s="144"/>
      <c r="AC11" s="144"/>
      <c r="AD11" s="144"/>
      <c r="AE11" s="144"/>
      <c r="AF11" s="144"/>
      <c r="AG11" s="144"/>
      <c r="AH11" s="144"/>
      <c r="AI11" s="144"/>
      <c r="AJ11" s="144"/>
      <c r="AK11" s="144"/>
      <c r="AL11" s="144"/>
      <c r="AM11" s="543"/>
      <c r="AN11" s="144"/>
      <c r="AO11" s="144"/>
      <c r="AP11" s="543"/>
      <c r="AQ11" s="543"/>
      <c r="AR11" s="144"/>
      <c r="AS11" s="190"/>
      <c r="AT11" s="144"/>
      <c r="AU11" s="543"/>
      <c r="AV11" s="543"/>
      <c r="AW11" s="144"/>
      <c r="AX11" s="144"/>
      <c r="AY11" s="144"/>
      <c r="AZ11" s="144"/>
      <c r="BA11" s="144"/>
      <c r="BB11" s="144"/>
      <c r="BC11" s="144"/>
      <c r="BD11" s="144"/>
      <c r="BE11" s="144"/>
    </row>
    <row r="12" spans="1:57">
      <c r="A12" s="144"/>
      <c r="B12" s="144"/>
      <c r="C12" s="144">
        <v>3</v>
      </c>
      <c r="D12" s="190">
        <v>100003</v>
      </c>
      <c r="E12" s="144" t="s">
        <v>5090</v>
      </c>
      <c r="F12" s="144" t="s">
        <v>4944</v>
      </c>
      <c r="G12" s="144">
        <v>10</v>
      </c>
      <c r="H12" s="144">
        <v>20</v>
      </c>
      <c r="I12" s="190" t="s">
        <v>5381</v>
      </c>
      <c r="J12" s="144" t="s">
        <v>1693</v>
      </c>
      <c r="K12" s="543"/>
      <c r="L12" s="543"/>
      <c r="M12" s="144"/>
      <c r="N12" s="144"/>
      <c r="O12" s="144"/>
      <c r="P12" s="144"/>
      <c r="Q12" s="144"/>
      <c r="R12" s="144"/>
      <c r="S12" s="144"/>
      <c r="T12" s="144"/>
      <c r="U12" s="144"/>
      <c r="V12" s="543"/>
      <c r="W12" s="144"/>
      <c r="X12" s="144"/>
      <c r="Y12" s="144"/>
      <c r="Z12" s="144"/>
      <c r="AA12" s="144"/>
      <c r="AB12" s="144"/>
      <c r="AC12" s="144"/>
      <c r="AD12" s="144"/>
      <c r="AE12" s="144"/>
      <c r="AF12" s="144"/>
      <c r="AG12" s="144"/>
      <c r="AH12" s="144"/>
      <c r="AI12" s="144"/>
      <c r="AJ12" s="144"/>
      <c r="AK12" s="144"/>
      <c r="AL12" s="144"/>
      <c r="AM12" s="543"/>
      <c r="AN12" s="144"/>
      <c r="AO12" s="144"/>
      <c r="AP12" s="543"/>
      <c r="AQ12" s="543"/>
      <c r="AR12" s="144"/>
      <c r="AS12" s="190"/>
      <c r="AT12" s="144"/>
      <c r="AU12" s="543"/>
      <c r="AV12" s="543"/>
      <c r="AW12" s="144"/>
      <c r="AX12" s="144"/>
      <c r="AY12" s="144"/>
      <c r="AZ12" s="144"/>
      <c r="BA12" s="144"/>
      <c r="BB12" s="144"/>
      <c r="BC12" s="144"/>
      <c r="BD12" s="144"/>
      <c r="BE12" s="144"/>
    </row>
    <row r="13" spans="1:57">
      <c r="A13" s="144"/>
      <c r="B13" s="144"/>
      <c r="C13" s="144">
        <v>3</v>
      </c>
      <c r="D13" s="190">
        <v>100005</v>
      </c>
      <c r="E13" s="144" t="s">
        <v>5090</v>
      </c>
      <c r="F13" s="144" t="s">
        <v>4944</v>
      </c>
      <c r="G13" s="144">
        <v>10</v>
      </c>
      <c r="H13" s="144">
        <v>20</v>
      </c>
      <c r="I13" s="190" t="s">
        <v>5382</v>
      </c>
      <c r="J13" s="144" t="s">
        <v>1693</v>
      </c>
      <c r="K13" s="543"/>
      <c r="L13" s="543"/>
      <c r="M13" s="144"/>
      <c r="N13" s="144"/>
      <c r="O13" s="144"/>
      <c r="P13" s="144"/>
      <c r="Q13" s="144"/>
      <c r="R13" s="144"/>
      <c r="S13" s="144"/>
      <c r="T13" s="144"/>
      <c r="U13" s="144"/>
      <c r="V13" s="543"/>
      <c r="W13" s="144"/>
      <c r="X13" s="144"/>
      <c r="Y13" s="144"/>
      <c r="Z13" s="144"/>
      <c r="AA13" s="144"/>
      <c r="AB13" s="144"/>
      <c r="AC13" s="144"/>
      <c r="AD13" s="144"/>
      <c r="AE13" s="144"/>
      <c r="AF13" s="144"/>
      <c r="AG13" s="144"/>
      <c r="AH13" s="144"/>
      <c r="AI13" s="144"/>
      <c r="AJ13" s="144"/>
      <c r="AK13" s="144"/>
      <c r="AL13" s="144"/>
      <c r="AM13" s="543"/>
      <c r="AN13" s="144"/>
      <c r="AO13" s="144"/>
      <c r="AP13" s="543"/>
      <c r="AQ13" s="543"/>
      <c r="AR13" s="144"/>
      <c r="AS13" s="190"/>
      <c r="AT13" s="144"/>
      <c r="AU13" s="543"/>
      <c r="AV13" s="543"/>
      <c r="AW13" s="144"/>
      <c r="AX13" s="144"/>
      <c r="AY13" s="144"/>
      <c r="AZ13" s="144"/>
      <c r="BA13" s="144"/>
      <c r="BB13" s="144"/>
      <c r="BC13" s="144"/>
      <c r="BD13" s="144"/>
      <c r="BE13" s="144"/>
    </row>
    <row r="14" spans="1:57">
      <c r="A14" s="144"/>
      <c r="B14" s="144"/>
      <c r="C14" s="144">
        <v>3</v>
      </c>
      <c r="D14" s="190">
        <v>100015</v>
      </c>
      <c r="E14" s="144" t="s">
        <v>5090</v>
      </c>
      <c r="F14" s="144" t="s">
        <v>4944</v>
      </c>
      <c r="G14" s="144">
        <v>10</v>
      </c>
      <c r="H14" s="144">
        <v>20</v>
      </c>
      <c r="I14" s="190" t="s">
        <v>5383</v>
      </c>
      <c r="J14" s="144" t="s">
        <v>1693</v>
      </c>
      <c r="K14" s="543"/>
      <c r="L14" s="543"/>
      <c r="M14" s="144"/>
      <c r="N14" s="144"/>
      <c r="O14" s="144"/>
      <c r="P14" s="144"/>
      <c r="Q14" s="144"/>
      <c r="R14" s="144"/>
      <c r="S14" s="144"/>
      <c r="T14" s="144"/>
      <c r="U14" s="144"/>
      <c r="V14" s="543"/>
      <c r="W14" s="144"/>
      <c r="X14" s="144"/>
      <c r="Y14" s="144"/>
      <c r="Z14" s="144"/>
      <c r="AA14" s="144"/>
      <c r="AB14" s="144"/>
      <c r="AC14" s="144"/>
      <c r="AD14" s="144"/>
      <c r="AE14" s="144"/>
      <c r="AF14" s="144"/>
      <c r="AG14" s="144"/>
      <c r="AH14" s="144"/>
      <c r="AI14" s="144"/>
      <c r="AJ14" s="144"/>
      <c r="AK14" s="144"/>
      <c r="AL14" s="144"/>
      <c r="AM14" s="543"/>
      <c r="AN14" s="144"/>
      <c r="AO14" s="144"/>
      <c r="AP14" s="543"/>
      <c r="AQ14" s="543"/>
      <c r="AR14" s="144"/>
      <c r="AS14" s="190"/>
      <c r="AT14" s="144"/>
      <c r="AU14" s="543"/>
      <c r="AV14" s="543"/>
      <c r="AW14" s="144"/>
      <c r="AX14" s="144"/>
      <c r="AY14" s="144"/>
      <c r="AZ14" s="144"/>
      <c r="BA14" s="144"/>
      <c r="BB14" s="144"/>
      <c r="BC14" s="144"/>
      <c r="BD14" s="144"/>
      <c r="BE14" s="144"/>
    </row>
    <row r="15" spans="1:57">
      <c r="A15" s="144"/>
      <c r="B15" s="144"/>
      <c r="C15" s="144">
        <v>3</v>
      </c>
      <c r="D15" s="190">
        <v>100021</v>
      </c>
      <c r="E15" s="144" t="s">
        <v>5090</v>
      </c>
      <c r="F15" s="144" t="s">
        <v>4944</v>
      </c>
      <c r="G15" s="144">
        <v>10</v>
      </c>
      <c r="H15" s="144">
        <v>20</v>
      </c>
      <c r="I15" s="190" t="s">
        <v>5384</v>
      </c>
      <c r="J15" s="144" t="s">
        <v>1693</v>
      </c>
      <c r="K15" s="543"/>
      <c r="L15" s="543"/>
      <c r="M15" s="144"/>
      <c r="N15" s="144"/>
      <c r="O15" s="144"/>
      <c r="P15" s="144"/>
      <c r="Q15" s="144"/>
      <c r="R15" s="144"/>
      <c r="S15" s="144"/>
      <c r="T15" s="144"/>
      <c r="U15" s="144"/>
      <c r="V15" s="543"/>
      <c r="W15" s="144"/>
      <c r="X15" s="144"/>
      <c r="Y15" s="144"/>
      <c r="Z15" s="144"/>
      <c r="AA15" s="144"/>
      <c r="AB15" s="144"/>
      <c r="AC15" s="144"/>
      <c r="AD15" s="144"/>
      <c r="AE15" s="144"/>
      <c r="AF15" s="144"/>
      <c r="AG15" s="144"/>
      <c r="AH15" s="144"/>
      <c r="AI15" s="144"/>
      <c r="AJ15" s="144"/>
      <c r="AK15" s="144"/>
      <c r="AL15" s="144"/>
      <c r="AM15" s="543"/>
      <c r="AN15" s="144"/>
      <c r="AO15" s="144"/>
      <c r="AP15" s="543"/>
      <c r="AQ15" s="543"/>
      <c r="AR15" s="144"/>
      <c r="AS15" s="190"/>
      <c r="AT15" s="144"/>
      <c r="AU15" s="543"/>
      <c r="AV15" s="543"/>
      <c r="AW15" s="144"/>
      <c r="AX15" s="144"/>
      <c r="AY15" s="144"/>
      <c r="AZ15" s="144"/>
      <c r="BA15" s="144"/>
      <c r="BB15" s="144"/>
      <c r="BC15" s="144"/>
      <c r="BD15" s="144"/>
      <c r="BE15" s="144"/>
    </row>
    <row r="16" spans="1:57">
      <c r="A16" s="144"/>
      <c r="B16" s="144"/>
      <c r="C16" s="144">
        <v>3</v>
      </c>
      <c r="D16" s="190">
        <v>100022</v>
      </c>
      <c r="E16" s="144" t="s">
        <v>5090</v>
      </c>
      <c r="F16" s="144" t="s">
        <v>4944</v>
      </c>
      <c r="G16" s="144">
        <v>10</v>
      </c>
      <c r="H16" s="144">
        <v>20</v>
      </c>
      <c r="I16" s="190" t="s">
        <v>5385</v>
      </c>
      <c r="J16" s="144" t="s">
        <v>1693</v>
      </c>
      <c r="K16" s="543"/>
      <c r="L16" s="543"/>
      <c r="M16" s="144"/>
      <c r="N16" s="144"/>
      <c r="O16" s="144"/>
      <c r="P16" s="144"/>
      <c r="Q16" s="144"/>
      <c r="R16" s="144"/>
      <c r="S16" s="144"/>
      <c r="T16" s="144"/>
      <c r="U16" s="144"/>
      <c r="V16" s="543"/>
      <c r="W16" s="144"/>
      <c r="X16" s="144"/>
      <c r="Y16" s="144"/>
      <c r="Z16" s="144"/>
      <c r="AA16" s="144"/>
      <c r="AB16" s="144"/>
      <c r="AC16" s="144"/>
      <c r="AD16" s="144"/>
      <c r="AE16" s="144"/>
      <c r="AF16" s="144"/>
      <c r="AG16" s="144"/>
      <c r="AH16" s="144"/>
      <c r="AI16" s="144"/>
      <c r="AJ16" s="144"/>
      <c r="AK16" s="144"/>
      <c r="AL16" s="144"/>
      <c r="AM16" s="543"/>
      <c r="AN16" s="144"/>
      <c r="AO16" s="144"/>
      <c r="AP16" s="543"/>
      <c r="AQ16" s="543"/>
      <c r="AR16" s="144"/>
      <c r="AS16" s="190"/>
      <c r="AT16" s="144"/>
      <c r="AU16" s="543"/>
      <c r="AV16" s="543"/>
      <c r="AW16" s="144"/>
      <c r="AX16" s="144"/>
      <c r="AY16" s="144"/>
      <c r="AZ16" s="144"/>
      <c r="BA16" s="144"/>
      <c r="BB16" s="144"/>
      <c r="BC16" s="144"/>
      <c r="BD16" s="144"/>
      <c r="BE16" s="144"/>
    </row>
    <row r="17" spans="1:57">
      <c r="A17" s="144"/>
      <c r="B17" s="144"/>
      <c r="C17" s="144">
        <v>3</v>
      </c>
      <c r="D17" s="190">
        <v>100023</v>
      </c>
      <c r="E17" s="144" t="s">
        <v>5090</v>
      </c>
      <c r="F17" s="144" t="s">
        <v>4944</v>
      </c>
      <c r="G17" s="144">
        <v>10</v>
      </c>
      <c r="H17" s="144">
        <v>20</v>
      </c>
      <c r="I17" s="190" t="s">
        <v>5386</v>
      </c>
      <c r="J17" s="144" t="s">
        <v>1693</v>
      </c>
      <c r="K17" s="543"/>
      <c r="L17" s="543"/>
      <c r="M17" s="144"/>
      <c r="N17" s="144"/>
      <c r="O17" s="144"/>
      <c r="P17" s="144"/>
      <c r="Q17" s="144"/>
      <c r="R17" s="144"/>
      <c r="S17" s="144"/>
      <c r="T17" s="144"/>
      <c r="U17" s="144"/>
      <c r="V17" s="543"/>
      <c r="W17" s="144"/>
      <c r="X17" s="144"/>
      <c r="Y17" s="144"/>
      <c r="Z17" s="144"/>
      <c r="AA17" s="144"/>
      <c r="AB17" s="144"/>
      <c r="AC17" s="144"/>
      <c r="AD17" s="144"/>
      <c r="AE17" s="144"/>
      <c r="AF17" s="144"/>
      <c r="AG17" s="144"/>
      <c r="AH17" s="144"/>
      <c r="AI17" s="144"/>
      <c r="AJ17" s="144"/>
      <c r="AK17" s="144"/>
      <c r="AL17" s="144"/>
      <c r="AM17" s="543"/>
      <c r="AN17" s="144"/>
      <c r="AO17" s="144"/>
      <c r="AP17" s="543"/>
      <c r="AQ17" s="543"/>
      <c r="AR17" s="144"/>
      <c r="AS17" s="190"/>
      <c r="AT17" s="144"/>
      <c r="AU17" s="543"/>
      <c r="AV17" s="543"/>
      <c r="AW17" s="144"/>
      <c r="AX17" s="144"/>
      <c r="AY17" s="144"/>
      <c r="AZ17" s="144"/>
      <c r="BA17" s="144"/>
      <c r="BB17" s="144"/>
      <c r="BC17" s="144"/>
      <c r="BD17" s="144"/>
      <c r="BE17" s="144"/>
    </row>
    <row r="18" spans="1:57">
      <c r="A18" s="144"/>
      <c r="B18" s="144"/>
      <c r="C18" s="144">
        <v>3</v>
      </c>
      <c r="D18" s="190">
        <v>100046</v>
      </c>
      <c r="E18" s="144" t="s">
        <v>5090</v>
      </c>
      <c r="F18" s="144" t="s">
        <v>4944</v>
      </c>
      <c r="G18" s="144">
        <v>10</v>
      </c>
      <c r="H18" s="144">
        <v>20</v>
      </c>
      <c r="I18" s="190" t="s">
        <v>5387</v>
      </c>
      <c r="J18" s="144" t="s">
        <v>1693</v>
      </c>
      <c r="K18" s="543"/>
      <c r="L18" s="543"/>
      <c r="M18" s="144"/>
      <c r="N18" s="144"/>
      <c r="O18" s="144"/>
      <c r="P18" s="144"/>
      <c r="Q18" s="144"/>
      <c r="R18" s="144"/>
      <c r="S18" s="144"/>
      <c r="T18" s="144"/>
      <c r="U18" s="144"/>
      <c r="V18" s="543"/>
      <c r="W18" s="144"/>
      <c r="X18" s="144"/>
      <c r="Y18" s="144"/>
      <c r="Z18" s="144"/>
      <c r="AA18" s="144"/>
      <c r="AB18" s="144"/>
      <c r="AC18" s="144"/>
      <c r="AD18" s="144"/>
      <c r="AE18" s="144"/>
      <c r="AF18" s="144"/>
      <c r="AG18" s="144"/>
      <c r="AH18" s="144"/>
      <c r="AI18" s="144"/>
      <c r="AJ18" s="144"/>
      <c r="AK18" s="144"/>
      <c r="AL18" s="144"/>
      <c r="AM18" s="543"/>
      <c r="AN18" s="144"/>
      <c r="AO18" s="144"/>
      <c r="AP18" s="543"/>
      <c r="AQ18" s="543"/>
      <c r="AR18" s="144"/>
      <c r="AS18" s="190"/>
      <c r="AT18" s="144"/>
      <c r="AU18" s="543"/>
      <c r="AV18" s="543"/>
      <c r="AW18" s="144"/>
      <c r="AX18" s="144"/>
      <c r="AY18" s="144"/>
      <c r="AZ18" s="144"/>
      <c r="BA18" s="144"/>
      <c r="BB18" s="144"/>
      <c r="BC18" s="144"/>
      <c r="BD18" s="144"/>
      <c r="BE18" s="144"/>
    </row>
    <row r="19" spans="1:57">
      <c r="A19" s="144"/>
      <c r="B19" s="144"/>
      <c r="C19" s="144">
        <v>3</v>
      </c>
      <c r="D19" s="190">
        <v>100051</v>
      </c>
      <c r="E19" s="144" t="s">
        <v>5090</v>
      </c>
      <c r="F19" s="144" t="s">
        <v>4944</v>
      </c>
      <c r="G19" s="144">
        <v>10</v>
      </c>
      <c r="H19" s="144">
        <v>20</v>
      </c>
      <c r="I19" s="190" t="s">
        <v>5388</v>
      </c>
      <c r="J19" s="144" t="s">
        <v>1693</v>
      </c>
      <c r="K19" s="543"/>
      <c r="L19" s="543"/>
      <c r="M19" s="144"/>
      <c r="N19" s="144"/>
      <c r="O19" s="144"/>
      <c r="P19" s="144"/>
      <c r="Q19" s="144"/>
      <c r="R19" s="144"/>
      <c r="S19" s="144"/>
      <c r="T19" s="144"/>
      <c r="U19" s="144"/>
      <c r="V19" s="543"/>
      <c r="W19" s="144"/>
      <c r="X19" s="144"/>
      <c r="Y19" s="144"/>
      <c r="Z19" s="144"/>
      <c r="AA19" s="144"/>
      <c r="AB19" s="144"/>
      <c r="AC19" s="144"/>
      <c r="AD19" s="144"/>
      <c r="AE19" s="144"/>
      <c r="AF19" s="144"/>
      <c r="AG19" s="144"/>
      <c r="AH19" s="144"/>
      <c r="AI19" s="144"/>
      <c r="AJ19" s="144"/>
      <c r="AK19" s="144"/>
      <c r="AL19" s="144"/>
      <c r="AM19" s="543"/>
      <c r="AN19" s="144"/>
      <c r="AO19" s="144"/>
      <c r="AP19" s="543"/>
      <c r="AQ19" s="543"/>
      <c r="AR19" s="144"/>
      <c r="AS19" s="190"/>
      <c r="AT19" s="144"/>
      <c r="AU19" s="543"/>
      <c r="AV19" s="543"/>
      <c r="AW19" s="144"/>
      <c r="AX19" s="144"/>
      <c r="AY19" s="144"/>
      <c r="AZ19" s="144"/>
      <c r="BA19" s="144"/>
      <c r="BB19" s="144"/>
      <c r="BC19" s="144"/>
      <c r="BD19" s="144"/>
      <c r="BE19" s="144"/>
    </row>
    <row r="20" spans="1:57">
      <c r="A20" s="144"/>
      <c r="B20" s="144"/>
      <c r="C20" s="144">
        <v>3</v>
      </c>
      <c r="D20" s="190">
        <v>100054</v>
      </c>
      <c r="E20" s="144" t="s">
        <v>5090</v>
      </c>
      <c r="F20" s="144" t="s">
        <v>4944</v>
      </c>
      <c r="G20" s="144">
        <v>10</v>
      </c>
      <c r="H20" s="144">
        <v>20</v>
      </c>
      <c r="I20" s="190" t="s">
        <v>5389</v>
      </c>
      <c r="J20" s="144" t="s">
        <v>1693</v>
      </c>
      <c r="K20" s="543"/>
      <c r="L20" s="543"/>
      <c r="M20" s="144"/>
      <c r="N20" s="144"/>
      <c r="O20" s="144"/>
      <c r="P20" s="144"/>
      <c r="Q20" s="144"/>
      <c r="R20" s="144"/>
      <c r="S20" s="144"/>
      <c r="T20" s="144"/>
      <c r="U20" s="144"/>
      <c r="V20" s="543"/>
      <c r="W20" s="144"/>
      <c r="X20" s="144"/>
      <c r="Y20" s="144"/>
      <c r="Z20" s="144"/>
      <c r="AA20" s="144"/>
      <c r="AB20" s="144"/>
      <c r="AC20" s="144"/>
      <c r="AD20" s="144"/>
      <c r="AE20" s="144"/>
      <c r="AF20" s="144"/>
      <c r="AG20" s="144"/>
      <c r="AH20" s="144"/>
      <c r="AI20" s="144"/>
      <c r="AJ20" s="144"/>
      <c r="AK20" s="144"/>
      <c r="AL20" s="144"/>
      <c r="AM20" s="543"/>
      <c r="AN20" s="144"/>
      <c r="AO20" s="144"/>
      <c r="AP20" s="543"/>
      <c r="AQ20" s="543"/>
      <c r="AR20" s="144"/>
      <c r="AS20" s="190"/>
      <c r="AT20" s="144"/>
      <c r="AU20" s="543"/>
      <c r="AV20" s="543"/>
      <c r="AW20" s="144"/>
      <c r="AX20" s="144"/>
      <c r="AY20" s="144"/>
      <c r="AZ20" s="144"/>
      <c r="BA20" s="144"/>
      <c r="BB20" s="144"/>
      <c r="BC20" s="144"/>
      <c r="BD20" s="144"/>
      <c r="BE20" s="144"/>
    </row>
    <row r="21" spans="1:57">
      <c r="A21" s="144"/>
      <c r="B21" s="144"/>
      <c r="C21" s="144">
        <v>3</v>
      </c>
      <c r="D21" s="190">
        <v>100056</v>
      </c>
      <c r="E21" s="144" t="s">
        <v>5090</v>
      </c>
      <c r="F21" s="144" t="s">
        <v>4944</v>
      </c>
      <c r="G21" s="144">
        <v>10</v>
      </c>
      <c r="H21" s="144">
        <v>20</v>
      </c>
      <c r="I21" s="190" t="s">
        <v>5390</v>
      </c>
      <c r="J21" s="144" t="s">
        <v>1693</v>
      </c>
      <c r="K21" s="543"/>
      <c r="L21" s="543"/>
      <c r="M21" s="144"/>
      <c r="N21" s="144"/>
      <c r="O21" s="144"/>
      <c r="P21" s="144"/>
      <c r="Q21" s="144"/>
      <c r="R21" s="144"/>
      <c r="S21" s="144"/>
      <c r="T21" s="144"/>
      <c r="U21" s="144"/>
      <c r="V21" s="543"/>
      <c r="W21" s="144"/>
      <c r="X21" s="144"/>
      <c r="Y21" s="144"/>
      <c r="Z21" s="144"/>
      <c r="AA21" s="144"/>
      <c r="AB21" s="144"/>
      <c r="AC21" s="144"/>
      <c r="AD21" s="144"/>
      <c r="AE21" s="144"/>
      <c r="AF21" s="144"/>
      <c r="AG21" s="144"/>
      <c r="AH21" s="144"/>
      <c r="AI21" s="144"/>
      <c r="AJ21" s="144"/>
      <c r="AK21" s="144"/>
      <c r="AL21" s="144"/>
      <c r="AM21" s="543"/>
      <c r="AN21" s="144"/>
      <c r="AO21" s="144"/>
      <c r="AP21" s="543"/>
      <c r="AQ21" s="543"/>
      <c r="AR21" s="144"/>
      <c r="AS21" s="190"/>
      <c r="AT21" s="144"/>
      <c r="AU21" s="543"/>
      <c r="AV21" s="543"/>
      <c r="AW21" s="144"/>
      <c r="AX21" s="144"/>
      <c r="AY21" s="144"/>
      <c r="AZ21" s="144"/>
      <c r="BA21" s="144"/>
      <c r="BB21" s="144"/>
      <c r="BC21" s="144"/>
      <c r="BD21" s="144"/>
      <c r="BE21" s="144"/>
    </row>
    <row r="22" spans="1:57">
      <c r="A22" s="144"/>
      <c r="B22" s="144"/>
      <c r="C22" s="144">
        <v>3</v>
      </c>
      <c r="D22" s="190">
        <v>100057</v>
      </c>
      <c r="E22" s="144" t="s">
        <v>5090</v>
      </c>
      <c r="F22" s="144" t="s">
        <v>4944</v>
      </c>
      <c r="G22" s="144">
        <v>10</v>
      </c>
      <c r="H22" s="144">
        <v>20</v>
      </c>
      <c r="I22" s="190" t="s">
        <v>5391</v>
      </c>
      <c r="J22" s="144" t="s">
        <v>1693</v>
      </c>
      <c r="K22" s="543"/>
      <c r="L22" s="543"/>
      <c r="M22" s="144"/>
      <c r="N22" s="144"/>
      <c r="O22" s="144"/>
      <c r="P22" s="144"/>
      <c r="Q22" s="144"/>
      <c r="R22" s="144"/>
      <c r="S22" s="144"/>
      <c r="T22" s="144"/>
      <c r="U22" s="144"/>
      <c r="V22" s="543"/>
      <c r="W22" s="144"/>
      <c r="X22" s="144"/>
      <c r="Y22" s="144"/>
      <c r="Z22" s="144"/>
      <c r="AA22" s="144"/>
      <c r="AB22" s="144"/>
      <c r="AC22" s="144"/>
      <c r="AD22" s="144"/>
      <c r="AE22" s="144"/>
      <c r="AF22" s="144"/>
      <c r="AG22" s="144"/>
      <c r="AH22" s="144"/>
      <c r="AI22" s="144"/>
      <c r="AJ22" s="144"/>
      <c r="AK22" s="144"/>
      <c r="AL22" s="144"/>
      <c r="AM22" s="543"/>
      <c r="AN22" s="144"/>
      <c r="AO22" s="144"/>
      <c r="AP22" s="543"/>
      <c r="AQ22" s="543"/>
      <c r="AR22" s="144"/>
      <c r="AS22" s="190"/>
      <c r="AT22" s="144"/>
      <c r="AU22" s="543"/>
      <c r="AV22" s="543"/>
      <c r="AW22" s="144"/>
      <c r="AX22" s="144"/>
      <c r="AY22" s="144"/>
      <c r="AZ22" s="144"/>
      <c r="BA22" s="144"/>
      <c r="BB22" s="144"/>
      <c r="BC22" s="144"/>
      <c r="BD22" s="144"/>
      <c r="BE22" s="144"/>
    </row>
    <row r="23" spans="1:57">
      <c r="A23" s="144"/>
      <c r="B23" s="144"/>
      <c r="C23" s="144">
        <v>3</v>
      </c>
      <c r="D23" s="190">
        <v>100061</v>
      </c>
      <c r="E23" s="144" t="s">
        <v>5090</v>
      </c>
      <c r="F23" s="144" t="s">
        <v>4944</v>
      </c>
      <c r="G23" s="144">
        <v>10</v>
      </c>
      <c r="H23" s="144">
        <v>20</v>
      </c>
      <c r="I23" s="190" t="s">
        <v>5392</v>
      </c>
      <c r="J23" s="144" t="s">
        <v>1693</v>
      </c>
      <c r="K23" s="543"/>
      <c r="L23" s="543"/>
      <c r="M23" s="144"/>
      <c r="N23" s="144"/>
      <c r="O23" s="144"/>
      <c r="P23" s="144"/>
      <c r="Q23" s="144"/>
      <c r="R23" s="144"/>
      <c r="S23" s="144"/>
      <c r="T23" s="144"/>
      <c r="U23" s="144"/>
      <c r="V23" s="543"/>
      <c r="W23" s="144"/>
      <c r="X23" s="144"/>
      <c r="Y23" s="144"/>
      <c r="Z23" s="144"/>
      <c r="AA23" s="144"/>
      <c r="AB23" s="144"/>
      <c r="AC23" s="144"/>
      <c r="AD23" s="144"/>
      <c r="AE23" s="144"/>
      <c r="AF23" s="144"/>
      <c r="AG23" s="144"/>
      <c r="AH23" s="144"/>
      <c r="AI23" s="144"/>
      <c r="AJ23" s="144"/>
      <c r="AK23" s="144"/>
      <c r="AL23" s="144"/>
      <c r="AM23" s="543"/>
      <c r="AN23" s="144"/>
      <c r="AO23" s="144"/>
      <c r="AP23" s="543"/>
      <c r="AQ23" s="543"/>
      <c r="AR23" s="144"/>
      <c r="AS23" s="190"/>
      <c r="AT23" s="144"/>
      <c r="AU23" s="543"/>
      <c r="AV23" s="543"/>
      <c r="AW23" s="144"/>
      <c r="AX23" s="144"/>
      <c r="AY23" s="144"/>
      <c r="AZ23" s="144"/>
      <c r="BA23" s="144"/>
      <c r="BB23" s="144"/>
      <c r="BC23" s="144"/>
      <c r="BD23" s="144"/>
      <c r="BE23" s="144"/>
    </row>
    <row r="24" spans="1:57">
      <c r="A24" s="144"/>
      <c r="B24" s="144"/>
      <c r="C24" s="144">
        <v>3</v>
      </c>
      <c r="D24" s="190">
        <v>100063</v>
      </c>
      <c r="E24" s="144" t="s">
        <v>5090</v>
      </c>
      <c r="F24" s="144" t="s">
        <v>4944</v>
      </c>
      <c r="G24" s="144">
        <v>10</v>
      </c>
      <c r="H24" s="144">
        <v>20</v>
      </c>
      <c r="I24" s="190" t="s">
        <v>5393</v>
      </c>
      <c r="J24" s="144" t="s">
        <v>1693</v>
      </c>
      <c r="K24" s="543"/>
      <c r="L24" s="543"/>
      <c r="M24" s="144"/>
      <c r="N24" s="144"/>
      <c r="O24" s="144"/>
      <c r="P24" s="144"/>
      <c r="Q24" s="144"/>
      <c r="R24" s="144"/>
      <c r="S24" s="144"/>
      <c r="T24" s="144"/>
      <c r="U24" s="144"/>
      <c r="V24" s="543"/>
      <c r="W24" s="144"/>
      <c r="X24" s="144"/>
      <c r="Y24" s="144"/>
      <c r="Z24" s="144"/>
      <c r="AA24" s="144"/>
      <c r="AB24" s="144"/>
      <c r="AC24" s="144"/>
      <c r="AD24" s="144"/>
      <c r="AE24" s="144"/>
      <c r="AF24" s="144"/>
      <c r="AG24" s="144"/>
      <c r="AH24" s="144"/>
      <c r="AI24" s="144"/>
      <c r="AJ24" s="144"/>
      <c r="AK24" s="144"/>
      <c r="AL24" s="144"/>
      <c r="AM24" s="543"/>
      <c r="AN24" s="144"/>
      <c r="AO24" s="144"/>
      <c r="AP24" s="543"/>
      <c r="AQ24" s="543"/>
      <c r="AR24" s="144"/>
      <c r="AS24" s="190"/>
      <c r="AT24" s="144"/>
      <c r="AU24" s="543"/>
      <c r="AV24" s="543"/>
      <c r="AW24" s="144"/>
      <c r="AX24" s="144"/>
      <c r="AY24" s="144"/>
      <c r="AZ24" s="144"/>
      <c r="BA24" s="144"/>
      <c r="BB24" s="144"/>
      <c r="BC24" s="144"/>
      <c r="BD24" s="144"/>
      <c r="BE24" s="144"/>
    </row>
    <row r="25" spans="1:57">
      <c r="A25" s="144"/>
      <c r="B25" s="144"/>
      <c r="C25" s="144">
        <v>3</v>
      </c>
      <c r="D25" s="190">
        <v>100066</v>
      </c>
      <c r="E25" s="144" t="s">
        <v>5090</v>
      </c>
      <c r="F25" s="144" t="s">
        <v>4944</v>
      </c>
      <c r="G25" s="144">
        <v>10</v>
      </c>
      <c r="H25" s="144">
        <v>20</v>
      </c>
      <c r="I25" s="190" t="s">
        <v>5394</v>
      </c>
      <c r="J25" s="144" t="s">
        <v>1693</v>
      </c>
      <c r="K25" s="543"/>
      <c r="L25" s="543"/>
      <c r="M25" s="144"/>
      <c r="N25" s="144"/>
      <c r="O25" s="144"/>
      <c r="P25" s="144"/>
      <c r="Q25" s="144"/>
      <c r="R25" s="144"/>
      <c r="S25" s="144"/>
      <c r="T25" s="144"/>
      <c r="U25" s="144"/>
      <c r="V25" s="543"/>
      <c r="W25" s="144"/>
      <c r="X25" s="144"/>
      <c r="Y25" s="144"/>
      <c r="Z25" s="144"/>
      <c r="AA25" s="144"/>
      <c r="AB25" s="144"/>
      <c r="AC25" s="144"/>
      <c r="AD25" s="144"/>
      <c r="AE25" s="144"/>
      <c r="AF25" s="144"/>
      <c r="AG25" s="144"/>
      <c r="AH25" s="144"/>
      <c r="AI25" s="144"/>
      <c r="AJ25" s="144"/>
      <c r="AK25" s="144"/>
      <c r="AL25" s="144"/>
      <c r="AM25" s="543"/>
      <c r="AN25" s="144"/>
      <c r="AO25" s="144"/>
      <c r="AP25" s="543"/>
      <c r="AQ25" s="543"/>
      <c r="AR25" s="144"/>
      <c r="AS25" s="190"/>
      <c r="AT25" s="144"/>
      <c r="AU25" s="543"/>
      <c r="AV25" s="543"/>
      <c r="AW25" s="144"/>
      <c r="AX25" s="144"/>
      <c r="AY25" s="144"/>
      <c r="AZ25" s="144"/>
      <c r="BA25" s="144"/>
      <c r="BB25" s="144"/>
      <c r="BC25" s="144"/>
      <c r="BD25" s="144"/>
      <c r="BE25" s="144"/>
    </row>
    <row r="26" spans="1:57">
      <c r="A26" s="144"/>
      <c r="B26" s="144"/>
      <c r="C26" s="144">
        <v>3</v>
      </c>
      <c r="D26" s="190">
        <v>100072</v>
      </c>
      <c r="E26" s="144" t="s">
        <v>5090</v>
      </c>
      <c r="F26" s="144" t="s">
        <v>4944</v>
      </c>
      <c r="G26" s="144">
        <v>10</v>
      </c>
      <c r="H26" s="144">
        <v>20</v>
      </c>
      <c r="I26" s="190" t="s">
        <v>5395</v>
      </c>
      <c r="J26" s="144" t="s">
        <v>1693</v>
      </c>
      <c r="K26" s="543"/>
      <c r="L26" s="543"/>
      <c r="M26" s="144"/>
      <c r="N26" s="144"/>
      <c r="O26" s="144"/>
      <c r="P26" s="144"/>
      <c r="Q26" s="144"/>
      <c r="R26" s="144"/>
      <c r="S26" s="144"/>
      <c r="T26" s="144"/>
      <c r="U26" s="144"/>
      <c r="V26" s="543"/>
      <c r="W26" s="144"/>
      <c r="X26" s="144"/>
      <c r="Y26" s="144"/>
      <c r="Z26" s="144"/>
      <c r="AA26" s="144"/>
      <c r="AB26" s="144"/>
      <c r="AC26" s="144"/>
      <c r="AD26" s="144"/>
      <c r="AE26" s="144"/>
      <c r="AF26" s="144"/>
      <c r="AG26" s="144"/>
      <c r="AH26" s="144"/>
      <c r="AI26" s="144"/>
      <c r="AJ26" s="144"/>
      <c r="AK26" s="144"/>
      <c r="AL26" s="144"/>
      <c r="AM26" s="543"/>
      <c r="AN26" s="144"/>
      <c r="AO26" s="144"/>
      <c r="AP26" s="543"/>
      <c r="AQ26" s="543"/>
      <c r="AR26" s="144"/>
      <c r="AS26" s="190"/>
      <c r="AT26" s="144"/>
      <c r="AU26" s="543"/>
      <c r="AV26" s="543"/>
      <c r="AW26" s="144"/>
      <c r="AX26" s="144"/>
      <c r="AY26" s="144"/>
      <c r="AZ26" s="144"/>
      <c r="BA26" s="144"/>
      <c r="BB26" s="144"/>
      <c r="BC26" s="144"/>
      <c r="BD26" s="144"/>
      <c r="BE26" s="144"/>
    </row>
    <row r="27" spans="1:57">
      <c r="A27" s="144"/>
      <c r="B27" s="144"/>
      <c r="C27" s="144">
        <v>3</v>
      </c>
      <c r="D27" s="190">
        <v>100074</v>
      </c>
      <c r="E27" s="144" t="s">
        <v>5090</v>
      </c>
      <c r="F27" s="144" t="s">
        <v>4944</v>
      </c>
      <c r="G27" s="144">
        <v>10</v>
      </c>
      <c r="H27" s="144">
        <v>20</v>
      </c>
      <c r="I27" s="190" t="s">
        <v>5396</v>
      </c>
      <c r="J27" s="144" t="s">
        <v>1693</v>
      </c>
      <c r="K27" s="543"/>
      <c r="L27" s="543"/>
      <c r="M27" s="144"/>
      <c r="N27" s="144"/>
      <c r="O27" s="144"/>
      <c r="P27" s="144"/>
      <c r="Q27" s="144"/>
      <c r="R27" s="144"/>
      <c r="S27" s="144"/>
      <c r="T27" s="144"/>
      <c r="U27" s="144"/>
      <c r="V27" s="543"/>
      <c r="W27" s="144"/>
      <c r="X27" s="144"/>
      <c r="Y27" s="144"/>
      <c r="Z27" s="144"/>
      <c r="AA27" s="144"/>
      <c r="AB27" s="144"/>
      <c r="AC27" s="144"/>
      <c r="AD27" s="144"/>
      <c r="AE27" s="144"/>
      <c r="AF27" s="144"/>
      <c r="AG27" s="144"/>
      <c r="AH27" s="144"/>
      <c r="AI27" s="144"/>
      <c r="AJ27" s="144"/>
      <c r="AK27" s="144"/>
      <c r="AL27" s="144"/>
      <c r="AM27" s="543"/>
      <c r="AN27" s="144"/>
      <c r="AO27" s="144"/>
      <c r="AP27" s="543"/>
      <c r="AQ27" s="543"/>
      <c r="AR27" s="144"/>
      <c r="AS27" s="190"/>
      <c r="AT27" s="144"/>
      <c r="AU27" s="543"/>
      <c r="AV27" s="543"/>
      <c r="AW27" s="144"/>
      <c r="AX27" s="144"/>
      <c r="AY27" s="144"/>
      <c r="AZ27" s="144"/>
      <c r="BA27" s="144"/>
      <c r="BB27" s="144"/>
      <c r="BC27" s="144"/>
      <c r="BD27" s="144"/>
      <c r="BE27" s="144"/>
    </row>
    <row r="28" spans="1:57">
      <c r="A28" s="144"/>
      <c r="B28" s="144"/>
      <c r="C28" s="144">
        <v>3</v>
      </c>
      <c r="D28" s="190">
        <v>100076</v>
      </c>
      <c r="E28" s="144" t="s">
        <v>5090</v>
      </c>
      <c r="F28" s="144" t="s">
        <v>4944</v>
      </c>
      <c r="G28" s="144">
        <v>10</v>
      </c>
      <c r="H28" s="144">
        <v>20</v>
      </c>
      <c r="I28" s="190" t="s">
        <v>5397</v>
      </c>
      <c r="J28" s="144" t="s">
        <v>1693</v>
      </c>
      <c r="K28" s="543"/>
      <c r="L28" s="543"/>
      <c r="M28" s="144"/>
      <c r="N28" s="144"/>
      <c r="O28" s="144"/>
      <c r="P28" s="144"/>
      <c r="Q28" s="144"/>
      <c r="R28" s="144"/>
      <c r="S28" s="144"/>
      <c r="T28" s="144"/>
      <c r="U28" s="144"/>
      <c r="V28" s="543"/>
      <c r="W28" s="144"/>
      <c r="X28" s="144"/>
      <c r="Y28" s="144"/>
      <c r="Z28" s="144"/>
      <c r="AA28" s="144"/>
      <c r="AB28" s="144"/>
      <c r="AC28" s="144"/>
      <c r="AD28" s="144"/>
      <c r="AE28" s="144"/>
      <c r="AF28" s="144"/>
      <c r="AG28" s="144"/>
      <c r="AH28" s="144"/>
      <c r="AI28" s="144"/>
      <c r="AJ28" s="144"/>
      <c r="AK28" s="144"/>
      <c r="AL28" s="144"/>
      <c r="AM28" s="543"/>
      <c r="AN28" s="144"/>
      <c r="AO28" s="144"/>
      <c r="AP28" s="543"/>
      <c r="AQ28" s="543"/>
      <c r="AR28" s="144"/>
      <c r="AS28" s="190"/>
      <c r="AT28" s="144"/>
      <c r="AU28" s="543"/>
      <c r="AV28" s="543"/>
      <c r="AW28" s="144"/>
      <c r="AX28" s="144"/>
      <c r="AY28" s="144"/>
      <c r="AZ28" s="144"/>
      <c r="BA28" s="144"/>
      <c r="BB28" s="144"/>
      <c r="BC28" s="144"/>
      <c r="BD28" s="144"/>
      <c r="BE28" s="144"/>
    </row>
    <row r="29" spans="1:57">
      <c r="A29" s="144"/>
      <c r="B29" s="144"/>
      <c r="C29" s="144">
        <v>3</v>
      </c>
      <c r="D29" s="190">
        <v>100093</v>
      </c>
      <c r="E29" s="144" t="s">
        <v>5090</v>
      </c>
      <c r="F29" s="144" t="s">
        <v>4944</v>
      </c>
      <c r="G29" s="144">
        <v>10</v>
      </c>
      <c r="H29" s="144">
        <v>20</v>
      </c>
      <c r="I29" s="190" t="s">
        <v>5398</v>
      </c>
      <c r="J29" s="144" t="s">
        <v>1693</v>
      </c>
      <c r="K29" s="543"/>
      <c r="L29" s="543"/>
      <c r="M29" s="144"/>
      <c r="N29" s="144"/>
      <c r="O29" s="144"/>
      <c r="P29" s="144"/>
      <c r="Q29" s="144"/>
      <c r="R29" s="144"/>
      <c r="S29" s="144"/>
      <c r="T29" s="144"/>
      <c r="U29" s="144"/>
      <c r="V29" s="543"/>
      <c r="W29" s="144"/>
      <c r="X29" s="144"/>
      <c r="Y29" s="144"/>
      <c r="Z29" s="144"/>
      <c r="AA29" s="144"/>
      <c r="AB29" s="144"/>
      <c r="AC29" s="144"/>
      <c r="AD29" s="144"/>
      <c r="AE29" s="144"/>
      <c r="AF29" s="144"/>
      <c r="AG29" s="144"/>
      <c r="AH29" s="144"/>
      <c r="AI29" s="144"/>
      <c r="AJ29" s="144"/>
      <c r="AK29" s="144"/>
      <c r="AL29" s="144"/>
      <c r="AM29" s="543"/>
      <c r="AN29" s="144"/>
      <c r="AO29" s="144"/>
      <c r="AP29" s="543"/>
      <c r="AQ29" s="543"/>
      <c r="AR29" s="144"/>
      <c r="AS29" s="190"/>
      <c r="AT29" s="144"/>
      <c r="AU29" s="543"/>
      <c r="AV29" s="543"/>
      <c r="AW29" s="144"/>
      <c r="AX29" s="144"/>
      <c r="AY29" s="144"/>
      <c r="AZ29" s="144"/>
      <c r="BA29" s="144"/>
      <c r="BB29" s="144"/>
      <c r="BC29" s="144"/>
      <c r="BD29" s="144"/>
      <c r="BE29" s="144"/>
    </row>
    <row r="30" spans="1:57">
      <c r="A30" s="144"/>
      <c r="B30" s="144"/>
      <c r="C30" s="144">
        <v>3</v>
      </c>
      <c r="D30" s="190">
        <v>100100</v>
      </c>
      <c r="E30" s="144" t="s">
        <v>5090</v>
      </c>
      <c r="F30" s="144" t="s">
        <v>4944</v>
      </c>
      <c r="G30" s="144">
        <v>10</v>
      </c>
      <c r="H30" s="144">
        <v>20</v>
      </c>
      <c r="I30" s="190" t="s">
        <v>5399</v>
      </c>
      <c r="J30" s="144" t="s">
        <v>1693</v>
      </c>
      <c r="K30" s="543"/>
      <c r="L30" s="543"/>
      <c r="M30" s="144"/>
      <c r="N30" s="144"/>
      <c r="O30" s="144"/>
      <c r="P30" s="144"/>
      <c r="Q30" s="144"/>
      <c r="R30" s="144"/>
      <c r="S30" s="144"/>
      <c r="T30" s="144"/>
      <c r="U30" s="144"/>
      <c r="V30" s="543"/>
      <c r="W30" s="144"/>
      <c r="X30" s="144"/>
      <c r="Y30" s="144"/>
      <c r="Z30" s="144"/>
      <c r="AA30" s="144"/>
      <c r="AB30" s="144"/>
      <c r="AC30" s="144"/>
      <c r="AD30" s="144"/>
      <c r="AE30" s="144"/>
      <c r="AF30" s="144"/>
      <c r="AG30" s="144"/>
      <c r="AH30" s="144"/>
      <c r="AI30" s="144"/>
      <c r="AJ30" s="144"/>
      <c r="AK30" s="144"/>
      <c r="AL30" s="144"/>
      <c r="AM30" s="543"/>
      <c r="AN30" s="144"/>
      <c r="AO30" s="144"/>
      <c r="AP30" s="543"/>
      <c r="AQ30" s="543"/>
      <c r="AR30" s="144"/>
      <c r="AS30" s="190"/>
      <c r="AT30" s="144"/>
      <c r="AU30" s="543"/>
      <c r="AV30" s="543"/>
      <c r="AW30" s="144"/>
      <c r="AX30" s="144"/>
      <c r="AY30" s="144"/>
      <c r="AZ30" s="144"/>
      <c r="BA30" s="144"/>
      <c r="BB30" s="144"/>
      <c r="BC30" s="144"/>
      <c r="BD30" s="144"/>
      <c r="BE30" s="144"/>
    </row>
    <row r="31" spans="1:57">
      <c r="A31" s="144"/>
      <c r="B31" s="144"/>
      <c r="C31" s="144">
        <v>3</v>
      </c>
      <c r="D31" s="190">
        <v>100106</v>
      </c>
      <c r="E31" s="144" t="s">
        <v>5090</v>
      </c>
      <c r="F31" s="144" t="s">
        <v>4944</v>
      </c>
      <c r="G31" s="144">
        <v>10</v>
      </c>
      <c r="H31" s="144">
        <v>20</v>
      </c>
      <c r="I31" s="190" t="s">
        <v>5400</v>
      </c>
      <c r="J31" s="144" t="s">
        <v>1693</v>
      </c>
      <c r="K31" s="543"/>
      <c r="L31" s="543"/>
      <c r="M31" s="144"/>
      <c r="N31" s="144"/>
      <c r="O31" s="144"/>
      <c r="P31" s="144"/>
      <c r="Q31" s="144"/>
      <c r="R31" s="144"/>
      <c r="S31" s="144"/>
      <c r="T31" s="144"/>
      <c r="U31" s="144"/>
      <c r="V31" s="543"/>
      <c r="W31" s="144"/>
      <c r="X31" s="144"/>
      <c r="Y31" s="144"/>
      <c r="Z31" s="144"/>
      <c r="AA31" s="144"/>
      <c r="AB31" s="144"/>
      <c r="AC31" s="144"/>
      <c r="AD31" s="144"/>
      <c r="AE31" s="144"/>
      <c r="AF31" s="144"/>
      <c r="AG31" s="144"/>
      <c r="AH31" s="144"/>
      <c r="AI31" s="144"/>
      <c r="AJ31" s="144"/>
      <c r="AK31" s="144"/>
      <c r="AL31" s="144"/>
      <c r="AM31" s="543"/>
      <c r="AN31" s="144"/>
      <c r="AO31" s="144"/>
      <c r="AP31" s="543"/>
      <c r="AQ31" s="543"/>
      <c r="AR31" s="144"/>
      <c r="AS31" s="190"/>
      <c r="AT31" s="144"/>
      <c r="AU31" s="543"/>
      <c r="AV31" s="543"/>
      <c r="AW31" s="144"/>
      <c r="AX31" s="144"/>
      <c r="AY31" s="144"/>
      <c r="AZ31" s="144"/>
      <c r="BA31" s="144"/>
      <c r="BB31" s="144"/>
      <c r="BC31" s="144"/>
      <c r="BD31" s="144"/>
      <c r="BE31" s="144"/>
    </row>
    <row r="32" spans="1:57">
      <c r="A32" s="144"/>
      <c r="B32" s="144"/>
      <c r="C32" s="144">
        <v>3</v>
      </c>
      <c r="D32" s="190">
        <v>100112</v>
      </c>
      <c r="E32" s="144" t="s">
        <v>5090</v>
      </c>
      <c r="F32" s="144" t="s">
        <v>4944</v>
      </c>
      <c r="G32" s="144">
        <v>10</v>
      </c>
      <c r="H32" s="144">
        <v>20</v>
      </c>
      <c r="I32" s="190" t="s">
        <v>5401</v>
      </c>
      <c r="J32" s="144" t="s">
        <v>1693</v>
      </c>
      <c r="K32" s="543"/>
      <c r="L32" s="543"/>
      <c r="M32" s="144"/>
      <c r="N32" s="144"/>
      <c r="O32" s="144"/>
      <c r="P32" s="144"/>
      <c r="Q32" s="144"/>
      <c r="R32" s="144"/>
      <c r="S32" s="144"/>
      <c r="T32" s="144"/>
      <c r="U32" s="144"/>
      <c r="V32" s="543"/>
      <c r="W32" s="144"/>
      <c r="X32" s="144"/>
      <c r="Y32" s="144"/>
      <c r="Z32" s="144"/>
      <c r="AA32" s="144"/>
      <c r="AB32" s="144"/>
      <c r="AC32" s="144"/>
      <c r="AD32" s="144"/>
      <c r="AE32" s="144"/>
      <c r="AF32" s="144"/>
      <c r="AG32" s="144"/>
      <c r="AH32" s="144"/>
      <c r="AI32" s="144"/>
      <c r="AJ32" s="144"/>
      <c r="AK32" s="144"/>
      <c r="AL32" s="144"/>
      <c r="AM32" s="543"/>
      <c r="AN32" s="144"/>
      <c r="AO32" s="144"/>
      <c r="AP32" s="543"/>
      <c r="AQ32" s="543"/>
      <c r="AR32" s="144"/>
      <c r="AS32" s="190"/>
      <c r="AT32" s="144"/>
      <c r="AU32" s="543"/>
      <c r="AV32" s="543"/>
      <c r="AW32" s="144"/>
      <c r="AX32" s="144"/>
      <c r="AY32" s="144"/>
      <c r="AZ32" s="144"/>
      <c r="BA32" s="144"/>
      <c r="BB32" s="144"/>
      <c r="BC32" s="144"/>
      <c r="BD32" s="144"/>
      <c r="BE32" s="144"/>
    </row>
    <row r="33" spans="1:57">
      <c r="A33" s="144"/>
      <c r="B33" s="144"/>
      <c r="C33" s="144">
        <v>3</v>
      </c>
      <c r="D33" s="190">
        <v>100119</v>
      </c>
      <c r="E33" s="144" t="s">
        <v>5090</v>
      </c>
      <c r="F33" s="144" t="s">
        <v>4944</v>
      </c>
      <c r="G33" s="144">
        <v>10</v>
      </c>
      <c r="H33" s="144">
        <v>20</v>
      </c>
      <c r="I33" s="190" t="s">
        <v>5402</v>
      </c>
      <c r="J33" s="144" t="s">
        <v>1693</v>
      </c>
      <c r="K33" s="543"/>
      <c r="L33" s="543"/>
      <c r="M33" s="144"/>
      <c r="N33" s="144"/>
      <c r="O33" s="144"/>
      <c r="P33" s="144"/>
      <c r="Q33" s="144"/>
      <c r="R33" s="144"/>
      <c r="S33" s="144"/>
      <c r="T33" s="144"/>
      <c r="U33" s="144"/>
      <c r="V33" s="543"/>
      <c r="W33" s="144"/>
      <c r="X33" s="144"/>
      <c r="Y33" s="144"/>
      <c r="Z33" s="144"/>
      <c r="AA33" s="144"/>
      <c r="AB33" s="144"/>
      <c r="AC33" s="144"/>
      <c r="AD33" s="144"/>
      <c r="AE33" s="144"/>
      <c r="AF33" s="144"/>
      <c r="AG33" s="144"/>
      <c r="AH33" s="144"/>
      <c r="AI33" s="144"/>
      <c r="AJ33" s="144"/>
      <c r="AK33" s="144"/>
      <c r="AL33" s="144"/>
      <c r="AM33" s="543"/>
      <c r="AN33" s="144"/>
      <c r="AO33" s="144"/>
      <c r="AP33" s="543"/>
      <c r="AQ33" s="543"/>
      <c r="AR33" s="144"/>
      <c r="AS33" s="190"/>
      <c r="AT33" s="144"/>
      <c r="AU33" s="543"/>
      <c r="AV33" s="543"/>
      <c r="AW33" s="144"/>
      <c r="AX33" s="144"/>
      <c r="AY33" s="144"/>
      <c r="AZ33" s="144"/>
      <c r="BA33" s="144"/>
      <c r="BB33" s="144"/>
      <c r="BC33" s="144"/>
      <c r="BD33" s="144"/>
      <c r="BE33" s="144"/>
    </row>
    <row r="34" spans="1:57">
      <c r="A34" s="144"/>
      <c r="B34" s="144"/>
      <c r="C34" s="144">
        <v>3</v>
      </c>
      <c r="D34" s="190">
        <v>100126</v>
      </c>
      <c r="E34" s="144" t="s">
        <v>5090</v>
      </c>
      <c r="F34" s="144" t="s">
        <v>4944</v>
      </c>
      <c r="G34" s="144">
        <v>10</v>
      </c>
      <c r="H34" s="144">
        <v>20</v>
      </c>
      <c r="I34" s="190" t="s">
        <v>5403</v>
      </c>
      <c r="J34" s="144" t="s">
        <v>1693</v>
      </c>
      <c r="K34" s="543"/>
      <c r="L34" s="543"/>
      <c r="M34" s="144"/>
      <c r="N34" s="144"/>
      <c r="O34" s="144"/>
      <c r="P34" s="144"/>
      <c r="Q34" s="144"/>
      <c r="R34" s="144"/>
      <c r="S34" s="144"/>
      <c r="T34" s="144"/>
      <c r="U34" s="144"/>
      <c r="V34" s="543"/>
      <c r="W34" s="144"/>
      <c r="X34" s="144"/>
      <c r="Y34" s="144"/>
      <c r="Z34" s="144"/>
      <c r="AA34" s="144"/>
      <c r="AB34" s="144"/>
      <c r="AC34" s="144"/>
      <c r="AD34" s="144"/>
      <c r="AE34" s="144"/>
      <c r="AF34" s="144"/>
      <c r="AG34" s="144"/>
      <c r="AH34" s="144"/>
      <c r="AI34" s="144"/>
      <c r="AJ34" s="144"/>
      <c r="AK34" s="144"/>
      <c r="AL34" s="144"/>
      <c r="AM34" s="543"/>
      <c r="AN34" s="144"/>
      <c r="AO34" s="144"/>
      <c r="AP34" s="543"/>
      <c r="AQ34" s="543"/>
      <c r="AR34" s="144"/>
      <c r="AS34" s="190"/>
      <c r="AT34" s="144"/>
      <c r="AU34" s="543"/>
      <c r="AV34" s="543"/>
      <c r="AW34" s="144"/>
      <c r="AX34" s="144"/>
      <c r="AY34" s="144"/>
      <c r="AZ34" s="144"/>
      <c r="BA34" s="144"/>
      <c r="BB34" s="144"/>
      <c r="BC34" s="144"/>
      <c r="BD34" s="144"/>
      <c r="BE34" s="144"/>
    </row>
    <row r="35" spans="1:57">
      <c r="A35" s="144"/>
      <c r="B35" s="144"/>
      <c r="C35" s="144">
        <v>3</v>
      </c>
      <c r="D35" s="190">
        <v>100127</v>
      </c>
      <c r="E35" s="144" t="s">
        <v>5090</v>
      </c>
      <c r="F35" s="144" t="s">
        <v>4944</v>
      </c>
      <c r="G35" s="144">
        <v>10</v>
      </c>
      <c r="H35" s="144">
        <v>20</v>
      </c>
      <c r="I35" s="190" t="s">
        <v>5404</v>
      </c>
      <c r="J35" s="144" t="s">
        <v>1693</v>
      </c>
      <c r="K35" s="543"/>
      <c r="L35" s="543"/>
      <c r="M35" s="144"/>
      <c r="N35" s="144"/>
      <c r="O35" s="144"/>
      <c r="P35" s="144"/>
      <c r="Q35" s="144"/>
      <c r="R35" s="144"/>
      <c r="S35" s="144"/>
      <c r="T35" s="144"/>
      <c r="U35" s="144"/>
      <c r="V35" s="543"/>
      <c r="W35" s="144"/>
      <c r="X35" s="144"/>
      <c r="Y35" s="144"/>
      <c r="Z35" s="144"/>
      <c r="AA35" s="144"/>
      <c r="AB35" s="144"/>
      <c r="AC35" s="144"/>
      <c r="AD35" s="144"/>
      <c r="AE35" s="144"/>
      <c r="AF35" s="144"/>
      <c r="AG35" s="144"/>
      <c r="AH35" s="144"/>
      <c r="AI35" s="144"/>
      <c r="AJ35" s="144"/>
      <c r="AK35" s="144"/>
      <c r="AL35" s="144"/>
      <c r="AM35" s="543"/>
      <c r="AN35" s="144"/>
      <c r="AO35" s="144"/>
      <c r="AP35" s="543"/>
      <c r="AQ35" s="543"/>
      <c r="AR35" s="144"/>
      <c r="AS35" s="190"/>
      <c r="AT35" s="144"/>
      <c r="AU35" s="543"/>
      <c r="AV35" s="543"/>
      <c r="AW35" s="144"/>
      <c r="AX35" s="144"/>
      <c r="AY35" s="144"/>
      <c r="AZ35" s="144"/>
      <c r="BA35" s="144"/>
      <c r="BB35" s="144"/>
      <c r="BC35" s="144"/>
      <c r="BD35" s="144"/>
      <c r="BE35" s="144"/>
    </row>
    <row r="36" spans="1:57">
      <c r="A36" s="144"/>
      <c r="B36" s="144"/>
      <c r="C36" s="144">
        <v>3</v>
      </c>
      <c r="D36" s="190">
        <v>100128</v>
      </c>
      <c r="E36" s="144" t="s">
        <v>5090</v>
      </c>
      <c r="F36" s="144" t="s">
        <v>4944</v>
      </c>
      <c r="G36" s="144">
        <v>10</v>
      </c>
      <c r="H36" s="144">
        <v>20</v>
      </c>
      <c r="I36" s="190" t="s">
        <v>5405</v>
      </c>
      <c r="J36" s="144" t="s">
        <v>1693</v>
      </c>
      <c r="K36" s="543"/>
      <c r="L36" s="543"/>
      <c r="M36" s="144"/>
      <c r="N36" s="144"/>
      <c r="O36" s="144"/>
      <c r="P36" s="144"/>
      <c r="Q36" s="144"/>
      <c r="R36" s="144"/>
      <c r="S36" s="144"/>
      <c r="T36" s="144"/>
      <c r="U36" s="144"/>
      <c r="V36" s="543"/>
      <c r="W36" s="144"/>
      <c r="X36" s="144"/>
      <c r="Y36" s="144"/>
      <c r="Z36" s="144"/>
      <c r="AA36" s="144"/>
      <c r="AB36" s="144"/>
      <c r="AC36" s="144"/>
      <c r="AD36" s="144"/>
      <c r="AE36" s="144"/>
      <c r="AF36" s="144"/>
      <c r="AG36" s="144"/>
      <c r="AH36" s="144"/>
      <c r="AI36" s="144"/>
      <c r="AJ36" s="144"/>
      <c r="AK36" s="144"/>
      <c r="AL36" s="144"/>
      <c r="AM36" s="543"/>
      <c r="AN36" s="144"/>
      <c r="AO36" s="144"/>
      <c r="AP36" s="543"/>
      <c r="AQ36" s="543"/>
      <c r="AR36" s="144"/>
      <c r="AS36" s="190"/>
      <c r="AT36" s="144"/>
      <c r="AU36" s="543"/>
      <c r="AV36" s="543"/>
      <c r="AW36" s="144"/>
      <c r="AX36" s="144"/>
      <c r="AY36" s="144"/>
      <c r="AZ36" s="144"/>
      <c r="BA36" s="144"/>
      <c r="BB36" s="144"/>
      <c r="BC36" s="144"/>
      <c r="BD36" s="144"/>
      <c r="BE36" s="144"/>
    </row>
    <row r="37" spans="1:57">
      <c r="A37" s="144"/>
      <c r="B37" s="144"/>
      <c r="C37" s="144">
        <v>3</v>
      </c>
      <c r="D37" s="190">
        <v>100132</v>
      </c>
      <c r="E37" s="144" t="s">
        <v>5090</v>
      </c>
      <c r="F37" s="144" t="s">
        <v>4944</v>
      </c>
      <c r="G37" s="144">
        <v>10</v>
      </c>
      <c r="H37" s="144">
        <v>20</v>
      </c>
      <c r="I37" s="190" t="s">
        <v>5406</v>
      </c>
      <c r="J37" s="144" t="s">
        <v>1693</v>
      </c>
      <c r="K37" s="543"/>
      <c r="L37" s="543"/>
      <c r="M37" s="144"/>
      <c r="N37" s="144"/>
      <c r="O37" s="144"/>
      <c r="P37" s="144"/>
      <c r="Q37" s="144"/>
      <c r="R37" s="144"/>
      <c r="S37" s="144"/>
      <c r="T37" s="144"/>
      <c r="U37" s="144"/>
      <c r="V37" s="543"/>
      <c r="W37" s="144"/>
      <c r="X37" s="144"/>
      <c r="Y37" s="144"/>
      <c r="Z37" s="144"/>
      <c r="AA37" s="144"/>
      <c r="AB37" s="144"/>
      <c r="AC37" s="144"/>
      <c r="AD37" s="144"/>
      <c r="AE37" s="144"/>
      <c r="AF37" s="144"/>
      <c r="AG37" s="144"/>
      <c r="AH37" s="144"/>
      <c r="AI37" s="144"/>
      <c r="AJ37" s="144"/>
      <c r="AK37" s="144"/>
      <c r="AL37" s="144"/>
      <c r="AM37" s="543"/>
      <c r="AN37" s="144"/>
      <c r="AO37" s="144"/>
      <c r="AP37" s="543"/>
      <c r="AQ37" s="543"/>
      <c r="AR37" s="144"/>
      <c r="AS37" s="190"/>
      <c r="AT37" s="144"/>
      <c r="AU37" s="543"/>
      <c r="AV37" s="543"/>
      <c r="AW37" s="144"/>
      <c r="AX37" s="144"/>
      <c r="AY37" s="144"/>
      <c r="AZ37" s="144"/>
      <c r="BA37" s="144"/>
      <c r="BB37" s="144"/>
      <c r="BC37" s="144"/>
      <c r="BD37" s="144"/>
      <c r="BE37" s="144"/>
    </row>
    <row r="38" spans="1:57">
      <c r="A38" s="144"/>
      <c r="B38" s="144"/>
      <c r="C38" s="144">
        <v>3</v>
      </c>
      <c r="D38" s="190">
        <v>100140</v>
      </c>
      <c r="E38" s="144" t="s">
        <v>5090</v>
      </c>
      <c r="F38" s="144" t="s">
        <v>4944</v>
      </c>
      <c r="G38" s="144">
        <v>10</v>
      </c>
      <c r="H38" s="144">
        <v>20</v>
      </c>
      <c r="I38" s="190" t="s">
        <v>5407</v>
      </c>
      <c r="J38" s="144" t="s">
        <v>1693</v>
      </c>
      <c r="K38" s="543"/>
      <c r="L38" s="543"/>
      <c r="M38" s="144"/>
      <c r="N38" s="144"/>
      <c r="O38" s="144"/>
      <c r="P38" s="144"/>
      <c r="Q38" s="144"/>
      <c r="R38" s="144"/>
      <c r="S38" s="144"/>
      <c r="T38" s="144"/>
      <c r="U38" s="144"/>
      <c r="V38" s="543"/>
      <c r="W38" s="144"/>
      <c r="X38" s="144"/>
      <c r="Y38" s="144"/>
      <c r="Z38" s="144"/>
      <c r="AA38" s="144"/>
      <c r="AB38" s="144"/>
      <c r="AC38" s="144"/>
      <c r="AD38" s="144"/>
      <c r="AE38" s="144"/>
      <c r="AF38" s="144"/>
      <c r="AG38" s="144"/>
      <c r="AH38" s="144"/>
      <c r="AI38" s="144"/>
      <c r="AJ38" s="144"/>
      <c r="AK38" s="144"/>
      <c r="AL38" s="144"/>
      <c r="AM38" s="543"/>
      <c r="AN38" s="144"/>
      <c r="AO38" s="144"/>
      <c r="AP38" s="543"/>
      <c r="AQ38" s="543"/>
      <c r="AR38" s="144"/>
      <c r="AS38" s="190"/>
      <c r="AT38" s="144"/>
      <c r="AU38" s="543"/>
      <c r="AV38" s="543"/>
      <c r="AW38" s="144"/>
      <c r="AX38" s="144"/>
      <c r="AY38" s="144"/>
      <c r="AZ38" s="144"/>
      <c r="BA38" s="144"/>
      <c r="BB38" s="144"/>
      <c r="BC38" s="144"/>
      <c r="BD38" s="144"/>
      <c r="BE38" s="144"/>
    </row>
    <row r="39" spans="1:57">
      <c r="A39" s="144"/>
      <c r="B39" s="144"/>
      <c r="C39" s="144">
        <v>3</v>
      </c>
      <c r="D39" s="190">
        <v>100143</v>
      </c>
      <c r="E39" s="144" t="s">
        <v>5090</v>
      </c>
      <c r="F39" s="144" t="s">
        <v>4944</v>
      </c>
      <c r="G39" s="144">
        <v>10</v>
      </c>
      <c r="H39" s="144">
        <v>20</v>
      </c>
      <c r="I39" s="190" t="s">
        <v>5408</v>
      </c>
      <c r="J39" s="144" t="s">
        <v>1693</v>
      </c>
      <c r="K39" s="543"/>
      <c r="L39" s="543"/>
      <c r="M39" s="144"/>
      <c r="N39" s="144"/>
      <c r="O39" s="144"/>
      <c r="P39" s="144"/>
      <c r="Q39" s="144"/>
      <c r="R39" s="144"/>
      <c r="S39" s="144"/>
      <c r="T39" s="144"/>
      <c r="U39" s="144"/>
      <c r="V39" s="543"/>
      <c r="W39" s="144"/>
      <c r="X39" s="144"/>
      <c r="Y39" s="144"/>
      <c r="Z39" s="144"/>
      <c r="AA39" s="144"/>
      <c r="AB39" s="144"/>
      <c r="AC39" s="144"/>
      <c r="AD39" s="144"/>
      <c r="AE39" s="144"/>
      <c r="AF39" s="144"/>
      <c r="AG39" s="144"/>
      <c r="AH39" s="144"/>
      <c r="AI39" s="144"/>
      <c r="AJ39" s="144"/>
      <c r="AK39" s="144"/>
      <c r="AL39" s="144"/>
      <c r="AM39" s="543"/>
      <c r="AN39" s="144"/>
      <c r="AO39" s="144"/>
      <c r="AP39" s="543"/>
      <c r="AQ39" s="543"/>
      <c r="AR39" s="144"/>
      <c r="AS39" s="190"/>
      <c r="AT39" s="144"/>
      <c r="AU39" s="543"/>
      <c r="AV39" s="543"/>
      <c r="AW39" s="144"/>
      <c r="AX39" s="144"/>
      <c r="AY39" s="144"/>
      <c r="AZ39" s="144"/>
      <c r="BA39" s="144"/>
      <c r="BB39" s="144"/>
      <c r="BC39" s="144"/>
      <c r="BD39" s="144"/>
      <c r="BE39" s="144"/>
    </row>
    <row r="40" spans="1:57">
      <c r="A40" s="144"/>
      <c r="B40" s="144"/>
      <c r="C40" s="144">
        <v>3</v>
      </c>
      <c r="D40" s="190">
        <v>100162</v>
      </c>
      <c r="E40" s="144" t="s">
        <v>5090</v>
      </c>
      <c r="F40" s="144" t="s">
        <v>4944</v>
      </c>
      <c r="G40" s="144">
        <v>10</v>
      </c>
      <c r="H40" s="144">
        <v>20</v>
      </c>
      <c r="I40" s="190" t="s">
        <v>5409</v>
      </c>
      <c r="J40" s="144" t="s">
        <v>1693</v>
      </c>
      <c r="K40" s="543"/>
      <c r="L40" s="543"/>
      <c r="M40" s="144"/>
      <c r="N40" s="144"/>
      <c r="O40" s="144"/>
      <c r="P40" s="144"/>
      <c r="Q40" s="144"/>
      <c r="R40" s="144"/>
      <c r="S40" s="144"/>
      <c r="T40" s="144"/>
      <c r="U40" s="144"/>
      <c r="V40" s="543"/>
      <c r="W40" s="144"/>
      <c r="X40" s="144"/>
      <c r="Y40" s="144"/>
      <c r="Z40" s="144"/>
      <c r="AA40" s="144"/>
      <c r="AB40" s="144"/>
      <c r="AC40" s="144"/>
      <c r="AD40" s="144"/>
      <c r="AE40" s="144"/>
      <c r="AF40" s="144"/>
      <c r="AG40" s="144"/>
      <c r="AH40" s="144"/>
      <c r="AI40" s="144"/>
      <c r="AJ40" s="144"/>
      <c r="AK40" s="144"/>
      <c r="AL40" s="144"/>
      <c r="AM40" s="543"/>
      <c r="AN40" s="144"/>
      <c r="AO40" s="144"/>
      <c r="AP40" s="543"/>
      <c r="AQ40" s="543"/>
      <c r="AR40" s="144"/>
      <c r="AS40" s="190"/>
      <c r="AT40" s="144"/>
      <c r="AU40" s="543"/>
      <c r="AV40" s="543"/>
      <c r="AW40" s="144"/>
      <c r="AX40" s="144"/>
      <c r="AY40" s="144"/>
      <c r="AZ40" s="144"/>
      <c r="BA40" s="144"/>
      <c r="BB40" s="144"/>
      <c r="BC40" s="144"/>
      <c r="BD40" s="144"/>
      <c r="BE40" s="144"/>
    </row>
    <row r="41" spans="1:57">
      <c r="A41" s="144"/>
      <c r="B41" s="144"/>
      <c r="C41" s="144">
        <v>3</v>
      </c>
      <c r="D41" s="190">
        <v>100173</v>
      </c>
      <c r="E41" s="144" t="s">
        <v>5090</v>
      </c>
      <c r="F41" s="144" t="s">
        <v>4944</v>
      </c>
      <c r="G41" s="144">
        <v>10</v>
      </c>
      <c r="H41" s="144">
        <v>20</v>
      </c>
      <c r="I41" s="190" t="s">
        <v>5410</v>
      </c>
      <c r="J41" s="144" t="s">
        <v>1693</v>
      </c>
      <c r="K41" s="543"/>
      <c r="L41" s="543"/>
      <c r="M41" s="144"/>
      <c r="N41" s="144"/>
      <c r="O41" s="144"/>
      <c r="P41" s="144"/>
      <c r="Q41" s="144"/>
      <c r="R41" s="144"/>
      <c r="S41" s="144"/>
      <c r="T41" s="144"/>
      <c r="U41" s="144"/>
      <c r="V41" s="543"/>
      <c r="W41" s="144"/>
      <c r="X41" s="144"/>
      <c r="Y41" s="144"/>
      <c r="Z41" s="144"/>
      <c r="AA41" s="144"/>
      <c r="AB41" s="144"/>
      <c r="AC41" s="144"/>
      <c r="AD41" s="144"/>
      <c r="AE41" s="144"/>
      <c r="AF41" s="144"/>
      <c r="AG41" s="144"/>
      <c r="AH41" s="144"/>
      <c r="AI41" s="144"/>
      <c r="AJ41" s="144"/>
      <c r="AK41" s="144"/>
      <c r="AL41" s="144"/>
      <c r="AM41" s="543"/>
      <c r="AN41" s="144"/>
      <c r="AO41" s="144"/>
      <c r="AP41" s="543"/>
      <c r="AQ41" s="543"/>
      <c r="AR41" s="144"/>
      <c r="AS41" s="190"/>
      <c r="AT41" s="144"/>
      <c r="AU41" s="543"/>
      <c r="AV41" s="543"/>
      <c r="AW41" s="144"/>
      <c r="AX41" s="144"/>
      <c r="AY41" s="144"/>
      <c r="AZ41" s="144"/>
      <c r="BA41" s="144"/>
      <c r="BB41" s="144"/>
      <c r="BC41" s="144"/>
      <c r="BD41" s="144"/>
      <c r="BE41" s="144"/>
    </row>
    <row r="42" spans="1:57">
      <c r="A42" s="144"/>
      <c r="B42" s="144"/>
      <c r="C42" s="144">
        <v>3</v>
      </c>
      <c r="D42" s="190">
        <v>100187</v>
      </c>
      <c r="E42" s="144" t="s">
        <v>5090</v>
      </c>
      <c r="F42" s="144" t="s">
        <v>4944</v>
      </c>
      <c r="G42" s="144">
        <v>10</v>
      </c>
      <c r="H42" s="144">
        <v>20</v>
      </c>
      <c r="I42" s="190" t="s">
        <v>5411</v>
      </c>
      <c r="J42" s="144" t="s">
        <v>1693</v>
      </c>
      <c r="K42" s="543"/>
      <c r="L42" s="543"/>
      <c r="M42" s="144"/>
      <c r="N42" s="144"/>
      <c r="O42" s="144"/>
      <c r="P42" s="144"/>
      <c r="Q42" s="144"/>
      <c r="R42" s="144"/>
      <c r="S42" s="144"/>
      <c r="T42" s="144"/>
      <c r="U42" s="144"/>
      <c r="V42" s="543"/>
      <c r="W42" s="144"/>
      <c r="X42" s="144"/>
      <c r="Y42" s="144"/>
      <c r="Z42" s="144"/>
      <c r="AA42" s="144"/>
      <c r="AB42" s="144"/>
      <c r="AC42" s="144"/>
      <c r="AD42" s="144"/>
      <c r="AE42" s="144"/>
      <c r="AF42" s="144"/>
      <c r="AG42" s="144"/>
      <c r="AH42" s="144"/>
      <c r="AI42" s="144"/>
      <c r="AJ42" s="144"/>
      <c r="AK42" s="144"/>
      <c r="AL42" s="144"/>
      <c r="AM42" s="543"/>
      <c r="AN42" s="144"/>
      <c r="AO42" s="144"/>
      <c r="AP42" s="543"/>
      <c r="AQ42" s="543"/>
      <c r="AR42" s="144"/>
      <c r="AS42" s="190"/>
      <c r="AT42" s="144"/>
      <c r="AU42" s="543"/>
      <c r="AV42" s="543"/>
      <c r="AW42" s="144"/>
      <c r="AX42" s="144"/>
      <c r="AY42" s="144"/>
      <c r="AZ42" s="144"/>
      <c r="BA42" s="144"/>
      <c r="BB42" s="144"/>
      <c r="BC42" s="144"/>
      <c r="BD42" s="144"/>
      <c r="BE42" s="144"/>
    </row>
    <row r="43" spans="1:57">
      <c r="A43" s="144"/>
      <c r="B43" s="144"/>
      <c r="C43" s="144">
        <v>3</v>
      </c>
      <c r="D43" s="190">
        <v>100190</v>
      </c>
      <c r="E43" s="144" t="s">
        <v>5090</v>
      </c>
      <c r="F43" s="144" t="s">
        <v>4944</v>
      </c>
      <c r="G43" s="144">
        <v>10</v>
      </c>
      <c r="H43" s="144">
        <v>20</v>
      </c>
      <c r="I43" s="190" t="s">
        <v>5412</v>
      </c>
      <c r="J43" s="144" t="s">
        <v>1693</v>
      </c>
      <c r="K43" s="543"/>
      <c r="L43" s="543"/>
      <c r="M43" s="144"/>
      <c r="N43" s="144"/>
      <c r="O43" s="144"/>
      <c r="P43" s="144"/>
      <c r="Q43" s="144"/>
      <c r="R43" s="144"/>
      <c r="S43" s="144"/>
      <c r="T43" s="144"/>
      <c r="U43" s="144"/>
      <c r="V43" s="543"/>
      <c r="W43" s="144"/>
      <c r="X43" s="144"/>
      <c r="Y43" s="144"/>
      <c r="Z43" s="144"/>
      <c r="AA43" s="144"/>
      <c r="AB43" s="144"/>
      <c r="AC43" s="144"/>
      <c r="AD43" s="144"/>
      <c r="AE43" s="144"/>
      <c r="AF43" s="144"/>
      <c r="AG43" s="144"/>
      <c r="AH43" s="144"/>
      <c r="AI43" s="144"/>
      <c r="AJ43" s="144"/>
      <c r="AK43" s="144"/>
      <c r="AL43" s="144"/>
      <c r="AM43" s="543"/>
      <c r="AN43" s="144"/>
      <c r="AO43" s="144"/>
      <c r="AP43" s="543"/>
      <c r="AQ43" s="543"/>
      <c r="AR43" s="144"/>
      <c r="AS43" s="190"/>
      <c r="AT43" s="144"/>
      <c r="AU43" s="543"/>
      <c r="AV43" s="543"/>
      <c r="AW43" s="144"/>
      <c r="AX43" s="144"/>
      <c r="AY43" s="144"/>
      <c r="AZ43" s="144"/>
      <c r="BA43" s="144"/>
      <c r="BB43" s="144"/>
      <c r="BC43" s="144"/>
      <c r="BD43" s="144"/>
      <c r="BE43" s="144"/>
    </row>
    <row r="44" spans="1:57">
      <c r="A44" s="144"/>
      <c r="B44" s="144"/>
      <c r="C44" s="144">
        <v>3</v>
      </c>
      <c r="D44" s="190">
        <v>100199</v>
      </c>
      <c r="E44" s="144" t="s">
        <v>5090</v>
      </c>
      <c r="F44" s="144" t="s">
        <v>4944</v>
      </c>
      <c r="G44" s="144">
        <v>10</v>
      </c>
      <c r="H44" s="144">
        <v>20</v>
      </c>
      <c r="I44" s="190" t="s">
        <v>5413</v>
      </c>
      <c r="J44" s="144" t="s">
        <v>1693</v>
      </c>
      <c r="K44" s="543"/>
      <c r="L44" s="543"/>
      <c r="M44" s="144"/>
      <c r="N44" s="144"/>
      <c r="O44" s="144"/>
      <c r="P44" s="144"/>
      <c r="Q44" s="144"/>
      <c r="R44" s="144"/>
      <c r="S44" s="144"/>
      <c r="T44" s="144"/>
      <c r="U44" s="144"/>
      <c r="V44" s="543"/>
      <c r="W44" s="144"/>
      <c r="X44" s="144"/>
      <c r="Y44" s="144"/>
      <c r="Z44" s="144"/>
      <c r="AA44" s="144"/>
      <c r="AB44" s="144"/>
      <c r="AC44" s="144"/>
      <c r="AD44" s="144"/>
      <c r="AE44" s="144"/>
      <c r="AF44" s="144"/>
      <c r="AG44" s="144"/>
      <c r="AH44" s="144"/>
      <c r="AI44" s="144"/>
      <c r="AJ44" s="144"/>
      <c r="AK44" s="144"/>
      <c r="AL44" s="144"/>
      <c r="AM44" s="543"/>
      <c r="AN44" s="144"/>
      <c r="AO44" s="144"/>
      <c r="AP44" s="543"/>
      <c r="AQ44" s="543"/>
      <c r="AR44" s="144"/>
      <c r="AS44" s="190"/>
      <c r="AT44" s="144"/>
      <c r="AU44" s="543"/>
      <c r="AV44" s="543"/>
      <c r="AW44" s="144"/>
      <c r="AX44" s="144"/>
      <c r="AY44" s="144"/>
      <c r="AZ44" s="144"/>
      <c r="BA44" s="144"/>
      <c r="BB44" s="144"/>
      <c r="BC44" s="144"/>
      <c r="BD44" s="144"/>
      <c r="BE44" s="144"/>
    </row>
    <row r="45" spans="1:57">
      <c r="A45" s="144"/>
      <c r="B45" s="144"/>
      <c r="C45" s="144">
        <v>3</v>
      </c>
      <c r="D45" s="190">
        <v>100209</v>
      </c>
      <c r="E45" s="144" t="s">
        <v>5090</v>
      </c>
      <c r="F45" s="144" t="s">
        <v>4944</v>
      </c>
      <c r="G45" s="144">
        <v>10</v>
      </c>
      <c r="H45" s="144">
        <v>20</v>
      </c>
      <c r="I45" s="190" t="s">
        <v>5414</v>
      </c>
      <c r="J45" s="144" t="s">
        <v>1693</v>
      </c>
      <c r="K45" s="543"/>
      <c r="L45" s="543"/>
      <c r="M45" s="144"/>
      <c r="N45" s="144"/>
      <c r="O45" s="144"/>
      <c r="P45" s="144"/>
      <c r="Q45" s="144"/>
      <c r="R45" s="144"/>
      <c r="S45" s="144"/>
      <c r="T45" s="144"/>
      <c r="U45" s="144"/>
      <c r="V45" s="543"/>
      <c r="W45" s="144"/>
      <c r="X45" s="144"/>
      <c r="Y45" s="144"/>
      <c r="Z45" s="144"/>
      <c r="AA45" s="144"/>
      <c r="AB45" s="144"/>
      <c r="AC45" s="144"/>
      <c r="AD45" s="144"/>
      <c r="AE45" s="144"/>
      <c r="AF45" s="144"/>
      <c r="AG45" s="144"/>
      <c r="AH45" s="144"/>
      <c r="AI45" s="144"/>
      <c r="AJ45" s="144"/>
      <c r="AK45" s="144"/>
      <c r="AL45" s="144"/>
      <c r="AM45" s="543"/>
      <c r="AN45" s="144"/>
      <c r="AO45" s="144"/>
      <c r="AP45" s="543"/>
      <c r="AQ45" s="543"/>
      <c r="AR45" s="144"/>
      <c r="AS45" s="190"/>
      <c r="AT45" s="144"/>
      <c r="AU45" s="543"/>
      <c r="AV45" s="543"/>
      <c r="AW45" s="144"/>
      <c r="AX45" s="144"/>
      <c r="AY45" s="144"/>
      <c r="AZ45" s="144"/>
      <c r="BA45" s="144"/>
      <c r="BB45" s="144"/>
      <c r="BC45" s="144"/>
      <c r="BD45" s="144"/>
      <c r="BE45" s="144"/>
    </row>
    <row r="46" spans="1:57">
      <c r="A46" s="144"/>
      <c r="B46" s="144"/>
      <c r="C46" s="144">
        <v>3</v>
      </c>
      <c r="D46" s="190">
        <v>100210</v>
      </c>
      <c r="E46" s="144" t="s">
        <v>5090</v>
      </c>
      <c r="F46" s="144" t="s">
        <v>4944</v>
      </c>
      <c r="G46" s="144">
        <v>10</v>
      </c>
      <c r="H46" s="144">
        <v>20</v>
      </c>
      <c r="I46" s="190" t="s">
        <v>5415</v>
      </c>
      <c r="J46" s="144" t="s">
        <v>1693</v>
      </c>
      <c r="K46" s="543"/>
      <c r="L46" s="543"/>
      <c r="M46" s="144"/>
      <c r="N46" s="144"/>
      <c r="O46" s="144"/>
      <c r="P46" s="144"/>
      <c r="Q46" s="144"/>
      <c r="R46" s="144"/>
      <c r="S46" s="144"/>
      <c r="T46" s="144"/>
      <c r="U46" s="144"/>
      <c r="V46" s="543"/>
      <c r="W46" s="144"/>
      <c r="X46" s="144"/>
      <c r="Y46" s="144"/>
      <c r="Z46" s="144"/>
      <c r="AA46" s="144"/>
      <c r="AB46" s="144"/>
      <c r="AC46" s="144"/>
      <c r="AD46" s="144"/>
      <c r="AE46" s="144"/>
      <c r="AF46" s="144"/>
      <c r="AG46" s="144"/>
      <c r="AH46" s="144"/>
      <c r="AI46" s="144"/>
      <c r="AJ46" s="144"/>
      <c r="AK46" s="144"/>
      <c r="AL46" s="144"/>
      <c r="AM46" s="543"/>
      <c r="AN46" s="144"/>
      <c r="AO46" s="144"/>
      <c r="AP46" s="543"/>
      <c r="AQ46" s="543"/>
      <c r="AR46" s="144"/>
      <c r="AS46" s="190"/>
      <c r="AT46" s="144"/>
      <c r="AU46" s="543"/>
      <c r="AV46" s="543"/>
      <c r="AW46" s="144"/>
      <c r="AX46" s="144"/>
      <c r="AY46" s="144"/>
      <c r="AZ46" s="144"/>
      <c r="BA46" s="144"/>
      <c r="BB46" s="144"/>
      <c r="BC46" s="144"/>
      <c r="BD46" s="144"/>
      <c r="BE46" s="144"/>
    </row>
    <row r="47" spans="1:57">
      <c r="A47" s="144"/>
      <c r="B47" s="144"/>
      <c r="C47" s="144">
        <v>3</v>
      </c>
      <c r="D47" s="190">
        <v>100212</v>
      </c>
      <c r="E47" s="144" t="s">
        <v>5090</v>
      </c>
      <c r="F47" s="144" t="s">
        <v>4944</v>
      </c>
      <c r="G47" s="144">
        <v>10</v>
      </c>
      <c r="H47" s="144">
        <v>20</v>
      </c>
      <c r="I47" s="190" t="s">
        <v>5416</v>
      </c>
      <c r="J47" s="144" t="s">
        <v>1693</v>
      </c>
      <c r="K47" s="543"/>
      <c r="L47" s="543"/>
      <c r="M47" s="144"/>
      <c r="N47" s="144"/>
      <c r="O47" s="144"/>
      <c r="P47" s="144"/>
      <c r="Q47" s="144"/>
      <c r="R47" s="144"/>
      <c r="S47" s="144"/>
      <c r="T47" s="144"/>
      <c r="U47" s="144"/>
      <c r="V47" s="543"/>
      <c r="W47" s="144"/>
      <c r="X47" s="144"/>
      <c r="Y47" s="144"/>
      <c r="Z47" s="144"/>
      <c r="AA47" s="144"/>
      <c r="AB47" s="144"/>
      <c r="AC47" s="144"/>
      <c r="AD47" s="144"/>
      <c r="AE47" s="144"/>
      <c r="AF47" s="144"/>
      <c r="AG47" s="144"/>
      <c r="AH47" s="144"/>
      <c r="AI47" s="144"/>
      <c r="AJ47" s="144"/>
      <c r="AK47" s="144"/>
      <c r="AL47" s="144"/>
      <c r="AM47" s="543"/>
      <c r="AN47" s="144"/>
      <c r="AO47" s="144"/>
      <c r="AP47" s="543"/>
      <c r="AQ47" s="543"/>
      <c r="AR47" s="144"/>
      <c r="AS47" s="190"/>
      <c r="AT47" s="144"/>
      <c r="AU47" s="543"/>
      <c r="AV47" s="543"/>
      <c r="AW47" s="144"/>
      <c r="AX47" s="144"/>
      <c r="AY47" s="144"/>
      <c r="AZ47" s="144"/>
      <c r="BA47" s="144"/>
      <c r="BB47" s="144"/>
      <c r="BC47" s="144"/>
      <c r="BD47" s="144"/>
      <c r="BE47" s="144"/>
    </row>
    <row r="48" spans="1:57">
      <c r="A48" s="144"/>
      <c r="B48" s="144"/>
      <c r="C48" s="144">
        <v>3</v>
      </c>
      <c r="D48" s="190">
        <v>100217</v>
      </c>
      <c r="E48" s="144" t="s">
        <v>5090</v>
      </c>
      <c r="F48" s="144" t="s">
        <v>4944</v>
      </c>
      <c r="G48" s="144">
        <v>10</v>
      </c>
      <c r="H48" s="144">
        <v>20</v>
      </c>
      <c r="I48" s="190" t="s">
        <v>5417</v>
      </c>
      <c r="J48" s="144" t="s">
        <v>1693</v>
      </c>
      <c r="K48" s="543"/>
      <c r="L48" s="543"/>
      <c r="M48" s="144"/>
      <c r="N48" s="144"/>
      <c r="O48" s="144"/>
      <c r="P48" s="144"/>
      <c r="Q48" s="144"/>
      <c r="R48" s="144"/>
      <c r="S48" s="144"/>
      <c r="T48" s="144"/>
      <c r="U48" s="144"/>
      <c r="V48" s="543"/>
      <c r="W48" s="144"/>
      <c r="X48" s="144"/>
      <c r="Y48" s="144"/>
      <c r="Z48" s="144"/>
      <c r="AA48" s="144"/>
      <c r="AB48" s="144"/>
      <c r="AC48" s="144"/>
      <c r="AD48" s="144"/>
      <c r="AE48" s="144"/>
      <c r="AF48" s="144"/>
      <c r="AG48" s="144"/>
      <c r="AH48" s="144"/>
      <c r="AI48" s="144"/>
      <c r="AJ48" s="144"/>
      <c r="AK48" s="144"/>
      <c r="AL48" s="144"/>
      <c r="AM48" s="543"/>
      <c r="AN48" s="144"/>
      <c r="AO48" s="144"/>
      <c r="AP48" s="543"/>
      <c r="AQ48" s="543"/>
      <c r="AR48" s="144"/>
      <c r="AS48" s="190"/>
      <c r="AT48" s="144"/>
      <c r="AU48" s="543"/>
      <c r="AV48" s="543"/>
      <c r="AW48" s="144"/>
      <c r="AX48" s="144"/>
      <c r="AY48" s="144"/>
      <c r="AZ48" s="144"/>
      <c r="BA48" s="144"/>
      <c r="BB48" s="144"/>
      <c r="BC48" s="144"/>
      <c r="BD48" s="144"/>
      <c r="BE48" s="144"/>
    </row>
    <row r="49" spans="1:57">
      <c r="A49" s="144"/>
      <c r="B49" s="144"/>
      <c r="C49" s="144">
        <v>3</v>
      </c>
      <c r="D49" s="190">
        <v>100221</v>
      </c>
      <c r="E49" s="144" t="s">
        <v>5090</v>
      </c>
      <c r="F49" s="144" t="s">
        <v>4944</v>
      </c>
      <c r="G49" s="144">
        <v>10</v>
      </c>
      <c r="H49" s="144">
        <v>20</v>
      </c>
      <c r="I49" s="190" t="s">
        <v>5418</v>
      </c>
      <c r="J49" s="144" t="s">
        <v>1693</v>
      </c>
      <c r="K49" s="543"/>
      <c r="L49" s="543"/>
      <c r="M49" s="144"/>
      <c r="N49" s="144"/>
      <c r="O49" s="144"/>
      <c r="P49" s="144"/>
      <c r="Q49" s="144"/>
      <c r="R49" s="144"/>
      <c r="S49" s="144"/>
      <c r="T49" s="144"/>
      <c r="U49" s="144"/>
      <c r="V49" s="543"/>
      <c r="W49" s="144"/>
      <c r="X49" s="144"/>
      <c r="Y49" s="144"/>
      <c r="Z49" s="144"/>
      <c r="AA49" s="144"/>
      <c r="AB49" s="144"/>
      <c r="AC49" s="144"/>
      <c r="AD49" s="144"/>
      <c r="AE49" s="144"/>
      <c r="AF49" s="144"/>
      <c r="AG49" s="144"/>
      <c r="AH49" s="144"/>
      <c r="AI49" s="144"/>
      <c r="AJ49" s="144"/>
      <c r="AK49" s="144"/>
      <c r="AL49" s="144"/>
      <c r="AM49" s="543"/>
      <c r="AN49" s="144"/>
      <c r="AO49" s="144"/>
      <c r="AP49" s="543"/>
      <c r="AQ49" s="543"/>
      <c r="AR49" s="144"/>
      <c r="AS49" s="190"/>
      <c r="AT49" s="144"/>
      <c r="AU49" s="543"/>
      <c r="AV49" s="543"/>
      <c r="AW49" s="144"/>
      <c r="AX49" s="144"/>
      <c r="AY49" s="144"/>
      <c r="AZ49" s="144"/>
      <c r="BA49" s="144"/>
      <c r="BB49" s="144"/>
      <c r="BC49" s="144"/>
      <c r="BD49" s="144"/>
      <c r="BE49" s="144"/>
    </row>
    <row r="50" spans="1:57">
      <c r="A50" s="144"/>
      <c r="B50" s="144"/>
      <c r="C50" s="144">
        <v>3</v>
      </c>
      <c r="D50" s="190">
        <v>100231</v>
      </c>
      <c r="E50" s="144" t="s">
        <v>5090</v>
      </c>
      <c r="F50" s="144" t="s">
        <v>4944</v>
      </c>
      <c r="G50" s="144">
        <v>10</v>
      </c>
      <c r="H50" s="144">
        <v>20</v>
      </c>
      <c r="I50" s="190" t="s">
        <v>5419</v>
      </c>
      <c r="J50" s="144" t="s">
        <v>1693</v>
      </c>
      <c r="K50" s="543"/>
      <c r="L50" s="543"/>
      <c r="M50" s="144"/>
      <c r="N50" s="144"/>
      <c r="O50" s="144"/>
      <c r="P50" s="144"/>
      <c r="Q50" s="144"/>
      <c r="R50" s="144"/>
      <c r="S50" s="144"/>
      <c r="T50" s="144"/>
      <c r="U50" s="144"/>
      <c r="V50" s="543"/>
      <c r="W50" s="144"/>
      <c r="X50" s="144"/>
      <c r="Y50" s="144"/>
      <c r="Z50" s="144"/>
      <c r="AA50" s="144"/>
      <c r="AB50" s="144"/>
      <c r="AC50" s="144"/>
      <c r="AD50" s="144"/>
      <c r="AE50" s="144"/>
      <c r="AF50" s="144"/>
      <c r="AG50" s="144"/>
      <c r="AH50" s="144"/>
      <c r="AI50" s="144"/>
      <c r="AJ50" s="144"/>
      <c r="AK50" s="144"/>
      <c r="AL50" s="144"/>
      <c r="AM50" s="543"/>
      <c r="AN50" s="144"/>
      <c r="AO50" s="144"/>
      <c r="AP50" s="543"/>
      <c r="AQ50" s="543"/>
      <c r="AR50" s="144"/>
      <c r="AS50" s="190"/>
      <c r="AT50" s="144"/>
      <c r="AU50" s="543"/>
      <c r="AV50" s="543"/>
      <c r="AW50" s="144"/>
      <c r="AX50" s="144"/>
      <c r="AY50" s="144"/>
      <c r="AZ50" s="144"/>
      <c r="BA50" s="144"/>
      <c r="BB50" s="144"/>
      <c r="BC50" s="144"/>
      <c r="BD50" s="144"/>
      <c r="BE50" s="144"/>
    </row>
    <row r="51" spans="1:57">
      <c r="A51" s="144"/>
      <c r="B51" s="144"/>
      <c r="C51" s="144">
        <v>3</v>
      </c>
      <c r="D51" s="190">
        <v>100232</v>
      </c>
      <c r="E51" s="144" t="s">
        <v>5090</v>
      </c>
      <c r="F51" s="144" t="s">
        <v>4944</v>
      </c>
      <c r="G51" s="144">
        <v>10</v>
      </c>
      <c r="H51" s="144">
        <v>20</v>
      </c>
      <c r="I51" s="190" t="s">
        <v>5420</v>
      </c>
      <c r="J51" s="144" t="s">
        <v>1693</v>
      </c>
      <c r="K51" s="543"/>
      <c r="L51" s="543"/>
      <c r="M51" s="144"/>
      <c r="N51" s="144"/>
      <c r="O51" s="144"/>
      <c r="P51" s="144"/>
      <c r="Q51" s="144"/>
      <c r="R51" s="144"/>
      <c r="S51" s="144"/>
      <c r="T51" s="144"/>
      <c r="U51" s="144"/>
      <c r="V51" s="543"/>
      <c r="W51" s="144"/>
      <c r="X51" s="144"/>
      <c r="Y51" s="144"/>
      <c r="Z51" s="144"/>
      <c r="AA51" s="144"/>
      <c r="AB51" s="144"/>
      <c r="AC51" s="144"/>
      <c r="AD51" s="144"/>
      <c r="AE51" s="144"/>
      <c r="AF51" s="144"/>
      <c r="AG51" s="144"/>
      <c r="AH51" s="144"/>
      <c r="AI51" s="144"/>
      <c r="AJ51" s="144"/>
      <c r="AK51" s="144"/>
      <c r="AL51" s="144"/>
      <c r="AM51" s="543"/>
      <c r="AN51" s="144"/>
      <c r="AO51" s="144"/>
      <c r="AP51" s="543"/>
      <c r="AQ51" s="543"/>
      <c r="AR51" s="144"/>
      <c r="AS51" s="190"/>
      <c r="AT51" s="144"/>
      <c r="AU51" s="543"/>
      <c r="AV51" s="543"/>
      <c r="AW51" s="144"/>
      <c r="AX51" s="144"/>
      <c r="AY51" s="144"/>
      <c r="AZ51" s="144"/>
      <c r="BA51" s="144"/>
      <c r="BB51" s="144"/>
      <c r="BC51" s="144"/>
      <c r="BD51" s="144"/>
      <c r="BE51" s="144"/>
    </row>
    <row r="52" spans="1:57">
      <c r="A52" s="144"/>
      <c r="B52" s="144"/>
      <c r="C52" s="144">
        <v>3</v>
      </c>
      <c r="D52" s="190">
        <v>100241</v>
      </c>
      <c r="E52" s="144" t="s">
        <v>5090</v>
      </c>
      <c r="F52" s="144" t="s">
        <v>4944</v>
      </c>
      <c r="G52" s="144">
        <v>10</v>
      </c>
      <c r="H52" s="144">
        <v>20</v>
      </c>
      <c r="I52" s="190" t="s">
        <v>5421</v>
      </c>
      <c r="J52" s="144" t="s">
        <v>1693</v>
      </c>
      <c r="K52" s="543"/>
      <c r="L52" s="543"/>
      <c r="M52" s="144"/>
      <c r="N52" s="144"/>
      <c r="O52" s="144"/>
      <c r="P52" s="144"/>
      <c r="Q52" s="144"/>
      <c r="R52" s="144"/>
      <c r="S52" s="144"/>
      <c r="T52" s="144"/>
      <c r="U52" s="144"/>
      <c r="V52" s="543"/>
      <c r="W52" s="144"/>
      <c r="X52" s="144"/>
      <c r="Y52" s="144"/>
      <c r="Z52" s="144"/>
      <c r="AA52" s="144"/>
      <c r="AB52" s="144"/>
      <c r="AC52" s="144"/>
      <c r="AD52" s="144"/>
      <c r="AE52" s="144"/>
      <c r="AF52" s="144"/>
      <c r="AG52" s="144"/>
      <c r="AH52" s="144"/>
      <c r="AI52" s="144"/>
      <c r="AJ52" s="144"/>
      <c r="AK52" s="144"/>
      <c r="AL52" s="144"/>
      <c r="AM52" s="543"/>
      <c r="AN52" s="144"/>
      <c r="AO52" s="144"/>
      <c r="AP52" s="543"/>
      <c r="AQ52" s="543"/>
      <c r="AR52" s="144"/>
      <c r="AS52" s="190"/>
      <c r="AT52" s="144"/>
      <c r="AU52" s="543"/>
      <c r="AV52" s="543"/>
      <c r="AW52" s="144"/>
      <c r="AX52" s="144"/>
      <c r="AY52" s="144"/>
      <c r="AZ52" s="144"/>
      <c r="BA52" s="144"/>
      <c r="BB52" s="144"/>
      <c r="BC52" s="144"/>
      <c r="BD52" s="144"/>
      <c r="BE52" s="144"/>
    </row>
    <row r="53" spans="1:57">
      <c r="A53" s="144"/>
      <c r="B53" s="144"/>
      <c r="C53" s="144">
        <v>3</v>
      </c>
      <c r="D53" s="190">
        <v>100250</v>
      </c>
      <c r="E53" s="144" t="s">
        <v>5090</v>
      </c>
      <c r="F53" s="144" t="s">
        <v>4944</v>
      </c>
      <c r="G53" s="144">
        <v>10</v>
      </c>
      <c r="H53" s="144">
        <v>20</v>
      </c>
      <c r="I53" s="190" t="s">
        <v>5422</v>
      </c>
      <c r="J53" s="144" t="s">
        <v>1693</v>
      </c>
      <c r="K53" s="543"/>
      <c r="L53" s="543"/>
      <c r="M53" s="144"/>
      <c r="N53" s="144"/>
      <c r="O53" s="144"/>
      <c r="P53" s="144"/>
      <c r="Q53" s="144"/>
      <c r="R53" s="144"/>
      <c r="S53" s="144"/>
      <c r="T53" s="144"/>
      <c r="U53" s="144"/>
      <c r="V53" s="543"/>
      <c r="W53" s="144"/>
      <c r="X53" s="144"/>
      <c r="Y53" s="144"/>
      <c r="Z53" s="144"/>
      <c r="AA53" s="144"/>
      <c r="AB53" s="144"/>
      <c r="AC53" s="144"/>
      <c r="AD53" s="144"/>
      <c r="AE53" s="144"/>
      <c r="AF53" s="144"/>
      <c r="AG53" s="144"/>
      <c r="AH53" s="144"/>
      <c r="AI53" s="144"/>
      <c r="AJ53" s="144"/>
      <c r="AK53" s="144"/>
      <c r="AL53" s="144"/>
      <c r="AM53" s="543"/>
      <c r="AN53" s="144"/>
      <c r="AO53" s="144"/>
      <c r="AP53" s="543"/>
      <c r="AQ53" s="543"/>
      <c r="AR53" s="144"/>
      <c r="AS53" s="190"/>
      <c r="AT53" s="144"/>
      <c r="AU53" s="543"/>
      <c r="AV53" s="543"/>
      <c r="AW53" s="144"/>
      <c r="AX53" s="144"/>
      <c r="AY53" s="144"/>
      <c r="AZ53" s="144"/>
      <c r="BA53" s="144"/>
      <c r="BB53" s="144"/>
      <c r="BC53" s="144"/>
      <c r="BD53" s="144"/>
      <c r="BE53" s="144"/>
    </row>
    <row r="54" spans="1:57">
      <c r="A54" s="144"/>
      <c r="B54" s="144"/>
      <c r="C54" s="144">
        <v>3</v>
      </c>
      <c r="D54" s="190">
        <v>100254</v>
      </c>
      <c r="E54" s="144" t="s">
        <v>5090</v>
      </c>
      <c r="F54" s="144" t="s">
        <v>4944</v>
      </c>
      <c r="G54" s="144">
        <v>10</v>
      </c>
      <c r="H54" s="144">
        <v>20</v>
      </c>
      <c r="I54" s="190" t="s">
        <v>5423</v>
      </c>
      <c r="J54" s="144" t="s">
        <v>1693</v>
      </c>
      <c r="K54" s="543"/>
      <c r="L54" s="543"/>
      <c r="M54" s="144"/>
      <c r="N54" s="144"/>
      <c r="O54" s="144"/>
      <c r="P54" s="144"/>
      <c r="Q54" s="144"/>
      <c r="R54" s="144"/>
      <c r="S54" s="144"/>
      <c r="T54" s="144"/>
      <c r="U54" s="144"/>
      <c r="V54" s="543"/>
      <c r="W54" s="144"/>
      <c r="X54" s="144"/>
      <c r="Y54" s="144"/>
      <c r="Z54" s="144"/>
      <c r="AA54" s="144"/>
      <c r="AB54" s="144"/>
      <c r="AC54" s="144"/>
      <c r="AD54" s="144"/>
      <c r="AE54" s="144"/>
      <c r="AF54" s="144"/>
      <c r="AG54" s="144"/>
      <c r="AH54" s="144"/>
      <c r="AI54" s="144"/>
      <c r="AJ54" s="144"/>
      <c r="AK54" s="144"/>
      <c r="AL54" s="144"/>
      <c r="AM54" s="543"/>
      <c r="AN54" s="144"/>
      <c r="AO54" s="144"/>
      <c r="AP54" s="543"/>
      <c r="AQ54" s="543"/>
      <c r="AR54" s="144"/>
      <c r="AS54" s="190"/>
      <c r="AT54" s="144"/>
      <c r="AU54" s="543"/>
      <c r="AV54" s="543"/>
      <c r="AW54" s="144"/>
      <c r="AX54" s="144"/>
      <c r="AY54" s="144"/>
      <c r="AZ54" s="144"/>
      <c r="BA54" s="144"/>
      <c r="BB54" s="144"/>
      <c r="BC54" s="144"/>
      <c r="BD54" s="144"/>
      <c r="BE54" s="144"/>
    </row>
    <row r="55" spans="1:57">
      <c r="A55" s="144"/>
      <c r="B55" s="144"/>
      <c r="C55" s="144">
        <v>3</v>
      </c>
      <c r="D55" s="190">
        <v>100258</v>
      </c>
      <c r="E55" s="144" t="s">
        <v>5090</v>
      </c>
      <c r="F55" s="144" t="s">
        <v>4944</v>
      </c>
      <c r="G55" s="144">
        <v>10</v>
      </c>
      <c r="H55" s="144">
        <v>20</v>
      </c>
      <c r="I55" s="190" t="s">
        <v>5424</v>
      </c>
      <c r="J55" s="144" t="s">
        <v>1693</v>
      </c>
      <c r="K55" s="543"/>
      <c r="L55" s="543"/>
      <c r="M55" s="144"/>
      <c r="N55" s="144"/>
      <c r="O55" s="144"/>
      <c r="P55" s="144"/>
      <c r="Q55" s="144"/>
      <c r="R55" s="144"/>
      <c r="S55" s="144"/>
      <c r="T55" s="144"/>
      <c r="U55" s="144"/>
      <c r="V55" s="543"/>
      <c r="W55" s="144"/>
      <c r="X55" s="144"/>
      <c r="Y55" s="144"/>
      <c r="Z55" s="144"/>
      <c r="AA55" s="144"/>
      <c r="AB55" s="144"/>
      <c r="AC55" s="144"/>
      <c r="AD55" s="144"/>
      <c r="AE55" s="144"/>
      <c r="AF55" s="144"/>
      <c r="AG55" s="144"/>
      <c r="AH55" s="144"/>
      <c r="AI55" s="144"/>
      <c r="AJ55" s="144"/>
      <c r="AK55" s="144"/>
      <c r="AL55" s="144"/>
      <c r="AM55" s="543"/>
      <c r="AN55" s="144"/>
      <c r="AO55" s="144"/>
      <c r="AP55" s="543"/>
      <c r="AQ55" s="543"/>
      <c r="AR55" s="144"/>
      <c r="AS55" s="190"/>
      <c r="AT55" s="144"/>
      <c r="AU55" s="543"/>
      <c r="AV55" s="543"/>
      <c r="AW55" s="144"/>
      <c r="AX55" s="144"/>
      <c r="AY55" s="144"/>
      <c r="AZ55" s="144"/>
      <c r="BA55" s="144"/>
      <c r="BB55" s="144"/>
      <c r="BC55" s="144"/>
      <c r="BD55" s="144"/>
      <c r="BE55" s="144"/>
    </row>
    <row r="56" spans="1:57">
      <c r="A56" s="144"/>
      <c r="B56" s="144"/>
      <c r="C56" s="144">
        <v>3</v>
      </c>
      <c r="D56" s="190">
        <v>100268</v>
      </c>
      <c r="E56" s="144" t="s">
        <v>5090</v>
      </c>
      <c r="F56" s="144" t="s">
        <v>4944</v>
      </c>
      <c r="G56" s="144">
        <v>10</v>
      </c>
      <c r="H56" s="144">
        <v>20</v>
      </c>
      <c r="I56" s="190" t="s">
        <v>5425</v>
      </c>
      <c r="J56" s="144" t="s">
        <v>1693</v>
      </c>
      <c r="K56" s="543"/>
      <c r="L56" s="543"/>
      <c r="M56" s="144"/>
      <c r="N56" s="144"/>
      <c r="O56" s="144"/>
      <c r="P56" s="144"/>
      <c r="Q56" s="144"/>
      <c r="R56" s="144"/>
      <c r="S56" s="144"/>
      <c r="T56" s="144"/>
      <c r="U56" s="144"/>
      <c r="V56" s="543"/>
      <c r="W56" s="144"/>
      <c r="X56" s="144"/>
      <c r="Y56" s="144"/>
      <c r="Z56" s="144"/>
      <c r="AA56" s="144"/>
      <c r="AB56" s="144"/>
      <c r="AC56" s="144"/>
      <c r="AD56" s="144"/>
      <c r="AE56" s="144"/>
      <c r="AF56" s="144"/>
      <c r="AG56" s="144"/>
      <c r="AH56" s="144"/>
      <c r="AI56" s="144"/>
      <c r="AJ56" s="144"/>
      <c r="AK56" s="144"/>
      <c r="AL56" s="144"/>
      <c r="AM56" s="543"/>
      <c r="AN56" s="144"/>
      <c r="AO56" s="144"/>
      <c r="AP56" s="543"/>
      <c r="AQ56" s="543"/>
      <c r="AR56" s="144"/>
      <c r="AS56" s="190"/>
      <c r="AT56" s="144"/>
      <c r="AU56" s="543"/>
      <c r="AV56" s="543"/>
      <c r="AW56" s="144"/>
      <c r="AX56" s="144"/>
      <c r="AY56" s="144"/>
      <c r="AZ56" s="144"/>
      <c r="BA56" s="144"/>
      <c r="BB56" s="144"/>
      <c r="BC56" s="144"/>
      <c r="BD56" s="144"/>
      <c r="BE56" s="144"/>
    </row>
    <row r="57" spans="1:57">
      <c r="A57" s="144"/>
      <c r="B57" s="144"/>
      <c r="C57" s="144">
        <v>3</v>
      </c>
      <c r="D57" s="190">
        <v>100276</v>
      </c>
      <c r="E57" s="144" t="s">
        <v>5090</v>
      </c>
      <c r="F57" s="144" t="s">
        <v>4944</v>
      </c>
      <c r="G57" s="144">
        <v>10</v>
      </c>
      <c r="H57" s="144">
        <v>20</v>
      </c>
      <c r="I57" s="190" t="s">
        <v>5426</v>
      </c>
      <c r="J57" s="144" t="s">
        <v>1693</v>
      </c>
      <c r="K57" s="543"/>
      <c r="L57" s="543"/>
      <c r="M57" s="144"/>
      <c r="N57" s="144"/>
      <c r="O57" s="144"/>
      <c r="P57" s="144"/>
      <c r="Q57" s="144"/>
      <c r="R57" s="144"/>
      <c r="S57" s="144"/>
      <c r="T57" s="144"/>
      <c r="U57" s="144"/>
      <c r="V57" s="543"/>
      <c r="W57" s="144"/>
      <c r="X57" s="144"/>
      <c r="Y57" s="144"/>
      <c r="Z57" s="144"/>
      <c r="AA57" s="144"/>
      <c r="AB57" s="144"/>
      <c r="AC57" s="144"/>
      <c r="AD57" s="144"/>
      <c r="AE57" s="144"/>
      <c r="AF57" s="144"/>
      <c r="AG57" s="144"/>
      <c r="AH57" s="144"/>
      <c r="AI57" s="144"/>
      <c r="AJ57" s="144"/>
      <c r="AK57" s="144"/>
      <c r="AL57" s="144"/>
      <c r="AM57" s="543"/>
      <c r="AN57" s="144"/>
      <c r="AO57" s="144"/>
      <c r="AP57" s="543"/>
      <c r="AQ57" s="543"/>
      <c r="AR57" s="144"/>
      <c r="AS57" s="190"/>
      <c r="AT57" s="144"/>
      <c r="AU57" s="543"/>
      <c r="AV57" s="543"/>
      <c r="AW57" s="144"/>
      <c r="AX57" s="144"/>
      <c r="AY57" s="144"/>
      <c r="AZ57" s="144"/>
      <c r="BA57" s="144"/>
      <c r="BB57" s="144"/>
      <c r="BC57" s="144"/>
      <c r="BD57" s="144"/>
      <c r="BE57" s="144"/>
    </row>
    <row r="58" spans="1:57">
      <c r="A58" s="144"/>
      <c r="B58" s="144"/>
      <c r="C58" s="144">
        <v>3</v>
      </c>
      <c r="D58" s="190">
        <v>100280</v>
      </c>
      <c r="E58" s="144" t="s">
        <v>5090</v>
      </c>
      <c r="F58" s="144" t="s">
        <v>4944</v>
      </c>
      <c r="G58" s="144">
        <v>10</v>
      </c>
      <c r="H58" s="144">
        <v>20</v>
      </c>
      <c r="I58" s="190" t="s">
        <v>5427</v>
      </c>
      <c r="J58" s="144" t="s">
        <v>1693</v>
      </c>
      <c r="K58" s="543"/>
      <c r="L58" s="543"/>
      <c r="M58" s="144"/>
      <c r="N58" s="144"/>
      <c r="O58" s="144"/>
      <c r="P58" s="144"/>
      <c r="Q58" s="144"/>
      <c r="R58" s="144"/>
      <c r="S58" s="144"/>
      <c r="T58" s="144"/>
      <c r="U58" s="144"/>
      <c r="V58" s="543"/>
      <c r="W58" s="144"/>
      <c r="X58" s="144"/>
      <c r="Y58" s="144"/>
      <c r="Z58" s="144"/>
      <c r="AA58" s="144"/>
      <c r="AB58" s="144"/>
      <c r="AC58" s="144"/>
      <c r="AD58" s="144"/>
      <c r="AE58" s="144"/>
      <c r="AF58" s="144"/>
      <c r="AG58" s="144"/>
      <c r="AH58" s="144"/>
      <c r="AI58" s="144"/>
      <c r="AJ58" s="144"/>
      <c r="AK58" s="144"/>
      <c r="AL58" s="144"/>
      <c r="AM58" s="543"/>
      <c r="AN58" s="144"/>
      <c r="AO58" s="144"/>
      <c r="AP58" s="543"/>
      <c r="AQ58" s="543"/>
      <c r="AR58" s="144"/>
      <c r="AS58" s="190"/>
      <c r="AT58" s="144"/>
      <c r="AU58" s="543"/>
      <c r="AV58" s="543"/>
      <c r="AW58" s="144"/>
      <c r="AX58" s="144"/>
      <c r="AY58" s="144"/>
      <c r="AZ58" s="144"/>
      <c r="BA58" s="144"/>
      <c r="BB58" s="144"/>
      <c r="BC58" s="144"/>
      <c r="BD58" s="144"/>
      <c r="BE58" s="144"/>
    </row>
    <row r="59" spans="1:57">
      <c r="A59" s="144"/>
      <c r="B59" s="144"/>
      <c r="C59" s="144">
        <v>3</v>
      </c>
      <c r="D59" s="190">
        <v>100281</v>
      </c>
      <c r="E59" s="144" t="s">
        <v>5090</v>
      </c>
      <c r="F59" s="144" t="s">
        <v>4944</v>
      </c>
      <c r="G59" s="144">
        <v>10</v>
      </c>
      <c r="H59" s="144">
        <v>20</v>
      </c>
      <c r="I59" s="190" t="s">
        <v>5428</v>
      </c>
      <c r="J59" s="144" t="s">
        <v>1693</v>
      </c>
      <c r="K59" s="543"/>
      <c r="L59" s="543"/>
      <c r="M59" s="144"/>
      <c r="N59" s="144"/>
      <c r="O59" s="144"/>
      <c r="P59" s="144"/>
      <c r="Q59" s="144"/>
      <c r="R59" s="144"/>
      <c r="S59" s="144"/>
      <c r="T59" s="144"/>
      <c r="U59" s="144"/>
      <c r="V59" s="543"/>
      <c r="W59" s="144"/>
      <c r="X59" s="144"/>
      <c r="Y59" s="144"/>
      <c r="Z59" s="144"/>
      <c r="AA59" s="144"/>
      <c r="AB59" s="144"/>
      <c r="AC59" s="144"/>
      <c r="AD59" s="144"/>
      <c r="AE59" s="144"/>
      <c r="AF59" s="144"/>
      <c r="AG59" s="144"/>
      <c r="AH59" s="144"/>
      <c r="AI59" s="144"/>
      <c r="AJ59" s="144"/>
      <c r="AK59" s="144"/>
      <c r="AL59" s="144"/>
      <c r="AM59" s="543"/>
      <c r="AN59" s="144"/>
      <c r="AO59" s="144"/>
      <c r="AP59" s="543"/>
      <c r="AQ59" s="543"/>
      <c r="AR59" s="144"/>
      <c r="AS59" s="190"/>
      <c r="AT59" s="144"/>
      <c r="AU59" s="543"/>
      <c r="AV59" s="543"/>
      <c r="AW59" s="144"/>
      <c r="AX59" s="144"/>
      <c r="AY59" s="144"/>
      <c r="AZ59" s="144"/>
      <c r="BA59" s="144"/>
      <c r="BB59" s="144"/>
      <c r="BC59" s="144"/>
      <c r="BD59" s="144"/>
      <c r="BE59" s="144"/>
    </row>
    <row r="60" spans="1:57">
      <c r="A60" s="144"/>
      <c r="B60" s="144"/>
      <c r="C60" s="144">
        <v>3</v>
      </c>
      <c r="D60" s="190">
        <v>100295</v>
      </c>
      <c r="E60" s="144" t="s">
        <v>5090</v>
      </c>
      <c r="F60" s="144" t="s">
        <v>4944</v>
      </c>
      <c r="G60" s="144">
        <v>10</v>
      </c>
      <c r="H60" s="144">
        <v>20</v>
      </c>
      <c r="I60" s="190" t="s">
        <v>5429</v>
      </c>
      <c r="J60" s="144" t="s">
        <v>1693</v>
      </c>
      <c r="K60" s="543"/>
      <c r="L60" s="543"/>
      <c r="M60" s="144"/>
      <c r="N60" s="144"/>
      <c r="O60" s="144"/>
      <c r="P60" s="144"/>
      <c r="Q60" s="144"/>
      <c r="R60" s="144"/>
      <c r="S60" s="144"/>
      <c r="T60" s="144"/>
      <c r="U60" s="144"/>
      <c r="V60" s="543"/>
      <c r="W60" s="144"/>
      <c r="X60" s="144"/>
      <c r="Y60" s="144"/>
      <c r="Z60" s="144"/>
      <c r="AA60" s="144"/>
      <c r="AB60" s="144"/>
      <c r="AC60" s="144"/>
      <c r="AD60" s="144"/>
      <c r="AE60" s="144"/>
      <c r="AF60" s="144"/>
      <c r="AG60" s="144"/>
      <c r="AH60" s="144"/>
      <c r="AI60" s="144"/>
      <c r="AJ60" s="144"/>
      <c r="AK60" s="144"/>
      <c r="AL60" s="144"/>
      <c r="AM60" s="543"/>
      <c r="AN60" s="144"/>
      <c r="AO60" s="144"/>
      <c r="AP60" s="543"/>
      <c r="AQ60" s="543"/>
      <c r="AR60" s="144"/>
      <c r="AS60" s="190"/>
      <c r="AT60" s="144"/>
      <c r="AU60" s="543"/>
      <c r="AV60" s="543"/>
      <c r="AW60" s="144"/>
      <c r="AX60" s="144"/>
      <c r="AY60" s="144"/>
      <c r="AZ60" s="144"/>
      <c r="BA60" s="144"/>
      <c r="BB60" s="144"/>
      <c r="BC60" s="144"/>
      <c r="BD60" s="144"/>
      <c r="BE60" s="144"/>
    </row>
    <row r="61" spans="1:57">
      <c r="A61" s="144"/>
      <c r="B61" s="144"/>
      <c r="C61" s="144">
        <v>3</v>
      </c>
      <c r="D61" s="190">
        <v>100300</v>
      </c>
      <c r="E61" s="144" t="s">
        <v>5090</v>
      </c>
      <c r="F61" s="144" t="s">
        <v>4944</v>
      </c>
      <c r="G61" s="144">
        <v>10</v>
      </c>
      <c r="H61" s="144">
        <v>20</v>
      </c>
      <c r="I61" s="190" t="s">
        <v>5430</v>
      </c>
      <c r="J61" s="144" t="s">
        <v>1693</v>
      </c>
      <c r="K61" s="543"/>
      <c r="L61" s="543"/>
      <c r="M61" s="144"/>
      <c r="N61" s="144"/>
      <c r="O61" s="144"/>
      <c r="P61" s="144"/>
      <c r="Q61" s="144"/>
      <c r="R61" s="144"/>
      <c r="S61" s="144"/>
      <c r="T61" s="144"/>
      <c r="U61" s="144"/>
      <c r="V61" s="543"/>
      <c r="W61" s="144"/>
      <c r="X61" s="144"/>
      <c r="Y61" s="144"/>
      <c r="Z61" s="144"/>
      <c r="AA61" s="144"/>
      <c r="AB61" s="144"/>
      <c r="AC61" s="144"/>
      <c r="AD61" s="144"/>
      <c r="AE61" s="144"/>
      <c r="AF61" s="144"/>
      <c r="AG61" s="144"/>
      <c r="AH61" s="144"/>
      <c r="AI61" s="144"/>
      <c r="AJ61" s="144"/>
      <c r="AK61" s="144"/>
      <c r="AL61" s="144"/>
      <c r="AM61" s="543"/>
      <c r="AN61" s="144"/>
      <c r="AO61" s="144"/>
      <c r="AP61" s="543"/>
      <c r="AQ61" s="543"/>
      <c r="AR61" s="144"/>
      <c r="AS61" s="190"/>
      <c r="AT61" s="144"/>
      <c r="AU61" s="543"/>
      <c r="AV61" s="543"/>
      <c r="AW61" s="144"/>
      <c r="AX61" s="144"/>
      <c r="AY61" s="144"/>
      <c r="AZ61" s="144"/>
      <c r="BA61" s="144"/>
      <c r="BB61" s="144"/>
      <c r="BC61" s="144"/>
      <c r="BD61" s="144"/>
      <c r="BE61" s="144"/>
    </row>
    <row r="62" spans="1:57">
      <c r="A62" s="144"/>
      <c r="B62" s="144"/>
      <c r="C62" s="144">
        <v>3</v>
      </c>
      <c r="D62" s="190">
        <v>100305</v>
      </c>
      <c r="E62" s="144" t="s">
        <v>5090</v>
      </c>
      <c r="F62" s="144" t="s">
        <v>4944</v>
      </c>
      <c r="G62" s="144">
        <v>10</v>
      </c>
      <c r="H62" s="144">
        <v>20</v>
      </c>
      <c r="I62" s="190" t="s">
        <v>5431</v>
      </c>
      <c r="J62" s="144" t="s">
        <v>1693</v>
      </c>
      <c r="K62" s="543"/>
      <c r="L62" s="543"/>
      <c r="M62" s="144"/>
      <c r="N62" s="144"/>
      <c r="O62" s="144"/>
      <c r="P62" s="144"/>
      <c r="Q62" s="144"/>
      <c r="R62" s="144"/>
      <c r="S62" s="144"/>
      <c r="T62" s="144"/>
      <c r="U62" s="144"/>
      <c r="V62" s="543"/>
      <c r="W62" s="144"/>
      <c r="X62" s="144"/>
      <c r="Y62" s="144"/>
      <c r="Z62" s="144"/>
      <c r="AA62" s="144"/>
      <c r="AB62" s="144"/>
      <c r="AC62" s="144"/>
      <c r="AD62" s="144"/>
      <c r="AE62" s="144"/>
      <c r="AF62" s="144"/>
      <c r="AG62" s="144"/>
      <c r="AH62" s="144"/>
      <c r="AI62" s="144"/>
      <c r="AJ62" s="144"/>
      <c r="AK62" s="144"/>
      <c r="AL62" s="144"/>
      <c r="AM62" s="543"/>
      <c r="AN62" s="144"/>
      <c r="AO62" s="144"/>
      <c r="AP62" s="543"/>
      <c r="AQ62" s="543"/>
      <c r="AR62" s="144"/>
      <c r="AS62" s="190"/>
      <c r="AT62" s="144"/>
      <c r="AU62" s="543"/>
      <c r="AV62" s="543"/>
      <c r="AW62" s="144"/>
      <c r="AX62" s="144"/>
      <c r="AY62" s="144"/>
      <c r="AZ62" s="144"/>
      <c r="BA62" s="144"/>
      <c r="BB62" s="144"/>
      <c r="BC62" s="144"/>
      <c r="BD62" s="144"/>
      <c r="BE62" s="144"/>
    </row>
    <row r="63" spans="1:57">
      <c r="A63" s="144"/>
      <c r="B63" s="144"/>
      <c r="C63" s="144">
        <v>3</v>
      </c>
      <c r="D63" s="190">
        <v>100319</v>
      </c>
      <c r="E63" s="144" t="s">
        <v>5090</v>
      </c>
      <c r="F63" s="144" t="s">
        <v>4944</v>
      </c>
      <c r="G63" s="144">
        <v>10</v>
      </c>
      <c r="H63" s="144">
        <v>20</v>
      </c>
      <c r="I63" s="190" t="s">
        <v>5432</v>
      </c>
      <c r="J63" s="144" t="s">
        <v>1693</v>
      </c>
      <c r="K63" s="543"/>
      <c r="L63" s="543"/>
      <c r="M63" s="144"/>
      <c r="N63" s="144"/>
      <c r="O63" s="144"/>
      <c r="P63" s="144"/>
      <c r="Q63" s="144"/>
      <c r="R63" s="144"/>
      <c r="S63" s="144"/>
      <c r="T63" s="144"/>
      <c r="U63" s="144"/>
      <c r="V63" s="543"/>
      <c r="W63" s="144"/>
      <c r="X63" s="144"/>
      <c r="Y63" s="144"/>
      <c r="Z63" s="144"/>
      <c r="AA63" s="144"/>
      <c r="AB63" s="144"/>
      <c r="AC63" s="144"/>
      <c r="AD63" s="144"/>
      <c r="AE63" s="144"/>
      <c r="AF63" s="144"/>
      <c r="AG63" s="144"/>
      <c r="AH63" s="144"/>
      <c r="AI63" s="144"/>
      <c r="AJ63" s="144"/>
      <c r="AK63" s="144"/>
      <c r="AL63" s="144"/>
      <c r="AM63" s="543"/>
      <c r="AN63" s="144"/>
      <c r="AO63" s="144"/>
      <c r="AP63" s="543"/>
      <c r="AQ63" s="543"/>
      <c r="AR63" s="144"/>
      <c r="AS63" s="190"/>
      <c r="AT63" s="144"/>
      <c r="AU63" s="543"/>
      <c r="AV63" s="543"/>
      <c r="AW63" s="144"/>
      <c r="AX63" s="144"/>
      <c r="AY63" s="144"/>
      <c r="AZ63" s="144"/>
      <c r="BA63" s="144"/>
      <c r="BB63" s="144"/>
      <c r="BC63" s="144"/>
      <c r="BD63" s="144"/>
      <c r="BE63" s="144"/>
    </row>
    <row r="64" spans="1:57">
      <c r="A64" s="144"/>
      <c r="B64" s="144"/>
      <c r="C64" s="144">
        <v>3</v>
      </c>
      <c r="D64" s="190">
        <v>100322</v>
      </c>
      <c r="E64" s="144" t="s">
        <v>5090</v>
      </c>
      <c r="F64" s="144" t="s">
        <v>4944</v>
      </c>
      <c r="G64" s="144">
        <v>10</v>
      </c>
      <c r="H64" s="144">
        <v>20</v>
      </c>
      <c r="I64" s="190" t="s">
        <v>5433</v>
      </c>
      <c r="J64" s="144" t="s">
        <v>1693</v>
      </c>
      <c r="K64" s="543"/>
      <c r="L64" s="543"/>
      <c r="M64" s="144"/>
      <c r="N64" s="144"/>
      <c r="O64" s="144"/>
      <c r="P64" s="144"/>
      <c r="Q64" s="144"/>
      <c r="R64" s="144"/>
      <c r="S64" s="144"/>
      <c r="T64" s="144"/>
      <c r="U64" s="144"/>
      <c r="V64" s="543"/>
      <c r="W64" s="144"/>
      <c r="X64" s="144"/>
      <c r="Y64" s="144"/>
      <c r="Z64" s="144"/>
      <c r="AA64" s="144"/>
      <c r="AB64" s="144"/>
      <c r="AC64" s="144"/>
      <c r="AD64" s="144"/>
      <c r="AE64" s="144"/>
      <c r="AF64" s="144"/>
      <c r="AG64" s="144"/>
      <c r="AH64" s="144"/>
      <c r="AI64" s="144"/>
      <c r="AJ64" s="144"/>
      <c r="AK64" s="144"/>
      <c r="AL64" s="144"/>
      <c r="AM64" s="543"/>
      <c r="AN64" s="144"/>
      <c r="AO64" s="144"/>
      <c r="AP64" s="543"/>
      <c r="AQ64" s="543"/>
      <c r="AR64" s="144"/>
      <c r="AS64" s="190"/>
      <c r="AT64" s="144"/>
      <c r="AU64" s="543"/>
      <c r="AV64" s="543"/>
      <c r="AW64" s="144"/>
      <c r="AX64" s="144"/>
      <c r="AY64" s="144"/>
      <c r="AZ64" s="144"/>
      <c r="BA64" s="144"/>
      <c r="BB64" s="144"/>
      <c r="BC64" s="144"/>
      <c r="BD64" s="144"/>
      <c r="BE64" s="144"/>
    </row>
    <row r="65" spans="1:57">
      <c r="A65" s="144"/>
      <c r="B65" s="144"/>
      <c r="C65" s="144">
        <v>3</v>
      </c>
      <c r="D65" s="190">
        <v>100332</v>
      </c>
      <c r="E65" s="144" t="s">
        <v>5090</v>
      </c>
      <c r="F65" s="144" t="s">
        <v>4944</v>
      </c>
      <c r="G65" s="144">
        <v>10</v>
      </c>
      <c r="H65" s="144">
        <v>20</v>
      </c>
      <c r="I65" s="190" t="s">
        <v>5434</v>
      </c>
      <c r="J65" s="144" t="s">
        <v>1693</v>
      </c>
      <c r="K65" s="543"/>
      <c r="L65" s="543"/>
      <c r="M65" s="144"/>
      <c r="N65" s="144"/>
      <c r="O65" s="144"/>
      <c r="P65" s="144"/>
      <c r="Q65" s="144"/>
      <c r="R65" s="144"/>
      <c r="S65" s="144"/>
      <c r="T65" s="144"/>
      <c r="U65" s="144"/>
      <c r="V65" s="543"/>
      <c r="W65" s="144"/>
      <c r="X65" s="144"/>
      <c r="Y65" s="144"/>
      <c r="Z65" s="144"/>
      <c r="AA65" s="144"/>
      <c r="AB65" s="144"/>
      <c r="AC65" s="144"/>
      <c r="AD65" s="144"/>
      <c r="AE65" s="144"/>
      <c r="AF65" s="144"/>
      <c r="AG65" s="144"/>
      <c r="AH65" s="144"/>
      <c r="AI65" s="144"/>
      <c r="AJ65" s="144"/>
      <c r="AK65" s="144"/>
      <c r="AL65" s="144"/>
      <c r="AM65" s="543"/>
      <c r="AN65" s="144"/>
      <c r="AO65" s="144"/>
      <c r="AP65" s="543"/>
      <c r="AQ65" s="543"/>
      <c r="AR65" s="144"/>
      <c r="AS65" s="190"/>
      <c r="AT65" s="144"/>
      <c r="AU65" s="543"/>
      <c r="AV65" s="543"/>
      <c r="AW65" s="144"/>
      <c r="AX65" s="144"/>
      <c r="AY65" s="144"/>
      <c r="AZ65" s="144"/>
      <c r="BA65" s="144"/>
      <c r="BB65" s="144"/>
      <c r="BC65" s="144"/>
      <c r="BD65" s="144"/>
      <c r="BE65" s="144"/>
    </row>
    <row r="66" spans="1:57">
      <c r="A66" s="144"/>
      <c r="B66" s="144"/>
      <c r="C66" s="144">
        <v>3</v>
      </c>
      <c r="D66" s="190">
        <v>100339</v>
      </c>
      <c r="E66" s="144" t="s">
        <v>5090</v>
      </c>
      <c r="F66" s="144" t="s">
        <v>4944</v>
      </c>
      <c r="G66" s="144">
        <v>10</v>
      </c>
      <c r="H66" s="144">
        <v>20</v>
      </c>
      <c r="I66" s="190" t="s">
        <v>5435</v>
      </c>
      <c r="J66" s="144" t="s">
        <v>1693</v>
      </c>
      <c r="K66" s="543"/>
      <c r="L66" s="543"/>
      <c r="M66" s="144"/>
      <c r="N66" s="144"/>
      <c r="O66" s="144"/>
      <c r="P66" s="144"/>
      <c r="Q66" s="144"/>
      <c r="R66" s="144"/>
      <c r="S66" s="144"/>
      <c r="T66" s="144"/>
      <c r="U66" s="144"/>
      <c r="V66" s="543"/>
      <c r="W66" s="144"/>
      <c r="X66" s="144"/>
      <c r="Y66" s="144"/>
      <c r="Z66" s="144"/>
      <c r="AA66" s="144"/>
      <c r="AB66" s="144"/>
      <c r="AC66" s="144"/>
      <c r="AD66" s="144"/>
      <c r="AE66" s="144"/>
      <c r="AF66" s="144"/>
      <c r="AG66" s="144"/>
      <c r="AH66" s="144"/>
      <c r="AI66" s="144"/>
      <c r="AJ66" s="144"/>
      <c r="AK66" s="144"/>
      <c r="AL66" s="144"/>
      <c r="AM66" s="543"/>
      <c r="AN66" s="144"/>
      <c r="AO66" s="144"/>
      <c r="AP66" s="543"/>
      <c r="AQ66" s="543"/>
      <c r="AR66" s="144"/>
      <c r="AS66" s="190"/>
      <c r="AT66" s="144"/>
      <c r="AU66" s="543"/>
      <c r="AV66" s="543"/>
      <c r="AW66" s="144"/>
      <c r="AX66" s="144"/>
      <c r="AY66" s="144"/>
      <c r="AZ66" s="144"/>
      <c r="BA66" s="144"/>
      <c r="BB66" s="144"/>
      <c r="BC66" s="144"/>
      <c r="BD66" s="144"/>
      <c r="BE66" s="144"/>
    </row>
    <row r="67" spans="1:57">
      <c r="A67" s="144"/>
      <c r="B67" s="144"/>
      <c r="C67" s="144">
        <v>3</v>
      </c>
      <c r="D67" s="190">
        <v>100341</v>
      </c>
      <c r="E67" s="144" t="s">
        <v>5090</v>
      </c>
      <c r="F67" s="144" t="s">
        <v>4944</v>
      </c>
      <c r="G67" s="144">
        <v>10</v>
      </c>
      <c r="H67" s="144">
        <v>20</v>
      </c>
      <c r="I67" s="190" t="s">
        <v>5436</v>
      </c>
      <c r="J67" s="144" t="s">
        <v>1693</v>
      </c>
      <c r="K67" s="543"/>
      <c r="L67" s="543"/>
      <c r="M67" s="144"/>
      <c r="N67" s="144"/>
      <c r="O67" s="144"/>
      <c r="P67" s="144"/>
      <c r="Q67" s="144"/>
      <c r="R67" s="144"/>
      <c r="S67" s="144"/>
      <c r="T67" s="144"/>
      <c r="U67" s="144"/>
      <c r="V67" s="543"/>
      <c r="W67" s="144"/>
      <c r="X67" s="144"/>
      <c r="Y67" s="144"/>
      <c r="Z67" s="144"/>
      <c r="AA67" s="144"/>
      <c r="AB67" s="144"/>
      <c r="AC67" s="144"/>
      <c r="AD67" s="144"/>
      <c r="AE67" s="144"/>
      <c r="AF67" s="144"/>
      <c r="AG67" s="144"/>
      <c r="AH67" s="144"/>
      <c r="AI67" s="144"/>
      <c r="AJ67" s="144"/>
      <c r="AK67" s="144"/>
      <c r="AL67" s="144"/>
      <c r="AM67" s="543"/>
      <c r="AN67" s="144"/>
      <c r="AO67" s="144"/>
      <c r="AP67" s="543"/>
      <c r="AQ67" s="543"/>
      <c r="AR67" s="144"/>
      <c r="AS67" s="190"/>
      <c r="AT67" s="144"/>
      <c r="AU67" s="543"/>
      <c r="AV67" s="543"/>
      <c r="AW67" s="144"/>
      <c r="AX67" s="144"/>
      <c r="AY67" s="144"/>
      <c r="AZ67" s="144"/>
      <c r="BA67" s="144"/>
      <c r="BB67" s="144"/>
      <c r="BC67" s="144"/>
      <c r="BD67" s="144"/>
      <c r="BE67" s="144"/>
    </row>
    <row r="68" spans="1:57">
      <c r="A68" s="144"/>
      <c r="B68" s="144"/>
      <c r="C68" s="144">
        <v>3</v>
      </c>
      <c r="D68" s="190">
        <v>100358</v>
      </c>
      <c r="E68" s="144" t="s">
        <v>5090</v>
      </c>
      <c r="F68" s="144" t="s">
        <v>4944</v>
      </c>
      <c r="G68" s="144">
        <v>10</v>
      </c>
      <c r="H68" s="144">
        <v>20</v>
      </c>
      <c r="I68" s="190" t="s">
        <v>5437</v>
      </c>
      <c r="J68" s="144" t="s">
        <v>1693</v>
      </c>
      <c r="K68" s="543"/>
      <c r="L68" s="543"/>
      <c r="M68" s="144"/>
      <c r="N68" s="144"/>
      <c r="O68" s="144"/>
      <c r="P68" s="144"/>
      <c r="Q68" s="144"/>
      <c r="R68" s="144"/>
      <c r="S68" s="144"/>
      <c r="T68" s="144"/>
      <c r="U68" s="144"/>
      <c r="V68" s="543"/>
      <c r="W68" s="144"/>
      <c r="X68" s="144"/>
      <c r="Y68" s="144"/>
      <c r="Z68" s="144"/>
      <c r="AA68" s="144"/>
      <c r="AB68" s="144"/>
      <c r="AC68" s="144"/>
      <c r="AD68" s="144"/>
      <c r="AE68" s="144"/>
      <c r="AF68" s="144"/>
      <c r="AG68" s="144"/>
      <c r="AH68" s="144"/>
      <c r="AI68" s="144"/>
      <c r="AJ68" s="144"/>
      <c r="AK68" s="144"/>
      <c r="AL68" s="144"/>
      <c r="AM68" s="543"/>
      <c r="AN68" s="144"/>
      <c r="AO68" s="144"/>
      <c r="AP68" s="543"/>
      <c r="AQ68" s="543"/>
      <c r="AR68" s="144"/>
      <c r="AS68" s="190"/>
      <c r="AT68" s="144"/>
      <c r="AU68" s="543"/>
      <c r="AV68" s="543"/>
      <c r="AW68" s="144"/>
      <c r="AX68" s="144"/>
      <c r="AY68" s="144"/>
      <c r="AZ68" s="144"/>
      <c r="BA68" s="144"/>
      <c r="BB68" s="144"/>
      <c r="BC68" s="144"/>
      <c r="BD68" s="144"/>
      <c r="BE68" s="144"/>
    </row>
    <row r="69" spans="1:57">
      <c r="A69" s="144"/>
      <c r="B69" s="144"/>
      <c r="C69" s="144">
        <v>3</v>
      </c>
      <c r="D69" s="190">
        <v>100368</v>
      </c>
      <c r="E69" s="144" t="s">
        <v>5090</v>
      </c>
      <c r="F69" s="144" t="s">
        <v>4944</v>
      </c>
      <c r="G69" s="144">
        <v>10</v>
      </c>
      <c r="H69" s="144">
        <v>20</v>
      </c>
      <c r="I69" s="190" t="s">
        <v>5438</v>
      </c>
      <c r="J69" s="144" t="s">
        <v>1693</v>
      </c>
      <c r="K69" s="543"/>
      <c r="L69" s="543"/>
      <c r="M69" s="144"/>
      <c r="N69" s="144"/>
      <c r="O69" s="144"/>
      <c r="P69" s="144"/>
      <c r="Q69" s="144"/>
      <c r="R69" s="144"/>
      <c r="S69" s="144"/>
      <c r="T69" s="144"/>
      <c r="U69" s="144"/>
      <c r="V69" s="543"/>
      <c r="W69" s="144"/>
      <c r="X69" s="144"/>
      <c r="Y69" s="144"/>
      <c r="Z69" s="144"/>
      <c r="AA69" s="144"/>
      <c r="AB69" s="144"/>
      <c r="AC69" s="144"/>
      <c r="AD69" s="144"/>
      <c r="AE69" s="144"/>
      <c r="AF69" s="144"/>
      <c r="AG69" s="144"/>
      <c r="AH69" s="144"/>
      <c r="AI69" s="144"/>
      <c r="AJ69" s="144"/>
      <c r="AK69" s="144"/>
      <c r="AL69" s="144"/>
      <c r="AM69" s="543"/>
      <c r="AN69" s="144"/>
      <c r="AO69" s="144"/>
      <c r="AP69" s="543"/>
      <c r="AQ69" s="543"/>
      <c r="AR69" s="144"/>
      <c r="AS69" s="190"/>
      <c r="AT69" s="144"/>
      <c r="AU69" s="543"/>
      <c r="AV69" s="543"/>
      <c r="AW69" s="144"/>
      <c r="AX69" s="144"/>
      <c r="AY69" s="144"/>
      <c r="AZ69" s="144"/>
      <c r="BA69" s="144"/>
      <c r="BB69" s="144"/>
      <c r="BC69" s="144"/>
      <c r="BD69" s="144"/>
      <c r="BE69" s="144"/>
    </row>
    <row r="70" spans="1:57">
      <c r="A70" s="144"/>
      <c r="B70" s="144"/>
      <c r="C70" s="144">
        <v>3</v>
      </c>
      <c r="D70" s="190">
        <v>100371</v>
      </c>
      <c r="E70" s="144" t="s">
        <v>5090</v>
      </c>
      <c r="F70" s="144" t="s">
        <v>4944</v>
      </c>
      <c r="G70" s="144">
        <v>10</v>
      </c>
      <c r="H70" s="144">
        <v>20</v>
      </c>
      <c r="I70" s="190" t="s">
        <v>5439</v>
      </c>
      <c r="J70" s="144" t="s">
        <v>1693</v>
      </c>
      <c r="K70" s="543"/>
      <c r="L70" s="543"/>
      <c r="M70" s="144"/>
      <c r="N70" s="144"/>
      <c r="O70" s="144"/>
      <c r="P70" s="144"/>
      <c r="Q70" s="144"/>
      <c r="R70" s="144"/>
      <c r="S70" s="144"/>
      <c r="T70" s="144"/>
      <c r="U70" s="144"/>
      <c r="V70" s="543"/>
      <c r="W70" s="144"/>
      <c r="X70" s="144"/>
      <c r="Y70" s="144"/>
      <c r="Z70" s="144"/>
      <c r="AA70" s="144"/>
      <c r="AB70" s="144"/>
      <c r="AC70" s="144"/>
      <c r="AD70" s="144"/>
      <c r="AE70" s="144"/>
      <c r="AF70" s="144"/>
      <c r="AG70" s="144"/>
      <c r="AH70" s="144"/>
      <c r="AI70" s="144"/>
      <c r="AJ70" s="144"/>
      <c r="AK70" s="144"/>
      <c r="AL70" s="144"/>
      <c r="AM70" s="543"/>
      <c r="AN70" s="144"/>
      <c r="AO70" s="144"/>
      <c r="AP70" s="543"/>
      <c r="AQ70" s="543"/>
      <c r="AR70" s="144"/>
      <c r="AS70" s="190"/>
      <c r="AT70" s="144"/>
      <c r="AU70" s="543"/>
      <c r="AV70" s="543"/>
      <c r="AW70" s="144"/>
      <c r="AX70" s="144"/>
      <c r="AY70" s="144"/>
      <c r="AZ70" s="144"/>
      <c r="BA70" s="144"/>
      <c r="BB70" s="144"/>
      <c r="BC70" s="144"/>
      <c r="BD70" s="144"/>
      <c r="BE70" s="144"/>
    </row>
    <row r="71" spans="1:57">
      <c r="A71" s="144"/>
      <c r="B71" s="144"/>
      <c r="C71" s="144">
        <v>3</v>
      </c>
      <c r="D71" s="190">
        <v>100374</v>
      </c>
      <c r="E71" s="144" t="s">
        <v>5090</v>
      </c>
      <c r="F71" s="144" t="s">
        <v>4944</v>
      </c>
      <c r="G71" s="144">
        <v>10</v>
      </c>
      <c r="H71" s="144">
        <v>20</v>
      </c>
      <c r="I71" s="190" t="s">
        <v>5440</v>
      </c>
      <c r="J71" s="144" t="s">
        <v>1693</v>
      </c>
      <c r="K71" s="543"/>
      <c r="L71" s="543"/>
      <c r="M71" s="144"/>
      <c r="N71" s="144"/>
      <c r="O71" s="144"/>
      <c r="P71" s="144"/>
      <c r="Q71" s="144"/>
      <c r="R71" s="144"/>
      <c r="S71" s="144"/>
      <c r="T71" s="144"/>
      <c r="U71" s="144"/>
      <c r="V71" s="543"/>
      <c r="W71" s="144"/>
      <c r="X71" s="144"/>
      <c r="Y71" s="144"/>
      <c r="Z71" s="144"/>
      <c r="AA71" s="144"/>
      <c r="AB71" s="144"/>
      <c r="AC71" s="144"/>
      <c r="AD71" s="144"/>
      <c r="AE71" s="144"/>
      <c r="AF71" s="144"/>
      <c r="AG71" s="144"/>
      <c r="AH71" s="144"/>
      <c r="AI71" s="144"/>
      <c r="AJ71" s="144"/>
      <c r="AK71" s="144"/>
      <c r="AL71" s="144"/>
      <c r="AM71" s="543"/>
      <c r="AN71" s="144"/>
      <c r="AO71" s="144"/>
      <c r="AP71" s="543"/>
      <c r="AQ71" s="543"/>
      <c r="AR71" s="144"/>
      <c r="AS71" s="190"/>
      <c r="AT71" s="144"/>
      <c r="AU71" s="543"/>
      <c r="AV71" s="543"/>
      <c r="AW71" s="144"/>
      <c r="AX71" s="144"/>
      <c r="AY71" s="144"/>
      <c r="AZ71" s="144"/>
      <c r="BA71" s="144"/>
      <c r="BB71" s="144"/>
      <c r="BC71" s="144"/>
      <c r="BD71" s="144"/>
      <c r="BE71" s="144"/>
    </row>
    <row r="72" spans="1:57">
      <c r="A72" s="144"/>
      <c r="B72" s="144"/>
      <c r="C72" s="144">
        <v>3</v>
      </c>
      <c r="D72" s="190">
        <v>100382</v>
      </c>
      <c r="E72" s="144" t="s">
        <v>5090</v>
      </c>
      <c r="F72" s="144" t="s">
        <v>4944</v>
      </c>
      <c r="G72" s="144">
        <v>10</v>
      </c>
      <c r="H72" s="144">
        <v>20</v>
      </c>
      <c r="I72" s="190" t="s">
        <v>5441</v>
      </c>
      <c r="J72" s="144" t="s">
        <v>1693</v>
      </c>
      <c r="K72" s="543"/>
      <c r="L72" s="543"/>
      <c r="M72" s="144"/>
      <c r="N72" s="144"/>
      <c r="O72" s="144"/>
      <c r="P72" s="144"/>
      <c r="Q72" s="144"/>
      <c r="R72" s="144"/>
      <c r="S72" s="144"/>
      <c r="T72" s="144"/>
      <c r="U72" s="144"/>
      <c r="V72" s="543"/>
      <c r="W72" s="144"/>
      <c r="X72" s="144"/>
      <c r="Y72" s="144"/>
      <c r="Z72" s="144"/>
      <c r="AA72" s="144"/>
      <c r="AB72" s="144"/>
      <c r="AC72" s="144"/>
      <c r="AD72" s="144"/>
      <c r="AE72" s="144"/>
      <c r="AF72" s="144"/>
      <c r="AG72" s="144"/>
      <c r="AH72" s="144"/>
      <c r="AI72" s="144"/>
      <c r="AJ72" s="144"/>
      <c r="AK72" s="144"/>
      <c r="AL72" s="144"/>
      <c r="AM72" s="543"/>
      <c r="AN72" s="144"/>
      <c r="AO72" s="144"/>
      <c r="AP72" s="543"/>
      <c r="AQ72" s="543"/>
      <c r="AR72" s="144"/>
      <c r="AS72" s="190"/>
      <c r="AT72" s="144"/>
      <c r="AU72" s="543"/>
      <c r="AV72" s="543"/>
      <c r="AW72" s="144"/>
      <c r="AX72" s="144"/>
      <c r="AY72" s="144"/>
      <c r="AZ72" s="144"/>
      <c r="BA72" s="144"/>
      <c r="BB72" s="144"/>
      <c r="BC72" s="144"/>
      <c r="BD72" s="144"/>
      <c r="BE72" s="144"/>
    </row>
    <row r="73" spans="1:57">
      <c r="A73" s="144"/>
      <c r="B73" s="144"/>
      <c r="C73" s="144">
        <v>3</v>
      </c>
      <c r="D73" s="190">
        <v>100395</v>
      </c>
      <c r="E73" s="144" t="s">
        <v>5090</v>
      </c>
      <c r="F73" s="144" t="s">
        <v>4944</v>
      </c>
      <c r="G73" s="144">
        <v>10</v>
      </c>
      <c r="H73" s="144">
        <v>20</v>
      </c>
      <c r="I73" s="190" t="s">
        <v>5442</v>
      </c>
      <c r="J73" s="144" t="s">
        <v>1693</v>
      </c>
      <c r="K73" s="543"/>
      <c r="L73" s="543"/>
      <c r="M73" s="144"/>
      <c r="N73" s="144"/>
      <c r="O73" s="144"/>
      <c r="P73" s="144"/>
      <c r="Q73" s="144"/>
      <c r="R73" s="144"/>
      <c r="S73" s="144"/>
      <c r="T73" s="144"/>
      <c r="U73" s="144"/>
      <c r="V73" s="543"/>
      <c r="W73" s="144"/>
      <c r="X73" s="144"/>
      <c r="Y73" s="144"/>
      <c r="Z73" s="144"/>
      <c r="AA73" s="144"/>
      <c r="AB73" s="144"/>
      <c r="AC73" s="144"/>
      <c r="AD73" s="144"/>
      <c r="AE73" s="144"/>
      <c r="AF73" s="144"/>
      <c r="AG73" s="144"/>
      <c r="AH73" s="144"/>
      <c r="AI73" s="144"/>
      <c r="AJ73" s="144"/>
      <c r="AK73" s="144"/>
      <c r="AL73" s="144"/>
      <c r="AM73" s="543"/>
      <c r="AN73" s="144"/>
      <c r="AO73" s="144"/>
      <c r="AP73" s="543"/>
      <c r="AQ73" s="543"/>
      <c r="AR73" s="144"/>
      <c r="AS73" s="190"/>
      <c r="AT73" s="144"/>
      <c r="AU73" s="543"/>
      <c r="AV73" s="543"/>
      <c r="AW73" s="144"/>
      <c r="AX73" s="144"/>
      <c r="AY73" s="144"/>
      <c r="AZ73" s="144"/>
      <c r="BA73" s="144"/>
      <c r="BB73" s="144"/>
      <c r="BC73" s="144"/>
      <c r="BD73" s="144"/>
      <c r="BE73" s="144"/>
    </row>
    <row r="74" spans="1:57">
      <c r="A74" s="144"/>
      <c r="B74" s="144"/>
      <c r="C74" s="144">
        <v>3</v>
      </c>
      <c r="D74" s="190">
        <v>100401</v>
      </c>
      <c r="E74" s="144" t="s">
        <v>5090</v>
      </c>
      <c r="F74" s="144" t="s">
        <v>4944</v>
      </c>
      <c r="G74" s="144">
        <v>10</v>
      </c>
      <c r="H74" s="144">
        <v>20</v>
      </c>
      <c r="I74" s="190" t="s">
        <v>5443</v>
      </c>
      <c r="J74" s="144" t="s">
        <v>1693</v>
      </c>
      <c r="K74" s="543"/>
      <c r="L74" s="543"/>
      <c r="M74" s="144"/>
      <c r="N74" s="144"/>
      <c r="O74" s="144"/>
      <c r="P74" s="144"/>
      <c r="Q74" s="144"/>
      <c r="R74" s="144"/>
      <c r="S74" s="144"/>
      <c r="T74" s="144"/>
      <c r="U74" s="144"/>
      <c r="V74" s="543"/>
      <c r="W74" s="144"/>
      <c r="X74" s="144"/>
      <c r="Y74" s="144"/>
      <c r="Z74" s="144"/>
      <c r="AA74" s="144"/>
      <c r="AB74" s="144"/>
      <c r="AC74" s="144"/>
      <c r="AD74" s="144"/>
      <c r="AE74" s="144"/>
      <c r="AF74" s="144"/>
      <c r="AG74" s="144"/>
      <c r="AH74" s="144"/>
      <c r="AI74" s="144"/>
      <c r="AJ74" s="144"/>
      <c r="AK74" s="144"/>
      <c r="AL74" s="144"/>
      <c r="AM74" s="543"/>
      <c r="AN74" s="144"/>
      <c r="AO74" s="144"/>
      <c r="AP74" s="543"/>
      <c r="AQ74" s="543"/>
      <c r="AR74" s="144"/>
      <c r="AS74" s="190"/>
      <c r="AT74" s="144"/>
      <c r="AU74" s="543"/>
      <c r="AV74" s="543"/>
      <c r="AW74" s="144"/>
      <c r="AX74" s="144"/>
      <c r="AY74" s="144"/>
      <c r="AZ74" s="144"/>
      <c r="BA74" s="144"/>
      <c r="BB74" s="144"/>
      <c r="BC74" s="144"/>
      <c r="BD74" s="144"/>
      <c r="BE74" s="144"/>
    </row>
    <row r="75" spans="1:57">
      <c r="A75" s="144"/>
      <c r="B75" s="144"/>
      <c r="C75" s="144">
        <v>3</v>
      </c>
      <c r="D75" s="190">
        <v>100427</v>
      </c>
      <c r="E75" s="144" t="s">
        <v>5090</v>
      </c>
      <c r="F75" s="144" t="s">
        <v>4944</v>
      </c>
      <c r="G75" s="144">
        <v>10</v>
      </c>
      <c r="H75" s="144">
        <v>20</v>
      </c>
      <c r="I75" s="190" t="s">
        <v>5444</v>
      </c>
      <c r="J75" s="144" t="s">
        <v>1693</v>
      </c>
      <c r="K75" s="543"/>
      <c r="L75" s="543"/>
      <c r="M75" s="144"/>
      <c r="N75" s="144"/>
      <c r="O75" s="144"/>
      <c r="P75" s="144"/>
      <c r="Q75" s="144"/>
      <c r="R75" s="144"/>
      <c r="S75" s="144"/>
      <c r="T75" s="144"/>
      <c r="U75" s="144"/>
      <c r="V75" s="543"/>
      <c r="W75" s="144"/>
      <c r="X75" s="144"/>
      <c r="Y75" s="144"/>
      <c r="Z75" s="144"/>
      <c r="AA75" s="144"/>
      <c r="AB75" s="144"/>
      <c r="AC75" s="144"/>
      <c r="AD75" s="144"/>
      <c r="AE75" s="144"/>
      <c r="AF75" s="144"/>
      <c r="AG75" s="144"/>
      <c r="AH75" s="144"/>
      <c r="AI75" s="144"/>
      <c r="AJ75" s="144"/>
      <c r="AK75" s="144"/>
      <c r="AL75" s="144"/>
      <c r="AM75" s="543"/>
      <c r="AN75" s="144"/>
      <c r="AO75" s="144"/>
      <c r="AP75" s="543"/>
      <c r="AQ75" s="543"/>
      <c r="AR75" s="144"/>
      <c r="AS75" s="190"/>
      <c r="AT75" s="144"/>
      <c r="AU75" s="543"/>
      <c r="AV75" s="543"/>
      <c r="AW75" s="144"/>
      <c r="AX75" s="144"/>
      <c r="AY75" s="144"/>
      <c r="AZ75" s="144"/>
      <c r="BA75" s="144"/>
      <c r="BB75" s="144"/>
      <c r="BC75" s="144"/>
      <c r="BD75" s="144"/>
      <c r="BE75" s="144"/>
    </row>
    <row r="76" spans="1:57">
      <c r="A76" s="144"/>
      <c r="B76" s="144"/>
      <c r="C76" s="144">
        <v>3</v>
      </c>
      <c r="D76" s="190">
        <v>100449</v>
      </c>
      <c r="E76" s="144" t="s">
        <v>5090</v>
      </c>
      <c r="F76" s="144" t="s">
        <v>4944</v>
      </c>
      <c r="G76" s="144">
        <v>10</v>
      </c>
      <c r="H76" s="144">
        <v>20</v>
      </c>
      <c r="I76" s="190" t="s">
        <v>5445</v>
      </c>
      <c r="J76" s="144" t="s">
        <v>1693</v>
      </c>
      <c r="K76" s="543"/>
      <c r="L76" s="543"/>
      <c r="M76" s="144"/>
      <c r="N76" s="144"/>
      <c r="O76" s="144"/>
      <c r="P76" s="144"/>
      <c r="Q76" s="144"/>
      <c r="R76" s="144"/>
      <c r="S76" s="144"/>
      <c r="T76" s="144"/>
      <c r="U76" s="144"/>
      <c r="V76" s="543"/>
      <c r="W76" s="144"/>
      <c r="X76" s="144"/>
      <c r="Y76" s="144"/>
      <c r="Z76" s="144"/>
      <c r="AA76" s="144"/>
      <c r="AB76" s="144"/>
      <c r="AC76" s="144"/>
      <c r="AD76" s="144"/>
      <c r="AE76" s="144"/>
      <c r="AF76" s="144"/>
      <c r="AG76" s="144"/>
      <c r="AH76" s="144"/>
      <c r="AI76" s="144"/>
      <c r="AJ76" s="144"/>
      <c r="AK76" s="144"/>
      <c r="AL76" s="144"/>
      <c r="AM76" s="543"/>
      <c r="AN76" s="144"/>
      <c r="AO76" s="144"/>
      <c r="AP76" s="543"/>
      <c r="AQ76" s="543"/>
      <c r="AR76" s="144"/>
      <c r="AS76" s="190"/>
      <c r="AT76" s="144"/>
      <c r="AU76" s="543"/>
      <c r="AV76" s="543"/>
      <c r="AW76" s="144"/>
      <c r="AX76" s="144"/>
      <c r="AY76" s="144"/>
      <c r="AZ76" s="144"/>
      <c r="BA76" s="144"/>
      <c r="BB76" s="144"/>
      <c r="BC76" s="144"/>
      <c r="BD76" s="144"/>
      <c r="BE76" s="144"/>
    </row>
    <row r="77" spans="1:57">
      <c r="A77" s="144"/>
      <c r="B77" s="144"/>
      <c r="C77" s="144">
        <v>3</v>
      </c>
      <c r="D77" s="190">
        <v>100454</v>
      </c>
      <c r="E77" s="144" t="s">
        <v>5090</v>
      </c>
      <c r="F77" s="144" t="s">
        <v>4944</v>
      </c>
      <c r="G77" s="144">
        <v>10</v>
      </c>
      <c r="H77" s="144">
        <v>20</v>
      </c>
      <c r="I77" s="190" t="s">
        <v>5446</v>
      </c>
      <c r="J77" s="144" t="s">
        <v>1693</v>
      </c>
      <c r="K77" s="543"/>
      <c r="L77" s="543"/>
      <c r="M77" s="144"/>
      <c r="N77" s="144"/>
      <c r="O77" s="144"/>
      <c r="P77" s="144"/>
      <c r="Q77" s="144"/>
      <c r="R77" s="144"/>
      <c r="S77" s="144"/>
      <c r="T77" s="144"/>
      <c r="U77" s="144"/>
      <c r="V77" s="543"/>
      <c r="W77" s="144"/>
      <c r="X77" s="144"/>
      <c r="Y77" s="144"/>
      <c r="Z77" s="144"/>
      <c r="AA77" s="144"/>
      <c r="AB77" s="144"/>
      <c r="AC77" s="144"/>
      <c r="AD77" s="144"/>
      <c r="AE77" s="144"/>
      <c r="AF77" s="144"/>
      <c r="AG77" s="144"/>
      <c r="AH77" s="144"/>
      <c r="AI77" s="144"/>
      <c r="AJ77" s="144"/>
      <c r="AK77" s="144"/>
      <c r="AL77" s="144"/>
      <c r="AM77" s="543"/>
      <c r="AN77" s="144"/>
      <c r="AO77" s="144"/>
      <c r="AP77" s="543"/>
      <c r="AQ77" s="543"/>
      <c r="AR77" s="144"/>
      <c r="AS77" s="190"/>
      <c r="AT77" s="144"/>
      <c r="AU77" s="543"/>
      <c r="AV77" s="543"/>
      <c r="AW77" s="144"/>
      <c r="AX77" s="144"/>
      <c r="AY77" s="144"/>
      <c r="AZ77" s="144"/>
      <c r="BA77" s="144"/>
      <c r="BB77" s="144"/>
      <c r="BC77" s="144"/>
      <c r="BD77" s="144"/>
      <c r="BE77" s="144"/>
    </row>
    <row r="78" spans="1:57">
      <c r="A78" s="144"/>
      <c r="B78" s="144"/>
      <c r="C78" s="144">
        <v>3</v>
      </c>
      <c r="D78" s="190">
        <v>100455</v>
      </c>
      <c r="E78" s="144" t="s">
        <v>5090</v>
      </c>
      <c r="F78" s="144" t="s">
        <v>4944</v>
      </c>
      <c r="G78" s="144">
        <v>10</v>
      </c>
      <c r="H78" s="144">
        <v>20</v>
      </c>
      <c r="I78" s="190" t="s">
        <v>5447</v>
      </c>
      <c r="J78" s="144" t="s">
        <v>1693</v>
      </c>
      <c r="K78" s="543"/>
      <c r="L78" s="543"/>
      <c r="M78" s="144"/>
      <c r="N78" s="144"/>
      <c r="O78" s="144"/>
      <c r="P78" s="144"/>
      <c r="Q78" s="144"/>
      <c r="R78" s="144"/>
      <c r="S78" s="144"/>
      <c r="T78" s="144"/>
      <c r="U78" s="144"/>
      <c r="V78" s="543"/>
      <c r="W78" s="144"/>
      <c r="X78" s="144"/>
      <c r="Y78" s="144"/>
      <c r="Z78" s="144"/>
      <c r="AA78" s="144"/>
      <c r="AB78" s="144"/>
      <c r="AC78" s="144"/>
      <c r="AD78" s="144"/>
      <c r="AE78" s="144"/>
      <c r="AF78" s="144"/>
      <c r="AG78" s="144"/>
      <c r="AH78" s="144"/>
      <c r="AI78" s="144"/>
      <c r="AJ78" s="144"/>
      <c r="AK78" s="144"/>
      <c r="AL78" s="144"/>
      <c r="AM78" s="543"/>
      <c r="AN78" s="144"/>
      <c r="AO78" s="144"/>
      <c r="AP78" s="543"/>
      <c r="AQ78" s="543"/>
      <c r="AR78" s="144"/>
      <c r="AS78" s="190"/>
      <c r="AT78" s="144"/>
      <c r="AU78" s="543"/>
      <c r="AV78" s="543"/>
      <c r="AW78" s="144"/>
      <c r="AX78" s="144"/>
      <c r="AY78" s="144"/>
      <c r="AZ78" s="144"/>
      <c r="BA78" s="144"/>
      <c r="BB78" s="144"/>
      <c r="BC78" s="144"/>
      <c r="BD78" s="144"/>
      <c r="BE78" s="144"/>
    </row>
    <row r="79" spans="1:57">
      <c r="A79" s="144"/>
      <c r="B79" s="144"/>
      <c r="C79" s="144">
        <v>3</v>
      </c>
      <c r="D79" s="190">
        <v>100464</v>
      </c>
      <c r="E79" s="144" t="s">
        <v>5090</v>
      </c>
      <c r="F79" s="144" t="s">
        <v>4944</v>
      </c>
      <c r="G79" s="144">
        <v>10</v>
      </c>
      <c r="H79" s="144">
        <v>20</v>
      </c>
      <c r="I79" s="190" t="s">
        <v>5448</v>
      </c>
      <c r="J79" s="144" t="s">
        <v>1693</v>
      </c>
      <c r="K79" s="543"/>
      <c r="L79" s="543"/>
      <c r="M79" s="144"/>
      <c r="N79" s="144"/>
      <c r="O79" s="144"/>
      <c r="P79" s="144"/>
      <c r="Q79" s="144"/>
      <c r="R79" s="144"/>
      <c r="S79" s="144"/>
      <c r="T79" s="144"/>
      <c r="U79" s="144"/>
      <c r="V79" s="543"/>
      <c r="W79" s="144"/>
      <c r="X79" s="144"/>
      <c r="Y79" s="144"/>
      <c r="Z79" s="144"/>
      <c r="AA79" s="144"/>
      <c r="AB79" s="144"/>
      <c r="AC79" s="144"/>
      <c r="AD79" s="144"/>
      <c r="AE79" s="144"/>
      <c r="AF79" s="144"/>
      <c r="AG79" s="144"/>
      <c r="AH79" s="144"/>
      <c r="AI79" s="144"/>
      <c r="AJ79" s="144"/>
      <c r="AK79" s="144"/>
      <c r="AL79" s="144"/>
      <c r="AM79" s="543"/>
      <c r="AN79" s="144"/>
      <c r="AO79" s="144"/>
      <c r="AP79" s="543"/>
      <c r="AQ79" s="543"/>
      <c r="AR79" s="144"/>
      <c r="AS79" s="190"/>
      <c r="AT79" s="144"/>
      <c r="AU79" s="543"/>
      <c r="AV79" s="543"/>
      <c r="AW79" s="144"/>
      <c r="AX79" s="144"/>
      <c r="AY79" s="144"/>
      <c r="AZ79" s="144"/>
      <c r="BA79" s="144"/>
      <c r="BB79" s="144"/>
      <c r="BC79" s="144"/>
      <c r="BD79" s="144"/>
      <c r="BE79" s="144"/>
    </row>
    <row r="80" spans="1:57">
      <c r="A80" s="144"/>
      <c r="B80" s="144"/>
      <c r="C80" s="144">
        <v>3</v>
      </c>
      <c r="D80" s="190">
        <v>100488</v>
      </c>
      <c r="E80" s="144" t="s">
        <v>5090</v>
      </c>
      <c r="F80" s="144" t="s">
        <v>4944</v>
      </c>
      <c r="G80" s="144">
        <v>10</v>
      </c>
      <c r="H80" s="144">
        <v>20</v>
      </c>
      <c r="I80" s="190" t="s">
        <v>5449</v>
      </c>
      <c r="J80" s="144" t="s">
        <v>1693</v>
      </c>
      <c r="K80" s="543"/>
      <c r="L80" s="543"/>
      <c r="M80" s="144"/>
      <c r="N80" s="144"/>
      <c r="O80" s="144"/>
      <c r="P80" s="144"/>
      <c r="Q80" s="144"/>
      <c r="R80" s="144"/>
      <c r="S80" s="144"/>
      <c r="T80" s="144"/>
      <c r="U80" s="144"/>
      <c r="V80" s="543"/>
      <c r="W80" s="144"/>
      <c r="X80" s="144"/>
      <c r="Y80" s="144"/>
      <c r="Z80" s="144"/>
      <c r="AA80" s="144"/>
      <c r="AB80" s="144"/>
      <c r="AC80" s="144"/>
      <c r="AD80" s="144"/>
      <c r="AE80" s="144"/>
      <c r="AF80" s="144"/>
      <c r="AG80" s="144"/>
      <c r="AH80" s="144"/>
      <c r="AI80" s="144"/>
      <c r="AJ80" s="144"/>
      <c r="AK80" s="144"/>
      <c r="AL80" s="144"/>
      <c r="AM80" s="543"/>
      <c r="AN80" s="144"/>
      <c r="AO80" s="144"/>
      <c r="AP80" s="543"/>
      <c r="AQ80" s="543"/>
      <c r="AR80" s="144"/>
      <c r="AS80" s="190"/>
      <c r="AT80" s="144"/>
      <c r="AU80" s="543"/>
      <c r="AV80" s="543"/>
      <c r="AW80" s="144"/>
      <c r="AX80" s="144"/>
      <c r="AY80" s="144"/>
      <c r="AZ80" s="144"/>
      <c r="BA80" s="144"/>
      <c r="BB80" s="144"/>
      <c r="BC80" s="144"/>
      <c r="BD80" s="144"/>
      <c r="BE80" s="144"/>
    </row>
    <row r="81" spans="1:57">
      <c r="A81" s="144"/>
      <c r="B81" s="144"/>
      <c r="C81" s="144">
        <v>3</v>
      </c>
      <c r="D81" s="190">
        <v>100493</v>
      </c>
      <c r="E81" s="144" t="s">
        <v>5090</v>
      </c>
      <c r="F81" s="144" t="s">
        <v>4944</v>
      </c>
      <c r="G81" s="144">
        <v>10</v>
      </c>
      <c r="H81" s="144">
        <v>20</v>
      </c>
      <c r="I81" s="190" t="s">
        <v>5450</v>
      </c>
      <c r="J81" s="144" t="s">
        <v>1693</v>
      </c>
      <c r="K81" s="543"/>
      <c r="L81" s="543"/>
      <c r="M81" s="144"/>
      <c r="N81" s="144"/>
      <c r="O81" s="144"/>
      <c r="P81" s="144"/>
      <c r="Q81" s="144"/>
      <c r="R81" s="144"/>
      <c r="S81" s="144"/>
      <c r="T81" s="144"/>
      <c r="U81" s="144"/>
      <c r="V81" s="543"/>
      <c r="W81" s="144"/>
      <c r="X81" s="144"/>
      <c r="Y81" s="144"/>
      <c r="Z81" s="144"/>
      <c r="AA81" s="144"/>
      <c r="AB81" s="144"/>
      <c r="AC81" s="144"/>
      <c r="AD81" s="144"/>
      <c r="AE81" s="144"/>
      <c r="AF81" s="144"/>
      <c r="AG81" s="144"/>
      <c r="AH81" s="144"/>
      <c r="AI81" s="144"/>
      <c r="AJ81" s="144"/>
      <c r="AK81" s="144"/>
      <c r="AL81" s="144"/>
      <c r="AM81" s="543"/>
      <c r="AN81" s="144"/>
      <c r="AO81" s="144"/>
      <c r="AP81" s="543"/>
      <c r="AQ81" s="543"/>
      <c r="AR81" s="144"/>
      <c r="AS81" s="190"/>
      <c r="AT81" s="144"/>
      <c r="AU81" s="543"/>
      <c r="AV81" s="543"/>
      <c r="AW81" s="144"/>
      <c r="AX81" s="144"/>
      <c r="AY81" s="144"/>
      <c r="AZ81" s="144"/>
      <c r="BA81" s="144"/>
      <c r="BB81" s="144"/>
      <c r="BC81" s="144"/>
      <c r="BD81" s="144"/>
      <c r="BE81" s="144"/>
    </row>
    <row r="82" spans="1:57">
      <c r="A82" s="144"/>
      <c r="B82" s="144"/>
      <c r="C82" s="144">
        <v>3</v>
      </c>
      <c r="D82" s="190">
        <v>100502</v>
      </c>
      <c r="E82" s="144" t="s">
        <v>5090</v>
      </c>
      <c r="F82" s="144" t="s">
        <v>4944</v>
      </c>
      <c r="G82" s="144">
        <v>10</v>
      </c>
      <c r="H82" s="144">
        <v>20</v>
      </c>
      <c r="I82" s="190" t="s">
        <v>5451</v>
      </c>
      <c r="J82" s="144" t="s">
        <v>1693</v>
      </c>
      <c r="K82" s="543"/>
      <c r="L82" s="543"/>
      <c r="M82" s="144"/>
      <c r="N82" s="144"/>
      <c r="O82" s="144"/>
      <c r="P82" s="144"/>
      <c r="Q82" s="144"/>
      <c r="R82" s="144"/>
      <c r="S82" s="144"/>
      <c r="T82" s="144"/>
      <c r="U82" s="144"/>
      <c r="V82" s="543"/>
      <c r="W82" s="144"/>
      <c r="X82" s="144"/>
      <c r="Y82" s="144"/>
      <c r="Z82" s="144"/>
      <c r="AA82" s="144"/>
      <c r="AB82" s="144"/>
      <c r="AC82" s="144"/>
      <c r="AD82" s="144"/>
      <c r="AE82" s="144"/>
      <c r="AF82" s="144"/>
      <c r="AG82" s="144"/>
      <c r="AH82" s="144"/>
      <c r="AI82" s="144"/>
      <c r="AJ82" s="144"/>
      <c r="AK82" s="144"/>
      <c r="AL82" s="144"/>
      <c r="AM82" s="543"/>
      <c r="AN82" s="144"/>
      <c r="AO82" s="144"/>
      <c r="AP82" s="543"/>
      <c r="AQ82" s="543"/>
      <c r="AR82" s="144"/>
      <c r="AS82" s="190"/>
      <c r="AT82" s="144"/>
      <c r="AU82" s="543"/>
      <c r="AV82" s="543"/>
      <c r="AW82" s="144"/>
      <c r="AX82" s="144"/>
      <c r="AY82" s="144"/>
      <c r="AZ82" s="144"/>
      <c r="BA82" s="144"/>
      <c r="BB82" s="144"/>
      <c r="BC82" s="144"/>
      <c r="BD82" s="144"/>
      <c r="BE82" s="144"/>
    </row>
    <row r="83" spans="1:57">
      <c r="A83" s="144"/>
      <c r="B83" s="144"/>
      <c r="C83" s="144">
        <v>3</v>
      </c>
      <c r="D83" s="190">
        <v>100506</v>
      </c>
      <c r="E83" s="144" t="s">
        <v>5090</v>
      </c>
      <c r="F83" s="144" t="s">
        <v>4944</v>
      </c>
      <c r="G83" s="144">
        <v>10</v>
      </c>
      <c r="H83" s="144">
        <v>20</v>
      </c>
      <c r="I83" s="190" t="s">
        <v>5452</v>
      </c>
      <c r="J83" s="144" t="s">
        <v>1693</v>
      </c>
      <c r="K83" s="543"/>
      <c r="L83" s="543"/>
      <c r="M83" s="144"/>
      <c r="N83" s="144"/>
      <c r="O83" s="144"/>
      <c r="P83" s="144"/>
      <c r="Q83" s="144"/>
      <c r="R83" s="144"/>
      <c r="S83" s="144"/>
      <c r="T83" s="144"/>
      <c r="U83" s="144"/>
      <c r="V83" s="543"/>
      <c r="W83" s="144"/>
      <c r="X83" s="144"/>
      <c r="Y83" s="144"/>
      <c r="Z83" s="144"/>
      <c r="AA83" s="144"/>
      <c r="AB83" s="144"/>
      <c r="AC83" s="144"/>
      <c r="AD83" s="144"/>
      <c r="AE83" s="144"/>
      <c r="AF83" s="144"/>
      <c r="AG83" s="144"/>
      <c r="AH83" s="144"/>
      <c r="AI83" s="144"/>
      <c r="AJ83" s="144"/>
      <c r="AK83" s="144"/>
      <c r="AL83" s="144"/>
      <c r="AM83" s="543"/>
      <c r="AN83" s="144"/>
      <c r="AO83" s="144"/>
      <c r="AP83" s="543"/>
      <c r="AQ83" s="543"/>
      <c r="AR83" s="144"/>
      <c r="AS83" s="190"/>
      <c r="AT83" s="144"/>
      <c r="AU83" s="543"/>
      <c r="AV83" s="543"/>
      <c r="AW83" s="144"/>
      <c r="AX83" s="144"/>
      <c r="AY83" s="144"/>
      <c r="AZ83" s="144"/>
      <c r="BA83" s="144"/>
      <c r="BB83" s="144"/>
      <c r="BC83" s="144"/>
      <c r="BD83" s="144"/>
      <c r="BE83" s="144"/>
    </row>
    <row r="84" spans="1:57">
      <c r="A84" s="144"/>
      <c r="B84" s="144"/>
      <c r="C84" s="144">
        <v>3</v>
      </c>
      <c r="D84" s="190">
        <v>100509</v>
      </c>
      <c r="E84" s="144" t="s">
        <v>5090</v>
      </c>
      <c r="F84" s="144" t="s">
        <v>4944</v>
      </c>
      <c r="G84" s="144">
        <v>10</v>
      </c>
      <c r="H84" s="144">
        <v>20</v>
      </c>
      <c r="I84" s="190" t="s">
        <v>5453</v>
      </c>
      <c r="J84" s="144" t="s">
        <v>1693</v>
      </c>
      <c r="K84" s="543"/>
      <c r="L84" s="543"/>
      <c r="M84" s="144"/>
      <c r="N84" s="144"/>
      <c r="O84" s="144"/>
      <c r="P84" s="144"/>
      <c r="Q84" s="144"/>
      <c r="R84" s="144"/>
      <c r="S84" s="144"/>
      <c r="T84" s="144"/>
      <c r="U84" s="144"/>
      <c r="V84" s="543"/>
      <c r="W84" s="144"/>
      <c r="X84" s="144"/>
      <c r="Y84" s="144"/>
      <c r="Z84" s="144"/>
      <c r="AA84" s="144"/>
      <c r="AB84" s="144"/>
      <c r="AC84" s="144"/>
      <c r="AD84" s="144"/>
      <c r="AE84" s="144"/>
      <c r="AF84" s="144"/>
      <c r="AG84" s="144"/>
      <c r="AH84" s="144"/>
      <c r="AI84" s="144"/>
      <c r="AJ84" s="144"/>
      <c r="AK84" s="144"/>
      <c r="AL84" s="144"/>
      <c r="AM84" s="543"/>
      <c r="AN84" s="144"/>
      <c r="AO84" s="144"/>
      <c r="AP84" s="543"/>
      <c r="AQ84" s="543"/>
      <c r="AR84" s="144"/>
      <c r="AS84" s="190"/>
      <c r="AT84" s="144"/>
      <c r="AU84" s="543"/>
      <c r="AV84" s="543"/>
      <c r="AW84" s="144"/>
      <c r="AX84" s="144"/>
      <c r="AY84" s="144"/>
      <c r="AZ84" s="144"/>
      <c r="BA84" s="144"/>
      <c r="BB84" s="144"/>
      <c r="BC84" s="144"/>
      <c r="BD84" s="144"/>
      <c r="BE84" s="144"/>
    </row>
    <row r="85" spans="1:57">
      <c r="A85" s="144"/>
      <c r="B85" s="144"/>
      <c r="C85" s="144">
        <v>3</v>
      </c>
      <c r="D85" s="190">
        <v>100510</v>
      </c>
      <c r="E85" s="144" t="s">
        <v>5090</v>
      </c>
      <c r="F85" s="144" t="s">
        <v>4944</v>
      </c>
      <c r="G85" s="144">
        <v>10</v>
      </c>
      <c r="H85" s="144">
        <v>20</v>
      </c>
      <c r="I85" s="190" t="s">
        <v>5454</v>
      </c>
      <c r="J85" s="144" t="s">
        <v>1693</v>
      </c>
      <c r="K85" s="543"/>
      <c r="L85" s="543"/>
      <c r="M85" s="144"/>
      <c r="N85" s="144"/>
      <c r="O85" s="144"/>
      <c r="P85" s="144"/>
      <c r="Q85" s="144"/>
      <c r="R85" s="144"/>
      <c r="S85" s="144"/>
      <c r="T85" s="144"/>
      <c r="U85" s="144"/>
      <c r="V85" s="543"/>
      <c r="W85" s="144"/>
      <c r="X85" s="144"/>
      <c r="Y85" s="144"/>
      <c r="Z85" s="144"/>
      <c r="AA85" s="144"/>
      <c r="AB85" s="144"/>
      <c r="AC85" s="144"/>
      <c r="AD85" s="144"/>
      <c r="AE85" s="144"/>
      <c r="AF85" s="144"/>
      <c r="AG85" s="144"/>
      <c r="AH85" s="144"/>
      <c r="AI85" s="144"/>
      <c r="AJ85" s="144"/>
      <c r="AK85" s="144"/>
      <c r="AL85" s="144"/>
      <c r="AM85" s="543"/>
      <c r="AN85" s="144"/>
      <c r="AO85" s="144"/>
      <c r="AP85" s="543"/>
      <c r="AQ85" s="543"/>
      <c r="AR85" s="144"/>
      <c r="AS85" s="190"/>
      <c r="AT85" s="144"/>
      <c r="AU85" s="543"/>
      <c r="AV85" s="543"/>
      <c r="AW85" s="144"/>
      <c r="AX85" s="144"/>
      <c r="AY85" s="144"/>
      <c r="AZ85" s="144"/>
      <c r="BA85" s="144"/>
      <c r="BB85" s="144"/>
      <c r="BC85" s="144"/>
      <c r="BD85" s="144"/>
      <c r="BE85" s="144"/>
    </row>
    <row r="86" spans="1:57">
      <c r="A86" s="144"/>
      <c r="B86" s="144"/>
      <c r="C86" s="144">
        <v>3</v>
      </c>
      <c r="D86" s="190">
        <v>100514</v>
      </c>
      <c r="E86" s="144" t="s">
        <v>5090</v>
      </c>
      <c r="F86" s="144" t="s">
        <v>4944</v>
      </c>
      <c r="G86" s="144">
        <v>10</v>
      </c>
      <c r="H86" s="144">
        <v>20</v>
      </c>
      <c r="I86" s="190" t="s">
        <v>5455</v>
      </c>
      <c r="J86" s="144" t="s">
        <v>1693</v>
      </c>
      <c r="K86" s="543"/>
      <c r="L86" s="543"/>
      <c r="M86" s="144"/>
      <c r="N86" s="144"/>
      <c r="O86" s="144"/>
      <c r="P86" s="144"/>
      <c r="Q86" s="144"/>
      <c r="R86" s="144"/>
      <c r="S86" s="144"/>
      <c r="T86" s="144"/>
      <c r="U86" s="144"/>
      <c r="V86" s="543"/>
      <c r="W86" s="144"/>
      <c r="X86" s="144"/>
      <c r="Y86" s="144"/>
      <c r="Z86" s="144"/>
      <c r="AA86" s="144"/>
      <c r="AB86" s="144"/>
      <c r="AC86" s="144"/>
      <c r="AD86" s="144"/>
      <c r="AE86" s="144"/>
      <c r="AF86" s="144"/>
      <c r="AG86" s="144"/>
      <c r="AH86" s="144"/>
      <c r="AI86" s="144"/>
      <c r="AJ86" s="144"/>
      <c r="AK86" s="144"/>
      <c r="AL86" s="144"/>
      <c r="AM86" s="543"/>
      <c r="AN86" s="144"/>
      <c r="AO86" s="144"/>
      <c r="AP86" s="543"/>
      <c r="AQ86" s="543"/>
      <c r="AR86" s="144"/>
      <c r="AS86" s="190"/>
      <c r="AT86" s="144"/>
      <c r="AU86" s="543"/>
      <c r="AV86" s="543"/>
      <c r="AW86" s="144"/>
      <c r="AX86" s="144"/>
      <c r="AY86" s="144"/>
      <c r="AZ86" s="144"/>
      <c r="BA86" s="144"/>
      <c r="BB86" s="144"/>
      <c r="BC86" s="144"/>
      <c r="BD86" s="144"/>
      <c r="BE86" s="144"/>
    </row>
    <row r="87" spans="1:57">
      <c r="A87" s="144"/>
      <c r="B87" s="144"/>
      <c r="C87" s="144">
        <v>3</v>
      </c>
      <c r="D87" s="190">
        <v>100517</v>
      </c>
      <c r="E87" s="144" t="s">
        <v>5090</v>
      </c>
      <c r="F87" s="144" t="s">
        <v>4944</v>
      </c>
      <c r="G87" s="144">
        <v>10</v>
      </c>
      <c r="H87" s="144">
        <v>20</v>
      </c>
      <c r="I87" s="190" t="s">
        <v>5456</v>
      </c>
      <c r="J87" s="144" t="s">
        <v>1693</v>
      </c>
      <c r="K87" s="543"/>
      <c r="L87" s="543"/>
      <c r="M87" s="144"/>
      <c r="N87" s="144"/>
      <c r="O87" s="144"/>
      <c r="P87" s="144"/>
      <c r="Q87" s="144"/>
      <c r="R87" s="144"/>
      <c r="S87" s="144"/>
      <c r="T87" s="144"/>
      <c r="U87" s="144"/>
      <c r="V87" s="543"/>
      <c r="W87" s="144"/>
      <c r="X87" s="144"/>
      <c r="Y87" s="144"/>
      <c r="Z87" s="144"/>
      <c r="AA87" s="144"/>
      <c r="AB87" s="144"/>
      <c r="AC87" s="144"/>
      <c r="AD87" s="144"/>
      <c r="AE87" s="144"/>
      <c r="AF87" s="144"/>
      <c r="AG87" s="144"/>
      <c r="AH87" s="144"/>
      <c r="AI87" s="144"/>
      <c r="AJ87" s="144"/>
      <c r="AK87" s="144"/>
      <c r="AL87" s="144"/>
      <c r="AM87" s="543"/>
      <c r="AN87" s="144"/>
      <c r="AO87" s="144"/>
      <c r="AP87" s="543"/>
      <c r="AQ87" s="543"/>
      <c r="AR87" s="144"/>
      <c r="AS87" s="190"/>
      <c r="AT87" s="144"/>
      <c r="AU87" s="543"/>
      <c r="AV87" s="543"/>
      <c r="AW87" s="144"/>
      <c r="AX87" s="144"/>
      <c r="AY87" s="144"/>
      <c r="AZ87" s="144"/>
      <c r="BA87" s="144"/>
      <c r="BB87" s="144"/>
      <c r="BC87" s="144"/>
      <c r="BD87" s="144"/>
      <c r="BE87" s="144"/>
    </row>
    <row r="88" spans="1:57">
      <c r="A88" s="144"/>
      <c r="B88" s="144"/>
      <c r="C88" s="144">
        <v>3</v>
      </c>
      <c r="D88" s="190">
        <v>100519</v>
      </c>
      <c r="E88" s="144" t="s">
        <v>5090</v>
      </c>
      <c r="F88" s="144" t="s">
        <v>4944</v>
      </c>
      <c r="G88" s="144">
        <v>10</v>
      </c>
      <c r="H88" s="144">
        <v>20</v>
      </c>
      <c r="I88" s="190" t="s">
        <v>5457</v>
      </c>
      <c r="J88" s="144" t="s">
        <v>1693</v>
      </c>
      <c r="K88" s="543"/>
      <c r="L88" s="543"/>
      <c r="M88" s="144"/>
      <c r="N88" s="144"/>
      <c r="O88" s="144"/>
      <c r="P88" s="144"/>
      <c r="Q88" s="144"/>
      <c r="R88" s="144"/>
      <c r="S88" s="144"/>
      <c r="T88" s="144"/>
      <c r="U88" s="144"/>
      <c r="V88" s="543"/>
      <c r="W88" s="144"/>
      <c r="X88" s="144"/>
      <c r="Y88" s="144"/>
      <c r="Z88" s="144"/>
      <c r="AA88" s="144"/>
      <c r="AB88" s="144"/>
      <c r="AC88" s="144"/>
      <c r="AD88" s="144"/>
      <c r="AE88" s="144"/>
      <c r="AF88" s="144"/>
      <c r="AG88" s="144"/>
      <c r="AH88" s="144"/>
      <c r="AI88" s="144"/>
      <c r="AJ88" s="144"/>
      <c r="AK88" s="144"/>
      <c r="AL88" s="144"/>
      <c r="AM88" s="543"/>
      <c r="AN88" s="144"/>
      <c r="AO88" s="144"/>
      <c r="AP88" s="543"/>
      <c r="AQ88" s="543"/>
      <c r="AR88" s="144"/>
      <c r="AS88" s="190"/>
      <c r="AT88" s="144"/>
      <c r="AU88" s="543"/>
      <c r="AV88" s="543"/>
      <c r="AW88" s="144"/>
      <c r="AX88" s="144"/>
      <c r="AY88" s="144"/>
      <c r="AZ88" s="144"/>
      <c r="BA88" s="144"/>
      <c r="BB88" s="144"/>
      <c r="BC88" s="144"/>
      <c r="BD88" s="144"/>
      <c r="BE88" s="144"/>
    </row>
    <row r="89" spans="1:57">
      <c r="A89" s="144"/>
      <c r="B89" s="144"/>
      <c r="C89" s="144">
        <v>3</v>
      </c>
      <c r="D89" s="190">
        <v>100526</v>
      </c>
      <c r="E89" s="144" t="s">
        <v>5090</v>
      </c>
      <c r="F89" s="144" t="s">
        <v>4944</v>
      </c>
      <c r="G89" s="144">
        <v>10</v>
      </c>
      <c r="H89" s="144">
        <v>20</v>
      </c>
      <c r="I89" s="190" t="s">
        <v>5458</v>
      </c>
      <c r="J89" s="144" t="s">
        <v>1693</v>
      </c>
      <c r="K89" s="543"/>
      <c r="L89" s="543"/>
      <c r="M89" s="144"/>
      <c r="N89" s="144"/>
      <c r="O89" s="144"/>
      <c r="P89" s="144"/>
      <c r="Q89" s="144"/>
      <c r="R89" s="144"/>
      <c r="S89" s="144"/>
      <c r="T89" s="144"/>
      <c r="U89" s="144"/>
      <c r="V89" s="543"/>
      <c r="W89" s="144"/>
      <c r="X89" s="144"/>
      <c r="Y89" s="144"/>
      <c r="Z89" s="144"/>
      <c r="AA89" s="144"/>
      <c r="AB89" s="144"/>
      <c r="AC89" s="144"/>
      <c r="AD89" s="144"/>
      <c r="AE89" s="144"/>
      <c r="AF89" s="144"/>
      <c r="AG89" s="144"/>
      <c r="AH89" s="144"/>
      <c r="AI89" s="144"/>
      <c r="AJ89" s="144"/>
      <c r="AK89" s="144"/>
      <c r="AL89" s="144"/>
      <c r="AM89" s="543"/>
      <c r="AN89" s="144"/>
      <c r="AO89" s="144"/>
      <c r="AP89" s="543"/>
      <c r="AQ89" s="543"/>
      <c r="AR89" s="144"/>
      <c r="AS89" s="190"/>
      <c r="AT89" s="144"/>
      <c r="AU89" s="543"/>
      <c r="AV89" s="543"/>
      <c r="AW89" s="144"/>
      <c r="AX89" s="144"/>
      <c r="AY89" s="144"/>
      <c r="AZ89" s="144"/>
      <c r="BA89" s="144"/>
      <c r="BB89" s="144"/>
      <c r="BC89" s="144"/>
      <c r="BD89" s="144"/>
      <c r="BE89" s="144"/>
    </row>
    <row r="90" spans="1:57">
      <c r="A90" s="144"/>
      <c r="B90" s="144"/>
      <c r="C90" s="144">
        <v>3</v>
      </c>
      <c r="D90" s="190">
        <v>100539</v>
      </c>
      <c r="E90" s="144" t="s">
        <v>5090</v>
      </c>
      <c r="F90" s="144" t="s">
        <v>4944</v>
      </c>
      <c r="G90" s="144">
        <v>10</v>
      </c>
      <c r="H90" s="144">
        <v>20</v>
      </c>
      <c r="I90" s="190" t="s">
        <v>5459</v>
      </c>
      <c r="J90" s="144" t="s">
        <v>1693</v>
      </c>
      <c r="K90" s="543"/>
      <c r="L90" s="543"/>
      <c r="M90" s="144"/>
      <c r="N90" s="144"/>
      <c r="O90" s="144"/>
      <c r="P90" s="144"/>
      <c r="Q90" s="144"/>
      <c r="R90" s="144"/>
      <c r="S90" s="144"/>
      <c r="T90" s="144"/>
      <c r="U90" s="144"/>
      <c r="V90" s="543"/>
      <c r="W90" s="144"/>
      <c r="X90" s="144"/>
      <c r="Y90" s="144"/>
      <c r="Z90" s="144"/>
      <c r="AA90" s="144"/>
      <c r="AB90" s="144"/>
      <c r="AC90" s="144"/>
      <c r="AD90" s="144"/>
      <c r="AE90" s="144"/>
      <c r="AF90" s="144"/>
      <c r="AG90" s="144"/>
      <c r="AH90" s="144"/>
      <c r="AI90" s="144"/>
      <c r="AJ90" s="144"/>
      <c r="AK90" s="144"/>
      <c r="AL90" s="144"/>
      <c r="AM90" s="543"/>
      <c r="AN90" s="144"/>
      <c r="AO90" s="144"/>
      <c r="AP90" s="543"/>
      <c r="AQ90" s="543"/>
      <c r="AR90" s="144"/>
      <c r="AS90" s="190"/>
      <c r="AT90" s="144"/>
      <c r="AU90" s="543"/>
      <c r="AV90" s="543"/>
      <c r="AW90" s="144"/>
      <c r="AX90" s="144"/>
      <c r="AY90" s="144"/>
      <c r="AZ90" s="144"/>
      <c r="BA90" s="144"/>
      <c r="BB90" s="144"/>
      <c r="BC90" s="144"/>
      <c r="BD90" s="144"/>
      <c r="BE90" s="144"/>
    </row>
    <row r="91" spans="1:57">
      <c r="A91" s="144"/>
      <c r="B91" s="144"/>
      <c r="C91" s="144">
        <v>3</v>
      </c>
      <c r="D91" s="190">
        <v>100552</v>
      </c>
      <c r="E91" s="144" t="s">
        <v>5090</v>
      </c>
      <c r="F91" s="144" t="s">
        <v>4944</v>
      </c>
      <c r="G91" s="144">
        <v>10</v>
      </c>
      <c r="H91" s="144">
        <v>20</v>
      </c>
      <c r="I91" s="190" t="s">
        <v>5460</v>
      </c>
      <c r="J91" s="144" t="s">
        <v>1693</v>
      </c>
      <c r="K91" s="543"/>
      <c r="L91" s="543"/>
      <c r="M91" s="144"/>
      <c r="N91" s="144"/>
      <c r="O91" s="144"/>
      <c r="P91" s="144"/>
      <c r="Q91" s="144"/>
      <c r="R91" s="144"/>
      <c r="S91" s="144"/>
      <c r="T91" s="144"/>
      <c r="U91" s="144"/>
      <c r="V91" s="543"/>
      <c r="W91" s="144"/>
      <c r="X91" s="144"/>
      <c r="Y91" s="144"/>
      <c r="Z91" s="144"/>
      <c r="AA91" s="144"/>
      <c r="AB91" s="144"/>
      <c r="AC91" s="144"/>
      <c r="AD91" s="144"/>
      <c r="AE91" s="144"/>
      <c r="AF91" s="144"/>
      <c r="AG91" s="144"/>
      <c r="AH91" s="144"/>
      <c r="AI91" s="144"/>
      <c r="AJ91" s="144"/>
      <c r="AK91" s="144"/>
      <c r="AL91" s="144"/>
      <c r="AM91" s="543"/>
      <c r="AN91" s="144"/>
      <c r="AO91" s="144"/>
      <c r="AP91" s="543"/>
      <c r="AQ91" s="543"/>
      <c r="AR91" s="144"/>
      <c r="AS91" s="190"/>
      <c r="AT91" s="144"/>
      <c r="AU91" s="543"/>
      <c r="AV91" s="543"/>
      <c r="AW91" s="144"/>
      <c r="AX91" s="144"/>
      <c r="AY91" s="144"/>
      <c r="AZ91" s="144"/>
      <c r="BA91" s="144"/>
      <c r="BB91" s="144"/>
      <c r="BC91" s="144"/>
      <c r="BD91" s="144"/>
      <c r="BE91" s="144"/>
    </row>
    <row r="92" spans="1:57">
      <c r="A92" s="144"/>
      <c r="B92" s="144"/>
      <c r="C92" s="144">
        <v>3</v>
      </c>
      <c r="D92" s="190">
        <v>100578</v>
      </c>
      <c r="E92" s="144" t="s">
        <v>5090</v>
      </c>
      <c r="F92" s="144" t="s">
        <v>4944</v>
      </c>
      <c r="G92" s="144">
        <v>10</v>
      </c>
      <c r="H92" s="144">
        <v>20</v>
      </c>
      <c r="I92" s="190" t="s">
        <v>5461</v>
      </c>
      <c r="J92" s="144" t="s">
        <v>1693</v>
      </c>
      <c r="K92" s="543"/>
      <c r="L92" s="543"/>
      <c r="M92" s="144"/>
      <c r="N92" s="144"/>
      <c r="O92" s="144"/>
      <c r="P92" s="144"/>
      <c r="Q92" s="144"/>
      <c r="R92" s="144"/>
      <c r="S92" s="144"/>
      <c r="T92" s="144"/>
      <c r="U92" s="144"/>
      <c r="V92" s="543"/>
      <c r="W92" s="144"/>
      <c r="X92" s="144"/>
      <c r="Y92" s="144"/>
      <c r="Z92" s="144"/>
      <c r="AA92" s="144"/>
      <c r="AB92" s="144"/>
      <c r="AC92" s="144"/>
      <c r="AD92" s="144"/>
      <c r="AE92" s="144"/>
      <c r="AF92" s="144"/>
      <c r="AG92" s="144"/>
      <c r="AH92" s="144"/>
      <c r="AI92" s="144"/>
      <c r="AJ92" s="144"/>
      <c r="AK92" s="144"/>
      <c r="AL92" s="144"/>
      <c r="AM92" s="543"/>
      <c r="AN92" s="144"/>
      <c r="AO92" s="144"/>
      <c r="AP92" s="543"/>
      <c r="AQ92" s="543"/>
      <c r="AR92" s="144"/>
      <c r="AS92" s="190"/>
      <c r="AT92" s="144"/>
      <c r="AU92" s="543"/>
      <c r="AV92" s="543"/>
      <c r="AW92" s="144"/>
      <c r="AX92" s="144"/>
      <c r="AY92" s="144"/>
      <c r="AZ92" s="144"/>
      <c r="BA92" s="144"/>
      <c r="BB92" s="144"/>
      <c r="BC92" s="144"/>
      <c r="BD92" s="144"/>
      <c r="BE92" s="144"/>
    </row>
    <row r="93" spans="1:57">
      <c r="A93" s="144"/>
      <c r="B93" s="144"/>
      <c r="C93" s="144">
        <v>3</v>
      </c>
      <c r="D93" s="190">
        <v>100587</v>
      </c>
      <c r="E93" s="144" t="s">
        <v>5090</v>
      </c>
      <c r="F93" s="144" t="s">
        <v>4944</v>
      </c>
      <c r="G93" s="144">
        <v>10</v>
      </c>
      <c r="H93" s="144">
        <v>20</v>
      </c>
      <c r="I93" s="190" t="s">
        <v>5462</v>
      </c>
      <c r="J93" s="144" t="s">
        <v>1693</v>
      </c>
      <c r="K93" s="543"/>
      <c r="L93" s="543"/>
      <c r="M93" s="144"/>
      <c r="N93" s="144"/>
      <c r="O93" s="144"/>
      <c r="P93" s="144"/>
      <c r="Q93" s="144"/>
      <c r="R93" s="144"/>
      <c r="S93" s="144"/>
      <c r="T93" s="144"/>
      <c r="U93" s="144"/>
      <c r="V93" s="543"/>
      <c r="W93" s="144"/>
      <c r="X93" s="144"/>
      <c r="Y93" s="144"/>
      <c r="Z93" s="144"/>
      <c r="AA93" s="144"/>
      <c r="AB93" s="144"/>
      <c r="AC93" s="144"/>
      <c r="AD93" s="144"/>
      <c r="AE93" s="144"/>
      <c r="AF93" s="144"/>
      <c r="AG93" s="144"/>
      <c r="AH93" s="144"/>
      <c r="AI93" s="144"/>
      <c r="AJ93" s="144"/>
      <c r="AK93" s="144"/>
      <c r="AL93" s="144"/>
      <c r="AM93" s="543"/>
      <c r="AN93" s="144"/>
      <c r="AO93" s="144"/>
      <c r="AP93" s="543"/>
      <c r="AQ93" s="543"/>
      <c r="AR93" s="144"/>
      <c r="AS93" s="190"/>
      <c r="AT93" s="144"/>
      <c r="AU93" s="543"/>
      <c r="AV93" s="543"/>
      <c r="AW93" s="144"/>
      <c r="AX93" s="144"/>
      <c r="AY93" s="144"/>
      <c r="AZ93" s="144"/>
      <c r="BA93" s="144"/>
      <c r="BB93" s="144"/>
      <c r="BC93" s="144"/>
      <c r="BD93" s="144"/>
      <c r="BE93" s="144"/>
    </row>
    <row r="94" spans="1:57">
      <c r="A94" s="144"/>
      <c r="B94" s="144"/>
      <c r="C94" s="144">
        <v>3</v>
      </c>
      <c r="D94" s="190">
        <v>100600</v>
      </c>
      <c r="E94" s="144" t="s">
        <v>5090</v>
      </c>
      <c r="F94" s="144" t="s">
        <v>4944</v>
      </c>
      <c r="G94" s="144">
        <v>10</v>
      </c>
      <c r="H94" s="144">
        <v>20</v>
      </c>
      <c r="I94" s="190" t="s">
        <v>5463</v>
      </c>
      <c r="J94" s="144" t="s">
        <v>1693</v>
      </c>
      <c r="K94" s="543"/>
      <c r="L94" s="543"/>
      <c r="M94" s="144"/>
      <c r="N94" s="144"/>
      <c r="O94" s="144"/>
      <c r="P94" s="144"/>
      <c r="Q94" s="144"/>
      <c r="R94" s="144"/>
      <c r="S94" s="144"/>
      <c r="T94" s="144"/>
      <c r="U94" s="144"/>
      <c r="V94" s="543"/>
      <c r="W94" s="144"/>
      <c r="X94" s="144"/>
      <c r="Y94" s="144"/>
      <c r="Z94" s="144"/>
      <c r="AA94" s="144"/>
      <c r="AB94" s="144"/>
      <c r="AC94" s="144"/>
      <c r="AD94" s="144"/>
      <c r="AE94" s="144"/>
      <c r="AF94" s="144"/>
      <c r="AG94" s="144"/>
      <c r="AH94" s="144"/>
      <c r="AI94" s="144"/>
      <c r="AJ94" s="144"/>
      <c r="AK94" s="144"/>
      <c r="AL94" s="144"/>
      <c r="AM94" s="543"/>
      <c r="AN94" s="144"/>
      <c r="AO94" s="144"/>
      <c r="AP94" s="543"/>
      <c r="AQ94" s="543"/>
      <c r="AR94" s="144"/>
      <c r="AS94" s="190"/>
      <c r="AT94" s="144"/>
      <c r="AU94" s="543"/>
      <c r="AV94" s="543"/>
      <c r="AW94" s="144"/>
      <c r="AX94" s="144"/>
      <c r="AY94" s="144"/>
      <c r="AZ94" s="144"/>
      <c r="BA94" s="144"/>
      <c r="BB94" s="144"/>
      <c r="BC94" s="144"/>
      <c r="BD94" s="144"/>
      <c r="BE94" s="144"/>
    </row>
    <row r="95" spans="1:57">
      <c r="A95" s="144"/>
      <c r="B95" s="144"/>
      <c r="C95" s="144">
        <v>3</v>
      </c>
      <c r="D95" s="190">
        <v>100610</v>
      </c>
      <c r="E95" s="144" t="s">
        <v>5090</v>
      </c>
      <c r="F95" s="144" t="s">
        <v>4944</v>
      </c>
      <c r="G95" s="144">
        <v>10</v>
      </c>
      <c r="H95" s="144">
        <v>20</v>
      </c>
      <c r="I95" s="190" t="s">
        <v>5464</v>
      </c>
      <c r="J95" s="144" t="s">
        <v>1693</v>
      </c>
      <c r="K95" s="543"/>
      <c r="L95" s="543"/>
      <c r="M95" s="144"/>
      <c r="N95" s="144"/>
      <c r="O95" s="144"/>
      <c r="P95" s="144"/>
      <c r="Q95" s="144"/>
      <c r="R95" s="144"/>
      <c r="S95" s="144"/>
      <c r="T95" s="144"/>
      <c r="U95" s="144"/>
      <c r="V95" s="543"/>
      <c r="W95" s="144"/>
      <c r="X95" s="144"/>
      <c r="Y95" s="144"/>
      <c r="Z95" s="144"/>
      <c r="AA95" s="144"/>
      <c r="AB95" s="144"/>
      <c r="AC95" s="144"/>
      <c r="AD95" s="144"/>
      <c r="AE95" s="144"/>
      <c r="AF95" s="144"/>
      <c r="AG95" s="144"/>
      <c r="AH95" s="144"/>
      <c r="AI95" s="144"/>
      <c r="AJ95" s="144"/>
      <c r="AK95" s="144"/>
      <c r="AL95" s="144"/>
      <c r="AM95" s="543"/>
      <c r="AN95" s="144"/>
      <c r="AO95" s="144"/>
      <c r="AP95" s="543"/>
      <c r="AQ95" s="543"/>
      <c r="AR95" s="144"/>
      <c r="AS95" s="190"/>
      <c r="AT95" s="144"/>
      <c r="AU95" s="543"/>
      <c r="AV95" s="543"/>
      <c r="AW95" s="144"/>
      <c r="AX95" s="144"/>
      <c r="AY95" s="144"/>
      <c r="AZ95" s="144"/>
      <c r="BA95" s="144"/>
      <c r="BB95" s="144"/>
      <c r="BC95" s="144"/>
      <c r="BD95" s="144"/>
      <c r="BE95" s="144"/>
    </row>
    <row r="96" spans="1:57">
      <c r="A96" s="144"/>
      <c r="B96" s="144"/>
      <c r="C96" s="144">
        <v>3</v>
      </c>
      <c r="D96" s="190">
        <v>100641</v>
      </c>
      <c r="E96" s="144" t="s">
        <v>5090</v>
      </c>
      <c r="F96" s="144" t="s">
        <v>4944</v>
      </c>
      <c r="G96" s="144">
        <v>10</v>
      </c>
      <c r="H96" s="144">
        <v>20</v>
      </c>
      <c r="I96" s="190" t="s">
        <v>5465</v>
      </c>
      <c r="J96" s="144" t="s">
        <v>1693</v>
      </c>
      <c r="K96" s="543"/>
      <c r="L96" s="543"/>
      <c r="M96" s="144"/>
      <c r="N96" s="144"/>
      <c r="O96" s="144"/>
      <c r="P96" s="144"/>
      <c r="Q96" s="144"/>
      <c r="R96" s="144"/>
      <c r="S96" s="144"/>
      <c r="T96" s="144"/>
      <c r="U96" s="144"/>
      <c r="V96" s="543"/>
      <c r="W96" s="144"/>
      <c r="X96" s="144"/>
      <c r="Y96" s="144"/>
      <c r="Z96" s="144"/>
      <c r="AA96" s="144"/>
      <c r="AB96" s="144"/>
      <c r="AC96" s="144"/>
      <c r="AD96" s="144"/>
      <c r="AE96" s="144"/>
      <c r="AF96" s="144"/>
      <c r="AG96" s="144"/>
      <c r="AH96" s="144"/>
      <c r="AI96" s="144"/>
      <c r="AJ96" s="144"/>
      <c r="AK96" s="144"/>
      <c r="AL96" s="144"/>
      <c r="AM96" s="543"/>
      <c r="AN96" s="144"/>
      <c r="AO96" s="144"/>
      <c r="AP96" s="543"/>
      <c r="AQ96" s="543"/>
      <c r="AR96" s="144"/>
      <c r="AS96" s="190"/>
      <c r="AT96" s="144"/>
      <c r="AU96" s="543"/>
      <c r="AV96" s="543"/>
      <c r="AW96" s="144"/>
      <c r="AX96" s="144"/>
      <c r="AY96" s="144"/>
      <c r="AZ96" s="144"/>
      <c r="BA96" s="144"/>
      <c r="BB96" s="144"/>
      <c r="BC96" s="144"/>
      <c r="BD96" s="144"/>
      <c r="BE96" s="144"/>
    </row>
    <row r="97" spans="1:57">
      <c r="A97" s="144"/>
      <c r="B97" s="144"/>
      <c r="C97" s="144">
        <v>3</v>
      </c>
      <c r="D97" s="190">
        <v>100663</v>
      </c>
      <c r="E97" s="144" t="s">
        <v>5090</v>
      </c>
      <c r="F97" s="144" t="s">
        <v>4944</v>
      </c>
      <c r="G97" s="144">
        <v>10</v>
      </c>
      <c r="H97" s="144">
        <v>20</v>
      </c>
      <c r="I97" s="190" t="s">
        <v>5466</v>
      </c>
      <c r="J97" s="144" t="s">
        <v>1693</v>
      </c>
      <c r="K97" s="543"/>
      <c r="L97" s="543"/>
      <c r="M97" s="144"/>
      <c r="N97" s="144"/>
      <c r="O97" s="144"/>
      <c r="P97" s="144"/>
      <c r="Q97" s="144"/>
      <c r="R97" s="144"/>
      <c r="S97" s="144"/>
      <c r="T97" s="144"/>
      <c r="U97" s="144"/>
      <c r="V97" s="543"/>
      <c r="W97" s="144"/>
      <c r="X97" s="144"/>
      <c r="Y97" s="144"/>
      <c r="Z97" s="144"/>
      <c r="AA97" s="144"/>
      <c r="AB97" s="144"/>
      <c r="AC97" s="144"/>
      <c r="AD97" s="144"/>
      <c r="AE97" s="144"/>
      <c r="AF97" s="144"/>
      <c r="AG97" s="144"/>
      <c r="AH97" s="144"/>
      <c r="AI97" s="144"/>
      <c r="AJ97" s="144"/>
      <c r="AK97" s="144"/>
      <c r="AL97" s="144"/>
      <c r="AM97" s="543"/>
      <c r="AN97" s="144"/>
      <c r="AO97" s="144"/>
      <c r="AP97" s="543"/>
      <c r="AQ97" s="543"/>
      <c r="AR97" s="144"/>
      <c r="AS97" s="190"/>
      <c r="AT97" s="144"/>
      <c r="AU97" s="543"/>
      <c r="AV97" s="543"/>
      <c r="AW97" s="144"/>
      <c r="AX97" s="144"/>
      <c r="AY97" s="144"/>
      <c r="AZ97" s="144"/>
      <c r="BA97" s="144"/>
      <c r="BB97" s="144"/>
      <c r="BC97" s="144"/>
      <c r="BD97" s="144"/>
      <c r="BE97" s="144"/>
    </row>
    <row r="98" spans="1:57">
      <c r="A98" s="144"/>
      <c r="B98" s="144"/>
      <c r="C98" s="144">
        <v>3</v>
      </c>
      <c r="D98" s="190">
        <v>100685</v>
      </c>
      <c r="E98" s="144" t="s">
        <v>5090</v>
      </c>
      <c r="F98" s="144" t="s">
        <v>4944</v>
      </c>
      <c r="G98" s="144">
        <v>10</v>
      </c>
      <c r="H98" s="144">
        <v>20</v>
      </c>
      <c r="I98" s="190" t="s">
        <v>5467</v>
      </c>
      <c r="J98" s="144" t="s">
        <v>1693</v>
      </c>
      <c r="K98" s="543"/>
      <c r="L98" s="543"/>
      <c r="M98" s="144"/>
      <c r="N98" s="144"/>
      <c r="O98" s="144"/>
      <c r="P98" s="144"/>
      <c r="Q98" s="144"/>
      <c r="R98" s="144"/>
      <c r="S98" s="144"/>
      <c r="T98" s="144"/>
      <c r="U98" s="144"/>
      <c r="V98" s="543"/>
      <c r="W98" s="144"/>
      <c r="X98" s="144"/>
      <c r="Y98" s="144"/>
      <c r="Z98" s="144"/>
      <c r="AA98" s="144"/>
      <c r="AB98" s="144"/>
      <c r="AC98" s="144"/>
      <c r="AD98" s="144"/>
      <c r="AE98" s="144"/>
      <c r="AF98" s="144"/>
      <c r="AG98" s="144"/>
      <c r="AH98" s="144"/>
      <c r="AI98" s="144"/>
      <c r="AJ98" s="144"/>
      <c r="AK98" s="144"/>
      <c r="AL98" s="144"/>
      <c r="AM98" s="543"/>
      <c r="AN98" s="144"/>
      <c r="AO98" s="144"/>
      <c r="AP98" s="543"/>
      <c r="AQ98" s="543"/>
      <c r="AR98" s="144"/>
      <c r="AS98" s="190"/>
      <c r="AT98" s="144"/>
      <c r="AU98" s="543"/>
      <c r="AV98" s="543"/>
      <c r="AW98" s="144"/>
      <c r="AX98" s="144"/>
      <c r="AY98" s="144"/>
      <c r="AZ98" s="144"/>
      <c r="BA98" s="144"/>
      <c r="BB98" s="144"/>
      <c r="BC98" s="144"/>
      <c r="BD98" s="144"/>
      <c r="BE98" s="144"/>
    </row>
    <row r="99" spans="1:57">
      <c r="A99" s="144"/>
      <c r="B99" s="144"/>
      <c r="C99" s="144">
        <v>3</v>
      </c>
      <c r="D99" s="190">
        <v>100697</v>
      </c>
      <c r="E99" s="144" t="s">
        <v>5090</v>
      </c>
      <c r="F99" s="144" t="s">
        <v>4944</v>
      </c>
      <c r="G99" s="144">
        <v>10</v>
      </c>
      <c r="H99" s="144">
        <v>20</v>
      </c>
      <c r="I99" s="190" t="s">
        <v>5468</v>
      </c>
      <c r="J99" s="144" t="s">
        <v>1693</v>
      </c>
      <c r="K99" s="543"/>
      <c r="L99" s="543"/>
      <c r="M99" s="144"/>
      <c r="N99" s="144"/>
      <c r="O99" s="144"/>
      <c r="P99" s="144"/>
      <c r="Q99" s="144"/>
      <c r="R99" s="144"/>
      <c r="S99" s="144"/>
      <c r="T99" s="144"/>
      <c r="U99" s="144"/>
      <c r="V99" s="543"/>
      <c r="W99" s="144"/>
      <c r="X99" s="144"/>
      <c r="Y99" s="144"/>
      <c r="Z99" s="144"/>
      <c r="AA99" s="144"/>
      <c r="AB99" s="144"/>
      <c r="AC99" s="144"/>
      <c r="AD99" s="144"/>
      <c r="AE99" s="144"/>
      <c r="AF99" s="144"/>
      <c r="AG99" s="144"/>
      <c r="AH99" s="144"/>
      <c r="AI99" s="144"/>
      <c r="AJ99" s="144"/>
      <c r="AK99" s="144"/>
      <c r="AL99" s="144"/>
      <c r="AM99" s="543"/>
      <c r="AN99" s="144"/>
      <c r="AO99" s="144"/>
      <c r="AP99" s="543"/>
      <c r="AQ99" s="543"/>
      <c r="AR99" s="144"/>
      <c r="AS99" s="190"/>
      <c r="AT99" s="144"/>
      <c r="AU99" s="543"/>
      <c r="AV99" s="543"/>
      <c r="AW99" s="144"/>
      <c r="AX99" s="144"/>
      <c r="AY99" s="144"/>
      <c r="AZ99" s="144"/>
      <c r="BA99" s="144"/>
      <c r="BB99" s="144"/>
      <c r="BC99" s="144"/>
      <c r="BD99" s="144"/>
      <c r="BE99" s="144"/>
    </row>
    <row r="100" spans="1:57">
      <c r="A100" s="144"/>
      <c r="B100" s="144"/>
      <c r="C100" s="144">
        <v>3</v>
      </c>
      <c r="D100" s="190">
        <v>100800</v>
      </c>
      <c r="E100" s="144" t="s">
        <v>5090</v>
      </c>
      <c r="F100" s="144" t="s">
        <v>4944</v>
      </c>
      <c r="G100" s="144">
        <v>10</v>
      </c>
      <c r="H100" s="144">
        <v>20</v>
      </c>
      <c r="I100" s="190" t="s">
        <v>5469</v>
      </c>
      <c r="J100" s="144" t="s">
        <v>1693</v>
      </c>
      <c r="K100" s="543"/>
      <c r="L100" s="543"/>
      <c r="M100" s="144"/>
      <c r="N100" s="144"/>
      <c r="O100" s="144"/>
      <c r="P100" s="144"/>
      <c r="Q100" s="144"/>
      <c r="R100" s="144"/>
      <c r="S100" s="144"/>
      <c r="T100" s="144"/>
      <c r="U100" s="144"/>
      <c r="V100" s="543"/>
      <c r="W100" s="144"/>
      <c r="X100" s="144"/>
      <c r="Y100" s="144"/>
      <c r="Z100" s="144"/>
      <c r="AA100" s="144"/>
      <c r="AB100" s="144"/>
      <c r="AC100" s="144"/>
      <c r="AD100" s="144"/>
      <c r="AE100" s="144"/>
      <c r="AF100" s="144"/>
      <c r="AG100" s="144"/>
      <c r="AH100" s="144"/>
      <c r="AI100" s="144"/>
      <c r="AJ100" s="144"/>
      <c r="AK100" s="144"/>
      <c r="AL100" s="144"/>
      <c r="AM100" s="543"/>
      <c r="AN100" s="144"/>
      <c r="AO100" s="144"/>
      <c r="AP100" s="543"/>
      <c r="AQ100" s="543"/>
      <c r="AR100" s="144"/>
      <c r="AS100" s="190"/>
      <c r="AT100" s="144"/>
      <c r="AU100" s="543"/>
      <c r="AV100" s="543"/>
      <c r="AW100" s="144"/>
      <c r="AX100" s="144"/>
      <c r="AY100" s="144"/>
      <c r="AZ100" s="144"/>
      <c r="BA100" s="144"/>
      <c r="BB100" s="144"/>
      <c r="BC100" s="144"/>
      <c r="BD100" s="144"/>
      <c r="BE100" s="144"/>
    </row>
    <row r="101" spans="1:57">
      <c r="A101" s="144"/>
      <c r="B101" s="144"/>
      <c r="C101" s="144">
        <v>3</v>
      </c>
      <c r="D101" s="190">
        <v>100834</v>
      </c>
      <c r="E101" s="144" t="s">
        <v>5090</v>
      </c>
      <c r="F101" s="144" t="s">
        <v>4944</v>
      </c>
      <c r="G101" s="144">
        <v>10</v>
      </c>
      <c r="H101" s="144">
        <v>20</v>
      </c>
      <c r="I101" s="190" t="s">
        <v>5470</v>
      </c>
      <c r="J101" s="144" t="s">
        <v>1693</v>
      </c>
      <c r="K101" s="543"/>
      <c r="L101" s="543"/>
      <c r="M101" s="144"/>
      <c r="N101" s="144"/>
      <c r="O101" s="144"/>
      <c r="P101" s="144"/>
      <c r="Q101" s="144"/>
      <c r="R101" s="144"/>
      <c r="S101" s="144"/>
      <c r="T101" s="144"/>
      <c r="U101" s="144"/>
      <c r="V101" s="543"/>
      <c r="W101" s="144"/>
      <c r="X101" s="144"/>
      <c r="Y101" s="144"/>
      <c r="Z101" s="144"/>
      <c r="AA101" s="144"/>
      <c r="AB101" s="144"/>
      <c r="AC101" s="144"/>
      <c r="AD101" s="144"/>
      <c r="AE101" s="144"/>
      <c r="AF101" s="144"/>
      <c r="AG101" s="144"/>
      <c r="AH101" s="144"/>
      <c r="AI101" s="144"/>
      <c r="AJ101" s="144"/>
      <c r="AK101" s="144"/>
      <c r="AL101" s="144"/>
      <c r="AM101" s="543"/>
      <c r="AN101" s="144"/>
      <c r="AO101" s="144"/>
      <c r="AP101" s="543"/>
      <c r="AQ101" s="543"/>
      <c r="AR101" s="144"/>
      <c r="AS101" s="190"/>
      <c r="AT101" s="144"/>
      <c r="AU101" s="543"/>
      <c r="AV101" s="543"/>
      <c r="AW101" s="144"/>
      <c r="AX101" s="144"/>
      <c r="AY101" s="144"/>
      <c r="AZ101" s="144"/>
      <c r="BA101" s="144"/>
      <c r="BB101" s="144"/>
      <c r="BC101" s="144"/>
      <c r="BD101" s="144"/>
      <c r="BE101" s="144"/>
    </row>
    <row r="102" spans="1:57">
      <c r="A102" s="144"/>
      <c r="B102" s="144"/>
      <c r="C102" s="144">
        <v>3</v>
      </c>
      <c r="D102" s="190">
        <v>100866</v>
      </c>
      <c r="E102" s="144" t="s">
        <v>5090</v>
      </c>
      <c r="F102" s="144" t="s">
        <v>4944</v>
      </c>
      <c r="G102" s="144">
        <v>10</v>
      </c>
      <c r="H102" s="144">
        <v>20</v>
      </c>
      <c r="I102" s="190" t="s">
        <v>5471</v>
      </c>
      <c r="J102" s="144" t="s">
        <v>1693</v>
      </c>
      <c r="K102" s="543"/>
      <c r="L102" s="543"/>
      <c r="M102" s="144"/>
      <c r="N102" s="144"/>
      <c r="O102" s="144"/>
      <c r="P102" s="144"/>
      <c r="Q102" s="144"/>
      <c r="R102" s="144"/>
      <c r="S102" s="144"/>
      <c r="T102" s="144"/>
      <c r="U102" s="144"/>
      <c r="V102" s="543"/>
      <c r="W102" s="144"/>
      <c r="X102" s="144"/>
      <c r="Y102" s="144"/>
      <c r="Z102" s="144"/>
      <c r="AA102" s="144"/>
      <c r="AB102" s="144"/>
      <c r="AC102" s="144"/>
      <c r="AD102" s="144"/>
      <c r="AE102" s="144"/>
      <c r="AF102" s="144"/>
      <c r="AG102" s="144"/>
      <c r="AH102" s="144"/>
      <c r="AI102" s="144"/>
      <c r="AJ102" s="144"/>
      <c r="AK102" s="144"/>
      <c r="AL102" s="144"/>
      <c r="AM102" s="543"/>
      <c r="AN102" s="144"/>
      <c r="AO102" s="144"/>
      <c r="AP102" s="543"/>
      <c r="AQ102" s="543"/>
      <c r="AR102" s="144"/>
      <c r="AS102" s="190"/>
      <c r="AT102" s="144"/>
      <c r="AU102" s="543"/>
      <c r="AV102" s="543"/>
      <c r="AW102" s="144"/>
      <c r="AX102" s="144"/>
      <c r="AY102" s="144"/>
      <c r="AZ102" s="144"/>
      <c r="BA102" s="144"/>
      <c r="BB102" s="144"/>
      <c r="BC102" s="144"/>
      <c r="BD102" s="144"/>
      <c r="BE102" s="144"/>
    </row>
    <row r="103" spans="1:57">
      <c r="A103" s="144"/>
      <c r="B103" s="144"/>
      <c r="C103" s="144">
        <v>3</v>
      </c>
      <c r="D103" s="190">
        <v>100880</v>
      </c>
      <c r="E103" s="144" t="s">
        <v>5090</v>
      </c>
      <c r="F103" s="144" t="s">
        <v>4944</v>
      </c>
      <c r="G103" s="144">
        <v>10</v>
      </c>
      <c r="H103" s="144">
        <v>20</v>
      </c>
      <c r="I103" s="190" t="s">
        <v>5472</v>
      </c>
      <c r="J103" s="144" t="s">
        <v>1693</v>
      </c>
      <c r="K103" s="543"/>
      <c r="L103" s="543"/>
      <c r="M103" s="144"/>
      <c r="N103" s="144"/>
      <c r="O103" s="144"/>
      <c r="P103" s="144"/>
      <c r="Q103" s="144"/>
      <c r="R103" s="144"/>
      <c r="S103" s="144"/>
      <c r="T103" s="144"/>
      <c r="U103" s="144"/>
      <c r="V103" s="543"/>
      <c r="W103" s="144"/>
      <c r="X103" s="144"/>
      <c r="Y103" s="144"/>
      <c r="Z103" s="144"/>
      <c r="AA103" s="144"/>
      <c r="AB103" s="144"/>
      <c r="AC103" s="144"/>
      <c r="AD103" s="144"/>
      <c r="AE103" s="144"/>
      <c r="AF103" s="144"/>
      <c r="AG103" s="144"/>
      <c r="AH103" s="144"/>
      <c r="AI103" s="144"/>
      <c r="AJ103" s="144"/>
      <c r="AK103" s="144"/>
      <c r="AL103" s="144"/>
      <c r="AM103" s="543"/>
      <c r="AN103" s="144"/>
      <c r="AO103" s="144"/>
      <c r="AP103" s="543"/>
      <c r="AQ103" s="543"/>
      <c r="AR103" s="144"/>
      <c r="AS103" s="190"/>
      <c r="AT103" s="144"/>
      <c r="AU103" s="543"/>
      <c r="AV103" s="543"/>
      <c r="AW103" s="144"/>
      <c r="AX103" s="144"/>
      <c r="AY103" s="144"/>
      <c r="AZ103" s="144"/>
      <c r="BA103" s="144"/>
      <c r="BB103" s="144"/>
      <c r="BC103" s="144"/>
      <c r="BD103" s="144"/>
      <c r="BE103" s="144"/>
    </row>
    <row r="104" spans="1:57">
      <c r="A104" s="144"/>
      <c r="B104" s="144"/>
      <c r="C104" s="144">
        <v>3</v>
      </c>
      <c r="D104" s="190">
        <v>100884</v>
      </c>
      <c r="E104" s="144" t="s">
        <v>5090</v>
      </c>
      <c r="F104" s="144" t="s">
        <v>4944</v>
      </c>
      <c r="G104" s="144">
        <v>10</v>
      </c>
      <c r="H104" s="144">
        <v>20</v>
      </c>
      <c r="I104" s="190" t="s">
        <v>5473</v>
      </c>
      <c r="J104" s="144" t="s">
        <v>1693</v>
      </c>
      <c r="K104" s="543"/>
      <c r="L104" s="543"/>
      <c r="M104" s="144"/>
      <c r="N104" s="144"/>
      <c r="O104" s="144"/>
      <c r="P104" s="144"/>
      <c r="Q104" s="144"/>
      <c r="R104" s="144"/>
      <c r="S104" s="144"/>
      <c r="T104" s="144"/>
      <c r="U104" s="144"/>
      <c r="V104" s="543"/>
      <c r="W104" s="144"/>
      <c r="X104" s="144"/>
      <c r="Y104" s="144"/>
      <c r="Z104" s="144"/>
      <c r="AA104" s="144"/>
      <c r="AB104" s="144"/>
      <c r="AC104" s="144"/>
      <c r="AD104" s="144"/>
      <c r="AE104" s="144"/>
      <c r="AF104" s="144"/>
      <c r="AG104" s="144"/>
      <c r="AH104" s="144"/>
      <c r="AI104" s="144"/>
      <c r="AJ104" s="144"/>
      <c r="AK104" s="144"/>
      <c r="AL104" s="144"/>
      <c r="AM104" s="543"/>
      <c r="AN104" s="144"/>
      <c r="AO104" s="144"/>
      <c r="AP104" s="543"/>
      <c r="AQ104" s="543"/>
      <c r="AR104" s="144"/>
      <c r="AS104" s="190"/>
      <c r="AT104" s="144"/>
      <c r="AU104" s="543"/>
      <c r="AV104" s="543"/>
      <c r="AW104" s="144"/>
      <c r="AX104" s="144"/>
      <c r="AY104" s="144"/>
      <c r="AZ104" s="144"/>
      <c r="BA104" s="144"/>
      <c r="BB104" s="144"/>
      <c r="BC104" s="144"/>
      <c r="BD104" s="144"/>
      <c r="BE104" s="144"/>
    </row>
    <row r="105" spans="1:57">
      <c r="A105" s="144"/>
      <c r="B105" s="144"/>
      <c r="C105" s="144">
        <v>3</v>
      </c>
      <c r="D105" s="190">
        <v>100891</v>
      </c>
      <c r="E105" s="144" t="s">
        <v>5090</v>
      </c>
      <c r="F105" s="144" t="s">
        <v>4944</v>
      </c>
      <c r="G105" s="144">
        <v>10</v>
      </c>
      <c r="H105" s="144">
        <v>20</v>
      </c>
      <c r="I105" s="190" t="s">
        <v>5474</v>
      </c>
      <c r="J105" s="144" t="s">
        <v>1693</v>
      </c>
      <c r="K105" s="543"/>
      <c r="L105" s="543"/>
      <c r="M105" s="144"/>
      <c r="N105" s="144"/>
      <c r="O105" s="144"/>
      <c r="P105" s="144"/>
      <c r="Q105" s="144"/>
      <c r="R105" s="144"/>
      <c r="S105" s="144"/>
      <c r="T105" s="144"/>
      <c r="U105" s="144"/>
      <c r="V105" s="543"/>
      <c r="W105" s="144"/>
      <c r="X105" s="144"/>
      <c r="Y105" s="144"/>
      <c r="Z105" s="144"/>
      <c r="AA105" s="144"/>
      <c r="AB105" s="144"/>
      <c r="AC105" s="144"/>
      <c r="AD105" s="144"/>
      <c r="AE105" s="144"/>
      <c r="AF105" s="144"/>
      <c r="AG105" s="144"/>
      <c r="AH105" s="144"/>
      <c r="AI105" s="144"/>
      <c r="AJ105" s="144"/>
      <c r="AK105" s="144"/>
      <c r="AL105" s="144"/>
      <c r="AM105" s="543"/>
      <c r="AN105" s="144"/>
      <c r="AO105" s="144"/>
      <c r="AP105" s="543"/>
      <c r="AQ105" s="543"/>
      <c r="AR105" s="144"/>
      <c r="AS105" s="190"/>
      <c r="AT105" s="144"/>
      <c r="AU105" s="543"/>
      <c r="AV105" s="543"/>
      <c r="AW105" s="144"/>
      <c r="AX105" s="144"/>
      <c r="AY105" s="144"/>
      <c r="AZ105" s="144"/>
      <c r="BA105" s="144"/>
      <c r="BB105" s="144"/>
      <c r="BC105" s="144"/>
      <c r="BD105" s="144"/>
      <c r="BE105" s="144"/>
    </row>
    <row r="106" spans="1:57">
      <c r="A106" s="144"/>
      <c r="B106" s="144"/>
      <c r="C106" s="144">
        <v>3</v>
      </c>
      <c r="D106" s="190">
        <v>100899</v>
      </c>
      <c r="E106" s="144" t="s">
        <v>5090</v>
      </c>
      <c r="F106" s="144" t="s">
        <v>4944</v>
      </c>
      <c r="G106" s="144">
        <v>10</v>
      </c>
      <c r="H106" s="144">
        <v>20</v>
      </c>
      <c r="I106" s="190" t="s">
        <v>5475</v>
      </c>
      <c r="J106" s="144" t="s">
        <v>1693</v>
      </c>
      <c r="K106" s="543"/>
      <c r="L106" s="543"/>
      <c r="M106" s="144"/>
      <c r="N106" s="144"/>
      <c r="O106" s="144"/>
      <c r="P106" s="144"/>
      <c r="Q106" s="144"/>
      <c r="R106" s="144"/>
      <c r="S106" s="144"/>
      <c r="T106" s="144"/>
      <c r="U106" s="144"/>
      <c r="V106" s="543"/>
      <c r="W106" s="144"/>
      <c r="X106" s="144"/>
      <c r="Y106" s="144"/>
      <c r="Z106" s="144"/>
      <c r="AA106" s="144"/>
      <c r="AB106" s="144"/>
      <c r="AC106" s="144"/>
      <c r="AD106" s="144"/>
      <c r="AE106" s="144"/>
      <c r="AF106" s="144"/>
      <c r="AG106" s="144"/>
      <c r="AH106" s="144"/>
      <c r="AI106" s="144"/>
      <c r="AJ106" s="144"/>
      <c r="AK106" s="144"/>
      <c r="AL106" s="144"/>
      <c r="AM106" s="543"/>
      <c r="AN106" s="144"/>
      <c r="AO106" s="144"/>
      <c r="AP106" s="543"/>
      <c r="AQ106" s="543"/>
      <c r="AR106" s="144"/>
      <c r="AS106" s="190"/>
      <c r="AT106" s="144"/>
      <c r="AU106" s="543"/>
      <c r="AV106" s="543"/>
      <c r="AW106" s="144"/>
      <c r="AX106" s="144"/>
      <c r="AY106" s="144"/>
      <c r="AZ106" s="144"/>
      <c r="BA106" s="144"/>
      <c r="BB106" s="144"/>
      <c r="BC106" s="144"/>
      <c r="BD106" s="144"/>
      <c r="BE106" s="144"/>
    </row>
    <row r="107" spans="1:57">
      <c r="A107" s="144"/>
      <c r="B107" s="144"/>
      <c r="C107" s="144">
        <v>3</v>
      </c>
      <c r="D107" s="190">
        <v>100912</v>
      </c>
      <c r="E107" s="144" t="s">
        <v>5090</v>
      </c>
      <c r="F107" s="144" t="s">
        <v>4944</v>
      </c>
      <c r="G107" s="144">
        <v>10</v>
      </c>
      <c r="H107" s="144">
        <v>20</v>
      </c>
      <c r="I107" s="190" t="s">
        <v>5476</v>
      </c>
      <c r="J107" s="144" t="s">
        <v>1693</v>
      </c>
      <c r="K107" s="543"/>
      <c r="L107" s="543"/>
      <c r="M107" s="144"/>
      <c r="N107" s="144"/>
      <c r="O107" s="144"/>
      <c r="P107" s="144"/>
      <c r="Q107" s="144"/>
      <c r="R107" s="144"/>
      <c r="S107" s="144"/>
      <c r="T107" s="144"/>
      <c r="U107" s="144"/>
      <c r="V107" s="543"/>
      <c r="W107" s="144"/>
      <c r="X107" s="144"/>
      <c r="Y107" s="144"/>
      <c r="Z107" s="144"/>
      <c r="AA107" s="144"/>
      <c r="AB107" s="144"/>
      <c r="AC107" s="144"/>
      <c r="AD107" s="144"/>
      <c r="AE107" s="144"/>
      <c r="AF107" s="144"/>
      <c r="AG107" s="144"/>
      <c r="AH107" s="144"/>
      <c r="AI107" s="144"/>
      <c r="AJ107" s="144"/>
      <c r="AK107" s="144"/>
      <c r="AL107" s="144"/>
      <c r="AM107" s="543"/>
      <c r="AN107" s="144"/>
      <c r="AO107" s="144"/>
      <c r="AP107" s="543"/>
      <c r="AQ107" s="543"/>
      <c r="AR107" s="144"/>
      <c r="AS107" s="190"/>
      <c r="AT107" s="144"/>
      <c r="AU107" s="543"/>
      <c r="AV107" s="543"/>
      <c r="AW107" s="144"/>
      <c r="AX107" s="144"/>
      <c r="AY107" s="144"/>
      <c r="AZ107" s="144"/>
      <c r="BA107" s="144"/>
      <c r="BB107" s="144"/>
      <c r="BC107" s="144"/>
      <c r="BD107" s="144"/>
      <c r="BE107" s="144"/>
    </row>
    <row r="108" spans="1:57">
      <c r="A108" s="144"/>
      <c r="B108" s="144"/>
      <c r="C108" s="144">
        <v>3</v>
      </c>
      <c r="D108" s="190">
        <v>100930</v>
      </c>
      <c r="E108" s="144" t="s">
        <v>5090</v>
      </c>
      <c r="F108" s="144" t="s">
        <v>4944</v>
      </c>
      <c r="G108" s="144">
        <v>10</v>
      </c>
      <c r="H108" s="144">
        <v>20</v>
      </c>
      <c r="I108" s="190" t="s">
        <v>5477</v>
      </c>
      <c r="J108" s="144" t="s">
        <v>1693</v>
      </c>
      <c r="K108" s="543"/>
      <c r="L108" s="543"/>
      <c r="M108" s="144"/>
      <c r="N108" s="144"/>
      <c r="O108" s="144"/>
      <c r="P108" s="144"/>
      <c r="Q108" s="144"/>
      <c r="R108" s="144"/>
      <c r="S108" s="144"/>
      <c r="T108" s="144"/>
      <c r="U108" s="144"/>
      <c r="V108" s="543"/>
      <c r="W108" s="144"/>
      <c r="X108" s="144"/>
      <c r="Y108" s="144"/>
      <c r="Z108" s="144"/>
      <c r="AA108" s="144"/>
      <c r="AB108" s="144"/>
      <c r="AC108" s="144"/>
      <c r="AD108" s="144"/>
      <c r="AE108" s="144"/>
      <c r="AF108" s="144"/>
      <c r="AG108" s="144"/>
      <c r="AH108" s="144"/>
      <c r="AI108" s="144"/>
      <c r="AJ108" s="144"/>
      <c r="AK108" s="144"/>
      <c r="AL108" s="144"/>
      <c r="AM108" s="543"/>
      <c r="AN108" s="144"/>
      <c r="AO108" s="144"/>
      <c r="AP108" s="543"/>
      <c r="AQ108" s="543"/>
      <c r="AR108" s="144"/>
      <c r="AS108" s="190"/>
      <c r="AT108" s="144"/>
      <c r="AU108" s="543"/>
      <c r="AV108" s="543"/>
      <c r="AW108" s="144"/>
      <c r="AX108" s="144"/>
      <c r="AY108" s="144"/>
      <c r="AZ108" s="144"/>
      <c r="BA108" s="144"/>
      <c r="BB108" s="144"/>
      <c r="BC108" s="144"/>
      <c r="BD108" s="144"/>
      <c r="BE108" s="144"/>
    </row>
    <row r="109" spans="1:57">
      <c r="A109" s="144"/>
      <c r="B109" s="144"/>
      <c r="C109" s="144">
        <v>3</v>
      </c>
      <c r="D109" s="190">
        <v>100931</v>
      </c>
      <c r="E109" s="144" t="s">
        <v>5090</v>
      </c>
      <c r="F109" s="144" t="s">
        <v>4944</v>
      </c>
      <c r="G109" s="144">
        <v>10</v>
      </c>
      <c r="H109" s="144">
        <v>20</v>
      </c>
      <c r="I109" s="190" t="s">
        <v>5478</v>
      </c>
      <c r="J109" s="144" t="s">
        <v>1693</v>
      </c>
      <c r="K109" s="543"/>
      <c r="L109" s="543"/>
      <c r="M109" s="144"/>
      <c r="N109" s="144"/>
      <c r="O109" s="144"/>
      <c r="P109" s="144"/>
      <c r="Q109" s="144"/>
      <c r="R109" s="144"/>
      <c r="S109" s="144"/>
      <c r="T109" s="144"/>
      <c r="U109" s="144"/>
      <c r="V109" s="543"/>
      <c r="W109" s="144"/>
      <c r="X109" s="144"/>
      <c r="Y109" s="144"/>
      <c r="Z109" s="144"/>
      <c r="AA109" s="144"/>
      <c r="AB109" s="144"/>
      <c r="AC109" s="144"/>
      <c r="AD109" s="144"/>
      <c r="AE109" s="144"/>
      <c r="AF109" s="144"/>
      <c r="AG109" s="144"/>
      <c r="AH109" s="144"/>
      <c r="AI109" s="144"/>
      <c r="AJ109" s="144"/>
      <c r="AK109" s="144"/>
      <c r="AL109" s="144"/>
      <c r="AM109" s="543"/>
      <c r="AN109" s="144"/>
      <c r="AO109" s="144"/>
      <c r="AP109" s="543"/>
      <c r="AQ109" s="543"/>
      <c r="AR109" s="144"/>
      <c r="AS109" s="190"/>
      <c r="AT109" s="144"/>
      <c r="AU109" s="543"/>
      <c r="AV109" s="543"/>
      <c r="AW109" s="144"/>
      <c r="AX109" s="144"/>
      <c r="AY109" s="144"/>
      <c r="AZ109" s="144"/>
      <c r="BA109" s="144"/>
      <c r="BB109" s="144"/>
      <c r="BC109" s="144"/>
      <c r="BD109" s="144"/>
      <c r="BE109" s="144"/>
    </row>
    <row r="110" spans="1:57">
      <c r="A110" s="144"/>
      <c r="B110" s="144"/>
      <c r="C110" s="144">
        <v>3</v>
      </c>
      <c r="D110" s="190">
        <v>100936</v>
      </c>
      <c r="E110" s="144" t="s">
        <v>5090</v>
      </c>
      <c r="F110" s="144" t="s">
        <v>4944</v>
      </c>
      <c r="G110" s="144">
        <v>10</v>
      </c>
      <c r="H110" s="144">
        <v>20</v>
      </c>
      <c r="I110" s="190" t="s">
        <v>5479</v>
      </c>
      <c r="J110" s="144" t="s">
        <v>1693</v>
      </c>
      <c r="K110" s="543"/>
      <c r="L110" s="543"/>
      <c r="M110" s="144"/>
      <c r="N110" s="144"/>
      <c r="O110" s="144"/>
      <c r="P110" s="144"/>
      <c r="Q110" s="144"/>
      <c r="R110" s="144"/>
      <c r="S110" s="144"/>
      <c r="T110" s="144"/>
      <c r="U110" s="144"/>
      <c r="V110" s="543"/>
      <c r="W110" s="144"/>
      <c r="X110" s="144"/>
      <c r="Y110" s="144"/>
      <c r="Z110" s="144"/>
      <c r="AA110" s="144"/>
      <c r="AB110" s="144"/>
      <c r="AC110" s="144"/>
      <c r="AD110" s="144"/>
      <c r="AE110" s="144"/>
      <c r="AF110" s="144"/>
      <c r="AG110" s="144"/>
      <c r="AH110" s="144"/>
      <c r="AI110" s="144"/>
      <c r="AJ110" s="144"/>
      <c r="AK110" s="144"/>
      <c r="AL110" s="144"/>
      <c r="AM110" s="543"/>
      <c r="AN110" s="144"/>
      <c r="AO110" s="144"/>
      <c r="AP110" s="543"/>
      <c r="AQ110" s="543"/>
      <c r="AR110" s="144"/>
      <c r="AS110" s="190"/>
      <c r="AT110" s="144"/>
      <c r="AU110" s="543"/>
      <c r="AV110" s="543"/>
      <c r="AW110" s="144"/>
      <c r="AX110" s="144"/>
      <c r="AY110" s="144"/>
      <c r="AZ110" s="144"/>
      <c r="BA110" s="144"/>
      <c r="BB110" s="144"/>
      <c r="BC110" s="144"/>
      <c r="BD110" s="144"/>
      <c r="BE110" s="144"/>
    </row>
    <row r="111" spans="1:57">
      <c r="A111" s="144"/>
      <c r="B111" s="144"/>
      <c r="C111" s="144">
        <v>3</v>
      </c>
      <c r="D111" s="190">
        <v>100937</v>
      </c>
      <c r="E111" s="144" t="s">
        <v>5090</v>
      </c>
      <c r="F111" s="144" t="s">
        <v>4944</v>
      </c>
      <c r="G111" s="144">
        <v>10</v>
      </c>
      <c r="H111" s="144">
        <v>20</v>
      </c>
      <c r="I111" s="190" t="s">
        <v>5480</v>
      </c>
      <c r="J111" s="144" t="s">
        <v>1693</v>
      </c>
      <c r="K111" s="543"/>
      <c r="L111" s="543"/>
      <c r="M111" s="144"/>
      <c r="N111" s="144"/>
      <c r="O111" s="144"/>
      <c r="P111" s="144"/>
      <c r="Q111" s="144"/>
      <c r="R111" s="144"/>
      <c r="S111" s="144"/>
      <c r="T111" s="144"/>
      <c r="U111" s="144"/>
      <c r="V111" s="543"/>
      <c r="W111" s="144"/>
      <c r="X111" s="144"/>
      <c r="Y111" s="144"/>
      <c r="Z111" s="144"/>
      <c r="AA111" s="144"/>
      <c r="AB111" s="144"/>
      <c r="AC111" s="144"/>
      <c r="AD111" s="144"/>
      <c r="AE111" s="144"/>
      <c r="AF111" s="144"/>
      <c r="AG111" s="144"/>
      <c r="AH111" s="144"/>
      <c r="AI111" s="144"/>
      <c r="AJ111" s="144"/>
      <c r="AK111" s="144"/>
      <c r="AL111" s="144"/>
      <c r="AM111" s="543"/>
      <c r="AN111" s="144"/>
      <c r="AO111" s="144"/>
      <c r="AP111" s="543"/>
      <c r="AQ111" s="543"/>
      <c r="AR111" s="144"/>
      <c r="AS111" s="190"/>
      <c r="AT111" s="144"/>
      <c r="AU111" s="543"/>
      <c r="AV111" s="543"/>
      <c r="AW111" s="144"/>
      <c r="AX111" s="144"/>
      <c r="AY111" s="144"/>
      <c r="AZ111" s="144"/>
      <c r="BA111" s="144"/>
      <c r="BB111" s="144"/>
      <c r="BC111" s="144"/>
      <c r="BD111" s="144"/>
      <c r="BE111" s="144"/>
    </row>
    <row r="112" spans="1:57">
      <c r="A112" s="144"/>
      <c r="B112" s="144"/>
      <c r="C112" s="144">
        <v>3</v>
      </c>
      <c r="D112" s="190">
        <v>100940</v>
      </c>
      <c r="E112" s="144" t="s">
        <v>5090</v>
      </c>
      <c r="F112" s="144" t="s">
        <v>4944</v>
      </c>
      <c r="G112" s="144">
        <v>10</v>
      </c>
      <c r="H112" s="144">
        <v>20</v>
      </c>
      <c r="I112" s="190" t="s">
        <v>5481</v>
      </c>
      <c r="J112" s="144" t="s">
        <v>1693</v>
      </c>
      <c r="K112" s="543"/>
      <c r="L112" s="543"/>
      <c r="M112" s="144"/>
      <c r="N112" s="144"/>
      <c r="O112" s="144"/>
      <c r="P112" s="144"/>
      <c r="Q112" s="144"/>
      <c r="R112" s="144"/>
      <c r="S112" s="144"/>
      <c r="T112" s="144"/>
      <c r="U112" s="144"/>
      <c r="V112" s="543"/>
      <c r="W112" s="144"/>
      <c r="X112" s="144"/>
      <c r="Y112" s="144"/>
      <c r="Z112" s="144"/>
      <c r="AA112" s="144"/>
      <c r="AB112" s="144"/>
      <c r="AC112" s="144"/>
      <c r="AD112" s="144"/>
      <c r="AE112" s="144"/>
      <c r="AF112" s="144"/>
      <c r="AG112" s="144"/>
      <c r="AH112" s="144"/>
      <c r="AI112" s="144"/>
      <c r="AJ112" s="144"/>
      <c r="AK112" s="144"/>
      <c r="AL112" s="144"/>
      <c r="AM112" s="543"/>
      <c r="AN112" s="144"/>
      <c r="AO112" s="144"/>
      <c r="AP112" s="543"/>
      <c r="AQ112" s="543"/>
      <c r="AR112" s="144"/>
      <c r="AS112" s="190"/>
      <c r="AT112" s="144"/>
      <c r="AU112" s="543"/>
      <c r="AV112" s="543"/>
      <c r="AW112" s="144"/>
      <c r="AX112" s="144"/>
      <c r="AY112" s="144"/>
      <c r="AZ112" s="144"/>
      <c r="BA112" s="144"/>
      <c r="BB112" s="144"/>
      <c r="BC112" s="144"/>
      <c r="BD112" s="144"/>
      <c r="BE112" s="144"/>
    </row>
    <row r="113" spans="1:57">
      <c r="A113" s="144"/>
      <c r="B113" s="144"/>
      <c r="C113" s="144">
        <v>3</v>
      </c>
      <c r="D113" s="190">
        <v>100978</v>
      </c>
      <c r="E113" s="144" t="s">
        <v>5090</v>
      </c>
      <c r="F113" s="144" t="s">
        <v>4944</v>
      </c>
      <c r="G113" s="144">
        <v>10</v>
      </c>
      <c r="H113" s="144">
        <v>20</v>
      </c>
      <c r="I113" s="190" t="s">
        <v>5482</v>
      </c>
      <c r="J113" s="144" t="s">
        <v>1693</v>
      </c>
      <c r="K113" s="543"/>
      <c r="L113" s="543"/>
      <c r="M113" s="144"/>
      <c r="N113" s="144"/>
      <c r="O113" s="144"/>
      <c r="P113" s="144"/>
      <c r="Q113" s="144"/>
      <c r="R113" s="144"/>
      <c r="S113" s="144"/>
      <c r="T113" s="144"/>
      <c r="U113" s="144"/>
      <c r="V113" s="543"/>
      <c r="W113" s="144"/>
      <c r="X113" s="144"/>
      <c r="Y113" s="144"/>
      <c r="Z113" s="144"/>
      <c r="AA113" s="144"/>
      <c r="AB113" s="144"/>
      <c r="AC113" s="144"/>
      <c r="AD113" s="144"/>
      <c r="AE113" s="144"/>
      <c r="AF113" s="144"/>
      <c r="AG113" s="144"/>
      <c r="AH113" s="144"/>
      <c r="AI113" s="144"/>
      <c r="AJ113" s="144"/>
      <c r="AK113" s="144"/>
      <c r="AL113" s="144"/>
      <c r="AM113" s="543"/>
      <c r="AN113" s="144"/>
      <c r="AO113" s="144"/>
      <c r="AP113" s="543"/>
      <c r="AQ113" s="543"/>
      <c r="AR113" s="144"/>
      <c r="AS113" s="190"/>
      <c r="AT113" s="144"/>
      <c r="AU113" s="543"/>
      <c r="AV113" s="543"/>
      <c r="AW113" s="144"/>
      <c r="AX113" s="144"/>
      <c r="AY113" s="144"/>
      <c r="AZ113" s="144"/>
      <c r="BA113" s="144"/>
      <c r="BB113" s="144"/>
      <c r="BC113" s="144"/>
      <c r="BD113" s="144"/>
      <c r="BE113" s="144"/>
    </row>
    <row r="114" spans="1:57">
      <c r="A114" s="144"/>
      <c r="B114" s="144"/>
      <c r="C114" s="144">
        <v>3</v>
      </c>
      <c r="D114" s="190">
        <v>100981</v>
      </c>
      <c r="E114" s="144" t="s">
        <v>5090</v>
      </c>
      <c r="F114" s="144" t="s">
        <v>4944</v>
      </c>
      <c r="G114" s="144">
        <v>10</v>
      </c>
      <c r="H114" s="144">
        <v>20</v>
      </c>
      <c r="I114" s="190" t="s">
        <v>5461</v>
      </c>
      <c r="J114" s="144" t="s">
        <v>1693</v>
      </c>
      <c r="K114" s="543"/>
      <c r="L114" s="543"/>
      <c r="M114" s="144"/>
      <c r="N114" s="144"/>
      <c r="O114" s="144"/>
      <c r="P114" s="144"/>
      <c r="Q114" s="144"/>
      <c r="R114" s="144"/>
      <c r="S114" s="144"/>
      <c r="T114" s="144"/>
      <c r="U114" s="144"/>
      <c r="V114" s="543"/>
      <c r="W114" s="144"/>
      <c r="X114" s="144"/>
      <c r="Y114" s="144"/>
      <c r="Z114" s="144"/>
      <c r="AA114" s="144"/>
      <c r="AB114" s="144"/>
      <c r="AC114" s="144"/>
      <c r="AD114" s="144"/>
      <c r="AE114" s="144"/>
      <c r="AF114" s="144"/>
      <c r="AG114" s="144"/>
      <c r="AH114" s="144"/>
      <c r="AI114" s="144"/>
      <c r="AJ114" s="144"/>
      <c r="AK114" s="144"/>
      <c r="AL114" s="144"/>
      <c r="AM114" s="543"/>
      <c r="AN114" s="144"/>
      <c r="AO114" s="144"/>
      <c r="AP114" s="543"/>
      <c r="AQ114" s="543"/>
      <c r="AR114" s="144"/>
      <c r="AS114" s="190"/>
      <c r="AT114" s="144"/>
      <c r="AU114" s="543"/>
      <c r="AV114" s="543"/>
      <c r="AW114" s="144"/>
      <c r="AX114" s="144"/>
      <c r="AY114" s="144"/>
      <c r="AZ114" s="144"/>
      <c r="BA114" s="144"/>
      <c r="BB114" s="144"/>
      <c r="BC114" s="144"/>
      <c r="BD114" s="144"/>
      <c r="BE114" s="144"/>
    </row>
    <row r="115" spans="1:57">
      <c r="A115" s="144"/>
      <c r="B115" s="144"/>
      <c r="C115" s="144">
        <v>3</v>
      </c>
      <c r="D115" s="190">
        <v>101112</v>
      </c>
      <c r="E115" s="144" t="s">
        <v>5090</v>
      </c>
      <c r="F115" s="144" t="s">
        <v>4944</v>
      </c>
      <c r="G115" s="144">
        <v>10</v>
      </c>
      <c r="H115" s="144">
        <v>20</v>
      </c>
      <c r="I115" s="190" t="s">
        <v>5483</v>
      </c>
      <c r="J115" s="144" t="s">
        <v>1693</v>
      </c>
      <c r="K115" s="543"/>
      <c r="L115" s="543"/>
      <c r="M115" s="144"/>
      <c r="N115" s="144"/>
      <c r="O115" s="144"/>
      <c r="P115" s="144"/>
      <c r="Q115" s="144"/>
      <c r="R115" s="144"/>
      <c r="S115" s="144"/>
      <c r="T115" s="144"/>
      <c r="U115" s="144"/>
      <c r="V115" s="543"/>
      <c r="W115" s="144"/>
      <c r="X115" s="144"/>
      <c r="Y115" s="144"/>
      <c r="Z115" s="144"/>
      <c r="AA115" s="144"/>
      <c r="AB115" s="144"/>
      <c r="AC115" s="144"/>
      <c r="AD115" s="144"/>
      <c r="AE115" s="144"/>
      <c r="AF115" s="144"/>
      <c r="AG115" s="144"/>
      <c r="AH115" s="144"/>
      <c r="AI115" s="144"/>
      <c r="AJ115" s="144"/>
      <c r="AK115" s="144"/>
      <c r="AL115" s="144"/>
      <c r="AM115" s="543"/>
      <c r="AN115" s="144"/>
      <c r="AO115" s="144"/>
      <c r="AP115" s="543"/>
      <c r="AQ115" s="543"/>
      <c r="AR115" s="144"/>
      <c r="AS115" s="190"/>
      <c r="AT115" s="144"/>
      <c r="AU115" s="543"/>
      <c r="AV115" s="543"/>
      <c r="AW115" s="144"/>
      <c r="AX115" s="144"/>
      <c r="AY115" s="144"/>
      <c r="AZ115" s="144"/>
      <c r="BA115" s="144"/>
      <c r="BB115" s="144"/>
      <c r="BC115" s="144"/>
      <c r="BD115" s="144"/>
      <c r="BE115" s="144"/>
    </row>
    <row r="116" spans="1:57">
      <c r="A116" s="144"/>
      <c r="B116" s="144"/>
      <c r="C116" s="144">
        <v>3</v>
      </c>
      <c r="D116" s="190">
        <v>101144</v>
      </c>
      <c r="E116" s="144" t="s">
        <v>5090</v>
      </c>
      <c r="F116" s="144" t="s">
        <v>4944</v>
      </c>
      <c r="G116" s="144">
        <v>10</v>
      </c>
      <c r="H116" s="144">
        <v>20</v>
      </c>
      <c r="I116" s="190" t="s">
        <v>5484</v>
      </c>
      <c r="J116" s="144" t="s">
        <v>1693</v>
      </c>
      <c r="K116" s="543"/>
      <c r="L116" s="543"/>
      <c r="M116" s="144"/>
      <c r="N116" s="144"/>
      <c r="O116" s="144"/>
      <c r="P116" s="144"/>
      <c r="Q116" s="144"/>
      <c r="R116" s="144"/>
      <c r="S116" s="144"/>
      <c r="T116" s="144"/>
      <c r="U116" s="144"/>
      <c r="V116" s="543"/>
      <c r="W116" s="144"/>
      <c r="X116" s="144"/>
      <c r="Y116" s="144"/>
      <c r="Z116" s="144"/>
      <c r="AA116" s="144"/>
      <c r="AB116" s="144"/>
      <c r="AC116" s="144"/>
      <c r="AD116" s="144"/>
      <c r="AE116" s="144"/>
      <c r="AF116" s="144"/>
      <c r="AG116" s="144"/>
      <c r="AH116" s="144"/>
      <c r="AI116" s="144"/>
      <c r="AJ116" s="144"/>
      <c r="AK116" s="144"/>
      <c r="AL116" s="144"/>
      <c r="AM116" s="543"/>
      <c r="AN116" s="144"/>
      <c r="AO116" s="144"/>
      <c r="AP116" s="543"/>
      <c r="AQ116" s="543"/>
      <c r="AR116" s="144"/>
      <c r="AS116" s="190"/>
      <c r="AT116" s="144"/>
      <c r="AU116" s="543"/>
      <c r="AV116" s="543"/>
      <c r="AW116" s="144"/>
      <c r="AX116" s="144"/>
      <c r="AY116" s="144"/>
      <c r="AZ116" s="144"/>
      <c r="BA116" s="144"/>
      <c r="BB116" s="144"/>
      <c r="BC116" s="144"/>
      <c r="BD116" s="144"/>
      <c r="BE116" s="144"/>
    </row>
    <row r="117" spans="1:57">
      <c r="A117" s="144"/>
      <c r="B117" s="144"/>
      <c r="C117" s="144">
        <v>3</v>
      </c>
      <c r="D117" s="190">
        <v>101156</v>
      </c>
      <c r="E117" s="144" t="s">
        <v>5090</v>
      </c>
      <c r="F117" s="144" t="s">
        <v>4944</v>
      </c>
      <c r="G117" s="144">
        <v>10</v>
      </c>
      <c r="H117" s="144">
        <v>20</v>
      </c>
      <c r="I117" s="190" t="s">
        <v>5485</v>
      </c>
      <c r="J117" s="144" t="s">
        <v>1693</v>
      </c>
      <c r="K117" s="543"/>
      <c r="L117" s="543"/>
      <c r="M117" s="144"/>
      <c r="N117" s="144"/>
      <c r="O117" s="144"/>
      <c r="P117" s="144"/>
      <c r="Q117" s="144"/>
      <c r="R117" s="144"/>
      <c r="S117" s="144"/>
      <c r="T117" s="144"/>
      <c r="U117" s="144"/>
      <c r="V117" s="543"/>
      <c r="W117" s="144"/>
      <c r="X117" s="144"/>
      <c r="Y117" s="144"/>
      <c r="Z117" s="144"/>
      <c r="AA117" s="144"/>
      <c r="AB117" s="144"/>
      <c r="AC117" s="144"/>
      <c r="AD117" s="144"/>
      <c r="AE117" s="144"/>
      <c r="AF117" s="144"/>
      <c r="AG117" s="144"/>
      <c r="AH117" s="144"/>
      <c r="AI117" s="144"/>
      <c r="AJ117" s="144"/>
      <c r="AK117" s="144"/>
      <c r="AL117" s="144"/>
      <c r="AM117" s="543"/>
      <c r="AN117" s="144"/>
      <c r="AO117" s="144"/>
      <c r="AP117" s="543"/>
      <c r="AQ117" s="543"/>
      <c r="AR117" s="144"/>
      <c r="AS117" s="190"/>
      <c r="AT117" s="144"/>
      <c r="AU117" s="543"/>
      <c r="AV117" s="543"/>
      <c r="AW117" s="144"/>
      <c r="AX117" s="144"/>
      <c r="AY117" s="144"/>
      <c r="AZ117" s="144"/>
      <c r="BA117" s="144"/>
      <c r="BB117" s="144"/>
      <c r="BC117" s="144"/>
      <c r="BD117" s="144"/>
      <c r="BE117" s="144"/>
    </row>
    <row r="118" spans="1:57">
      <c r="A118" s="144"/>
      <c r="B118" s="144"/>
      <c r="C118" s="144">
        <v>3</v>
      </c>
      <c r="D118" s="190">
        <v>101395</v>
      </c>
      <c r="E118" s="144" t="s">
        <v>5090</v>
      </c>
      <c r="F118" s="144" t="s">
        <v>4944</v>
      </c>
      <c r="G118" s="144">
        <v>10</v>
      </c>
      <c r="H118" s="144">
        <v>20</v>
      </c>
      <c r="I118" s="190" t="s">
        <v>5486</v>
      </c>
      <c r="J118" s="144" t="s">
        <v>1693</v>
      </c>
      <c r="K118" s="543"/>
      <c r="L118" s="543"/>
      <c r="M118" s="144"/>
      <c r="N118" s="144"/>
      <c r="O118" s="144"/>
      <c r="P118" s="144"/>
      <c r="Q118" s="144"/>
      <c r="R118" s="144"/>
      <c r="S118" s="144"/>
      <c r="T118" s="144"/>
      <c r="U118" s="144"/>
      <c r="V118" s="543"/>
      <c r="W118" s="144"/>
      <c r="X118" s="144"/>
      <c r="Y118" s="144"/>
      <c r="Z118" s="144"/>
      <c r="AA118" s="144"/>
      <c r="AB118" s="144"/>
      <c r="AC118" s="144"/>
      <c r="AD118" s="144"/>
      <c r="AE118" s="144"/>
      <c r="AF118" s="144"/>
      <c r="AG118" s="144"/>
      <c r="AH118" s="144"/>
      <c r="AI118" s="144"/>
      <c r="AJ118" s="144"/>
      <c r="AK118" s="144"/>
      <c r="AL118" s="144"/>
      <c r="AM118" s="543"/>
      <c r="AN118" s="144"/>
      <c r="AO118" s="144"/>
      <c r="AP118" s="543"/>
      <c r="AQ118" s="543"/>
      <c r="AR118" s="144"/>
      <c r="AS118" s="190"/>
      <c r="AT118" s="144"/>
      <c r="AU118" s="543"/>
      <c r="AV118" s="543"/>
      <c r="AW118" s="144"/>
      <c r="AX118" s="144"/>
      <c r="AY118" s="144"/>
      <c r="AZ118" s="144"/>
      <c r="BA118" s="144"/>
      <c r="BB118" s="144"/>
      <c r="BC118" s="144"/>
      <c r="BD118" s="144"/>
      <c r="BE118" s="144"/>
    </row>
    <row r="119" spans="1:57">
      <c r="A119" s="144"/>
      <c r="B119" s="144"/>
      <c r="C119" s="144">
        <v>3</v>
      </c>
      <c r="D119" s="190">
        <v>101420</v>
      </c>
      <c r="E119" s="144" t="s">
        <v>5090</v>
      </c>
      <c r="F119" s="144" t="s">
        <v>4944</v>
      </c>
      <c r="G119" s="144">
        <v>10</v>
      </c>
      <c r="H119" s="144">
        <v>20</v>
      </c>
      <c r="I119" s="190" t="s">
        <v>5487</v>
      </c>
      <c r="J119" s="144" t="s">
        <v>1693</v>
      </c>
      <c r="K119" s="543"/>
      <c r="L119" s="543"/>
      <c r="M119" s="144"/>
      <c r="N119" s="144"/>
      <c r="O119" s="144"/>
      <c r="P119" s="144"/>
      <c r="Q119" s="144"/>
      <c r="R119" s="144"/>
      <c r="S119" s="144"/>
      <c r="T119" s="144"/>
      <c r="U119" s="144"/>
      <c r="V119" s="543"/>
      <c r="W119" s="144"/>
      <c r="X119" s="144"/>
      <c r="Y119" s="144"/>
      <c r="Z119" s="144"/>
      <c r="AA119" s="144"/>
      <c r="AB119" s="144"/>
      <c r="AC119" s="144"/>
      <c r="AD119" s="144"/>
      <c r="AE119" s="144"/>
      <c r="AF119" s="144"/>
      <c r="AG119" s="144"/>
      <c r="AH119" s="144"/>
      <c r="AI119" s="144"/>
      <c r="AJ119" s="144"/>
      <c r="AK119" s="144"/>
      <c r="AL119" s="144"/>
      <c r="AM119" s="543"/>
      <c r="AN119" s="144"/>
      <c r="AO119" s="144"/>
      <c r="AP119" s="543"/>
      <c r="AQ119" s="543"/>
      <c r="AR119" s="144"/>
      <c r="AS119" s="190"/>
      <c r="AT119" s="144"/>
      <c r="AU119" s="543"/>
      <c r="AV119" s="543"/>
      <c r="AW119" s="144"/>
      <c r="AX119" s="144"/>
      <c r="AY119" s="144"/>
      <c r="AZ119" s="144"/>
      <c r="BA119" s="144"/>
      <c r="BB119" s="144"/>
      <c r="BC119" s="144"/>
      <c r="BD119" s="144"/>
      <c r="BE119" s="144"/>
    </row>
    <row r="120" spans="1:57">
      <c r="A120" s="144"/>
      <c r="B120" s="144"/>
      <c r="C120" s="144">
        <v>3</v>
      </c>
      <c r="D120" s="190">
        <v>101503</v>
      </c>
      <c r="E120" s="144" t="s">
        <v>5090</v>
      </c>
      <c r="F120" s="144" t="s">
        <v>4944</v>
      </c>
      <c r="G120" s="144">
        <v>10</v>
      </c>
      <c r="H120" s="144">
        <v>20</v>
      </c>
      <c r="I120" s="190" t="s">
        <v>5488</v>
      </c>
      <c r="J120" s="144" t="s">
        <v>1693</v>
      </c>
      <c r="K120" s="543"/>
      <c r="L120" s="543"/>
      <c r="M120" s="144"/>
      <c r="N120" s="144"/>
      <c r="O120" s="144"/>
      <c r="P120" s="144"/>
      <c r="Q120" s="144"/>
      <c r="R120" s="144"/>
      <c r="S120" s="144"/>
      <c r="T120" s="144"/>
      <c r="U120" s="144"/>
      <c r="V120" s="543"/>
      <c r="W120" s="144"/>
      <c r="X120" s="144"/>
      <c r="Y120" s="144"/>
      <c r="Z120" s="144"/>
      <c r="AA120" s="144"/>
      <c r="AB120" s="144"/>
      <c r="AC120" s="144"/>
      <c r="AD120" s="144"/>
      <c r="AE120" s="144"/>
      <c r="AF120" s="144"/>
      <c r="AG120" s="144"/>
      <c r="AH120" s="144"/>
      <c r="AI120" s="144"/>
      <c r="AJ120" s="144"/>
      <c r="AK120" s="144"/>
      <c r="AL120" s="144"/>
      <c r="AM120" s="543"/>
      <c r="AN120" s="144"/>
      <c r="AO120" s="144"/>
      <c r="AP120" s="543"/>
      <c r="AQ120" s="543"/>
      <c r="AR120" s="144"/>
      <c r="AS120" s="190"/>
      <c r="AT120" s="144"/>
      <c r="AU120" s="543"/>
      <c r="AV120" s="543"/>
      <c r="AW120" s="144"/>
      <c r="AX120" s="144"/>
      <c r="AY120" s="144"/>
      <c r="AZ120" s="144"/>
      <c r="BA120" s="144"/>
      <c r="BB120" s="144"/>
      <c r="BC120" s="144"/>
      <c r="BD120" s="144"/>
      <c r="BE120" s="144"/>
    </row>
    <row r="121" spans="1:57">
      <c r="A121" s="144"/>
      <c r="B121" s="144"/>
      <c r="C121" s="144">
        <v>3</v>
      </c>
      <c r="D121" s="190">
        <v>101511</v>
      </c>
      <c r="E121" s="144" t="s">
        <v>5090</v>
      </c>
      <c r="F121" s="144" t="s">
        <v>4944</v>
      </c>
      <c r="G121" s="144">
        <v>10</v>
      </c>
      <c r="H121" s="144">
        <v>20</v>
      </c>
      <c r="I121" s="190" t="s">
        <v>5489</v>
      </c>
      <c r="J121" s="144" t="s">
        <v>1693</v>
      </c>
      <c r="K121" s="543"/>
      <c r="L121" s="543"/>
      <c r="M121" s="144"/>
      <c r="N121" s="144"/>
      <c r="O121" s="144"/>
      <c r="P121" s="144"/>
      <c r="Q121" s="144"/>
      <c r="R121" s="144"/>
      <c r="S121" s="144"/>
      <c r="T121" s="144"/>
      <c r="U121" s="144"/>
      <c r="V121" s="543"/>
      <c r="W121" s="144"/>
      <c r="X121" s="144"/>
      <c r="Y121" s="144"/>
      <c r="Z121" s="144"/>
      <c r="AA121" s="144"/>
      <c r="AB121" s="144"/>
      <c r="AC121" s="144"/>
      <c r="AD121" s="144"/>
      <c r="AE121" s="144"/>
      <c r="AF121" s="144"/>
      <c r="AG121" s="144"/>
      <c r="AH121" s="144"/>
      <c r="AI121" s="144"/>
      <c r="AJ121" s="144"/>
      <c r="AK121" s="144"/>
      <c r="AL121" s="144"/>
      <c r="AM121" s="543"/>
      <c r="AN121" s="144"/>
      <c r="AO121" s="144"/>
      <c r="AP121" s="543"/>
      <c r="AQ121" s="543"/>
      <c r="AR121" s="144"/>
      <c r="AS121" s="190"/>
      <c r="AT121" s="144"/>
      <c r="AU121" s="543"/>
      <c r="AV121" s="543"/>
      <c r="AW121" s="144"/>
      <c r="AX121" s="144"/>
      <c r="AY121" s="144"/>
      <c r="AZ121" s="144"/>
      <c r="BA121" s="144"/>
      <c r="BB121" s="144"/>
      <c r="BC121" s="144"/>
      <c r="BD121" s="144"/>
      <c r="BE121" s="144"/>
    </row>
    <row r="122" spans="1:57">
      <c r="A122" s="144"/>
      <c r="B122" s="144"/>
      <c r="C122" s="144">
        <v>3</v>
      </c>
      <c r="D122" s="190">
        <v>101519</v>
      </c>
      <c r="E122" s="144" t="s">
        <v>5090</v>
      </c>
      <c r="F122" s="144" t="s">
        <v>4944</v>
      </c>
      <c r="G122" s="144">
        <v>10</v>
      </c>
      <c r="H122" s="144">
        <v>20</v>
      </c>
      <c r="I122" s="190" t="s">
        <v>5490</v>
      </c>
      <c r="J122" s="144" t="s">
        <v>1693</v>
      </c>
      <c r="K122" s="543"/>
      <c r="L122" s="543"/>
      <c r="M122" s="144"/>
      <c r="N122" s="144"/>
      <c r="O122" s="144"/>
      <c r="P122" s="144"/>
      <c r="Q122" s="144"/>
      <c r="R122" s="144"/>
      <c r="S122" s="144"/>
      <c r="T122" s="144"/>
      <c r="U122" s="144"/>
      <c r="V122" s="543"/>
      <c r="W122" s="144"/>
      <c r="X122" s="144"/>
      <c r="Y122" s="144"/>
      <c r="Z122" s="144"/>
      <c r="AA122" s="144"/>
      <c r="AB122" s="144"/>
      <c r="AC122" s="144"/>
      <c r="AD122" s="144"/>
      <c r="AE122" s="144"/>
      <c r="AF122" s="144"/>
      <c r="AG122" s="144"/>
      <c r="AH122" s="144"/>
      <c r="AI122" s="144"/>
      <c r="AJ122" s="144"/>
      <c r="AK122" s="144"/>
      <c r="AL122" s="144"/>
      <c r="AM122" s="543"/>
      <c r="AN122" s="144"/>
      <c r="AO122" s="144"/>
      <c r="AP122" s="543"/>
      <c r="AQ122" s="543"/>
      <c r="AR122" s="144"/>
      <c r="AS122" s="190"/>
      <c r="AT122" s="144"/>
      <c r="AU122" s="543"/>
      <c r="AV122" s="543"/>
      <c r="AW122" s="144"/>
      <c r="AX122" s="144"/>
      <c r="AY122" s="144"/>
      <c r="AZ122" s="144"/>
      <c r="BA122" s="144"/>
      <c r="BB122" s="144"/>
      <c r="BC122" s="144"/>
      <c r="BD122" s="144"/>
      <c r="BE122" s="144"/>
    </row>
    <row r="123" spans="1:57">
      <c r="A123" s="144"/>
      <c r="B123" s="144"/>
      <c r="C123" s="144">
        <v>3</v>
      </c>
      <c r="D123" s="190">
        <v>101521</v>
      </c>
      <c r="E123" s="144" t="s">
        <v>5090</v>
      </c>
      <c r="F123" s="144" t="s">
        <v>4944</v>
      </c>
      <c r="G123" s="144">
        <v>10</v>
      </c>
      <c r="H123" s="144">
        <v>20</v>
      </c>
      <c r="I123" s="190" t="s">
        <v>5491</v>
      </c>
      <c r="J123" s="144" t="s">
        <v>1693</v>
      </c>
      <c r="K123" s="543"/>
      <c r="L123" s="543"/>
      <c r="M123" s="144"/>
      <c r="N123" s="144"/>
      <c r="O123" s="144"/>
      <c r="P123" s="144"/>
      <c r="Q123" s="144"/>
      <c r="R123" s="144"/>
      <c r="S123" s="144"/>
      <c r="T123" s="144"/>
      <c r="U123" s="144"/>
      <c r="V123" s="543"/>
      <c r="W123" s="144"/>
      <c r="X123" s="144"/>
      <c r="Y123" s="144"/>
      <c r="Z123" s="144"/>
      <c r="AA123" s="144"/>
      <c r="AB123" s="144"/>
      <c r="AC123" s="144"/>
      <c r="AD123" s="144"/>
      <c r="AE123" s="144"/>
      <c r="AF123" s="144"/>
      <c r="AG123" s="144"/>
      <c r="AH123" s="144"/>
      <c r="AI123" s="144"/>
      <c r="AJ123" s="144"/>
      <c r="AK123" s="144"/>
      <c r="AL123" s="144"/>
      <c r="AM123" s="543"/>
      <c r="AN123" s="144"/>
      <c r="AO123" s="144"/>
      <c r="AP123" s="543"/>
      <c r="AQ123" s="543"/>
      <c r="AR123" s="144"/>
      <c r="AS123" s="190"/>
      <c r="AT123" s="144"/>
      <c r="AU123" s="543"/>
      <c r="AV123" s="543"/>
      <c r="AW123" s="144"/>
      <c r="AX123" s="144"/>
      <c r="AY123" s="144"/>
      <c r="AZ123" s="144"/>
      <c r="BA123" s="144"/>
      <c r="BB123" s="144"/>
      <c r="BC123" s="144"/>
      <c r="BD123" s="144"/>
      <c r="BE123" s="144"/>
    </row>
    <row r="124" spans="1:57">
      <c r="A124" s="144"/>
      <c r="B124" s="144"/>
      <c r="C124" s="144">
        <v>3</v>
      </c>
      <c r="D124" s="190">
        <v>101523</v>
      </c>
      <c r="E124" s="144" t="s">
        <v>5090</v>
      </c>
      <c r="F124" s="144" t="s">
        <v>4944</v>
      </c>
      <c r="G124" s="144">
        <v>10</v>
      </c>
      <c r="H124" s="144">
        <v>20</v>
      </c>
      <c r="I124" s="190" t="s">
        <v>5492</v>
      </c>
      <c r="J124" s="144" t="s">
        <v>1693</v>
      </c>
      <c r="K124" s="543"/>
      <c r="L124" s="543"/>
      <c r="M124" s="144"/>
      <c r="N124" s="144"/>
      <c r="O124" s="144"/>
      <c r="P124" s="144"/>
      <c r="Q124" s="144"/>
      <c r="R124" s="144"/>
      <c r="S124" s="144"/>
      <c r="T124" s="144"/>
      <c r="U124" s="144"/>
      <c r="V124" s="543"/>
      <c r="W124" s="144"/>
      <c r="X124" s="144"/>
      <c r="Y124" s="144"/>
      <c r="Z124" s="144"/>
      <c r="AA124" s="144"/>
      <c r="AB124" s="144"/>
      <c r="AC124" s="144"/>
      <c r="AD124" s="144"/>
      <c r="AE124" s="144"/>
      <c r="AF124" s="144"/>
      <c r="AG124" s="144"/>
      <c r="AH124" s="144"/>
      <c r="AI124" s="144"/>
      <c r="AJ124" s="144"/>
      <c r="AK124" s="144"/>
      <c r="AL124" s="144"/>
      <c r="AM124" s="543"/>
      <c r="AN124" s="144"/>
      <c r="AO124" s="144"/>
      <c r="AP124" s="543"/>
      <c r="AQ124" s="543"/>
      <c r="AR124" s="144"/>
      <c r="AS124" s="190"/>
      <c r="AT124" s="144"/>
      <c r="AU124" s="543"/>
      <c r="AV124" s="543"/>
      <c r="AW124" s="144"/>
      <c r="AX124" s="144"/>
      <c r="AY124" s="144"/>
      <c r="AZ124" s="144"/>
      <c r="BA124" s="144"/>
      <c r="BB124" s="144"/>
      <c r="BC124" s="144"/>
      <c r="BD124" s="144"/>
      <c r="BE124" s="144"/>
    </row>
    <row r="125" spans="1:57">
      <c r="A125" s="144"/>
      <c r="B125" s="144"/>
      <c r="C125" s="144">
        <v>3</v>
      </c>
      <c r="D125" s="190">
        <v>101543</v>
      </c>
      <c r="E125" s="144" t="s">
        <v>5090</v>
      </c>
      <c r="F125" s="144" t="s">
        <v>4944</v>
      </c>
      <c r="G125" s="144">
        <v>10</v>
      </c>
      <c r="H125" s="144">
        <v>20</v>
      </c>
      <c r="I125" s="190" t="s">
        <v>5493</v>
      </c>
      <c r="J125" s="144" t="s">
        <v>1693</v>
      </c>
      <c r="K125" s="543"/>
      <c r="L125" s="543"/>
      <c r="M125" s="144"/>
      <c r="N125" s="144"/>
      <c r="O125" s="144"/>
      <c r="P125" s="144"/>
      <c r="Q125" s="144"/>
      <c r="R125" s="144"/>
      <c r="S125" s="144"/>
      <c r="T125" s="144"/>
      <c r="U125" s="144"/>
      <c r="V125" s="543"/>
      <c r="W125" s="144"/>
      <c r="X125" s="144"/>
      <c r="Y125" s="144"/>
      <c r="Z125" s="144"/>
      <c r="AA125" s="144"/>
      <c r="AB125" s="144"/>
      <c r="AC125" s="144"/>
      <c r="AD125" s="144"/>
      <c r="AE125" s="144"/>
      <c r="AF125" s="144"/>
      <c r="AG125" s="144"/>
      <c r="AH125" s="144"/>
      <c r="AI125" s="144"/>
      <c r="AJ125" s="144"/>
      <c r="AK125" s="144"/>
      <c r="AL125" s="144"/>
      <c r="AM125" s="543"/>
      <c r="AN125" s="144"/>
      <c r="AO125" s="144"/>
      <c r="AP125" s="543"/>
      <c r="AQ125" s="543"/>
      <c r="AR125" s="144"/>
      <c r="AS125" s="190"/>
      <c r="AT125" s="144"/>
      <c r="AU125" s="543"/>
      <c r="AV125" s="543"/>
      <c r="AW125" s="144"/>
      <c r="AX125" s="144"/>
      <c r="AY125" s="144"/>
      <c r="AZ125" s="144"/>
      <c r="BA125" s="144"/>
      <c r="BB125" s="144"/>
      <c r="BC125" s="144"/>
      <c r="BD125" s="144"/>
      <c r="BE125" s="144"/>
    </row>
    <row r="126" spans="1:57">
      <c r="A126" s="144"/>
      <c r="B126" s="144"/>
      <c r="C126" s="144">
        <v>3</v>
      </c>
      <c r="D126" s="190">
        <v>101553</v>
      </c>
      <c r="E126" s="144" t="s">
        <v>5090</v>
      </c>
      <c r="F126" s="144" t="s">
        <v>4944</v>
      </c>
      <c r="G126" s="144">
        <v>10</v>
      </c>
      <c r="H126" s="144">
        <v>20</v>
      </c>
      <c r="I126" s="190" t="s">
        <v>5494</v>
      </c>
      <c r="J126" s="144" t="s">
        <v>1693</v>
      </c>
      <c r="K126" s="543"/>
      <c r="L126" s="543"/>
      <c r="M126" s="144"/>
      <c r="N126" s="144"/>
      <c r="O126" s="144"/>
      <c r="P126" s="144"/>
      <c r="Q126" s="144"/>
      <c r="R126" s="144"/>
      <c r="S126" s="144"/>
      <c r="T126" s="144"/>
      <c r="U126" s="144"/>
      <c r="V126" s="543"/>
      <c r="W126" s="144"/>
      <c r="X126" s="144"/>
      <c r="Y126" s="144"/>
      <c r="Z126" s="144"/>
      <c r="AA126" s="144"/>
      <c r="AB126" s="144"/>
      <c r="AC126" s="144"/>
      <c r="AD126" s="144"/>
      <c r="AE126" s="144"/>
      <c r="AF126" s="144"/>
      <c r="AG126" s="144"/>
      <c r="AH126" s="144"/>
      <c r="AI126" s="144"/>
      <c r="AJ126" s="144"/>
      <c r="AK126" s="144"/>
      <c r="AL126" s="144"/>
      <c r="AM126" s="543"/>
      <c r="AN126" s="144"/>
      <c r="AO126" s="144"/>
      <c r="AP126" s="543"/>
      <c r="AQ126" s="543"/>
      <c r="AR126" s="144"/>
      <c r="AS126" s="190"/>
      <c r="AT126" s="144"/>
      <c r="AU126" s="543"/>
      <c r="AV126" s="543"/>
      <c r="AW126" s="144"/>
      <c r="AX126" s="144"/>
      <c r="AY126" s="144"/>
      <c r="AZ126" s="144"/>
      <c r="BA126" s="144"/>
      <c r="BB126" s="144"/>
      <c r="BC126" s="144"/>
      <c r="BD126" s="144"/>
      <c r="BE126" s="144"/>
    </row>
    <row r="127" spans="1:57">
      <c r="A127" s="144"/>
      <c r="B127" s="144"/>
      <c r="C127" s="144">
        <v>3</v>
      </c>
      <c r="D127" s="190">
        <v>101560</v>
      </c>
      <c r="E127" s="144" t="s">
        <v>5090</v>
      </c>
      <c r="F127" s="144" t="s">
        <v>4944</v>
      </c>
      <c r="G127" s="144">
        <v>10</v>
      </c>
      <c r="H127" s="144">
        <v>20</v>
      </c>
      <c r="I127" s="190" t="s">
        <v>5495</v>
      </c>
      <c r="J127" s="144" t="s">
        <v>1693</v>
      </c>
      <c r="K127" s="543"/>
      <c r="L127" s="543"/>
      <c r="M127" s="144"/>
      <c r="N127" s="144"/>
      <c r="O127" s="144"/>
      <c r="P127" s="144"/>
      <c r="Q127" s="144"/>
      <c r="R127" s="144"/>
      <c r="S127" s="144"/>
      <c r="T127" s="144"/>
      <c r="U127" s="144"/>
      <c r="V127" s="543"/>
      <c r="W127" s="144"/>
      <c r="X127" s="144"/>
      <c r="Y127" s="144"/>
      <c r="Z127" s="144"/>
      <c r="AA127" s="144"/>
      <c r="AB127" s="144"/>
      <c r="AC127" s="144"/>
      <c r="AD127" s="144"/>
      <c r="AE127" s="144"/>
      <c r="AF127" s="144"/>
      <c r="AG127" s="144"/>
      <c r="AH127" s="144"/>
      <c r="AI127" s="144"/>
      <c r="AJ127" s="144"/>
      <c r="AK127" s="144"/>
      <c r="AL127" s="144"/>
      <c r="AM127" s="543"/>
      <c r="AN127" s="144"/>
      <c r="AO127" s="144"/>
      <c r="AP127" s="543"/>
      <c r="AQ127" s="543"/>
      <c r="AR127" s="144"/>
      <c r="AS127" s="190"/>
      <c r="AT127" s="144"/>
      <c r="AU127" s="543"/>
      <c r="AV127" s="543"/>
      <c r="AW127" s="144"/>
      <c r="AX127" s="144"/>
      <c r="AY127" s="144"/>
      <c r="AZ127" s="144"/>
      <c r="BA127" s="144"/>
      <c r="BB127" s="144"/>
      <c r="BC127" s="144"/>
      <c r="BD127" s="144"/>
      <c r="BE127" s="144"/>
    </row>
    <row r="128" spans="1:57">
      <c r="A128" s="144"/>
      <c r="B128" s="144"/>
      <c r="C128" s="144">
        <v>3</v>
      </c>
      <c r="D128" s="190">
        <v>101561</v>
      </c>
      <c r="E128" s="144" t="s">
        <v>5090</v>
      </c>
      <c r="F128" s="144" t="s">
        <v>4944</v>
      </c>
      <c r="G128" s="144">
        <v>10</v>
      </c>
      <c r="H128" s="144">
        <v>20</v>
      </c>
      <c r="I128" s="190" t="s">
        <v>5496</v>
      </c>
      <c r="J128" s="144" t="s">
        <v>1693</v>
      </c>
      <c r="K128" s="543"/>
      <c r="L128" s="543"/>
      <c r="M128" s="144"/>
      <c r="N128" s="144"/>
      <c r="O128" s="144"/>
      <c r="P128" s="144"/>
      <c r="Q128" s="144"/>
      <c r="R128" s="144"/>
      <c r="S128" s="144"/>
      <c r="T128" s="144"/>
      <c r="U128" s="144"/>
      <c r="V128" s="543"/>
      <c r="W128" s="144"/>
      <c r="X128" s="144"/>
      <c r="Y128" s="144"/>
      <c r="Z128" s="144"/>
      <c r="AA128" s="144"/>
      <c r="AB128" s="144"/>
      <c r="AC128" s="144"/>
      <c r="AD128" s="144"/>
      <c r="AE128" s="144"/>
      <c r="AF128" s="144"/>
      <c r="AG128" s="144"/>
      <c r="AH128" s="144"/>
      <c r="AI128" s="144"/>
      <c r="AJ128" s="144"/>
      <c r="AK128" s="144"/>
      <c r="AL128" s="144"/>
      <c r="AM128" s="543"/>
      <c r="AN128" s="144"/>
      <c r="AO128" s="144"/>
      <c r="AP128" s="543"/>
      <c r="AQ128" s="543"/>
      <c r="AR128" s="144"/>
      <c r="AS128" s="190"/>
      <c r="AT128" s="144"/>
      <c r="AU128" s="543"/>
      <c r="AV128" s="543"/>
      <c r="AW128" s="144"/>
      <c r="AX128" s="144"/>
      <c r="AY128" s="144"/>
      <c r="AZ128" s="144"/>
      <c r="BA128" s="144"/>
      <c r="BB128" s="144"/>
      <c r="BC128" s="144"/>
      <c r="BD128" s="144"/>
      <c r="BE128" s="144"/>
    </row>
    <row r="129" spans="1:57">
      <c r="A129" s="144"/>
      <c r="B129" s="144"/>
      <c r="C129" s="144">
        <v>3</v>
      </c>
      <c r="D129" s="190">
        <v>101566</v>
      </c>
      <c r="E129" s="144" t="s">
        <v>5090</v>
      </c>
      <c r="F129" s="144" t="s">
        <v>4944</v>
      </c>
      <c r="G129" s="144">
        <v>10</v>
      </c>
      <c r="H129" s="144">
        <v>20</v>
      </c>
      <c r="I129" s="190" t="s">
        <v>5497</v>
      </c>
      <c r="J129" s="144" t="s">
        <v>1693</v>
      </c>
      <c r="K129" s="543"/>
      <c r="L129" s="543"/>
      <c r="M129" s="144"/>
      <c r="N129" s="144"/>
      <c r="O129" s="144"/>
      <c r="P129" s="144"/>
      <c r="Q129" s="144"/>
      <c r="R129" s="144"/>
      <c r="S129" s="144"/>
      <c r="T129" s="144"/>
      <c r="U129" s="144"/>
      <c r="V129" s="543"/>
      <c r="W129" s="144"/>
      <c r="X129" s="144"/>
      <c r="Y129" s="144"/>
      <c r="Z129" s="144"/>
      <c r="AA129" s="144"/>
      <c r="AB129" s="144"/>
      <c r="AC129" s="144"/>
      <c r="AD129" s="144"/>
      <c r="AE129" s="144"/>
      <c r="AF129" s="144"/>
      <c r="AG129" s="144"/>
      <c r="AH129" s="144"/>
      <c r="AI129" s="144"/>
      <c r="AJ129" s="144"/>
      <c r="AK129" s="144"/>
      <c r="AL129" s="144"/>
      <c r="AM129" s="543"/>
      <c r="AN129" s="144"/>
      <c r="AO129" s="144"/>
      <c r="AP129" s="543"/>
      <c r="AQ129" s="543"/>
      <c r="AR129" s="144"/>
      <c r="AS129" s="190"/>
      <c r="AT129" s="144"/>
      <c r="AU129" s="543"/>
      <c r="AV129" s="543"/>
      <c r="AW129" s="144"/>
      <c r="AX129" s="144"/>
      <c r="AY129" s="144"/>
      <c r="AZ129" s="144"/>
      <c r="BA129" s="144"/>
      <c r="BB129" s="144"/>
      <c r="BC129" s="144"/>
      <c r="BD129" s="144"/>
      <c r="BE129" s="144"/>
    </row>
    <row r="130" spans="1:57">
      <c r="A130" s="144"/>
      <c r="B130" s="144"/>
      <c r="C130" s="144">
        <v>3</v>
      </c>
      <c r="D130" s="190">
        <v>101572</v>
      </c>
      <c r="E130" s="144" t="s">
        <v>5090</v>
      </c>
      <c r="F130" s="144" t="s">
        <v>4944</v>
      </c>
      <c r="G130" s="144">
        <v>10</v>
      </c>
      <c r="H130" s="144">
        <v>20</v>
      </c>
      <c r="I130" s="190" t="s">
        <v>5498</v>
      </c>
      <c r="J130" s="144" t="s">
        <v>1693</v>
      </c>
      <c r="K130" s="543"/>
      <c r="L130" s="543"/>
      <c r="M130" s="144"/>
      <c r="N130" s="144"/>
      <c r="O130" s="144"/>
      <c r="P130" s="144"/>
      <c r="Q130" s="144"/>
      <c r="R130" s="144"/>
      <c r="S130" s="144"/>
      <c r="T130" s="144"/>
      <c r="U130" s="144"/>
      <c r="V130" s="543"/>
      <c r="W130" s="144"/>
      <c r="X130" s="144"/>
      <c r="Y130" s="144"/>
      <c r="Z130" s="144"/>
      <c r="AA130" s="144"/>
      <c r="AB130" s="144"/>
      <c r="AC130" s="144"/>
      <c r="AD130" s="144"/>
      <c r="AE130" s="144"/>
      <c r="AF130" s="144"/>
      <c r="AG130" s="144"/>
      <c r="AH130" s="144"/>
      <c r="AI130" s="144"/>
      <c r="AJ130" s="144"/>
      <c r="AK130" s="144"/>
      <c r="AL130" s="144"/>
      <c r="AM130" s="543"/>
      <c r="AN130" s="144"/>
      <c r="AO130" s="144"/>
      <c r="AP130" s="543"/>
      <c r="AQ130" s="543"/>
      <c r="AR130" s="144"/>
      <c r="AS130" s="190"/>
      <c r="AT130" s="144"/>
      <c r="AU130" s="543"/>
      <c r="AV130" s="543"/>
      <c r="AW130" s="144"/>
      <c r="AX130" s="144"/>
      <c r="AY130" s="144"/>
      <c r="AZ130" s="144"/>
      <c r="BA130" s="144"/>
      <c r="BB130" s="144"/>
      <c r="BC130" s="144"/>
      <c r="BD130" s="144"/>
      <c r="BE130" s="144"/>
    </row>
    <row r="131" spans="1:57">
      <c r="A131" s="144"/>
      <c r="B131" s="144"/>
      <c r="C131" s="144">
        <v>3</v>
      </c>
      <c r="D131" s="190">
        <v>101620</v>
      </c>
      <c r="E131" s="144" t="s">
        <v>5090</v>
      </c>
      <c r="F131" s="144" t="s">
        <v>4944</v>
      </c>
      <c r="G131" s="144">
        <v>10</v>
      </c>
      <c r="H131" s="144">
        <v>20</v>
      </c>
      <c r="I131" s="190" t="s">
        <v>5499</v>
      </c>
      <c r="J131" s="144" t="s">
        <v>1693</v>
      </c>
      <c r="K131" s="543"/>
      <c r="L131" s="543"/>
      <c r="M131" s="144"/>
      <c r="N131" s="144"/>
      <c r="O131" s="144"/>
      <c r="P131" s="144"/>
      <c r="Q131" s="144"/>
      <c r="R131" s="144"/>
      <c r="S131" s="144"/>
      <c r="T131" s="144"/>
      <c r="U131" s="144"/>
      <c r="V131" s="543"/>
      <c r="W131" s="144"/>
      <c r="X131" s="144"/>
      <c r="Y131" s="144"/>
      <c r="Z131" s="144"/>
      <c r="AA131" s="144"/>
      <c r="AB131" s="144"/>
      <c r="AC131" s="144"/>
      <c r="AD131" s="144"/>
      <c r="AE131" s="144"/>
      <c r="AF131" s="144"/>
      <c r="AG131" s="144"/>
      <c r="AH131" s="144"/>
      <c r="AI131" s="144"/>
      <c r="AJ131" s="144"/>
      <c r="AK131" s="144"/>
      <c r="AL131" s="144"/>
      <c r="AM131" s="543"/>
      <c r="AN131" s="144"/>
      <c r="AO131" s="144"/>
      <c r="AP131" s="543"/>
      <c r="AQ131" s="543"/>
      <c r="AR131" s="144"/>
      <c r="AS131" s="190"/>
      <c r="AT131" s="144"/>
      <c r="AU131" s="543"/>
      <c r="AV131" s="543"/>
      <c r="AW131" s="144"/>
      <c r="AX131" s="144"/>
      <c r="AY131" s="144"/>
      <c r="AZ131" s="144"/>
      <c r="BA131" s="144"/>
      <c r="BB131" s="144"/>
      <c r="BC131" s="144"/>
      <c r="BD131" s="144"/>
      <c r="BE131" s="144"/>
    </row>
    <row r="132" spans="1:57">
      <c r="A132" s="144"/>
      <c r="B132" s="144"/>
      <c r="C132" s="144">
        <v>3</v>
      </c>
      <c r="D132" s="190">
        <v>101642</v>
      </c>
      <c r="E132" s="144" t="s">
        <v>5090</v>
      </c>
      <c r="F132" s="144" t="s">
        <v>4944</v>
      </c>
      <c r="G132" s="144">
        <v>10</v>
      </c>
      <c r="H132" s="144">
        <v>20</v>
      </c>
      <c r="I132" s="190" t="s">
        <v>5500</v>
      </c>
      <c r="J132" s="144" t="s">
        <v>1693</v>
      </c>
      <c r="K132" s="543"/>
      <c r="L132" s="543"/>
      <c r="M132" s="144"/>
      <c r="N132" s="144"/>
      <c r="O132" s="144"/>
      <c r="P132" s="144"/>
      <c r="Q132" s="144"/>
      <c r="R132" s="144"/>
      <c r="S132" s="144"/>
      <c r="T132" s="144"/>
      <c r="U132" s="144"/>
      <c r="V132" s="543"/>
      <c r="W132" s="144"/>
      <c r="X132" s="144"/>
      <c r="Y132" s="144"/>
      <c r="Z132" s="144"/>
      <c r="AA132" s="144"/>
      <c r="AB132" s="144"/>
      <c r="AC132" s="144"/>
      <c r="AD132" s="144"/>
      <c r="AE132" s="144"/>
      <c r="AF132" s="144"/>
      <c r="AG132" s="144"/>
      <c r="AH132" s="144"/>
      <c r="AI132" s="144"/>
      <c r="AJ132" s="144"/>
      <c r="AK132" s="144"/>
      <c r="AL132" s="144"/>
      <c r="AM132" s="543"/>
      <c r="AN132" s="144"/>
      <c r="AO132" s="144"/>
      <c r="AP132" s="543"/>
      <c r="AQ132" s="543"/>
      <c r="AR132" s="144"/>
      <c r="AS132" s="190"/>
      <c r="AT132" s="144"/>
      <c r="AU132" s="543"/>
      <c r="AV132" s="543"/>
      <c r="AW132" s="144"/>
      <c r="AX132" s="144"/>
      <c r="AY132" s="144"/>
      <c r="AZ132" s="144"/>
      <c r="BA132" s="144"/>
      <c r="BB132" s="144"/>
      <c r="BC132" s="144"/>
      <c r="BD132" s="144"/>
      <c r="BE132" s="144"/>
    </row>
    <row r="133" spans="1:57">
      <c r="A133" s="144"/>
      <c r="B133" s="144"/>
      <c r="C133" s="144">
        <v>3</v>
      </c>
      <c r="D133" s="190">
        <v>101645</v>
      </c>
      <c r="E133" s="144" t="s">
        <v>5090</v>
      </c>
      <c r="F133" s="144" t="s">
        <v>4944</v>
      </c>
      <c r="G133" s="144">
        <v>10</v>
      </c>
      <c r="H133" s="144">
        <v>20</v>
      </c>
      <c r="I133" s="190" t="s">
        <v>5501</v>
      </c>
      <c r="J133" s="144" t="s">
        <v>1693</v>
      </c>
      <c r="K133" s="543"/>
      <c r="L133" s="543"/>
      <c r="M133" s="144"/>
      <c r="N133" s="144"/>
      <c r="O133" s="144"/>
      <c r="P133" s="144"/>
      <c r="Q133" s="144"/>
      <c r="R133" s="144"/>
      <c r="S133" s="144"/>
      <c r="T133" s="144"/>
      <c r="U133" s="144"/>
      <c r="V133" s="543"/>
      <c r="W133" s="144"/>
      <c r="X133" s="144"/>
      <c r="Y133" s="144"/>
      <c r="Z133" s="144"/>
      <c r="AA133" s="144"/>
      <c r="AB133" s="144"/>
      <c r="AC133" s="144"/>
      <c r="AD133" s="144"/>
      <c r="AE133" s="144"/>
      <c r="AF133" s="144"/>
      <c r="AG133" s="144"/>
      <c r="AH133" s="144"/>
      <c r="AI133" s="144"/>
      <c r="AJ133" s="144"/>
      <c r="AK133" s="144"/>
      <c r="AL133" s="144"/>
      <c r="AM133" s="543"/>
      <c r="AN133" s="144"/>
      <c r="AO133" s="144"/>
      <c r="AP133" s="543"/>
      <c r="AQ133" s="543"/>
      <c r="AR133" s="144"/>
      <c r="AS133" s="190"/>
      <c r="AT133" s="144"/>
      <c r="AU133" s="543"/>
      <c r="AV133" s="543"/>
      <c r="AW133" s="144"/>
      <c r="AX133" s="144"/>
      <c r="AY133" s="144"/>
      <c r="AZ133" s="144"/>
      <c r="BA133" s="144"/>
      <c r="BB133" s="144"/>
      <c r="BC133" s="144"/>
      <c r="BD133" s="144"/>
      <c r="BE133" s="144"/>
    </row>
    <row r="134" spans="1:57">
      <c r="A134" s="144"/>
      <c r="B134" s="144"/>
      <c r="C134" s="144">
        <v>3</v>
      </c>
      <c r="D134" s="190">
        <v>101657</v>
      </c>
      <c r="E134" s="144" t="s">
        <v>5090</v>
      </c>
      <c r="F134" s="144" t="s">
        <v>4944</v>
      </c>
      <c r="G134" s="144">
        <v>10</v>
      </c>
      <c r="H134" s="144">
        <v>20</v>
      </c>
      <c r="I134" s="190" t="s">
        <v>5502</v>
      </c>
      <c r="J134" s="144" t="s">
        <v>1693</v>
      </c>
      <c r="K134" s="543"/>
      <c r="L134" s="543"/>
      <c r="M134" s="144"/>
      <c r="N134" s="144"/>
      <c r="O134" s="144"/>
      <c r="P134" s="144"/>
      <c r="Q134" s="144"/>
      <c r="R134" s="144"/>
      <c r="S134" s="144"/>
      <c r="T134" s="144"/>
      <c r="U134" s="144"/>
      <c r="V134" s="543"/>
      <c r="W134" s="144"/>
      <c r="X134" s="144"/>
      <c r="Y134" s="144"/>
      <c r="Z134" s="144"/>
      <c r="AA134" s="144"/>
      <c r="AB134" s="144"/>
      <c r="AC134" s="144"/>
      <c r="AD134" s="144"/>
      <c r="AE134" s="144"/>
      <c r="AF134" s="144"/>
      <c r="AG134" s="144"/>
      <c r="AH134" s="144"/>
      <c r="AI134" s="144"/>
      <c r="AJ134" s="144"/>
      <c r="AK134" s="144"/>
      <c r="AL134" s="144"/>
      <c r="AM134" s="543"/>
      <c r="AN134" s="144"/>
      <c r="AO134" s="144"/>
      <c r="AP134" s="543"/>
      <c r="AQ134" s="543"/>
      <c r="AR134" s="144"/>
      <c r="AS134" s="190"/>
      <c r="AT134" s="144"/>
      <c r="AU134" s="543"/>
      <c r="AV134" s="543"/>
      <c r="AW134" s="144"/>
      <c r="AX134" s="144"/>
      <c r="AY134" s="144"/>
      <c r="AZ134" s="144"/>
      <c r="BA134" s="144"/>
      <c r="BB134" s="144"/>
      <c r="BC134" s="144"/>
      <c r="BD134" s="144"/>
      <c r="BE134" s="144"/>
    </row>
    <row r="135" spans="1:57">
      <c r="A135" s="144"/>
      <c r="B135" s="144"/>
      <c r="C135" s="144">
        <v>3</v>
      </c>
      <c r="D135" s="190">
        <v>101662</v>
      </c>
      <c r="E135" s="144" t="s">
        <v>5090</v>
      </c>
      <c r="F135" s="144" t="s">
        <v>4944</v>
      </c>
      <c r="G135" s="144">
        <v>10</v>
      </c>
      <c r="H135" s="144">
        <v>20</v>
      </c>
      <c r="I135" s="190" t="s">
        <v>5503</v>
      </c>
      <c r="J135" s="144" t="s">
        <v>1693</v>
      </c>
      <c r="K135" s="543"/>
      <c r="L135" s="543"/>
      <c r="M135" s="144"/>
      <c r="N135" s="144"/>
      <c r="O135" s="144"/>
      <c r="P135" s="144"/>
      <c r="Q135" s="144"/>
      <c r="R135" s="144"/>
      <c r="S135" s="144"/>
      <c r="T135" s="144"/>
      <c r="U135" s="144"/>
      <c r="V135" s="543"/>
      <c r="W135" s="144"/>
      <c r="X135" s="144"/>
      <c r="Y135" s="144"/>
      <c r="Z135" s="144"/>
      <c r="AA135" s="144"/>
      <c r="AB135" s="144"/>
      <c r="AC135" s="144"/>
      <c r="AD135" s="144"/>
      <c r="AE135" s="144"/>
      <c r="AF135" s="144"/>
      <c r="AG135" s="144"/>
      <c r="AH135" s="144"/>
      <c r="AI135" s="144"/>
      <c r="AJ135" s="144"/>
      <c r="AK135" s="144"/>
      <c r="AL135" s="144"/>
      <c r="AM135" s="543"/>
      <c r="AN135" s="144"/>
      <c r="AO135" s="144"/>
      <c r="AP135" s="543"/>
      <c r="AQ135" s="543"/>
      <c r="AR135" s="144"/>
      <c r="AS135" s="190"/>
      <c r="AT135" s="144"/>
      <c r="AU135" s="543"/>
      <c r="AV135" s="543"/>
      <c r="AW135" s="144"/>
      <c r="AX135" s="144"/>
      <c r="AY135" s="144"/>
      <c r="AZ135" s="144"/>
      <c r="BA135" s="144"/>
      <c r="BB135" s="144"/>
      <c r="BC135" s="144"/>
      <c r="BD135" s="144"/>
      <c r="BE135" s="144"/>
    </row>
    <row r="136" spans="1:57">
      <c r="A136" s="144"/>
      <c r="B136" s="144"/>
      <c r="C136" s="144">
        <v>3</v>
      </c>
      <c r="D136" s="190">
        <v>101666</v>
      </c>
      <c r="E136" s="144" t="s">
        <v>5090</v>
      </c>
      <c r="F136" s="144" t="s">
        <v>4944</v>
      </c>
      <c r="G136" s="144">
        <v>10</v>
      </c>
      <c r="H136" s="144">
        <v>20</v>
      </c>
      <c r="I136" s="190" t="s">
        <v>5504</v>
      </c>
      <c r="J136" s="144" t="s">
        <v>1693</v>
      </c>
      <c r="K136" s="543"/>
      <c r="L136" s="543"/>
      <c r="M136" s="144"/>
      <c r="N136" s="144"/>
      <c r="O136" s="144"/>
      <c r="P136" s="144"/>
      <c r="Q136" s="144"/>
      <c r="R136" s="144"/>
      <c r="S136" s="144"/>
      <c r="T136" s="144"/>
      <c r="U136" s="144"/>
      <c r="V136" s="543"/>
      <c r="W136" s="144"/>
      <c r="X136" s="144"/>
      <c r="Y136" s="144"/>
      <c r="Z136" s="144"/>
      <c r="AA136" s="144"/>
      <c r="AB136" s="144"/>
      <c r="AC136" s="144"/>
      <c r="AD136" s="144"/>
      <c r="AE136" s="144"/>
      <c r="AF136" s="144"/>
      <c r="AG136" s="144"/>
      <c r="AH136" s="144"/>
      <c r="AI136" s="144"/>
      <c r="AJ136" s="144"/>
      <c r="AK136" s="144"/>
      <c r="AL136" s="144"/>
      <c r="AM136" s="543"/>
      <c r="AN136" s="144"/>
      <c r="AO136" s="144"/>
      <c r="AP136" s="543"/>
      <c r="AQ136" s="543"/>
      <c r="AR136" s="144"/>
      <c r="AS136" s="190"/>
      <c r="AT136" s="144"/>
      <c r="AU136" s="543"/>
      <c r="AV136" s="543"/>
      <c r="AW136" s="144"/>
      <c r="AX136" s="144"/>
      <c r="AY136" s="144"/>
      <c r="AZ136" s="144"/>
      <c r="BA136" s="144"/>
      <c r="BB136" s="144"/>
      <c r="BC136" s="144"/>
      <c r="BD136" s="144"/>
      <c r="BE136" s="144"/>
    </row>
    <row r="137" spans="1:57">
      <c r="A137" s="144"/>
      <c r="B137" s="144"/>
      <c r="C137" s="144">
        <v>3</v>
      </c>
      <c r="D137" s="190">
        <v>101670</v>
      </c>
      <c r="E137" s="144" t="s">
        <v>5090</v>
      </c>
      <c r="F137" s="144" t="s">
        <v>4944</v>
      </c>
      <c r="G137" s="144">
        <v>10</v>
      </c>
      <c r="H137" s="144">
        <v>20</v>
      </c>
      <c r="I137" s="190" t="s">
        <v>5505</v>
      </c>
      <c r="J137" s="144" t="s">
        <v>1693</v>
      </c>
      <c r="K137" s="543"/>
      <c r="L137" s="543"/>
      <c r="M137" s="144"/>
      <c r="N137" s="144"/>
      <c r="O137" s="144"/>
      <c r="P137" s="144"/>
      <c r="Q137" s="144"/>
      <c r="R137" s="144"/>
      <c r="S137" s="144"/>
      <c r="T137" s="144"/>
      <c r="U137" s="144"/>
      <c r="V137" s="543"/>
      <c r="W137" s="144"/>
      <c r="X137" s="144"/>
      <c r="Y137" s="144"/>
      <c r="Z137" s="144"/>
      <c r="AA137" s="144"/>
      <c r="AB137" s="144"/>
      <c r="AC137" s="144"/>
      <c r="AD137" s="144"/>
      <c r="AE137" s="144"/>
      <c r="AF137" s="144"/>
      <c r="AG137" s="144"/>
      <c r="AH137" s="144"/>
      <c r="AI137" s="144"/>
      <c r="AJ137" s="144"/>
      <c r="AK137" s="144"/>
      <c r="AL137" s="144"/>
      <c r="AM137" s="543"/>
      <c r="AN137" s="144"/>
      <c r="AO137" s="144"/>
      <c r="AP137" s="543"/>
      <c r="AQ137" s="543"/>
      <c r="AR137" s="144"/>
      <c r="AS137" s="190"/>
      <c r="AT137" s="144"/>
      <c r="AU137" s="543"/>
      <c r="AV137" s="543"/>
      <c r="AW137" s="144"/>
      <c r="AX137" s="144"/>
      <c r="AY137" s="144"/>
      <c r="AZ137" s="144"/>
      <c r="BA137" s="144"/>
      <c r="BB137" s="144"/>
      <c r="BC137" s="144"/>
      <c r="BD137" s="144"/>
      <c r="BE137" s="144"/>
    </row>
    <row r="138" spans="1:57">
      <c r="A138" s="144"/>
      <c r="B138" s="144"/>
      <c r="C138" s="144">
        <v>3</v>
      </c>
      <c r="D138" s="190">
        <v>101674</v>
      </c>
      <c r="E138" s="144" t="s">
        <v>5090</v>
      </c>
      <c r="F138" s="144" t="s">
        <v>4944</v>
      </c>
      <c r="G138" s="144">
        <v>10</v>
      </c>
      <c r="H138" s="144">
        <v>20</v>
      </c>
      <c r="I138" s="190" t="s">
        <v>5506</v>
      </c>
      <c r="J138" s="144" t="s">
        <v>1693</v>
      </c>
      <c r="K138" s="543"/>
      <c r="L138" s="543"/>
      <c r="M138" s="144"/>
      <c r="N138" s="144"/>
      <c r="O138" s="144"/>
      <c r="P138" s="144"/>
      <c r="Q138" s="144"/>
      <c r="R138" s="144"/>
      <c r="S138" s="144"/>
      <c r="T138" s="144"/>
      <c r="U138" s="144"/>
      <c r="V138" s="543"/>
      <c r="W138" s="144"/>
      <c r="X138" s="144"/>
      <c r="Y138" s="144"/>
      <c r="Z138" s="144"/>
      <c r="AA138" s="144"/>
      <c r="AB138" s="144"/>
      <c r="AC138" s="144"/>
      <c r="AD138" s="144"/>
      <c r="AE138" s="144"/>
      <c r="AF138" s="144"/>
      <c r="AG138" s="144"/>
      <c r="AH138" s="144"/>
      <c r="AI138" s="144"/>
      <c r="AJ138" s="144"/>
      <c r="AK138" s="144"/>
      <c r="AL138" s="144"/>
      <c r="AM138" s="543"/>
      <c r="AN138" s="144"/>
      <c r="AO138" s="144"/>
      <c r="AP138" s="543"/>
      <c r="AQ138" s="543"/>
      <c r="AR138" s="144"/>
      <c r="AS138" s="190"/>
      <c r="AT138" s="144"/>
      <c r="AU138" s="543"/>
      <c r="AV138" s="543"/>
      <c r="AW138" s="144"/>
      <c r="AX138" s="144"/>
      <c r="AY138" s="144"/>
      <c r="AZ138" s="144"/>
      <c r="BA138" s="144"/>
      <c r="BB138" s="144"/>
      <c r="BC138" s="144"/>
      <c r="BD138" s="144"/>
      <c r="BE138" s="144"/>
    </row>
    <row r="139" spans="1:57">
      <c r="A139" s="144"/>
      <c r="B139" s="144"/>
      <c r="C139" s="144">
        <v>3</v>
      </c>
      <c r="D139" s="190">
        <v>101676</v>
      </c>
      <c r="E139" s="144" t="s">
        <v>5090</v>
      </c>
      <c r="F139" s="144" t="s">
        <v>4944</v>
      </c>
      <c r="G139" s="144">
        <v>10</v>
      </c>
      <c r="H139" s="144">
        <v>20</v>
      </c>
      <c r="I139" s="190" t="s">
        <v>5507</v>
      </c>
      <c r="J139" s="144" t="s">
        <v>1693</v>
      </c>
      <c r="K139" s="543"/>
      <c r="L139" s="543"/>
      <c r="M139" s="144"/>
      <c r="N139" s="144"/>
      <c r="O139" s="144"/>
      <c r="P139" s="144"/>
      <c r="Q139" s="144"/>
      <c r="R139" s="144"/>
      <c r="S139" s="144"/>
      <c r="T139" s="144"/>
      <c r="U139" s="144"/>
      <c r="V139" s="543"/>
      <c r="W139" s="144"/>
      <c r="X139" s="144"/>
      <c r="Y139" s="144"/>
      <c r="Z139" s="144"/>
      <c r="AA139" s="144"/>
      <c r="AB139" s="144"/>
      <c r="AC139" s="144"/>
      <c r="AD139" s="144"/>
      <c r="AE139" s="144"/>
      <c r="AF139" s="144"/>
      <c r="AG139" s="144"/>
      <c r="AH139" s="144"/>
      <c r="AI139" s="144"/>
      <c r="AJ139" s="144"/>
      <c r="AK139" s="144"/>
      <c r="AL139" s="144"/>
      <c r="AM139" s="543"/>
      <c r="AN139" s="144"/>
      <c r="AO139" s="144"/>
      <c r="AP139" s="543"/>
      <c r="AQ139" s="543"/>
      <c r="AR139" s="144"/>
      <c r="AS139" s="190"/>
      <c r="AT139" s="144"/>
      <c r="AU139" s="543"/>
      <c r="AV139" s="543"/>
      <c r="AW139" s="144"/>
      <c r="AX139" s="144"/>
      <c r="AY139" s="144"/>
      <c r="AZ139" s="144"/>
      <c r="BA139" s="144"/>
      <c r="BB139" s="144"/>
      <c r="BC139" s="144"/>
      <c r="BD139" s="144"/>
      <c r="BE139" s="144"/>
    </row>
    <row r="140" spans="1:57">
      <c r="A140" s="144"/>
      <c r="B140" s="144"/>
      <c r="C140" s="144">
        <v>3</v>
      </c>
      <c r="D140" s="190">
        <v>101680</v>
      </c>
      <c r="E140" s="144" t="s">
        <v>5090</v>
      </c>
      <c r="F140" s="144" t="s">
        <v>4944</v>
      </c>
      <c r="G140" s="144">
        <v>10</v>
      </c>
      <c r="H140" s="144">
        <v>20</v>
      </c>
      <c r="I140" s="190" t="s">
        <v>5508</v>
      </c>
      <c r="J140" s="144" t="s">
        <v>1693</v>
      </c>
      <c r="K140" s="543"/>
      <c r="L140" s="543"/>
      <c r="M140" s="144"/>
      <c r="N140" s="144"/>
      <c r="O140" s="144"/>
      <c r="P140" s="144"/>
      <c r="Q140" s="144"/>
      <c r="R140" s="144"/>
      <c r="S140" s="144"/>
      <c r="T140" s="144"/>
      <c r="U140" s="144"/>
      <c r="V140" s="543"/>
      <c r="W140" s="144"/>
      <c r="X140" s="144"/>
      <c r="Y140" s="144"/>
      <c r="Z140" s="144"/>
      <c r="AA140" s="144"/>
      <c r="AB140" s="144"/>
      <c r="AC140" s="144"/>
      <c r="AD140" s="144"/>
      <c r="AE140" s="144"/>
      <c r="AF140" s="144"/>
      <c r="AG140" s="144"/>
      <c r="AH140" s="144"/>
      <c r="AI140" s="144"/>
      <c r="AJ140" s="144"/>
      <c r="AK140" s="144"/>
      <c r="AL140" s="144"/>
      <c r="AM140" s="543"/>
      <c r="AN140" s="144"/>
      <c r="AO140" s="144"/>
      <c r="AP140" s="543"/>
      <c r="AQ140" s="543"/>
      <c r="AR140" s="144"/>
      <c r="AS140" s="190"/>
      <c r="AT140" s="144"/>
      <c r="AU140" s="543"/>
      <c r="AV140" s="543"/>
      <c r="AW140" s="144"/>
      <c r="AX140" s="144"/>
      <c r="AY140" s="144"/>
      <c r="AZ140" s="144"/>
      <c r="BA140" s="144"/>
      <c r="BB140" s="144"/>
      <c r="BC140" s="144"/>
      <c r="BD140" s="144"/>
      <c r="BE140" s="144"/>
    </row>
    <row r="141" spans="1:57">
      <c r="A141" s="144"/>
      <c r="B141" s="144"/>
      <c r="C141" s="144">
        <v>3</v>
      </c>
      <c r="D141" s="190">
        <v>101692</v>
      </c>
      <c r="E141" s="144" t="s">
        <v>5090</v>
      </c>
      <c r="F141" s="144" t="s">
        <v>4944</v>
      </c>
      <c r="G141" s="144">
        <v>10</v>
      </c>
      <c r="H141" s="144">
        <v>20</v>
      </c>
      <c r="I141" s="190" t="s">
        <v>5509</v>
      </c>
      <c r="J141" s="144" t="s">
        <v>1693</v>
      </c>
      <c r="K141" s="543"/>
      <c r="L141" s="543"/>
      <c r="M141" s="144"/>
      <c r="N141" s="144"/>
      <c r="O141" s="144"/>
      <c r="P141" s="144"/>
      <c r="Q141" s="144"/>
      <c r="R141" s="144"/>
      <c r="S141" s="144"/>
      <c r="T141" s="144"/>
      <c r="U141" s="144"/>
      <c r="V141" s="543"/>
      <c r="W141" s="144"/>
      <c r="X141" s="144"/>
      <c r="Y141" s="144"/>
      <c r="Z141" s="144"/>
      <c r="AA141" s="144"/>
      <c r="AB141" s="144"/>
      <c r="AC141" s="144"/>
      <c r="AD141" s="144"/>
      <c r="AE141" s="144"/>
      <c r="AF141" s="144"/>
      <c r="AG141" s="144"/>
      <c r="AH141" s="144"/>
      <c r="AI141" s="144"/>
      <c r="AJ141" s="144"/>
      <c r="AK141" s="144"/>
      <c r="AL141" s="144"/>
      <c r="AM141" s="543"/>
      <c r="AN141" s="144"/>
      <c r="AO141" s="144"/>
      <c r="AP141" s="543"/>
      <c r="AQ141" s="543"/>
      <c r="AR141" s="144"/>
      <c r="AS141" s="190"/>
      <c r="AT141" s="144"/>
      <c r="AU141" s="543"/>
      <c r="AV141" s="543"/>
      <c r="AW141" s="144"/>
      <c r="AX141" s="144"/>
      <c r="AY141" s="144"/>
      <c r="AZ141" s="144"/>
      <c r="BA141" s="144"/>
      <c r="BB141" s="144"/>
      <c r="BC141" s="144"/>
      <c r="BD141" s="144"/>
      <c r="BE141" s="144"/>
    </row>
    <row r="142" spans="1:57">
      <c r="A142" s="144"/>
      <c r="B142" s="144"/>
      <c r="C142" s="144">
        <v>3</v>
      </c>
      <c r="D142" s="190">
        <v>101704</v>
      </c>
      <c r="E142" s="144" t="s">
        <v>5090</v>
      </c>
      <c r="F142" s="144" t="s">
        <v>4944</v>
      </c>
      <c r="G142" s="144">
        <v>10</v>
      </c>
      <c r="H142" s="144">
        <v>20</v>
      </c>
      <c r="I142" s="190" t="s">
        <v>5510</v>
      </c>
      <c r="J142" s="144" t="s">
        <v>1693</v>
      </c>
      <c r="K142" s="543"/>
      <c r="L142" s="543"/>
      <c r="M142" s="144"/>
      <c r="N142" s="144"/>
      <c r="O142" s="144"/>
      <c r="P142" s="144"/>
      <c r="Q142" s="144"/>
      <c r="R142" s="144"/>
      <c r="S142" s="144"/>
      <c r="T142" s="144"/>
      <c r="U142" s="144"/>
      <c r="V142" s="543"/>
      <c r="W142" s="144"/>
      <c r="X142" s="144"/>
      <c r="Y142" s="144"/>
      <c r="Z142" s="144"/>
      <c r="AA142" s="144"/>
      <c r="AB142" s="144"/>
      <c r="AC142" s="144"/>
      <c r="AD142" s="144"/>
      <c r="AE142" s="144"/>
      <c r="AF142" s="144"/>
      <c r="AG142" s="144"/>
      <c r="AH142" s="144"/>
      <c r="AI142" s="144"/>
      <c r="AJ142" s="144"/>
      <c r="AK142" s="144"/>
      <c r="AL142" s="144"/>
      <c r="AM142" s="543"/>
      <c r="AN142" s="144"/>
      <c r="AO142" s="144"/>
      <c r="AP142" s="543"/>
      <c r="AQ142" s="543"/>
      <c r="AR142" s="144"/>
      <c r="AS142" s="190"/>
      <c r="AT142" s="144"/>
      <c r="AU142" s="543"/>
      <c r="AV142" s="543"/>
      <c r="AW142" s="144"/>
      <c r="AX142" s="144"/>
      <c r="AY142" s="144"/>
      <c r="AZ142" s="144"/>
      <c r="BA142" s="144"/>
      <c r="BB142" s="144"/>
      <c r="BC142" s="144"/>
      <c r="BD142" s="144"/>
      <c r="BE142" s="144"/>
    </row>
    <row r="143" spans="1:57">
      <c r="A143" s="144"/>
      <c r="B143" s="144"/>
      <c r="C143" s="144">
        <v>3</v>
      </c>
      <c r="D143" s="190">
        <v>101707</v>
      </c>
      <c r="E143" s="144" t="s">
        <v>5090</v>
      </c>
      <c r="F143" s="144" t="s">
        <v>4944</v>
      </c>
      <c r="G143" s="144">
        <v>10</v>
      </c>
      <c r="H143" s="144">
        <v>20</v>
      </c>
      <c r="I143" s="190" t="s">
        <v>5511</v>
      </c>
      <c r="J143" s="144" t="s">
        <v>1693</v>
      </c>
      <c r="K143" s="543"/>
      <c r="L143" s="543"/>
      <c r="M143" s="144"/>
      <c r="N143" s="144"/>
      <c r="O143" s="144"/>
      <c r="P143" s="144"/>
      <c r="Q143" s="144"/>
      <c r="R143" s="144"/>
      <c r="S143" s="144"/>
      <c r="T143" s="144"/>
      <c r="U143" s="144"/>
      <c r="V143" s="543"/>
      <c r="W143" s="144"/>
      <c r="X143" s="144"/>
      <c r="Y143" s="144"/>
      <c r="Z143" s="144"/>
      <c r="AA143" s="144"/>
      <c r="AB143" s="144"/>
      <c r="AC143" s="144"/>
      <c r="AD143" s="144"/>
      <c r="AE143" s="144"/>
      <c r="AF143" s="144"/>
      <c r="AG143" s="144"/>
      <c r="AH143" s="144"/>
      <c r="AI143" s="144"/>
      <c r="AJ143" s="144"/>
      <c r="AK143" s="144"/>
      <c r="AL143" s="144"/>
      <c r="AM143" s="543"/>
      <c r="AN143" s="144"/>
      <c r="AO143" s="144"/>
      <c r="AP143" s="543"/>
      <c r="AQ143" s="543"/>
      <c r="AR143" s="144"/>
      <c r="AS143" s="190"/>
      <c r="AT143" s="144"/>
      <c r="AU143" s="543"/>
      <c r="AV143" s="543"/>
      <c r="AW143" s="144"/>
      <c r="AX143" s="144"/>
      <c r="AY143" s="144"/>
      <c r="AZ143" s="144"/>
      <c r="BA143" s="144"/>
      <c r="BB143" s="144"/>
      <c r="BC143" s="144"/>
      <c r="BD143" s="144"/>
      <c r="BE143" s="144"/>
    </row>
    <row r="144" spans="1:57">
      <c r="A144" s="144"/>
      <c r="B144" s="144"/>
      <c r="C144" s="144">
        <v>3</v>
      </c>
      <c r="D144" s="190">
        <v>101709</v>
      </c>
      <c r="E144" s="144" t="s">
        <v>5090</v>
      </c>
      <c r="F144" s="144" t="s">
        <v>4944</v>
      </c>
      <c r="G144" s="144">
        <v>10</v>
      </c>
      <c r="H144" s="144">
        <v>20</v>
      </c>
      <c r="I144" s="190" t="s">
        <v>5512</v>
      </c>
      <c r="J144" s="144" t="s">
        <v>1693</v>
      </c>
      <c r="K144" s="543"/>
      <c r="L144" s="543"/>
      <c r="M144" s="144"/>
      <c r="N144" s="144"/>
      <c r="O144" s="144"/>
      <c r="P144" s="144"/>
      <c r="Q144" s="144"/>
      <c r="R144" s="144"/>
      <c r="S144" s="144"/>
      <c r="T144" s="144"/>
      <c r="U144" s="144"/>
      <c r="V144" s="543"/>
      <c r="W144" s="144"/>
      <c r="X144" s="144"/>
      <c r="Y144" s="144"/>
      <c r="Z144" s="144"/>
      <c r="AA144" s="144"/>
      <c r="AB144" s="144"/>
      <c r="AC144" s="144"/>
      <c r="AD144" s="144"/>
      <c r="AE144" s="144"/>
      <c r="AF144" s="144"/>
      <c r="AG144" s="144"/>
      <c r="AH144" s="144"/>
      <c r="AI144" s="144"/>
      <c r="AJ144" s="144"/>
      <c r="AK144" s="144"/>
      <c r="AL144" s="144"/>
      <c r="AM144" s="543"/>
      <c r="AN144" s="144"/>
      <c r="AO144" s="144"/>
      <c r="AP144" s="543"/>
      <c r="AQ144" s="543"/>
      <c r="AR144" s="144"/>
      <c r="AS144" s="190"/>
      <c r="AT144" s="144"/>
      <c r="AU144" s="543"/>
      <c r="AV144" s="543"/>
      <c r="AW144" s="144"/>
      <c r="AX144" s="144"/>
      <c r="AY144" s="144"/>
      <c r="AZ144" s="144"/>
      <c r="BA144" s="144"/>
      <c r="BB144" s="144"/>
      <c r="BC144" s="144"/>
      <c r="BD144" s="144"/>
      <c r="BE144" s="144"/>
    </row>
    <row r="145" spans="1:57">
      <c r="A145" s="144"/>
      <c r="B145" s="144"/>
      <c r="C145" s="144">
        <v>3</v>
      </c>
      <c r="D145" s="190">
        <v>101715</v>
      </c>
      <c r="E145" s="144" t="s">
        <v>5090</v>
      </c>
      <c r="F145" s="144" t="s">
        <v>4944</v>
      </c>
      <c r="G145" s="144">
        <v>10</v>
      </c>
      <c r="H145" s="144">
        <v>20</v>
      </c>
      <c r="I145" s="190" t="s">
        <v>5513</v>
      </c>
      <c r="J145" s="144" t="s">
        <v>1693</v>
      </c>
      <c r="K145" s="543"/>
      <c r="L145" s="543"/>
      <c r="M145" s="144"/>
      <c r="N145" s="144"/>
      <c r="O145" s="144"/>
      <c r="P145" s="144"/>
      <c r="Q145" s="144"/>
      <c r="R145" s="144"/>
      <c r="S145" s="144"/>
      <c r="T145" s="144"/>
      <c r="U145" s="144"/>
      <c r="V145" s="543"/>
      <c r="W145" s="144"/>
      <c r="X145" s="144"/>
      <c r="Y145" s="144"/>
      <c r="Z145" s="144"/>
      <c r="AA145" s="144"/>
      <c r="AB145" s="144"/>
      <c r="AC145" s="144"/>
      <c r="AD145" s="144"/>
      <c r="AE145" s="144"/>
      <c r="AF145" s="144"/>
      <c r="AG145" s="144"/>
      <c r="AH145" s="144"/>
      <c r="AI145" s="144"/>
      <c r="AJ145" s="144"/>
      <c r="AK145" s="144"/>
      <c r="AL145" s="144"/>
      <c r="AM145" s="543"/>
      <c r="AN145" s="144"/>
      <c r="AO145" s="144"/>
      <c r="AP145" s="543"/>
      <c r="AQ145" s="543"/>
      <c r="AR145" s="144"/>
      <c r="AS145" s="190"/>
      <c r="AT145" s="144"/>
      <c r="AU145" s="543"/>
      <c r="AV145" s="543"/>
      <c r="AW145" s="144"/>
      <c r="AX145" s="144"/>
      <c r="AY145" s="144"/>
      <c r="AZ145" s="144"/>
      <c r="BA145" s="144"/>
      <c r="BB145" s="144"/>
      <c r="BC145" s="144"/>
      <c r="BD145" s="144"/>
      <c r="BE145" s="144"/>
    </row>
    <row r="146" spans="1:57">
      <c r="A146" s="144"/>
      <c r="B146" s="144"/>
      <c r="C146" s="144">
        <v>3</v>
      </c>
      <c r="D146" s="190">
        <v>101716</v>
      </c>
      <c r="E146" s="144" t="s">
        <v>5090</v>
      </c>
      <c r="F146" s="144" t="s">
        <v>4944</v>
      </c>
      <c r="G146" s="144">
        <v>10</v>
      </c>
      <c r="H146" s="144">
        <v>20</v>
      </c>
      <c r="I146" s="190" t="s">
        <v>5514</v>
      </c>
      <c r="J146" s="144" t="s">
        <v>1693</v>
      </c>
      <c r="K146" s="543"/>
      <c r="L146" s="543"/>
      <c r="M146" s="144"/>
      <c r="N146" s="144"/>
      <c r="O146" s="144"/>
      <c r="P146" s="144"/>
      <c r="Q146" s="144"/>
      <c r="R146" s="144"/>
      <c r="S146" s="144"/>
      <c r="T146" s="144"/>
      <c r="U146" s="144"/>
      <c r="V146" s="543"/>
      <c r="W146" s="144"/>
      <c r="X146" s="144"/>
      <c r="Y146" s="144"/>
      <c r="Z146" s="144"/>
      <c r="AA146" s="144"/>
      <c r="AB146" s="144"/>
      <c r="AC146" s="144"/>
      <c r="AD146" s="144"/>
      <c r="AE146" s="144"/>
      <c r="AF146" s="144"/>
      <c r="AG146" s="144"/>
      <c r="AH146" s="144"/>
      <c r="AI146" s="144"/>
      <c r="AJ146" s="144"/>
      <c r="AK146" s="144"/>
      <c r="AL146" s="144"/>
      <c r="AM146" s="543"/>
      <c r="AN146" s="144"/>
      <c r="AO146" s="144"/>
      <c r="AP146" s="543"/>
      <c r="AQ146" s="543"/>
      <c r="AR146" s="144"/>
      <c r="AS146" s="190"/>
      <c r="AT146" s="144"/>
      <c r="AU146" s="543"/>
      <c r="AV146" s="543"/>
      <c r="AW146" s="144"/>
      <c r="AX146" s="144"/>
      <c r="AY146" s="144"/>
      <c r="AZ146" s="144"/>
      <c r="BA146" s="144"/>
      <c r="BB146" s="144"/>
      <c r="BC146" s="144"/>
      <c r="BD146" s="144"/>
      <c r="BE146" s="144"/>
    </row>
    <row r="147" spans="1:57">
      <c r="A147" s="144"/>
      <c r="B147" s="144"/>
      <c r="C147" s="144">
        <v>3</v>
      </c>
      <c r="D147" s="190">
        <v>101736</v>
      </c>
      <c r="E147" s="144" t="s">
        <v>5090</v>
      </c>
      <c r="F147" s="144" t="s">
        <v>4944</v>
      </c>
      <c r="G147" s="144">
        <v>10</v>
      </c>
      <c r="H147" s="144">
        <v>20</v>
      </c>
      <c r="I147" s="190" t="s">
        <v>5515</v>
      </c>
      <c r="J147" s="144" t="s">
        <v>1693</v>
      </c>
      <c r="K147" s="543"/>
      <c r="L147" s="543"/>
      <c r="M147" s="144"/>
      <c r="N147" s="144"/>
      <c r="O147" s="144"/>
      <c r="P147" s="144"/>
      <c r="Q147" s="144"/>
      <c r="R147" s="144"/>
      <c r="S147" s="144"/>
      <c r="T147" s="144"/>
      <c r="U147" s="144"/>
      <c r="V147" s="543"/>
      <c r="W147" s="144"/>
      <c r="X147" s="144"/>
      <c r="Y147" s="144"/>
      <c r="Z147" s="144"/>
      <c r="AA147" s="144"/>
      <c r="AB147" s="144"/>
      <c r="AC147" s="144"/>
      <c r="AD147" s="144"/>
      <c r="AE147" s="144"/>
      <c r="AF147" s="144"/>
      <c r="AG147" s="144"/>
      <c r="AH147" s="144"/>
      <c r="AI147" s="144"/>
      <c r="AJ147" s="144"/>
      <c r="AK147" s="144"/>
      <c r="AL147" s="144"/>
      <c r="AM147" s="543"/>
      <c r="AN147" s="144"/>
      <c r="AO147" s="144"/>
      <c r="AP147" s="543"/>
      <c r="AQ147" s="543"/>
      <c r="AR147" s="144"/>
      <c r="AS147" s="190"/>
      <c r="AT147" s="144"/>
      <c r="AU147" s="543"/>
      <c r="AV147" s="543"/>
      <c r="AW147" s="144"/>
      <c r="AX147" s="144"/>
      <c r="AY147" s="144"/>
      <c r="AZ147" s="144"/>
      <c r="BA147" s="144"/>
      <c r="BB147" s="144"/>
      <c r="BC147" s="144"/>
      <c r="BD147" s="144"/>
      <c r="BE147" s="144"/>
    </row>
    <row r="148" spans="1:57">
      <c r="A148" s="144"/>
      <c r="B148" s="144"/>
      <c r="C148" s="144">
        <v>3</v>
      </c>
      <c r="D148" s="190">
        <v>101762</v>
      </c>
      <c r="E148" s="144" t="s">
        <v>5090</v>
      </c>
      <c r="F148" s="144" t="s">
        <v>4944</v>
      </c>
      <c r="G148" s="144">
        <v>10</v>
      </c>
      <c r="H148" s="144">
        <v>20</v>
      </c>
      <c r="I148" s="190" t="s">
        <v>5516</v>
      </c>
      <c r="J148" s="144" t="s">
        <v>1693</v>
      </c>
      <c r="K148" s="543"/>
      <c r="L148" s="543"/>
      <c r="M148" s="144"/>
      <c r="N148" s="144"/>
      <c r="O148" s="144"/>
      <c r="P148" s="144"/>
      <c r="Q148" s="144"/>
      <c r="R148" s="144"/>
      <c r="S148" s="144"/>
      <c r="T148" s="144"/>
      <c r="U148" s="144"/>
      <c r="V148" s="543"/>
      <c r="W148" s="144"/>
      <c r="X148" s="144"/>
      <c r="Y148" s="144"/>
      <c r="Z148" s="144"/>
      <c r="AA148" s="144"/>
      <c r="AB148" s="144"/>
      <c r="AC148" s="144"/>
      <c r="AD148" s="144"/>
      <c r="AE148" s="144"/>
      <c r="AF148" s="144"/>
      <c r="AG148" s="144"/>
      <c r="AH148" s="144"/>
      <c r="AI148" s="144"/>
      <c r="AJ148" s="144"/>
      <c r="AK148" s="144"/>
      <c r="AL148" s="144"/>
      <c r="AM148" s="543"/>
      <c r="AN148" s="144"/>
      <c r="AO148" s="144"/>
      <c r="AP148" s="543"/>
      <c r="AQ148" s="543"/>
      <c r="AR148" s="144"/>
      <c r="AS148" s="190"/>
      <c r="AT148" s="144"/>
      <c r="AU148" s="543"/>
      <c r="AV148" s="543"/>
      <c r="AW148" s="144"/>
      <c r="AX148" s="144"/>
      <c r="AY148" s="144"/>
      <c r="AZ148" s="144"/>
      <c r="BA148" s="144"/>
      <c r="BB148" s="144"/>
      <c r="BC148" s="144"/>
      <c r="BD148" s="144"/>
      <c r="BE148" s="144"/>
    </row>
    <row r="149" spans="1:57">
      <c r="A149" s="144"/>
      <c r="B149" s="144"/>
      <c r="C149" s="144">
        <v>3</v>
      </c>
      <c r="D149" s="190">
        <v>101768</v>
      </c>
      <c r="E149" s="144" t="s">
        <v>5090</v>
      </c>
      <c r="F149" s="144" t="s">
        <v>4944</v>
      </c>
      <c r="G149" s="144">
        <v>10</v>
      </c>
      <c r="H149" s="144">
        <v>20</v>
      </c>
      <c r="I149" s="190" t="s">
        <v>5517</v>
      </c>
      <c r="J149" s="144" t="s">
        <v>1693</v>
      </c>
      <c r="K149" s="543"/>
      <c r="L149" s="543"/>
      <c r="M149" s="144"/>
      <c r="N149" s="144"/>
      <c r="O149" s="144"/>
      <c r="P149" s="144"/>
      <c r="Q149" s="144"/>
      <c r="R149" s="144"/>
      <c r="S149" s="144"/>
      <c r="T149" s="144"/>
      <c r="U149" s="144"/>
      <c r="V149" s="543"/>
      <c r="W149" s="144"/>
      <c r="X149" s="144"/>
      <c r="Y149" s="144"/>
      <c r="Z149" s="144"/>
      <c r="AA149" s="144"/>
      <c r="AB149" s="144"/>
      <c r="AC149" s="144"/>
      <c r="AD149" s="144"/>
      <c r="AE149" s="144"/>
      <c r="AF149" s="144"/>
      <c r="AG149" s="144"/>
      <c r="AH149" s="144"/>
      <c r="AI149" s="144"/>
      <c r="AJ149" s="144"/>
      <c r="AK149" s="144"/>
      <c r="AL149" s="144"/>
      <c r="AM149" s="543"/>
      <c r="AN149" s="144"/>
      <c r="AO149" s="144"/>
      <c r="AP149" s="543"/>
      <c r="AQ149" s="543"/>
      <c r="AR149" s="144"/>
      <c r="AS149" s="190"/>
      <c r="AT149" s="144"/>
      <c r="AU149" s="543"/>
      <c r="AV149" s="543"/>
      <c r="AW149" s="144"/>
      <c r="AX149" s="144"/>
      <c r="AY149" s="144"/>
      <c r="AZ149" s="144"/>
      <c r="BA149" s="144"/>
      <c r="BB149" s="144"/>
      <c r="BC149" s="144"/>
      <c r="BD149" s="144"/>
      <c r="BE149" s="144"/>
    </row>
    <row r="150" spans="1:57">
      <c r="A150" s="144"/>
      <c r="B150" s="144"/>
      <c r="C150" s="144">
        <v>3</v>
      </c>
      <c r="D150" s="190">
        <v>101778</v>
      </c>
      <c r="E150" s="144" t="s">
        <v>5090</v>
      </c>
      <c r="F150" s="144" t="s">
        <v>4944</v>
      </c>
      <c r="G150" s="144">
        <v>10</v>
      </c>
      <c r="H150" s="144">
        <v>20</v>
      </c>
      <c r="I150" s="190" t="s">
        <v>5518</v>
      </c>
      <c r="J150" s="144" t="s">
        <v>1693</v>
      </c>
      <c r="K150" s="543"/>
      <c r="L150" s="543"/>
      <c r="M150" s="144"/>
      <c r="N150" s="144"/>
      <c r="O150" s="144"/>
      <c r="P150" s="144"/>
      <c r="Q150" s="144"/>
      <c r="R150" s="144"/>
      <c r="S150" s="144"/>
      <c r="T150" s="144"/>
      <c r="U150" s="144"/>
      <c r="V150" s="543"/>
      <c r="W150" s="144"/>
      <c r="X150" s="144"/>
      <c r="Y150" s="144"/>
      <c r="Z150" s="144"/>
      <c r="AA150" s="144"/>
      <c r="AB150" s="144"/>
      <c r="AC150" s="144"/>
      <c r="AD150" s="144"/>
      <c r="AE150" s="144"/>
      <c r="AF150" s="144"/>
      <c r="AG150" s="144"/>
      <c r="AH150" s="144"/>
      <c r="AI150" s="144"/>
      <c r="AJ150" s="144"/>
      <c r="AK150" s="144"/>
      <c r="AL150" s="144"/>
      <c r="AM150" s="543"/>
      <c r="AN150" s="144"/>
      <c r="AO150" s="144"/>
      <c r="AP150" s="543"/>
      <c r="AQ150" s="543"/>
      <c r="AR150" s="144"/>
      <c r="AS150" s="190"/>
      <c r="AT150" s="144"/>
      <c r="AU150" s="543"/>
      <c r="AV150" s="543"/>
      <c r="AW150" s="144"/>
      <c r="AX150" s="144"/>
      <c r="AY150" s="144"/>
      <c r="AZ150" s="144"/>
      <c r="BA150" s="144"/>
      <c r="BB150" s="144"/>
      <c r="BC150" s="144"/>
      <c r="BD150" s="144"/>
      <c r="BE150" s="144"/>
    </row>
    <row r="151" spans="1:57">
      <c r="A151" s="144"/>
      <c r="B151" s="144"/>
      <c r="C151" s="144">
        <v>3</v>
      </c>
      <c r="D151" s="190">
        <v>101780</v>
      </c>
      <c r="E151" s="144" t="s">
        <v>5090</v>
      </c>
      <c r="F151" s="144" t="s">
        <v>4944</v>
      </c>
      <c r="G151" s="144">
        <v>10</v>
      </c>
      <c r="H151" s="144">
        <v>20</v>
      </c>
      <c r="I151" s="190" t="s">
        <v>5519</v>
      </c>
      <c r="J151" s="144" t="s">
        <v>1693</v>
      </c>
      <c r="K151" s="543"/>
      <c r="L151" s="543"/>
      <c r="M151" s="144"/>
      <c r="N151" s="144"/>
      <c r="O151" s="144"/>
      <c r="P151" s="144"/>
      <c r="Q151" s="144"/>
      <c r="R151" s="144"/>
      <c r="S151" s="144"/>
      <c r="T151" s="144"/>
      <c r="U151" s="144"/>
      <c r="V151" s="543"/>
      <c r="W151" s="144"/>
      <c r="X151" s="144"/>
      <c r="Y151" s="144"/>
      <c r="Z151" s="144"/>
      <c r="AA151" s="144"/>
      <c r="AB151" s="144"/>
      <c r="AC151" s="144"/>
      <c r="AD151" s="144"/>
      <c r="AE151" s="144"/>
      <c r="AF151" s="144"/>
      <c r="AG151" s="144"/>
      <c r="AH151" s="144"/>
      <c r="AI151" s="144"/>
      <c r="AJ151" s="144"/>
      <c r="AK151" s="144"/>
      <c r="AL151" s="144"/>
      <c r="AM151" s="543"/>
      <c r="AN151" s="144"/>
      <c r="AO151" s="144"/>
      <c r="AP151" s="543"/>
      <c r="AQ151" s="543"/>
      <c r="AR151" s="144"/>
      <c r="AS151" s="190"/>
      <c r="AT151" s="144"/>
      <c r="AU151" s="543"/>
      <c r="AV151" s="543"/>
      <c r="AW151" s="144"/>
      <c r="AX151" s="144"/>
      <c r="AY151" s="144"/>
      <c r="AZ151" s="144"/>
      <c r="BA151" s="144"/>
      <c r="BB151" s="144"/>
      <c r="BC151" s="144"/>
      <c r="BD151" s="144"/>
      <c r="BE151" s="144"/>
    </row>
    <row r="152" spans="1:57">
      <c r="A152" s="144"/>
      <c r="B152" s="144"/>
      <c r="C152" s="144">
        <v>3</v>
      </c>
      <c r="D152" s="190">
        <v>101785</v>
      </c>
      <c r="E152" s="144" t="s">
        <v>5090</v>
      </c>
      <c r="F152" s="144" t="s">
        <v>4944</v>
      </c>
      <c r="G152" s="144">
        <v>10</v>
      </c>
      <c r="H152" s="144">
        <v>20</v>
      </c>
      <c r="I152" s="190" t="s">
        <v>5520</v>
      </c>
      <c r="J152" s="144" t="s">
        <v>1693</v>
      </c>
      <c r="K152" s="543"/>
      <c r="L152" s="543"/>
      <c r="M152" s="144"/>
      <c r="N152" s="144"/>
      <c r="O152" s="144"/>
      <c r="P152" s="144"/>
      <c r="Q152" s="144"/>
      <c r="R152" s="144"/>
      <c r="S152" s="144"/>
      <c r="T152" s="144"/>
      <c r="U152" s="144"/>
      <c r="V152" s="543"/>
      <c r="W152" s="144"/>
      <c r="X152" s="144"/>
      <c r="Y152" s="144"/>
      <c r="Z152" s="144"/>
      <c r="AA152" s="144"/>
      <c r="AB152" s="144"/>
      <c r="AC152" s="144"/>
      <c r="AD152" s="144"/>
      <c r="AE152" s="144"/>
      <c r="AF152" s="144"/>
      <c r="AG152" s="144"/>
      <c r="AH152" s="144"/>
      <c r="AI152" s="144"/>
      <c r="AJ152" s="144"/>
      <c r="AK152" s="144"/>
      <c r="AL152" s="144"/>
      <c r="AM152" s="543"/>
      <c r="AN152" s="144"/>
      <c r="AO152" s="144"/>
      <c r="AP152" s="543"/>
      <c r="AQ152" s="543"/>
      <c r="AR152" s="144"/>
      <c r="AS152" s="190"/>
      <c r="AT152" s="144"/>
      <c r="AU152" s="543"/>
      <c r="AV152" s="543"/>
      <c r="AW152" s="144"/>
      <c r="AX152" s="144"/>
      <c r="AY152" s="144"/>
      <c r="AZ152" s="144"/>
      <c r="BA152" s="144"/>
      <c r="BB152" s="144"/>
      <c r="BC152" s="144"/>
      <c r="BD152" s="144"/>
      <c r="BE152" s="144"/>
    </row>
    <row r="153" spans="1:57">
      <c r="A153" s="144"/>
      <c r="B153" s="144"/>
      <c r="C153" s="144">
        <v>3</v>
      </c>
      <c r="D153" s="190">
        <v>101799</v>
      </c>
      <c r="E153" s="144" t="s">
        <v>5090</v>
      </c>
      <c r="F153" s="144" t="s">
        <v>4944</v>
      </c>
      <c r="G153" s="144">
        <v>10</v>
      </c>
      <c r="H153" s="144">
        <v>20</v>
      </c>
      <c r="I153" s="190" t="s">
        <v>5521</v>
      </c>
      <c r="J153" s="144" t="s">
        <v>1693</v>
      </c>
      <c r="K153" s="543"/>
      <c r="L153" s="543"/>
      <c r="M153" s="144"/>
      <c r="N153" s="144"/>
      <c r="O153" s="144"/>
      <c r="P153" s="144"/>
      <c r="Q153" s="144"/>
      <c r="R153" s="144"/>
      <c r="S153" s="144"/>
      <c r="T153" s="144"/>
      <c r="U153" s="144"/>
      <c r="V153" s="543"/>
      <c r="W153" s="144"/>
      <c r="X153" s="144"/>
      <c r="Y153" s="144"/>
      <c r="Z153" s="144"/>
      <c r="AA153" s="144"/>
      <c r="AB153" s="144"/>
      <c r="AC153" s="144"/>
      <c r="AD153" s="144"/>
      <c r="AE153" s="144"/>
      <c r="AF153" s="144"/>
      <c r="AG153" s="144"/>
      <c r="AH153" s="144"/>
      <c r="AI153" s="144"/>
      <c r="AJ153" s="144"/>
      <c r="AK153" s="144"/>
      <c r="AL153" s="144"/>
      <c r="AM153" s="543"/>
      <c r="AN153" s="144"/>
      <c r="AO153" s="144"/>
      <c r="AP153" s="543"/>
      <c r="AQ153" s="543"/>
      <c r="AR153" s="144"/>
      <c r="AS153" s="190"/>
      <c r="AT153" s="144"/>
      <c r="AU153" s="543"/>
      <c r="AV153" s="543"/>
      <c r="AW153" s="144"/>
      <c r="AX153" s="144"/>
      <c r="AY153" s="144"/>
      <c r="AZ153" s="144"/>
      <c r="BA153" s="144"/>
      <c r="BB153" s="144"/>
      <c r="BC153" s="144"/>
      <c r="BD153" s="144"/>
      <c r="BE153" s="144"/>
    </row>
    <row r="154" spans="1:57">
      <c r="A154" s="144"/>
      <c r="B154" s="144"/>
      <c r="C154" s="144">
        <v>3</v>
      </c>
      <c r="D154" s="190">
        <v>101801</v>
      </c>
      <c r="E154" s="144" t="s">
        <v>5090</v>
      </c>
      <c r="F154" s="144" t="s">
        <v>4944</v>
      </c>
      <c r="G154" s="144">
        <v>10</v>
      </c>
      <c r="H154" s="144">
        <v>20</v>
      </c>
      <c r="I154" s="190" t="s">
        <v>5522</v>
      </c>
      <c r="J154" s="144" t="s">
        <v>1693</v>
      </c>
      <c r="K154" s="543"/>
      <c r="L154" s="543"/>
      <c r="M154" s="144"/>
      <c r="N154" s="144"/>
      <c r="O154" s="144"/>
      <c r="P154" s="144"/>
      <c r="Q154" s="144"/>
      <c r="R154" s="144"/>
      <c r="S154" s="144"/>
      <c r="T154" s="144"/>
      <c r="U154" s="144"/>
      <c r="V154" s="543"/>
      <c r="W154" s="144"/>
      <c r="X154" s="144"/>
      <c r="Y154" s="144"/>
      <c r="Z154" s="144"/>
      <c r="AA154" s="144"/>
      <c r="AB154" s="144"/>
      <c r="AC154" s="144"/>
      <c r="AD154" s="144"/>
      <c r="AE154" s="144"/>
      <c r="AF154" s="144"/>
      <c r="AG154" s="144"/>
      <c r="AH154" s="144"/>
      <c r="AI154" s="144"/>
      <c r="AJ154" s="144"/>
      <c r="AK154" s="144"/>
      <c r="AL154" s="144"/>
      <c r="AM154" s="543"/>
      <c r="AN154" s="144"/>
      <c r="AO154" s="144"/>
      <c r="AP154" s="543"/>
      <c r="AQ154" s="543"/>
      <c r="AR154" s="144"/>
      <c r="AS154" s="190"/>
      <c r="AT154" s="144"/>
      <c r="AU154" s="543"/>
      <c r="AV154" s="543"/>
      <c r="AW154" s="144"/>
      <c r="AX154" s="144"/>
      <c r="AY154" s="144"/>
      <c r="AZ154" s="144"/>
      <c r="BA154" s="144"/>
      <c r="BB154" s="144"/>
      <c r="BC154" s="144"/>
      <c r="BD154" s="144"/>
      <c r="BE154" s="144"/>
    </row>
    <row r="155" spans="1:57">
      <c r="A155" s="144"/>
      <c r="B155" s="144"/>
      <c r="C155" s="144">
        <v>3</v>
      </c>
      <c r="D155" s="190">
        <v>101808</v>
      </c>
      <c r="E155" s="144" t="s">
        <v>5090</v>
      </c>
      <c r="F155" s="144" t="s">
        <v>4944</v>
      </c>
      <c r="G155" s="144">
        <v>10</v>
      </c>
      <c r="H155" s="144">
        <v>20</v>
      </c>
      <c r="I155" s="190" t="s">
        <v>5523</v>
      </c>
      <c r="J155" s="144" t="s">
        <v>1693</v>
      </c>
      <c r="K155" s="543"/>
      <c r="L155" s="543"/>
      <c r="M155" s="144"/>
      <c r="N155" s="144"/>
      <c r="O155" s="144"/>
      <c r="P155" s="144"/>
      <c r="Q155" s="144"/>
      <c r="R155" s="144"/>
      <c r="S155" s="144"/>
      <c r="T155" s="144"/>
      <c r="U155" s="144"/>
      <c r="V155" s="543"/>
      <c r="W155" s="144"/>
      <c r="X155" s="144"/>
      <c r="Y155" s="144"/>
      <c r="Z155" s="144"/>
      <c r="AA155" s="144"/>
      <c r="AB155" s="144"/>
      <c r="AC155" s="144"/>
      <c r="AD155" s="144"/>
      <c r="AE155" s="144"/>
      <c r="AF155" s="144"/>
      <c r="AG155" s="144"/>
      <c r="AH155" s="144"/>
      <c r="AI155" s="144"/>
      <c r="AJ155" s="144"/>
      <c r="AK155" s="144"/>
      <c r="AL155" s="144"/>
      <c r="AM155" s="543"/>
      <c r="AN155" s="144"/>
      <c r="AO155" s="144"/>
      <c r="AP155" s="543"/>
      <c r="AQ155" s="543"/>
      <c r="AR155" s="144"/>
      <c r="AS155" s="190"/>
      <c r="AT155" s="144"/>
      <c r="AU155" s="543"/>
      <c r="AV155" s="543"/>
      <c r="AW155" s="144"/>
      <c r="AX155" s="144"/>
      <c r="AY155" s="144"/>
      <c r="AZ155" s="144"/>
      <c r="BA155" s="144"/>
      <c r="BB155" s="144"/>
      <c r="BC155" s="144"/>
      <c r="BD155" s="144"/>
      <c r="BE155" s="144"/>
    </row>
    <row r="156" spans="1:57">
      <c r="A156" s="144"/>
      <c r="B156" s="144"/>
      <c r="C156" s="144">
        <v>3</v>
      </c>
      <c r="D156" s="190">
        <v>101817</v>
      </c>
      <c r="E156" s="144" t="s">
        <v>5090</v>
      </c>
      <c r="F156" s="144" t="s">
        <v>4944</v>
      </c>
      <c r="G156" s="144">
        <v>10</v>
      </c>
      <c r="H156" s="144">
        <v>20</v>
      </c>
      <c r="I156" s="190" t="s">
        <v>5524</v>
      </c>
      <c r="J156" s="144" t="s">
        <v>1693</v>
      </c>
      <c r="K156" s="543"/>
      <c r="L156" s="543"/>
      <c r="M156" s="144"/>
      <c r="N156" s="144"/>
      <c r="O156" s="144"/>
      <c r="P156" s="144"/>
      <c r="Q156" s="144"/>
      <c r="R156" s="144"/>
      <c r="S156" s="144"/>
      <c r="T156" s="144"/>
      <c r="U156" s="144"/>
      <c r="V156" s="543"/>
      <c r="W156" s="144"/>
      <c r="X156" s="144"/>
      <c r="Y156" s="144"/>
      <c r="Z156" s="144"/>
      <c r="AA156" s="144"/>
      <c r="AB156" s="144"/>
      <c r="AC156" s="144"/>
      <c r="AD156" s="144"/>
      <c r="AE156" s="144"/>
      <c r="AF156" s="144"/>
      <c r="AG156" s="144"/>
      <c r="AH156" s="144"/>
      <c r="AI156" s="144"/>
      <c r="AJ156" s="144"/>
      <c r="AK156" s="144"/>
      <c r="AL156" s="144"/>
      <c r="AM156" s="543"/>
      <c r="AN156" s="144"/>
      <c r="AO156" s="144"/>
      <c r="AP156" s="543"/>
      <c r="AQ156" s="543"/>
      <c r="AR156" s="144"/>
      <c r="AS156" s="190"/>
      <c r="AT156" s="144"/>
      <c r="AU156" s="543"/>
      <c r="AV156" s="543"/>
      <c r="AW156" s="144"/>
      <c r="AX156" s="144"/>
      <c r="AY156" s="144"/>
      <c r="AZ156" s="144"/>
      <c r="BA156" s="144"/>
      <c r="BB156" s="144"/>
      <c r="BC156" s="144"/>
      <c r="BD156" s="144"/>
      <c r="BE156" s="144"/>
    </row>
    <row r="157" spans="1:57">
      <c r="A157" s="144"/>
      <c r="B157" s="144"/>
      <c r="C157" s="144">
        <v>3</v>
      </c>
      <c r="D157" s="190">
        <v>101828</v>
      </c>
      <c r="E157" s="144" t="s">
        <v>5090</v>
      </c>
      <c r="F157" s="144" t="s">
        <v>4944</v>
      </c>
      <c r="G157" s="144">
        <v>10</v>
      </c>
      <c r="H157" s="144">
        <v>20</v>
      </c>
      <c r="I157" s="190" t="s">
        <v>5525</v>
      </c>
      <c r="J157" s="144" t="s">
        <v>1693</v>
      </c>
      <c r="K157" s="543"/>
      <c r="L157" s="543"/>
      <c r="M157" s="144"/>
      <c r="N157" s="144"/>
      <c r="O157" s="144"/>
      <c r="P157" s="144"/>
      <c r="Q157" s="144"/>
      <c r="R157" s="144"/>
      <c r="S157" s="144"/>
      <c r="T157" s="144"/>
      <c r="U157" s="144"/>
      <c r="V157" s="543"/>
      <c r="W157" s="144"/>
      <c r="X157" s="144"/>
      <c r="Y157" s="144"/>
      <c r="Z157" s="144"/>
      <c r="AA157" s="144"/>
      <c r="AB157" s="144"/>
      <c r="AC157" s="144"/>
      <c r="AD157" s="144"/>
      <c r="AE157" s="144"/>
      <c r="AF157" s="144"/>
      <c r="AG157" s="144"/>
      <c r="AH157" s="144"/>
      <c r="AI157" s="144"/>
      <c r="AJ157" s="144"/>
      <c r="AK157" s="144"/>
      <c r="AL157" s="144"/>
      <c r="AM157" s="543"/>
      <c r="AN157" s="144"/>
      <c r="AO157" s="144"/>
      <c r="AP157" s="543"/>
      <c r="AQ157" s="543"/>
      <c r="AR157" s="144"/>
      <c r="AS157" s="190"/>
      <c r="AT157" s="144"/>
      <c r="AU157" s="543"/>
      <c r="AV157" s="543"/>
      <c r="AW157" s="144"/>
      <c r="AX157" s="144"/>
      <c r="AY157" s="144"/>
      <c r="AZ157" s="144"/>
      <c r="BA157" s="144"/>
      <c r="BB157" s="144"/>
      <c r="BC157" s="144"/>
      <c r="BD157" s="144"/>
      <c r="BE157" s="144"/>
    </row>
    <row r="158" spans="1:57">
      <c r="A158" s="144"/>
      <c r="B158" s="144"/>
      <c r="C158" s="144">
        <v>3</v>
      </c>
      <c r="D158" s="190">
        <v>101829</v>
      </c>
      <c r="E158" s="144" t="s">
        <v>5090</v>
      </c>
      <c r="F158" s="144" t="s">
        <v>4944</v>
      </c>
      <c r="G158" s="144">
        <v>10</v>
      </c>
      <c r="H158" s="144">
        <v>20</v>
      </c>
      <c r="I158" s="190" t="s">
        <v>5526</v>
      </c>
      <c r="J158" s="144" t="s">
        <v>1693</v>
      </c>
      <c r="K158" s="543"/>
      <c r="L158" s="543"/>
      <c r="M158" s="144"/>
      <c r="N158" s="144"/>
      <c r="O158" s="144"/>
      <c r="P158" s="144"/>
      <c r="Q158" s="144"/>
      <c r="R158" s="144"/>
      <c r="S158" s="144"/>
      <c r="T158" s="144"/>
      <c r="U158" s="144"/>
      <c r="V158" s="543"/>
      <c r="W158" s="144"/>
      <c r="X158" s="144"/>
      <c r="Y158" s="144"/>
      <c r="Z158" s="144"/>
      <c r="AA158" s="144"/>
      <c r="AB158" s="144"/>
      <c r="AC158" s="144"/>
      <c r="AD158" s="144"/>
      <c r="AE158" s="144"/>
      <c r="AF158" s="144"/>
      <c r="AG158" s="144"/>
      <c r="AH158" s="144"/>
      <c r="AI158" s="144"/>
      <c r="AJ158" s="144"/>
      <c r="AK158" s="144"/>
      <c r="AL158" s="144"/>
      <c r="AM158" s="543"/>
      <c r="AN158" s="144"/>
      <c r="AO158" s="144"/>
      <c r="AP158" s="543"/>
      <c r="AQ158" s="543"/>
      <c r="AR158" s="144"/>
      <c r="AS158" s="190"/>
      <c r="AT158" s="144"/>
      <c r="AU158" s="543"/>
      <c r="AV158" s="543"/>
      <c r="AW158" s="144"/>
      <c r="AX158" s="144"/>
      <c r="AY158" s="144"/>
      <c r="AZ158" s="144"/>
      <c r="BA158" s="144"/>
      <c r="BB158" s="144"/>
      <c r="BC158" s="144"/>
      <c r="BD158" s="144"/>
      <c r="BE158" s="144"/>
    </row>
    <row r="159" spans="1:57">
      <c r="A159" s="144"/>
      <c r="B159" s="144"/>
      <c r="C159" s="144">
        <v>3</v>
      </c>
      <c r="D159" s="190">
        <v>101830</v>
      </c>
      <c r="E159" s="144" t="s">
        <v>5090</v>
      </c>
      <c r="F159" s="144" t="s">
        <v>4944</v>
      </c>
      <c r="G159" s="144">
        <v>10</v>
      </c>
      <c r="H159" s="144">
        <v>20</v>
      </c>
      <c r="I159" s="190" t="s">
        <v>5527</v>
      </c>
      <c r="J159" s="144" t="s">
        <v>1693</v>
      </c>
      <c r="K159" s="543"/>
      <c r="L159" s="543"/>
      <c r="M159" s="144"/>
      <c r="N159" s="144"/>
      <c r="O159" s="144"/>
      <c r="P159" s="144"/>
      <c r="Q159" s="144"/>
      <c r="R159" s="144"/>
      <c r="S159" s="144"/>
      <c r="T159" s="144"/>
      <c r="U159" s="144"/>
      <c r="V159" s="543"/>
      <c r="W159" s="144"/>
      <c r="X159" s="144"/>
      <c r="Y159" s="144"/>
      <c r="Z159" s="144"/>
      <c r="AA159" s="144"/>
      <c r="AB159" s="144"/>
      <c r="AC159" s="144"/>
      <c r="AD159" s="144"/>
      <c r="AE159" s="144"/>
      <c r="AF159" s="144"/>
      <c r="AG159" s="144"/>
      <c r="AH159" s="144"/>
      <c r="AI159" s="144"/>
      <c r="AJ159" s="144"/>
      <c r="AK159" s="144"/>
      <c r="AL159" s="144"/>
      <c r="AM159" s="543"/>
      <c r="AN159" s="144"/>
      <c r="AO159" s="144"/>
      <c r="AP159" s="543"/>
      <c r="AQ159" s="543"/>
      <c r="AR159" s="144"/>
      <c r="AS159" s="190"/>
      <c r="AT159" s="144"/>
      <c r="AU159" s="543"/>
      <c r="AV159" s="543"/>
      <c r="AW159" s="144"/>
      <c r="AX159" s="144"/>
      <c r="AY159" s="144"/>
      <c r="AZ159" s="144"/>
      <c r="BA159" s="144"/>
      <c r="BB159" s="144"/>
      <c r="BC159" s="144"/>
      <c r="BD159" s="144"/>
      <c r="BE159" s="144"/>
    </row>
    <row r="160" spans="1:57">
      <c r="A160" s="144"/>
      <c r="B160" s="144"/>
      <c r="C160" s="144">
        <v>3</v>
      </c>
      <c r="D160" s="190">
        <v>101831</v>
      </c>
      <c r="E160" s="144" t="s">
        <v>5090</v>
      </c>
      <c r="F160" s="144" t="s">
        <v>4944</v>
      </c>
      <c r="G160" s="144">
        <v>10</v>
      </c>
      <c r="H160" s="144">
        <v>20</v>
      </c>
      <c r="I160" s="190" t="s">
        <v>5528</v>
      </c>
      <c r="J160" s="144" t="s">
        <v>1693</v>
      </c>
      <c r="K160" s="543"/>
      <c r="L160" s="543"/>
      <c r="M160" s="144"/>
      <c r="N160" s="144"/>
      <c r="O160" s="144"/>
      <c r="P160" s="144"/>
      <c r="Q160" s="144"/>
      <c r="R160" s="144"/>
      <c r="S160" s="144"/>
      <c r="T160" s="144"/>
      <c r="U160" s="144"/>
      <c r="V160" s="543"/>
      <c r="W160" s="144"/>
      <c r="X160" s="144"/>
      <c r="Y160" s="144"/>
      <c r="Z160" s="144"/>
      <c r="AA160" s="144"/>
      <c r="AB160" s="144"/>
      <c r="AC160" s="144"/>
      <c r="AD160" s="144"/>
      <c r="AE160" s="144"/>
      <c r="AF160" s="144"/>
      <c r="AG160" s="144"/>
      <c r="AH160" s="144"/>
      <c r="AI160" s="144"/>
      <c r="AJ160" s="144"/>
      <c r="AK160" s="144"/>
      <c r="AL160" s="144"/>
      <c r="AM160" s="543"/>
      <c r="AN160" s="144"/>
      <c r="AO160" s="144"/>
      <c r="AP160" s="543"/>
      <c r="AQ160" s="543"/>
      <c r="AR160" s="144"/>
      <c r="AS160" s="190"/>
      <c r="AT160" s="144"/>
      <c r="AU160" s="543"/>
      <c r="AV160" s="543"/>
      <c r="AW160" s="144"/>
      <c r="AX160" s="144"/>
      <c r="AY160" s="144"/>
      <c r="AZ160" s="144"/>
      <c r="BA160" s="144"/>
      <c r="BB160" s="144"/>
      <c r="BC160" s="144"/>
      <c r="BD160" s="144"/>
      <c r="BE160" s="144"/>
    </row>
    <row r="161" spans="1:57">
      <c r="A161" s="144"/>
      <c r="B161" s="144"/>
      <c r="C161" s="144">
        <v>3</v>
      </c>
      <c r="D161" s="190">
        <v>101842</v>
      </c>
      <c r="E161" s="144" t="s">
        <v>5090</v>
      </c>
      <c r="F161" s="144" t="s">
        <v>4944</v>
      </c>
      <c r="G161" s="144">
        <v>10</v>
      </c>
      <c r="H161" s="144">
        <v>20</v>
      </c>
      <c r="I161" s="190" t="s">
        <v>5529</v>
      </c>
      <c r="J161" s="144" t="s">
        <v>1693</v>
      </c>
      <c r="K161" s="543"/>
      <c r="L161" s="543"/>
      <c r="M161" s="144"/>
      <c r="N161" s="144"/>
      <c r="O161" s="144"/>
      <c r="P161" s="144"/>
      <c r="Q161" s="144"/>
      <c r="R161" s="144"/>
      <c r="S161" s="144"/>
      <c r="T161" s="144"/>
      <c r="U161" s="144"/>
      <c r="V161" s="543"/>
      <c r="W161" s="144"/>
      <c r="X161" s="144"/>
      <c r="Y161" s="144"/>
      <c r="Z161" s="144"/>
      <c r="AA161" s="144"/>
      <c r="AB161" s="144"/>
      <c r="AC161" s="144"/>
      <c r="AD161" s="144"/>
      <c r="AE161" s="144"/>
      <c r="AF161" s="144"/>
      <c r="AG161" s="144"/>
      <c r="AH161" s="144"/>
      <c r="AI161" s="144"/>
      <c r="AJ161" s="144"/>
      <c r="AK161" s="144"/>
      <c r="AL161" s="144"/>
      <c r="AM161" s="543"/>
      <c r="AN161" s="144"/>
      <c r="AO161" s="144"/>
      <c r="AP161" s="543"/>
      <c r="AQ161" s="543"/>
      <c r="AR161" s="144"/>
      <c r="AS161" s="190"/>
      <c r="AT161" s="144"/>
      <c r="AU161" s="543"/>
      <c r="AV161" s="543"/>
      <c r="AW161" s="144"/>
      <c r="AX161" s="144"/>
      <c r="AY161" s="144"/>
      <c r="AZ161" s="144"/>
      <c r="BA161" s="144"/>
      <c r="BB161" s="144"/>
      <c r="BC161" s="144"/>
      <c r="BD161" s="144"/>
      <c r="BE161" s="144"/>
    </row>
    <row r="162" spans="1:57">
      <c r="A162" s="144"/>
      <c r="B162" s="144"/>
      <c r="C162" s="144">
        <v>3</v>
      </c>
      <c r="D162" s="190">
        <v>101843</v>
      </c>
      <c r="E162" s="144" t="s">
        <v>5090</v>
      </c>
      <c r="F162" s="144" t="s">
        <v>4944</v>
      </c>
      <c r="G162" s="144">
        <v>10</v>
      </c>
      <c r="H162" s="144">
        <v>20</v>
      </c>
      <c r="I162" s="190" t="s">
        <v>5530</v>
      </c>
      <c r="J162" s="144" t="s">
        <v>1693</v>
      </c>
      <c r="K162" s="543"/>
      <c r="L162" s="543"/>
      <c r="M162" s="144"/>
      <c r="N162" s="144"/>
      <c r="O162" s="144"/>
      <c r="P162" s="144"/>
      <c r="Q162" s="144"/>
      <c r="R162" s="144"/>
      <c r="S162" s="144"/>
      <c r="T162" s="144"/>
      <c r="U162" s="144"/>
      <c r="V162" s="543"/>
      <c r="W162" s="144"/>
      <c r="X162" s="144"/>
      <c r="Y162" s="144"/>
      <c r="Z162" s="144"/>
      <c r="AA162" s="144"/>
      <c r="AB162" s="144"/>
      <c r="AC162" s="144"/>
      <c r="AD162" s="144"/>
      <c r="AE162" s="144"/>
      <c r="AF162" s="144"/>
      <c r="AG162" s="144"/>
      <c r="AH162" s="144"/>
      <c r="AI162" s="144"/>
      <c r="AJ162" s="144"/>
      <c r="AK162" s="144"/>
      <c r="AL162" s="144"/>
      <c r="AM162" s="543"/>
      <c r="AN162" s="144"/>
      <c r="AO162" s="144"/>
      <c r="AP162" s="543"/>
      <c r="AQ162" s="543"/>
      <c r="AR162" s="144"/>
      <c r="AS162" s="190"/>
      <c r="AT162" s="144"/>
      <c r="AU162" s="543"/>
      <c r="AV162" s="543"/>
      <c r="AW162" s="144"/>
      <c r="AX162" s="144"/>
      <c r="AY162" s="144"/>
      <c r="AZ162" s="144"/>
      <c r="BA162" s="144"/>
      <c r="BB162" s="144"/>
      <c r="BC162" s="144"/>
      <c r="BD162" s="144"/>
      <c r="BE162" s="144"/>
    </row>
    <row r="163" spans="1:57">
      <c r="A163" s="144"/>
      <c r="B163" s="144"/>
      <c r="C163" s="144">
        <v>3</v>
      </c>
      <c r="D163" s="190">
        <v>101844</v>
      </c>
      <c r="E163" s="144" t="s">
        <v>5090</v>
      </c>
      <c r="F163" s="144" t="s">
        <v>4944</v>
      </c>
      <c r="G163" s="144">
        <v>10</v>
      </c>
      <c r="H163" s="144">
        <v>20</v>
      </c>
      <c r="I163" s="190" t="s">
        <v>5531</v>
      </c>
      <c r="J163" s="144" t="s">
        <v>1693</v>
      </c>
      <c r="K163" s="543"/>
      <c r="L163" s="543"/>
      <c r="M163" s="144"/>
      <c r="N163" s="144"/>
      <c r="O163" s="144"/>
      <c r="P163" s="144"/>
      <c r="Q163" s="144"/>
      <c r="R163" s="144"/>
      <c r="S163" s="144"/>
      <c r="T163" s="144"/>
      <c r="U163" s="144"/>
      <c r="V163" s="543"/>
      <c r="W163" s="144"/>
      <c r="X163" s="144"/>
      <c r="Y163" s="144"/>
      <c r="Z163" s="144"/>
      <c r="AA163" s="144"/>
      <c r="AB163" s="144"/>
      <c r="AC163" s="144"/>
      <c r="AD163" s="144"/>
      <c r="AE163" s="144"/>
      <c r="AF163" s="144"/>
      <c r="AG163" s="144"/>
      <c r="AH163" s="144"/>
      <c r="AI163" s="144"/>
      <c r="AJ163" s="144"/>
      <c r="AK163" s="144"/>
      <c r="AL163" s="144"/>
      <c r="AM163" s="543"/>
      <c r="AN163" s="144"/>
      <c r="AO163" s="144"/>
      <c r="AP163" s="543"/>
      <c r="AQ163" s="543"/>
      <c r="AR163" s="144"/>
      <c r="AS163" s="190"/>
      <c r="AT163" s="144"/>
      <c r="AU163" s="543"/>
      <c r="AV163" s="543"/>
      <c r="AW163" s="144"/>
      <c r="AX163" s="144"/>
      <c r="AY163" s="144"/>
      <c r="AZ163" s="144"/>
      <c r="BA163" s="144"/>
      <c r="BB163" s="144"/>
      <c r="BC163" s="144"/>
      <c r="BD163" s="144"/>
      <c r="BE163" s="144"/>
    </row>
    <row r="164" spans="1:57">
      <c r="A164" s="144"/>
      <c r="B164" s="144"/>
      <c r="C164" s="144">
        <v>3</v>
      </c>
      <c r="D164" s="190">
        <v>101849</v>
      </c>
      <c r="E164" s="144" t="s">
        <v>5090</v>
      </c>
      <c r="F164" s="144" t="s">
        <v>4944</v>
      </c>
      <c r="G164" s="144">
        <v>10</v>
      </c>
      <c r="H164" s="144">
        <v>20</v>
      </c>
      <c r="I164" s="190" t="s">
        <v>5532</v>
      </c>
      <c r="J164" s="144" t="s">
        <v>1693</v>
      </c>
      <c r="K164" s="543"/>
      <c r="L164" s="543"/>
      <c r="M164" s="144"/>
      <c r="N164" s="144"/>
      <c r="O164" s="144"/>
      <c r="P164" s="144"/>
      <c r="Q164" s="144"/>
      <c r="R164" s="144"/>
      <c r="S164" s="144"/>
      <c r="T164" s="144"/>
      <c r="U164" s="144"/>
      <c r="V164" s="543"/>
      <c r="W164" s="144"/>
      <c r="X164" s="144"/>
      <c r="Y164" s="144"/>
      <c r="Z164" s="144"/>
      <c r="AA164" s="144"/>
      <c r="AB164" s="144"/>
      <c r="AC164" s="144"/>
      <c r="AD164" s="144"/>
      <c r="AE164" s="144"/>
      <c r="AF164" s="144"/>
      <c r="AG164" s="144"/>
      <c r="AH164" s="144"/>
      <c r="AI164" s="144"/>
      <c r="AJ164" s="144"/>
      <c r="AK164" s="144"/>
      <c r="AL164" s="144"/>
      <c r="AM164" s="543"/>
      <c r="AN164" s="144"/>
      <c r="AO164" s="144"/>
      <c r="AP164" s="543"/>
      <c r="AQ164" s="543"/>
      <c r="AR164" s="144"/>
      <c r="AS164" s="190"/>
      <c r="AT164" s="144"/>
      <c r="AU164" s="543"/>
      <c r="AV164" s="543"/>
      <c r="AW164" s="144"/>
      <c r="AX164" s="144"/>
      <c r="AY164" s="144"/>
      <c r="AZ164" s="144"/>
      <c r="BA164" s="144"/>
      <c r="BB164" s="144"/>
      <c r="BC164" s="144"/>
      <c r="BD164" s="144"/>
      <c r="BE164" s="144"/>
    </row>
    <row r="165" spans="1:57">
      <c r="A165" s="144"/>
      <c r="B165" s="144"/>
      <c r="C165" s="144">
        <v>3</v>
      </c>
      <c r="D165" s="190">
        <v>101858</v>
      </c>
      <c r="E165" s="144" t="s">
        <v>5090</v>
      </c>
      <c r="F165" s="144" t="s">
        <v>4944</v>
      </c>
      <c r="G165" s="144">
        <v>10</v>
      </c>
      <c r="H165" s="144">
        <v>20</v>
      </c>
      <c r="I165" s="190" t="s">
        <v>5533</v>
      </c>
      <c r="J165" s="144" t="s">
        <v>1693</v>
      </c>
      <c r="K165" s="543"/>
      <c r="L165" s="543"/>
      <c r="M165" s="144"/>
      <c r="N165" s="144"/>
      <c r="O165" s="144"/>
      <c r="P165" s="144"/>
      <c r="Q165" s="144"/>
      <c r="R165" s="144"/>
      <c r="S165" s="144"/>
      <c r="T165" s="144"/>
      <c r="U165" s="144"/>
      <c r="V165" s="543"/>
      <c r="W165" s="144"/>
      <c r="X165" s="144"/>
      <c r="Y165" s="144"/>
      <c r="Z165" s="144"/>
      <c r="AA165" s="144"/>
      <c r="AB165" s="144"/>
      <c r="AC165" s="144"/>
      <c r="AD165" s="144"/>
      <c r="AE165" s="144"/>
      <c r="AF165" s="144"/>
      <c r="AG165" s="144"/>
      <c r="AH165" s="144"/>
      <c r="AI165" s="144"/>
      <c r="AJ165" s="144"/>
      <c r="AK165" s="144"/>
      <c r="AL165" s="144"/>
      <c r="AM165" s="543"/>
      <c r="AN165" s="144"/>
      <c r="AO165" s="144"/>
      <c r="AP165" s="543"/>
      <c r="AQ165" s="543"/>
      <c r="AR165" s="144"/>
      <c r="AS165" s="190"/>
      <c r="AT165" s="144"/>
      <c r="AU165" s="543"/>
      <c r="AV165" s="543"/>
      <c r="AW165" s="144"/>
      <c r="AX165" s="144"/>
      <c r="AY165" s="144"/>
      <c r="AZ165" s="144"/>
      <c r="BA165" s="144"/>
      <c r="BB165" s="144"/>
      <c r="BC165" s="144"/>
      <c r="BD165" s="144"/>
      <c r="BE165" s="144"/>
    </row>
    <row r="166" spans="1:57">
      <c r="A166" s="144"/>
      <c r="B166" s="144"/>
      <c r="C166" s="144">
        <v>3</v>
      </c>
      <c r="D166" s="190">
        <v>101859</v>
      </c>
      <c r="E166" s="144" t="s">
        <v>5090</v>
      </c>
      <c r="F166" s="144" t="s">
        <v>4944</v>
      </c>
      <c r="G166" s="144">
        <v>10</v>
      </c>
      <c r="H166" s="144">
        <v>20</v>
      </c>
      <c r="I166" s="190" t="s">
        <v>5534</v>
      </c>
      <c r="J166" s="144" t="s">
        <v>1693</v>
      </c>
      <c r="K166" s="543"/>
      <c r="L166" s="543"/>
      <c r="M166" s="144"/>
      <c r="N166" s="144"/>
      <c r="O166" s="144"/>
      <c r="P166" s="144"/>
      <c r="Q166" s="144"/>
      <c r="R166" s="144"/>
      <c r="S166" s="144"/>
      <c r="T166" s="144"/>
      <c r="U166" s="144"/>
      <c r="V166" s="543"/>
      <c r="W166" s="144"/>
      <c r="X166" s="144"/>
      <c r="Y166" s="144"/>
      <c r="Z166" s="144"/>
      <c r="AA166" s="144"/>
      <c r="AB166" s="144"/>
      <c r="AC166" s="144"/>
      <c r="AD166" s="144"/>
      <c r="AE166" s="144"/>
      <c r="AF166" s="144"/>
      <c r="AG166" s="144"/>
      <c r="AH166" s="144"/>
      <c r="AI166" s="144"/>
      <c r="AJ166" s="144"/>
      <c r="AK166" s="144"/>
      <c r="AL166" s="144"/>
      <c r="AM166" s="543"/>
      <c r="AN166" s="144"/>
      <c r="AO166" s="144"/>
      <c r="AP166" s="543"/>
      <c r="AQ166" s="543"/>
      <c r="AR166" s="144"/>
      <c r="AS166" s="190"/>
      <c r="AT166" s="144"/>
      <c r="AU166" s="543"/>
      <c r="AV166" s="543"/>
      <c r="AW166" s="144"/>
      <c r="AX166" s="144"/>
      <c r="AY166" s="144"/>
      <c r="AZ166" s="144"/>
      <c r="BA166" s="144"/>
      <c r="BB166" s="144"/>
      <c r="BC166" s="144"/>
      <c r="BD166" s="144"/>
      <c r="BE166" s="144"/>
    </row>
    <row r="167" spans="1:57">
      <c r="A167" s="144"/>
      <c r="B167" s="144"/>
      <c r="C167" s="144">
        <v>3</v>
      </c>
      <c r="D167" s="190">
        <v>101860</v>
      </c>
      <c r="E167" s="144" t="s">
        <v>5090</v>
      </c>
      <c r="F167" s="144" t="s">
        <v>4944</v>
      </c>
      <c r="G167" s="144">
        <v>10</v>
      </c>
      <c r="H167" s="144">
        <v>20</v>
      </c>
      <c r="I167" s="190" t="s">
        <v>5535</v>
      </c>
      <c r="J167" s="144" t="s">
        <v>1693</v>
      </c>
      <c r="K167" s="543"/>
      <c r="L167" s="543"/>
      <c r="M167" s="144"/>
      <c r="N167" s="144"/>
      <c r="O167" s="144"/>
      <c r="P167" s="144"/>
      <c r="Q167" s="144"/>
      <c r="R167" s="144"/>
      <c r="S167" s="144"/>
      <c r="T167" s="144"/>
      <c r="U167" s="144"/>
      <c r="V167" s="543"/>
      <c r="W167" s="144"/>
      <c r="X167" s="144"/>
      <c r="Y167" s="144"/>
      <c r="Z167" s="144"/>
      <c r="AA167" s="144"/>
      <c r="AB167" s="144"/>
      <c r="AC167" s="144"/>
      <c r="AD167" s="144"/>
      <c r="AE167" s="144"/>
      <c r="AF167" s="144"/>
      <c r="AG167" s="144"/>
      <c r="AH167" s="144"/>
      <c r="AI167" s="144"/>
      <c r="AJ167" s="144"/>
      <c r="AK167" s="144"/>
      <c r="AL167" s="144"/>
      <c r="AM167" s="543"/>
      <c r="AN167" s="144"/>
      <c r="AO167" s="144"/>
      <c r="AP167" s="543"/>
      <c r="AQ167" s="543"/>
      <c r="AR167" s="144"/>
      <c r="AS167" s="190"/>
      <c r="AT167" s="144"/>
      <c r="AU167" s="543"/>
      <c r="AV167" s="543"/>
      <c r="AW167" s="144"/>
      <c r="AX167" s="144"/>
      <c r="AY167" s="144"/>
      <c r="AZ167" s="144"/>
      <c r="BA167" s="144"/>
      <c r="BB167" s="144"/>
      <c r="BC167" s="144"/>
      <c r="BD167" s="144"/>
      <c r="BE167" s="144"/>
    </row>
    <row r="168" spans="1:57">
      <c r="A168" s="144"/>
      <c r="B168" s="144"/>
      <c r="C168" s="144">
        <v>3</v>
      </c>
      <c r="D168" s="190">
        <v>101861</v>
      </c>
      <c r="E168" s="144" t="s">
        <v>5090</v>
      </c>
      <c r="F168" s="144" t="s">
        <v>4944</v>
      </c>
      <c r="G168" s="144">
        <v>10</v>
      </c>
      <c r="H168" s="144">
        <v>20</v>
      </c>
      <c r="I168" s="190" t="s">
        <v>5536</v>
      </c>
      <c r="J168" s="144" t="s">
        <v>1693</v>
      </c>
      <c r="K168" s="543"/>
      <c r="L168" s="543"/>
      <c r="M168" s="144"/>
      <c r="N168" s="144"/>
      <c r="O168" s="144"/>
      <c r="P168" s="144"/>
      <c r="Q168" s="144"/>
      <c r="R168" s="144"/>
      <c r="S168" s="144"/>
      <c r="T168" s="144"/>
      <c r="U168" s="144"/>
      <c r="V168" s="543"/>
      <c r="W168" s="144"/>
      <c r="X168" s="144"/>
      <c r="Y168" s="144"/>
      <c r="Z168" s="144"/>
      <c r="AA168" s="144"/>
      <c r="AB168" s="144"/>
      <c r="AC168" s="144"/>
      <c r="AD168" s="144"/>
      <c r="AE168" s="144"/>
      <c r="AF168" s="144"/>
      <c r="AG168" s="144"/>
      <c r="AH168" s="144"/>
      <c r="AI168" s="144"/>
      <c r="AJ168" s="144"/>
      <c r="AK168" s="144"/>
      <c r="AL168" s="144"/>
      <c r="AM168" s="543"/>
      <c r="AN168" s="144"/>
      <c r="AO168" s="144"/>
      <c r="AP168" s="543"/>
      <c r="AQ168" s="543"/>
      <c r="AR168" s="144"/>
      <c r="AS168" s="190"/>
      <c r="AT168" s="144"/>
      <c r="AU168" s="543"/>
      <c r="AV168" s="543"/>
      <c r="AW168" s="144"/>
      <c r="AX168" s="144"/>
      <c r="AY168" s="144"/>
      <c r="AZ168" s="144"/>
      <c r="BA168" s="144"/>
      <c r="BB168" s="144"/>
      <c r="BC168" s="144"/>
      <c r="BD168" s="144"/>
      <c r="BE168" s="144"/>
    </row>
    <row r="169" spans="1:57">
      <c r="A169" s="144"/>
      <c r="B169" s="144"/>
      <c r="C169" s="144">
        <v>3</v>
      </c>
      <c r="D169" s="190">
        <v>101871</v>
      </c>
      <c r="E169" s="144" t="s">
        <v>5090</v>
      </c>
      <c r="F169" s="144" t="s">
        <v>4944</v>
      </c>
      <c r="G169" s="144">
        <v>10</v>
      </c>
      <c r="H169" s="144">
        <v>20</v>
      </c>
      <c r="I169" s="190" t="s">
        <v>5537</v>
      </c>
      <c r="J169" s="144" t="s">
        <v>1693</v>
      </c>
      <c r="K169" s="543"/>
      <c r="L169" s="543"/>
      <c r="M169" s="144"/>
      <c r="N169" s="144"/>
      <c r="O169" s="144"/>
      <c r="P169" s="144"/>
      <c r="Q169" s="144"/>
      <c r="R169" s="144"/>
      <c r="S169" s="144"/>
      <c r="T169" s="144"/>
      <c r="U169" s="144"/>
      <c r="V169" s="543"/>
      <c r="W169" s="144"/>
      <c r="X169" s="144"/>
      <c r="Y169" s="144"/>
      <c r="Z169" s="144"/>
      <c r="AA169" s="144"/>
      <c r="AB169" s="144"/>
      <c r="AC169" s="144"/>
      <c r="AD169" s="144"/>
      <c r="AE169" s="144"/>
      <c r="AF169" s="144"/>
      <c r="AG169" s="144"/>
      <c r="AH169" s="144"/>
      <c r="AI169" s="144"/>
      <c r="AJ169" s="144"/>
      <c r="AK169" s="144"/>
      <c r="AL169" s="144"/>
      <c r="AM169" s="543"/>
      <c r="AN169" s="144"/>
      <c r="AO169" s="144"/>
      <c r="AP169" s="543"/>
      <c r="AQ169" s="543"/>
      <c r="AR169" s="144"/>
      <c r="AS169" s="190"/>
      <c r="AT169" s="144"/>
      <c r="AU169" s="543"/>
      <c r="AV169" s="543"/>
      <c r="AW169" s="144"/>
      <c r="AX169" s="144"/>
      <c r="AY169" s="144"/>
      <c r="AZ169" s="144"/>
      <c r="BA169" s="144"/>
      <c r="BB169" s="144"/>
      <c r="BC169" s="144"/>
      <c r="BD169" s="144"/>
      <c r="BE169" s="144"/>
    </row>
    <row r="170" spans="1:57">
      <c r="A170" s="144"/>
      <c r="B170" s="144"/>
      <c r="C170" s="144">
        <v>3</v>
      </c>
      <c r="D170" s="190">
        <v>101878</v>
      </c>
      <c r="E170" s="144" t="s">
        <v>5090</v>
      </c>
      <c r="F170" s="144" t="s">
        <v>4944</v>
      </c>
      <c r="G170" s="144">
        <v>10</v>
      </c>
      <c r="H170" s="144">
        <v>20</v>
      </c>
      <c r="I170" s="190" t="s">
        <v>5538</v>
      </c>
      <c r="J170" s="144" t="s">
        <v>1693</v>
      </c>
      <c r="K170" s="543"/>
      <c r="L170" s="543"/>
      <c r="M170" s="144"/>
      <c r="N170" s="144"/>
      <c r="O170" s="144"/>
      <c r="P170" s="144"/>
      <c r="Q170" s="144"/>
      <c r="R170" s="144"/>
      <c r="S170" s="144"/>
      <c r="T170" s="144"/>
      <c r="U170" s="144"/>
      <c r="V170" s="543"/>
      <c r="W170" s="144"/>
      <c r="X170" s="144"/>
      <c r="Y170" s="144"/>
      <c r="Z170" s="144"/>
      <c r="AA170" s="144"/>
      <c r="AB170" s="144"/>
      <c r="AC170" s="144"/>
      <c r="AD170" s="144"/>
      <c r="AE170" s="144"/>
      <c r="AF170" s="144"/>
      <c r="AG170" s="144"/>
      <c r="AH170" s="144"/>
      <c r="AI170" s="144"/>
      <c r="AJ170" s="144"/>
      <c r="AK170" s="144"/>
      <c r="AL170" s="144"/>
      <c r="AM170" s="543"/>
      <c r="AN170" s="144"/>
      <c r="AO170" s="144"/>
      <c r="AP170" s="543"/>
      <c r="AQ170" s="543"/>
      <c r="AR170" s="144"/>
      <c r="AS170" s="190"/>
      <c r="AT170" s="144"/>
      <c r="AU170" s="543"/>
      <c r="AV170" s="543"/>
      <c r="AW170" s="144"/>
      <c r="AX170" s="144"/>
      <c r="AY170" s="144"/>
      <c r="AZ170" s="144"/>
      <c r="BA170" s="144"/>
      <c r="BB170" s="144"/>
      <c r="BC170" s="144"/>
      <c r="BD170" s="144"/>
      <c r="BE170" s="144"/>
    </row>
    <row r="171" spans="1:57">
      <c r="A171" s="144"/>
      <c r="B171" s="144"/>
      <c r="C171" s="144">
        <v>3</v>
      </c>
      <c r="D171" s="190">
        <v>101882</v>
      </c>
      <c r="E171" s="144" t="s">
        <v>5090</v>
      </c>
      <c r="F171" s="144" t="s">
        <v>4944</v>
      </c>
      <c r="G171" s="144">
        <v>10</v>
      </c>
      <c r="H171" s="144">
        <v>20</v>
      </c>
      <c r="I171" s="190" t="s">
        <v>5539</v>
      </c>
      <c r="J171" s="144" t="s">
        <v>1693</v>
      </c>
      <c r="K171" s="543"/>
      <c r="L171" s="543"/>
      <c r="M171" s="144"/>
      <c r="N171" s="144"/>
      <c r="O171" s="144"/>
      <c r="P171" s="144"/>
      <c r="Q171" s="144"/>
      <c r="R171" s="144"/>
      <c r="S171" s="144"/>
      <c r="T171" s="144"/>
      <c r="U171" s="144"/>
      <c r="V171" s="543"/>
      <c r="W171" s="144"/>
      <c r="X171" s="144"/>
      <c r="Y171" s="144"/>
      <c r="Z171" s="144"/>
      <c r="AA171" s="144"/>
      <c r="AB171" s="144"/>
      <c r="AC171" s="144"/>
      <c r="AD171" s="144"/>
      <c r="AE171" s="144"/>
      <c r="AF171" s="144"/>
      <c r="AG171" s="144"/>
      <c r="AH171" s="144"/>
      <c r="AI171" s="144"/>
      <c r="AJ171" s="144"/>
      <c r="AK171" s="144"/>
      <c r="AL171" s="144"/>
      <c r="AM171" s="543"/>
      <c r="AN171" s="144"/>
      <c r="AO171" s="144"/>
      <c r="AP171" s="543"/>
      <c r="AQ171" s="543"/>
      <c r="AR171" s="144"/>
      <c r="AS171" s="190"/>
      <c r="AT171" s="144"/>
      <c r="AU171" s="543"/>
      <c r="AV171" s="543"/>
      <c r="AW171" s="144"/>
      <c r="AX171" s="144"/>
      <c r="AY171" s="144"/>
      <c r="AZ171" s="144"/>
      <c r="BA171" s="144"/>
      <c r="BB171" s="144"/>
      <c r="BC171" s="144"/>
      <c r="BD171" s="144"/>
      <c r="BE171" s="144"/>
    </row>
    <row r="172" spans="1:57">
      <c r="A172" s="144"/>
      <c r="B172" s="144"/>
      <c r="C172" s="144">
        <v>3</v>
      </c>
      <c r="D172" s="190">
        <v>101891</v>
      </c>
      <c r="E172" s="144" t="s">
        <v>5090</v>
      </c>
      <c r="F172" s="144" t="s">
        <v>4944</v>
      </c>
      <c r="G172" s="144">
        <v>10</v>
      </c>
      <c r="H172" s="144">
        <v>20</v>
      </c>
      <c r="I172" s="190" t="s">
        <v>5540</v>
      </c>
      <c r="J172" s="144" t="s">
        <v>1693</v>
      </c>
      <c r="K172" s="543"/>
      <c r="L172" s="543"/>
      <c r="M172" s="144"/>
      <c r="N172" s="144"/>
      <c r="O172" s="144"/>
      <c r="P172" s="144"/>
      <c r="Q172" s="144"/>
      <c r="R172" s="144"/>
      <c r="S172" s="144"/>
      <c r="T172" s="144"/>
      <c r="U172" s="144"/>
      <c r="V172" s="543"/>
      <c r="W172" s="144"/>
      <c r="X172" s="144"/>
      <c r="Y172" s="144"/>
      <c r="Z172" s="144"/>
      <c r="AA172" s="144"/>
      <c r="AB172" s="144"/>
      <c r="AC172" s="144"/>
      <c r="AD172" s="144"/>
      <c r="AE172" s="144"/>
      <c r="AF172" s="144"/>
      <c r="AG172" s="144"/>
      <c r="AH172" s="144"/>
      <c r="AI172" s="144"/>
      <c r="AJ172" s="144"/>
      <c r="AK172" s="144"/>
      <c r="AL172" s="144"/>
      <c r="AM172" s="543"/>
      <c r="AN172" s="144"/>
      <c r="AO172" s="144"/>
      <c r="AP172" s="543"/>
      <c r="AQ172" s="543"/>
      <c r="AR172" s="144"/>
      <c r="AS172" s="190"/>
      <c r="AT172" s="144"/>
      <c r="AU172" s="543"/>
      <c r="AV172" s="543"/>
      <c r="AW172" s="144"/>
      <c r="AX172" s="144"/>
      <c r="AY172" s="144"/>
      <c r="AZ172" s="144"/>
      <c r="BA172" s="144"/>
      <c r="BB172" s="144"/>
      <c r="BC172" s="144"/>
      <c r="BD172" s="144"/>
      <c r="BE172" s="144"/>
    </row>
    <row r="173" spans="1:57">
      <c r="A173" s="144"/>
      <c r="B173" s="144"/>
      <c r="C173" s="144">
        <v>3</v>
      </c>
      <c r="D173" s="190">
        <v>101894</v>
      </c>
      <c r="E173" s="144" t="s">
        <v>5090</v>
      </c>
      <c r="F173" s="144" t="s">
        <v>4944</v>
      </c>
      <c r="G173" s="144">
        <v>10</v>
      </c>
      <c r="H173" s="144">
        <v>20</v>
      </c>
      <c r="I173" s="190" t="s">
        <v>5541</v>
      </c>
      <c r="J173" s="144" t="s">
        <v>1693</v>
      </c>
      <c r="K173" s="543"/>
      <c r="L173" s="543"/>
      <c r="M173" s="144"/>
      <c r="N173" s="144"/>
      <c r="O173" s="144"/>
      <c r="P173" s="144"/>
      <c r="Q173" s="144"/>
      <c r="R173" s="144"/>
      <c r="S173" s="144"/>
      <c r="T173" s="144"/>
      <c r="U173" s="144"/>
      <c r="V173" s="543"/>
      <c r="W173" s="144"/>
      <c r="X173" s="144"/>
      <c r="Y173" s="144"/>
      <c r="Z173" s="144"/>
      <c r="AA173" s="144"/>
      <c r="AB173" s="144"/>
      <c r="AC173" s="144"/>
      <c r="AD173" s="144"/>
      <c r="AE173" s="144"/>
      <c r="AF173" s="144"/>
      <c r="AG173" s="144"/>
      <c r="AH173" s="144"/>
      <c r="AI173" s="144"/>
      <c r="AJ173" s="144"/>
      <c r="AK173" s="144"/>
      <c r="AL173" s="144"/>
      <c r="AM173" s="543"/>
      <c r="AN173" s="144"/>
      <c r="AO173" s="144"/>
      <c r="AP173" s="543"/>
      <c r="AQ173" s="543"/>
      <c r="AR173" s="144"/>
      <c r="AS173" s="190"/>
      <c r="AT173" s="144"/>
      <c r="AU173" s="543"/>
      <c r="AV173" s="543"/>
      <c r="AW173" s="144"/>
      <c r="AX173" s="144"/>
      <c r="AY173" s="144"/>
      <c r="AZ173" s="144"/>
      <c r="BA173" s="144"/>
      <c r="BB173" s="144"/>
      <c r="BC173" s="144"/>
      <c r="BD173" s="144"/>
      <c r="BE173" s="144"/>
    </row>
    <row r="174" spans="1:57">
      <c r="A174" s="144"/>
      <c r="B174" s="144"/>
      <c r="C174" s="144">
        <v>3</v>
      </c>
      <c r="D174" s="190">
        <v>101904</v>
      </c>
      <c r="E174" s="144" t="s">
        <v>5090</v>
      </c>
      <c r="F174" s="144" t="s">
        <v>4944</v>
      </c>
      <c r="G174" s="144">
        <v>10</v>
      </c>
      <c r="H174" s="144">
        <v>20</v>
      </c>
      <c r="I174" s="190" t="s">
        <v>5542</v>
      </c>
      <c r="J174" s="144" t="s">
        <v>1693</v>
      </c>
      <c r="K174" s="543"/>
      <c r="L174" s="543"/>
      <c r="M174" s="144"/>
      <c r="N174" s="144"/>
      <c r="O174" s="144"/>
      <c r="P174" s="144"/>
      <c r="Q174" s="144"/>
      <c r="R174" s="144"/>
      <c r="S174" s="144"/>
      <c r="T174" s="144"/>
      <c r="U174" s="144"/>
      <c r="V174" s="543"/>
      <c r="W174" s="144"/>
      <c r="X174" s="144"/>
      <c r="Y174" s="144"/>
      <c r="Z174" s="144"/>
      <c r="AA174" s="144"/>
      <c r="AB174" s="144"/>
      <c r="AC174" s="144"/>
      <c r="AD174" s="144"/>
      <c r="AE174" s="144"/>
      <c r="AF174" s="144"/>
      <c r="AG174" s="144"/>
      <c r="AH174" s="144"/>
      <c r="AI174" s="144"/>
      <c r="AJ174" s="144"/>
      <c r="AK174" s="144"/>
      <c r="AL174" s="144"/>
      <c r="AM174" s="543"/>
      <c r="AN174" s="144"/>
      <c r="AO174" s="144"/>
      <c r="AP174" s="543"/>
      <c r="AQ174" s="543"/>
      <c r="AR174" s="144"/>
      <c r="AS174" s="190"/>
      <c r="AT174" s="144"/>
      <c r="AU174" s="543"/>
      <c r="AV174" s="543"/>
      <c r="AW174" s="144"/>
      <c r="AX174" s="144"/>
      <c r="AY174" s="144"/>
      <c r="AZ174" s="144"/>
      <c r="BA174" s="144"/>
      <c r="BB174" s="144"/>
      <c r="BC174" s="144"/>
      <c r="BD174" s="144"/>
      <c r="BE174" s="144"/>
    </row>
    <row r="175" spans="1:57">
      <c r="A175" s="144"/>
      <c r="B175" s="144"/>
      <c r="C175" s="144">
        <v>3</v>
      </c>
      <c r="D175" s="190">
        <v>101908</v>
      </c>
      <c r="E175" s="144" t="s">
        <v>5090</v>
      </c>
      <c r="F175" s="144" t="s">
        <v>4944</v>
      </c>
      <c r="G175" s="144">
        <v>10</v>
      </c>
      <c r="H175" s="144">
        <v>20</v>
      </c>
      <c r="I175" s="190" t="s">
        <v>5543</v>
      </c>
      <c r="J175" s="144" t="s">
        <v>1693</v>
      </c>
      <c r="K175" s="543"/>
      <c r="L175" s="543"/>
      <c r="M175" s="144"/>
      <c r="N175" s="144"/>
      <c r="O175" s="144"/>
      <c r="P175" s="144"/>
      <c r="Q175" s="144"/>
      <c r="R175" s="144"/>
      <c r="S175" s="144"/>
      <c r="T175" s="144"/>
      <c r="U175" s="144"/>
      <c r="V175" s="543"/>
      <c r="W175" s="144"/>
      <c r="X175" s="144"/>
      <c r="Y175" s="144"/>
      <c r="Z175" s="144"/>
      <c r="AA175" s="144"/>
      <c r="AB175" s="144"/>
      <c r="AC175" s="144"/>
      <c r="AD175" s="144"/>
      <c r="AE175" s="144"/>
      <c r="AF175" s="144"/>
      <c r="AG175" s="144"/>
      <c r="AH175" s="144"/>
      <c r="AI175" s="144"/>
      <c r="AJ175" s="144"/>
      <c r="AK175" s="144"/>
      <c r="AL175" s="144"/>
      <c r="AM175" s="543"/>
      <c r="AN175" s="144"/>
      <c r="AO175" s="144"/>
      <c r="AP175" s="543"/>
      <c r="AQ175" s="543"/>
      <c r="AR175" s="144"/>
      <c r="AS175" s="190"/>
      <c r="AT175" s="144"/>
      <c r="AU175" s="543"/>
      <c r="AV175" s="543"/>
      <c r="AW175" s="144"/>
      <c r="AX175" s="144"/>
      <c r="AY175" s="144"/>
      <c r="AZ175" s="144"/>
      <c r="BA175" s="144"/>
      <c r="BB175" s="144"/>
      <c r="BC175" s="144"/>
      <c r="BD175" s="144"/>
      <c r="BE175" s="144"/>
    </row>
    <row r="176" spans="1:57">
      <c r="A176" s="144"/>
      <c r="B176" s="144"/>
      <c r="C176" s="144">
        <v>3</v>
      </c>
      <c r="D176" s="190">
        <v>101919</v>
      </c>
      <c r="E176" s="144" t="s">
        <v>5090</v>
      </c>
      <c r="F176" s="144" t="s">
        <v>4944</v>
      </c>
      <c r="G176" s="144">
        <v>10</v>
      </c>
      <c r="H176" s="144">
        <v>20</v>
      </c>
      <c r="I176" s="190" t="s">
        <v>5544</v>
      </c>
      <c r="J176" s="144" t="s">
        <v>1693</v>
      </c>
      <c r="K176" s="543"/>
      <c r="L176" s="543"/>
      <c r="M176" s="144"/>
      <c r="N176" s="144"/>
      <c r="O176" s="144"/>
      <c r="P176" s="144"/>
      <c r="Q176" s="144"/>
      <c r="R176" s="144"/>
      <c r="S176" s="144"/>
      <c r="T176" s="144"/>
      <c r="U176" s="144"/>
      <c r="V176" s="543"/>
      <c r="W176" s="144"/>
      <c r="X176" s="144"/>
      <c r="Y176" s="144"/>
      <c r="Z176" s="144"/>
      <c r="AA176" s="144"/>
      <c r="AB176" s="144"/>
      <c r="AC176" s="144"/>
      <c r="AD176" s="144"/>
      <c r="AE176" s="144"/>
      <c r="AF176" s="144"/>
      <c r="AG176" s="144"/>
      <c r="AH176" s="144"/>
      <c r="AI176" s="144"/>
      <c r="AJ176" s="144"/>
      <c r="AK176" s="144"/>
      <c r="AL176" s="144"/>
      <c r="AM176" s="543"/>
      <c r="AN176" s="144"/>
      <c r="AO176" s="144"/>
      <c r="AP176" s="543"/>
      <c r="AQ176" s="543"/>
      <c r="AR176" s="144"/>
      <c r="AS176" s="190"/>
      <c r="AT176" s="144"/>
      <c r="AU176" s="543"/>
      <c r="AV176" s="543"/>
      <c r="AW176" s="144"/>
      <c r="AX176" s="144"/>
      <c r="AY176" s="144"/>
      <c r="AZ176" s="144"/>
      <c r="BA176" s="144"/>
      <c r="BB176" s="144"/>
      <c r="BC176" s="144"/>
      <c r="BD176" s="144"/>
      <c r="BE176" s="144"/>
    </row>
    <row r="177" spans="1:57">
      <c r="A177" s="144"/>
      <c r="B177" s="144"/>
      <c r="C177" s="144">
        <v>3</v>
      </c>
      <c r="D177" s="190">
        <v>101924</v>
      </c>
      <c r="E177" s="144" t="s">
        <v>5090</v>
      </c>
      <c r="F177" s="144" t="s">
        <v>4944</v>
      </c>
      <c r="G177" s="144">
        <v>10</v>
      </c>
      <c r="H177" s="144">
        <v>20</v>
      </c>
      <c r="I177" s="190" t="s">
        <v>5545</v>
      </c>
      <c r="J177" s="144" t="s">
        <v>1693</v>
      </c>
      <c r="K177" s="543"/>
      <c r="L177" s="543"/>
      <c r="M177" s="144"/>
      <c r="N177" s="144"/>
      <c r="O177" s="144"/>
      <c r="P177" s="144"/>
      <c r="Q177" s="144"/>
      <c r="R177" s="144"/>
      <c r="S177" s="144"/>
      <c r="T177" s="144"/>
      <c r="U177" s="144"/>
      <c r="V177" s="543"/>
      <c r="W177" s="144"/>
      <c r="X177" s="144"/>
      <c r="Y177" s="144"/>
      <c r="Z177" s="144"/>
      <c r="AA177" s="144"/>
      <c r="AB177" s="144"/>
      <c r="AC177" s="144"/>
      <c r="AD177" s="144"/>
      <c r="AE177" s="144"/>
      <c r="AF177" s="144"/>
      <c r="AG177" s="144"/>
      <c r="AH177" s="144"/>
      <c r="AI177" s="144"/>
      <c r="AJ177" s="144"/>
      <c r="AK177" s="144"/>
      <c r="AL177" s="144"/>
      <c r="AM177" s="543"/>
      <c r="AN177" s="144"/>
      <c r="AO177" s="144"/>
      <c r="AP177" s="543"/>
      <c r="AQ177" s="543"/>
      <c r="AR177" s="144"/>
      <c r="AS177" s="190"/>
      <c r="AT177" s="144"/>
      <c r="AU177" s="543"/>
      <c r="AV177" s="543"/>
      <c r="AW177" s="144"/>
      <c r="AX177" s="144"/>
      <c r="AY177" s="144"/>
      <c r="AZ177" s="144"/>
      <c r="BA177" s="144"/>
      <c r="BB177" s="144"/>
      <c r="BC177" s="144"/>
      <c r="BD177" s="144"/>
      <c r="BE177" s="144"/>
    </row>
    <row r="178" spans="1:57">
      <c r="A178" s="144"/>
      <c r="B178" s="144"/>
      <c r="C178" s="144">
        <v>3</v>
      </c>
      <c r="D178" s="190">
        <v>101940</v>
      </c>
      <c r="E178" s="144" t="s">
        <v>5090</v>
      </c>
      <c r="F178" s="144" t="s">
        <v>4944</v>
      </c>
      <c r="G178" s="144">
        <v>10</v>
      </c>
      <c r="H178" s="144">
        <v>20</v>
      </c>
      <c r="I178" s="190" t="s">
        <v>5546</v>
      </c>
      <c r="J178" s="144" t="s">
        <v>1693</v>
      </c>
      <c r="K178" s="543"/>
      <c r="L178" s="543"/>
      <c r="M178" s="144"/>
      <c r="N178" s="144"/>
      <c r="O178" s="144"/>
      <c r="P178" s="144"/>
      <c r="Q178" s="144"/>
      <c r="R178" s="144"/>
      <c r="S178" s="144"/>
      <c r="T178" s="144"/>
      <c r="U178" s="144"/>
      <c r="V178" s="543"/>
      <c r="W178" s="144"/>
      <c r="X178" s="144"/>
      <c r="Y178" s="144"/>
      <c r="Z178" s="144"/>
      <c r="AA178" s="144"/>
      <c r="AB178" s="144"/>
      <c r="AC178" s="144"/>
      <c r="AD178" s="144"/>
      <c r="AE178" s="144"/>
      <c r="AF178" s="144"/>
      <c r="AG178" s="144"/>
      <c r="AH178" s="144"/>
      <c r="AI178" s="144"/>
      <c r="AJ178" s="144"/>
      <c r="AK178" s="144"/>
      <c r="AL178" s="144"/>
      <c r="AM178" s="543"/>
      <c r="AN178" s="144"/>
      <c r="AO178" s="144"/>
      <c r="AP178" s="543"/>
      <c r="AQ178" s="543"/>
      <c r="AR178" s="144"/>
      <c r="AS178" s="190"/>
      <c r="AT178" s="144"/>
      <c r="AU178" s="543"/>
      <c r="AV178" s="543"/>
      <c r="AW178" s="144"/>
      <c r="AX178" s="144"/>
      <c r="AY178" s="144"/>
      <c r="AZ178" s="144"/>
      <c r="BA178" s="144"/>
      <c r="BB178" s="144"/>
      <c r="BC178" s="144"/>
      <c r="BD178" s="144"/>
      <c r="BE178" s="144"/>
    </row>
    <row r="179" spans="1:57">
      <c r="A179" s="144"/>
      <c r="B179" s="144"/>
      <c r="C179" s="144">
        <v>3</v>
      </c>
      <c r="D179" s="190">
        <v>101942</v>
      </c>
      <c r="E179" s="144" t="s">
        <v>5090</v>
      </c>
      <c r="F179" s="144" t="s">
        <v>4944</v>
      </c>
      <c r="G179" s="144">
        <v>10</v>
      </c>
      <c r="H179" s="144">
        <v>20</v>
      </c>
      <c r="I179" s="190" t="s">
        <v>5547</v>
      </c>
      <c r="J179" s="144" t="s">
        <v>1693</v>
      </c>
      <c r="K179" s="543"/>
      <c r="L179" s="543"/>
      <c r="M179" s="144"/>
      <c r="N179" s="144"/>
      <c r="O179" s="144"/>
      <c r="P179" s="144"/>
      <c r="Q179" s="144"/>
      <c r="R179" s="144"/>
      <c r="S179" s="144"/>
      <c r="T179" s="144"/>
      <c r="U179" s="144"/>
      <c r="V179" s="543"/>
      <c r="W179" s="144"/>
      <c r="X179" s="144"/>
      <c r="Y179" s="144"/>
      <c r="Z179" s="144"/>
      <c r="AA179" s="144"/>
      <c r="AB179" s="144"/>
      <c r="AC179" s="144"/>
      <c r="AD179" s="144"/>
      <c r="AE179" s="144"/>
      <c r="AF179" s="144"/>
      <c r="AG179" s="144"/>
      <c r="AH179" s="144"/>
      <c r="AI179" s="144"/>
      <c r="AJ179" s="144"/>
      <c r="AK179" s="144"/>
      <c r="AL179" s="144"/>
      <c r="AM179" s="543"/>
      <c r="AN179" s="144"/>
      <c r="AO179" s="144"/>
      <c r="AP179" s="543"/>
      <c r="AQ179" s="543"/>
      <c r="AR179" s="144"/>
      <c r="AS179" s="190"/>
      <c r="AT179" s="144"/>
      <c r="AU179" s="543"/>
      <c r="AV179" s="543"/>
      <c r="AW179" s="144"/>
      <c r="AX179" s="144"/>
      <c r="AY179" s="144"/>
      <c r="AZ179" s="144"/>
      <c r="BA179" s="144"/>
      <c r="BB179" s="144"/>
      <c r="BC179" s="144"/>
      <c r="BD179" s="144"/>
      <c r="BE179" s="144"/>
    </row>
    <row r="180" spans="1:57">
      <c r="A180" s="144"/>
      <c r="B180" s="144"/>
      <c r="C180" s="144">
        <v>3</v>
      </c>
      <c r="D180" s="190">
        <v>101945</v>
      </c>
      <c r="E180" s="144" t="s">
        <v>5090</v>
      </c>
      <c r="F180" s="144" t="s">
        <v>4944</v>
      </c>
      <c r="G180" s="144">
        <v>10</v>
      </c>
      <c r="H180" s="144">
        <v>20</v>
      </c>
      <c r="I180" s="190" t="s">
        <v>5548</v>
      </c>
      <c r="J180" s="144" t="s">
        <v>1693</v>
      </c>
      <c r="K180" s="543"/>
      <c r="L180" s="543"/>
      <c r="M180" s="144"/>
      <c r="N180" s="144"/>
      <c r="O180" s="144"/>
      <c r="P180" s="144"/>
      <c r="Q180" s="144"/>
      <c r="R180" s="144"/>
      <c r="S180" s="144"/>
      <c r="T180" s="144"/>
      <c r="U180" s="144"/>
      <c r="V180" s="543"/>
      <c r="W180" s="144"/>
      <c r="X180" s="144"/>
      <c r="Y180" s="144"/>
      <c r="Z180" s="144"/>
      <c r="AA180" s="144"/>
      <c r="AB180" s="144"/>
      <c r="AC180" s="144"/>
      <c r="AD180" s="144"/>
      <c r="AE180" s="144"/>
      <c r="AF180" s="144"/>
      <c r="AG180" s="144"/>
      <c r="AH180" s="144"/>
      <c r="AI180" s="144"/>
      <c r="AJ180" s="144"/>
      <c r="AK180" s="144"/>
      <c r="AL180" s="144"/>
      <c r="AM180" s="543"/>
      <c r="AN180" s="144"/>
      <c r="AO180" s="144"/>
      <c r="AP180" s="543"/>
      <c r="AQ180" s="543"/>
      <c r="AR180" s="144"/>
      <c r="AS180" s="190"/>
      <c r="AT180" s="144"/>
      <c r="AU180" s="543"/>
      <c r="AV180" s="543"/>
      <c r="AW180" s="144"/>
      <c r="AX180" s="144"/>
      <c r="AY180" s="144"/>
      <c r="AZ180" s="144"/>
      <c r="BA180" s="144"/>
      <c r="BB180" s="144"/>
      <c r="BC180" s="144"/>
      <c r="BD180" s="144"/>
      <c r="BE180" s="144"/>
    </row>
    <row r="181" spans="1:57">
      <c r="A181" s="144"/>
      <c r="B181" s="144"/>
      <c r="C181" s="144">
        <v>3</v>
      </c>
      <c r="D181" s="190">
        <v>101949</v>
      </c>
      <c r="E181" s="144" t="s">
        <v>5090</v>
      </c>
      <c r="F181" s="144" t="s">
        <v>4944</v>
      </c>
      <c r="G181" s="144">
        <v>10</v>
      </c>
      <c r="H181" s="144">
        <v>20</v>
      </c>
      <c r="I181" s="190" t="s">
        <v>5549</v>
      </c>
      <c r="J181" s="144" t="s">
        <v>1693</v>
      </c>
      <c r="K181" s="543"/>
      <c r="L181" s="543"/>
      <c r="M181" s="144"/>
      <c r="N181" s="144"/>
      <c r="O181" s="144"/>
      <c r="P181" s="144"/>
      <c r="Q181" s="144"/>
      <c r="R181" s="144"/>
      <c r="S181" s="144"/>
      <c r="T181" s="144"/>
      <c r="U181" s="144"/>
      <c r="V181" s="543"/>
      <c r="W181" s="144"/>
      <c r="X181" s="144"/>
      <c r="Y181" s="144"/>
      <c r="Z181" s="144"/>
      <c r="AA181" s="144"/>
      <c r="AB181" s="144"/>
      <c r="AC181" s="144"/>
      <c r="AD181" s="144"/>
      <c r="AE181" s="144"/>
      <c r="AF181" s="144"/>
      <c r="AG181" s="144"/>
      <c r="AH181" s="144"/>
      <c r="AI181" s="144"/>
      <c r="AJ181" s="144"/>
      <c r="AK181" s="144"/>
      <c r="AL181" s="144"/>
      <c r="AM181" s="543"/>
      <c r="AN181" s="144"/>
      <c r="AO181" s="144"/>
      <c r="AP181" s="543"/>
      <c r="AQ181" s="543"/>
      <c r="AR181" s="144"/>
      <c r="AS181" s="190"/>
      <c r="AT181" s="144"/>
      <c r="AU181" s="543"/>
      <c r="AV181" s="543"/>
      <c r="AW181" s="144"/>
      <c r="AX181" s="144"/>
      <c r="AY181" s="144"/>
      <c r="AZ181" s="144"/>
      <c r="BA181" s="144"/>
      <c r="BB181" s="144"/>
      <c r="BC181" s="144"/>
      <c r="BD181" s="144"/>
      <c r="BE181" s="144"/>
    </row>
    <row r="182" spans="1:57">
      <c r="A182" s="144"/>
      <c r="B182" s="144"/>
      <c r="C182" s="144">
        <v>3</v>
      </c>
      <c r="D182" s="190">
        <v>101957</v>
      </c>
      <c r="E182" s="144" t="s">
        <v>5090</v>
      </c>
      <c r="F182" s="144" t="s">
        <v>4944</v>
      </c>
      <c r="G182" s="144">
        <v>10</v>
      </c>
      <c r="H182" s="144">
        <v>20</v>
      </c>
      <c r="I182" s="190" t="s">
        <v>5550</v>
      </c>
      <c r="J182" s="144" t="s">
        <v>1693</v>
      </c>
      <c r="K182" s="543"/>
      <c r="L182" s="543"/>
      <c r="M182" s="144"/>
      <c r="N182" s="144"/>
      <c r="O182" s="144"/>
      <c r="P182" s="144"/>
      <c r="Q182" s="144"/>
      <c r="R182" s="144"/>
      <c r="S182" s="144"/>
      <c r="T182" s="144"/>
      <c r="U182" s="144"/>
      <c r="V182" s="543"/>
      <c r="W182" s="144"/>
      <c r="X182" s="144"/>
      <c r="Y182" s="144"/>
      <c r="Z182" s="144"/>
      <c r="AA182" s="144"/>
      <c r="AB182" s="144"/>
      <c r="AC182" s="144"/>
      <c r="AD182" s="144"/>
      <c r="AE182" s="144"/>
      <c r="AF182" s="144"/>
      <c r="AG182" s="144"/>
      <c r="AH182" s="144"/>
      <c r="AI182" s="144"/>
      <c r="AJ182" s="144"/>
      <c r="AK182" s="144"/>
      <c r="AL182" s="144"/>
      <c r="AM182" s="543"/>
      <c r="AN182" s="144"/>
      <c r="AO182" s="144"/>
      <c r="AP182" s="543"/>
      <c r="AQ182" s="543"/>
      <c r="AR182" s="144"/>
      <c r="AS182" s="190"/>
      <c r="AT182" s="144"/>
      <c r="AU182" s="543"/>
      <c r="AV182" s="543"/>
      <c r="AW182" s="144"/>
      <c r="AX182" s="144"/>
      <c r="AY182" s="144"/>
      <c r="AZ182" s="144"/>
      <c r="BA182" s="144"/>
      <c r="BB182" s="144"/>
      <c r="BC182" s="144"/>
      <c r="BD182" s="144"/>
      <c r="BE182" s="144"/>
    </row>
    <row r="183" spans="1:57">
      <c r="A183" s="144"/>
      <c r="B183" s="144"/>
      <c r="C183" s="144">
        <v>3</v>
      </c>
      <c r="D183" s="190">
        <v>101958</v>
      </c>
      <c r="E183" s="144" t="s">
        <v>5090</v>
      </c>
      <c r="F183" s="144" t="s">
        <v>4944</v>
      </c>
      <c r="G183" s="144">
        <v>10</v>
      </c>
      <c r="H183" s="144">
        <v>20</v>
      </c>
      <c r="I183" s="190" t="s">
        <v>5551</v>
      </c>
      <c r="J183" s="144" t="s">
        <v>1693</v>
      </c>
      <c r="K183" s="543"/>
      <c r="L183" s="543"/>
      <c r="M183" s="144"/>
      <c r="N183" s="144"/>
      <c r="O183" s="144"/>
      <c r="P183" s="144"/>
      <c r="Q183" s="144"/>
      <c r="R183" s="144"/>
      <c r="S183" s="144"/>
      <c r="T183" s="144"/>
      <c r="U183" s="144"/>
      <c r="V183" s="543"/>
      <c r="W183" s="144"/>
      <c r="X183" s="144"/>
      <c r="Y183" s="144"/>
      <c r="Z183" s="144"/>
      <c r="AA183" s="144"/>
      <c r="AB183" s="144"/>
      <c r="AC183" s="144"/>
      <c r="AD183" s="144"/>
      <c r="AE183" s="144"/>
      <c r="AF183" s="144"/>
      <c r="AG183" s="144"/>
      <c r="AH183" s="144"/>
      <c r="AI183" s="144"/>
      <c r="AJ183" s="144"/>
      <c r="AK183" s="144"/>
      <c r="AL183" s="144"/>
      <c r="AM183" s="543"/>
      <c r="AN183" s="144"/>
      <c r="AO183" s="144"/>
      <c r="AP183" s="543"/>
      <c r="AQ183" s="543"/>
      <c r="AR183" s="144"/>
      <c r="AS183" s="190"/>
      <c r="AT183" s="144"/>
      <c r="AU183" s="543"/>
      <c r="AV183" s="543"/>
      <c r="AW183" s="144"/>
      <c r="AX183" s="144"/>
      <c r="AY183" s="144"/>
      <c r="AZ183" s="144"/>
      <c r="BA183" s="144"/>
      <c r="BB183" s="144"/>
      <c r="BC183" s="144"/>
      <c r="BD183" s="144"/>
      <c r="BE183" s="144"/>
    </row>
    <row r="184" spans="1:57">
      <c r="A184" s="144"/>
      <c r="B184" s="144"/>
      <c r="C184" s="144">
        <v>3</v>
      </c>
      <c r="D184" s="190">
        <v>101959</v>
      </c>
      <c r="E184" s="144" t="s">
        <v>5090</v>
      </c>
      <c r="F184" s="144" t="s">
        <v>4944</v>
      </c>
      <c r="G184" s="144">
        <v>10</v>
      </c>
      <c r="H184" s="144">
        <v>20</v>
      </c>
      <c r="I184" s="190" t="s">
        <v>5552</v>
      </c>
      <c r="J184" s="144" t="s">
        <v>1693</v>
      </c>
      <c r="K184" s="543"/>
      <c r="L184" s="543"/>
      <c r="M184" s="144"/>
      <c r="N184" s="144"/>
      <c r="O184" s="144"/>
      <c r="P184" s="144"/>
      <c r="Q184" s="144"/>
      <c r="R184" s="144"/>
      <c r="S184" s="144"/>
      <c r="T184" s="144"/>
      <c r="U184" s="144"/>
      <c r="V184" s="543"/>
      <c r="W184" s="144"/>
      <c r="X184" s="144"/>
      <c r="Y184" s="144"/>
      <c r="Z184" s="144"/>
      <c r="AA184" s="144"/>
      <c r="AB184" s="144"/>
      <c r="AC184" s="144"/>
      <c r="AD184" s="144"/>
      <c r="AE184" s="144"/>
      <c r="AF184" s="144"/>
      <c r="AG184" s="144"/>
      <c r="AH184" s="144"/>
      <c r="AI184" s="144"/>
      <c r="AJ184" s="144"/>
      <c r="AK184" s="144"/>
      <c r="AL184" s="144"/>
      <c r="AM184" s="543"/>
      <c r="AN184" s="144"/>
      <c r="AO184" s="144"/>
      <c r="AP184" s="543"/>
      <c r="AQ184" s="543"/>
      <c r="AR184" s="144"/>
      <c r="AS184" s="190"/>
      <c r="AT184" s="144"/>
      <c r="AU184" s="543"/>
      <c r="AV184" s="543"/>
      <c r="AW184" s="144"/>
      <c r="AX184" s="144"/>
      <c r="AY184" s="144"/>
      <c r="AZ184" s="144"/>
      <c r="BA184" s="144"/>
      <c r="BB184" s="144"/>
      <c r="BC184" s="144"/>
      <c r="BD184" s="144"/>
      <c r="BE184" s="144"/>
    </row>
    <row r="185" spans="1:57">
      <c r="A185" s="144"/>
      <c r="B185" s="144"/>
      <c r="C185" s="144">
        <v>3</v>
      </c>
      <c r="D185" s="190">
        <v>101961</v>
      </c>
      <c r="E185" s="144" t="s">
        <v>5090</v>
      </c>
      <c r="F185" s="144" t="s">
        <v>4944</v>
      </c>
      <c r="G185" s="144">
        <v>10</v>
      </c>
      <c r="H185" s="144">
        <v>20</v>
      </c>
      <c r="I185" s="190" t="s">
        <v>5553</v>
      </c>
      <c r="J185" s="144" t="s">
        <v>1693</v>
      </c>
      <c r="K185" s="543"/>
      <c r="L185" s="543"/>
      <c r="M185" s="144"/>
      <c r="N185" s="144"/>
      <c r="O185" s="144"/>
      <c r="P185" s="144"/>
      <c r="Q185" s="144"/>
      <c r="R185" s="144"/>
      <c r="S185" s="144"/>
      <c r="T185" s="144"/>
      <c r="U185" s="144"/>
      <c r="V185" s="543"/>
      <c r="W185" s="144"/>
      <c r="X185" s="144"/>
      <c r="Y185" s="144"/>
      <c r="Z185" s="144"/>
      <c r="AA185" s="144"/>
      <c r="AB185" s="144"/>
      <c r="AC185" s="144"/>
      <c r="AD185" s="144"/>
      <c r="AE185" s="144"/>
      <c r="AF185" s="144"/>
      <c r="AG185" s="144"/>
      <c r="AH185" s="144"/>
      <c r="AI185" s="144"/>
      <c r="AJ185" s="144"/>
      <c r="AK185" s="144"/>
      <c r="AL185" s="144"/>
      <c r="AM185" s="543"/>
      <c r="AN185" s="144"/>
      <c r="AO185" s="144"/>
      <c r="AP185" s="543"/>
      <c r="AQ185" s="543"/>
      <c r="AR185" s="144"/>
      <c r="AS185" s="190"/>
      <c r="AT185" s="144"/>
      <c r="AU185" s="543"/>
      <c r="AV185" s="543"/>
      <c r="AW185" s="144"/>
      <c r="AX185" s="144"/>
      <c r="AY185" s="144"/>
      <c r="AZ185" s="144"/>
      <c r="BA185" s="144"/>
      <c r="BB185" s="144"/>
      <c r="BC185" s="144"/>
      <c r="BD185" s="144"/>
      <c r="BE185" s="144"/>
    </row>
    <row r="186" spans="1:57">
      <c r="A186" s="144"/>
      <c r="B186" s="144"/>
      <c r="C186" s="144">
        <v>3</v>
      </c>
      <c r="D186" s="190">
        <v>101962</v>
      </c>
      <c r="E186" s="144" t="s">
        <v>5090</v>
      </c>
      <c r="F186" s="144" t="s">
        <v>4944</v>
      </c>
      <c r="G186" s="144">
        <v>10</v>
      </c>
      <c r="H186" s="144">
        <v>20</v>
      </c>
      <c r="I186" s="190" t="s">
        <v>5554</v>
      </c>
      <c r="J186" s="144" t="s">
        <v>1693</v>
      </c>
      <c r="K186" s="543"/>
      <c r="L186" s="543"/>
      <c r="M186" s="144"/>
      <c r="N186" s="144"/>
      <c r="O186" s="144"/>
      <c r="P186" s="144"/>
      <c r="Q186" s="144"/>
      <c r="R186" s="144"/>
      <c r="S186" s="144"/>
      <c r="T186" s="144"/>
      <c r="U186" s="144"/>
      <c r="V186" s="543"/>
      <c r="W186" s="144"/>
      <c r="X186" s="144"/>
      <c r="Y186" s="144"/>
      <c r="Z186" s="144"/>
      <c r="AA186" s="144"/>
      <c r="AB186" s="144"/>
      <c r="AC186" s="144"/>
      <c r="AD186" s="144"/>
      <c r="AE186" s="144"/>
      <c r="AF186" s="144"/>
      <c r="AG186" s="144"/>
      <c r="AH186" s="144"/>
      <c r="AI186" s="144"/>
      <c r="AJ186" s="144"/>
      <c r="AK186" s="144"/>
      <c r="AL186" s="144"/>
      <c r="AM186" s="543"/>
      <c r="AN186" s="144"/>
      <c r="AO186" s="144"/>
      <c r="AP186" s="543"/>
      <c r="AQ186" s="543"/>
      <c r="AR186" s="144"/>
      <c r="AS186" s="190"/>
      <c r="AT186" s="144"/>
      <c r="AU186" s="543"/>
      <c r="AV186" s="543"/>
      <c r="AW186" s="144"/>
      <c r="AX186" s="144"/>
      <c r="AY186" s="144"/>
      <c r="AZ186" s="144"/>
      <c r="BA186" s="144"/>
      <c r="BB186" s="144"/>
      <c r="BC186" s="144"/>
      <c r="BD186" s="144"/>
      <c r="BE186" s="144"/>
    </row>
    <row r="187" spans="1:57">
      <c r="A187" s="144"/>
      <c r="B187" s="144"/>
      <c r="C187" s="144">
        <v>3</v>
      </c>
      <c r="D187" s="190">
        <v>101969</v>
      </c>
      <c r="E187" s="144" t="s">
        <v>5090</v>
      </c>
      <c r="F187" s="144" t="s">
        <v>4944</v>
      </c>
      <c r="G187" s="144">
        <v>10</v>
      </c>
      <c r="H187" s="144">
        <v>20</v>
      </c>
      <c r="I187" s="190" t="s">
        <v>5555</v>
      </c>
      <c r="J187" s="144" t="s">
        <v>1693</v>
      </c>
      <c r="K187" s="543"/>
      <c r="L187" s="543"/>
      <c r="M187" s="144"/>
      <c r="N187" s="144"/>
      <c r="O187" s="144"/>
      <c r="P187" s="144"/>
      <c r="Q187" s="144"/>
      <c r="R187" s="144"/>
      <c r="S187" s="144"/>
      <c r="T187" s="144"/>
      <c r="U187" s="144"/>
      <c r="V187" s="543"/>
      <c r="W187" s="144"/>
      <c r="X187" s="144"/>
      <c r="Y187" s="144"/>
      <c r="Z187" s="144"/>
      <c r="AA187" s="144"/>
      <c r="AB187" s="144"/>
      <c r="AC187" s="144"/>
      <c r="AD187" s="144"/>
      <c r="AE187" s="144"/>
      <c r="AF187" s="144"/>
      <c r="AG187" s="144"/>
      <c r="AH187" s="144"/>
      <c r="AI187" s="144"/>
      <c r="AJ187" s="144"/>
      <c r="AK187" s="144"/>
      <c r="AL187" s="144"/>
      <c r="AM187" s="543"/>
      <c r="AN187" s="144"/>
      <c r="AO187" s="144"/>
      <c r="AP187" s="543"/>
      <c r="AQ187" s="543"/>
      <c r="AR187" s="144"/>
      <c r="AS187" s="190"/>
      <c r="AT187" s="144"/>
      <c r="AU187" s="543"/>
      <c r="AV187" s="543"/>
      <c r="AW187" s="144"/>
      <c r="AX187" s="144"/>
      <c r="AY187" s="144"/>
      <c r="AZ187" s="144"/>
      <c r="BA187" s="144"/>
      <c r="BB187" s="144"/>
      <c r="BC187" s="144"/>
      <c r="BD187" s="144"/>
      <c r="BE187" s="144"/>
    </row>
    <row r="188" spans="1:57">
      <c r="A188" s="144"/>
      <c r="B188" s="144"/>
      <c r="C188" s="144">
        <v>3</v>
      </c>
      <c r="D188" s="190">
        <v>101971</v>
      </c>
      <c r="E188" s="144" t="s">
        <v>5090</v>
      </c>
      <c r="F188" s="144" t="s">
        <v>4944</v>
      </c>
      <c r="G188" s="144">
        <v>10</v>
      </c>
      <c r="H188" s="144">
        <v>20</v>
      </c>
      <c r="I188" s="190" t="s">
        <v>5556</v>
      </c>
      <c r="J188" s="144" t="s">
        <v>1693</v>
      </c>
      <c r="K188" s="543"/>
      <c r="L188" s="543"/>
      <c r="M188" s="144"/>
      <c r="N188" s="144"/>
      <c r="O188" s="144"/>
      <c r="P188" s="144"/>
      <c r="Q188" s="144"/>
      <c r="R188" s="144"/>
      <c r="S188" s="144"/>
      <c r="T188" s="144"/>
      <c r="U188" s="144"/>
      <c r="V188" s="543"/>
      <c r="W188" s="144"/>
      <c r="X188" s="144"/>
      <c r="Y188" s="144"/>
      <c r="Z188" s="144"/>
      <c r="AA188" s="144"/>
      <c r="AB188" s="144"/>
      <c r="AC188" s="144"/>
      <c r="AD188" s="144"/>
      <c r="AE188" s="144"/>
      <c r="AF188" s="144"/>
      <c r="AG188" s="144"/>
      <c r="AH188" s="144"/>
      <c r="AI188" s="144"/>
      <c r="AJ188" s="144"/>
      <c r="AK188" s="144"/>
      <c r="AL188" s="144"/>
      <c r="AM188" s="543"/>
      <c r="AN188" s="144"/>
      <c r="AO188" s="144"/>
      <c r="AP188" s="543"/>
      <c r="AQ188" s="543"/>
      <c r="AR188" s="144"/>
      <c r="AS188" s="190"/>
      <c r="AT188" s="144"/>
      <c r="AU188" s="543"/>
      <c r="AV188" s="543"/>
      <c r="AW188" s="144"/>
      <c r="AX188" s="144"/>
      <c r="AY188" s="144"/>
      <c r="AZ188" s="144"/>
      <c r="BA188" s="144"/>
      <c r="BB188" s="144"/>
      <c r="BC188" s="144"/>
      <c r="BD188" s="144"/>
      <c r="BE188" s="144"/>
    </row>
    <row r="189" spans="1:57">
      <c r="A189" s="144"/>
      <c r="B189" s="144"/>
      <c r="C189" s="144">
        <v>3</v>
      </c>
      <c r="D189" s="190">
        <v>101973</v>
      </c>
      <c r="E189" s="144" t="s">
        <v>5090</v>
      </c>
      <c r="F189" s="144" t="s">
        <v>4944</v>
      </c>
      <c r="G189" s="144">
        <v>10</v>
      </c>
      <c r="H189" s="144">
        <v>20</v>
      </c>
      <c r="I189" s="190" t="s">
        <v>5557</v>
      </c>
      <c r="J189" s="144" t="s">
        <v>1693</v>
      </c>
      <c r="K189" s="543"/>
      <c r="L189" s="543"/>
      <c r="M189" s="144"/>
      <c r="N189" s="144"/>
      <c r="O189" s="144"/>
      <c r="P189" s="144"/>
      <c r="Q189" s="144"/>
      <c r="R189" s="144"/>
      <c r="S189" s="144"/>
      <c r="T189" s="144"/>
      <c r="U189" s="144"/>
      <c r="V189" s="543"/>
      <c r="W189" s="144"/>
      <c r="X189" s="144"/>
      <c r="Y189" s="144"/>
      <c r="Z189" s="144"/>
      <c r="AA189" s="144"/>
      <c r="AB189" s="144"/>
      <c r="AC189" s="144"/>
      <c r="AD189" s="144"/>
      <c r="AE189" s="144"/>
      <c r="AF189" s="144"/>
      <c r="AG189" s="144"/>
      <c r="AH189" s="144"/>
      <c r="AI189" s="144"/>
      <c r="AJ189" s="144"/>
      <c r="AK189" s="144"/>
      <c r="AL189" s="144"/>
      <c r="AM189" s="543"/>
      <c r="AN189" s="144"/>
      <c r="AO189" s="144"/>
      <c r="AP189" s="543"/>
      <c r="AQ189" s="543"/>
      <c r="AR189" s="144"/>
      <c r="AS189" s="190"/>
      <c r="AT189" s="144"/>
      <c r="AU189" s="543"/>
      <c r="AV189" s="543"/>
      <c r="AW189" s="144"/>
      <c r="AX189" s="144"/>
      <c r="AY189" s="144"/>
      <c r="AZ189" s="144"/>
      <c r="BA189" s="144"/>
      <c r="BB189" s="144"/>
      <c r="BC189" s="144"/>
      <c r="BD189" s="144"/>
      <c r="BE189" s="144"/>
    </row>
    <row r="190" spans="1:57">
      <c r="A190" s="144"/>
      <c r="B190" s="144"/>
      <c r="C190" s="144">
        <v>3</v>
      </c>
      <c r="D190" s="190">
        <v>101974</v>
      </c>
      <c r="E190" s="144" t="s">
        <v>5090</v>
      </c>
      <c r="F190" s="144" t="s">
        <v>4944</v>
      </c>
      <c r="G190" s="144">
        <v>10</v>
      </c>
      <c r="H190" s="144">
        <v>20</v>
      </c>
      <c r="I190" s="190" t="s">
        <v>5558</v>
      </c>
      <c r="J190" s="144" t="s">
        <v>1693</v>
      </c>
      <c r="K190" s="543"/>
      <c r="L190" s="543"/>
      <c r="M190" s="144"/>
      <c r="N190" s="144"/>
      <c r="O190" s="144"/>
      <c r="P190" s="144"/>
      <c r="Q190" s="144"/>
      <c r="R190" s="144"/>
      <c r="S190" s="144"/>
      <c r="T190" s="144"/>
      <c r="U190" s="144"/>
      <c r="V190" s="543"/>
      <c r="W190" s="144"/>
      <c r="X190" s="144"/>
      <c r="Y190" s="144"/>
      <c r="Z190" s="144"/>
      <c r="AA190" s="144"/>
      <c r="AB190" s="144"/>
      <c r="AC190" s="144"/>
      <c r="AD190" s="144"/>
      <c r="AE190" s="144"/>
      <c r="AF190" s="144"/>
      <c r="AG190" s="144"/>
      <c r="AH190" s="144"/>
      <c r="AI190" s="144"/>
      <c r="AJ190" s="144"/>
      <c r="AK190" s="144"/>
      <c r="AL190" s="144"/>
      <c r="AM190" s="543"/>
      <c r="AN190" s="144"/>
      <c r="AO190" s="144"/>
      <c r="AP190" s="543"/>
      <c r="AQ190" s="543"/>
      <c r="AR190" s="144"/>
      <c r="AS190" s="190"/>
      <c r="AT190" s="144"/>
      <c r="AU190" s="543"/>
      <c r="AV190" s="543"/>
      <c r="AW190" s="144"/>
      <c r="AX190" s="144"/>
      <c r="AY190" s="144"/>
      <c r="AZ190" s="144"/>
      <c r="BA190" s="144"/>
      <c r="BB190" s="144"/>
      <c r="BC190" s="144"/>
      <c r="BD190" s="144"/>
      <c r="BE190" s="144"/>
    </row>
    <row r="191" spans="1:57">
      <c r="A191" s="144"/>
      <c r="B191" s="144"/>
      <c r="C191" s="144">
        <v>3</v>
      </c>
      <c r="D191" s="190">
        <v>101976</v>
      </c>
      <c r="E191" s="144" t="s">
        <v>5090</v>
      </c>
      <c r="F191" s="144" t="s">
        <v>4944</v>
      </c>
      <c r="G191" s="144">
        <v>10</v>
      </c>
      <c r="H191" s="144">
        <v>20</v>
      </c>
      <c r="I191" s="190" t="s">
        <v>5559</v>
      </c>
      <c r="J191" s="144" t="s">
        <v>1693</v>
      </c>
      <c r="K191" s="543"/>
      <c r="L191" s="543"/>
      <c r="M191" s="144"/>
      <c r="N191" s="144"/>
      <c r="O191" s="144"/>
      <c r="P191" s="144"/>
      <c r="Q191" s="144"/>
      <c r="R191" s="144"/>
      <c r="S191" s="144"/>
      <c r="T191" s="144"/>
      <c r="U191" s="144"/>
      <c r="V191" s="543"/>
      <c r="W191" s="144"/>
      <c r="X191" s="144"/>
      <c r="Y191" s="144"/>
      <c r="Z191" s="144"/>
      <c r="AA191" s="144"/>
      <c r="AB191" s="144"/>
      <c r="AC191" s="144"/>
      <c r="AD191" s="144"/>
      <c r="AE191" s="144"/>
      <c r="AF191" s="144"/>
      <c r="AG191" s="144"/>
      <c r="AH191" s="144"/>
      <c r="AI191" s="144"/>
      <c r="AJ191" s="144"/>
      <c r="AK191" s="144"/>
      <c r="AL191" s="144"/>
      <c r="AM191" s="543"/>
      <c r="AN191" s="144"/>
      <c r="AO191" s="144"/>
      <c r="AP191" s="543"/>
      <c r="AQ191" s="543"/>
      <c r="AR191" s="144"/>
      <c r="AS191" s="190"/>
      <c r="AT191" s="144"/>
      <c r="AU191" s="543"/>
      <c r="AV191" s="543"/>
      <c r="AW191" s="144"/>
      <c r="AX191" s="144"/>
      <c r="AY191" s="144"/>
      <c r="AZ191" s="144"/>
      <c r="BA191" s="144"/>
      <c r="BB191" s="144"/>
      <c r="BC191" s="144"/>
      <c r="BD191" s="144"/>
      <c r="BE191" s="144"/>
    </row>
    <row r="192" spans="1:57">
      <c r="A192" s="144"/>
      <c r="B192" s="144"/>
      <c r="C192" s="144">
        <v>3</v>
      </c>
      <c r="D192" s="190">
        <v>101977</v>
      </c>
      <c r="E192" s="144" t="s">
        <v>5090</v>
      </c>
      <c r="F192" s="144" t="s">
        <v>4944</v>
      </c>
      <c r="G192" s="144">
        <v>10</v>
      </c>
      <c r="H192" s="144">
        <v>20</v>
      </c>
      <c r="I192" s="190" t="s">
        <v>5560</v>
      </c>
      <c r="J192" s="144" t="s">
        <v>1693</v>
      </c>
      <c r="K192" s="543"/>
      <c r="L192" s="543"/>
      <c r="M192" s="144"/>
      <c r="N192" s="144"/>
      <c r="O192" s="144"/>
      <c r="P192" s="144"/>
      <c r="Q192" s="144"/>
      <c r="R192" s="144"/>
      <c r="S192" s="144"/>
      <c r="T192" s="144"/>
      <c r="U192" s="144"/>
      <c r="V192" s="543"/>
      <c r="W192" s="144"/>
      <c r="X192" s="144"/>
      <c r="Y192" s="144"/>
      <c r="Z192" s="144"/>
      <c r="AA192" s="144"/>
      <c r="AB192" s="144"/>
      <c r="AC192" s="144"/>
      <c r="AD192" s="144"/>
      <c r="AE192" s="144"/>
      <c r="AF192" s="144"/>
      <c r="AG192" s="144"/>
      <c r="AH192" s="144"/>
      <c r="AI192" s="144"/>
      <c r="AJ192" s="144"/>
      <c r="AK192" s="144"/>
      <c r="AL192" s="144"/>
      <c r="AM192" s="543"/>
      <c r="AN192" s="144"/>
      <c r="AO192" s="144"/>
      <c r="AP192" s="543"/>
      <c r="AQ192" s="543"/>
      <c r="AR192" s="144"/>
      <c r="AS192" s="190"/>
      <c r="AT192" s="144"/>
      <c r="AU192" s="543"/>
      <c r="AV192" s="543"/>
      <c r="AW192" s="144"/>
      <c r="AX192" s="144"/>
      <c r="AY192" s="144"/>
      <c r="AZ192" s="144"/>
      <c r="BA192" s="144"/>
      <c r="BB192" s="144"/>
      <c r="BC192" s="144"/>
      <c r="BD192" s="144"/>
      <c r="BE192" s="144"/>
    </row>
    <row r="193" spans="1:57">
      <c r="A193" s="144"/>
      <c r="B193" s="144"/>
      <c r="C193" s="144">
        <v>3</v>
      </c>
      <c r="D193" s="190">
        <v>101978</v>
      </c>
      <c r="E193" s="144" t="s">
        <v>5090</v>
      </c>
      <c r="F193" s="144" t="s">
        <v>4944</v>
      </c>
      <c r="G193" s="144">
        <v>10</v>
      </c>
      <c r="H193" s="144">
        <v>20</v>
      </c>
      <c r="I193" s="190" t="s">
        <v>5561</v>
      </c>
      <c r="J193" s="144" t="s">
        <v>1693</v>
      </c>
      <c r="K193" s="543"/>
      <c r="L193" s="543"/>
      <c r="M193" s="144"/>
      <c r="N193" s="144"/>
      <c r="O193" s="144"/>
      <c r="P193" s="144"/>
      <c r="Q193" s="144"/>
      <c r="R193" s="144"/>
      <c r="S193" s="144"/>
      <c r="T193" s="144"/>
      <c r="U193" s="144"/>
      <c r="V193" s="543"/>
      <c r="W193" s="144"/>
      <c r="X193" s="144"/>
      <c r="Y193" s="144"/>
      <c r="Z193" s="144"/>
      <c r="AA193" s="144"/>
      <c r="AB193" s="144"/>
      <c r="AC193" s="144"/>
      <c r="AD193" s="144"/>
      <c r="AE193" s="144"/>
      <c r="AF193" s="144"/>
      <c r="AG193" s="144"/>
      <c r="AH193" s="144"/>
      <c r="AI193" s="144"/>
      <c r="AJ193" s="144"/>
      <c r="AK193" s="144"/>
      <c r="AL193" s="144"/>
      <c r="AM193" s="543"/>
      <c r="AN193" s="144"/>
      <c r="AO193" s="144"/>
      <c r="AP193" s="543"/>
      <c r="AQ193" s="543"/>
      <c r="AR193" s="144"/>
      <c r="AS193" s="190"/>
      <c r="AT193" s="144"/>
      <c r="AU193" s="543"/>
      <c r="AV193" s="543"/>
      <c r="AW193" s="144"/>
      <c r="AX193" s="144"/>
      <c r="AY193" s="144"/>
      <c r="AZ193" s="144"/>
      <c r="BA193" s="144"/>
      <c r="BB193" s="144"/>
      <c r="BC193" s="144"/>
      <c r="BD193" s="144"/>
      <c r="BE193" s="144"/>
    </row>
    <row r="194" spans="1:57">
      <c r="A194" s="144"/>
      <c r="B194" s="144"/>
      <c r="C194" s="144">
        <v>3</v>
      </c>
      <c r="D194" s="190">
        <v>101988</v>
      </c>
      <c r="E194" s="144" t="s">
        <v>5090</v>
      </c>
      <c r="F194" s="144" t="s">
        <v>4944</v>
      </c>
      <c r="G194" s="144">
        <v>10</v>
      </c>
      <c r="H194" s="144">
        <v>20</v>
      </c>
      <c r="I194" s="190" t="s">
        <v>5562</v>
      </c>
      <c r="J194" s="144" t="s">
        <v>1693</v>
      </c>
      <c r="K194" s="543"/>
      <c r="L194" s="543"/>
      <c r="M194" s="144"/>
      <c r="N194" s="144"/>
      <c r="O194" s="144"/>
      <c r="P194" s="144"/>
      <c r="Q194" s="144"/>
      <c r="R194" s="144"/>
      <c r="S194" s="144"/>
      <c r="T194" s="144"/>
      <c r="U194" s="144"/>
      <c r="V194" s="543"/>
      <c r="W194" s="144"/>
      <c r="X194" s="144"/>
      <c r="Y194" s="144"/>
      <c r="Z194" s="144"/>
      <c r="AA194" s="144"/>
      <c r="AB194" s="144"/>
      <c r="AC194" s="144"/>
      <c r="AD194" s="144"/>
      <c r="AE194" s="144"/>
      <c r="AF194" s="144"/>
      <c r="AG194" s="144"/>
      <c r="AH194" s="144"/>
      <c r="AI194" s="144"/>
      <c r="AJ194" s="144"/>
      <c r="AK194" s="144"/>
      <c r="AL194" s="144"/>
      <c r="AM194" s="543"/>
      <c r="AN194" s="144"/>
      <c r="AO194" s="144"/>
      <c r="AP194" s="543"/>
      <c r="AQ194" s="543"/>
      <c r="AR194" s="144"/>
      <c r="AS194" s="190"/>
      <c r="AT194" s="144"/>
      <c r="AU194" s="543"/>
      <c r="AV194" s="543"/>
      <c r="AW194" s="144"/>
      <c r="AX194" s="144"/>
      <c r="AY194" s="144"/>
      <c r="AZ194" s="144"/>
      <c r="BA194" s="144"/>
      <c r="BB194" s="144"/>
      <c r="BC194" s="144"/>
      <c r="BD194" s="144"/>
      <c r="BE194" s="144"/>
    </row>
    <row r="195" spans="1:57">
      <c r="A195" s="144"/>
      <c r="B195" s="144"/>
      <c r="C195" s="144">
        <v>3</v>
      </c>
      <c r="D195" s="190">
        <v>101994</v>
      </c>
      <c r="E195" s="144" t="s">
        <v>5090</v>
      </c>
      <c r="F195" s="144" t="s">
        <v>4944</v>
      </c>
      <c r="G195" s="144">
        <v>10</v>
      </c>
      <c r="H195" s="144">
        <v>20</v>
      </c>
      <c r="I195" s="190" t="s">
        <v>5563</v>
      </c>
      <c r="J195" s="144" t="s">
        <v>1693</v>
      </c>
      <c r="K195" s="543"/>
      <c r="L195" s="543"/>
      <c r="M195" s="144"/>
      <c r="N195" s="144"/>
      <c r="O195" s="144"/>
      <c r="P195" s="144"/>
      <c r="Q195" s="144"/>
      <c r="R195" s="144"/>
      <c r="S195" s="144"/>
      <c r="T195" s="144"/>
      <c r="U195" s="144"/>
      <c r="V195" s="543"/>
      <c r="W195" s="144"/>
      <c r="X195" s="144"/>
      <c r="Y195" s="144"/>
      <c r="Z195" s="144"/>
      <c r="AA195" s="144"/>
      <c r="AB195" s="144"/>
      <c r="AC195" s="144"/>
      <c r="AD195" s="144"/>
      <c r="AE195" s="144"/>
      <c r="AF195" s="144"/>
      <c r="AG195" s="144"/>
      <c r="AH195" s="144"/>
      <c r="AI195" s="144"/>
      <c r="AJ195" s="144"/>
      <c r="AK195" s="144"/>
      <c r="AL195" s="144"/>
      <c r="AM195" s="543"/>
      <c r="AN195" s="144"/>
      <c r="AO195" s="144"/>
      <c r="AP195" s="543"/>
      <c r="AQ195" s="543"/>
      <c r="AR195" s="144"/>
      <c r="AS195" s="190"/>
      <c r="AT195" s="144"/>
      <c r="AU195" s="543"/>
      <c r="AV195" s="543"/>
      <c r="AW195" s="144"/>
      <c r="AX195" s="144"/>
      <c r="AY195" s="144"/>
      <c r="AZ195" s="144"/>
      <c r="BA195" s="144"/>
      <c r="BB195" s="144"/>
      <c r="BC195" s="144"/>
      <c r="BD195" s="144"/>
      <c r="BE195" s="144"/>
    </row>
    <row r="196" spans="1:57">
      <c r="A196" s="144"/>
      <c r="B196" s="144"/>
      <c r="C196" s="144">
        <v>3</v>
      </c>
      <c r="D196" s="190">
        <v>101995</v>
      </c>
      <c r="E196" s="144" t="s">
        <v>5090</v>
      </c>
      <c r="F196" s="144" t="s">
        <v>4944</v>
      </c>
      <c r="G196" s="144">
        <v>10</v>
      </c>
      <c r="H196" s="144">
        <v>20</v>
      </c>
      <c r="I196" s="190" t="s">
        <v>5564</v>
      </c>
      <c r="J196" s="144" t="s">
        <v>1693</v>
      </c>
      <c r="K196" s="543"/>
      <c r="L196" s="543"/>
      <c r="M196" s="144"/>
      <c r="N196" s="144"/>
      <c r="O196" s="144"/>
      <c r="P196" s="144"/>
      <c r="Q196" s="144"/>
      <c r="R196" s="144"/>
      <c r="S196" s="144"/>
      <c r="T196" s="144"/>
      <c r="U196" s="144"/>
      <c r="V196" s="543"/>
      <c r="W196" s="144"/>
      <c r="X196" s="144"/>
      <c r="Y196" s="144"/>
      <c r="Z196" s="144"/>
      <c r="AA196" s="144"/>
      <c r="AB196" s="144"/>
      <c r="AC196" s="144"/>
      <c r="AD196" s="144"/>
      <c r="AE196" s="144"/>
      <c r="AF196" s="144"/>
      <c r="AG196" s="144"/>
      <c r="AH196" s="144"/>
      <c r="AI196" s="144"/>
      <c r="AJ196" s="144"/>
      <c r="AK196" s="144"/>
      <c r="AL196" s="144"/>
      <c r="AM196" s="543"/>
      <c r="AN196" s="144"/>
      <c r="AO196" s="144"/>
      <c r="AP196" s="543"/>
      <c r="AQ196" s="543"/>
      <c r="AR196" s="144"/>
      <c r="AS196" s="190"/>
      <c r="AT196" s="144"/>
      <c r="AU196" s="543"/>
      <c r="AV196" s="543"/>
      <c r="AW196" s="144"/>
      <c r="AX196" s="144"/>
      <c r="AY196" s="144"/>
      <c r="AZ196" s="144"/>
      <c r="BA196" s="144"/>
      <c r="BB196" s="144"/>
      <c r="BC196" s="144"/>
      <c r="BD196" s="144"/>
      <c r="BE196" s="144"/>
    </row>
    <row r="197" spans="1:57">
      <c r="A197" s="144"/>
      <c r="B197" s="144"/>
      <c r="C197" s="144">
        <v>3</v>
      </c>
      <c r="D197" s="190">
        <v>102020</v>
      </c>
      <c r="E197" s="144" t="s">
        <v>5090</v>
      </c>
      <c r="F197" s="144" t="s">
        <v>4944</v>
      </c>
      <c r="G197" s="144">
        <v>10</v>
      </c>
      <c r="H197" s="144">
        <v>20</v>
      </c>
      <c r="I197" s="190" t="s">
        <v>5565</v>
      </c>
      <c r="J197" s="144" t="s">
        <v>1693</v>
      </c>
      <c r="K197" s="543"/>
      <c r="L197" s="543"/>
      <c r="M197" s="144"/>
      <c r="N197" s="144"/>
      <c r="O197" s="144"/>
      <c r="P197" s="144"/>
      <c r="Q197" s="144"/>
      <c r="R197" s="144"/>
      <c r="S197" s="144"/>
      <c r="T197" s="144"/>
      <c r="U197" s="144"/>
      <c r="V197" s="543"/>
      <c r="W197" s="144"/>
      <c r="X197" s="144"/>
      <c r="Y197" s="144"/>
      <c r="Z197" s="144"/>
      <c r="AA197" s="144"/>
      <c r="AB197" s="144"/>
      <c r="AC197" s="144"/>
      <c r="AD197" s="144"/>
      <c r="AE197" s="144"/>
      <c r="AF197" s="144"/>
      <c r="AG197" s="144"/>
      <c r="AH197" s="144"/>
      <c r="AI197" s="144"/>
      <c r="AJ197" s="144"/>
      <c r="AK197" s="144"/>
      <c r="AL197" s="144"/>
      <c r="AM197" s="543"/>
      <c r="AN197" s="144"/>
      <c r="AO197" s="144"/>
      <c r="AP197" s="543"/>
      <c r="AQ197" s="543"/>
      <c r="AR197" s="144"/>
      <c r="AS197" s="190"/>
      <c r="AT197" s="144"/>
      <c r="AU197" s="543"/>
      <c r="AV197" s="543"/>
      <c r="AW197" s="144"/>
      <c r="AX197" s="144"/>
      <c r="AY197" s="144"/>
      <c r="AZ197" s="144"/>
      <c r="BA197" s="144"/>
      <c r="BB197" s="144"/>
      <c r="BC197" s="144"/>
      <c r="BD197" s="144"/>
      <c r="BE197" s="144"/>
    </row>
    <row r="198" spans="1:57">
      <c r="A198" s="144"/>
      <c r="B198" s="144"/>
      <c r="C198" s="144">
        <v>3</v>
      </c>
      <c r="D198" s="190">
        <v>102025</v>
      </c>
      <c r="E198" s="144" t="s">
        <v>5090</v>
      </c>
      <c r="F198" s="144" t="s">
        <v>4944</v>
      </c>
      <c r="G198" s="144">
        <v>10</v>
      </c>
      <c r="H198" s="144">
        <v>20</v>
      </c>
      <c r="I198" s="190" t="s">
        <v>5566</v>
      </c>
      <c r="J198" s="144" t="s">
        <v>1693</v>
      </c>
      <c r="K198" s="543"/>
      <c r="L198" s="543"/>
      <c r="M198" s="144"/>
      <c r="N198" s="144"/>
      <c r="O198" s="144"/>
      <c r="P198" s="144"/>
      <c r="Q198" s="144"/>
      <c r="R198" s="144"/>
      <c r="S198" s="144"/>
      <c r="T198" s="144"/>
      <c r="U198" s="144"/>
      <c r="V198" s="543"/>
      <c r="W198" s="144"/>
      <c r="X198" s="144"/>
      <c r="Y198" s="144"/>
      <c r="Z198" s="144"/>
      <c r="AA198" s="144"/>
      <c r="AB198" s="144"/>
      <c r="AC198" s="144"/>
      <c r="AD198" s="144"/>
      <c r="AE198" s="144"/>
      <c r="AF198" s="144"/>
      <c r="AG198" s="144"/>
      <c r="AH198" s="144"/>
      <c r="AI198" s="144"/>
      <c r="AJ198" s="144"/>
      <c r="AK198" s="144"/>
      <c r="AL198" s="144"/>
      <c r="AM198" s="543"/>
      <c r="AN198" s="144"/>
      <c r="AO198" s="144"/>
      <c r="AP198" s="543"/>
      <c r="AQ198" s="543"/>
      <c r="AR198" s="144"/>
      <c r="AS198" s="190"/>
      <c r="AT198" s="144"/>
      <c r="AU198" s="543"/>
      <c r="AV198" s="543"/>
      <c r="AW198" s="144"/>
      <c r="AX198" s="144"/>
      <c r="AY198" s="144"/>
      <c r="AZ198" s="144"/>
      <c r="BA198" s="144"/>
      <c r="BB198" s="144"/>
      <c r="BC198" s="144"/>
      <c r="BD198" s="144"/>
      <c r="BE198" s="144"/>
    </row>
    <row r="199" spans="1:57">
      <c r="A199" s="144"/>
      <c r="B199" s="144"/>
      <c r="C199" s="144">
        <v>3</v>
      </c>
      <c r="D199" s="190">
        <v>102027</v>
      </c>
      <c r="E199" s="144" t="s">
        <v>5090</v>
      </c>
      <c r="F199" s="144" t="s">
        <v>4944</v>
      </c>
      <c r="G199" s="144">
        <v>10</v>
      </c>
      <c r="H199" s="144">
        <v>20</v>
      </c>
      <c r="I199" s="190" t="s">
        <v>5567</v>
      </c>
      <c r="J199" s="144" t="s">
        <v>1693</v>
      </c>
      <c r="K199" s="543"/>
      <c r="L199" s="543"/>
      <c r="M199" s="144"/>
      <c r="N199" s="144"/>
      <c r="O199" s="144"/>
      <c r="P199" s="144"/>
      <c r="Q199" s="144"/>
      <c r="R199" s="144"/>
      <c r="S199" s="144"/>
      <c r="T199" s="144"/>
      <c r="U199" s="144"/>
      <c r="V199" s="543"/>
      <c r="W199" s="144"/>
      <c r="X199" s="144"/>
      <c r="Y199" s="144"/>
      <c r="Z199" s="144"/>
      <c r="AA199" s="144"/>
      <c r="AB199" s="144"/>
      <c r="AC199" s="144"/>
      <c r="AD199" s="144"/>
      <c r="AE199" s="144"/>
      <c r="AF199" s="144"/>
      <c r="AG199" s="144"/>
      <c r="AH199" s="144"/>
      <c r="AI199" s="144"/>
      <c r="AJ199" s="144"/>
      <c r="AK199" s="144"/>
      <c r="AL199" s="144"/>
      <c r="AM199" s="543"/>
      <c r="AN199" s="144"/>
      <c r="AO199" s="144"/>
      <c r="AP199" s="543"/>
      <c r="AQ199" s="543"/>
      <c r="AR199" s="144"/>
      <c r="AS199" s="190"/>
      <c r="AT199" s="144"/>
      <c r="AU199" s="543"/>
      <c r="AV199" s="543"/>
      <c r="AW199" s="144"/>
      <c r="AX199" s="144"/>
      <c r="AY199" s="144"/>
      <c r="AZ199" s="144"/>
      <c r="BA199" s="144"/>
      <c r="BB199" s="144"/>
      <c r="BC199" s="144"/>
      <c r="BD199" s="144"/>
      <c r="BE199" s="144"/>
    </row>
    <row r="200" spans="1:57">
      <c r="A200" s="144"/>
      <c r="B200" s="144"/>
      <c r="C200" s="144">
        <v>3</v>
      </c>
      <c r="D200" s="190">
        <v>102029</v>
      </c>
      <c r="E200" s="144" t="s">
        <v>5090</v>
      </c>
      <c r="F200" s="144" t="s">
        <v>4944</v>
      </c>
      <c r="G200" s="144">
        <v>10</v>
      </c>
      <c r="H200" s="144">
        <v>20</v>
      </c>
      <c r="I200" s="190" t="s">
        <v>5568</v>
      </c>
      <c r="J200" s="144" t="s">
        <v>1693</v>
      </c>
      <c r="K200" s="543"/>
      <c r="L200" s="543"/>
      <c r="M200" s="144"/>
      <c r="N200" s="144"/>
      <c r="O200" s="144"/>
      <c r="P200" s="144"/>
      <c r="Q200" s="144"/>
      <c r="R200" s="144"/>
      <c r="S200" s="144"/>
      <c r="T200" s="144"/>
      <c r="U200" s="144"/>
      <c r="V200" s="543"/>
      <c r="W200" s="144"/>
      <c r="X200" s="144"/>
      <c r="Y200" s="144"/>
      <c r="Z200" s="144"/>
      <c r="AA200" s="144"/>
      <c r="AB200" s="144"/>
      <c r="AC200" s="144"/>
      <c r="AD200" s="144"/>
      <c r="AE200" s="144"/>
      <c r="AF200" s="144"/>
      <c r="AG200" s="144"/>
      <c r="AH200" s="144"/>
      <c r="AI200" s="144"/>
      <c r="AJ200" s="144"/>
      <c r="AK200" s="144"/>
      <c r="AL200" s="144"/>
      <c r="AM200" s="543"/>
      <c r="AN200" s="144"/>
      <c r="AO200" s="144"/>
      <c r="AP200" s="543"/>
      <c r="AQ200" s="543"/>
      <c r="AR200" s="144"/>
      <c r="AS200" s="190"/>
      <c r="AT200" s="144"/>
      <c r="AU200" s="543"/>
      <c r="AV200" s="543"/>
      <c r="AW200" s="144"/>
      <c r="AX200" s="144"/>
      <c r="AY200" s="144"/>
      <c r="AZ200" s="144"/>
      <c r="BA200" s="144"/>
      <c r="BB200" s="144"/>
      <c r="BC200" s="144"/>
      <c r="BD200" s="144"/>
      <c r="BE200" s="144"/>
    </row>
    <row r="201" spans="1:57">
      <c r="A201" s="144"/>
      <c r="B201" s="144"/>
      <c r="C201" s="144">
        <v>3</v>
      </c>
      <c r="D201" s="190">
        <v>102032</v>
      </c>
      <c r="E201" s="144" t="s">
        <v>5090</v>
      </c>
      <c r="F201" s="144" t="s">
        <v>4944</v>
      </c>
      <c r="G201" s="144">
        <v>10</v>
      </c>
      <c r="H201" s="144">
        <v>20</v>
      </c>
      <c r="I201" s="190" t="s">
        <v>5569</v>
      </c>
      <c r="J201" s="144" t="s">
        <v>1693</v>
      </c>
      <c r="K201" s="543"/>
      <c r="L201" s="543"/>
      <c r="M201" s="144"/>
      <c r="N201" s="144"/>
      <c r="O201" s="144"/>
      <c r="P201" s="144"/>
      <c r="Q201" s="144"/>
      <c r="R201" s="144"/>
      <c r="S201" s="144"/>
      <c r="T201" s="144"/>
      <c r="U201" s="144"/>
      <c r="V201" s="543"/>
      <c r="W201" s="144"/>
      <c r="X201" s="144"/>
      <c r="Y201" s="144"/>
      <c r="Z201" s="144"/>
      <c r="AA201" s="144"/>
      <c r="AB201" s="144"/>
      <c r="AC201" s="144"/>
      <c r="AD201" s="144"/>
      <c r="AE201" s="144"/>
      <c r="AF201" s="144"/>
      <c r="AG201" s="144"/>
      <c r="AH201" s="144"/>
      <c r="AI201" s="144"/>
      <c r="AJ201" s="144"/>
      <c r="AK201" s="144"/>
      <c r="AL201" s="144"/>
      <c r="AM201" s="543"/>
      <c r="AN201" s="144"/>
      <c r="AO201" s="144"/>
      <c r="AP201" s="543"/>
      <c r="AQ201" s="543"/>
      <c r="AR201" s="144"/>
      <c r="AS201" s="190"/>
      <c r="AT201" s="144"/>
      <c r="AU201" s="543"/>
      <c r="AV201" s="543"/>
      <c r="AW201" s="144"/>
      <c r="AX201" s="144"/>
      <c r="AY201" s="144"/>
      <c r="AZ201" s="144"/>
      <c r="BA201" s="144"/>
      <c r="BB201" s="144"/>
      <c r="BC201" s="144"/>
      <c r="BD201" s="144"/>
      <c r="BE201" s="144"/>
    </row>
    <row r="202" spans="1:57">
      <c r="A202" s="144"/>
      <c r="B202" s="144"/>
      <c r="C202" s="144">
        <v>3</v>
      </c>
      <c r="D202" s="190">
        <v>102035</v>
      </c>
      <c r="E202" s="144" t="s">
        <v>5090</v>
      </c>
      <c r="F202" s="144" t="s">
        <v>4944</v>
      </c>
      <c r="G202" s="144">
        <v>10</v>
      </c>
      <c r="H202" s="144">
        <v>20</v>
      </c>
      <c r="I202" s="190" t="s">
        <v>5570</v>
      </c>
      <c r="J202" s="144" t="s">
        <v>1693</v>
      </c>
      <c r="K202" s="543"/>
      <c r="L202" s="543"/>
      <c r="M202" s="144"/>
      <c r="N202" s="144"/>
      <c r="O202" s="144"/>
      <c r="P202" s="144"/>
      <c r="Q202" s="144"/>
      <c r="R202" s="144"/>
      <c r="S202" s="144"/>
      <c r="T202" s="144"/>
      <c r="U202" s="144"/>
      <c r="V202" s="543"/>
      <c r="W202" s="144"/>
      <c r="X202" s="144"/>
      <c r="Y202" s="144"/>
      <c r="Z202" s="144"/>
      <c r="AA202" s="144"/>
      <c r="AB202" s="144"/>
      <c r="AC202" s="144"/>
      <c r="AD202" s="144"/>
      <c r="AE202" s="144"/>
      <c r="AF202" s="144"/>
      <c r="AG202" s="144"/>
      <c r="AH202" s="144"/>
      <c r="AI202" s="144"/>
      <c r="AJ202" s="144"/>
      <c r="AK202" s="144"/>
      <c r="AL202" s="144"/>
      <c r="AM202" s="543"/>
      <c r="AN202" s="144"/>
      <c r="AO202" s="144"/>
      <c r="AP202" s="543"/>
      <c r="AQ202" s="543"/>
      <c r="AR202" s="144"/>
      <c r="AS202" s="190"/>
      <c r="AT202" s="144"/>
      <c r="AU202" s="543"/>
      <c r="AV202" s="543"/>
      <c r="AW202" s="144"/>
      <c r="AX202" s="144"/>
      <c r="AY202" s="144"/>
      <c r="AZ202" s="144"/>
      <c r="BA202" s="144"/>
      <c r="BB202" s="144"/>
      <c r="BC202" s="144"/>
      <c r="BD202" s="144"/>
      <c r="BE202" s="144"/>
    </row>
    <row r="203" spans="1:57">
      <c r="A203" s="144"/>
      <c r="B203" s="144"/>
      <c r="C203" s="144">
        <v>3</v>
      </c>
      <c r="D203" s="190">
        <v>102085</v>
      </c>
      <c r="E203" s="144" t="s">
        <v>5090</v>
      </c>
      <c r="F203" s="144" t="s">
        <v>4944</v>
      </c>
      <c r="G203" s="144">
        <v>10</v>
      </c>
      <c r="H203" s="144">
        <v>20</v>
      </c>
      <c r="I203" s="190" t="s">
        <v>5571</v>
      </c>
      <c r="J203" s="144" t="s">
        <v>1693</v>
      </c>
      <c r="K203" s="543"/>
      <c r="L203" s="543"/>
      <c r="M203" s="144"/>
      <c r="N203" s="144"/>
      <c r="O203" s="144"/>
      <c r="P203" s="144"/>
      <c r="Q203" s="144"/>
      <c r="R203" s="144"/>
      <c r="S203" s="144"/>
      <c r="T203" s="144"/>
      <c r="U203" s="144"/>
      <c r="V203" s="543"/>
      <c r="W203" s="144"/>
      <c r="X203" s="144"/>
      <c r="Y203" s="144"/>
      <c r="Z203" s="144"/>
      <c r="AA203" s="144"/>
      <c r="AB203" s="144"/>
      <c r="AC203" s="144"/>
      <c r="AD203" s="144"/>
      <c r="AE203" s="144"/>
      <c r="AF203" s="144"/>
      <c r="AG203" s="144"/>
      <c r="AH203" s="144"/>
      <c r="AI203" s="144"/>
      <c r="AJ203" s="144"/>
      <c r="AK203" s="144"/>
      <c r="AL203" s="144"/>
      <c r="AM203" s="543"/>
      <c r="AN203" s="144"/>
      <c r="AO203" s="144"/>
      <c r="AP203" s="543"/>
      <c r="AQ203" s="543"/>
      <c r="AR203" s="144"/>
      <c r="AS203" s="190"/>
      <c r="AT203" s="144"/>
      <c r="AU203" s="543"/>
      <c r="AV203" s="543"/>
      <c r="AW203" s="144"/>
      <c r="AX203" s="144"/>
      <c r="AY203" s="144"/>
      <c r="AZ203" s="144"/>
      <c r="BA203" s="144"/>
      <c r="BB203" s="144"/>
      <c r="BC203" s="144"/>
      <c r="BD203" s="144"/>
      <c r="BE203" s="144"/>
    </row>
    <row r="204" spans="1:57">
      <c r="A204" s="144"/>
      <c r="B204" s="144"/>
      <c r="C204" s="144">
        <v>3</v>
      </c>
      <c r="D204" s="190">
        <v>102100</v>
      </c>
      <c r="E204" s="144" t="s">
        <v>5090</v>
      </c>
      <c r="F204" s="144" t="s">
        <v>4944</v>
      </c>
      <c r="G204" s="144">
        <v>10</v>
      </c>
      <c r="H204" s="144">
        <v>20</v>
      </c>
      <c r="I204" s="190" t="s">
        <v>5572</v>
      </c>
      <c r="J204" s="144" t="s">
        <v>1693</v>
      </c>
      <c r="K204" s="543"/>
      <c r="L204" s="543"/>
      <c r="M204" s="144"/>
      <c r="N204" s="144"/>
      <c r="O204" s="144"/>
      <c r="P204" s="144"/>
      <c r="Q204" s="144"/>
      <c r="R204" s="144"/>
      <c r="S204" s="144"/>
      <c r="T204" s="144"/>
      <c r="U204" s="144"/>
      <c r="V204" s="543"/>
      <c r="W204" s="144"/>
      <c r="X204" s="144"/>
      <c r="Y204" s="144"/>
      <c r="Z204" s="144"/>
      <c r="AA204" s="144"/>
      <c r="AB204" s="144"/>
      <c r="AC204" s="144"/>
      <c r="AD204" s="144"/>
      <c r="AE204" s="144"/>
      <c r="AF204" s="144"/>
      <c r="AG204" s="144"/>
      <c r="AH204" s="144"/>
      <c r="AI204" s="144"/>
      <c r="AJ204" s="144"/>
      <c r="AK204" s="144"/>
      <c r="AL204" s="144"/>
      <c r="AM204" s="543"/>
      <c r="AN204" s="144"/>
      <c r="AO204" s="144"/>
      <c r="AP204" s="543"/>
      <c r="AQ204" s="543"/>
      <c r="AR204" s="144"/>
      <c r="AS204" s="190"/>
      <c r="AT204" s="144"/>
      <c r="AU204" s="543"/>
      <c r="AV204" s="543"/>
      <c r="AW204" s="144"/>
      <c r="AX204" s="144"/>
      <c r="AY204" s="144"/>
      <c r="AZ204" s="144"/>
      <c r="BA204" s="144"/>
      <c r="BB204" s="144"/>
      <c r="BC204" s="144"/>
      <c r="BD204" s="144"/>
      <c r="BE204" s="144"/>
    </row>
    <row r="205" spans="1:57">
      <c r="A205" s="144"/>
      <c r="B205" s="144"/>
      <c r="C205" s="144">
        <v>3</v>
      </c>
      <c r="D205" s="190">
        <v>102150</v>
      </c>
      <c r="E205" s="144" t="s">
        <v>5090</v>
      </c>
      <c r="F205" s="144" t="s">
        <v>4944</v>
      </c>
      <c r="G205" s="144">
        <v>10</v>
      </c>
      <c r="H205" s="144">
        <v>20</v>
      </c>
      <c r="I205" s="190" t="s">
        <v>5573</v>
      </c>
      <c r="J205" s="144" t="s">
        <v>1693</v>
      </c>
      <c r="K205" s="543"/>
      <c r="L205" s="543"/>
      <c r="M205" s="144"/>
      <c r="N205" s="144"/>
      <c r="O205" s="144"/>
      <c r="P205" s="144"/>
      <c r="Q205" s="144"/>
      <c r="R205" s="144"/>
      <c r="S205" s="144"/>
      <c r="T205" s="144"/>
      <c r="U205" s="144"/>
      <c r="V205" s="543"/>
      <c r="W205" s="144"/>
      <c r="X205" s="144"/>
      <c r="Y205" s="144"/>
      <c r="Z205" s="144"/>
      <c r="AA205" s="144"/>
      <c r="AB205" s="144"/>
      <c r="AC205" s="144"/>
      <c r="AD205" s="144"/>
      <c r="AE205" s="144"/>
      <c r="AF205" s="144"/>
      <c r="AG205" s="144"/>
      <c r="AH205" s="144"/>
      <c r="AI205" s="144"/>
      <c r="AJ205" s="144"/>
      <c r="AK205" s="144"/>
      <c r="AL205" s="144"/>
      <c r="AM205" s="543"/>
      <c r="AN205" s="144"/>
      <c r="AO205" s="144"/>
      <c r="AP205" s="543"/>
      <c r="AQ205" s="543"/>
      <c r="AR205" s="144"/>
      <c r="AS205" s="190"/>
      <c r="AT205" s="144"/>
      <c r="AU205" s="543"/>
      <c r="AV205" s="543"/>
      <c r="AW205" s="144"/>
      <c r="AX205" s="144"/>
      <c r="AY205" s="144"/>
      <c r="AZ205" s="144"/>
      <c r="BA205" s="144"/>
      <c r="BB205" s="144"/>
      <c r="BC205" s="144"/>
      <c r="BD205" s="144"/>
      <c r="BE205" s="144"/>
    </row>
    <row r="206" spans="1:57">
      <c r="A206" s="144"/>
      <c r="B206" s="144"/>
      <c r="C206" s="144">
        <v>3</v>
      </c>
      <c r="D206" s="190">
        <v>102153</v>
      </c>
      <c r="E206" s="144" t="s">
        <v>5090</v>
      </c>
      <c r="F206" s="144" t="s">
        <v>4944</v>
      </c>
      <c r="G206" s="144">
        <v>10</v>
      </c>
      <c r="H206" s="144">
        <v>20</v>
      </c>
      <c r="I206" s="190" t="s">
        <v>5574</v>
      </c>
      <c r="J206" s="144" t="s">
        <v>1693</v>
      </c>
      <c r="K206" s="543"/>
      <c r="L206" s="543"/>
      <c r="M206" s="144"/>
      <c r="N206" s="144"/>
      <c r="O206" s="144"/>
      <c r="P206" s="144"/>
      <c r="Q206" s="144"/>
      <c r="R206" s="144"/>
      <c r="S206" s="144"/>
      <c r="T206" s="144"/>
      <c r="U206" s="144"/>
      <c r="V206" s="543"/>
      <c r="W206" s="144"/>
      <c r="X206" s="144"/>
      <c r="Y206" s="144"/>
      <c r="Z206" s="144"/>
      <c r="AA206" s="144"/>
      <c r="AB206" s="144"/>
      <c r="AC206" s="144"/>
      <c r="AD206" s="144"/>
      <c r="AE206" s="144"/>
      <c r="AF206" s="144"/>
      <c r="AG206" s="144"/>
      <c r="AH206" s="144"/>
      <c r="AI206" s="144"/>
      <c r="AJ206" s="144"/>
      <c r="AK206" s="144"/>
      <c r="AL206" s="144"/>
      <c r="AM206" s="543"/>
      <c r="AN206" s="144"/>
      <c r="AO206" s="144"/>
      <c r="AP206" s="543"/>
      <c r="AQ206" s="543"/>
      <c r="AR206" s="144"/>
      <c r="AS206" s="190"/>
      <c r="AT206" s="144"/>
      <c r="AU206" s="543"/>
      <c r="AV206" s="543"/>
      <c r="AW206" s="144"/>
      <c r="AX206" s="144"/>
      <c r="AY206" s="144"/>
      <c r="AZ206" s="144"/>
      <c r="BA206" s="144"/>
      <c r="BB206" s="144"/>
      <c r="BC206" s="144"/>
      <c r="BD206" s="144"/>
      <c r="BE206" s="144"/>
    </row>
    <row r="207" spans="1:57">
      <c r="A207" s="144"/>
      <c r="B207" s="144"/>
      <c r="C207" s="144">
        <v>3</v>
      </c>
      <c r="D207" s="190">
        <v>102181</v>
      </c>
      <c r="E207" s="144" t="s">
        <v>5090</v>
      </c>
      <c r="F207" s="144" t="s">
        <v>4944</v>
      </c>
      <c r="G207" s="144">
        <v>10</v>
      </c>
      <c r="H207" s="144">
        <v>20</v>
      </c>
      <c r="I207" s="190" t="s">
        <v>5575</v>
      </c>
      <c r="J207" s="144" t="s">
        <v>1693</v>
      </c>
      <c r="K207" s="543"/>
      <c r="L207" s="543"/>
      <c r="M207" s="144"/>
      <c r="N207" s="144"/>
      <c r="O207" s="144"/>
      <c r="P207" s="144"/>
      <c r="Q207" s="144"/>
      <c r="R207" s="144"/>
      <c r="S207" s="144"/>
      <c r="T207" s="144"/>
      <c r="U207" s="144"/>
      <c r="V207" s="543"/>
      <c r="W207" s="144"/>
      <c r="X207" s="144"/>
      <c r="Y207" s="144"/>
      <c r="Z207" s="144"/>
      <c r="AA207" s="144"/>
      <c r="AB207" s="144"/>
      <c r="AC207" s="144"/>
      <c r="AD207" s="144"/>
      <c r="AE207" s="144"/>
      <c r="AF207" s="144"/>
      <c r="AG207" s="144"/>
      <c r="AH207" s="144"/>
      <c r="AI207" s="144"/>
      <c r="AJ207" s="144"/>
      <c r="AK207" s="144"/>
      <c r="AL207" s="144"/>
      <c r="AM207" s="543"/>
      <c r="AN207" s="144"/>
      <c r="AO207" s="144"/>
      <c r="AP207" s="543"/>
      <c r="AQ207" s="543"/>
      <c r="AR207" s="144"/>
      <c r="AS207" s="190"/>
      <c r="AT207" s="144"/>
      <c r="AU207" s="543"/>
      <c r="AV207" s="543"/>
      <c r="AW207" s="144"/>
      <c r="AX207" s="144"/>
      <c r="AY207" s="144"/>
      <c r="AZ207" s="144"/>
      <c r="BA207" s="144"/>
      <c r="BB207" s="144"/>
      <c r="BC207" s="144"/>
      <c r="BD207" s="144"/>
      <c r="BE207" s="144"/>
    </row>
    <row r="208" spans="1:57">
      <c r="A208" s="144"/>
      <c r="B208" s="144"/>
      <c r="C208" s="144">
        <v>3</v>
      </c>
      <c r="D208" s="190">
        <v>102195</v>
      </c>
      <c r="E208" s="144" t="s">
        <v>5090</v>
      </c>
      <c r="F208" s="144" t="s">
        <v>4944</v>
      </c>
      <c r="G208" s="144">
        <v>10</v>
      </c>
      <c r="H208" s="144">
        <v>20</v>
      </c>
      <c r="I208" s="190" t="s">
        <v>5576</v>
      </c>
      <c r="J208" s="144" t="s">
        <v>1693</v>
      </c>
      <c r="K208" s="543"/>
      <c r="L208" s="543"/>
      <c r="M208" s="144"/>
      <c r="N208" s="144"/>
      <c r="O208" s="144"/>
      <c r="P208" s="144"/>
      <c r="Q208" s="144"/>
      <c r="R208" s="144"/>
      <c r="S208" s="144"/>
      <c r="T208" s="144"/>
      <c r="U208" s="144"/>
      <c r="V208" s="543"/>
      <c r="W208" s="144"/>
      <c r="X208" s="144"/>
      <c r="Y208" s="144"/>
      <c r="Z208" s="144"/>
      <c r="AA208" s="144"/>
      <c r="AB208" s="144"/>
      <c r="AC208" s="144"/>
      <c r="AD208" s="144"/>
      <c r="AE208" s="144"/>
      <c r="AF208" s="144"/>
      <c r="AG208" s="144"/>
      <c r="AH208" s="144"/>
      <c r="AI208" s="144"/>
      <c r="AJ208" s="144"/>
      <c r="AK208" s="144"/>
      <c r="AL208" s="144"/>
      <c r="AM208" s="543"/>
      <c r="AN208" s="144"/>
      <c r="AO208" s="144"/>
      <c r="AP208" s="543"/>
      <c r="AQ208" s="543"/>
      <c r="AR208" s="144"/>
      <c r="AS208" s="190"/>
      <c r="AT208" s="144"/>
      <c r="AU208" s="543"/>
      <c r="AV208" s="543"/>
      <c r="AW208" s="144"/>
      <c r="AX208" s="144"/>
      <c r="AY208" s="144"/>
      <c r="AZ208" s="144"/>
      <c r="BA208" s="144"/>
      <c r="BB208" s="144"/>
      <c r="BC208" s="144"/>
      <c r="BD208" s="144"/>
      <c r="BE208" s="144"/>
    </row>
    <row r="209" spans="1:57">
      <c r="A209" s="144"/>
      <c r="B209" s="144"/>
      <c r="C209" s="144">
        <v>3</v>
      </c>
      <c r="D209" s="190">
        <v>102210</v>
      </c>
      <c r="E209" s="144" t="s">
        <v>5090</v>
      </c>
      <c r="F209" s="144" t="s">
        <v>4944</v>
      </c>
      <c r="G209" s="144">
        <v>10</v>
      </c>
      <c r="H209" s="144">
        <v>20</v>
      </c>
      <c r="I209" s="190" t="s">
        <v>5577</v>
      </c>
      <c r="J209" s="144" t="s">
        <v>1693</v>
      </c>
      <c r="K209" s="543"/>
      <c r="L209" s="543"/>
      <c r="M209" s="144"/>
      <c r="N209" s="144"/>
      <c r="O209" s="144"/>
      <c r="P209" s="144"/>
      <c r="Q209" s="144"/>
      <c r="R209" s="144"/>
      <c r="S209" s="144"/>
      <c r="T209" s="144"/>
      <c r="U209" s="144"/>
      <c r="V209" s="543"/>
      <c r="W209" s="144"/>
      <c r="X209" s="144"/>
      <c r="Y209" s="144"/>
      <c r="Z209" s="144"/>
      <c r="AA209" s="144"/>
      <c r="AB209" s="144"/>
      <c r="AC209" s="144"/>
      <c r="AD209" s="144"/>
      <c r="AE209" s="144"/>
      <c r="AF209" s="144"/>
      <c r="AG209" s="144"/>
      <c r="AH209" s="144"/>
      <c r="AI209" s="144"/>
      <c r="AJ209" s="144"/>
      <c r="AK209" s="144"/>
      <c r="AL209" s="144"/>
      <c r="AM209" s="543"/>
      <c r="AN209" s="144"/>
      <c r="AO209" s="144"/>
      <c r="AP209" s="543"/>
      <c r="AQ209" s="543"/>
      <c r="AR209" s="144"/>
      <c r="AS209" s="190"/>
      <c r="AT209" s="144"/>
      <c r="AU209" s="543"/>
      <c r="AV209" s="543"/>
      <c r="AW209" s="144"/>
      <c r="AX209" s="144"/>
      <c r="AY209" s="144"/>
      <c r="AZ209" s="144"/>
      <c r="BA209" s="144"/>
      <c r="BB209" s="144"/>
      <c r="BC209" s="144"/>
      <c r="BD209" s="144"/>
      <c r="BE209" s="144"/>
    </row>
    <row r="210" spans="1:57">
      <c r="A210" s="144"/>
      <c r="B210" s="144"/>
      <c r="C210" s="144">
        <v>3</v>
      </c>
      <c r="D210" s="190">
        <v>102225</v>
      </c>
      <c r="E210" s="144" t="s">
        <v>5090</v>
      </c>
      <c r="F210" s="144" t="s">
        <v>4944</v>
      </c>
      <c r="G210" s="144">
        <v>10</v>
      </c>
      <c r="H210" s="144">
        <v>20</v>
      </c>
      <c r="I210" s="190" t="s">
        <v>5578</v>
      </c>
      <c r="J210" s="144" t="s">
        <v>1693</v>
      </c>
      <c r="K210" s="543"/>
      <c r="L210" s="543"/>
      <c r="M210" s="144"/>
      <c r="N210" s="144"/>
      <c r="O210" s="144"/>
      <c r="P210" s="144"/>
      <c r="Q210" s="144"/>
      <c r="R210" s="144"/>
      <c r="S210" s="144"/>
      <c r="T210" s="144"/>
      <c r="U210" s="144"/>
      <c r="V210" s="543"/>
      <c r="W210" s="144"/>
      <c r="X210" s="144"/>
      <c r="Y210" s="144"/>
      <c r="Z210" s="144"/>
      <c r="AA210" s="144"/>
      <c r="AB210" s="144"/>
      <c r="AC210" s="144"/>
      <c r="AD210" s="144"/>
      <c r="AE210" s="144"/>
      <c r="AF210" s="144"/>
      <c r="AG210" s="144"/>
      <c r="AH210" s="144"/>
      <c r="AI210" s="144"/>
      <c r="AJ210" s="144"/>
      <c r="AK210" s="144"/>
      <c r="AL210" s="144"/>
      <c r="AM210" s="543"/>
      <c r="AN210" s="144"/>
      <c r="AO210" s="144"/>
      <c r="AP210" s="543"/>
      <c r="AQ210" s="543"/>
      <c r="AR210" s="144"/>
      <c r="AS210" s="190"/>
      <c r="AT210" s="144"/>
      <c r="AU210" s="543"/>
      <c r="AV210" s="543"/>
      <c r="AW210" s="144"/>
      <c r="AX210" s="144"/>
      <c r="AY210" s="144"/>
      <c r="AZ210" s="144"/>
      <c r="BA210" s="144"/>
      <c r="BB210" s="144"/>
      <c r="BC210" s="144"/>
      <c r="BD210" s="144"/>
      <c r="BE210" s="144"/>
    </row>
    <row r="211" spans="1:57">
      <c r="A211" s="144"/>
      <c r="B211" s="144"/>
      <c r="C211" s="144">
        <v>3</v>
      </c>
      <c r="D211" s="190">
        <v>102240</v>
      </c>
      <c r="E211" s="144" t="s">
        <v>5090</v>
      </c>
      <c r="F211" s="144" t="s">
        <v>4944</v>
      </c>
      <c r="G211" s="144">
        <v>10</v>
      </c>
      <c r="H211" s="144">
        <v>20</v>
      </c>
      <c r="I211" s="190" t="s">
        <v>5579</v>
      </c>
      <c r="J211" s="144" t="s">
        <v>1693</v>
      </c>
      <c r="K211" s="543"/>
      <c r="L211" s="543"/>
      <c r="M211" s="144"/>
      <c r="N211" s="144"/>
      <c r="O211" s="144"/>
      <c r="P211" s="144"/>
      <c r="Q211" s="144"/>
      <c r="R211" s="144"/>
      <c r="S211" s="144"/>
      <c r="T211" s="144"/>
      <c r="U211" s="144"/>
      <c r="V211" s="543"/>
      <c r="W211" s="144"/>
      <c r="X211" s="144"/>
      <c r="Y211" s="144"/>
      <c r="Z211" s="144"/>
      <c r="AA211" s="144"/>
      <c r="AB211" s="144"/>
      <c r="AC211" s="144"/>
      <c r="AD211" s="144"/>
      <c r="AE211" s="144"/>
      <c r="AF211" s="144"/>
      <c r="AG211" s="144"/>
      <c r="AH211" s="144"/>
      <c r="AI211" s="144"/>
      <c r="AJ211" s="144"/>
      <c r="AK211" s="144"/>
      <c r="AL211" s="144"/>
      <c r="AM211" s="543"/>
      <c r="AN211" s="144"/>
      <c r="AO211" s="144"/>
      <c r="AP211" s="543"/>
      <c r="AQ211" s="543"/>
      <c r="AR211" s="144"/>
      <c r="AS211" s="190"/>
      <c r="AT211" s="144"/>
      <c r="AU211" s="543"/>
      <c r="AV211" s="543"/>
      <c r="AW211" s="144"/>
      <c r="AX211" s="144"/>
      <c r="AY211" s="144"/>
      <c r="AZ211" s="144"/>
      <c r="BA211" s="144"/>
      <c r="BB211" s="144"/>
      <c r="BC211" s="144"/>
      <c r="BD211" s="144"/>
      <c r="BE211" s="144"/>
    </row>
    <row r="212" spans="1:57">
      <c r="A212" s="144"/>
      <c r="B212" s="144"/>
      <c r="C212" s="144">
        <v>3</v>
      </c>
      <c r="D212" s="190">
        <v>102275</v>
      </c>
      <c r="E212" s="144" t="s">
        <v>5090</v>
      </c>
      <c r="F212" s="144" t="s">
        <v>4944</v>
      </c>
      <c r="G212" s="144">
        <v>10</v>
      </c>
      <c r="H212" s="144">
        <v>20</v>
      </c>
      <c r="I212" s="190" t="s">
        <v>5580</v>
      </c>
      <c r="J212" s="144" t="s">
        <v>1693</v>
      </c>
      <c r="K212" s="543"/>
      <c r="L212" s="543"/>
      <c r="M212" s="144"/>
      <c r="N212" s="144"/>
      <c r="O212" s="144"/>
      <c r="P212" s="144"/>
      <c r="Q212" s="144"/>
      <c r="R212" s="144"/>
      <c r="S212" s="144"/>
      <c r="T212" s="144"/>
      <c r="U212" s="144"/>
      <c r="V212" s="543"/>
      <c r="W212" s="144"/>
      <c r="X212" s="144"/>
      <c r="Y212" s="144"/>
      <c r="Z212" s="144"/>
      <c r="AA212" s="144"/>
      <c r="AB212" s="144"/>
      <c r="AC212" s="144"/>
      <c r="AD212" s="144"/>
      <c r="AE212" s="144"/>
      <c r="AF212" s="144"/>
      <c r="AG212" s="144"/>
      <c r="AH212" s="144"/>
      <c r="AI212" s="144"/>
      <c r="AJ212" s="144"/>
      <c r="AK212" s="144"/>
      <c r="AL212" s="144"/>
      <c r="AM212" s="543"/>
      <c r="AN212" s="144"/>
      <c r="AO212" s="144"/>
      <c r="AP212" s="543"/>
      <c r="AQ212" s="543"/>
      <c r="AR212" s="144"/>
      <c r="AS212" s="190"/>
      <c r="AT212" s="144"/>
      <c r="AU212" s="543"/>
      <c r="AV212" s="543"/>
      <c r="AW212" s="144"/>
      <c r="AX212" s="144"/>
      <c r="AY212" s="144"/>
      <c r="AZ212" s="144"/>
      <c r="BA212" s="144"/>
      <c r="BB212" s="144"/>
      <c r="BC212" s="144"/>
      <c r="BD212" s="144"/>
      <c r="BE212" s="144"/>
    </row>
    <row r="213" spans="1:57">
      <c r="A213" s="144"/>
      <c r="B213" s="144"/>
      <c r="C213" s="144">
        <v>3</v>
      </c>
      <c r="D213" s="190">
        <v>102503</v>
      </c>
      <c r="E213" s="144" t="s">
        <v>5090</v>
      </c>
      <c r="F213" s="144" t="s">
        <v>4944</v>
      </c>
      <c r="G213" s="144">
        <v>10</v>
      </c>
      <c r="H213" s="144">
        <v>20</v>
      </c>
      <c r="I213" s="190" t="s">
        <v>5581</v>
      </c>
      <c r="J213" s="144" t="s">
        <v>1693</v>
      </c>
      <c r="K213" s="543"/>
      <c r="L213" s="543"/>
      <c r="M213" s="144"/>
      <c r="N213" s="144"/>
      <c r="O213" s="144"/>
      <c r="P213" s="144"/>
      <c r="Q213" s="144"/>
      <c r="R213" s="144"/>
      <c r="S213" s="144"/>
      <c r="T213" s="144"/>
      <c r="U213" s="144"/>
      <c r="V213" s="543"/>
      <c r="W213" s="144"/>
      <c r="X213" s="144"/>
      <c r="Y213" s="144"/>
      <c r="Z213" s="144"/>
      <c r="AA213" s="144"/>
      <c r="AB213" s="144"/>
      <c r="AC213" s="144"/>
      <c r="AD213" s="144"/>
      <c r="AE213" s="144"/>
      <c r="AF213" s="144"/>
      <c r="AG213" s="144"/>
      <c r="AH213" s="144"/>
      <c r="AI213" s="144"/>
      <c r="AJ213" s="144"/>
      <c r="AK213" s="144"/>
      <c r="AL213" s="144"/>
      <c r="AM213" s="543"/>
      <c r="AN213" s="144"/>
      <c r="AO213" s="144"/>
      <c r="AP213" s="543"/>
      <c r="AQ213" s="543"/>
      <c r="AR213" s="144"/>
      <c r="AS213" s="190"/>
      <c r="AT213" s="144"/>
      <c r="AU213" s="543"/>
      <c r="AV213" s="543"/>
      <c r="AW213" s="144"/>
      <c r="AX213" s="144"/>
      <c r="AY213" s="144"/>
      <c r="AZ213" s="144"/>
      <c r="BA213" s="144"/>
      <c r="BB213" s="144"/>
      <c r="BC213" s="144"/>
      <c r="BD213" s="144"/>
      <c r="BE213" s="144"/>
    </row>
    <row r="214" spans="1:57">
      <c r="A214" s="144"/>
      <c r="B214" s="144"/>
      <c r="C214" s="144">
        <v>3</v>
      </c>
      <c r="D214" s="190">
        <v>102507</v>
      </c>
      <c r="E214" s="144" t="s">
        <v>5090</v>
      </c>
      <c r="F214" s="144" t="s">
        <v>4944</v>
      </c>
      <c r="G214" s="144">
        <v>10</v>
      </c>
      <c r="H214" s="144">
        <v>20</v>
      </c>
      <c r="I214" s="190" t="s">
        <v>5582</v>
      </c>
      <c r="J214" s="144" t="s">
        <v>1693</v>
      </c>
      <c r="K214" s="543"/>
      <c r="L214" s="543"/>
      <c r="M214" s="144"/>
      <c r="N214" s="144"/>
      <c r="O214" s="144"/>
      <c r="P214" s="144"/>
      <c r="Q214" s="144"/>
      <c r="R214" s="144"/>
      <c r="S214" s="144"/>
      <c r="T214" s="144"/>
      <c r="U214" s="144"/>
      <c r="V214" s="543"/>
      <c r="W214" s="144"/>
      <c r="X214" s="144"/>
      <c r="Y214" s="144"/>
      <c r="Z214" s="144"/>
      <c r="AA214" s="144"/>
      <c r="AB214" s="144"/>
      <c r="AC214" s="144"/>
      <c r="AD214" s="144"/>
      <c r="AE214" s="144"/>
      <c r="AF214" s="144"/>
      <c r="AG214" s="144"/>
      <c r="AH214" s="144"/>
      <c r="AI214" s="144"/>
      <c r="AJ214" s="144"/>
      <c r="AK214" s="144"/>
      <c r="AL214" s="144"/>
      <c r="AM214" s="543"/>
      <c r="AN214" s="144"/>
      <c r="AO214" s="144"/>
      <c r="AP214" s="543"/>
      <c r="AQ214" s="543"/>
      <c r="AR214" s="144"/>
      <c r="AS214" s="190"/>
      <c r="AT214" s="144"/>
      <c r="AU214" s="543"/>
      <c r="AV214" s="543"/>
      <c r="AW214" s="144"/>
      <c r="AX214" s="144"/>
      <c r="AY214" s="144"/>
      <c r="AZ214" s="144"/>
      <c r="BA214" s="144"/>
      <c r="BB214" s="144"/>
      <c r="BC214" s="144"/>
      <c r="BD214" s="144"/>
      <c r="BE214" s="144"/>
    </row>
    <row r="215" spans="1:57">
      <c r="A215" s="144"/>
      <c r="B215" s="144"/>
      <c r="C215" s="144">
        <v>3</v>
      </c>
      <c r="D215" s="190">
        <v>102510</v>
      </c>
      <c r="E215" s="144" t="s">
        <v>5090</v>
      </c>
      <c r="F215" s="144" t="s">
        <v>4944</v>
      </c>
      <c r="G215" s="144">
        <v>10</v>
      </c>
      <c r="H215" s="144">
        <v>20</v>
      </c>
      <c r="I215" s="190" t="s">
        <v>5583</v>
      </c>
      <c r="J215" s="144" t="s">
        <v>1693</v>
      </c>
      <c r="K215" s="543"/>
      <c r="L215" s="543"/>
      <c r="M215" s="144"/>
      <c r="N215" s="144"/>
      <c r="O215" s="144"/>
      <c r="P215" s="144"/>
      <c r="Q215" s="144"/>
      <c r="R215" s="144"/>
      <c r="S215" s="144"/>
      <c r="T215" s="144"/>
      <c r="U215" s="144"/>
      <c r="V215" s="543"/>
      <c r="W215" s="144"/>
      <c r="X215" s="144"/>
      <c r="Y215" s="144"/>
      <c r="Z215" s="144"/>
      <c r="AA215" s="144"/>
      <c r="AB215" s="144"/>
      <c r="AC215" s="144"/>
      <c r="AD215" s="144"/>
      <c r="AE215" s="144"/>
      <c r="AF215" s="144"/>
      <c r="AG215" s="144"/>
      <c r="AH215" s="144"/>
      <c r="AI215" s="144"/>
      <c r="AJ215" s="144"/>
      <c r="AK215" s="144"/>
      <c r="AL215" s="144"/>
      <c r="AM215" s="543"/>
      <c r="AN215" s="144"/>
      <c r="AO215" s="144"/>
      <c r="AP215" s="543"/>
      <c r="AQ215" s="543"/>
      <c r="AR215" s="144"/>
      <c r="AS215" s="190"/>
      <c r="AT215" s="144"/>
      <c r="AU215" s="543"/>
      <c r="AV215" s="543"/>
      <c r="AW215" s="144"/>
      <c r="AX215" s="144"/>
      <c r="AY215" s="144"/>
      <c r="AZ215" s="144"/>
      <c r="BA215" s="144"/>
      <c r="BB215" s="144"/>
      <c r="BC215" s="144"/>
      <c r="BD215" s="144"/>
      <c r="BE215" s="144"/>
    </row>
    <row r="216" spans="1:57">
      <c r="A216" s="144"/>
      <c r="B216" s="144"/>
      <c r="C216" s="144">
        <v>3</v>
      </c>
      <c r="D216" s="190">
        <v>102512</v>
      </c>
      <c r="E216" s="144" t="s">
        <v>5090</v>
      </c>
      <c r="F216" s="144" t="s">
        <v>4944</v>
      </c>
      <c r="G216" s="144">
        <v>10</v>
      </c>
      <c r="H216" s="144">
        <v>20</v>
      </c>
      <c r="I216" s="190" t="s">
        <v>5584</v>
      </c>
      <c r="J216" s="144" t="s">
        <v>1693</v>
      </c>
      <c r="K216" s="543"/>
      <c r="L216" s="543"/>
      <c r="M216" s="144"/>
      <c r="N216" s="144"/>
      <c r="O216" s="144"/>
      <c r="P216" s="144"/>
      <c r="Q216" s="144"/>
      <c r="R216" s="144"/>
      <c r="S216" s="144"/>
      <c r="T216" s="144"/>
      <c r="U216" s="144"/>
      <c r="V216" s="543"/>
      <c r="W216" s="144"/>
      <c r="X216" s="144"/>
      <c r="Y216" s="144"/>
      <c r="Z216" s="144"/>
      <c r="AA216" s="144"/>
      <c r="AB216" s="144"/>
      <c r="AC216" s="144"/>
      <c r="AD216" s="144"/>
      <c r="AE216" s="144"/>
      <c r="AF216" s="144"/>
      <c r="AG216" s="144"/>
      <c r="AH216" s="144"/>
      <c r="AI216" s="144"/>
      <c r="AJ216" s="144"/>
      <c r="AK216" s="144"/>
      <c r="AL216" s="144"/>
      <c r="AM216" s="543"/>
      <c r="AN216" s="144"/>
      <c r="AO216" s="144"/>
      <c r="AP216" s="543"/>
      <c r="AQ216" s="543"/>
      <c r="AR216" s="144"/>
      <c r="AS216" s="190"/>
      <c r="AT216" s="144"/>
      <c r="AU216" s="543"/>
      <c r="AV216" s="543"/>
      <c r="AW216" s="144"/>
      <c r="AX216" s="144"/>
      <c r="AY216" s="144"/>
      <c r="AZ216" s="144"/>
      <c r="BA216" s="144"/>
      <c r="BB216" s="144"/>
      <c r="BC216" s="144"/>
      <c r="BD216" s="144"/>
      <c r="BE216" s="144"/>
    </row>
    <row r="217" spans="1:57">
      <c r="A217" s="144"/>
      <c r="B217" s="144"/>
      <c r="C217" s="144">
        <v>3</v>
      </c>
      <c r="D217" s="190">
        <v>102513</v>
      </c>
      <c r="E217" s="144" t="s">
        <v>5090</v>
      </c>
      <c r="F217" s="144" t="s">
        <v>4944</v>
      </c>
      <c r="G217" s="144">
        <v>10</v>
      </c>
      <c r="H217" s="144">
        <v>20</v>
      </c>
      <c r="I217" s="190" t="s">
        <v>5585</v>
      </c>
      <c r="J217" s="144" t="s">
        <v>1693</v>
      </c>
      <c r="K217" s="543"/>
      <c r="L217" s="543"/>
      <c r="M217" s="144"/>
      <c r="N217" s="144"/>
      <c r="O217" s="144"/>
      <c r="P217" s="144"/>
      <c r="Q217" s="144"/>
      <c r="R217" s="144"/>
      <c r="S217" s="144"/>
      <c r="T217" s="144"/>
      <c r="U217" s="144"/>
      <c r="V217" s="543"/>
      <c r="W217" s="144"/>
      <c r="X217" s="144"/>
      <c r="Y217" s="144"/>
      <c r="Z217" s="144"/>
      <c r="AA217" s="144"/>
      <c r="AB217" s="144"/>
      <c r="AC217" s="144"/>
      <c r="AD217" s="144"/>
      <c r="AE217" s="144"/>
      <c r="AF217" s="144"/>
      <c r="AG217" s="144"/>
      <c r="AH217" s="144"/>
      <c r="AI217" s="144"/>
      <c r="AJ217" s="144"/>
      <c r="AK217" s="144"/>
      <c r="AL217" s="144"/>
      <c r="AM217" s="543"/>
      <c r="AN217" s="144"/>
      <c r="AO217" s="144"/>
      <c r="AP217" s="543"/>
      <c r="AQ217" s="543"/>
      <c r="AR217" s="144"/>
      <c r="AS217" s="190"/>
      <c r="AT217" s="144"/>
      <c r="AU217" s="543"/>
      <c r="AV217" s="543"/>
      <c r="AW217" s="144"/>
      <c r="AX217" s="144"/>
      <c r="AY217" s="144"/>
      <c r="AZ217" s="144"/>
      <c r="BA217" s="144"/>
      <c r="BB217" s="144"/>
      <c r="BC217" s="144"/>
      <c r="BD217" s="144"/>
      <c r="BE217" s="144"/>
    </row>
    <row r="218" spans="1:57">
      <c r="A218" s="144"/>
      <c r="B218" s="144"/>
      <c r="C218" s="144">
        <v>3</v>
      </c>
      <c r="D218" s="190">
        <v>102517</v>
      </c>
      <c r="E218" s="144" t="s">
        <v>5090</v>
      </c>
      <c r="F218" s="144" t="s">
        <v>4944</v>
      </c>
      <c r="G218" s="144">
        <v>10</v>
      </c>
      <c r="H218" s="144">
        <v>20</v>
      </c>
      <c r="I218" s="190" t="s">
        <v>5586</v>
      </c>
      <c r="J218" s="144" t="s">
        <v>1693</v>
      </c>
      <c r="K218" s="543"/>
      <c r="L218" s="543"/>
      <c r="M218" s="144"/>
      <c r="N218" s="144"/>
      <c r="O218" s="144"/>
      <c r="P218" s="144"/>
      <c r="Q218" s="144"/>
      <c r="R218" s="144"/>
      <c r="S218" s="144"/>
      <c r="T218" s="144"/>
      <c r="U218" s="144"/>
      <c r="V218" s="543"/>
      <c r="W218" s="144"/>
      <c r="X218" s="144"/>
      <c r="Y218" s="144"/>
      <c r="Z218" s="144"/>
      <c r="AA218" s="144"/>
      <c r="AB218" s="144"/>
      <c r="AC218" s="144"/>
      <c r="AD218" s="144"/>
      <c r="AE218" s="144"/>
      <c r="AF218" s="144"/>
      <c r="AG218" s="144"/>
      <c r="AH218" s="144"/>
      <c r="AI218" s="144"/>
      <c r="AJ218" s="144"/>
      <c r="AK218" s="144"/>
      <c r="AL218" s="144"/>
      <c r="AM218" s="543"/>
      <c r="AN218" s="144"/>
      <c r="AO218" s="144"/>
      <c r="AP218" s="543"/>
      <c r="AQ218" s="543"/>
      <c r="AR218" s="144"/>
      <c r="AS218" s="190"/>
      <c r="AT218" s="144"/>
      <c r="AU218" s="543"/>
      <c r="AV218" s="543"/>
      <c r="AW218" s="144"/>
      <c r="AX218" s="144"/>
      <c r="AY218" s="144"/>
      <c r="AZ218" s="144"/>
      <c r="BA218" s="144"/>
      <c r="BB218" s="144"/>
      <c r="BC218" s="144"/>
      <c r="BD218" s="144"/>
      <c r="BE218" s="144"/>
    </row>
    <row r="219" spans="1:57">
      <c r="A219" s="144"/>
      <c r="B219" s="144"/>
      <c r="C219" s="144">
        <v>3</v>
      </c>
      <c r="D219" s="190">
        <v>102559</v>
      </c>
      <c r="E219" s="144" t="s">
        <v>5090</v>
      </c>
      <c r="F219" s="144" t="s">
        <v>4944</v>
      </c>
      <c r="G219" s="144">
        <v>10</v>
      </c>
      <c r="H219" s="144">
        <v>20</v>
      </c>
      <c r="I219" s="190" t="s">
        <v>5587</v>
      </c>
      <c r="J219" s="144" t="s">
        <v>1693</v>
      </c>
      <c r="K219" s="543"/>
      <c r="L219" s="543"/>
      <c r="M219" s="144"/>
      <c r="N219" s="144"/>
      <c r="O219" s="144"/>
      <c r="P219" s="144"/>
      <c r="Q219" s="144"/>
      <c r="R219" s="144"/>
      <c r="S219" s="144"/>
      <c r="T219" s="144"/>
      <c r="U219" s="144"/>
      <c r="V219" s="543"/>
      <c r="W219" s="144"/>
      <c r="X219" s="144"/>
      <c r="Y219" s="144"/>
      <c r="Z219" s="144"/>
      <c r="AA219" s="144"/>
      <c r="AB219" s="144"/>
      <c r="AC219" s="144"/>
      <c r="AD219" s="144"/>
      <c r="AE219" s="144"/>
      <c r="AF219" s="144"/>
      <c r="AG219" s="144"/>
      <c r="AH219" s="144"/>
      <c r="AI219" s="144"/>
      <c r="AJ219" s="144"/>
      <c r="AK219" s="144"/>
      <c r="AL219" s="144"/>
      <c r="AM219" s="543"/>
      <c r="AN219" s="144"/>
      <c r="AO219" s="144"/>
      <c r="AP219" s="543"/>
      <c r="AQ219" s="543"/>
      <c r="AR219" s="144"/>
      <c r="AS219" s="190"/>
      <c r="AT219" s="144"/>
      <c r="AU219" s="543"/>
      <c r="AV219" s="543"/>
      <c r="AW219" s="144"/>
      <c r="AX219" s="144"/>
      <c r="AY219" s="144"/>
      <c r="AZ219" s="144"/>
      <c r="BA219" s="144"/>
      <c r="BB219" s="144"/>
      <c r="BC219" s="144"/>
      <c r="BD219" s="144"/>
      <c r="BE219" s="144"/>
    </row>
    <row r="220" spans="1:57">
      <c r="A220" s="144"/>
      <c r="B220" s="144"/>
      <c r="C220" s="144">
        <v>3</v>
      </c>
      <c r="D220" s="190">
        <v>102580</v>
      </c>
      <c r="E220" s="144" t="s">
        <v>5090</v>
      </c>
      <c r="F220" s="144" t="s">
        <v>4944</v>
      </c>
      <c r="G220" s="144">
        <v>10</v>
      </c>
      <c r="H220" s="144">
        <v>20</v>
      </c>
      <c r="I220" s="190" t="s">
        <v>5588</v>
      </c>
      <c r="J220" s="144" t="s">
        <v>1693</v>
      </c>
      <c r="K220" s="543"/>
      <c r="L220" s="543"/>
      <c r="M220" s="144"/>
      <c r="N220" s="144"/>
      <c r="O220" s="144"/>
      <c r="P220" s="144"/>
      <c r="Q220" s="144"/>
      <c r="R220" s="144"/>
      <c r="S220" s="144"/>
      <c r="T220" s="144"/>
      <c r="U220" s="144"/>
      <c r="V220" s="543"/>
      <c r="W220" s="144"/>
      <c r="X220" s="144"/>
      <c r="Y220" s="144"/>
      <c r="Z220" s="144"/>
      <c r="AA220" s="144"/>
      <c r="AB220" s="144"/>
      <c r="AC220" s="144"/>
      <c r="AD220" s="144"/>
      <c r="AE220" s="144"/>
      <c r="AF220" s="144"/>
      <c r="AG220" s="144"/>
      <c r="AH220" s="144"/>
      <c r="AI220" s="144"/>
      <c r="AJ220" s="144"/>
      <c r="AK220" s="144"/>
      <c r="AL220" s="144"/>
      <c r="AM220" s="543"/>
      <c r="AN220" s="144"/>
      <c r="AO220" s="144"/>
      <c r="AP220" s="543"/>
      <c r="AQ220" s="543"/>
      <c r="AR220" s="144"/>
      <c r="AS220" s="190"/>
      <c r="AT220" s="144"/>
      <c r="AU220" s="543"/>
      <c r="AV220" s="543"/>
      <c r="AW220" s="144"/>
      <c r="AX220" s="144"/>
      <c r="AY220" s="144"/>
      <c r="AZ220" s="144"/>
      <c r="BA220" s="144"/>
      <c r="BB220" s="144"/>
      <c r="BC220" s="144"/>
      <c r="BD220" s="144"/>
      <c r="BE220" s="144"/>
    </row>
    <row r="221" spans="1:57">
      <c r="A221" s="144"/>
      <c r="B221" s="144"/>
      <c r="C221" s="144">
        <v>3</v>
      </c>
      <c r="D221" s="190">
        <v>102590</v>
      </c>
      <c r="E221" s="144" t="s">
        <v>5090</v>
      </c>
      <c r="F221" s="144" t="s">
        <v>4944</v>
      </c>
      <c r="G221" s="144">
        <v>10</v>
      </c>
      <c r="H221" s="144">
        <v>20</v>
      </c>
      <c r="I221" s="190" t="s">
        <v>5589</v>
      </c>
      <c r="J221" s="144" t="s">
        <v>1693</v>
      </c>
      <c r="K221" s="543"/>
      <c r="L221" s="543"/>
      <c r="M221" s="144"/>
      <c r="N221" s="144"/>
      <c r="O221" s="144"/>
      <c r="P221" s="144"/>
      <c r="Q221" s="144"/>
      <c r="R221" s="144"/>
      <c r="S221" s="144"/>
      <c r="T221" s="144"/>
      <c r="U221" s="144"/>
      <c r="V221" s="543"/>
      <c r="W221" s="144"/>
      <c r="X221" s="144"/>
      <c r="Y221" s="144"/>
      <c r="Z221" s="144"/>
      <c r="AA221" s="144"/>
      <c r="AB221" s="144"/>
      <c r="AC221" s="144"/>
      <c r="AD221" s="144"/>
      <c r="AE221" s="144"/>
      <c r="AF221" s="144"/>
      <c r="AG221" s="144"/>
      <c r="AH221" s="144"/>
      <c r="AI221" s="144"/>
      <c r="AJ221" s="144"/>
      <c r="AK221" s="144"/>
      <c r="AL221" s="144"/>
      <c r="AM221" s="543"/>
      <c r="AN221" s="144"/>
      <c r="AO221" s="144"/>
      <c r="AP221" s="543"/>
      <c r="AQ221" s="543"/>
      <c r="AR221" s="144"/>
      <c r="AS221" s="190"/>
      <c r="AT221" s="144"/>
      <c r="AU221" s="543"/>
      <c r="AV221" s="543"/>
      <c r="AW221" s="144"/>
      <c r="AX221" s="144"/>
      <c r="AY221" s="144"/>
      <c r="AZ221" s="144"/>
      <c r="BA221" s="144"/>
      <c r="BB221" s="144"/>
      <c r="BC221" s="144"/>
      <c r="BD221" s="144"/>
      <c r="BE221" s="144"/>
    </row>
    <row r="222" spans="1:57">
      <c r="A222" s="144"/>
      <c r="B222" s="144"/>
      <c r="C222" s="144">
        <v>3</v>
      </c>
      <c r="D222" s="190">
        <v>102610</v>
      </c>
      <c r="E222" s="144" t="s">
        <v>5090</v>
      </c>
      <c r="F222" s="144" t="s">
        <v>4944</v>
      </c>
      <c r="G222" s="144">
        <v>10</v>
      </c>
      <c r="H222" s="144">
        <v>20</v>
      </c>
      <c r="I222" s="190" t="s">
        <v>5590</v>
      </c>
      <c r="J222" s="144" t="s">
        <v>1693</v>
      </c>
      <c r="K222" s="543"/>
      <c r="L222" s="543"/>
      <c r="M222" s="144"/>
      <c r="N222" s="144"/>
      <c r="O222" s="144"/>
      <c r="P222" s="144"/>
      <c r="Q222" s="144"/>
      <c r="R222" s="144"/>
      <c r="S222" s="144"/>
      <c r="T222" s="144"/>
      <c r="U222" s="144"/>
      <c r="V222" s="543"/>
      <c r="W222" s="144"/>
      <c r="X222" s="144"/>
      <c r="Y222" s="144"/>
      <c r="Z222" s="144"/>
      <c r="AA222" s="144"/>
      <c r="AB222" s="144"/>
      <c r="AC222" s="144"/>
      <c r="AD222" s="144"/>
      <c r="AE222" s="144"/>
      <c r="AF222" s="144"/>
      <c r="AG222" s="144"/>
      <c r="AH222" s="144"/>
      <c r="AI222" s="144"/>
      <c r="AJ222" s="144"/>
      <c r="AK222" s="144"/>
      <c r="AL222" s="144"/>
      <c r="AM222" s="543"/>
      <c r="AN222" s="144"/>
      <c r="AO222" s="144"/>
      <c r="AP222" s="543"/>
      <c r="AQ222" s="543"/>
      <c r="AR222" s="144"/>
      <c r="AS222" s="190"/>
      <c r="AT222" s="144"/>
      <c r="AU222" s="543"/>
      <c r="AV222" s="543"/>
      <c r="AW222" s="144"/>
      <c r="AX222" s="144"/>
      <c r="AY222" s="144"/>
      <c r="AZ222" s="144"/>
      <c r="BA222" s="144"/>
      <c r="BB222" s="144"/>
      <c r="BC222" s="144"/>
      <c r="BD222" s="144"/>
      <c r="BE222" s="144"/>
    </row>
    <row r="223" spans="1:57">
      <c r="A223" s="144"/>
      <c r="B223" s="144"/>
      <c r="C223" s="144">
        <v>3</v>
      </c>
      <c r="D223" s="190">
        <v>102613</v>
      </c>
      <c r="E223" s="144" t="s">
        <v>5090</v>
      </c>
      <c r="F223" s="144" t="s">
        <v>4944</v>
      </c>
      <c r="G223" s="144">
        <v>10</v>
      </c>
      <c r="H223" s="144">
        <v>20</v>
      </c>
      <c r="I223" s="190" t="s">
        <v>5591</v>
      </c>
      <c r="J223" s="144" t="s">
        <v>1693</v>
      </c>
      <c r="K223" s="543"/>
      <c r="L223" s="543"/>
      <c r="M223" s="144"/>
      <c r="N223" s="144"/>
      <c r="O223" s="144"/>
      <c r="P223" s="144"/>
      <c r="Q223" s="144"/>
      <c r="R223" s="144"/>
      <c r="S223" s="144"/>
      <c r="T223" s="144"/>
      <c r="U223" s="144"/>
      <c r="V223" s="543"/>
      <c r="W223" s="144"/>
      <c r="X223" s="144"/>
      <c r="Y223" s="144"/>
      <c r="Z223" s="144"/>
      <c r="AA223" s="144"/>
      <c r="AB223" s="144"/>
      <c r="AC223" s="144"/>
      <c r="AD223" s="144"/>
      <c r="AE223" s="144"/>
      <c r="AF223" s="144"/>
      <c r="AG223" s="144"/>
      <c r="AH223" s="144"/>
      <c r="AI223" s="144"/>
      <c r="AJ223" s="144"/>
      <c r="AK223" s="144"/>
      <c r="AL223" s="144"/>
      <c r="AM223" s="543"/>
      <c r="AN223" s="144"/>
      <c r="AO223" s="144"/>
      <c r="AP223" s="543"/>
      <c r="AQ223" s="543"/>
      <c r="AR223" s="144"/>
      <c r="AS223" s="190"/>
      <c r="AT223" s="144"/>
      <c r="AU223" s="543"/>
      <c r="AV223" s="543"/>
      <c r="AW223" s="144"/>
      <c r="AX223" s="144"/>
      <c r="AY223" s="144"/>
      <c r="AZ223" s="144"/>
      <c r="BA223" s="144"/>
      <c r="BB223" s="144"/>
      <c r="BC223" s="144"/>
      <c r="BD223" s="144"/>
      <c r="BE223" s="144"/>
    </row>
    <row r="224" spans="1:57">
      <c r="A224" s="144"/>
      <c r="B224" s="144"/>
      <c r="C224" s="144">
        <v>3</v>
      </c>
      <c r="D224" s="190">
        <v>102617</v>
      </c>
      <c r="E224" s="144" t="s">
        <v>5090</v>
      </c>
      <c r="F224" s="144" t="s">
        <v>4944</v>
      </c>
      <c r="G224" s="144">
        <v>10</v>
      </c>
      <c r="H224" s="144">
        <v>20</v>
      </c>
      <c r="I224" s="190" t="s">
        <v>5592</v>
      </c>
      <c r="J224" s="144" t="s">
        <v>1693</v>
      </c>
      <c r="K224" s="543"/>
      <c r="L224" s="543"/>
      <c r="M224" s="144"/>
      <c r="N224" s="144"/>
      <c r="O224" s="144"/>
      <c r="P224" s="144"/>
      <c r="Q224" s="144"/>
      <c r="R224" s="144"/>
      <c r="S224" s="144"/>
      <c r="T224" s="144"/>
      <c r="U224" s="144"/>
      <c r="V224" s="543"/>
      <c r="W224" s="144"/>
      <c r="X224" s="144"/>
      <c r="Y224" s="144"/>
      <c r="Z224" s="144"/>
      <c r="AA224" s="144"/>
      <c r="AB224" s="144"/>
      <c r="AC224" s="144"/>
      <c r="AD224" s="144"/>
      <c r="AE224" s="144"/>
      <c r="AF224" s="144"/>
      <c r="AG224" s="144"/>
      <c r="AH224" s="144"/>
      <c r="AI224" s="144"/>
      <c r="AJ224" s="144"/>
      <c r="AK224" s="144"/>
      <c r="AL224" s="144"/>
      <c r="AM224" s="543"/>
      <c r="AN224" s="144"/>
      <c r="AO224" s="144"/>
      <c r="AP224" s="543"/>
      <c r="AQ224" s="543"/>
      <c r="AR224" s="144"/>
      <c r="AS224" s="190"/>
      <c r="AT224" s="144"/>
      <c r="AU224" s="543"/>
      <c r="AV224" s="543"/>
      <c r="AW224" s="144"/>
      <c r="AX224" s="144"/>
      <c r="AY224" s="144"/>
      <c r="AZ224" s="144"/>
      <c r="BA224" s="144"/>
      <c r="BB224" s="144"/>
      <c r="BC224" s="144"/>
      <c r="BD224" s="144"/>
      <c r="BE224" s="144"/>
    </row>
    <row r="225" spans="1:57">
      <c r="A225" s="144"/>
      <c r="B225" s="144"/>
      <c r="C225" s="144">
        <v>3</v>
      </c>
      <c r="D225" s="190">
        <v>102624</v>
      </c>
      <c r="E225" s="144" t="s">
        <v>5090</v>
      </c>
      <c r="F225" s="144" t="s">
        <v>4944</v>
      </c>
      <c r="G225" s="144">
        <v>10</v>
      </c>
      <c r="H225" s="144">
        <v>20</v>
      </c>
      <c r="I225" s="190" t="s">
        <v>5593</v>
      </c>
      <c r="J225" s="144" t="s">
        <v>1693</v>
      </c>
      <c r="K225" s="543"/>
      <c r="L225" s="543"/>
      <c r="M225" s="144"/>
      <c r="N225" s="144"/>
      <c r="O225" s="144"/>
      <c r="P225" s="144"/>
      <c r="Q225" s="144"/>
      <c r="R225" s="144"/>
      <c r="S225" s="144"/>
      <c r="T225" s="144"/>
      <c r="U225" s="144"/>
      <c r="V225" s="543"/>
      <c r="W225" s="144"/>
      <c r="X225" s="144"/>
      <c r="Y225" s="144"/>
      <c r="Z225" s="144"/>
      <c r="AA225" s="144"/>
      <c r="AB225" s="144"/>
      <c r="AC225" s="144"/>
      <c r="AD225" s="144"/>
      <c r="AE225" s="144"/>
      <c r="AF225" s="144"/>
      <c r="AG225" s="144"/>
      <c r="AH225" s="144"/>
      <c r="AI225" s="144"/>
      <c r="AJ225" s="144"/>
      <c r="AK225" s="144"/>
      <c r="AL225" s="144"/>
      <c r="AM225" s="543"/>
      <c r="AN225" s="144"/>
      <c r="AO225" s="144"/>
      <c r="AP225" s="543"/>
      <c r="AQ225" s="543"/>
      <c r="AR225" s="144"/>
      <c r="AS225" s="190"/>
      <c r="AT225" s="144"/>
      <c r="AU225" s="543"/>
      <c r="AV225" s="543"/>
      <c r="AW225" s="144"/>
      <c r="AX225" s="144"/>
      <c r="AY225" s="144"/>
      <c r="AZ225" s="144"/>
      <c r="BA225" s="144"/>
      <c r="BB225" s="144"/>
      <c r="BC225" s="144"/>
      <c r="BD225" s="144"/>
      <c r="BE225" s="144"/>
    </row>
    <row r="226" spans="1:57">
      <c r="A226" s="144"/>
      <c r="B226" s="144"/>
      <c r="C226" s="144">
        <v>3</v>
      </c>
      <c r="D226" s="190">
        <v>102645</v>
      </c>
      <c r="E226" s="144" t="s">
        <v>5090</v>
      </c>
      <c r="F226" s="144" t="s">
        <v>4944</v>
      </c>
      <c r="G226" s="144">
        <v>10</v>
      </c>
      <c r="H226" s="144">
        <v>20</v>
      </c>
      <c r="I226" s="190" t="s">
        <v>5594</v>
      </c>
      <c r="J226" s="144" t="s">
        <v>1693</v>
      </c>
      <c r="K226" s="543"/>
      <c r="L226" s="543"/>
      <c r="M226" s="144"/>
      <c r="N226" s="144"/>
      <c r="O226" s="144"/>
      <c r="P226" s="144"/>
      <c r="Q226" s="144"/>
      <c r="R226" s="144"/>
      <c r="S226" s="144"/>
      <c r="T226" s="144"/>
      <c r="U226" s="144"/>
      <c r="V226" s="543"/>
      <c r="W226" s="144"/>
      <c r="X226" s="144"/>
      <c r="Y226" s="144"/>
      <c r="Z226" s="144"/>
      <c r="AA226" s="144"/>
      <c r="AB226" s="144"/>
      <c r="AC226" s="144"/>
      <c r="AD226" s="144"/>
      <c r="AE226" s="144"/>
      <c r="AF226" s="144"/>
      <c r="AG226" s="144"/>
      <c r="AH226" s="144"/>
      <c r="AI226" s="144"/>
      <c r="AJ226" s="144"/>
      <c r="AK226" s="144"/>
      <c r="AL226" s="144"/>
      <c r="AM226" s="543"/>
      <c r="AN226" s="144"/>
      <c r="AO226" s="144"/>
      <c r="AP226" s="543"/>
      <c r="AQ226" s="543"/>
      <c r="AR226" s="144"/>
      <c r="AS226" s="190"/>
      <c r="AT226" s="144"/>
      <c r="AU226" s="543"/>
      <c r="AV226" s="543"/>
      <c r="AW226" s="144"/>
      <c r="AX226" s="144"/>
      <c r="AY226" s="144"/>
      <c r="AZ226" s="144"/>
      <c r="BA226" s="144"/>
      <c r="BB226" s="144"/>
      <c r="BC226" s="144"/>
      <c r="BD226" s="144"/>
      <c r="BE226" s="144"/>
    </row>
    <row r="227" spans="1:57">
      <c r="A227" s="144"/>
      <c r="B227" s="144"/>
      <c r="C227" s="144">
        <v>3</v>
      </c>
      <c r="D227" s="190">
        <v>102656</v>
      </c>
      <c r="E227" s="144" t="s">
        <v>5090</v>
      </c>
      <c r="F227" s="144" t="s">
        <v>4944</v>
      </c>
      <c r="G227" s="144">
        <v>10</v>
      </c>
      <c r="H227" s="144">
        <v>20</v>
      </c>
      <c r="I227" s="190" t="s">
        <v>5595</v>
      </c>
      <c r="J227" s="144" t="s">
        <v>1693</v>
      </c>
      <c r="K227" s="543"/>
      <c r="L227" s="543"/>
      <c r="M227" s="144"/>
      <c r="N227" s="144"/>
      <c r="O227" s="144"/>
      <c r="P227" s="144"/>
      <c r="Q227" s="144"/>
      <c r="R227" s="144"/>
      <c r="S227" s="144"/>
      <c r="T227" s="144"/>
      <c r="U227" s="144"/>
      <c r="V227" s="543"/>
      <c r="W227" s="144"/>
      <c r="X227" s="144"/>
      <c r="Y227" s="144"/>
      <c r="Z227" s="144"/>
      <c r="AA227" s="144"/>
      <c r="AB227" s="144"/>
      <c r="AC227" s="144"/>
      <c r="AD227" s="144"/>
      <c r="AE227" s="144"/>
      <c r="AF227" s="144"/>
      <c r="AG227" s="144"/>
      <c r="AH227" s="144"/>
      <c r="AI227" s="144"/>
      <c r="AJ227" s="144"/>
      <c r="AK227" s="144"/>
      <c r="AL227" s="144"/>
      <c r="AM227" s="543"/>
      <c r="AN227" s="144"/>
      <c r="AO227" s="144"/>
      <c r="AP227" s="543"/>
      <c r="AQ227" s="543"/>
      <c r="AR227" s="144"/>
      <c r="AS227" s="190"/>
      <c r="AT227" s="144"/>
      <c r="AU227" s="543"/>
      <c r="AV227" s="543"/>
      <c r="AW227" s="144"/>
      <c r="AX227" s="144"/>
      <c r="AY227" s="144"/>
      <c r="AZ227" s="144"/>
      <c r="BA227" s="144"/>
      <c r="BB227" s="144"/>
      <c r="BC227" s="144"/>
      <c r="BD227" s="144"/>
      <c r="BE227" s="144"/>
    </row>
    <row r="228" spans="1:57">
      <c r="A228" s="144"/>
      <c r="B228" s="144"/>
      <c r="C228" s="144">
        <v>3</v>
      </c>
      <c r="D228" s="190">
        <v>102660</v>
      </c>
      <c r="E228" s="144" t="s">
        <v>5090</v>
      </c>
      <c r="F228" s="144" t="s">
        <v>4944</v>
      </c>
      <c r="G228" s="144">
        <v>10</v>
      </c>
      <c r="H228" s="144">
        <v>20</v>
      </c>
      <c r="I228" s="190" t="s">
        <v>5596</v>
      </c>
      <c r="J228" s="144" t="s">
        <v>1693</v>
      </c>
      <c r="K228" s="543"/>
      <c r="L228" s="543"/>
      <c r="M228" s="144"/>
      <c r="N228" s="144"/>
      <c r="O228" s="144"/>
      <c r="P228" s="144"/>
      <c r="Q228" s="144"/>
      <c r="R228" s="144"/>
      <c r="S228" s="144"/>
      <c r="T228" s="144"/>
      <c r="U228" s="144"/>
      <c r="V228" s="543"/>
      <c r="W228" s="144"/>
      <c r="X228" s="144"/>
      <c r="Y228" s="144"/>
      <c r="Z228" s="144"/>
      <c r="AA228" s="144"/>
      <c r="AB228" s="144"/>
      <c r="AC228" s="144"/>
      <c r="AD228" s="144"/>
      <c r="AE228" s="144"/>
      <c r="AF228" s="144"/>
      <c r="AG228" s="144"/>
      <c r="AH228" s="144"/>
      <c r="AI228" s="144"/>
      <c r="AJ228" s="144"/>
      <c r="AK228" s="144"/>
      <c r="AL228" s="144"/>
      <c r="AM228" s="543"/>
      <c r="AN228" s="144"/>
      <c r="AO228" s="144"/>
      <c r="AP228" s="543"/>
      <c r="AQ228" s="543"/>
      <c r="AR228" s="144"/>
      <c r="AS228" s="190"/>
      <c r="AT228" s="144"/>
      <c r="AU228" s="543"/>
      <c r="AV228" s="543"/>
      <c r="AW228" s="144"/>
      <c r="AX228" s="144"/>
      <c r="AY228" s="144"/>
      <c r="AZ228" s="144"/>
      <c r="BA228" s="144"/>
      <c r="BB228" s="144"/>
      <c r="BC228" s="144"/>
      <c r="BD228" s="144"/>
      <c r="BE228" s="144"/>
    </row>
    <row r="229" spans="1:57">
      <c r="A229" s="144"/>
      <c r="B229" s="144"/>
      <c r="C229" s="144">
        <v>3</v>
      </c>
      <c r="D229" s="190">
        <v>102680</v>
      </c>
      <c r="E229" s="144" t="s">
        <v>5090</v>
      </c>
      <c r="F229" s="144" t="s">
        <v>4944</v>
      </c>
      <c r="G229" s="144">
        <v>10</v>
      </c>
      <c r="H229" s="144">
        <v>20</v>
      </c>
      <c r="I229" s="190" t="s">
        <v>5597</v>
      </c>
      <c r="J229" s="144" t="s">
        <v>1693</v>
      </c>
      <c r="K229" s="543"/>
      <c r="L229" s="543"/>
      <c r="M229" s="144"/>
      <c r="N229" s="144"/>
      <c r="O229" s="144"/>
      <c r="P229" s="144"/>
      <c r="Q229" s="144"/>
      <c r="R229" s="144"/>
      <c r="S229" s="144"/>
      <c r="T229" s="144"/>
      <c r="U229" s="144"/>
      <c r="V229" s="543"/>
      <c r="W229" s="144"/>
      <c r="X229" s="144"/>
      <c r="Y229" s="144"/>
      <c r="Z229" s="144"/>
      <c r="AA229" s="144"/>
      <c r="AB229" s="144"/>
      <c r="AC229" s="144"/>
      <c r="AD229" s="144"/>
      <c r="AE229" s="144"/>
      <c r="AF229" s="144"/>
      <c r="AG229" s="144"/>
      <c r="AH229" s="144"/>
      <c r="AI229" s="144"/>
      <c r="AJ229" s="144"/>
      <c r="AK229" s="144"/>
      <c r="AL229" s="144"/>
      <c r="AM229" s="543"/>
      <c r="AN229" s="144"/>
      <c r="AO229" s="144"/>
      <c r="AP229" s="543"/>
      <c r="AQ229" s="543"/>
      <c r="AR229" s="144"/>
      <c r="AS229" s="190"/>
      <c r="AT229" s="144"/>
      <c r="AU229" s="543"/>
      <c r="AV229" s="543"/>
      <c r="AW229" s="144"/>
      <c r="AX229" s="144"/>
      <c r="AY229" s="144"/>
      <c r="AZ229" s="144"/>
      <c r="BA229" s="144"/>
      <c r="BB229" s="144"/>
      <c r="BC229" s="144"/>
      <c r="BD229" s="144"/>
      <c r="BE229" s="144"/>
    </row>
    <row r="230" spans="1:57">
      <c r="A230" s="144"/>
      <c r="B230" s="144"/>
      <c r="C230" s="144">
        <v>3</v>
      </c>
      <c r="D230" s="190">
        <v>102708</v>
      </c>
      <c r="E230" s="144" t="s">
        <v>5090</v>
      </c>
      <c r="F230" s="144" t="s">
        <v>4944</v>
      </c>
      <c r="G230" s="144">
        <v>10</v>
      </c>
      <c r="H230" s="144">
        <v>20</v>
      </c>
      <c r="I230" s="190" t="s">
        <v>5598</v>
      </c>
      <c r="J230" s="144" t="s">
        <v>1693</v>
      </c>
      <c r="K230" s="543"/>
      <c r="L230" s="543"/>
      <c r="M230" s="144"/>
      <c r="N230" s="144"/>
      <c r="O230" s="144"/>
      <c r="P230" s="144"/>
      <c r="Q230" s="144"/>
      <c r="R230" s="144"/>
      <c r="S230" s="144"/>
      <c r="T230" s="144"/>
      <c r="U230" s="144"/>
      <c r="V230" s="543"/>
      <c r="W230" s="144"/>
      <c r="X230" s="144"/>
      <c r="Y230" s="144"/>
      <c r="Z230" s="144"/>
      <c r="AA230" s="144"/>
      <c r="AB230" s="144"/>
      <c r="AC230" s="144"/>
      <c r="AD230" s="144"/>
      <c r="AE230" s="144"/>
      <c r="AF230" s="144"/>
      <c r="AG230" s="144"/>
      <c r="AH230" s="144"/>
      <c r="AI230" s="144"/>
      <c r="AJ230" s="144"/>
      <c r="AK230" s="144"/>
      <c r="AL230" s="144"/>
      <c r="AM230" s="543"/>
      <c r="AN230" s="144"/>
      <c r="AO230" s="144"/>
      <c r="AP230" s="543"/>
      <c r="AQ230" s="543"/>
      <c r="AR230" s="144"/>
      <c r="AS230" s="190"/>
      <c r="AT230" s="144"/>
      <c r="AU230" s="543"/>
      <c r="AV230" s="543"/>
      <c r="AW230" s="144"/>
      <c r="AX230" s="144"/>
      <c r="AY230" s="144"/>
      <c r="AZ230" s="144"/>
      <c r="BA230" s="144"/>
      <c r="BB230" s="144"/>
      <c r="BC230" s="144"/>
      <c r="BD230" s="144"/>
      <c r="BE230" s="144"/>
    </row>
    <row r="231" spans="1:57">
      <c r="A231" s="144"/>
      <c r="B231" s="144"/>
      <c r="C231" s="144">
        <v>3</v>
      </c>
      <c r="D231" s="190">
        <v>102730</v>
      </c>
      <c r="E231" s="144" t="s">
        <v>5090</v>
      </c>
      <c r="F231" s="144" t="s">
        <v>4944</v>
      </c>
      <c r="G231" s="144">
        <v>10</v>
      </c>
      <c r="H231" s="144">
        <v>20</v>
      </c>
      <c r="I231" s="190" t="s">
        <v>5599</v>
      </c>
      <c r="J231" s="144" t="s">
        <v>1693</v>
      </c>
      <c r="K231" s="543"/>
      <c r="L231" s="543"/>
      <c r="M231" s="144"/>
      <c r="N231" s="144"/>
      <c r="O231" s="144"/>
      <c r="P231" s="144"/>
      <c r="Q231" s="144"/>
      <c r="R231" s="144"/>
      <c r="S231" s="144"/>
      <c r="T231" s="144"/>
      <c r="U231" s="144"/>
      <c r="V231" s="543"/>
      <c r="W231" s="144"/>
      <c r="X231" s="144"/>
      <c r="Y231" s="144"/>
      <c r="Z231" s="144"/>
      <c r="AA231" s="144"/>
      <c r="AB231" s="144"/>
      <c r="AC231" s="144"/>
      <c r="AD231" s="144"/>
      <c r="AE231" s="144"/>
      <c r="AF231" s="144"/>
      <c r="AG231" s="144"/>
      <c r="AH231" s="144"/>
      <c r="AI231" s="144"/>
      <c r="AJ231" s="144"/>
      <c r="AK231" s="144"/>
      <c r="AL231" s="144"/>
      <c r="AM231" s="543"/>
      <c r="AN231" s="144"/>
      <c r="AO231" s="144"/>
      <c r="AP231" s="543"/>
      <c r="AQ231" s="543"/>
      <c r="AR231" s="144"/>
      <c r="AS231" s="190"/>
      <c r="AT231" s="144"/>
      <c r="AU231" s="543"/>
      <c r="AV231" s="543"/>
      <c r="AW231" s="144"/>
      <c r="AX231" s="144"/>
      <c r="AY231" s="144"/>
      <c r="AZ231" s="144"/>
      <c r="BA231" s="144"/>
      <c r="BB231" s="144"/>
      <c r="BC231" s="144"/>
      <c r="BD231" s="144"/>
      <c r="BE231" s="144"/>
    </row>
    <row r="232" spans="1:57">
      <c r="A232" s="144"/>
      <c r="B232" s="144"/>
      <c r="C232" s="144">
        <v>3</v>
      </c>
      <c r="D232" s="190">
        <v>102732</v>
      </c>
      <c r="E232" s="144" t="s">
        <v>5090</v>
      </c>
      <c r="F232" s="144" t="s">
        <v>4944</v>
      </c>
      <c r="G232" s="144">
        <v>10</v>
      </c>
      <c r="H232" s="144">
        <v>20</v>
      </c>
      <c r="I232" s="190" t="s">
        <v>5600</v>
      </c>
      <c r="J232" s="144" t="s">
        <v>1693</v>
      </c>
      <c r="K232" s="543"/>
      <c r="L232" s="543"/>
      <c r="M232" s="144"/>
      <c r="N232" s="144"/>
      <c r="O232" s="144"/>
      <c r="P232" s="144"/>
      <c r="Q232" s="144"/>
      <c r="R232" s="144"/>
      <c r="S232" s="144"/>
      <c r="T232" s="144"/>
      <c r="U232" s="144"/>
      <c r="V232" s="543"/>
      <c r="W232" s="144"/>
      <c r="X232" s="144"/>
      <c r="Y232" s="144"/>
      <c r="Z232" s="144"/>
      <c r="AA232" s="144"/>
      <c r="AB232" s="144"/>
      <c r="AC232" s="144"/>
      <c r="AD232" s="144"/>
      <c r="AE232" s="144"/>
      <c r="AF232" s="144"/>
      <c r="AG232" s="144"/>
      <c r="AH232" s="144"/>
      <c r="AI232" s="144"/>
      <c r="AJ232" s="144"/>
      <c r="AK232" s="144"/>
      <c r="AL232" s="144"/>
      <c r="AM232" s="543"/>
      <c r="AN232" s="144"/>
      <c r="AO232" s="144"/>
      <c r="AP232" s="543"/>
      <c r="AQ232" s="543"/>
      <c r="AR232" s="144"/>
      <c r="AS232" s="190"/>
      <c r="AT232" s="144"/>
      <c r="AU232" s="543"/>
      <c r="AV232" s="543"/>
      <c r="AW232" s="144"/>
      <c r="AX232" s="144"/>
      <c r="AY232" s="144"/>
      <c r="AZ232" s="144"/>
      <c r="BA232" s="144"/>
      <c r="BB232" s="144"/>
      <c r="BC232" s="144"/>
      <c r="BD232" s="144"/>
      <c r="BE232" s="144"/>
    </row>
    <row r="233" spans="1:57">
      <c r="A233" s="144"/>
      <c r="B233" s="144"/>
      <c r="C233" s="144">
        <v>3</v>
      </c>
      <c r="D233" s="190">
        <v>102740</v>
      </c>
      <c r="E233" s="144" t="s">
        <v>5090</v>
      </c>
      <c r="F233" s="144" t="s">
        <v>4944</v>
      </c>
      <c r="G233" s="144">
        <v>10</v>
      </c>
      <c r="H233" s="144">
        <v>20</v>
      </c>
      <c r="I233" s="190" t="s">
        <v>5601</v>
      </c>
      <c r="J233" s="144" t="s">
        <v>1693</v>
      </c>
      <c r="K233" s="543"/>
      <c r="L233" s="543"/>
      <c r="M233" s="144"/>
      <c r="N233" s="144"/>
      <c r="O233" s="144"/>
      <c r="P233" s="144"/>
      <c r="Q233" s="144"/>
      <c r="R233" s="144"/>
      <c r="S233" s="144"/>
      <c r="T233" s="144"/>
      <c r="U233" s="144"/>
      <c r="V233" s="543"/>
      <c r="W233" s="144"/>
      <c r="X233" s="144"/>
      <c r="Y233" s="144"/>
      <c r="Z233" s="144"/>
      <c r="AA233" s="144"/>
      <c r="AB233" s="144"/>
      <c r="AC233" s="144"/>
      <c r="AD233" s="144"/>
      <c r="AE233" s="144"/>
      <c r="AF233" s="144"/>
      <c r="AG233" s="144"/>
      <c r="AH233" s="144"/>
      <c r="AI233" s="144"/>
      <c r="AJ233" s="144"/>
      <c r="AK233" s="144"/>
      <c r="AL233" s="144"/>
      <c r="AM233" s="543"/>
      <c r="AN233" s="144"/>
      <c r="AO233" s="144"/>
      <c r="AP233" s="543"/>
      <c r="AQ233" s="543"/>
      <c r="AR233" s="144"/>
      <c r="AS233" s="190"/>
      <c r="AT233" s="144"/>
      <c r="AU233" s="543"/>
      <c r="AV233" s="543"/>
      <c r="AW233" s="144"/>
      <c r="AX233" s="144"/>
      <c r="AY233" s="144"/>
      <c r="AZ233" s="144"/>
      <c r="BA233" s="144"/>
      <c r="BB233" s="144"/>
      <c r="BC233" s="144"/>
      <c r="BD233" s="144"/>
      <c r="BE233" s="144"/>
    </row>
    <row r="234" spans="1:57">
      <c r="A234" s="144"/>
      <c r="B234" s="144"/>
      <c r="C234" s="144">
        <v>3</v>
      </c>
      <c r="D234" s="190">
        <v>102742</v>
      </c>
      <c r="E234" s="144" t="s">
        <v>5090</v>
      </c>
      <c r="F234" s="144" t="s">
        <v>4944</v>
      </c>
      <c r="G234" s="144">
        <v>10</v>
      </c>
      <c r="H234" s="144">
        <v>20</v>
      </c>
      <c r="I234" s="190" t="s">
        <v>5602</v>
      </c>
      <c r="J234" s="144" t="s">
        <v>1693</v>
      </c>
      <c r="K234" s="543"/>
      <c r="L234" s="543"/>
      <c r="M234" s="144"/>
      <c r="N234" s="144"/>
      <c r="O234" s="144"/>
      <c r="P234" s="144"/>
      <c r="Q234" s="144"/>
      <c r="R234" s="144"/>
      <c r="S234" s="144"/>
      <c r="T234" s="144"/>
      <c r="U234" s="144"/>
      <c r="V234" s="543"/>
      <c r="W234" s="144"/>
      <c r="X234" s="144"/>
      <c r="Y234" s="144"/>
      <c r="Z234" s="144"/>
      <c r="AA234" s="144"/>
      <c r="AB234" s="144"/>
      <c r="AC234" s="144"/>
      <c r="AD234" s="144"/>
      <c r="AE234" s="144"/>
      <c r="AF234" s="144"/>
      <c r="AG234" s="144"/>
      <c r="AH234" s="144"/>
      <c r="AI234" s="144"/>
      <c r="AJ234" s="144"/>
      <c r="AK234" s="144"/>
      <c r="AL234" s="144"/>
      <c r="AM234" s="543"/>
      <c r="AN234" s="144"/>
      <c r="AO234" s="144"/>
      <c r="AP234" s="543"/>
      <c r="AQ234" s="543"/>
      <c r="AR234" s="144"/>
      <c r="AS234" s="190"/>
      <c r="AT234" s="144"/>
      <c r="AU234" s="543"/>
      <c r="AV234" s="543"/>
      <c r="AW234" s="144"/>
      <c r="AX234" s="144"/>
      <c r="AY234" s="144"/>
      <c r="AZ234" s="144"/>
      <c r="BA234" s="144"/>
      <c r="BB234" s="144"/>
      <c r="BC234" s="144"/>
      <c r="BD234" s="144"/>
      <c r="BE234" s="144"/>
    </row>
    <row r="235" spans="1:57">
      <c r="A235" s="144"/>
      <c r="B235" s="144"/>
      <c r="C235" s="144">
        <v>3</v>
      </c>
      <c r="D235" s="190">
        <v>102743</v>
      </c>
      <c r="E235" s="144" t="s">
        <v>5090</v>
      </c>
      <c r="F235" s="144" t="s">
        <v>4944</v>
      </c>
      <c r="G235" s="144">
        <v>10</v>
      </c>
      <c r="H235" s="144">
        <v>20</v>
      </c>
      <c r="I235" s="190" t="s">
        <v>5603</v>
      </c>
      <c r="J235" s="144" t="s">
        <v>1693</v>
      </c>
      <c r="K235" s="543"/>
      <c r="L235" s="543"/>
      <c r="M235" s="144"/>
      <c r="N235" s="144"/>
      <c r="O235" s="144"/>
      <c r="P235" s="144"/>
      <c r="Q235" s="144"/>
      <c r="R235" s="144"/>
      <c r="S235" s="144"/>
      <c r="T235" s="144"/>
      <c r="U235" s="144"/>
      <c r="V235" s="543"/>
      <c r="W235" s="144"/>
      <c r="X235" s="144"/>
      <c r="Y235" s="144"/>
      <c r="Z235" s="144"/>
      <c r="AA235" s="144"/>
      <c r="AB235" s="144"/>
      <c r="AC235" s="144"/>
      <c r="AD235" s="144"/>
      <c r="AE235" s="144"/>
      <c r="AF235" s="144"/>
      <c r="AG235" s="144"/>
      <c r="AH235" s="144"/>
      <c r="AI235" s="144"/>
      <c r="AJ235" s="144"/>
      <c r="AK235" s="144"/>
      <c r="AL235" s="144"/>
      <c r="AM235" s="543"/>
      <c r="AN235" s="144"/>
      <c r="AO235" s="144"/>
      <c r="AP235" s="543"/>
      <c r="AQ235" s="543"/>
      <c r="AR235" s="144"/>
      <c r="AS235" s="190"/>
      <c r="AT235" s="144"/>
      <c r="AU235" s="543"/>
      <c r="AV235" s="543"/>
      <c r="AW235" s="144"/>
      <c r="AX235" s="144"/>
      <c r="AY235" s="144"/>
      <c r="AZ235" s="144"/>
      <c r="BA235" s="144"/>
      <c r="BB235" s="144"/>
      <c r="BC235" s="144"/>
      <c r="BD235" s="144"/>
      <c r="BE235" s="144"/>
    </row>
    <row r="236" spans="1:57">
      <c r="A236" s="144"/>
      <c r="B236" s="144"/>
      <c r="C236" s="144">
        <v>3</v>
      </c>
      <c r="D236" s="190">
        <v>102745</v>
      </c>
      <c r="E236" s="144" t="s">
        <v>5090</v>
      </c>
      <c r="F236" s="144" t="s">
        <v>4944</v>
      </c>
      <c r="G236" s="144">
        <v>10</v>
      </c>
      <c r="H236" s="144">
        <v>20</v>
      </c>
      <c r="I236" s="190" t="s">
        <v>5604</v>
      </c>
      <c r="J236" s="144" t="s">
        <v>1693</v>
      </c>
      <c r="K236" s="543"/>
      <c r="L236" s="543"/>
      <c r="M236" s="144"/>
      <c r="N236" s="144"/>
      <c r="O236" s="144"/>
      <c r="P236" s="144"/>
      <c r="Q236" s="144"/>
      <c r="R236" s="144"/>
      <c r="S236" s="144"/>
      <c r="T236" s="144"/>
      <c r="U236" s="144"/>
      <c r="V236" s="543"/>
      <c r="W236" s="144"/>
      <c r="X236" s="144"/>
      <c r="Y236" s="144"/>
      <c r="Z236" s="144"/>
      <c r="AA236" s="144"/>
      <c r="AB236" s="144"/>
      <c r="AC236" s="144"/>
      <c r="AD236" s="144"/>
      <c r="AE236" s="144"/>
      <c r="AF236" s="144"/>
      <c r="AG236" s="144"/>
      <c r="AH236" s="144"/>
      <c r="AI236" s="144"/>
      <c r="AJ236" s="144"/>
      <c r="AK236" s="144"/>
      <c r="AL236" s="144"/>
      <c r="AM236" s="543"/>
      <c r="AN236" s="144"/>
      <c r="AO236" s="144"/>
      <c r="AP236" s="543"/>
      <c r="AQ236" s="543"/>
      <c r="AR236" s="144"/>
      <c r="AS236" s="190"/>
      <c r="AT236" s="144"/>
      <c r="AU236" s="543"/>
      <c r="AV236" s="543"/>
      <c r="AW236" s="144"/>
      <c r="AX236" s="144"/>
      <c r="AY236" s="144"/>
      <c r="AZ236" s="144"/>
      <c r="BA236" s="144"/>
      <c r="BB236" s="144"/>
      <c r="BC236" s="144"/>
      <c r="BD236" s="144"/>
      <c r="BE236" s="144"/>
    </row>
    <row r="237" spans="1:57">
      <c r="A237" s="144"/>
      <c r="B237" s="144"/>
      <c r="C237" s="144">
        <v>3</v>
      </c>
      <c r="D237" s="190">
        <v>102754</v>
      </c>
      <c r="E237" s="144" t="s">
        <v>5090</v>
      </c>
      <c r="F237" s="144" t="s">
        <v>4944</v>
      </c>
      <c r="G237" s="144">
        <v>10</v>
      </c>
      <c r="H237" s="144">
        <v>20</v>
      </c>
      <c r="I237" s="190" t="s">
        <v>5605</v>
      </c>
      <c r="J237" s="144" t="s">
        <v>1693</v>
      </c>
      <c r="K237" s="543"/>
      <c r="L237" s="543"/>
      <c r="M237" s="144"/>
      <c r="N237" s="144"/>
      <c r="O237" s="144"/>
      <c r="P237" s="144"/>
      <c r="Q237" s="144"/>
      <c r="R237" s="144"/>
      <c r="S237" s="144"/>
      <c r="T237" s="144"/>
      <c r="U237" s="144"/>
      <c r="V237" s="543"/>
      <c r="W237" s="144"/>
      <c r="X237" s="144"/>
      <c r="Y237" s="144"/>
      <c r="Z237" s="144"/>
      <c r="AA237" s="144"/>
      <c r="AB237" s="144"/>
      <c r="AC237" s="144"/>
      <c r="AD237" s="144"/>
      <c r="AE237" s="144"/>
      <c r="AF237" s="144"/>
      <c r="AG237" s="144"/>
      <c r="AH237" s="144"/>
      <c r="AI237" s="144"/>
      <c r="AJ237" s="144"/>
      <c r="AK237" s="144"/>
      <c r="AL237" s="144"/>
      <c r="AM237" s="543"/>
      <c r="AN237" s="144"/>
      <c r="AO237" s="144"/>
      <c r="AP237" s="543"/>
      <c r="AQ237" s="543"/>
      <c r="AR237" s="144"/>
      <c r="AS237" s="190"/>
      <c r="AT237" s="144"/>
      <c r="AU237" s="543"/>
      <c r="AV237" s="543"/>
      <c r="AW237" s="144"/>
      <c r="AX237" s="144"/>
      <c r="AY237" s="144"/>
      <c r="AZ237" s="144"/>
      <c r="BA237" s="144"/>
      <c r="BB237" s="144"/>
      <c r="BC237" s="144"/>
      <c r="BD237" s="144"/>
      <c r="BE237" s="144"/>
    </row>
    <row r="238" spans="1:57">
      <c r="A238" s="144"/>
      <c r="B238" s="144"/>
      <c r="C238" s="144">
        <v>3</v>
      </c>
      <c r="D238" s="190">
        <v>102788</v>
      </c>
      <c r="E238" s="144" t="s">
        <v>5090</v>
      </c>
      <c r="F238" s="144" t="s">
        <v>4944</v>
      </c>
      <c r="G238" s="144">
        <v>10</v>
      </c>
      <c r="H238" s="144">
        <v>20</v>
      </c>
      <c r="I238" s="190" t="s">
        <v>5606</v>
      </c>
      <c r="J238" s="144" t="s">
        <v>1693</v>
      </c>
      <c r="K238" s="543"/>
      <c r="L238" s="543"/>
      <c r="M238" s="144"/>
      <c r="N238" s="144"/>
      <c r="O238" s="144"/>
      <c r="P238" s="144"/>
      <c r="Q238" s="144"/>
      <c r="R238" s="144"/>
      <c r="S238" s="144"/>
      <c r="T238" s="144"/>
      <c r="U238" s="144"/>
      <c r="V238" s="543"/>
      <c r="W238" s="144"/>
      <c r="X238" s="144"/>
      <c r="Y238" s="144"/>
      <c r="Z238" s="144"/>
      <c r="AA238" s="144"/>
      <c r="AB238" s="144"/>
      <c r="AC238" s="144"/>
      <c r="AD238" s="144"/>
      <c r="AE238" s="144"/>
      <c r="AF238" s="144"/>
      <c r="AG238" s="144"/>
      <c r="AH238" s="144"/>
      <c r="AI238" s="144"/>
      <c r="AJ238" s="144"/>
      <c r="AK238" s="144"/>
      <c r="AL238" s="144"/>
      <c r="AM238" s="543"/>
      <c r="AN238" s="144"/>
      <c r="AO238" s="144"/>
      <c r="AP238" s="543"/>
      <c r="AQ238" s="543"/>
      <c r="AR238" s="144"/>
      <c r="AS238" s="190"/>
      <c r="AT238" s="144"/>
      <c r="AU238" s="543"/>
      <c r="AV238" s="543"/>
      <c r="AW238" s="144"/>
      <c r="AX238" s="144"/>
      <c r="AY238" s="144"/>
      <c r="AZ238" s="144"/>
      <c r="BA238" s="144"/>
      <c r="BB238" s="144"/>
      <c r="BC238" s="144"/>
      <c r="BD238" s="144"/>
      <c r="BE238" s="144"/>
    </row>
    <row r="239" spans="1:57">
      <c r="A239" s="144"/>
      <c r="B239" s="144"/>
      <c r="C239" s="144">
        <v>3</v>
      </c>
      <c r="D239" s="190">
        <v>102805</v>
      </c>
      <c r="E239" s="144" t="s">
        <v>5090</v>
      </c>
      <c r="F239" s="144" t="s">
        <v>4944</v>
      </c>
      <c r="G239" s="144">
        <v>10</v>
      </c>
      <c r="H239" s="144">
        <v>20</v>
      </c>
      <c r="I239" s="190" t="s">
        <v>5607</v>
      </c>
      <c r="J239" s="144" t="s">
        <v>1693</v>
      </c>
      <c r="K239" s="543"/>
      <c r="L239" s="543"/>
      <c r="M239" s="144"/>
      <c r="N239" s="144"/>
      <c r="O239" s="144"/>
      <c r="P239" s="144"/>
      <c r="Q239" s="144"/>
      <c r="R239" s="144"/>
      <c r="S239" s="144"/>
      <c r="T239" s="144"/>
      <c r="U239" s="144"/>
      <c r="V239" s="543"/>
      <c r="W239" s="144"/>
      <c r="X239" s="144"/>
      <c r="Y239" s="144"/>
      <c r="Z239" s="144"/>
      <c r="AA239" s="144"/>
      <c r="AB239" s="144"/>
      <c r="AC239" s="144"/>
      <c r="AD239" s="144"/>
      <c r="AE239" s="144"/>
      <c r="AF239" s="144"/>
      <c r="AG239" s="144"/>
      <c r="AH239" s="144"/>
      <c r="AI239" s="144"/>
      <c r="AJ239" s="144"/>
      <c r="AK239" s="144"/>
      <c r="AL239" s="144"/>
      <c r="AM239" s="543"/>
      <c r="AN239" s="144"/>
      <c r="AO239" s="144"/>
      <c r="AP239" s="543"/>
      <c r="AQ239" s="543"/>
      <c r="AR239" s="144"/>
      <c r="AS239" s="190"/>
      <c r="AT239" s="144"/>
      <c r="AU239" s="543"/>
      <c r="AV239" s="543"/>
      <c r="AW239" s="144"/>
      <c r="AX239" s="144"/>
      <c r="AY239" s="144"/>
      <c r="AZ239" s="144"/>
      <c r="BA239" s="144"/>
      <c r="BB239" s="144"/>
      <c r="BC239" s="144"/>
      <c r="BD239" s="144"/>
      <c r="BE239" s="144"/>
    </row>
    <row r="240" spans="1:57">
      <c r="A240" s="144"/>
      <c r="B240" s="144"/>
      <c r="C240" s="144">
        <v>3</v>
      </c>
      <c r="D240" s="190">
        <v>102806</v>
      </c>
      <c r="E240" s="144" t="s">
        <v>5090</v>
      </c>
      <c r="F240" s="144" t="s">
        <v>4944</v>
      </c>
      <c r="G240" s="144">
        <v>10</v>
      </c>
      <c r="H240" s="144">
        <v>20</v>
      </c>
      <c r="I240" s="190" t="s">
        <v>5608</v>
      </c>
      <c r="J240" s="144" t="s">
        <v>1693</v>
      </c>
      <c r="K240" s="543"/>
      <c r="L240" s="543"/>
      <c r="M240" s="144"/>
      <c r="N240" s="144"/>
      <c r="O240" s="144"/>
      <c r="P240" s="144"/>
      <c r="Q240" s="144"/>
      <c r="R240" s="144"/>
      <c r="S240" s="144"/>
      <c r="T240" s="144"/>
      <c r="U240" s="144"/>
      <c r="V240" s="543"/>
      <c r="W240" s="144"/>
      <c r="X240" s="144"/>
      <c r="Y240" s="144"/>
      <c r="Z240" s="144"/>
      <c r="AA240" s="144"/>
      <c r="AB240" s="144"/>
      <c r="AC240" s="144"/>
      <c r="AD240" s="144"/>
      <c r="AE240" s="144"/>
      <c r="AF240" s="144"/>
      <c r="AG240" s="144"/>
      <c r="AH240" s="144"/>
      <c r="AI240" s="144"/>
      <c r="AJ240" s="144"/>
      <c r="AK240" s="144"/>
      <c r="AL240" s="144"/>
      <c r="AM240" s="543"/>
      <c r="AN240" s="144"/>
      <c r="AO240" s="144"/>
      <c r="AP240" s="543"/>
      <c r="AQ240" s="543"/>
      <c r="AR240" s="144"/>
      <c r="AS240" s="190"/>
      <c r="AT240" s="144"/>
      <c r="AU240" s="543"/>
      <c r="AV240" s="543"/>
      <c r="AW240" s="144"/>
      <c r="AX240" s="144"/>
      <c r="AY240" s="144"/>
      <c r="AZ240" s="144"/>
      <c r="BA240" s="144"/>
      <c r="BB240" s="144"/>
      <c r="BC240" s="144"/>
      <c r="BD240" s="144"/>
      <c r="BE240" s="144"/>
    </row>
    <row r="241" spans="1:57">
      <c r="A241" s="144"/>
      <c r="B241" s="144"/>
      <c r="C241" s="144">
        <v>3</v>
      </c>
      <c r="D241" s="190">
        <v>102855</v>
      </c>
      <c r="E241" s="144" t="s">
        <v>5090</v>
      </c>
      <c r="F241" s="144" t="s">
        <v>4944</v>
      </c>
      <c r="G241" s="144">
        <v>10</v>
      </c>
      <c r="H241" s="144">
        <v>20</v>
      </c>
      <c r="I241" s="190" t="s">
        <v>5609</v>
      </c>
      <c r="J241" s="144" t="s">
        <v>1693</v>
      </c>
      <c r="K241" s="543"/>
      <c r="L241" s="543"/>
      <c r="M241" s="144"/>
      <c r="N241" s="144"/>
      <c r="O241" s="144"/>
      <c r="P241" s="144"/>
      <c r="Q241" s="144"/>
      <c r="R241" s="144"/>
      <c r="S241" s="144"/>
      <c r="T241" s="144"/>
      <c r="U241" s="144"/>
      <c r="V241" s="543"/>
      <c r="W241" s="144"/>
      <c r="X241" s="144"/>
      <c r="Y241" s="144"/>
      <c r="Z241" s="144"/>
      <c r="AA241" s="144"/>
      <c r="AB241" s="144"/>
      <c r="AC241" s="144"/>
      <c r="AD241" s="144"/>
      <c r="AE241" s="144"/>
      <c r="AF241" s="144"/>
      <c r="AG241" s="144"/>
      <c r="AH241" s="144"/>
      <c r="AI241" s="144"/>
      <c r="AJ241" s="144"/>
      <c r="AK241" s="144"/>
      <c r="AL241" s="144"/>
      <c r="AM241" s="543"/>
      <c r="AN241" s="144"/>
      <c r="AO241" s="144"/>
      <c r="AP241" s="543"/>
      <c r="AQ241" s="543"/>
      <c r="AR241" s="144"/>
      <c r="AS241" s="190"/>
      <c r="AT241" s="144"/>
      <c r="AU241" s="543"/>
      <c r="AV241" s="543"/>
      <c r="AW241" s="144"/>
      <c r="AX241" s="144"/>
      <c r="AY241" s="144"/>
      <c r="AZ241" s="144"/>
      <c r="BA241" s="144"/>
      <c r="BB241" s="144"/>
      <c r="BC241" s="144"/>
      <c r="BD241" s="144"/>
      <c r="BE241" s="144"/>
    </row>
    <row r="242" spans="1:57">
      <c r="A242" s="144"/>
      <c r="B242" s="144"/>
      <c r="C242" s="144">
        <v>3</v>
      </c>
      <c r="D242" s="190">
        <v>102902</v>
      </c>
      <c r="E242" s="144" t="s">
        <v>5090</v>
      </c>
      <c r="F242" s="144" t="s">
        <v>4944</v>
      </c>
      <c r="G242" s="144">
        <v>10</v>
      </c>
      <c r="H242" s="144">
        <v>20</v>
      </c>
      <c r="I242" s="190" t="s">
        <v>5610</v>
      </c>
      <c r="J242" s="144" t="s">
        <v>1693</v>
      </c>
      <c r="K242" s="543"/>
      <c r="L242" s="543"/>
      <c r="M242" s="144"/>
      <c r="N242" s="144"/>
      <c r="O242" s="144"/>
      <c r="P242" s="144"/>
      <c r="Q242" s="144"/>
      <c r="R242" s="144"/>
      <c r="S242" s="144"/>
      <c r="T242" s="144"/>
      <c r="U242" s="144"/>
      <c r="V242" s="543"/>
      <c r="W242" s="144"/>
      <c r="X242" s="144"/>
      <c r="Y242" s="144"/>
      <c r="Z242" s="144"/>
      <c r="AA242" s="144"/>
      <c r="AB242" s="144"/>
      <c r="AC242" s="144"/>
      <c r="AD242" s="144"/>
      <c r="AE242" s="144"/>
      <c r="AF242" s="144"/>
      <c r="AG242" s="144"/>
      <c r="AH242" s="144"/>
      <c r="AI242" s="144"/>
      <c r="AJ242" s="144"/>
      <c r="AK242" s="144"/>
      <c r="AL242" s="144"/>
      <c r="AM242" s="543"/>
      <c r="AN242" s="144"/>
      <c r="AO242" s="144"/>
      <c r="AP242" s="543"/>
      <c r="AQ242" s="543"/>
      <c r="AR242" s="144"/>
      <c r="AS242" s="190"/>
      <c r="AT242" s="144"/>
      <c r="AU242" s="543"/>
      <c r="AV242" s="543"/>
      <c r="AW242" s="144"/>
      <c r="AX242" s="144"/>
      <c r="AY242" s="144"/>
      <c r="AZ242" s="144"/>
      <c r="BA242" s="144"/>
      <c r="BB242" s="144"/>
      <c r="BC242" s="144"/>
      <c r="BD242" s="144"/>
      <c r="BE242" s="144"/>
    </row>
    <row r="243" spans="1:57">
      <c r="A243" s="144"/>
      <c r="B243" s="144"/>
      <c r="C243" s="144">
        <v>3</v>
      </c>
      <c r="D243" s="190">
        <v>102918</v>
      </c>
      <c r="E243" s="144" t="s">
        <v>5090</v>
      </c>
      <c r="F243" s="144" t="s">
        <v>4944</v>
      </c>
      <c r="G243" s="144">
        <v>10</v>
      </c>
      <c r="H243" s="144">
        <v>20</v>
      </c>
      <c r="I243" s="190" t="s">
        <v>5611</v>
      </c>
      <c r="J243" s="144" t="s">
        <v>1693</v>
      </c>
      <c r="K243" s="543"/>
      <c r="L243" s="543"/>
      <c r="M243" s="144"/>
      <c r="N243" s="144"/>
      <c r="O243" s="144"/>
      <c r="P243" s="144"/>
      <c r="Q243" s="144"/>
      <c r="R243" s="144"/>
      <c r="S243" s="144"/>
      <c r="T243" s="144"/>
      <c r="U243" s="144"/>
      <c r="V243" s="543"/>
      <c r="W243" s="144"/>
      <c r="X243" s="144"/>
      <c r="Y243" s="144"/>
      <c r="Z243" s="144"/>
      <c r="AA243" s="144"/>
      <c r="AB243" s="144"/>
      <c r="AC243" s="144"/>
      <c r="AD243" s="144"/>
      <c r="AE243" s="144"/>
      <c r="AF243" s="144"/>
      <c r="AG243" s="144"/>
      <c r="AH243" s="144"/>
      <c r="AI243" s="144"/>
      <c r="AJ243" s="144"/>
      <c r="AK243" s="144"/>
      <c r="AL243" s="144"/>
      <c r="AM243" s="543"/>
      <c r="AN243" s="144"/>
      <c r="AO243" s="144"/>
      <c r="AP243" s="543"/>
      <c r="AQ243" s="543"/>
      <c r="AR243" s="144"/>
      <c r="AS243" s="190"/>
      <c r="AT243" s="144"/>
      <c r="AU243" s="543"/>
      <c r="AV243" s="543"/>
      <c r="AW243" s="144"/>
      <c r="AX243" s="144"/>
      <c r="AY243" s="144"/>
      <c r="AZ243" s="144"/>
      <c r="BA243" s="144"/>
      <c r="BB243" s="144"/>
      <c r="BC243" s="144"/>
      <c r="BD243" s="144"/>
      <c r="BE243" s="144"/>
    </row>
    <row r="244" spans="1:57">
      <c r="A244" s="144"/>
      <c r="B244" s="144"/>
      <c r="C244" s="144">
        <v>3</v>
      </c>
      <c r="D244" s="190">
        <v>102975</v>
      </c>
      <c r="E244" s="144" t="s">
        <v>5090</v>
      </c>
      <c r="F244" s="144" t="s">
        <v>4944</v>
      </c>
      <c r="G244" s="144">
        <v>10</v>
      </c>
      <c r="H244" s="144">
        <v>20</v>
      </c>
      <c r="I244" s="190" t="s">
        <v>5612</v>
      </c>
      <c r="J244" s="144" t="s">
        <v>1693</v>
      </c>
      <c r="K244" s="543"/>
      <c r="L244" s="543"/>
      <c r="M244" s="144"/>
      <c r="N244" s="144"/>
      <c r="O244" s="144"/>
      <c r="P244" s="144"/>
      <c r="Q244" s="144"/>
      <c r="R244" s="144"/>
      <c r="S244" s="144"/>
      <c r="T244" s="144"/>
      <c r="U244" s="144"/>
      <c r="V244" s="543"/>
      <c r="W244" s="144"/>
      <c r="X244" s="144"/>
      <c r="Y244" s="144"/>
      <c r="Z244" s="144"/>
      <c r="AA244" s="144"/>
      <c r="AB244" s="144"/>
      <c r="AC244" s="144"/>
      <c r="AD244" s="144"/>
      <c r="AE244" s="144"/>
      <c r="AF244" s="144"/>
      <c r="AG244" s="144"/>
      <c r="AH244" s="144"/>
      <c r="AI244" s="144"/>
      <c r="AJ244" s="144"/>
      <c r="AK244" s="144"/>
      <c r="AL244" s="144"/>
      <c r="AM244" s="543"/>
      <c r="AN244" s="144"/>
      <c r="AO244" s="144"/>
      <c r="AP244" s="543"/>
      <c r="AQ244" s="543"/>
      <c r="AR244" s="144"/>
      <c r="AS244" s="190"/>
      <c r="AT244" s="144"/>
      <c r="AU244" s="543"/>
      <c r="AV244" s="543"/>
      <c r="AW244" s="144"/>
      <c r="AX244" s="144"/>
      <c r="AY244" s="144"/>
      <c r="AZ244" s="144"/>
      <c r="BA244" s="144"/>
      <c r="BB244" s="144"/>
      <c r="BC244" s="144"/>
      <c r="BD244" s="144"/>
      <c r="BE244" s="144"/>
    </row>
    <row r="245" spans="1:57">
      <c r="A245" s="144"/>
      <c r="B245" s="144"/>
      <c r="C245" s="144">
        <v>3</v>
      </c>
      <c r="D245" s="190">
        <v>102984</v>
      </c>
      <c r="E245" s="144" t="s">
        <v>5090</v>
      </c>
      <c r="F245" s="144" t="s">
        <v>4944</v>
      </c>
      <c r="G245" s="144">
        <v>10</v>
      </c>
      <c r="H245" s="144">
        <v>20</v>
      </c>
      <c r="I245" s="190" t="s">
        <v>5613</v>
      </c>
      <c r="J245" s="144" t="s">
        <v>1693</v>
      </c>
      <c r="K245" s="543"/>
      <c r="L245" s="543"/>
      <c r="M245" s="144"/>
      <c r="N245" s="144"/>
      <c r="O245" s="144"/>
      <c r="P245" s="144"/>
      <c r="Q245" s="144"/>
      <c r="R245" s="144"/>
      <c r="S245" s="144"/>
      <c r="T245" s="144"/>
      <c r="U245" s="144"/>
      <c r="V245" s="543"/>
      <c r="W245" s="144"/>
      <c r="X245" s="144"/>
      <c r="Y245" s="144"/>
      <c r="Z245" s="144"/>
      <c r="AA245" s="144"/>
      <c r="AB245" s="144"/>
      <c r="AC245" s="144"/>
      <c r="AD245" s="144"/>
      <c r="AE245" s="144"/>
      <c r="AF245" s="144"/>
      <c r="AG245" s="144"/>
      <c r="AH245" s="144"/>
      <c r="AI245" s="144"/>
      <c r="AJ245" s="144"/>
      <c r="AK245" s="144"/>
      <c r="AL245" s="144"/>
      <c r="AM245" s="543"/>
      <c r="AN245" s="144"/>
      <c r="AO245" s="144"/>
      <c r="AP245" s="543"/>
      <c r="AQ245" s="543"/>
      <c r="AR245" s="144"/>
      <c r="AS245" s="190"/>
      <c r="AT245" s="144"/>
      <c r="AU245" s="543"/>
      <c r="AV245" s="543"/>
      <c r="AW245" s="144"/>
      <c r="AX245" s="144"/>
      <c r="AY245" s="144"/>
      <c r="AZ245" s="144"/>
      <c r="BA245" s="144"/>
      <c r="BB245" s="144"/>
      <c r="BC245" s="144"/>
      <c r="BD245" s="144"/>
      <c r="BE245" s="144"/>
    </row>
    <row r="246" spans="1:57">
      <c r="A246" s="144"/>
      <c r="B246" s="144"/>
      <c r="C246" s="144">
        <v>3</v>
      </c>
      <c r="D246" s="190">
        <v>103100</v>
      </c>
      <c r="E246" s="144" t="s">
        <v>5090</v>
      </c>
      <c r="F246" s="144" t="s">
        <v>4944</v>
      </c>
      <c r="G246" s="144">
        <v>10</v>
      </c>
      <c r="H246" s="144">
        <v>20</v>
      </c>
      <c r="I246" s="190" t="s">
        <v>5614</v>
      </c>
      <c r="J246" s="144" t="s">
        <v>1693</v>
      </c>
      <c r="K246" s="543"/>
      <c r="L246" s="543"/>
      <c r="M246" s="144"/>
      <c r="N246" s="144"/>
      <c r="O246" s="144"/>
      <c r="P246" s="144"/>
      <c r="Q246" s="144"/>
      <c r="R246" s="144"/>
      <c r="S246" s="144"/>
      <c r="T246" s="144"/>
      <c r="U246" s="144"/>
      <c r="V246" s="543"/>
      <c r="W246" s="144"/>
      <c r="X246" s="144"/>
      <c r="Y246" s="144"/>
      <c r="Z246" s="144"/>
      <c r="AA246" s="144"/>
      <c r="AB246" s="144"/>
      <c r="AC246" s="144"/>
      <c r="AD246" s="144"/>
      <c r="AE246" s="144"/>
      <c r="AF246" s="144"/>
      <c r="AG246" s="144"/>
      <c r="AH246" s="144"/>
      <c r="AI246" s="144"/>
      <c r="AJ246" s="144"/>
      <c r="AK246" s="144"/>
      <c r="AL246" s="144"/>
      <c r="AM246" s="543"/>
      <c r="AN246" s="144"/>
      <c r="AO246" s="144"/>
      <c r="AP246" s="543"/>
      <c r="AQ246" s="543"/>
      <c r="AR246" s="144"/>
      <c r="AS246" s="190"/>
      <c r="AT246" s="144"/>
      <c r="AU246" s="543"/>
      <c r="AV246" s="543"/>
      <c r="AW246" s="144"/>
      <c r="AX246" s="144"/>
      <c r="AY246" s="144"/>
      <c r="AZ246" s="144"/>
      <c r="BA246" s="144"/>
      <c r="BB246" s="144"/>
      <c r="BC246" s="144"/>
      <c r="BD246" s="144"/>
      <c r="BE246" s="144"/>
    </row>
    <row r="247" spans="1:57">
      <c r="A247" s="144"/>
      <c r="B247" s="144"/>
      <c r="C247" s="144">
        <v>3</v>
      </c>
      <c r="D247" s="190">
        <v>103120</v>
      </c>
      <c r="E247" s="144" t="s">
        <v>5090</v>
      </c>
      <c r="F247" s="144" t="s">
        <v>4944</v>
      </c>
      <c r="G247" s="144">
        <v>10</v>
      </c>
      <c r="H247" s="144">
        <v>20</v>
      </c>
      <c r="I247" s="190" t="s">
        <v>5615</v>
      </c>
      <c r="J247" s="144" t="s">
        <v>1693</v>
      </c>
      <c r="K247" s="543"/>
      <c r="L247" s="543"/>
      <c r="M247" s="144"/>
      <c r="N247" s="144"/>
      <c r="O247" s="144"/>
      <c r="P247" s="144"/>
      <c r="Q247" s="144"/>
      <c r="R247" s="144"/>
      <c r="S247" s="144"/>
      <c r="T247" s="144"/>
      <c r="U247" s="144"/>
      <c r="V247" s="543"/>
      <c r="W247" s="144"/>
      <c r="X247" s="144"/>
      <c r="Y247" s="144"/>
      <c r="Z247" s="144"/>
      <c r="AA247" s="144"/>
      <c r="AB247" s="144"/>
      <c r="AC247" s="144"/>
      <c r="AD247" s="144"/>
      <c r="AE247" s="144"/>
      <c r="AF247" s="144"/>
      <c r="AG247" s="144"/>
      <c r="AH247" s="144"/>
      <c r="AI247" s="144"/>
      <c r="AJ247" s="144"/>
      <c r="AK247" s="144"/>
      <c r="AL247" s="144"/>
      <c r="AM247" s="543"/>
      <c r="AN247" s="144"/>
      <c r="AO247" s="144"/>
      <c r="AP247" s="543"/>
      <c r="AQ247" s="543"/>
      <c r="AR247" s="144"/>
      <c r="AS247" s="190"/>
      <c r="AT247" s="144"/>
      <c r="AU247" s="543"/>
      <c r="AV247" s="543"/>
      <c r="AW247" s="144"/>
      <c r="AX247" s="144"/>
      <c r="AY247" s="144"/>
      <c r="AZ247" s="144"/>
      <c r="BA247" s="144"/>
      <c r="BB247" s="144"/>
      <c r="BC247" s="144"/>
      <c r="BD247" s="144"/>
      <c r="BE247" s="144"/>
    </row>
    <row r="248" spans="1:57">
      <c r="A248" s="144"/>
      <c r="B248" s="144"/>
      <c r="C248" s="144">
        <v>3</v>
      </c>
      <c r="D248" s="190">
        <v>103503</v>
      </c>
      <c r="E248" s="144" t="s">
        <v>5090</v>
      </c>
      <c r="F248" s="144" t="s">
        <v>4944</v>
      </c>
      <c r="G248" s="144">
        <v>10</v>
      </c>
      <c r="H248" s="144">
        <v>20</v>
      </c>
      <c r="I248" s="190" t="s">
        <v>5616</v>
      </c>
      <c r="J248" s="144" t="s">
        <v>1693</v>
      </c>
      <c r="K248" s="543"/>
      <c r="L248" s="543"/>
      <c r="M248" s="144"/>
      <c r="N248" s="144"/>
      <c r="O248" s="144"/>
      <c r="P248" s="144"/>
      <c r="Q248" s="144"/>
      <c r="R248" s="144"/>
      <c r="S248" s="144"/>
      <c r="T248" s="144"/>
      <c r="U248" s="144"/>
      <c r="V248" s="543"/>
      <c r="W248" s="144"/>
      <c r="X248" s="144"/>
      <c r="Y248" s="144"/>
      <c r="Z248" s="144"/>
      <c r="AA248" s="144"/>
      <c r="AB248" s="144"/>
      <c r="AC248" s="144"/>
      <c r="AD248" s="144"/>
      <c r="AE248" s="144"/>
      <c r="AF248" s="144"/>
      <c r="AG248" s="144"/>
      <c r="AH248" s="144"/>
      <c r="AI248" s="144"/>
      <c r="AJ248" s="144"/>
      <c r="AK248" s="144"/>
      <c r="AL248" s="144"/>
      <c r="AM248" s="543"/>
      <c r="AN248" s="144"/>
      <c r="AO248" s="144"/>
      <c r="AP248" s="543"/>
      <c r="AQ248" s="543"/>
      <c r="AR248" s="144"/>
      <c r="AS248" s="190"/>
      <c r="AT248" s="144"/>
      <c r="AU248" s="543"/>
      <c r="AV248" s="543"/>
      <c r="AW248" s="144"/>
      <c r="AX248" s="144"/>
      <c r="AY248" s="144"/>
      <c r="AZ248" s="144"/>
      <c r="BA248" s="144"/>
      <c r="BB248" s="144"/>
      <c r="BC248" s="144"/>
      <c r="BD248" s="144"/>
      <c r="BE248" s="144"/>
    </row>
    <row r="249" spans="1:57">
      <c r="A249" s="144"/>
      <c r="B249" s="144"/>
      <c r="C249" s="144">
        <v>3</v>
      </c>
      <c r="D249" s="190">
        <v>103511</v>
      </c>
      <c r="E249" s="144" t="s">
        <v>5090</v>
      </c>
      <c r="F249" s="144" t="s">
        <v>4944</v>
      </c>
      <c r="G249" s="144">
        <v>10</v>
      </c>
      <c r="H249" s="144">
        <v>20</v>
      </c>
      <c r="I249" s="190" t="s">
        <v>5617</v>
      </c>
      <c r="J249" s="144" t="s">
        <v>1693</v>
      </c>
      <c r="K249" s="543"/>
      <c r="L249" s="543"/>
      <c r="M249" s="144"/>
      <c r="N249" s="144"/>
      <c r="O249" s="144"/>
      <c r="P249" s="144"/>
      <c r="Q249" s="144"/>
      <c r="R249" s="144"/>
      <c r="S249" s="144"/>
      <c r="T249" s="144"/>
      <c r="U249" s="144"/>
      <c r="V249" s="543"/>
      <c r="W249" s="144"/>
      <c r="X249" s="144"/>
      <c r="Y249" s="144"/>
      <c r="Z249" s="144"/>
      <c r="AA249" s="144"/>
      <c r="AB249" s="144"/>
      <c r="AC249" s="144"/>
      <c r="AD249" s="144"/>
      <c r="AE249" s="144"/>
      <c r="AF249" s="144"/>
      <c r="AG249" s="144"/>
      <c r="AH249" s="144"/>
      <c r="AI249" s="144"/>
      <c r="AJ249" s="144"/>
      <c r="AK249" s="144"/>
      <c r="AL249" s="144"/>
      <c r="AM249" s="543"/>
      <c r="AN249" s="144"/>
      <c r="AO249" s="144"/>
      <c r="AP249" s="543"/>
      <c r="AQ249" s="543"/>
      <c r="AR249" s="144"/>
      <c r="AS249" s="190"/>
      <c r="AT249" s="144"/>
      <c r="AU249" s="543"/>
      <c r="AV249" s="543"/>
      <c r="AW249" s="144"/>
      <c r="AX249" s="144"/>
      <c r="AY249" s="144"/>
      <c r="AZ249" s="144"/>
      <c r="BA249" s="144"/>
      <c r="BB249" s="144"/>
      <c r="BC249" s="144"/>
      <c r="BD249" s="144"/>
      <c r="BE249" s="144"/>
    </row>
    <row r="250" spans="1:57">
      <c r="A250" s="144"/>
      <c r="B250" s="144"/>
      <c r="C250" s="144">
        <v>3</v>
      </c>
      <c r="D250" s="190">
        <v>103520</v>
      </c>
      <c r="E250" s="144" t="s">
        <v>5090</v>
      </c>
      <c r="F250" s="144" t="s">
        <v>4944</v>
      </c>
      <c r="G250" s="144">
        <v>10</v>
      </c>
      <c r="H250" s="144">
        <v>20</v>
      </c>
      <c r="I250" s="190" t="s">
        <v>5618</v>
      </c>
      <c r="J250" s="144" t="s">
        <v>1693</v>
      </c>
      <c r="K250" s="543"/>
      <c r="L250" s="543"/>
      <c r="M250" s="144"/>
      <c r="N250" s="144"/>
      <c r="O250" s="144"/>
      <c r="P250" s="144"/>
      <c r="Q250" s="144"/>
      <c r="R250" s="144"/>
      <c r="S250" s="144"/>
      <c r="T250" s="144"/>
      <c r="U250" s="144"/>
      <c r="V250" s="543"/>
      <c r="W250" s="144"/>
      <c r="X250" s="144"/>
      <c r="Y250" s="144"/>
      <c r="Z250" s="144"/>
      <c r="AA250" s="144"/>
      <c r="AB250" s="144"/>
      <c r="AC250" s="144"/>
      <c r="AD250" s="144"/>
      <c r="AE250" s="144"/>
      <c r="AF250" s="144"/>
      <c r="AG250" s="144"/>
      <c r="AH250" s="144"/>
      <c r="AI250" s="144"/>
      <c r="AJ250" s="144"/>
      <c r="AK250" s="144"/>
      <c r="AL250" s="144"/>
      <c r="AM250" s="543"/>
      <c r="AN250" s="144"/>
      <c r="AO250" s="144"/>
      <c r="AP250" s="543"/>
      <c r="AQ250" s="543"/>
      <c r="AR250" s="144"/>
      <c r="AS250" s="190"/>
      <c r="AT250" s="144"/>
      <c r="AU250" s="543"/>
      <c r="AV250" s="543"/>
      <c r="AW250" s="144"/>
      <c r="AX250" s="144"/>
      <c r="AY250" s="144"/>
      <c r="AZ250" s="144"/>
      <c r="BA250" s="144"/>
      <c r="BB250" s="144"/>
      <c r="BC250" s="144"/>
      <c r="BD250" s="144"/>
      <c r="BE250" s="144"/>
    </row>
    <row r="251" spans="1:57">
      <c r="A251" s="144"/>
      <c r="B251" s="144"/>
      <c r="C251" s="144">
        <v>3</v>
      </c>
      <c r="D251" s="190">
        <v>103566</v>
      </c>
      <c r="E251" s="144" t="s">
        <v>5090</v>
      </c>
      <c r="F251" s="144" t="s">
        <v>4944</v>
      </c>
      <c r="G251" s="144">
        <v>10</v>
      </c>
      <c r="H251" s="144">
        <v>20</v>
      </c>
      <c r="I251" s="190" t="s">
        <v>5619</v>
      </c>
      <c r="J251" s="144" t="s">
        <v>1693</v>
      </c>
      <c r="K251" s="543"/>
      <c r="L251" s="543"/>
      <c r="M251" s="144"/>
      <c r="N251" s="144"/>
      <c r="O251" s="144"/>
      <c r="P251" s="144"/>
      <c r="Q251" s="144"/>
      <c r="R251" s="144"/>
      <c r="S251" s="144"/>
      <c r="T251" s="144"/>
      <c r="U251" s="144"/>
      <c r="V251" s="543"/>
      <c r="W251" s="144"/>
      <c r="X251" s="144"/>
      <c r="Y251" s="144"/>
      <c r="Z251" s="144"/>
      <c r="AA251" s="144"/>
      <c r="AB251" s="144"/>
      <c r="AC251" s="144"/>
      <c r="AD251" s="144"/>
      <c r="AE251" s="144"/>
      <c r="AF251" s="144"/>
      <c r="AG251" s="144"/>
      <c r="AH251" s="144"/>
      <c r="AI251" s="144"/>
      <c r="AJ251" s="144"/>
      <c r="AK251" s="144"/>
      <c r="AL251" s="144"/>
      <c r="AM251" s="543"/>
      <c r="AN251" s="144"/>
      <c r="AO251" s="144"/>
      <c r="AP251" s="543"/>
      <c r="AQ251" s="543"/>
      <c r="AR251" s="144"/>
      <c r="AS251" s="190"/>
      <c r="AT251" s="144"/>
      <c r="AU251" s="543"/>
      <c r="AV251" s="543"/>
      <c r="AW251" s="144"/>
      <c r="AX251" s="144"/>
      <c r="AY251" s="144"/>
      <c r="AZ251" s="144"/>
      <c r="BA251" s="144"/>
      <c r="BB251" s="144"/>
      <c r="BC251" s="144"/>
      <c r="BD251" s="144"/>
      <c r="BE251" s="144"/>
    </row>
    <row r="252" spans="1:57">
      <c r="A252" s="144"/>
      <c r="B252" s="144"/>
      <c r="C252" s="144">
        <v>3</v>
      </c>
      <c r="D252" s="190">
        <v>103568</v>
      </c>
      <c r="E252" s="144" t="s">
        <v>5090</v>
      </c>
      <c r="F252" s="144" t="s">
        <v>4944</v>
      </c>
      <c r="G252" s="144">
        <v>10</v>
      </c>
      <c r="H252" s="144">
        <v>20</v>
      </c>
      <c r="I252" s="190" t="s">
        <v>5620</v>
      </c>
      <c r="J252" s="144" t="s">
        <v>1693</v>
      </c>
      <c r="K252" s="543"/>
      <c r="L252" s="543"/>
      <c r="M252" s="144"/>
      <c r="N252" s="144"/>
      <c r="O252" s="144"/>
      <c r="P252" s="144"/>
      <c r="Q252" s="144"/>
      <c r="R252" s="144"/>
      <c r="S252" s="144"/>
      <c r="T252" s="144"/>
      <c r="U252" s="144"/>
      <c r="V252" s="543"/>
      <c r="W252" s="144"/>
      <c r="X252" s="144"/>
      <c r="Y252" s="144"/>
      <c r="Z252" s="144"/>
      <c r="AA252" s="144"/>
      <c r="AB252" s="144"/>
      <c r="AC252" s="144"/>
      <c r="AD252" s="144"/>
      <c r="AE252" s="144"/>
      <c r="AF252" s="144"/>
      <c r="AG252" s="144"/>
      <c r="AH252" s="144"/>
      <c r="AI252" s="144"/>
      <c r="AJ252" s="144"/>
      <c r="AK252" s="144"/>
      <c r="AL252" s="144"/>
      <c r="AM252" s="543"/>
      <c r="AN252" s="144"/>
      <c r="AO252" s="144"/>
      <c r="AP252" s="543"/>
      <c r="AQ252" s="543"/>
      <c r="AR252" s="144"/>
      <c r="AS252" s="190"/>
      <c r="AT252" s="144"/>
      <c r="AU252" s="543"/>
      <c r="AV252" s="543"/>
      <c r="AW252" s="144"/>
      <c r="AX252" s="144"/>
      <c r="AY252" s="144"/>
      <c r="AZ252" s="144"/>
      <c r="BA252" s="144"/>
      <c r="BB252" s="144"/>
      <c r="BC252" s="144"/>
      <c r="BD252" s="144"/>
      <c r="BE252" s="144"/>
    </row>
    <row r="253" spans="1:57">
      <c r="A253" s="144"/>
      <c r="B253" s="144"/>
      <c r="C253" s="144">
        <v>3</v>
      </c>
      <c r="D253" s="190">
        <v>103577</v>
      </c>
      <c r="E253" s="144" t="s">
        <v>5090</v>
      </c>
      <c r="F253" s="144" t="s">
        <v>4944</v>
      </c>
      <c r="G253" s="144">
        <v>10</v>
      </c>
      <c r="H253" s="144">
        <v>20</v>
      </c>
      <c r="I253" s="190" t="s">
        <v>5621</v>
      </c>
      <c r="J253" s="144" t="s">
        <v>1693</v>
      </c>
      <c r="K253" s="543"/>
      <c r="L253" s="543"/>
      <c r="M253" s="144"/>
      <c r="N253" s="144"/>
      <c r="O253" s="144"/>
      <c r="P253" s="144"/>
      <c r="Q253" s="144"/>
      <c r="R253" s="144"/>
      <c r="S253" s="144"/>
      <c r="T253" s="144"/>
      <c r="U253" s="144"/>
      <c r="V253" s="543"/>
      <c r="W253" s="144"/>
      <c r="X253" s="144"/>
      <c r="Y253" s="144"/>
      <c r="Z253" s="144"/>
      <c r="AA253" s="144"/>
      <c r="AB253" s="144"/>
      <c r="AC253" s="144"/>
      <c r="AD253" s="144"/>
      <c r="AE253" s="144"/>
      <c r="AF253" s="144"/>
      <c r="AG253" s="144"/>
      <c r="AH253" s="144"/>
      <c r="AI253" s="144"/>
      <c r="AJ253" s="144"/>
      <c r="AK253" s="144"/>
      <c r="AL253" s="144"/>
      <c r="AM253" s="543"/>
      <c r="AN253" s="144"/>
      <c r="AO253" s="144"/>
      <c r="AP253" s="543"/>
      <c r="AQ253" s="543"/>
      <c r="AR253" s="144"/>
      <c r="AS253" s="190"/>
      <c r="AT253" s="144"/>
      <c r="AU253" s="543"/>
      <c r="AV253" s="543"/>
      <c r="AW253" s="144"/>
      <c r="AX253" s="144"/>
      <c r="AY253" s="144"/>
      <c r="AZ253" s="144"/>
      <c r="BA253" s="144"/>
      <c r="BB253" s="144"/>
      <c r="BC253" s="144"/>
      <c r="BD253" s="144"/>
      <c r="BE253" s="144"/>
    </row>
    <row r="254" spans="1:57">
      <c r="A254" s="144"/>
      <c r="B254" s="144"/>
      <c r="C254" s="144">
        <v>3</v>
      </c>
      <c r="D254" s="190">
        <v>103584</v>
      </c>
      <c r="E254" s="144" t="s">
        <v>5090</v>
      </c>
      <c r="F254" s="144" t="s">
        <v>4944</v>
      </c>
      <c r="G254" s="144">
        <v>10</v>
      </c>
      <c r="H254" s="144">
        <v>20</v>
      </c>
      <c r="I254" s="190" t="s">
        <v>5622</v>
      </c>
      <c r="J254" s="144" t="s">
        <v>1693</v>
      </c>
      <c r="K254" s="543"/>
      <c r="L254" s="543"/>
      <c r="M254" s="144"/>
      <c r="N254" s="144"/>
      <c r="O254" s="144"/>
      <c r="P254" s="144"/>
      <c r="Q254" s="144"/>
      <c r="R254" s="144"/>
      <c r="S254" s="144"/>
      <c r="T254" s="144"/>
      <c r="U254" s="144"/>
      <c r="V254" s="543"/>
      <c r="W254" s="144"/>
      <c r="X254" s="144"/>
      <c r="Y254" s="144"/>
      <c r="Z254" s="144"/>
      <c r="AA254" s="144"/>
      <c r="AB254" s="144"/>
      <c r="AC254" s="144"/>
      <c r="AD254" s="144"/>
      <c r="AE254" s="144"/>
      <c r="AF254" s="144"/>
      <c r="AG254" s="144"/>
      <c r="AH254" s="144"/>
      <c r="AI254" s="144"/>
      <c r="AJ254" s="144"/>
      <c r="AK254" s="144"/>
      <c r="AL254" s="144"/>
      <c r="AM254" s="543"/>
      <c r="AN254" s="144"/>
      <c r="AO254" s="144"/>
      <c r="AP254" s="543"/>
      <c r="AQ254" s="543"/>
      <c r="AR254" s="144"/>
      <c r="AS254" s="190"/>
      <c r="AT254" s="144"/>
      <c r="AU254" s="543"/>
      <c r="AV254" s="543"/>
      <c r="AW254" s="144"/>
      <c r="AX254" s="144"/>
      <c r="AY254" s="144"/>
      <c r="AZ254" s="144"/>
      <c r="BA254" s="144"/>
      <c r="BB254" s="144"/>
      <c r="BC254" s="144"/>
      <c r="BD254" s="144"/>
      <c r="BE254" s="144"/>
    </row>
    <row r="255" spans="1:57">
      <c r="A255" s="144"/>
      <c r="B255" s="144"/>
      <c r="C255" s="144">
        <v>3</v>
      </c>
      <c r="D255" s="190">
        <v>103592</v>
      </c>
      <c r="E255" s="144" t="s">
        <v>5090</v>
      </c>
      <c r="F255" s="144" t="s">
        <v>4944</v>
      </c>
      <c r="G255" s="144">
        <v>10</v>
      </c>
      <c r="H255" s="144">
        <v>20</v>
      </c>
      <c r="I255" s="190" t="s">
        <v>5623</v>
      </c>
      <c r="J255" s="144" t="s">
        <v>1693</v>
      </c>
      <c r="K255" s="543"/>
      <c r="L255" s="543"/>
      <c r="M255" s="144"/>
      <c r="N255" s="144"/>
      <c r="O255" s="144"/>
      <c r="P255" s="144"/>
      <c r="Q255" s="144"/>
      <c r="R255" s="144"/>
      <c r="S255" s="144"/>
      <c r="T255" s="144"/>
      <c r="U255" s="144"/>
      <c r="V255" s="543"/>
      <c r="W255" s="144"/>
      <c r="X255" s="144"/>
      <c r="Y255" s="144"/>
      <c r="Z255" s="144"/>
      <c r="AA255" s="144"/>
      <c r="AB255" s="144"/>
      <c r="AC255" s="144"/>
      <c r="AD255" s="144"/>
      <c r="AE255" s="144"/>
      <c r="AF255" s="144"/>
      <c r="AG255" s="144"/>
      <c r="AH255" s="144"/>
      <c r="AI255" s="144"/>
      <c r="AJ255" s="144"/>
      <c r="AK255" s="144"/>
      <c r="AL255" s="144"/>
      <c r="AM255" s="543"/>
      <c r="AN255" s="144"/>
      <c r="AO255" s="144"/>
      <c r="AP255" s="543"/>
      <c r="AQ255" s="543"/>
      <c r="AR255" s="144"/>
      <c r="AS255" s="190"/>
      <c r="AT255" s="144"/>
      <c r="AU255" s="543"/>
      <c r="AV255" s="543"/>
      <c r="AW255" s="144"/>
      <c r="AX255" s="144"/>
      <c r="AY255" s="144"/>
      <c r="AZ255" s="144"/>
      <c r="BA255" s="144"/>
      <c r="BB255" s="144"/>
      <c r="BC255" s="144"/>
      <c r="BD255" s="144"/>
      <c r="BE255" s="144"/>
    </row>
    <row r="256" spans="1:57">
      <c r="A256" s="144"/>
      <c r="B256" s="144"/>
      <c r="C256" s="144">
        <v>3</v>
      </c>
      <c r="D256" s="190">
        <v>103600</v>
      </c>
      <c r="E256" s="144" t="s">
        <v>5090</v>
      </c>
      <c r="F256" s="144" t="s">
        <v>4944</v>
      </c>
      <c r="G256" s="144">
        <v>10</v>
      </c>
      <c r="H256" s="144">
        <v>20</v>
      </c>
      <c r="I256" s="190" t="s">
        <v>5624</v>
      </c>
      <c r="J256" s="144" t="s">
        <v>1693</v>
      </c>
      <c r="K256" s="543"/>
      <c r="L256" s="543"/>
      <c r="M256" s="144"/>
      <c r="N256" s="144"/>
      <c r="O256" s="144"/>
      <c r="P256" s="144"/>
      <c r="Q256" s="144"/>
      <c r="R256" s="144"/>
      <c r="S256" s="144"/>
      <c r="T256" s="144"/>
      <c r="U256" s="144"/>
      <c r="V256" s="543"/>
      <c r="W256" s="144"/>
      <c r="X256" s="144"/>
      <c r="Y256" s="144"/>
      <c r="Z256" s="144"/>
      <c r="AA256" s="144"/>
      <c r="AB256" s="144"/>
      <c r="AC256" s="144"/>
      <c r="AD256" s="144"/>
      <c r="AE256" s="144"/>
      <c r="AF256" s="144"/>
      <c r="AG256" s="144"/>
      <c r="AH256" s="144"/>
      <c r="AI256" s="144"/>
      <c r="AJ256" s="144"/>
      <c r="AK256" s="144"/>
      <c r="AL256" s="144"/>
      <c r="AM256" s="543"/>
      <c r="AN256" s="144"/>
      <c r="AO256" s="144"/>
      <c r="AP256" s="543"/>
      <c r="AQ256" s="543"/>
      <c r="AR256" s="144"/>
      <c r="AS256" s="190"/>
      <c r="AT256" s="144"/>
      <c r="AU256" s="543"/>
      <c r="AV256" s="543"/>
      <c r="AW256" s="144"/>
      <c r="AX256" s="144"/>
      <c r="AY256" s="144"/>
      <c r="AZ256" s="144"/>
      <c r="BA256" s="144"/>
      <c r="BB256" s="144"/>
      <c r="BC256" s="144"/>
      <c r="BD256" s="144"/>
      <c r="BE256" s="144"/>
    </row>
    <row r="257" spans="1:57">
      <c r="A257" s="144"/>
      <c r="B257" s="144"/>
      <c r="C257" s="144">
        <v>3</v>
      </c>
      <c r="D257" s="190">
        <v>103630</v>
      </c>
      <c r="E257" s="144" t="s">
        <v>5090</v>
      </c>
      <c r="F257" s="144" t="s">
        <v>4944</v>
      </c>
      <c r="G257" s="144">
        <v>10</v>
      </c>
      <c r="H257" s="144">
        <v>20</v>
      </c>
      <c r="I257" s="190" t="s">
        <v>5625</v>
      </c>
      <c r="J257" s="144" t="s">
        <v>1693</v>
      </c>
      <c r="K257" s="543"/>
      <c r="L257" s="543"/>
      <c r="M257" s="144"/>
      <c r="N257" s="144"/>
      <c r="O257" s="144"/>
      <c r="P257" s="144"/>
      <c r="Q257" s="144"/>
      <c r="R257" s="144"/>
      <c r="S257" s="144"/>
      <c r="T257" s="144"/>
      <c r="U257" s="144"/>
      <c r="V257" s="543"/>
      <c r="W257" s="144"/>
      <c r="X257" s="144"/>
      <c r="Y257" s="144"/>
      <c r="Z257" s="144"/>
      <c r="AA257" s="144"/>
      <c r="AB257" s="144"/>
      <c r="AC257" s="144"/>
      <c r="AD257" s="144"/>
      <c r="AE257" s="144"/>
      <c r="AF257" s="144"/>
      <c r="AG257" s="144"/>
      <c r="AH257" s="144"/>
      <c r="AI257" s="144"/>
      <c r="AJ257" s="144"/>
      <c r="AK257" s="144"/>
      <c r="AL257" s="144"/>
      <c r="AM257" s="543"/>
      <c r="AN257" s="144"/>
      <c r="AO257" s="144"/>
      <c r="AP257" s="543"/>
      <c r="AQ257" s="543"/>
      <c r="AR257" s="144"/>
      <c r="AS257" s="190"/>
      <c r="AT257" s="144"/>
      <c r="AU257" s="543"/>
      <c r="AV257" s="543"/>
      <c r="AW257" s="144"/>
      <c r="AX257" s="144"/>
      <c r="AY257" s="144"/>
      <c r="AZ257" s="144"/>
      <c r="BA257" s="144"/>
      <c r="BB257" s="144"/>
      <c r="BC257" s="144"/>
      <c r="BD257" s="144"/>
      <c r="BE257" s="144"/>
    </row>
    <row r="258" spans="1:57">
      <c r="A258" s="144"/>
      <c r="B258" s="144"/>
      <c r="C258" s="144">
        <v>3</v>
      </c>
      <c r="D258" s="190">
        <v>103655</v>
      </c>
      <c r="E258" s="144" t="s">
        <v>5090</v>
      </c>
      <c r="F258" s="144" t="s">
        <v>4944</v>
      </c>
      <c r="G258" s="144">
        <v>10</v>
      </c>
      <c r="H258" s="144">
        <v>20</v>
      </c>
      <c r="I258" s="190" t="s">
        <v>5626</v>
      </c>
      <c r="J258" s="144" t="s">
        <v>1693</v>
      </c>
      <c r="K258" s="543"/>
      <c r="L258" s="543"/>
      <c r="M258" s="144"/>
      <c r="N258" s="144"/>
      <c r="O258" s="144"/>
      <c r="P258" s="144"/>
      <c r="Q258" s="144"/>
      <c r="R258" s="144"/>
      <c r="S258" s="144"/>
      <c r="T258" s="144"/>
      <c r="U258" s="144"/>
      <c r="V258" s="543"/>
      <c r="W258" s="144"/>
      <c r="X258" s="144"/>
      <c r="Y258" s="144"/>
      <c r="Z258" s="144"/>
      <c r="AA258" s="144"/>
      <c r="AB258" s="144"/>
      <c r="AC258" s="144"/>
      <c r="AD258" s="144"/>
      <c r="AE258" s="144"/>
      <c r="AF258" s="144"/>
      <c r="AG258" s="144"/>
      <c r="AH258" s="144"/>
      <c r="AI258" s="144"/>
      <c r="AJ258" s="144"/>
      <c r="AK258" s="144"/>
      <c r="AL258" s="144"/>
      <c r="AM258" s="543"/>
      <c r="AN258" s="144"/>
      <c r="AO258" s="144"/>
      <c r="AP258" s="543"/>
      <c r="AQ258" s="543"/>
      <c r="AR258" s="144"/>
      <c r="AS258" s="190"/>
      <c r="AT258" s="144"/>
      <c r="AU258" s="543"/>
      <c r="AV258" s="543"/>
      <c r="AW258" s="144"/>
      <c r="AX258" s="144"/>
      <c r="AY258" s="144"/>
      <c r="AZ258" s="144"/>
      <c r="BA258" s="144"/>
      <c r="BB258" s="144"/>
      <c r="BC258" s="144"/>
      <c r="BD258" s="144"/>
      <c r="BE258" s="144"/>
    </row>
    <row r="259" spans="1:57">
      <c r="A259" s="144"/>
      <c r="B259" s="144"/>
      <c r="C259" s="144">
        <v>3</v>
      </c>
      <c r="D259" s="190">
        <v>103694</v>
      </c>
      <c r="E259" s="144" t="s">
        <v>5090</v>
      </c>
      <c r="F259" s="144" t="s">
        <v>4944</v>
      </c>
      <c r="G259" s="144">
        <v>10</v>
      </c>
      <c r="H259" s="144">
        <v>20</v>
      </c>
      <c r="I259" s="190" t="s">
        <v>5627</v>
      </c>
      <c r="J259" s="144" t="s">
        <v>1693</v>
      </c>
      <c r="K259" s="543"/>
      <c r="L259" s="543"/>
      <c r="M259" s="144"/>
      <c r="N259" s="144"/>
      <c r="O259" s="144"/>
      <c r="P259" s="144"/>
      <c r="Q259" s="144"/>
      <c r="R259" s="144"/>
      <c r="S259" s="144"/>
      <c r="T259" s="144"/>
      <c r="U259" s="144"/>
      <c r="V259" s="543"/>
      <c r="W259" s="144"/>
      <c r="X259" s="144"/>
      <c r="Y259" s="144"/>
      <c r="Z259" s="144"/>
      <c r="AA259" s="144"/>
      <c r="AB259" s="144"/>
      <c r="AC259" s="144"/>
      <c r="AD259" s="144"/>
      <c r="AE259" s="144"/>
      <c r="AF259" s="144"/>
      <c r="AG259" s="144"/>
      <c r="AH259" s="144"/>
      <c r="AI259" s="144"/>
      <c r="AJ259" s="144"/>
      <c r="AK259" s="144"/>
      <c r="AL259" s="144"/>
      <c r="AM259" s="543"/>
      <c r="AN259" s="144"/>
      <c r="AO259" s="144"/>
      <c r="AP259" s="543"/>
      <c r="AQ259" s="543"/>
      <c r="AR259" s="144"/>
      <c r="AS259" s="190"/>
      <c r="AT259" s="144"/>
      <c r="AU259" s="543"/>
      <c r="AV259" s="543"/>
      <c r="AW259" s="144"/>
      <c r="AX259" s="144"/>
      <c r="AY259" s="144"/>
      <c r="AZ259" s="144"/>
      <c r="BA259" s="144"/>
      <c r="BB259" s="144"/>
      <c r="BC259" s="144"/>
      <c r="BD259" s="144"/>
      <c r="BE259" s="144"/>
    </row>
    <row r="260" spans="1:57">
      <c r="A260" s="144"/>
      <c r="B260" s="144"/>
      <c r="C260" s="144">
        <v>3</v>
      </c>
      <c r="D260" s="190">
        <v>103695</v>
      </c>
      <c r="E260" s="144" t="s">
        <v>5090</v>
      </c>
      <c r="F260" s="144" t="s">
        <v>4944</v>
      </c>
      <c r="G260" s="144">
        <v>10</v>
      </c>
      <c r="H260" s="144">
        <v>20</v>
      </c>
      <c r="I260" s="190" t="s">
        <v>5628</v>
      </c>
      <c r="J260" s="144" t="s">
        <v>1693</v>
      </c>
      <c r="K260" s="543"/>
      <c r="L260" s="543"/>
      <c r="M260" s="144"/>
      <c r="N260" s="144"/>
      <c r="O260" s="144"/>
      <c r="P260" s="144"/>
      <c r="Q260" s="144"/>
      <c r="R260" s="144"/>
      <c r="S260" s="144"/>
      <c r="T260" s="144"/>
      <c r="U260" s="144"/>
      <c r="V260" s="543"/>
      <c r="W260" s="144"/>
      <c r="X260" s="144"/>
      <c r="Y260" s="144"/>
      <c r="Z260" s="144"/>
      <c r="AA260" s="144"/>
      <c r="AB260" s="144"/>
      <c r="AC260" s="144"/>
      <c r="AD260" s="144"/>
      <c r="AE260" s="144"/>
      <c r="AF260" s="144"/>
      <c r="AG260" s="144"/>
      <c r="AH260" s="144"/>
      <c r="AI260" s="144"/>
      <c r="AJ260" s="144"/>
      <c r="AK260" s="144"/>
      <c r="AL260" s="144"/>
      <c r="AM260" s="543"/>
      <c r="AN260" s="144"/>
      <c r="AO260" s="144"/>
      <c r="AP260" s="543"/>
      <c r="AQ260" s="543"/>
      <c r="AR260" s="144"/>
      <c r="AS260" s="190"/>
      <c r="AT260" s="144"/>
      <c r="AU260" s="543"/>
      <c r="AV260" s="543"/>
      <c r="AW260" s="144"/>
      <c r="AX260" s="144"/>
      <c r="AY260" s="144"/>
      <c r="AZ260" s="144"/>
      <c r="BA260" s="144"/>
      <c r="BB260" s="144"/>
      <c r="BC260" s="144"/>
      <c r="BD260" s="144"/>
      <c r="BE260" s="144"/>
    </row>
    <row r="261" spans="1:57">
      <c r="A261" s="144"/>
      <c r="B261" s="144"/>
      <c r="C261" s="144">
        <v>3</v>
      </c>
      <c r="D261" s="190">
        <v>103715</v>
      </c>
      <c r="E261" s="144" t="s">
        <v>5090</v>
      </c>
      <c r="F261" s="144" t="s">
        <v>4944</v>
      </c>
      <c r="G261" s="144">
        <v>10</v>
      </c>
      <c r="H261" s="144">
        <v>20</v>
      </c>
      <c r="I261" s="190" t="s">
        <v>5629</v>
      </c>
      <c r="J261" s="144" t="s">
        <v>1693</v>
      </c>
      <c r="K261" s="543"/>
      <c r="L261" s="543"/>
      <c r="M261" s="144"/>
      <c r="N261" s="144"/>
      <c r="O261" s="144"/>
      <c r="P261" s="144"/>
      <c r="Q261" s="144"/>
      <c r="R261" s="144"/>
      <c r="S261" s="144"/>
      <c r="T261" s="144"/>
      <c r="U261" s="144"/>
      <c r="V261" s="543"/>
      <c r="W261" s="144"/>
      <c r="X261" s="144"/>
      <c r="Y261" s="144"/>
      <c r="Z261" s="144"/>
      <c r="AA261" s="144"/>
      <c r="AB261" s="144"/>
      <c r="AC261" s="144"/>
      <c r="AD261" s="144"/>
      <c r="AE261" s="144"/>
      <c r="AF261" s="144"/>
      <c r="AG261" s="144"/>
      <c r="AH261" s="144"/>
      <c r="AI261" s="144"/>
      <c r="AJ261" s="144"/>
      <c r="AK261" s="144"/>
      <c r="AL261" s="144"/>
      <c r="AM261" s="543"/>
      <c r="AN261" s="144"/>
      <c r="AO261" s="144"/>
      <c r="AP261" s="543"/>
      <c r="AQ261" s="543"/>
      <c r="AR261" s="144"/>
      <c r="AS261" s="190"/>
      <c r="AT261" s="144"/>
      <c r="AU261" s="543"/>
      <c r="AV261" s="543"/>
      <c r="AW261" s="144"/>
      <c r="AX261" s="144"/>
      <c r="AY261" s="144"/>
      <c r="AZ261" s="144"/>
      <c r="BA261" s="144"/>
      <c r="BB261" s="144"/>
      <c r="BC261" s="144"/>
      <c r="BD261" s="144"/>
      <c r="BE261" s="144"/>
    </row>
    <row r="262" spans="1:57">
      <c r="A262" s="144"/>
      <c r="B262" s="144"/>
      <c r="C262" s="144">
        <v>3</v>
      </c>
      <c r="D262" s="190">
        <v>103735</v>
      </c>
      <c r="E262" s="144" t="s">
        <v>5090</v>
      </c>
      <c r="F262" s="144" t="s">
        <v>4944</v>
      </c>
      <c r="G262" s="144">
        <v>10</v>
      </c>
      <c r="H262" s="144">
        <v>20</v>
      </c>
      <c r="I262" s="190" t="s">
        <v>5630</v>
      </c>
      <c r="J262" s="144" t="s">
        <v>1693</v>
      </c>
      <c r="K262" s="543"/>
      <c r="L262" s="543"/>
      <c r="M262" s="144"/>
      <c r="N262" s="144"/>
      <c r="O262" s="144"/>
      <c r="P262" s="144"/>
      <c r="Q262" s="144"/>
      <c r="R262" s="144"/>
      <c r="S262" s="144"/>
      <c r="T262" s="144"/>
      <c r="U262" s="144"/>
      <c r="V262" s="543"/>
      <c r="W262" s="144"/>
      <c r="X262" s="144"/>
      <c r="Y262" s="144"/>
      <c r="Z262" s="144"/>
      <c r="AA262" s="144"/>
      <c r="AB262" s="144"/>
      <c r="AC262" s="144"/>
      <c r="AD262" s="144"/>
      <c r="AE262" s="144"/>
      <c r="AF262" s="144"/>
      <c r="AG262" s="144"/>
      <c r="AH262" s="144"/>
      <c r="AI262" s="144"/>
      <c r="AJ262" s="144"/>
      <c r="AK262" s="144"/>
      <c r="AL262" s="144"/>
      <c r="AM262" s="543"/>
      <c r="AN262" s="144"/>
      <c r="AO262" s="144"/>
      <c r="AP262" s="543"/>
      <c r="AQ262" s="543"/>
      <c r="AR262" s="144"/>
      <c r="AS262" s="190"/>
      <c r="AT262" s="144"/>
      <c r="AU262" s="543"/>
      <c r="AV262" s="543"/>
      <c r="AW262" s="144"/>
      <c r="AX262" s="144"/>
      <c r="AY262" s="144"/>
      <c r="AZ262" s="144"/>
      <c r="BA262" s="144"/>
      <c r="BB262" s="144"/>
      <c r="BC262" s="144"/>
      <c r="BD262" s="144"/>
      <c r="BE262" s="144"/>
    </row>
    <row r="263" spans="1:57">
      <c r="A263" s="144"/>
      <c r="B263" s="144"/>
      <c r="C263" s="144">
        <v>3</v>
      </c>
      <c r="D263" s="190">
        <v>103741</v>
      </c>
      <c r="E263" s="144" t="s">
        <v>5090</v>
      </c>
      <c r="F263" s="144" t="s">
        <v>4944</v>
      </c>
      <c r="G263" s="144">
        <v>10</v>
      </c>
      <c r="H263" s="144">
        <v>20</v>
      </c>
      <c r="I263" s="190" t="s">
        <v>5631</v>
      </c>
      <c r="J263" s="144" t="s">
        <v>1693</v>
      </c>
      <c r="K263" s="543"/>
      <c r="L263" s="543"/>
      <c r="M263" s="144"/>
      <c r="N263" s="144"/>
      <c r="O263" s="144"/>
      <c r="P263" s="144"/>
      <c r="Q263" s="144"/>
      <c r="R263" s="144"/>
      <c r="S263" s="144"/>
      <c r="T263" s="144"/>
      <c r="U263" s="144"/>
      <c r="V263" s="543"/>
      <c r="W263" s="144"/>
      <c r="X263" s="144"/>
      <c r="Y263" s="144"/>
      <c r="Z263" s="144"/>
      <c r="AA263" s="144"/>
      <c r="AB263" s="144"/>
      <c r="AC263" s="144"/>
      <c r="AD263" s="144"/>
      <c r="AE263" s="144"/>
      <c r="AF263" s="144"/>
      <c r="AG263" s="144"/>
      <c r="AH263" s="144"/>
      <c r="AI263" s="144"/>
      <c r="AJ263" s="144"/>
      <c r="AK263" s="144"/>
      <c r="AL263" s="144"/>
      <c r="AM263" s="543"/>
      <c r="AN263" s="144"/>
      <c r="AO263" s="144"/>
      <c r="AP263" s="543"/>
      <c r="AQ263" s="543"/>
      <c r="AR263" s="144"/>
      <c r="AS263" s="190"/>
      <c r="AT263" s="144"/>
      <c r="AU263" s="543"/>
      <c r="AV263" s="543"/>
      <c r="AW263" s="144"/>
      <c r="AX263" s="144"/>
      <c r="AY263" s="144"/>
      <c r="AZ263" s="144"/>
      <c r="BA263" s="144"/>
      <c r="BB263" s="144"/>
      <c r="BC263" s="144"/>
      <c r="BD263" s="144"/>
      <c r="BE263" s="144"/>
    </row>
    <row r="264" spans="1:57">
      <c r="A264" s="144"/>
      <c r="B264" s="144"/>
      <c r="C264" s="144">
        <v>3</v>
      </c>
      <c r="D264" s="190">
        <v>103815</v>
      </c>
      <c r="E264" s="144" t="s">
        <v>5090</v>
      </c>
      <c r="F264" s="144" t="s">
        <v>4944</v>
      </c>
      <c r="G264" s="144">
        <v>10</v>
      </c>
      <c r="H264" s="144">
        <v>20</v>
      </c>
      <c r="I264" s="190" t="s">
        <v>5632</v>
      </c>
      <c r="J264" s="144" t="s">
        <v>1693</v>
      </c>
      <c r="K264" s="543"/>
      <c r="L264" s="543"/>
      <c r="M264" s="144"/>
      <c r="N264" s="144"/>
      <c r="O264" s="144"/>
      <c r="P264" s="144"/>
      <c r="Q264" s="144"/>
      <c r="R264" s="144"/>
      <c r="S264" s="144"/>
      <c r="T264" s="144"/>
      <c r="U264" s="144"/>
      <c r="V264" s="543"/>
      <c r="W264" s="144"/>
      <c r="X264" s="144"/>
      <c r="Y264" s="144"/>
      <c r="Z264" s="144"/>
      <c r="AA264" s="144"/>
      <c r="AB264" s="144"/>
      <c r="AC264" s="144"/>
      <c r="AD264" s="144"/>
      <c r="AE264" s="144"/>
      <c r="AF264" s="144"/>
      <c r="AG264" s="144"/>
      <c r="AH264" s="144"/>
      <c r="AI264" s="144"/>
      <c r="AJ264" s="144"/>
      <c r="AK264" s="144"/>
      <c r="AL264" s="144"/>
      <c r="AM264" s="543"/>
      <c r="AN264" s="144"/>
      <c r="AO264" s="144"/>
      <c r="AP264" s="543"/>
      <c r="AQ264" s="543"/>
      <c r="AR264" s="144"/>
      <c r="AS264" s="190"/>
      <c r="AT264" s="144"/>
      <c r="AU264" s="543"/>
      <c r="AV264" s="543"/>
      <c r="AW264" s="144"/>
      <c r="AX264" s="144"/>
      <c r="AY264" s="144"/>
      <c r="AZ264" s="144"/>
      <c r="BA264" s="144"/>
      <c r="BB264" s="144"/>
      <c r="BC264" s="144"/>
      <c r="BD264" s="144"/>
      <c r="BE264" s="144"/>
    </row>
    <row r="265" spans="1:57">
      <c r="A265" s="144"/>
      <c r="B265" s="144"/>
      <c r="C265" s="144">
        <v>3</v>
      </c>
      <c r="D265" s="190">
        <v>103860</v>
      </c>
      <c r="E265" s="144" t="s">
        <v>5090</v>
      </c>
      <c r="F265" s="144" t="s">
        <v>4944</v>
      </c>
      <c r="G265" s="144">
        <v>10</v>
      </c>
      <c r="H265" s="144">
        <v>20</v>
      </c>
      <c r="I265" s="190" t="s">
        <v>5633</v>
      </c>
      <c r="J265" s="144" t="s">
        <v>1693</v>
      </c>
      <c r="K265" s="543"/>
      <c r="L265" s="543"/>
      <c r="M265" s="144"/>
      <c r="N265" s="144"/>
      <c r="O265" s="144"/>
      <c r="P265" s="144"/>
      <c r="Q265" s="144"/>
      <c r="R265" s="144"/>
      <c r="S265" s="144"/>
      <c r="T265" s="144"/>
      <c r="U265" s="144"/>
      <c r="V265" s="543"/>
      <c r="W265" s="144"/>
      <c r="X265" s="144"/>
      <c r="Y265" s="144"/>
      <c r="Z265" s="144"/>
      <c r="AA265" s="144"/>
      <c r="AB265" s="144"/>
      <c r="AC265" s="144"/>
      <c r="AD265" s="144"/>
      <c r="AE265" s="144"/>
      <c r="AF265" s="144"/>
      <c r="AG265" s="144"/>
      <c r="AH265" s="144"/>
      <c r="AI265" s="144"/>
      <c r="AJ265" s="144"/>
      <c r="AK265" s="144"/>
      <c r="AL265" s="144"/>
      <c r="AM265" s="543"/>
      <c r="AN265" s="144"/>
      <c r="AO265" s="144"/>
      <c r="AP265" s="543"/>
      <c r="AQ265" s="543"/>
      <c r="AR265" s="144"/>
      <c r="AS265" s="190"/>
      <c r="AT265" s="144"/>
      <c r="AU265" s="543"/>
      <c r="AV265" s="543"/>
      <c r="AW265" s="144"/>
      <c r="AX265" s="144"/>
      <c r="AY265" s="144"/>
      <c r="AZ265" s="144"/>
      <c r="BA265" s="144"/>
      <c r="BB265" s="144"/>
      <c r="BC265" s="144"/>
      <c r="BD265" s="144"/>
      <c r="BE265" s="144"/>
    </row>
    <row r="266" spans="1:57">
      <c r="A266" s="144"/>
      <c r="B266" s="144"/>
      <c r="C266" s="144">
        <v>3</v>
      </c>
      <c r="D266" s="190">
        <v>103861</v>
      </c>
      <c r="E266" s="144" t="s">
        <v>5090</v>
      </c>
      <c r="F266" s="144" t="s">
        <v>4944</v>
      </c>
      <c r="G266" s="144">
        <v>10</v>
      </c>
      <c r="H266" s="144">
        <v>20</v>
      </c>
      <c r="I266" s="190" t="s">
        <v>5634</v>
      </c>
      <c r="J266" s="144" t="s">
        <v>1693</v>
      </c>
      <c r="K266" s="543"/>
      <c r="L266" s="543"/>
      <c r="M266" s="144"/>
      <c r="N266" s="144"/>
      <c r="O266" s="144"/>
      <c r="P266" s="144"/>
      <c r="Q266" s="144"/>
      <c r="R266" s="144"/>
      <c r="S266" s="144"/>
      <c r="T266" s="144"/>
      <c r="U266" s="144"/>
      <c r="V266" s="543"/>
      <c r="W266" s="144"/>
      <c r="X266" s="144"/>
      <c r="Y266" s="144"/>
      <c r="Z266" s="144"/>
      <c r="AA266" s="144"/>
      <c r="AB266" s="144"/>
      <c r="AC266" s="144"/>
      <c r="AD266" s="144"/>
      <c r="AE266" s="144"/>
      <c r="AF266" s="144"/>
      <c r="AG266" s="144"/>
      <c r="AH266" s="144"/>
      <c r="AI266" s="144"/>
      <c r="AJ266" s="144"/>
      <c r="AK266" s="144"/>
      <c r="AL266" s="144"/>
      <c r="AM266" s="543"/>
      <c r="AN266" s="144"/>
      <c r="AO266" s="144"/>
      <c r="AP266" s="543"/>
      <c r="AQ266" s="543"/>
      <c r="AR266" s="144"/>
      <c r="AS266" s="190"/>
      <c r="AT266" s="144"/>
      <c r="AU266" s="543"/>
      <c r="AV266" s="543"/>
      <c r="AW266" s="144"/>
      <c r="AX266" s="144"/>
      <c r="AY266" s="144"/>
      <c r="AZ266" s="144"/>
      <c r="BA266" s="144"/>
      <c r="BB266" s="144"/>
      <c r="BC266" s="144"/>
      <c r="BD266" s="144"/>
      <c r="BE266" s="144"/>
    </row>
    <row r="267" spans="1:57">
      <c r="A267" s="144"/>
      <c r="B267" s="144"/>
      <c r="C267" s="144">
        <v>3</v>
      </c>
      <c r="D267" s="190">
        <v>103862</v>
      </c>
      <c r="E267" s="144" t="s">
        <v>5090</v>
      </c>
      <c r="F267" s="144" t="s">
        <v>4944</v>
      </c>
      <c r="G267" s="144">
        <v>10</v>
      </c>
      <c r="H267" s="144">
        <v>20</v>
      </c>
      <c r="I267" s="190" t="s">
        <v>5635</v>
      </c>
      <c r="J267" s="144" t="s">
        <v>1693</v>
      </c>
      <c r="K267" s="543"/>
      <c r="L267" s="543"/>
      <c r="M267" s="144"/>
      <c r="N267" s="144"/>
      <c r="O267" s="144"/>
      <c r="P267" s="144"/>
      <c r="Q267" s="144"/>
      <c r="R267" s="144"/>
      <c r="S267" s="144"/>
      <c r="T267" s="144"/>
      <c r="U267" s="144"/>
      <c r="V267" s="543"/>
      <c r="W267" s="144"/>
      <c r="X267" s="144"/>
      <c r="Y267" s="144"/>
      <c r="Z267" s="144"/>
      <c r="AA267" s="144"/>
      <c r="AB267" s="144"/>
      <c r="AC267" s="144"/>
      <c r="AD267" s="144"/>
      <c r="AE267" s="144"/>
      <c r="AF267" s="144"/>
      <c r="AG267" s="144"/>
      <c r="AH267" s="144"/>
      <c r="AI267" s="144"/>
      <c r="AJ267" s="144"/>
      <c r="AK267" s="144"/>
      <c r="AL267" s="144"/>
      <c r="AM267" s="543"/>
      <c r="AN267" s="144"/>
      <c r="AO267" s="144"/>
      <c r="AP267" s="543"/>
      <c r="AQ267" s="543"/>
      <c r="AR267" s="144"/>
      <c r="AS267" s="190"/>
      <c r="AT267" s="144"/>
      <c r="AU267" s="543"/>
      <c r="AV267" s="543"/>
      <c r="AW267" s="144"/>
      <c r="AX267" s="144"/>
      <c r="AY267" s="144"/>
      <c r="AZ267" s="144"/>
      <c r="BA267" s="144"/>
      <c r="BB267" s="144"/>
      <c r="BC267" s="144"/>
      <c r="BD267" s="144"/>
      <c r="BE267" s="144"/>
    </row>
    <row r="268" spans="1:57">
      <c r="A268" s="144"/>
      <c r="B268" s="144"/>
      <c r="C268" s="144">
        <v>3</v>
      </c>
      <c r="D268" s="190">
        <v>103865</v>
      </c>
      <c r="E268" s="144" t="s">
        <v>5090</v>
      </c>
      <c r="F268" s="144" t="s">
        <v>4944</v>
      </c>
      <c r="G268" s="144">
        <v>10</v>
      </c>
      <c r="H268" s="144">
        <v>20</v>
      </c>
      <c r="I268" s="190" t="s">
        <v>5636</v>
      </c>
      <c r="J268" s="144" t="s">
        <v>1693</v>
      </c>
      <c r="K268" s="543"/>
      <c r="L268" s="543"/>
      <c r="M268" s="144"/>
      <c r="N268" s="144"/>
      <c r="O268" s="144"/>
      <c r="P268" s="144"/>
      <c r="Q268" s="144"/>
      <c r="R268" s="144"/>
      <c r="S268" s="144"/>
      <c r="T268" s="144"/>
      <c r="U268" s="144"/>
      <c r="V268" s="543"/>
      <c r="W268" s="144"/>
      <c r="X268" s="144"/>
      <c r="Y268" s="144"/>
      <c r="Z268" s="144"/>
      <c r="AA268" s="144"/>
      <c r="AB268" s="144"/>
      <c r="AC268" s="144"/>
      <c r="AD268" s="144"/>
      <c r="AE268" s="144"/>
      <c r="AF268" s="144"/>
      <c r="AG268" s="144"/>
      <c r="AH268" s="144"/>
      <c r="AI268" s="144"/>
      <c r="AJ268" s="144"/>
      <c r="AK268" s="144"/>
      <c r="AL268" s="144"/>
      <c r="AM268" s="543"/>
      <c r="AN268" s="144"/>
      <c r="AO268" s="144"/>
      <c r="AP268" s="543"/>
      <c r="AQ268" s="543"/>
      <c r="AR268" s="144"/>
      <c r="AS268" s="190"/>
      <c r="AT268" s="144"/>
      <c r="AU268" s="543"/>
      <c r="AV268" s="543"/>
      <c r="AW268" s="144"/>
      <c r="AX268" s="144"/>
      <c r="AY268" s="144"/>
      <c r="AZ268" s="144"/>
      <c r="BA268" s="144"/>
      <c r="BB268" s="144"/>
      <c r="BC268" s="144"/>
      <c r="BD268" s="144"/>
      <c r="BE268" s="144"/>
    </row>
    <row r="269" spans="1:57">
      <c r="A269" s="144"/>
      <c r="B269" s="144"/>
      <c r="C269" s="144">
        <v>3</v>
      </c>
      <c r="D269" s="190">
        <v>103870</v>
      </c>
      <c r="E269" s="144" t="s">
        <v>5090</v>
      </c>
      <c r="F269" s="144" t="s">
        <v>4944</v>
      </c>
      <c r="G269" s="144">
        <v>10</v>
      </c>
      <c r="H269" s="144">
        <v>20</v>
      </c>
      <c r="I269" s="190" t="s">
        <v>5637</v>
      </c>
      <c r="J269" s="144" t="s">
        <v>1693</v>
      </c>
      <c r="K269" s="543"/>
      <c r="L269" s="543"/>
      <c r="M269" s="144"/>
      <c r="N269" s="144"/>
      <c r="O269" s="144"/>
      <c r="P269" s="144"/>
      <c r="Q269" s="144"/>
      <c r="R269" s="144"/>
      <c r="S269" s="144"/>
      <c r="T269" s="144"/>
      <c r="U269" s="144"/>
      <c r="V269" s="543"/>
      <c r="W269" s="144"/>
      <c r="X269" s="144"/>
      <c r="Y269" s="144"/>
      <c r="Z269" s="144"/>
      <c r="AA269" s="144"/>
      <c r="AB269" s="144"/>
      <c r="AC269" s="144"/>
      <c r="AD269" s="144"/>
      <c r="AE269" s="144"/>
      <c r="AF269" s="144"/>
      <c r="AG269" s="144"/>
      <c r="AH269" s="144"/>
      <c r="AI269" s="144"/>
      <c r="AJ269" s="144"/>
      <c r="AK269" s="144"/>
      <c r="AL269" s="144"/>
      <c r="AM269" s="543"/>
      <c r="AN269" s="144"/>
      <c r="AO269" s="144"/>
      <c r="AP269" s="543"/>
      <c r="AQ269" s="543"/>
      <c r="AR269" s="144"/>
      <c r="AS269" s="190"/>
      <c r="AT269" s="144"/>
      <c r="AU269" s="543"/>
      <c r="AV269" s="543"/>
      <c r="AW269" s="144"/>
      <c r="AX269" s="144"/>
      <c r="AY269" s="144"/>
      <c r="AZ269" s="144"/>
      <c r="BA269" s="144"/>
      <c r="BB269" s="144"/>
      <c r="BC269" s="144"/>
      <c r="BD269" s="144"/>
      <c r="BE269" s="144"/>
    </row>
    <row r="270" spans="1:57">
      <c r="A270" s="144"/>
      <c r="B270" s="144"/>
      <c r="C270" s="144">
        <v>3</v>
      </c>
      <c r="D270" s="190">
        <v>103875</v>
      </c>
      <c r="E270" s="144" t="s">
        <v>5090</v>
      </c>
      <c r="F270" s="144" t="s">
        <v>4944</v>
      </c>
      <c r="G270" s="144">
        <v>10</v>
      </c>
      <c r="H270" s="144">
        <v>20</v>
      </c>
      <c r="I270" s="190" t="s">
        <v>5638</v>
      </c>
      <c r="J270" s="144" t="s">
        <v>1693</v>
      </c>
      <c r="K270" s="543"/>
      <c r="L270" s="543"/>
      <c r="M270" s="144"/>
      <c r="N270" s="144"/>
      <c r="O270" s="144"/>
      <c r="P270" s="144"/>
      <c r="Q270" s="144"/>
      <c r="R270" s="144"/>
      <c r="S270" s="144"/>
      <c r="T270" s="144"/>
      <c r="U270" s="144"/>
      <c r="V270" s="543"/>
      <c r="W270" s="144"/>
      <c r="X270" s="144"/>
      <c r="Y270" s="144"/>
      <c r="Z270" s="144"/>
      <c r="AA270" s="144"/>
      <c r="AB270" s="144"/>
      <c r="AC270" s="144"/>
      <c r="AD270" s="144"/>
      <c r="AE270" s="144"/>
      <c r="AF270" s="144"/>
      <c r="AG270" s="144"/>
      <c r="AH270" s="144"/>
      <c r="AI270" s="144"/>
      <c r="AJ270" s="144"/>
      <c r="AK270" s="144"/>
      <c r="AL270" s="144"/>
      <c r="AM270" s="543"/>
      <c r="AN270" s="144"/>
      <c r="AO270" s="144"/>
      <c r="AP270" s="543"/>
      <c r="AQ270" s="543"/>
      <c r="AR270" s="144"/>
      <c r="AS270" s="190"/>
      <c r="AT270" s="144"/>
      <c r="AU270" s="543"/>
      <c r="AV270" s="543"/>
      <c r="AW270" s="144"/>
      <c r="AX270" s="144"/>
      <c r="AY270" s="144"/>
      <c r="AZ270" s="144"/>
      <c r="BA270" s="144"/>
      <c r="BB270" s="144"/>
      <c r="BC270" s="144"/>
      <c r="BD270" s="144"/>
      <c r="BE270" s="144"/>
    </row>
    <row r="271" spans="1:57">
      <c r="A271" s="144"/>
      <c r="B271" s="144"/>
      <c r="C271" s="144">
        <v>3</v>
      </c>
      <c r="D271" s="190">
        <v>103895</v>
      </c>
      <c r="E271" s="144" t="s">
        <v>5090</v>
      </c>
      <c r="F271" s="144" t="s">
        <v>4944</v>
      </c>
      <c r="G271" s="144">
        <v>10</v>
      </c>
      <c r="H271" s="144">
        <v>20</v>
      </c>
      <c r="I271" s="190" t="s">
        <v>5639</v>
      </c>
      <c r="J271" s="144" t="s">
        <v>1693</v>
      </c>
      <c r="K271" s="543"/>
      <c r="L271" s="543"/>
      <c r="M271" s="144"/>
      <c r="N271" s="144"/>
      <c r="O271" s="144"/>
      <c r="P271" s="144"/>
      <c r="Q271" s="144"/>
      <c r="R271" s="144"/>
      <c r="S271" s="144"/>
      <c r="T271" s="144"/>
      <c r="U271" s="144"/>
      <c r="V271" s="543"/>
      <c r="W271" s="144"/>
      <c r="X271" s="144"/>
      <c r="Y271" s="144"/>
      <c r="Z271" s="144"/>
      <c r="AA271" s="144"/>
      <c r="AB271" s="144"/>
      <c r="AC271" s="144"/>
      <c r="AD271" s="144"/>
      <c r="AE271" s="144"/>
      <c r="AF271" s="144"/>
      <c r="AG271" s="144"/>
      <c r="AH271" s="144"/>
      <c r="AI271" s="144"/>
      <c r="AJ271" s="144"/>
      <c r="AK271" s="144"/>
      <c r="AL271" s="144"/>
      <c r="AM271" s="543"/>
      <c r="AN271" s="144"/>
      <c r="AO271" s="144"/>
      <c r="AP271" s="543"/>
      <c r="AQ271" s="543"/>
      <c r="AR271" s="144"/>
      <c r="AS271" s="190"/>
      <c r="AT271" s="144"/>
      <c r="AU271" s="543"/>
      <c r="AV271" s="543"/>
      <c r="AW271" s="144"/>
      <c r="AX271" s="144"/>
      <c r="AY271" s="144"/>
      <c r="AZ271" s="144"/>
      <c r="BA271" s="144"/>
      <c r="BB271" s="144"/>
      <c r="BC271" s="144"/>
      <c r="BD271" s="144"/>
      <c r="BE271" s="144"/>
    </row>
    <row r="272" spans="1:57">
      <c r="A272" s="144"/>
      <c r="B272" s="144"/>
      <c r="C272" s="144">
        <v>3</v>
      </c>
      <c r="D272" s="190">
        <v>103920</v>
      </c>
      <c r="E272" s="144" t="s">
        <v>5090</v>
      </c>
      <c r="F272" s="144" t="s">
        <v>4944</v>
      </c>
      <c r="G272" s="144">
        <v>10</v>
      </c>
      <c r="H272" s="144">
        <v>20</v>
      </c>
      <c r="I272" s="190" t="s">
        <v>5640</v>
      </c>
      <c r="J272" s="144" t="s">
        <v>1693</v>
      </c>
      <c r="K272" s="543"/>
      <c r="L272" s="543"/>
      <c r="M272" s="144"/>
      <c r="N272" s="144"/>
      <c r="O272" s="144"/>
      <c r="P272" s="144"/>
      <c r="Q272" s="144"/>
      <c r="R272" s="144"/>
      <c r="S272" s="144"/>
      <c r="T272" s="144"/>
      <c r="U272" s="144"/>
      <c r="V272" s="543"/>
      <c r="W272" s="144"/>
      <c r="X272" s="144"/>
      <c r="Y272" s="144"/>
      <c r="Z272" s="144"/>
      <c r="AA272" s="144"/>
      <c r="AB272" s="144"/>
      <c r="AC272" s="144"/>
      <c r="AD272" s="144"/>
      <c r="AE272" s="144"/>
      <c r="AF272" s="144"/>
      <c r="AG272" s="144"/>
      <c r="AH272" s="144"/>
      <c r="AI272" s="144"/>
      <c r="AJ272" s="144"/>
      <c r="AK272" s="144"/>
      <c r="AL272" s="144"/>
      <c r="AM272" s="543"/>
      <c r="AN272" s="144"/>
      <c r="AO272" s="144"/>
      <c r="AP272" s="543"/>
      <c r="AQ272" s="543"/>
      <c r="AR272" s="144"/>
      <c r="AS272" s="190"/>
      <c r="AT272" s="144"/>
      <c r="AU272" s="543"/>
      <c r="AV272" s="543"/>
      <c r="AW272" s="144"/>
      <c r="AX272" s="144"/>
      <c r="AY272" s="144"/>
      <c r="AZ272" s="144"/>
      <c r="BA272" s="144"/>
      <c r="BB272" s="144"/>
      <c r="BC272" s="144"/>
      <c r="BD272" s="144"/>
      <c r="BE272" s="144"/>
    </row>
    <row r="273" spans="1:57">
      <c r="A273" s="144"/>
      <c r="B273" s="144"/>
      <c r="C273" s="144">
        <v>3</v>
      </c>
      <c r="D273" s="190">
        <v>103929</v>
      </c>
      <c r="E273" s="144" t="s">
        <v>5090</v>
      </c>
      <c r="F273" s="144" t="s">
        <v>4944</v>
      </c>
      <c r="G273" s="144">
        <v>10</v>
      </c>
      <c r="H273" s="144">
        <v>20</v>
      </c>
      <c r="I273" s="190" t="s">
        <v>5641</v>
      </c>
      <c r="J273" s="144" t="s">
        <v>1693</v>
      </c>
      <c r="K273" s="543"/>
      <c r="L273" s="543"/>
      <c r="M273" s="144"/>
      <c r="N273" s="144"/>
      <c r="O273" s="144"/>
      <c r="P273" s="144"/>
      <c r="Q273" s="144"/>
      <c r="R273" s="144"/>
      <c r="S273" s="144"/>
      <c r="T273" s="144"/>
      <c r="U273" s="144"/>
      <c r="V273" s="543"/>
      <c r="W273" s="144"/>
      <c r="X273" s="144"/>
      <c r="Y273" s="144"/>
      <c r="Z273" s="144"/>
      <c r="AA273" s="144"/>
      <c r="AB273" s="144"/>
      <c r="AC273" s="144"/>
      <c r="AD273" s="144"/>
      <c r="AE273" s="144"/>
      <c r="AF273" s="144"/>
      <c r="AG273" s="144"/>
      <c r="AH273" s="144"/>
      <c r="AI273" s="144"/>
      <c r="AJ273" s="144"/>
      <c r="AK273" s="144"/>
      <c r="AL273" s="144"/>
      <c r="AM273" s="543"/>
      <c r="AN273" s="144"/>
      <c r="AO273" s="144"/>
      <c r="AP273" s="543"/>
      <c r="AQ273" s="543"/>
      <c r="AR273" s="144"/>
      <c r="AS273" s="190"/>
      <c r="AT273" s="144"/>
      <c r="AU273" s="543"/>
      <c r="AV273" s="543"/>
      <c r="AW273" s="144"/>
      <c r="AX273" s="144"/>
      <c r="AY273" s="144"/>
      <c r="AZ273" s="144"/>
      <c r="BA273" s="144"/>
      <c r="BB273" s="144"/>
      <c r="BC273" s="144"/>
      <c r="BD273" s="144"/>
      <c r="BE273" s="144"/>
    </row>
    <row r="274" spans="1:57">
      <c r="A274" s="144"/>
      <c r="B274" s="144"/>
      <c r="C274" s="144">
        <v>3</v>
      </c>
      <c r="D274" s="190">
        <v>103932</v>
      </c>
      <c r="E274" s="144" t="s">
        <v>5090</v>
      </c>
      <c r="F274" s="144" t="s">
        <v>4944</v>
      </c>
      <c r="G274" s="144">
        <v>10</v>
      </c>
      <c r="H274" s="144">
        <v>20</v>
      </c>
      <c r="I274" s="190" t="s">
        <v>5642</v>
      </c>
      <c r="J274" s="144" t="s">
        <v>1693</v>
      </c>
      <c r="K274" s="543"/>
      <c r="L274" s="543"/>
      <c r="M274" s="144"/>
      <c r="N274" s="144"/>
      <c r="O274" s="144"/>
      <c r="P274" s="144"/>
      <c r="Q274" s="144"/>
      <c r="R274" s="144"/>
      <c r="S274" s="144"/>
      <c r="T274" s="144"/>
      <c r="U274" s="144"/>
      <c r="V274" s="543"/>
      <c r="W274" s="144"/>
      <c r="X274" s="144"/>
      <c r="Y274" s="144"/>
      <c r="Z274" s="144"/>
      <c r="AA274" s="144"/>
      <c r="AB274" s="144"/>
      <c r="AC274" s="144"/>
      <c r="AD274" s="144"/>
      <c r="AE274" s="144"/>
      <c r="AF274" s="144"/>
      <c r="AG274" s="144"/>
      <c r="AH274" s="144"/>
      <c r="AI274" s="144"/>
      <c r="AJ274" s="144"/>
      <c r="AK274" s="144"/>
      <c r="AL274" s="144"/>
      <c r="AM274" s="543"/>
      <c r="AN274" s="144"/>
      <c r="AO274" s="144"/>
      <c r="AP274" s="543"/>
      <c r="AQ274" s="543"/>
      <c r="AR274" s="144"/>
      <c r="AS274" s="190"/>
      <c r="AT274" s="144"/>
      <c r="AU274" s="543"/>
      <c r="AV274" s="543"/>
      <c r="AW274" s="144"/>
      <c r="AX274" s="144"/>
      <c r="AY274" s="144"/>
      <c r="AZ274" s="144"/>
      <c r="BA274" s="144"/>
      <c r="BB274" s="144"/>
      <c r="BC274" s="144"/>
      <c r="BD274" s="144"/>
      <c r="BE274" s="144"/>
    </row>
    <row r="275" spans="1:57">
      <c r="A275" s="144"/>
      <c r="B275" s="144"/>
      <c r="C275" s="144">
        <v>3</v>
      </c>
      <c r="D275" s="190">
        <v>103934</v>
      </c>
      <c r="E275" s="144" t="s">
        <v>5090</v>
      </c>
      <c r="F275" s="144" t="s">
        <v>4944</v>
      </c>
      <c r="G275" s="144">
        <v>10</v>
      </c>
      <c r="H275" s="144">
        <v>20</v>
      </c>
      <c r="I275" s="190" t="s">
        <v>5643</v>
      </c>
      <c r="J275" s="144" t="s">
        <v>1693</v>
      </c>
      <c r="K275" s="543"/>
      <c r="L275" s="543"/>
      <c r="M275" s="144"/>
      <c r="N275" s="144"/>
      <c r="O275" s="144"/>
      <c r="P275" s="144"/>
      <c r="Q275" s="144"/>
      <c r="R275" s="144"/>
      <c r="S275" s="144"/>
      <c r="T275" s="144"/>
      <c r="U275" s="144"/>
      <c r="V275" s="543"/>
      <c r="W275" s="144"/>
      <c r="X275" s="144"/>
      <c r="Y275" s="144"/>
      <c r="Z275" s="144"/>
      <c r="AA275" s="144"/>
      <c r="AB275" s="144"/>
      <c r="AC275" s="144"/>
      <c r="AD275" s="144"/>
      <c r="AE275" s="144"/>
      <c r="AF275" s="144"/>
      <c r="AG275" s="144"/>
      <c r="AH275" s="144"/>
      <c r="AI275" s="144"/>
      <c r="AJ275" s="144"/>
      <c r="AK275" s="144"/>
      <c r="AL275" s="144"/>
      <c r="AM275" s="543"/>
      <c r="AN275" s="144"/>
      <c r="AO275" s="144"/>
      <c r="AP275" s="543"/>
      <c r="AQ275" s="543"/>
      <c r="AR275" s="144"/>
      <c r="AS275" s="190"/>
      <c r="AT275" s="144"/>
      <c r="AU275" s="543"/>
      <c r="AV275" s="543"/>
      <c r="AW275" s="144"/>
      <c r="AX275" s="144"/>
      <c r="AY275" s="144"/>
      <c r="AZ275" s="144"/>
      <c r="BA275" s="144"/>
      <c r="BB275" s="144"/>
      <c r="BC275" s="144"/>
      <c r="BD275" s="144"/>
      <c r="BE275" s="144"/>
    </row>
    <row r="276" spans="1:57">
      <c r="A276" s="144"/>
      <c r="B276" s="144"/>
      <c r="C276" s="144">
        <v>3</v>
      </c>
      <c r="D276" s="190">
        <v>103949</v>
      </c>
      <c r="E276" s="144" t="s">
        <v>5090</v>
      </c>
      <c r="F276" s="144" t="s">
        <v>4944</v>
      </c>
      <c r="G276" s="144">
        <v>10</v>
      </c>
      <c r="H276" s="144">
        <v>20</v>
      </c>
      <c r="I276" s="190" t="s">
        <v>5644</v>
      </c>
      <c r="J276" s="144" t="s">
        <v>1693</v>
      </c>
      <c r="K276" s="543"/>
      <c r="L276" s="543"/>
      <c r="M276" s="144"/>
      <c r="N276" s="144"/>
      <c r="O276" s="144"/>
      <c r="P276" s="144"/>
      <c r="Q276" s="144"/>
      <c r="R276" s="144"/>
      <c r="S276" s="144"/>
      <c r="T276" s="144"/>
      <c r="U276" s="144"/>
      <c r="V276" s="543"/>
      <c r="W276" s="144"/>
      <c r="X276" s="144"/>
      <c r="Y276" s="144"/>
      <c r="Z276" s="144"/>
      <c r="AA276" s="144"/>
      <c r="AB276" s="144"/>
      <c r="AC276" s="144"/>
      <c r="AD276" s="144"/>
      <c r="AE276" s="144"/>
      <c r="AF276" s="144"/>
      <c r="AG276" s="144"/>
      <c r="AH276" s="144"/>
      <c r="AI276" s="144"/>
      <c r="AJ276" s="144"/>
      <c r="AK276" s="144"/>
      <c r="AL276" s="144"/>
      <c r="AM276" s="543"/>
      <c r="AN276" s="144"/>
      <c r="AO276" s="144"/>
      <c r="AP276" s="543"/>
      <c r="AQ276" s="543"/>
      <c r="AR276" s="144"/>
      <c r="AS276" s="190"/>
      <c r="AT276" s="144"/>
      <c r="AU276" s="543"/>
      <c r="AV276" s="543"/>
      <c r="AW276" s="144"/>
      <c r="AX276" s="144"/>
      <c r="AY276" s="144"/>
      <c r="AZ276" s="144"/>
      <c r="BA276" s="144"/>
      <c r="BB276" s="144"/>
      <c r="BC276" s="144"/>
      <c r="BD276" s="144"/>
      <c r="BE276" s="144"/>
    </row>
    <row r="277" spans="1:57">
      <c r="A277" s="144"/>
      <c r="B277" s="144"/>
      <c r="C277" s="144">
        <v>3</v>
      </c>
      <c r="D277" s="190">
        <v>103950</v>
      </c>
      <c r="E277" s="144" t="s">
        <v>5090</v>
      </c>
      <c r="F277" s="144" t="s">
        <v>4944</v>
      </c>
      <c r="G277" s="144">
        <v>10</v>
      </c>
      <c r="H277" s="144">
        <v>20</v>
      </c>
      <c r="I277" s="190" t="s">
        <v>5645</v>
      </c>
      <c r="J277" s="144" t="s">
        <v>1693</v>
      </c>
      <c r="K277" s="543"/>
      <c r="L277" s="543"/>
      <c r="M277" s="144"/>
      <c r="N277" s="144"/>
      <c r="O277" s="144"/>
      <c r="P277" s="144"/>
      <c r="Q277" s="144"/>
      <c r="R277" s="144"/>
      <c r="S277" s="144"/>
      <c r="T277" s="144"/>
      <c r="U277" s="144"/>
      <c r="V277" s="543"/>
      <c r="W277" s="144"/>
      <c r="X277" s="144"/>
      <c r="Y277" s="144"/>
      <c r="Z277" s="144"/>
      <c r="AA277" s="144"/>
      <c r="AB277" s="144"/>
      <c r="AC277" s="144"/>
      <c r="AD277" s="144"/>
      <c r="AE277" s="144"/>
      <c r="AF277" s="144"/>
      <c r="AG277" s="144"/>
      <c r="AH277" s="144"/>
      <c r="AI277" s="144"/>
      <c r="AJ277" s="144"/>
      <c r="AK277" s="144"/>
      <c r="AL277" s="144"/>
      <c r="AM277" s="543"/>
      <c r="AN277" s="144"/>
      <c r="AO277" s="144"/>
      <c r="AP277" s="543"/>
      <c r="AQ277" s="543"/>
      <c r="AR277" s="144"/>
      <c r="AS277" s="190"/>
      <c r="AT277" s="144"/>
      <c r="AU277" s="543"/>
      <c r="AV277" s="543"/>
      <c r="AW277" s="144"/>
      <c r="AX277" s="144"/>
      <c r="AY277" s="144"/>
      <c r="AZ277" s="144"/>
      <c r="BA277" s="144"/>
      <c r="BB277" s="144"/>
      <c r="BC277" s="144"/>
      <c r="BD277" s="144"/>
      <c r="BE277" s="144"/>
    </row>
    <row r="278" spans="1:57">
      <c r="A278" s="144"/>
      <c r="B278" s="144"/>
      <c r="C278" s="144">
        <v>3</v>
      </c>
      <c r="D278" s="190">
        <v>103954</v>
      </c>
      <c r="E278" s="144" t="s">
        <v>5090</v>
      </c>
      <c r="F278" s="144" t="s">
        <v>4944</v>
      </c>
      <c r="G278" s="144">
        <v>10</v>
      </c>
      <c r="H278" s="144">
        <v>20</v>
      </c>
      <c r="I278" s="190" t="s">
        <v>5646</v>
      </c>
      <c r="J278" s="144" t="s">
        <v>1693</v>
      </c>
      <c r="K278" s="543"/>
      <c r="L278" s="543"/>
      <c r="M278" s="144"/>
      <c r="N278" s="144"/>
      <c r="O278" s="144"/>
      <c r="P278" s="144"/>
      <c r="Q278" s="144"/>
      <c r="R278" s="144"/>
      <c r="S278" s="144"/>
      <c r="T278" s="144"/>
      <c r="U278" s="144"/>
      <c r="V278" s="543"/>
      <c r="W278" s="144"/>
      <c r="X278" s="144"/>
      <c r="Y278" s="144"/>
      <c r="Z278" s="144"/>
      <c r="AA278" s="144"/>
      <c r="AB278" s="144"/>
      <c r="AC278" s="144"/>
      <c r="AD278" s="144"/>
      <c r="AE278" s="144"/>
      <c r="AF278" s="144"/>
      <c r="AG278" s="144"/>
      <c r="AH278" s="144"/>
      <c r="AI278" s="144"/>
      <c r="AJ278" s="144"/>
      <c r="AK278" s="144"/>
      <c r="AL278" s="144"/>
      <c r="AM278" s="543"/>
      <c r="AN278" s="144"/>
      <c r="AO278" s="144"/>
      <c r="AP278" s="543"/>
      <c r="AQ278" s="543"/>
      <c r="AR278" s="144"/>
      <c r="AS278" s="190"/>
      <c r="AT278" s="144"/>
      <c r="AU278" s="543"/>
      <c r="AV278" s="543"/>
      <c r="AW278" s="144"/>
      <c r="AX278" s="144"/>
      <c r="AY278" s="144"/>
      <c r="AZ278" s="144"/>
      <c r="BA278" s="144"/>
      <c r="BB278" s="144"/>
      <c r="BC278" s="144"/>
      <c r="BD278" s="144"/>
      <c r="BE278" s="144"/>
    </row>
    <row r="279" spans="1:57">
      <c r="A279" s="144"/>
      <c r="B279" s="144"/>
      <c r="C279" s="144">
        <v>3</v>
      </c>
      <c r="D279" s="190">
        <v>103970</v>
      </c>
      <c r="E279" s="144" t="s">
        <v>5090</v>
      </c>
      <c r="F279" s="144" t="s">
        <v>4944</v>
      </c>
      <c r="G279" s="144">
        <v>10</v>
      </c>
      <c r="H279" s="144">
        <v>20</v>
      </c>
      <c r="I279" s="190" t="s">
        <v>5647</v>
      </c>
      <c r="J279" s="144" t="s">
        <v>1693</v>
      </c>
      <c r="K279" s="543"/>
      <c r="L279" s="543"/>
      <c r="M279" s="144"/>
      <c r="N279" s="144"/>
      <c r="O279" s="144"/>
      <c r="P279" s="144"/>
      <c r="Q279" s="144"/>
      <c r="R279" s="144"/>
      <c r="S279" s="144"/>
      <c r="T279" s="144"/>
      <c r="U279" s="144"/>
      <c r="V279" s="543"/>
      <c r="W279" s="144"/>
      <c r="X279" s="144"/>
      <c r="Y279" s="144"/>
      <c r="Z279" s="144"/>
      <c r="AA279" s="144"/>
      <c r="AB279" s="144"/>
      <c r="AC279" s="144"/>
      <c r="AD279" s="144"/>
      <c r="AE279" s="144"/>
      <c r="AF279" s="144"/>
      <c r="AG279" s="144"/>
      <c r="AH279" s="144"/>
      <c r="AI279" s="144"/>
      <c r="AJ279" s="144"/>
      <c r="AK279" s="144"/>
      <c r="AL279" s="144"/>
      <c r="AM279" s="543"/>
      <c r="AN279" s="144"/>
      <c r="AO279" s="144"/>
      <c r="AP279" s="543"/>
      <c r="AQ279" s="543"/>
      <c r="AR279" s="144"/>
      <c r="AS279" s="190"/>
      <c r="AT279" s="144"/>
      <c r="AU279" s="543"/>
      <c r="AV279" s="543"/>
      <c r="AW279" s="144"/>
      <c r="AX279" s="144"/>
      <c r="AY279" s="144"/>
      <c r="AZ279" s="144"/>
      <c r="BA279" s="144"/>
      <c r="BB279" s="144"/>
      <c r="BC279" s="144"/>
      <c r="BD279" s="144"/>
      <c r="BE279" s="144"/>
    </row>
    <row r="280" spans="1:57">
      <c r="A280" s="144"/>
      <c r="B280" s="144"/>
      <c r="C280" s="144">
        <v>3</v>
      </c>
      <c r="D280" s="190">
        <v>103971</v>
      </c>
      <c r="E280" s="144" t="s">
        <v>5090</v>
      </c>
      <c r="F280" s="144" t="s">
        <v>4944</v>
      </c>
      <c r="G280" s="144">
        <v>10</v>
      </c>
      <c r="H280" s="144">
        <v>20</v>
      </c>
      <c r="I280" s="190" t="s">
        <v>5647</v>
      </c>
      <c r="J280" s="144" t="s">
        <v>1693</v>
      </c>
      <c r="K280" s="543"/>
      <c r="L280" s="543"/>
      <c r="M280" s="144"/>
      <c r="N280" s="144"/>
      <c r="O280" s="144"/>
      <c r="P280" s="144"/>
      <c r="Q280" s="144"/>
      <c r="R280" s="144"/>
      <c r="S280" s="144"/>
      <c r="T280" s="144"/>
      <c r="U280" s="144"/>
      <c r="V280" s="543"/>
      <c r="W280" s="144"/>
      <c r="X280" s="144"/>
      <c r="Y280" s="144"/>
      <c r="Z280" s="144"/>
      <c r="AA280" s="144"/>
      <c r="AB280" s="144"/>
      <c r="AC280" s="144"/>
      <c r="AD280" s="144"/>
      <c r="AE280" s="144"/>
      <c r="AF280" s="144"/>
      <c r="AG280" s="144"/>
      <c r="AH280" s="144"/>
      <c r="AI280" s="144"/>
      <c r="AJ280" s="144"/>
      <c r="AK280" s="144"/>
      <c r="AL280" s="144"/>
      <c r="AM280" s="543"/>
      <c r="AN280" s="144"/>
      <c r="AO280" s="144"/>
      <c r="AP280" s="543"/>
      <c r="AQ280" s="543"/>
      <c r="AR280" s="144"/>
      <c r="AS280" s="190"/>
      <c r="AT280" s="144"/>
      <c r="AU280" s="543"/>
      <c r="AV280" s="543"/>
      <c r="AW280" s="144"/>
      <c r="AX280" s="144"/>
      <c r="AY280" s="144"/>
      <c r="AZ280" s="144"/>
      <c r="BA280" s="144"/>
      <c r="BB280" s="144"/>
      <c r="BC280" s="144"/>
      <c r="BD280" s="144"/>
      <c r="BE280" s="144"/>
    </row>
    <row r="281" spans="1:57">
      <c r="A281" s="144"/>
      <c r="B281" s="144"/>
      <c r="C281" s="144">
        <v>3</v>
      </c>
      <c r="D281" s="190">
        <v>104012</v>
      </c>
      <c r="E281" s="144" t="s">
        <v>5090</v>
      </c>
      <c r="F281" s="144" t="s">
        <v>4944</v>
      </c>
      <c r="G281" s="144">
        <v>10</v>
      </c>
      <c r="H281" s="144">
        <v>20</v>
      </c>
      <c r="I281" s="190" t="s">
        <v>5648</v>
      </c>
      <c r="J281" s="144" t="s">
        <v>1693</v>
      </c>
      <c r="K281" s="543"/>
      <c r="L281" s="543"/>
      <c r="M281" s="144"/>
      <c r="N281" s="144"/>
      <c r="O281" s="144"/>
      <c r="P281" s="144"/>
      <c r="Q281" s="144"/>
      <c r="R281" s="144"/>
      <c r="S281" s="144"/>
      <c r="T281" s="144"/>
      <c r="U281" s="144"/>
      <c r="V281" s="543"/>
      <c r="W281" s="144"/>
      <c r="X281" s="144"/>
      <c r="Y281" s="144"/>
      <c r="Z281" s="144"/>
      <c r="AA281" s="144"/>
      <c r="AB281" s="144"/>
      <c r="AC281" s="144"/>
      <c r="AD281" s="144"/>
      <c r="AE281" s="144"/>
      <c r="AF281" s="144"/>
      <c r="AG281" s="144"/>
      <c r="AH281" s="144"/>
      <c r="AI281" s="144"/>
      <c r="AJ281" s="144"/>
      <c r="AK281" s="144"/>
      <c r="AL281" s="144"/>
      <c r="AM281" s="543"/>
      <c r="AN281" s="144"/>
      <c r="AO281" s="144"/>
      <c r="AP281" s="543"/>
      <c r="AQ281" s="543"/>
      <c r="AR281" s="144"/>
      <c r="AS281" s="190"/>
      <c r="AT281" s="144"/>
      <c r="AU281" s="543"/>
      <c r="AV281" s="543"/>
      <c r="AW281" s="144"/>
      <c r="AX281" s="144"/>
      <c r="AY281" s="144"/>
      <c r="AZ281" s="144"/>
      <c r="BA281" s="144"/>
      <c r="BB281" s="144"/>
      <c r="BC281" s="144"/>
      <c r="BD281" s="144"/>
      <c r="BE281" s="144"/>
    </row>
    <row r="282" spans="1:57">
      <c r="A282" s="144"/>
      <c r="B282" s="144"/>
      <c r="C282" s="144">
        <v>3</v>
      </c>
      <c r="D282" s="190">
        <v>104021</v>
      </c>
      <c r="E282" s="144" t="s">
        <v>5090</v>
      </c>
      <c r="F282" s="144" t="s">
        <v>4944</v>
      </c>
      <c r="G282" s="144">
        <v>10</v>
      </c>
      <c r="H282" s="144">
        <v>20</v>
      </c>
      <c r="I282" s="190" t="s">
        <v>5649</v>
      </c>
      <c r="J282" s="144" t="s">
        <v>1693</v>
      </c>
      <c r="K282" s="543"/>
      <c r="L282" s="543"/>
      <c r="M282" s="144"/>
      <c r="N282" s="144"/>
      <c r="O282" s="144"/>
      <c r="P282" s="144"/>
      <c r="Q282" s="144"/>
      <c r="R282" s="144"/>
      <c r="S282" s="144"/>
      <c r="T282" s="144"/>
      <c r="U282" s="144"/>
      <c r="V282" s="543"/>
      <c r="W282" s="144"/>
      <c r="X282" s="144"/>
      <c r="Y282" s="144"/>
      <c r="Z282" s="144"/>
      <c r="AA282" s="144"/>
      <c r="AB282" s="144"/>
      <c r="AC282" s="144"/>
      <c r="AD282" s="144"/>
      <c r="AE282" s="144"/>
      <c r="AF282" s="144"/>
      <c r="AG282" s="144"/>
      <c r="AH282" s="144"/>
      <c r="AI282" s="144"/>
      <c r="AJ282" s="144"/>
      <c r="AK282" s="144"/>
      <c r="AL282" s="144"/>
      <c r="AM282" s="543"/>
      <c r="AN282" s="144"/>
      <c r="AO282" s="144"/>
      <c r="AP282" s="543"/>
      <c r="AQ282" s="543"/>
      <c r="AR282" s="144"/>
      <c r="AS282" s="190"/>
      <c r="AT282" s="144"/>
      <c r="AU282" s="543"/>
      <c r="AV282" s="543"/>
      <c r="AW282" s="144"/>
      <c r="AX282" s="144"/>
      <c r="AY282" s="144"/>
      <c r="AZ282" s="144"/>
      <c r="BA282" s="144"/>
      <c r="BB282" s="144"/>
      <c r="BC282" s="144"/>
      <c r="BD282" s="144"/>
      <c r="BE282" s="144"/>
    </row>
    <row r="283" spans="1:57">
      <c r="A283" s="144"/>
      <c r="B283" s="144"/>
      <c r="C283" s="144">
        <v>3</v>
      </c>
      <c r="D283" s="190">
        <v>104028</v>
      </c>
      <c r="E283" s="144" t="s">
        <v>5090</v>
      </c>
      <c r="F283" s="144" t="s">
        <v>4944</v>
      </c>
      <c r="G283" s="144">
        <v>10</v>
      </c>
      <c r="H283" s="144">
        <v>20</v>
      </c>
      <c r="I283" s="190" t="s">
        <v>5650</v>
      </c>
      <c r="J283" s="144" t="s">
        <v>1693</v>
      </c>
      <c r="K283" s="543"/>
      <c r="L283" s="543"/>
      <c r="M283" s="144"/>
      <c r="N283" s="144"/>
      <c r="O283" s="144"/>
      <c r="P283" s="144"/>
      <c r="Q283" s="144"/>
      <c r="R283" s="144"/>
      <c r="S283" s="144"/>
      <c r="T283" s="144"/>
      <c r="U283" s="144"/>
      <c r="V283" s="543"/>
      <c r="W283" s="144"/>
      <c r="X283" s="144"/>
      <c r="Y283" s="144"/>
      <c r="Z283" s="144"/>
      <c r="AA283" s="144"/>
      <c r="AB283" s="144"/>
      <c r="AC283" s="144"/>
      <c r="AD283" s="144"/>
      <c r="AE283" s="144"/>
      <c r="AF283" s="144"/>
      <c r="AG283" s="144"/>
      <c r="AH283" s="144"/>
      <c r="AI283" s="144"/>
      <c r="AJ283" s="144"/>
      <c r="AK283" s="144"/>
      <c r="AL283" s="144"/>
      <c r="AM283" s="543"/>
      <c r="AN283" s="144"/>
      <c r="AO283" s="144"/>
      <c r="AP283" s="543"/>
      <c r="AQ283" s="543"/>
      <c r="AR283" s="144"/>
      <c r="AS283" s="190"/>
      <c r="AT283" s="144"/>
      <c r="AU283" s="543"/>
      <c r="AV283" s="543"/>
      <c r="AW283" s="144"/>
      <c r="AX283" s="144"/>
      <c r="AY283" s="144"/>
      <c r="AZ283" s="144"/>
      <c r="BA283" s="144"/>
      <c r="BB283" s="144"/>
      <c r="BC283" s="144"/>
      <c r="BD283" s="144"/>
      <c r="BE283" s="144"/>
    </row>
    <row r="284" spans="1:57">
      <c r="A284" s="144"/>
      <c r="B284" s="144"/>
      <c r="C284" s="144">
        <v>3</v>
      </c>
      <c r="D284" s="190">
        <v>104047</v>
      </c>
      <c r="E284" s="144" t="s">
        <v>5090</v>
      </c>
      <c r="F284" s="144" t="s">
        <v>4944</v>
      </c>
      <c r="G284" s="144">
        <v>10</v>
      </c>
      <c r="H284" s="144">
        <v>20</v>
      </c>
      <c r="I284" s="190" t="s">
        <v>5651</v>
      </c>
      <c r="J284" s="144" t="s">
        <v>1693</v>
      </c>
      <c r="K284" s="543"/>
      <c r="L284" s="543"/>
      <c r="M284" s="144"/>
      <c r="N284" s="144"/>
      <c r="O284" s="144"/>
      <c r="P284" s="144"/>
      <c r="Q284" s="144"/>
      <c r="R284" s="144"/>
      <c r="S284" s="144"/>
      <c r="T284" s="144"/>
      <c r="U284" s="144"/>
      <c r="V284" s="543"/>
      <c r="W284" s="144"/>
      <c r="X284" s="144"/>
      <c r="Y284" s="144"/>
      <c r="Z284" s="144"/>
      <c r="AA284" s="144"/>
      <c r="AB284" s="144"/>
      <c r="AC284" s="144"/>
      <c r="AD284" s="144"/>
      <c r="AE284" s="144"/>
      <c r="AF284" s="144"/>
      <c r="AG284" s="144"/>
      <c r="AH284" s="144"/>
      <c r="AI284" s="144"/>
      <c r="AJ284" s="144"/>
      <c r="AK284" s="144"/>
      <c r="AL284" s="144"/>
      <c r="AM284" s="543"/>
      <c r="AN284" s="144"/>
      <c r="AO284" s="144"/>
      <c r="AP284" s="543"/>
      <c r="AQ284" s="543"/>
      <c r="AR284" s="144"/>
      <c r="AS284" s="190"/>
      <c r="AT284" s="144"/>
      <c r="AU284" s="543"/>
      <c r="AV284" s="543"/>
      <c r="AW284" s="144"/>
      <c r="AX284" s="144"/>
      <c r="AY284" s="144"/>
      <c r="AZ284" s="144"/>
      <c r="BA284" s="144"/>
      <c r="BB284" s="144"/>
      <c r="BC284" s="144"/>
      <c r="BD284" s="144"/>
      <c r="BE284" s="144"/>
    </row>
    <row r="285" spans="1:57">
      <c r="A285" s="144"/>
      <c r="B285" s="144"/>
      <c r="C285" s="144">
        <v>3</v>
      </c>
      <c r="D285" s="190">
        <v>104052</v>
      </c>
      <c r="E285" s="144" t="s">
        <v>5090</v>
      </c>
      <c r="F285" s="144" t="s">
        <v>4944</v>
      </c>
      <c r="G285" s="144">
        <v>10</v>
      </c>
      <c r="H285" s="144">
        <v>20</v>
      </c>
      <c r="I285" s="190" t="s">
        <v>5652</v>
      </c>
      <c r="J285" s="144" t="s">
        <v>1693</v>
      </c>
      <c r="K285" s="543"/>
      <c r="L285" s="543"/>
      <c r="M285" s="144"/>
      <c r="N285" s="144"/>
      <c r="O285" s="144"/>
      <c r="P285" s="144"/>
      <c r="Q285" s="144"/>
      <c r="R285" s="144"/>
      <c r="S285" s="144"/>
      <c r="T285" s="144"/>
      <c r="U285" s="144"/>
      <c r="V285" s="543"/>
      <c r="W285" s="144"/>
      <c r="X285" s="144"/>
      <c r="Y285" s="144"/>
      <c r="Z285" s="144"/>
      <c r="AA285" s="144"/>
      <c r="AB285" s="144"/>
      <c r="AC285" s="144"/>
      <c r="AD285" s="144"/>
      <c r="AE285" s="144"/>
      <c r="AF285" s="144"/>
      <c r="AG285" s="144"/>
      <c r="AH285" s="144"/>
      <c r="AI285" s="144"/>
      <c r="AJ285" s="144"/>
      <c r="AK285" s="144"/>
      <c r="AL285" s="144"/>
      <c r="AM285" s="543"/>
      <c r="AN285" s="144"/>
      <c r="AO285" s="144"/>
      <c r="AP285" s="543"/>
      <c r="AQ285" s="543"/>
      <c r="AR285" s="144"/>
      <c r="AS285" s="190"/>
      <c r="AT285" s="144"/>
      <c r="AU285" s="543"/>
      <c r="AV285" s="543"/>
      <c r="AW285" s="144"/>
      <c r="AX285" s="144"/>
      <c r="AY285" s="144"/>
      <c r="AZ285" s="144"/>
      <c r="BA285" s="144"/>
      <c r="BB285" s="144"/>
      <c r="BC285" s="144"/>
      <c r="BD285" s="144"/>
      <c r="BE285" s="144"/>
    </row>
    <row r="286" spans="1:57">
      <c r="A286" s="144"/>
      <c r="B286" s="144"/>
      <c r="C286" s="144">
        <v>3</v>
      </c>
      <c r="D286" s="190">
        <v>104053</v>
      </c>
      <c r="E286" s="144" t="s">
        <v>5090</v>
      </c>
      <c r="F286" s="144" t="s">
        <v>4944</v>
      </c>
      <c r="G286" s="144">
        <v>10</v>
      </c>
      <c r="H286" s="144">
        <v>20</v>
      </c>
      <c r="I286" s="190" t="s">
        <v>5652</v>
      </c>
      <c r="J286" s="144" t="s">
        <v>1693</v>
      </c>
      <c r="K286" s="543"/>
      <c r="L286" s="543"/>
      <c r="M286" s="144"/>
      <c r="N286" s="144"/>
      <c r="O286" s="144"/>
      <c r="P286" s="144"/>
      <c r="Q286" s="144"/>
      <c r="R286" s="144"/>
      <c r="S286" s="144"/>
      <c r="T286" s="144"/>
      <c r="U286" s="144"/>
      <c r="V286" s="543"/>
      <c r="W286" s="144"/>
      <c r="X286" s="144"/>
      <c r="Y286" s="144"/>
      <c r="Z286" s="144"/>
      <c r="AA286" s="144"/>
      <c r="AB286" s="144"/>
      <c r="AC286" s="144"/>
      <c r="AD286" s="144"/>
      <c r="AE286" s="144"/>
      <c r="AF286" s="144"/>
      <c r="AG286" s="144"/>
      <c r="AH286" s="144"/>
      <c r="AI286" s="144"/>
      <c r="AJ286" s="144"/>
      <c r="AK286" s="144"/>
      <c r="AL286" s="144"/>
      <c r="AM286" s="543"/>
      <c r="AN286" s="144"/>
      <c r="AO286" s="144"/>
      <c r="AP286" s="543"/>
      <c r="AQ286" s="543"/>
      <c r="AR286" s="144"/>
      <c r="AS286" s="190"/>
      <c r="AT286" s="144"/>
      <c r="AU286" s="543"/>
      <c r="AV286" s="543"/>
      <c r="AW286" s="144"/>
      <c r="AX286" s="144"/>
      <c r="AY286" s="144"/>
      <c r="AZ286" s="144"/>
      <c r="BA286" s="144"/>
      <c r="BB286" s="144"/>
      <c r="BC286" s="144"/>
      <c r="BD286" s="144"/>
      <c r="BE286" s="144"/>
    </row>
    <row r="287" spans="1:57">
      <c r="A287" s="144"/>
      <c r="B287" s="144"/>
      <c r="C287" s="144">
        <v>3</v>
      </c>
      <c r="D287" s="190">
        <v>104060</v>
      </c>
      <c r="E287" s="144" t="s">
        <v>5090</v>
      </c>
      <c r="F287" s="144" t="s">
        <v>4944</v>
      </c>
      <c r="G287" s="144">
        <v>10</v>
      </c>
      <c r="H287" s="144">
        <v>20</v>
      </c>
      <c r="I287" s="190" t="s">
        <v>5653</v>
      </c>
      <c r="J287" s="144" t="s">
        <v>1693</v>
      </c>
      <c r="K287" s="543"/>
      <c r="L287" s="543"/>
      <c r="M287" s="144"/>
      <c r="N287" s="144"/>
      <c r="O287" s="144"/>
      <c r="P287" s="144"/>
      <c r="Q287" s="144"/>
      <c r="R287" s="144"/>
      <c r="S287" s="144"/>
      <c r="T287" s="144"/>
      <c r="U287" s="144"/>
      <c r="V287" s="543"/>
      <c r="W287" s="144"/>
      <c r="X287" s="144"/>
      <c r="Y287" s="144"/>
      <c r="Z287" s="144"/>
      <c r="AA287" s="144"/>
      <c r="AB287" s="144"/>
      <c r="AC287" s="144"/>
      <c r="AD287" s="144"/>
      <c r="AE287" s="144"/>
      <c r="AF287" s="144"/>
      <c r="AG287" s="144"/>
      <c r="AH287" s="144"/>
      <c r="AI287" s="144"/>
      <c r="AJ287" s="144"/>
      <c r="AK287" s="144"/>
      <c r="AL287" s="144"/>
      <c r="AM287" s="543"/>
      <c r="AN287" s="144"/>
      <c r="AO287" s="144"/>
      <c r="AP287" s="543"/>
      <c r="AQ287" s="543"/>
      <c r="AR287" s="144"/>
      <c r="AS287" s="190"/>
      <c r="AT287" s="144"/>
      <c r="AU287" s="543"/>
      <c r="AV287" s="543"/>
      <c r="AW287" s="144"/>
      <c r="AX287" s="144"/>
      <c r="AY287" s="144"/>
      <c r="AZ287" s="144"/>
      <c r="BA287" s="144"/>
      <c r="BB287" s="144"/>
      <c r="BC287" s="144"/>
      <c r="BD287" s="144"/>
      <c r="BE287" s="144"/>
    </row>
    <row r="288" spans="1:57">
      <c r="A288" s="144"/>
      <c r="B288" s="144"/>
      <c r="C288" s="144">
        <v>3</v>
      </c>
      <c r="D288" s="190">
        <v>104207</v>
      </c>
      <c r="E288" s="144" t="s">
        <v>5090</v>
      </c>
      <c r="F288" s="144" t="s">
        <v>4944</v>
      </c>
      <c r="G288" s="144">
        <v>10</v>
      </c>
      <c r="H288" s="144">
        <v>20</v>
      </c>
      <c r="I288" s="190" t="s">
        <v>5654</v>
      </c>
      <c r="J288" s="144" t="s">
        <v>1693</v>
      </c>
      <c r="K288" s="543"/>
      <c r="L288" s="543"/>
      <c r="M288" s="144"/>
      <c r="N288" s="144"/>
      <c r="O288" s="144"/>
      <c r="P288" s="144"/>
      <c r="Q288" s="144"/>
      <c r="R288" s="144"/>
      <c r="S288" s="144"/>
      <c r="T288" s="144"/>
      <c r="U288" s="144"/>
      <c r="V288" s="543"/>
      <c r="W288" s="144"/>
      <c r="X288" s="144"/>
      <c r="Y288" s="144"/>
      <c r="Z288" s="144"/>
      <c r="AA288" s="144"/>
      <c r="AB288" s="144"/>
      <c r="AC288" s="144"/>
      <c r="AD288" s="144"/>
      <c r="AE288" s="144"/>
      <c r="AF288" s="144"/>
      <c r="AG288" s="144"/>
      <c r="AH288" s="144"/>
      <c r="AI288" s="144"/>
      <c r="AJ288" s="144"/>
      <c r="AK288" s="144"/>
      <c r="AL288" s="144"/>
      <c r="AM288" s="543"/>
      <c r="AN288" s="144"/>
      <c r="AO288" s="144"/>
      <c r="AP288" s="543"/>
      <c r="AQ288" s="543"/>
      <c r="AR288" s="144"/>
      <c r="AS288" s="190"/>
      <c r="AT288" s="144"/>
      <c r="AU288" s="543"/>
      <c r="AV288" s="543"/>
      <c r="AW288" s="144"/>
      <c r="AX288" s="144"/>
      <c r="AY288" s="144"/>
      <c r="AZ288" s="144"/>
      <c r="BA288" s="144"/>
      <c r="BB288" s="144"/>
      <c r="BC288" s="144"/>
      <c r="BD288" s="144"/>
      <c r="BE288" s="144"/>
    </row>
    <row r="289" spans="1:57">
      <c r="A289" s="144"/>
      <c r="B289" s="144"/>
      <c r="C289" s="144">
        <v>3</v>
      </c>
      <c r="D289" s="190">
        <v>104225</v>
      </c>
      <c r="E289" s="144" t="s">
        <v>5090</v>
      </c>
      <c r="F289" s="144" t="s">
        <v>4944</v>
      </c>
      <c r="G289" s="144">
        <v>10</v>
      </c>
      <c r="H289" s="144">
        <v>20</v>
      </c>
      <c r="I289" s="190" t="s">
        <v>5655</v>
      </c>
      <c r="J289" s="144" t="s">
        <v>1693</v>
      </c>
      <c r="K289" s="543"/>
      <c r="L289" s="543"/>
      <c r="M289" s="144"/>
      <c r="N289" s="144"/>
      <c r="O289" s="144"/>
      <c r="P289" s="144"/>
      <c r="Q289" s="144"/>
      <c r="R289" s="144"/>
      <c r="S289" s="144"/>
      <c r="T289" s="144"/>
      <c r="U289" s="144"/>
      <c r="V289" s="543"/>
      <c r="W289" s="144"/>
      <c r="X289" s="144"/>
      <c r="Y289" s="144"/>
      <c r="Z289" s="144"/>
      <c r="AA289" s="144"/>
      <c r="AB289" s="144"/>
      <c r="AC289" s="144"/>
      <c r="AD289" s="144"/>
      <c r="AE289" s="144"/>
      <c r="AF289" s="144"/>
      <c r="AG289" s="144"/>
      <c r="AH289" s="144"/>
      <c r="AI289" s="144"/>
      <c r="AJ289" s="144"/>
      <c r="AK289" s="144"/>
      <c r="AL289" s="144"/>
      <c r="AM289" s="543"/>
      <c r="AN289" s="144"/>
      <c r="AO289" s="144"/>
      <c r="AP289" s="543"/>
      <c r="AQ289" s="543"/>
      <c r="AR289" s="144"/>
      <c r="AS289" s="190"/>
      <c r="AT289" s="144"/>
      <c r="AU289" s="543"/>
      <c r="AV289" s="543"/>
      <c r="AW289" s="144"/>
      <c r="AX289" s="144"/>
      <c r="AY289" s="144"/>
      <c r="AZ289" s="144"/>
      <c r="BA289" s="144"/>
      <c r="BB289" s="144"/>
      <c r="BC289" s="144"/>
      <c r="BD289" s="144"/>
      <c r="BE289" s="144"/>
    </row>
    <row r="290" spans="1:57">
      <c r="A290" s="144"/>
      <c r="B290" s="144"/>
      <c r="C290" s="144">
        <v>3</v>
      </c>
      <c r="D290" s="190">
        <v>104248</v>
      </c>
      <c r="E290" s="144" t="s">
        <v>5090</v>
      </c>
      <c r="F290" s="144" t="s">
        <v>4944</v>
      </c>
      <c r="G290" s="144">
        <v>10</v>
      </c>
      <c r="H290" s="144">
        <v>20</v>
      </c>
      <c r="I290" s="190" t="s">
        <v>5656</v>
      </c>
      <c r="J290" s="144" t="s">
        <v>1693</v>
      </c>
      <c r="K290" s="543"/>
      <c r="L290" s="543"/>
      <c r="M290" s="144"/>
      <c r="N290" s="144"/>
      <c r="O290" s="144"/>
      <c r="P290" s="144"/>
      <c r="Q290" s="144"/>
      <c r="R290" s="144"/>
      <c r="S290" s="144"/>
      <c r="T290" s="144"/>
      <c r="U290" s="144"/>
      <c r="V290" s="543"/>
      <c r="W290" s="144"/>
      <c r="X290" s="144"/>
      <c r="Y290" s="144"/>
      <c r="Z290" s="144"/>
      <c r="AA290" s="144"/>
      <c r="AB290" s="144"/>
      <c r="AC290" s="144"/>
      <c r="AD290" s="144"/>
      <c r="AE290" s="144"/>
      <c r="AF290" s="144"/>
      <c r="AG290" s="144"/>
      <c r="AH290" s="144"/>
      <c r="AI290" s="144"/>
      <c r="AJ290" s="144"/>
      <c r="AK290" s="144"/>
      <c r="AL290" s="144"/>
      <c r="AM290" s="543"/>
      <c r="AN290" s="144"/>
      <c r="AO290" s="144"/>
      <c r="AP290" s="543"/>
      <c r="AQ290" s="543"/>
      <c r="AR290" s="144"/>
      <c r="AS290" s="190"/>
      <c r="AT290" s="144"/>
      <c r="AU290" s="543"/>
      <c r="AV290" s="543"/>
      <c r="AW290" s="144"/>
      <c r="AX290" s="144"/>
      <c r="AY290" s="144"/>
      <c r="AZ290" s="144"/>
      <c r="BA290" s="144"/>
      <c r="BB290" s="144"/>
      <c r="BC290" s="144"/>
      <c r="BD290" s="144"/>
      <c r="BE290" s="144"/>
    </row>
    <row r="291" spans="1:57">
      <c r="A291" s="144"/>
      <c r="B291" s="144"/>
      <c r="C291" s="144">
        <v>3</v>
      </c>
      <c r="D291" s="190">
        <v>104285</v>
      </c>
      <c r="E291" s="144" t="s">
        <v>5090</v>
      </c>
      <c r="F291" s="144" t="s">
        <v>4944</v>
      </c>
      <c r="G291" s="144">
        <v>10</v>
      </c>
      <c r="H291" s="144">
        <v>20</v>
      </c>
      <c r="I291" s="190" t="s">
        <v>5657</v>
      </c>
      <c r="J291" s="144" t="s">
        <v>1693</v>
      </c>
      <c r="K291" s="543"/>
      <c r="L291" s="543"/>
      <c r="M291" s="144"/>
      <c r="N291" s="144"/>
      <c r="O291" s="144"/>
      <c r="P291" s="144"/>
      <c r="Q291" s="144"/>
      <c r="R291" s="144"/>
      <c r="S291" s="144"/>
      <c r="T291" s="144"/>
      <c r="U291" s="144"/>
      <c r="V291" s="543"/>
      <c r="W291" s="144"/>
      <c r="X291" s="144"/>
      <c r="Y291" s="144"/>
      <c r="Z291" s="144"/>
      <c r="AA291" s="144"/>
      <c r="AB291" s="144"/>
      <c r="AC291" s="144"/>
      <c r="AD291" s="144"/>
      <c r="AE291" s="144"/>
      <c r="AF291" s="144"/>
      <c r="AG291" s="144"/>
      <c r="AH291" s="144"/>
      <c r="AI291" s="144"/>
      <c r="AJ291" s="144"/>
      <c r="AK291" s="144"/>
      <c r="AL291" s="144"/>
      <c r="AM291" s="543"/>
      <c r="AN291" s="144"/>
      <c r="AO291" s="144"/>
      <c r="AP291" s="543"/>
      <c r="AQ291" s="543"/>
      <c r="AR291" s="144"/>
      <c r="AS291" s="190"/>
      <c r="AT291" s="144"/>
      <c r="AU291" s="543"/>
      <c r="AV291" s="543"/>
      <c r="AW291" s="144"/>
      <c r="AX291" s="144"/>
      <c r="AY291" s="144"/>
      <c r="AZ291" s="144"/>
      <c r="BA291" s="144"/>
      <c r="BB291" s="144"/>
      <c r="BC291" s="144"/>
      <c r="BD291" s="144"/>
      <c r="BE291" s="144"/>
    </row>
    <row r="292" spans="1:57">
      <c r="A292" s="144"/>
      <c r="B292" s="144"/>
      <c r="C292" s="144">
        <v>3</v>
      </c>
      <c r="D292" s="190">
        <v>104286</v>
      </c>
      <c r="E292" s="144" t="s">
        <v>5090</v>
      </c>
      <c r="F292" s="144" t="s">
        <v>4944</v>
      </c>
      <c r="G292" s="144">
        <v>10</v>
      </c>
      <c r="H292" s="144">
        <v>20</v>
      </c>
      <c r="I292" s="190" t="s">
        <v>5658</v>
      </c>
      <c r="J292" s="144" t="s">
        <v>1693</v>
      </c>
      <c r="K292" s="543"/>
      <c r="L292" s="543"/>
      <c r="M292" s="144"/>
      <c r="N292" s="144"/>
      <c r="O292" s="144"/>
      <c r="P292" s="144"/>
      <c r="Q292" s="144"/>
      <c r="R292" s="144"/>
      <c r="S292" s="144"/>
      <c r="T292" s="144"/>
      <c r="U292" s="144"/>
      <c r="V292" s="543"/>
      <c r="W292" s="144"/>
      <c r="X292" s="144"/>
      <c r="Y292" s="144"/>
      <c r="Z292" s="144"/>
      <c r="AA292" s="144"/>
      <c r="AB292" s="144"/>
      <c r="AC292" s="144"/>
      <c r="AD292" s="144"/>
      <c r="AE292" s="144"/>
      <c r="AF292" s="144"/>
      <c r="AG292" s="144"/>
      <c r="AH292" s="144"/>
      <c r="AI292" s="144"/>
      <c r="AJ292" s="144"/>
      <c r="AK292" s="144"/>
      <c r="AL292" s="144"/>
      <c r="AM292" s="543"/>
      <c r="AN292" s="144"/>
      <c r="AO292" s="144"/>
      <c r="AP292" s="543"/>
      <c r="AQ292" s="543"/>
      <c r="AR292" s="144"/>
      <c r="AS292" s="190"/>
      <c r="AT292" s="144"/>
      <c r="AU292" s="543"/>
      <c r="AV292" s="543"/>
      <c r="AW292" s="144"/>
      <c r="AX292" s="144"/>
      <c r="AY292" s="144"/>
      <c r="AZ292" s="144"/>
      <c r="BA292" s="144"/>
      <c r="BB292" s="144"/>
      <c r="BC292" s="144"/>
      <c r="BD292" s="144"/>
      <c r="BE292" s="144"/>
    </row>
    <row r="293" spans="1:57">
      <c r="A293" s="144"/>
      <c r="B293" s="144"/>
      <c r="C293" s="144">
        <v>3</v>
      </c>
      <c r="D293" s="190">
        <v>104345</v>
      </c>
      <c r="E293" s="144" t="s">
        <v>5090</v>
      </c>
      <c r="F293" s="144" t="s">
        <v>4944</v>
      </c>
      <c r="G293" s="144">
        <v>10</v>
      </c>
      <c r="H293" s="144">
        <v>20</v>
      </c>
      <c r="I293" s="190" t="s">
        <v>5659</v>
      </c>
      <c r="J293" s="144" t="s">
        <v>1693</v>
      </c>
      <c r="K293" s="543"/>
      <c r="L293" s="543"/>
      <c r="M293" s="144"/>
      <c r="N293" s="144"/>
      <c r="O293" s="144"/>
      <c r="P293" s="144"/>
      <c r="Q293" s="144"/>
      <c r="R293" s="144"/>
      <c r="S293" s="144"/>
      <c r="T293" s="144"/>
      <c r="U293" s="144"/>
      <c r="V293" s="543"/>
      <c r="W293" s="144"/>
      <c r="X293" s="144"/>
      <c r="Y293" s="144"/>
      <c r="Z293" s="144"/>
      <c r="AA293" s="144"/>
      <c r="AB293" s="144"/>
      <c r="AC293" s="144"/>
      <c r="AD293" s="144"/>
      <c r="AE293" s="144"/>
      <c r="AF293" s="144"/>
      <c r="AG293" s="144"/>
      <c r="AH293" s="144"/>
      <c r="AI293" s="144"/>
      <c r="AJ293" s="144"/>
      <c r="AK293" s="144"/>
      <c r="AL293" s="144"/>
      <c r="AM293" s="543"/>
      <c r="AN293" s="144"/>
      <c r="AO293" s="144"/>
      <c r="AP293" s="543"/>
      <c r="AQ293" s="543"/>
      <c r="AR293" s="144"/>
      <c r="AS293" s="190"/>
      <c r="AT293" s="144"/>
      <c r="AU293" s="543"/>
      <c r="AV293" s="543"/>
      <c r="AW293" s="144"/>
      <c r="AX293" s="144"/>
      <c r="AY293" s="144"/>
      <c r="AZ293" s="144"/>
      <c r="BA293" s="144"/>
      <c r="BB293" s="144"/>
      <c r="BC293" s="144"/>
      <c r="BD293" s="144"/>
      <c r="BE293" s="144"/>
    </row>
    <row r="294" spans="1:57">
      <c r="A294" s="144"/>
      <c r="B294" s="144"/>
      <c r="C294" s="144">
        <v>3</v>
      </c>
      <c r="D294" s="190">
        <v>104360</v>
      </c>
      <c r="E294" s="144" t="s">
        <v>5090</v>
      </c>
      <c r="F294" s="144" t="s">
        <v>4944</v>
      </c>
      <c r="G294" s="144">
        <v>10</v>
      </c>
      <c r="H294" s="144">
        <v>20</v>
      </c>
      <c r="I294" s="190" t="s">
        <v>5660</v>
      </c>
      <c r="J294" s="144" t="s">
        <v>1693</v>
      </c>
      <c r="K294" s="543"/>
      <c r="L294" s="543"/>
      <c r="M294" s="144"/>
      <c r="N294" s="144"/>
      <c r="O294" s="144"/>
      <c r="P294" s="144"/>
      <c r="Q294" s="144"/>
      <c r="R294" s="144"/>
      <c r="S294" s="144"/>
      <c r="T294" s="144"/>
      <c r="U294" s="144"/>
      <c r="V294" s="543"/>
      <c r="W294" s="144"/>
      <c r="X294" s="144"/>
      <c r="Y294" s="144"/>
      <c r="Z294" s="144"/>
      <c r="AA294" s="144"/>
      <c r="AB294" s="144"/>
      <c r="AC294" s="144"/>
      <c r="AD294" s="144"/>
      <c r="AE294" s="144"/>
      <c r="AF294" s="144"/>
      <c r="AG294" s="144"/>
      <c r="AH294" s="144"/>
      <c r="AI294" s="144"/>
      <c r="AJ294" s="144"/>
      <c r="AK294" s="144"/>
      <c r="AL294" s="144"/>
      <c r="AM294" s="543"/>
      <c r="AN294" s="144"/>
      <c r="AO294" s="144"/>
      <c r="AP294" s="543"/>
      <c r="AQ294" s="543"/>
      <c r="AR294" s="144"/>
      <c r="AS294" s="190"/>
      <c r="AT294" s="144"/>
      <c r="AU294" s="543"/>
      <c r="AV294" s="543"/>
      <c r="AW294" s="144"/>
      <c r="AX294" s="144"/>
      <c r="AY294" s="144"/>
      <c r="AZ294" s="144"/>
      <c r="BA294" s="144"/>
      <c r="BB294" s="144"/>
      <c r="BC294" s="144"/>
      <c r="BD294" s="144"/>
      <c r="BE294" s="144"/>
    </row>
    <row r="295" spans="1:57">
      <c r="A295" s="144"/>
      <c r="B295" s="144"/>
      <c r="C295" s="144">
        <v>3</v>
      </c>
      <c r="D295" s="190">
        <v>104420</v>
      </c>
      <c r="E295" s="144" t="s">
        <v>5090</v>
      </c>
      <c r="F295" s="144" t="s">
        <v>4944</v>
      </c>
      <c r="G295" s="144">
        <v>10</v>
      </c>
      <c r="H295" s="144">
        <v>20</v>
      </c>
      <c r="I295" s="190" t="s">
        <v>5661</v>
      </c>
      <c r="J295" s="144" t="s">
        <v>1693</v>
      </c>
      <c r="K295" s="543"/>
      <c r="L295" s="543"/>
      <c r="M295" s="144"/>
      <c r="N295" s="144"/>
      <c r="O295" s="144"/>
      <c r="P295" s="144"/>
      <c r="Q295" s="144"/>
      <c r="R295" s="144"/>
      <c r="S295" s="144"/>
      <c r="T295" s="144"/>
      <c r="U295" s="144"/>
      <c r="V295" s="543"/>
      <c r="W295" s="144"/>
      <c r="X295" s="144"/>
      <c r="Y295" s="144"/>
      <c r="Z295" s="144"/>
      <c r="AA295" s="144"/>
      <c r="AB295" s="144"/>
      <c r="AC295" s="144"/>
      <c r="AD295" s="144"/>
      <c r="AE295" s="144"/>
      <c r="AF295" s="144"/>
      <c r="AG295" s="144"/>
      <c r="AH295" s="144"/>
      <c r="AI295" s="144"/>
      <c r="AJ295" s="144"/>
      <c r="AK295" s="144"/>
      <c r="AL295" s="144"/>
      <c r="AM295" s="543"/>
      <c r="AN295" s="144"/>
      <c r="AO295" s="144"/>
      <c r="AP295" s="543"/>
      <c r="AQ295" s="543"/>
      <c r="AR295" s="144"/>
      <c r="AS295" s="190"/>
      <c r="AT295" s="144"/>
      <c r="AU295" s="543"/>
      <c r="AV295" s="543"/>
      <c r="AW295" s="144"/>
      <c r="AX295" s="144"/>
      <c r="AY295" s="144"/>
      <c r="AZ295" s="144"/>
      <c r="BA295" s="144"/>
      <c r="BB295" s="144"/>
      <c r="BC295" s="144"/>
      <c r="BD295" s="144"/>
      <c r="BE295" s="144"/>
    </row>
    <row r="296" spans="1:57">
      <c r="A296" s="144"/>
      <c r="B296" s="144"/>
      <c r="C296" s="144">
        <v>3</v>
      </c>
      <c r="D296" s="190">
        <v>104425</v>
      </c>
      <c r="E296" s="144" t="s">
        <v>5090</v>
      </c>
      <c r="F296" s="144" t="s">
        <v>4944</v>
      </c>
      <c r="G296" s="144">
        <v>10</v>
      </c>
      <c r="H296" s="144">
        <v>20</v>
      </c>
      <c r="I296" s="190" t="s">
        <v>5662</v>
      </c>
      <c r="J296" s="144" t="s">
        <v>1693</v>
      </c>
      <c r="K296" s="543"/>
      <c r="L296" s="543"/>
      <c r="M296" s="144"/>
      <c r="N296" s="144"/>
      <c r="O296" s="144"/>
      <c r="P296" s="144"/>
      <c r="Q296" s="144"/>
      <c r="R296" s="144"/>
      <c r="S296" s="144"/>
      <c r="T296" s="144"/>
      <c r="U296" s="144"/>
      <c r="V296" s="543"/>
      <c r="W296" s="144"/>
      <c r="X296" s="144"/>
      <c r="Y296" s="144"/>
      <c r="Z296" s="144"/>
      <c r="AA296" s="144"/>
      <c r="AB296" s="144"/>
      <c r="AC296" s="144"/>
      <c r="AD296" s="144"/>
      <c r="AE296" s="144"/>
      <c r="AF296" s="144"/>
      <c r="AG296" s="144"/>
      <c r="AH296" s="144"/>
      <c r="AI296" s="144"/>
      <c r="AJ296" s="144"/>
      <c r="AK296" s="144"/>
      <c r="AL296" s="144"/>
      <c r="AM296" s="543"/>
      <c r="AN296" s="144"/>
      <c r="AO296" s="144"/>
      <c r="AP296" s="543"/>
      <c r="AQ296" s="543"/>
      <c r="AR296" s="144"/>
      <c r="AS296" s="190"/>
      <c r="AT296" s="144"/>
      <c r="AU296" s="543"/>
      <c r="AV296" s="543"/>
      <c r="AW296" s="144"/>
      <c r="AX296" s="144"/>
      <c r="AY296" s="144"/>
      <c r="AZ296" s="144"/>
      <c r="BA296" s="144"/>
      <c r="BB296" s="144"/>
      <c r="BC296" s="144"/>
      <c r="BD296" s="144"/>
      <c r="BE296" s="144"/>
    </row>
    <row r="297" spans="1:57">
      <c r="A297" s="144"/>
      <c r="B297" s="144"/>
      <c r="C297" s="144">
        <v>3</v>
      </c>
      <c r="D297" s="190">
        <v>104434</v>
      </c>
      <c r="E297" s="144" t="s">
        <v>5090</v>
      </c>
      <c r="F297" s="144" t="s">
        <v>4944</v>
      </c>
      <c r="G297" s="144">
        <v>10</v>
      </c>
      <c r="H297" s="144">
        <v>20</v>
      </c>
      <c r="I297" s="190" t="s">
        <v>5663</v>
      </c>
      <c r="J297" s="144" t="s">
        <v>1693</v>
      </c>
      <c r="K297" s="543"/>
      <c r="L297" s="543"/>
      <c r="M297" s="144"/>
      <c r="N297" s="144"/>
      <c r="O297" s="144"/>
      <c r="P297" s="144"/>
      <c r="Q297" s="144"/>
      <c r="R297" s="144"/>
      <c r="S297" s="144"/>
      <c r="T297" s="144"/>
      <c r="U297" s="144"/>
      <c r="V297" s="543"/>
      <c r="W297" s="144"/>
      <c r="X297" s="144"/>
      <c r="Y297" s="144"/>
      <c r="Z297" s="144"/>
      <c r="AA297" s="144"/>
      <c r="AB297" s="144"/>
      <c r="AC297" s="144"/>
      <c r="AD297" s="144"/>
      <c r="AE297" s="144"/>
      <c r="AF297" s="144"/>
      <c r="AG297" s="144"/>
      <c r="AH297" s="144"/>
      <c r="AI297" s="144"/>
      <c r="AJ297" s="144"/>
      <c r="AK297" s="144"/>
      <c r="AL297" s="144"/>
      <c r="AM297" s="543"/>
      <c r="AN297" s="144"/>
      <c r="AO297" s="144"/>
      <c r="AP297" s="543"/>
      <c r="AQ297" s="543"/>
      <c r="AR297" s="144"/>
      <c r="AS297" s="190"/>
      <c r="AT297" s="144"/>
      <c r="AU297" s="543"/>
      <c r="AV297" s="543"/>
      <c r="AW297" s="144"/>
      <c r="AX297" s="144"/>
      <c r="AY297" s="144"/>
      <c r="AZ297" s="144"/>
      <c r="BA297" s="144"/>
      <c r="BB297" s="144"/>
      <c r="BC297" s="144"/>
      <c r="BD297" s="144"/>
      <c r="BE297" s="144"/>
    </row>
    <row r="298" spans="1:57">
      <c r="A298" s="144"/>
      <c r="B298" s="144"/>
      <c r="C298" s="144">
        <v>3</v>
      </c>
      <c r="D298" s="190">
        <v>104436</v>
      </c>
      <c r="E298" s="144" t="s">
        <v>5090</v>
      </c>
      <c r="F298" s="144" t="s">
        <v>4944</v>
      </c>
      <c r="G298" s="144">
        <v>10</v>
      </c>
      <c r="H298" s="144">
        <v>20</v>
      </c>
      <c r="I298" s="190" t="s">
        <v>5664</v>
      </c>
      <c r="J298" s="144" t="s">
        <v>1693</v>
      </c>
      <c r="K298" s="543"/>
      <c r="L298" s="543"/>
      <c r="M298" s="144"/>
      <c r="N298" s="144"/>
      <c r="O298" s="144"/>
      <c r="P298" s="144"/>
      <c r="Q298" s="144"/>
      <c r="R298" s="144"/>
      <c r="S298" s="144"/>
      <c r="T298" s="144"/>
      <c r="U298" s="144"/>
      <c r="V298" s="543"/>
      <c r="W298" s="144"/>
      <c r="X298" s="144"/>
      <c r="Y298" s="144"/>
      <c r="Z298" s="144"/>
      <c r="AA298" s="144"/>
      <c r="AB298" s="144"/>
      <c r="AC298" s="144"/>
      <c r="AD298" s="144"/>
      <c r="AE298" s="144"/>
      <c r="AF298" s="144"/>
      <c r="AG298" s="144"/>
      <c r="AH298" s="144"/>
      <c r="AI298" s="144"/>
      <c r="AJ298" s="144"/>
      <c r="AK298" s="144"/>
      <c r="AL298" s="144"/>
      <c r="AM298" s="543"/>
      <c r="AN298" s="144"/>
      <c r="AO298" s="144"/>
      <c r="AP298" s="543"/>
      <c r="AQ298" s="543"/>
      <c r="AR298" s="144"/>
      <c r="AS298" s="190"/>
      <c r="AT298" s="144"/>
      <c r="AU298" s="543"/>
      <c r="AV298" s="543"/>
      <c r="AW298" s="144"/>
      <c r="AX298" s="144"/>
      <c r="AY298" s="144"/>
      <c r="AZ298" s="144"/>
      <c r="BA298" s="144"/>
      <c r="BB298" s="144"/>
      <c r="BC298" s="144"/>
      <c r="BD298" s="144"/>
      <c r="BE298" s="144"/>
    </row>
    <row r="299" spans="1:57">
      <c r="A299" s="144"/>
      <c r="B299" s="144"/>
      <c r="C299" s="144">
        <v>3</v>
      </c>
      <c r="D299" s="190">
        <v>104451</v>
      </c>
      <c r="E299" s="144" t="s">
        <v>5090</v>
      </c>
      <c r="F299" s="144" t="s">
        <v>4944</v>
      </c>
      <c r="G299" s="144">
        <v>10</v>
      </c>
      <c r="H299" s="144">
        <v>20</v>
      </c>
      <c r="I299" s="190" t="s">
        <v>5665</v>
      </c>
      <c r="J299" s="144" t="s">
        <v>1693</v>
      </c>
      <c r="K299" s="543"/>
      <c r="L299" s="543"/>
      <c r="M299" s="144"/>
      <c r="N299" s="144"/>
      <c r="O299" s="144"/>
      <c r="P299" s="144"/>
      <c r="Q299" s="144"/>
      <c r="R299" s="144"/>
      <c r="S299" s="144"/>
      <c r="T299" s="144"/>
      <c r="U299" s="144"/>
      <c r="V299" s="543"/>
      <c r="W299" s="144"/>
      <c r="X299" s="144"/>
      <c r="Y299" s="144"/>
      <c r="Z299" s="144"/>
      <c r="AA299" s="144"/>
      <c r="AB299" s="144"/>
      <c r="AC299" s="144"/>
      <c r="AD299" s="144"/>
      <c r="AE299" s="144"/>
      <c r="AF299" s="144"/>
      <c r="AG299" s="144"/>
      <c r="AH299" s="144"/>
      <c r="AI299" s="144"/>
      <c r="AJ299" s="144"/>
      <c r="AK299" s="144"/>
      <c r="AL299" s="144"/>
      <c r="AM299" s="543"/>
      <c r="AN299" s="144"/>
      <c r="AO299" s="144"/>
      <c r="AP299" s="543"/>
      <c r="AQ299" s="543"/>
      <c r="AR299" s="144"/>
      <c r="AS299" s="190"/>
      <c r="AT299" s="144"/>
      <c r="AU299" s="543"/>
      <c r="AV299" s="543"/>
      <c r="AW299" s="144"/>
      <c r="AX299" s="144"/>
      <c r="AY299" s="144"/>
      <c r="AZ299" s="144"/>
      <c r="BA299" s="144"/>
      <c r="BB299" s="144"/>
      <c r="BC299" s="144"/>
      <c r="BD299" s="144"/>
      <c r="BE299" s="144"/>
    </row>
    <row r="300" spans="1:57">
      <c r="A300" s="144"/>
      <c r="B300" s="144"/>
      <c r="C300" s="144">
        <v>3</v>
      </c>
      <c r="D300" s="190">
        <v>104462</v>
      </c>
      <c r="E300" s="144" t="s">
        <v>5090</v>
      </c>
      <c r="F300" s="144" t="s">
        <v>4944</v>
      </c>
      <c r="G300" s="144">
        <v>10</v>
      </c>
      <c r="H300" s="144">
        <v>20</v>
      </c>
      <c r="I300" s="190" t="s">
        <v>5666</v>
      </c>
      <c r="J300" s="144" t="s">
        <v>1693</v>
      </c>
      <c r="K300" s="543"/>
      <c r="L300" s="543"/>
      <c r="M300" s="144"/>
      <c r="N300" s="144"/>
      <c r="O300" s="144"/>
      <c r="P300" s="144"/>
      <c r="Q300" s="144"/>
      <c r="R300" s="144"/>
      <c r="S300" s="144"/>
      <c r="T300" s="144"/>
      <c r="U300" s="144"/>
      <c r="V300" s="543"/>
      <c r="W300" s="144"/>
      <c r="X300" s="144"/>
      <c r="Y300" s="144"/>
      <c r="Z300" s="144"/>
      <c r="AA300" s="144"/>
      <c r="AB300" s="144"/>
      <c r="AC300" s="144"/>
      <c r="AD300" s="144"/>
      <c r="AE300" s="144"/>
      <c r="AF300" s="144"/>
      <c r="AG300" s="144"/>
      <c r="AH300" s="144"/>
      <c r="AI300" s="144"/>
      <c r="AJ300" s="144"/>
      <c r="AK300" s="144"/>
      <c r="AL300" s="144"/>
      <c r="AM300" s="543"/>
      <c r="AN300" s="144"/>
      <c r="AO300" s="144"/>
      <c r="AP300" s="543"/>
      <c r="AQ300" s="543"/>
      <c r="AR300" s="144"/>
      <c r="AS300" s="190"/>
      <c r="AT300" s="144"/>
      <c r="AU300" s="543"/>
      <c r="AV300" s="543"/>
      <c r="AW300" s="144"/>
      <c r="AX300" s="144"/>
      <c r="AY300" s="144"/>
      <c r="AZ300" s="144"/>
      <c r="BA300" s="144"/>
      <c r="BB300" s="144"/>
      <c r="BC300" s="144"/>
      <c r="BD300" s="144"/>
      <c r="BE300" s="144"/>
    </row>
    <row r="301" spans="1:57">
      <c r="A301" s="144"/>
      <c r="B301" s="144"/>
      <c r="C301" s="144">
        <v>3</v>
      </c>
      <c r="D301" s="190">
        <v>104465</v>
      </c>
      <c r="E301" s="144" t="s">
        <v>5090</v>
      </c>
      <c r="F301" s="144" t="s">
        <v>4944</v>
      </c>
      <c r="G301" s="144">
        <v>10</v>
      </c>
      <c r="H301" s="144">
        <v>20</v>
      </c>
      <c r="I301" s="190" t="s">
        <v>5667</v>
      </c>
      <c r="J301" s="144" t="s">
        <v>1693</v>
      </c>
      <c r="K301" s="543"/>
      <c r="L301" s="543"/>
      <c r="M301" s="144"/>
      <c r="N301" s="144"/>
      <c r="O301" s="144"/>
      <c r="P301" s="144"/>
      <c r="Q301" s="144"/>
      <c r="R301" s="144"/>
      <c r="S301" s="144"/>
      <c r="T301" s="144"/>
      <c r="U301" s="144"/>
      <c r="V301" s="543"/>
      <c r="W301" s="144"/>
      <c r="X301" s="144"/>
      <c r="Y301" s="144"/>
      <c r="Z301" s="144"/>
      <c r="AA301" s="144"/>
      <c r="AB301" s="144"/>
      <c r="AC301" s="144"/>
      <c r="AD301" s="144"/>
      <c r="AE301" s="144"/>
      <c r="AF301" s="144"/>
      <c r="AG301" s="144"/>
      <c r="AH301" s="144"/>
      <c r="AI301" s="144"/>
      <c r="AJ301" s="144"/>
      <c r="AK301" s="144"/>
      <c r="AL301" s="144"/>
      <c r="AM301" s="543"/>
      <c r="AN301" s="144"/>
      <c r="AO301" s="144"/>
      <c r="AP301" s="543"/>
      <c r="AQ301" s="543"/>
      <c r="AR301" s="144"/>
      <c r="AS301" s="190"/>
      <c r="AT301" s="144"/>
      <c r="AU301" s="543"/>
      <c r="AV301" s="543"/>
      <c r="AW301" s="144"/>
      <c r="AX301" s="144"/>
      <c r="AY301" s="144"/>
      <c r="AZ301" s="144"/>
      <c r="BA301" s="144"/>
      <c r="BB301" s="144"/>
      <c r="BC301" s="144"/>
      <c r="BD301" s="144"/>
      <c r="BE301" s="144"/>
    </row>
    <row r="302" spans="1:57">
      <c r="A302" s="144"/>
      <c r="B302" s="144"/>
      <c r="C302" s="144">
        <v>3</v>
      </c>
      <c r="D302" s="190">
        <v>104489</v>
      </c>
      <c r="E302" s="144" t="s">
        <v>5090</v>
      </c>
      <c r="F302" s="144" t="s">
        <v>4944</v>
      </c>
      <c r="G302" s="144">
        <v>10</v>
      </c>
      <c r="H302" s="144">
        <v>20</v>
      </c>
      <c r="I302" s="190" t="s">
        <v>5668</v>
      </c>
      <c r="J302" s="144" t="s">
        <v>1693</v>
      </c>
      <c r="K302" s="543"/>
      <c r="L302" s="543"/>
      <c r="M302" s="144"/>
      <c r="N302" s="144"/>
      <c r="O302" s="144"/>
      <c r="P302" s="144"/>
      <c r="Q302" s="144"/>
      <c r="R302" s="144"/>
      <c r="S302" s="144"/>
      <c r="T302" s="144"/>
      <c r="U302" s="144"/>
      <c r="V302" s="543"/>
      <c r="W302" s="144"/>
      <c r="X302" s="144"/>
      <c r="Y302" s="144"/>
      <c r="Z302" s="144"/>
      <c r="AA302" s="144"/>
      <c r="AB302" s="144"/>
      <c r="AC302" s="144"/>
      <c r="AD302" s="144"/>
      <c r="AE302" s="144"/>
      <c r="AF302" s="144"/>
      <c r="AG302" s="144"/>
      <c r="AH302" s="144"/>
      <c r="AI302" s="144"/>
      <c r="AJ302" s="144"/>
      <c r="AK302" s="144"/>
      <c r="AL302" s="144"/>
      <c r="AM302" s="543"/>
      <c r="AN302" s="144"/>
      <c r="AO302" s="144"/>
      <c r="AP302" s="543"/>
      <c r="AQ302" s="543"/>
      <c r="AR302" s="144"/>
      <c r="AS302" s="190"/>
      <c r="AT302" s="144"/>
      <c r="AU302" s="543"/>
      <c r="AV302" s="543"/>
      <c r="AW302" s="144"/>
      <c r="AX302" s="144"/>
      <c r="AY302" s="144"/>
      <c r="AZ302" s="144"/>
      <c r="BA302" s="144"/>
      <c r="BB302" s="144"/>
      <c r="BC302" s="144"/>
      <c r="BD302" s="144"/>
      <c r="BE302" s="144"/>
    </row>
    <row r="303" spans="1:57">
      <c r="A303" s="144"/>
      <c r="B303" s="144"/>
      <c r="C303" s="144">
        <v>3</v>
      </c>
      <c r="D303" s="190">
        <v>104490</v>
      </c>
      <c r="E303" s="144" t="s">
        <v>5090</v>
      </c>
      <c r="F303" s="144" t="s">
        <v>4944</v>
      </c>
      <c r="G303" s="144">
        <v>10</v>
      </c>
      <c r="H303" s="144">
        <v>20</v>
      </c>
      <c r="I303" s="190" t="s">
        <v>5669</v>
      </c>
      <c r="J303" s="144" t="s">
        <v>1693</v>
      </c>
      <c r="K303" s="543"/>
      <c r="L303" s="543"/>
      <c r="M303" s="144"/>
      <c r="N303" s="144"/>
      <c r="O303" s="144"/>
      <c r="P303" s="144"/>
      <c r="Q303" s="144"/>
      <c r="R303" s="144"/>
      <c r="S303" s="144"/>
      <c r="T303" s="144"/>
      <c r="U303" s="144"/>
      <c r="V303" s="543"/>
      <c r="W303" s="144"/>
      <c r="X303" s="144"/>
      <c r="Y303" s="144"/>
      <c r="Z303" s="144"/>
      <c r="AA303" s="144"/>
      <c r="AB303" s="144"/>
      <c r="AC303" s="144"/>
      <c r="AD303" s="144"/>
      <c r="AE303" s="144"/>
      <c r="AF303" s="144"/>
      <c r="AG303" s="144"/>
      <c r="AH303" s="144"/>
      <c r="AI303" s="144"/>
      <c r="AJ303" s="144"/>
      <c r="AK303" s="144"/>
      <c r="AL303" s="144"/>
      <c r="AM303" s="543"/>
      <c r="AN303" s="144"/>
      <c r="AO303" s="144"/>
      <c r="AP303" s="543"/>
      <c r="AQ303" s="543"/>
      <c r="AR303" s="144"/>
      <c r="AS303" s="190"/>
      <c r="AT303" s="144"/>
      <c r="AU303" s="543"/>
      <c r="AV303" s="543"/>
      <c r="AW303" s="144"/>
      <c r="AX303" s="144"/>
      <c r="AY303" s="144"/>
      <c r="AZ303" s="144"/>
      <c r="BA303" s="144"/>
      <c r="BB303" s="144"/>
      <c r="BC303" s="144"/>
      <c r="BD303" s="144"/>
      <c r="BE303" s="144"/>
    </row>
    <row r="304" spans="1:57">
      <c r="A304" s="144"/>
      <c r="B304" s="144"/>
      <c r="C304" s="144">
        <v>3</v>
      </c>
      <c r="D304" s="190">
        <v>104498</v>
      </c>
      <c r="E304" s="144" t="s">
        <v>5090</v>
      </c>
      <c r="F304" s="144" t="s">
        <v>4944</v>
      </c>
      <c r="G304" s="144">
        <v>10</v>
      </c>
      <c r="H304" s="144">
        <v>20</v>
      </c>
      <c r="I304" s="190" t="s">
        <v>5668</v>
      </c>
      <c r="J304" s="144" t="s">
        <v>1693</v>
      </c>
      <c r="K304" s="543"/>
      <c r="L304" s="543"/>
      <c r="M304" s="144"/>
      <c r="N304" s="144"/>
      <c r="O304" s="144"/>
      <c r="P304" s="144"/>
      <c r="Q304" s="144"/>
      <c r="R304" s="144"/>
      <c r="S304" s="144"/>
      <c r="T304" s="144"/>
      <c r="U304" s="144"/>
      <c r="V304" s="543"/>
      <c r="W304" s="144"/>
      <c r="X304" s="144"/>
      <c r="Y304" s="144"/>
      <c r="Z304" s="144"/>
      <c r="AA304" s="144"/>
      <c r="AB304" s="144"/>
      <c r="AC304" s="144"/>
      <c r="AD304" s="144"/>
      <c r="AE304" s="144"/>
      <c r="AF304" s="144"/>
      <c r="AG304" s="144"/>
      <c r="AH304" s="144"/>
      <c r="AI304" s="144"/>
      <c r="AJ304" s="144"/>
      <c r="AK304" s="144"/>
      <c r="AL304" s="144"/>
      <c r="AM304" s="543"/>
      <c r="AN304" s="144"/>
      <c r="AO304" s="144"/>
      <c r="AP304" s="543"/>
      <c r="AQ304" s="543"/>
      <c r="AR304" s="144"/>
      <c r="AS304" s="190"/>
      <c r="AT304" s="144"/>
      <c r="AU304" s="543"/>
      <c r="AV304" s="543"/>
      <c r="AW304" s="144"/>
      <c r="AX304" s="144"/>
      <c r="AY304" s="144"/>
      <c r="AZ304" s="144"/>
      <c r="BA304" s="144"/>
      <c r="BB304" s="144"/>
      <c r="BC304" s="144"/>
      <c r="BD304" s="144"/>
      <c r="BE304" s="144"/>
    </row>
    <row r="305" spans="1:57">
      <c r="A305" s="144"/>
      <c r="B305" s="144"/>
      <c r="C305" s="144">
        <v>3</v>
      </c>
      <c r="D305" s="190">
        <v>104535</v>
      </c>
      <c r="E305" s="144" t="s">
        <v>5090</v>
      </c>
      <c r="F305" s="144" t="s">
        <v>4944</v>
      </c>
      <c r="G305" s="144">
        <v>10</v>
      </c>
      <c r="H305" s="144">
        <v>20</v>
      </c>
      <c r="I305" s="190" t="s">
        <v>5670</v>
      </c>
      <c r="J305" s="144" t="s">
        <v>1693</v>
      </c>
      <c r="K305" s="543"/>
      <c r="L305" s="543"/>
      <c r="M305" s="144"/>
      <c r="N305" s="144"/>
      <c r="O305" s="144"/>
      <c r="P305" s="144"/>
      <c r="Q305" s="144"/>
      <c r="R305" s="144"/>
      <c r="S305" s="144"/>
      <c r="T305" s="144"/>
      <c r="U305" s="144"/>
      <c r="V305" s="543"/>
      <c r="W305" s="144"/>
      <c r="X305" s="144"/>
      <c r="Y305" s="144"/>
      <c r="Z305" s="144"/>
      <c r="AA305" s="144"/>
      <c r="AB305" s="144"/>
      <c r="AC305" s="144"/>
      <c r="AD305" s="144"/>
      <c r="AE305" s="144"/>
      <c r="AF305" s="144"/>
      <c r="AG305" s="144"/>
      <c r="AH305" s="144"/>
      <c r="AI305" s="144"/>
      <c r="AJ305" s="144"/>
      <c r="AK305" s="144"/>
      <c r="AL305" s="144"/>
      <c r="AM305" s="543"/>
      <c r="AN305" s="144"/>
      <c r="AO305" s="144"/>
      <c r="AP305" s="543"/>
      <c r="AQ305" s="543"/>
      <c r="AR305" s="144"/>
      <c r="AS305" s="190"/>
      <c r="AT305" s="144"/>
      <c r="AU305" s="543"/>
      <c r="AV305" s="543"/>
      <c r="AW305" s="144"/>
      <c r="AX305" s="144"/>
      <c r="AY305" s="144"/>
      <c r="AZ305" s="144"/>
      <c r="BA305" s="144"/>
      <c r="BB305" s="144"/>
      <c r="BC305" s="144"/>
      <c r="BD305" s="144"/>
      <c r="BE305" s="144"/>
    </row>
    <row r="306" spans="1:57">
      <c r="A306" s="144"/>
      <c r="B306" s="144"/>
      <c r="C306" s="144">
        <v>3</v>
      </c>
      <c r="D306" s="190">
        <v>104544</v>
      </c>
      <c r="E306" s="144" t="s">
        <v>5090</v>
      </c>
      <c r="F306" s="144" t="s">
        <v>4944</v>
      </c>
      <c r="G306" s="144">
        <v>10</v>
      </c>
      <c r="H306" s="144">
        <v>20</v>
      </c>
      <c r="I306" s="190" t="s">
        <v>5671</v>
      </c>
      <c r="J306" s="144" t="s">
        <v>1693</v>
      </c>
      <c r="K306" s="543"/>
      <c r="L306" s="543"/>
      <c r="M306" s="144"/>
      <c r="N306" s="144"/>
      <c r="O306" s="144"/>
      <c r="P306" s="144"/>
      <c r="Q306" s="144"/>
      <c r="R306" s="144"/>
      <c r="S306" s="144"/>
      <c r="T306" s="144"/>
      <c r="U306" s="144"/>
      <c r="V306" s="543"/>
      <c r="W306" s="144"/>
      <c r="X306" s="144"/>
      <c r="Y306" s="144"/>
      <c r="Z306" s="144"/>
      <c r="AA306" s="144"/>
      <c r="AB306" s="144"/>
      <c r="AC306" s="144"/>
      <c r="AD306" s="144"/>
      <c r="AE306" s="144"/>
      <c r="AF306" s="144"/>
      <c r="AG306" s="144"/>
      <c r="AH306" s="144"/>
      <c r="AI306" s="144"/>
      <c r="AJ306" s="144"/>
      <c r="AK306" s="144"/>
      <c r="AL306" s="144"/>
      <c r="AM306" s="543"/>
      <c r="AN306" s="144"/>
      <c r="AO306" s="144"/>
      <c r="AP306" s="543"/>
      <c r="AQ306" s="543"/>
      <c r="AR306" s="144"/>
      <c r="AS306" s="190"/>
      <c r="AT306" s="144"/>
      <c r="AU306" s="543"/>
      <c r="AV306" s="543"/>
      <c r="AW306" s="144"/>
      <c r="AX306" s="144"/>
      <c r="AY306" s="144"/>
      <c r="AZ306" s="144"/>
      <c r="BA306" s="144"/>
      <c r="BB306" s="144"/>
      <c r="BC306" s="144"/>
      <c r="BD306" s="144"/>
      <c r="BE306" s="144"/>
    </row>
    <row r="307" spans="1:57">
      <c r="A307" s="144"/>
      <c r="B307" s="144"/>
      <c r="C307" s="144">
        <v>3</v>
      </c>
      <c r="D307" s="190">
        <v>104548</v>
      </c>
      <c r="E307" s="144" t="s">
        <v>5090</v>
      </c>
      <c r="F307" s="144" t="s">
        <v>4944</v>
      </c>
      <c r="G307" s="144">
        <v>10</v>
      </c>
      <c r="H307" s="144">
        <v>20</v>
      </c>
      <c r="I307" s="190" t="s">
        <v>5656</v>
      </c>
      <c r="J307" s="144" t="s">
        <v>1693</v>
      </c>
      <c r="K307" s="543"/>
      <c r="L307" s="543"/>
      <c r="M307" s="144"/>
      <c r="N307" s="144"/>
      <c r="O307" s="144"/>
      <c r="P307" s="144"/>
      <c r="Q307" s="144"/>
      <c r="R307" s="144"/>
      <c r="S307" s="144"/>
      <c r="T307" s="144"/>
      <c r="U307" s="144"/>
      <c r="V307" s="543"/>
      <c r="W307" s="144"/>
      <c r="X307" s="144"/>
      <c r="Y307" s="144"/>
      <c r="Z307" s="144"/>
      <c r="AA307" s="144"/>
      <c r="AB307" s="144"/>
      <c r="AC307" s="144"/>
      <c r="AD307" s="144"/>
      <c r="AE307" s="144"/>
      <c r="AF307" s="144"/>
      <c r="AG307" s="144"/>
      <c r="AH307" s="144"/>
      <c r="AI307" s="144"/>
      <c r="AJ307" s="144"/>
      <c r="AK307" s="144"/>
      <c r="AL307" s="144"/>
      <c r="AM307" s="543"/>
      <c r="AN307" s="144"/>
      <c r="AO307" s="144"/>
      <c r="AP307" s="543"/>
      <c r="AQ307" s="543"/>
      <c r="AR307" s="144"/>
      <c r="AS307" s="190"/>
      <c r="AT307" s="144"/>
      <c r="AU307" s="543"/>
      <c r="AV307" s="543"/>
      <c r="AW307" s="144"/>
      <c r="AX307" s="144"/>
      <c r="AY307" s="144"/>
      <c r="AZ307" s="144"/>
      <c r="BA307" s="144"/>
      <c r="BB307" s="144"/>
      <c r="BC307" s="144"/>
      <c r="BD307" s="144"/>
      <c r="BE307" s="144"/>
    </row>
    <row r="308" spans="1:57">
      <c r="A308" s="144"/>
      <c r="B308" s="144"/>
      <c r="C308" s="144">
        <v>3</v>
      </c>
      <c r="D308" s="190">
        <v>104552</v>
      </c>
      <c r="E308" s="144" t="s">
        <v>5090</v>
      </c>
      <c r="F308" s="144" t="s">
        <v>4944</v>
      </c>
      <c r="G308" s="144">
        <v>10</v>
      </c>
      <c r="H308" s="144">
        <v>20</v>
      </c>
      <c r="I308" s="190" t="s">
        <v>5672</v>
      </c>
      <c r="J308" s="144" t="s">
        <v>1693</v>
      </c>
      <c r="K308" s="543"/>
      <c r="L308" s="543"/>
      <c r="M308" s="144"/>
      <c r="N308" s="144"/>
      <c r="O308" s="144"/>
      <c r="P308" s="144"/>
      <c r="Q308" s="144"/>
      <c r="R308" s="144"/>
      <c r="S308" s="144"/>
      <c r="T308" s="144"/>
      <c r="U308" s="144"/>
      <c r="V308" s="543"/>
      <c r="W308" s="144"/>
      <c r="X308" s="144"/>
      <c r="Y308" s="144"/>
      <c r="Z308" s="144"/>
      <c r="AA308" s="144"/>
      <c r="AB308" s="144"/>
      <c r="AC308" s="144"/>
      <c r="AD308" s="144"/>
      <c r="AE308" s="144"/>
      <c r="AF308" s="144"/>
      <c r="AG308" s="144"/>
      <c r="AH308" s="144"/>
      <c r="AI308" s="144"/>
      <c r="AJ308" s="144"/>
      <c r="AK308" s="144"/>
      <c r="AL308" s="144"/>
      <c r="AM308" s="543"/>
      <c r="AN308" s="144"/>
      <c r="AO308" s="144"/>
      <c r="AP308" s="543"/>
      <c r="AQ308" s="543"/>
      <c r="AR308" s="144"/>
      <c r="AS308" s="190"/>
      <c r="AT308" s="144"/>
      <c r="AU308" s="543"/>
      <c r="AV308" s="543"/>
      <c r="AW308" s="144"/>
      <c r="AX308" s="144"/>
      <c r="AY308" s="144"/>
      <c r="AZ308" s="144"/>
      <c r="BA308" s="144"/>
      <c r="BB308" s="144"/>
      <c r="BC308" s="144"/>
      <c r="BD308" s="144"/>
      <c r="BE308" s="144"/>
    </row>
    <row r="309" spans="1:57">
      <c r="A309" s="144"/>
      <c r="B309" s="144"/>
      <c r="C309" s="144">
        <v>3</v>
      </c>
      <c r="D309" s="190">
        <v>104724</v>
      </c>
      <c r="E309" s="144" t="s">
        <v>5090</v>
      </c>
      <c r="F309" s="144" t="s">
        <v>4944</v>
      </c>
      <c r="G309" s="144">
        <v>10</v>
      </c>
      <c r="H309" s="144">
        <v>20</v>
      </c>
      <c r="I309" s="190" t="s">
        <v>5673</v>
      </c>
      <c r="J309" s="144" t="s">
        <v>1693</v>
      </c>
      <c r="K309" s="543"/>
      <c r="L309" s="543"/>
      <c r="M309" s="144"/>
      <c r="N309" s="144"/>
      <c r="O309" s="144"/>
      <c r="P309" s="144"/>
      <c r="Q309" s="144"/>
      <c r="R309" s="144"/>
      <c r="S309" s="144"/>
      <c r="T309" s="144"/>
      <c r="U309" s="144"/>
      <c r="V309" s="543"/>
      <c r="W309" s="144"/>
      <c r="X309" s="144"/>
      <c r="Y309" s="144"/>
      <c r="Z309" s="144"/>
      <c r="AA309" s="144"/>
      <c r="AB309" s="144"/>
      <c r="AC309" s="144"/>
      <c r="AD309" s="144"/>
      <c r="AE309" s="144"/>
      <c r="AF309" s="144"/>
      <c r="AG309" s="144"/>
      <c r="AH309" s="144"/>
      <c r="AI309" s="144"/>
      <c r="AJ309" s="144"/>
      <c r="AK309" s="144"/>
      <c r="AL309" s="144"/>
      <c r="AM309" s="543"/>
      <c r="AN309" s="144"/>
      <c r="AO309" s="144"/>
      <c r="AP309" s="543"/>
      <c r="AQ309" s="543"/>
      <c r="AR309" s="144"/>
      <c r="AS309" s="190"/>
      <c r="AT309" s="144"/>
      <c r="AU309" s="543"/>
      <c r="AV309" s="543"/>
      <c r="AW309" s="144"/>
      <c r="AX309" s="144"/>
      <c r="AY309" s="144"/>
      <c r="AZ309" s="144"/>
      <c r="BA309" s="144"/>
      <c r="BB309" s="144"/>
      <c r="BC309" s="144"/>
      <c r="BD309" s="144"/>
      <c r="BE309" s="144"/>
    </row>
    <row r="310" spans="1:57">
      <c r="A310" s="144"/>
      <c r="B310" s="144"/>
      <c r="C310" s="144">
        <v>3</v>
      </c>
      <c r="D310" s="190">
        <v>10500</v>
      </c>
      <c r="E310" s="144" t="s">
        <v>5090</v>
      </c>
      <c r="F310" s="144" t="s">
        <v>4944</v>
      </c>
      <c r="G310" s="144">
        <v>10</v>
      </c>
      <c r="H310" s="144">
        <v>20</v>
      </c>
      <c r="I310" s="190" t="s">
        <v>5674</v>
      </c>
      <c r="J310" s="144" t="s">
        <v>1693</v>
      </c>
      <c r="K310" s="543"/>
      <c r="L310" s="543"/>
      <c r="M310" s="144"/>
      <c r="N310" s="144"/>
      <c r="O310" s="144"/>
      <c r="P310" s="144"/>
      <c r="Q310" s="144"/>
      <c r="R310" s="144"/>
      <c r="S310" s="144"/>
      <c r="T310" s="144"/>
      <c r="U310" s="144"/>
      <c r="V310" s="543"/>
      <c r="W310" s="144"/>
      <c r="X310" s="144"/>
      <c r="Y310" s="144"/>
      <c r="Z310" s="144"/>
      <c r="AA310" s="144"/>
      <c r="AB310" s="144"/>
      <c r="AC310" s="144"/>
      <c r="AD310" s="144"/>
      <c r="AE310" s="144"/>
      <c r="AF310" s="144"/>
      <c r="AG310" s="144"/>
      <c r="AH310" s="144"/>
      <c r="AI310" s="144"/>
      <c r="AJ310" s="144"/>
      <c r="AK310" s="144"/>
      <c r="AL310" s="144"/>
      <c r="AM310" s="543"/>
      <c r="AN310" s="144"/>
      <c r="AO310" s="144"/>
      <c r="AP310" s="543"/>
      <c r="AQ310" s="543"/>
      <c r="AR310" s="144"/>
      <c r="AS310" s="190"/>
      <c r="AT310" s="144"/>
      <c r="AU310" s="543"/>
      <c r="AV310" s="543"/>
      <c r="AW310" s="144"/>
      <c r="AX310" s="144"/>
      <c r="AY310" s="144"/>
      <c r="AZ310" s="144"/>
      <c r="BA310" s="144"/>
      <c r="BB310" s="144"/>
      <c r="BC310" s="144"/>
      <c r="BD310" s="144"/>
      <c r="BE310" s="144"/>
    </row>
    <row r="311" spans="1:57">
      <c r="A311" s="144"/>
      <c r="B311" s="144"/>
      <c r="C311" s="144">
        <v>3</v>
      </c>
      <c r="D311" s="190">
        <v>105003</v>
      </c>
      <c r="E311" s="144" t="s">
        <v>5090</v>
      </c>
      <c r="F311" s="144" t="s">
        <v>4944</v>
      </c>
      <c r="G311" s="144">
        <v>10</v>
      </c>
      <c r="H311" s="144">
        <v>20</v>
      </c>
      <c r="I311" s="190" t="s">
        <v>5675</v>
      </c>
      <c r="J311" s="144" t="s">
        <v>1693</v>
      </c>
      <c r="K311" s="543"/>
      <c r="L311" s="543"/>
      <c r="M311" s="144"/>
      <c r="N311" s="144"/>
      <c r="O311" s="144"/>
      <c r="P311" s="144"/>
      <c r="Q311" s="144"/>
      <c r="R311" s="144"/>
      <c r="S311" s="144"/>
      <c r="T311" s="144"/>
      <c r="U311" s="144"/>
      <c r="V311" s="543"/>
      <c r="W311" s="144"/>
      <c r="X311" s="144"/>
      <c r="Y311" s="144"/>
      <c r="Z311" s="144"/>
      <c r="AA311" s="144"/>
      <c r="AB311" s="144"/>
      <c r="AC311" s="144"/>
      <c r="AD311" s="144"/>
      <c r="AE311" s="144"/>
      <c r="AF311" s="144"/>
      <c r="AG311" s="144"/>
      <c r="AH311" s="144"/>
      <c r="AI311" s="144"/>
      <c r="AJ311" s="144"/>
      <c r="AK311" s="144"/>
      <c r="AL311" s="144"/>
      <c r="AM311" s="543"/>
      <c r="AN311" s="144"/>
      <c r="AO311" s="144"/>
      <c r="AP311" s="543"/>
      <c r="AQ311" s="543"/>
      <c r="AR311" s="144"/>
      <c r="AS311" s="190"/>
      <c r="AT311" s="144"/>
      <c r="AU311" s="543"/>
      <c r="AV311" s="543"/>
      <c r="AW311" s="144"/>
      <c r="AX311" s="144"/>
      <c r="AY311" s="144"/>
      <c r="AZ311" s="144"/>
      <c r="BA311" s="144"/>
      <c r="BB311" s="144"/>
      <c r="BC311" s="144"/>
      <c r="BD311" s="144"/>
      <c r="BE311" s="144"/>
    </row>
    <row r="312" spans="1:57">
      <c r="A312" s="144"/>
      <c r="B312" s="144"/>
      <c r="C312" s="144">
        <v>3</v>
      </c>
      <c r="D312" s="190">
        <v>105004</v>
      </c>
      <c r="E312" s="144" t="s">
        <v>5090</v>
      </c>
      <c r="F312" s="144" t="s">
        <v>4944</v>
      </c>
      <c r="G312" s="144">
        <v>10</v>
      </c>
      <c r="H312" s="144">
        <v>20</v>
      </c>
      <c r="I312" s="190" t="s">
        <v>5676</v>
      </c>
      <c r="J312" s="144" t="s">
        <v>1693</v>
      </c>
      <c r="K312" s="543"/>
      <c r="L312" s="543"/>
      <c r="M312" s="144"/>
      <c r="N312" s="144"/>
      <c r="O312" s="144"/>
      <c r="P312" s="144"/>
      <c r="Q312" s="144"/>
      <c r="R312" s="144"/>
      <c r="S312" s="144"/>
      <c r="T312" s="144"/>
      <c r="U312" s="144"/>
      <c r="V312" s="543"/>
      <c r="W312" s="144"/>
      <c r="X312" s="144"/>
      <c r="Y312" s="144"/>
      <c r="Z312" s="144"/>
      <c r="AA312" s="144"/>
      <c r="AB312" s="144"/>
      <c r="AC312" s="144"/>
      <c r="AD312" s="144"/>
      <c r="AE312" s="144"/>
      <c r="AF312" s="144"/>
      <c r="AG312" s="144"/>
      <c r="AH312" s="144"/>
      <c r="AI312" s="144"/>
      <c r="AJ312" s="144"/>
      <c r="AK312" s="144"/>
      <c r="AL312" s="144"/>
      <c r="AM312" s="543"/>
      <c r="AN312" s="144"/>
      <c r="AO312" s="144"/>
      <c r="AP312" s="543"/>
      <c r="AQ312" s="543"/>
      <c r="AR312" s="144"/>
      <c r="AS312" s="190"/>
      <c r="AT312" s="144"/>
      <c r="AU312" s="543"/>
      <c r="AV312" s="543"/>
      <c r="AW312" s="144"/>
      <c r="AX312" s="144"/>
      <c r="AY312" s="144"/>
      <c r="AZ312" s="144"/>
      <c r="BA312" s="144"/>
      <c r="BB312" s="144"/>
      <c r="BC312" s="144"/>
      <c r="BD312" s="144"/>
      <c r="BE312" s="144"/>
    </row>
    <row r="313" spans="1:57">
      <c r="A313" s="144"/>
      <c r="B313" s="144"/>
      <c r="C313" s="144">
        <v>3</v>
      </c>
      <c r="D313" s="190">
        <v>105005</v>
      </c>
      <c r="E313" s="144" t="s">
        <v>5090</v>
      </c>
      <c r="F313" s="144" t="s">
        <v>4944</v>
      </c>
      <c r="G313" s="144">
        <v>10</v>
      </c>
      <c r="H313" s="144">
        <v>20</v>
      </c>
      <c r="I313" s="190" t="s">
        <v>5677</v>
      </c>
      <c r="J313" s="144" t="s">
        <v>1693</v>
      </c>
      <c r="K313" s="543"/>
      <c r="L313" s="543"/>
      <c r="M313" s="144"/>
      <c r="N313" s="144"/>
      <c r="O313" s="144"/>
      <c r="P313" s="144"/>
      <c r="Q313" s="144"/>
      <c r="R313" s="144"/>
      <c r="S313" s="144"/>
      <c r="T313" s="144"/>
      <c r="U313" s="144"/>
      <c r="V313" s="543"/>
      <c r="W313" s="144"/>
      <c r="X313" s="144"/>
      <c r="Y313" s="144"/>
      <c r="Z313" s="144"/>
      <c r="AA313" s="144"/>
      <c r="AB313" s="144"/>
      <c r="AC313" s="144"/>
      <c r="AD313" s="144"/>
      <c r="AE313" s="144"/>
      <c r="AF313" s="144"/>
      <c r="AG313" s="144"/>
      <c r="AH313" s="144"/>
      <c r="AI313" s="144"/>
      <c r="AJ313" s="144"/>
      <c r="AK313" s="144"/>
      <c r="AL313" s="144"/>
      <c r="AM313" s="543"/>
      <c r="AN313" s="144"/>
      <c r="AO313" s="144"/>
      <c r="AP313" s="543"/>
      <c r="AQ313" s="543"/>
      <c r="AR313" s="144"/>
      <c r="AS313" s="190"/>
      <c r="AT313" s="144"/>
      <c r="AU313" s="543"/>
      <c r="AV313" s="543"/>
      <c r="AW313" s="144"/>
      <c r="AX313" s="144"/>
      <c r="AY313" s="144"/>
      <c r="AZ313" s="144"/>
      <c r="BA313" s="144"/>
      <c r="BB313" s="144"/>
      <c r="BC313" s="144"/>
      <c r="BD313" s="144"/>
      <c r="BE313" s="144"/>
    </row>
    <row r="314" spans="1:57">
      <c r="A314" s="144"/>
      <c r="B314" s="144"/>
      <c r="C314" s="144">
        <v>3</v>
      </c>
      <c r="D314" s="190">
        <v>105006</v>
      </c>
      <c r="E314" s="144" t="s">
        <v>5090</v>
      </c>
      <c r="F314" s="144" t="s">
        <v>4944</v>
      </c>
      <c r="G314" s="144">
        <v>10</v>
      </c>
      <c r="H314" s="144">
        <v>20</v>
      </c>
      <c r="I314" s="190" t="s">
        <v>5678</v>
      </c>
      <c r="J314" s="144" t="s">
        <v>1693</v>
      </c>
      <c r="K314" s="543"/>
      <c r="L314" s="543"/>
      <c r="M314" s="144"/>
      <c r="N314" s="144"/>
      <c r="O314" s="144"/>
      <c r="P314" s="144"/>
      <c r="Q314" s="144"/>
      <c r="R314" s="144"/>
      <c r="S314" s="144"/>
      <c r="T314" s="144"/>
      <c r="U314" s="144"/>
      <c r="V314" s="543"/>
      <c r="W314" s="144"/>
      <c r="X314" s="144"/>
      <c r="Y314" s="144"/>
      <c r="Z314" s="144"/>
      <c r="AA314" s="144"/>
      <c r="AB314" s="144"/>
      <c r="AC314" s="144"/>
      <c r="AD314" s="144"/>
      <c r="AE314" s="144"/>
      <c r="AF314" s="144"/>
      <c r="AG314" s="144"/>
      <c r="AH314" s="144"/>
      <c r="AI314" s="144"/>
      <c r="AJ314" s="144"/>
      <c r="AK314" s="144"/>
      <c r="AL314" s="144"/>
      <c r="AM314" s="543"/>
      <c r="AN314" s="144"/>
      <c r="AO314" s="144"/>
      <c r="AP314" s="543"/>
      <c r="AQ314" s="543"/>
      <c r="AR314" s="144"/>
      <c r="AS314" s="190"/>
      <c r="AT314" s="144"/>
      <c r="AU314" s="543"/>
      <c r="AV314" s="543"/>
      <c r="AW314" s="144"/>
      <c r="AX314" s="144"/>
      <c r="AY314" s="144"/>
      <c r="AZ314" s="144"/>
      <c r="BA314" s="144"/>
      <c r="BB314" s="144"/>
      <c r="BC314" s="144"/>
      <c r="BD314" s="144"/>
      <c r="BE314" s="144"/>
    </row>
    <row r="315" spans="1:57">
      <c r="A315" s="144"/>
      <c r="B315" s="144"/>
      <c r="C315" s="144">
        <v>3</v>
      </c>
      <c r="D315" s="190">
        <v>105007</v>
      </c>
      <c r="E315" s="144" t="s">
        <v>5090</v>
      </c>
      <c r="F315" s="144" t="s">
        <v>4944</v>
      </c>
      <c r="G315" s="144">
        <v>10</v>
      </c>
      <c r="H315" s="144">
        <v>20</v>
      </c>
      <c r="I315" s="190" t="s">
        <v>5679</v>
      </c>
      <c r="J315" s="144" t="s">
        <v>1693</v>
      </c>
      <c r="K315" s="543"/>
      <c r="L315" s="543"/>
      <c r="M315" s="144"/>
      <c r="N315" s="144"/>
      <c r="O315" s="144"/>
      <c r="P315" s="144"/>
      <c r="Q315" s="144"/>
      <c r="R315" s="144"/>
      <c r="S315" s="144"/>
      <c r="T315" s="144"/>
      <c r="U315" s="144"/>
      <c r="V315" s="543"/>
      <c r="W315" s="144"/>
      <c r="X315" s="144"/>
      <c r="Y315" s="144"/>
      <c r="Z315" s="144"/>
      <c r="AA315" s="144"/>
      <c r="AB315" s="144"/>
      <c r="AC315" s="144"/>
      <c r="AD315" s="144"/>
      <c r="AE315" s="144"/>
      <c r="AF315" s="144"/>
      <c r="AG315" s="144"/>
      <c r="AH315" s="144"/>
      <c r="AI315" s="144"/>
      <c r="AJ315" s="144"/>
      <c r="AK315" s="144"/>
      <c r="AL315" s="144"/>
      <c r="AM315" s="543"/>
      <c r="AN315" s="144"/>
      <c r="AO315" s="144"/>
      <c r="AP315" s="543"/>
      <c r="AQ315" s="543"/>
      <c r="AR315" s="144"/>
      <c r="AS315" s="190"/>
      <c r="AT315" s="144"/>
      <c r="AU315" s="543"/>
      <c r="AV315" s="543"/>
      <c r="AW315" s="144"/>
      <c r="AX315" s="144"/>
      <c r="AY315" s="144"/>
      <c r="AZ315" s="144"/>
      <c r="BA315" s="144"/>
      <c r="BB315" s="144"/>
      <c r="BC315" s="144"/>
      <c r="BD315" s="144"/>
      <c r="BE315" s="144"/>
    </row>
    <row r="316" spans="1:57">
      <c r="A316" s="144"/>
      <c r="B316" s="144"/>
      <c r="C316" s="144">
        <v>3</v>
      </c>
      <c r="D316" s="190">
        <v>105017</v>
      </c>
      <c r="E316" s="144" t="s">
        <v>5090</v>
      </c>
      <c r="F316" s="144" t="s">
        <v>4944</v>
      </c>
      <c r="G316" s="144">
        <v>10</v>
      </c>
      <c r="H316" s="144">
        <v>20</v>
      </c>
      <c r="I316" s="190" t="s">
        <v>5680</v>
      </c>
      <c r="J316" s="144" t="s">
        <v>1693</v>
      </c>
      <c r="K316" s="543"/>
      <c r="L316" s="543"/>
      <c r="M316" s="144"/>
      <c r="N316" s="144"/>
      <c r="O316" s="144"/>
      <c r="P316" s="144"/>
      <c r="Q316" s="144"/>
      <c r="R316" s="144"/>
      <c r="S316" s="144"/>
      <c r="T316" s="144"/>
      <c r="U316" s="144"/>
      <c r="V316" s="543"/>
      <c r="W316" s="144"/>
      <c r="X316" s="144"/>
      <c r="Y316" s="144"/>
      <c r="Z316" s="144"/>
      <c r="AA316" s="144"/>
      <c r="AB316" s="144"/>
      <c r="AC316" s="144"/>
      <c r="AD316" s="144"/>
      <c r="AE316" s="144"/>
      <c r="AF316" s="144"/>
      <c r="AG316" s="144"/>
      <c r="AH316" s="144"/>
      <c r="AI316" s="144"/>
      <c r="AJ316" s="144"/>
      <c r="AK316" s="144"/>
      <c r="AL316" s="144"/>
      <c r="AM316" s="543"/>
      <c r="AN316" s="144"/>
      <c r="AO316" s="144"/>
      <c r="AP316" s="543"/>
      <c r="AQ316" s="543"/>
      <c r="AR316" s="144"/>
      <c r="AS316" s="190"/>
      <c r="AT316" s="144"/>
      <c r="AU316" s="543"/>
      <c r="AV316" s="543"/>
      <c r="AW316" s="144"/>
      <c r="AX316" s="144"/>
      <c r="AY316" s="144"/>
      <c r="AZ316" s="144"/>
      <c r="BA316" s="144"/>
      <c r="BB316" s="144"/>
      <c r="BC316" s="144"/>
      <c r="BD316" s="144"/>
      <c r="BE316" s="144"/>
    </row>
    <row r="317" spans="1:57">
      <c r="A317" s="144"/>
      <c r="B317" s="144"/>
      <c r="C317" s="144">
        <v>3</v>
      </c>
      <c r="D317" s="190">
        <v>105018</v>
      </c>
      <c r="E317" s="144" t="s">
        <v>5090</v>
      </c>
      <c r="F317" s="144" t="s">
        <v>4944</v>
      </c>
      <c r="G317" s="144">
        <v>10</v>
      </c>
      <c r="H317" s="144">
        <v>20</v>
      </c>
      <c r="I317" s="190" t="s">
        <v>5681</v>
      </c>
      <c r="J317" s="144" t="s">
        <v>1693</v>
      </c>
      <c r="K317" s="543"/>
      <c r="L317" s="543"/>
      <c r="M317" s="144"/>
      <c r="N317" s="144"/>
      <c r="O317" s="144"/>
      <c r="P317" s="144"/>
      <c r="Q317" s="144"/>
      <c r="R317" s="144"/>
      <c r="S317" s="144"/>
      <c r="T317" s="144"/>
      <c r="U317" s="144"/>
      <c r="V317" s="543"/>
      <c r="W317" s="144"/>
      <c r="X317" s="144"/>
      <c r="Y317" s="144"/>
      <c r="Z317" s="144"/>
      <c r="AA317" s="144"/>
      <c r="AB317" s="144"/>
      <c r="AC317" s="144"/>
      <c r="AD317" s="144"/>
      <c r="AE317" s="144"/>
      <c r="AF317" s="144"/>
      <c r="AG317" s="144"/>
      <c r="AH317" s="144"/>
      <c r="AI317" s="144"/>
      <c r="AJ317" s="144"/>
      <c r="AK317" s="144"/>
      <c r="AL317" s="144"/>
      <c r="AM317" s="543"/>
      <c r="AN317" s="144"/>
      <c r="AO317" s="144"/>
      <c r="AP317" s="543"/>
      <c r="AQ317" s="543"/>
      <c r="AR317" s="144"/>
      <c r="AS317" s="190"/>
      <c r="AT317" s="144"/>
      <c r="AU317" s="543"/>
      <c r="AV317" s="543"/>
      <c r="AW317" s="144"/>
      <c r="AX317" s="144"/>
      <c r="AY317" s="144"/>
      <c r="AZ317" s="144"/>
      <c r="BA317" s="144"/>
      <c r="BB317" s="144"/>
      <c r="BC317" s="144"/>
      <c r="BD317" s="144"/>
      <c r="BE317" s="144"/>
    </row>
    <row r="318" spans="1:57">
      <c r="A318" s="144"/>
      <c r="B318" s="144"/>
      <c r="C318" s="144">
        <v>3</v>
      </c>
      <c r="D318" s="190">
        <v>105019</v>
      </c>
      <c r="E318" s="144" t="s">
        <v>5090</v>
      </c>
      <c r="F318" s="144" t="s">
        <v>4944</v>
      </c>
      <c r="G318" s="144">
        <v>10</v>
      </c>
      <c r="H318" s="144">
        <v>20</v>
      </c>
      <c r="I318" s="190" t="s">
        <v>5682</v>
      </c>
      <c r="J318" s="144" t="s">
        <v>1693</v>
      </c>
      <c r="K318" s="543"/>
      <c r="L318" s="543"/>
      <c r="M318" s="144"/>
      <c r="N318" s="144"/>
      <c r="O318" s="144"/>
      <c r="P318" s="144"/>
      <c r="Q318" s="144"/>
      <c r="R318" s="144"/>
      <c r="S318" s="144"/>
      <c r="T318" s="144"/>
      <c r="U318" s="144"/>
      <c r="V318" s="543"/>
      <c r="W318" s="144"/>
      <c r="X318" s="144"/>
      <c r="Y318" s="144"/>
      <c r="Z318" s="144"/>
      <c r="AA318" s="144"/>
      <c r="AB318" s="144"/>
      <c r="AC318" s="144"/>
      <c r="AD318" s="144"/>
      <c r="AE318" s="144"/>
      <c r="AF318" s="144"/>
      <c r="AG318" s="144"/>
      <c r="AH318" s="144"/>
      <c r="AI318" s="144"/>
      <c r="AJ318" s="144"/>
      <c r="AK318" s="144"/>
      <c r="AL318" s="144"/>
      <c r="AM318" s="543"/>
      <c r="AN318" s="144"/>
      <c r="AO318" s="144"/>
      <c r="AP318" s="543"/>
      <c r="AQ318" s="543"/>
      <c r="AR318" s="144"/>
      <c r="AS318" s="190"/>
      <c r="AT318" s="144"/>
      <c r="AU318" s="543"/>
      <c r="AV318" s="543"/>
      <c r="AW318" s="144"/>
      <c r="AX318" s="144"/>
      <c r="AY318" s="144"/>
      <c r="AZ318" s="144"/>
      <c r="BA318" s="144"/>
      <c r="BB318" s="144"/>
      <c r="BC318" s="144"/>
      <c r="BD318" s="144"/>
      <c r="BE318" s="144"/>
    </row>
    <row r="319" spans="1:57">
      <c r="A319" s="144"/>
      <c r="B319" s="144"/>
      <c r="C319" s="144">
        <v>3</v>
      </c>
      <c r="D319" s="190">
        <v>105020</v>
      </c>
      <c r="E319" s="144" t="s">
        <v>5090</v>
      </c>
      <c r="F319" s="144" t="s">
        <v>4944</v>
      </c>
      <c r="G319" s="144">
        <v>10</v>
      </c>
      <c r="H319" s="144">
        <v>20</v>
      </c>
      <c r="I319" s="190" t="s">
        <v>5683</v>
      </c>
      <c r="J319" s="144" t="s">
        <v>1693</v>
      </c>
      <c r="K319" s="543"/>
      <c r="L319" s="543"/>
      <c r="M319" s="144"/>
      <c r="N319" s="144"/>
      <c r="O319" s="144"/>
      <c r="P319" s="144"/>
      <c r="Q319" s="144"/>
      <c r="R319" s="144"/>
      <c r="S319" s="144"/>
      <c r="T319" s="144"/>
      <c r="U319" s="144"/>
      <c r="V319" s="543"/>
      <c r="W319" s="144"/>
      <c r="X319" s="144"/>
      <c r="Y319" s="144"/>
      <c r="Z319" s="144"/>
      <c r="AA319" s="144"/>
      <c r="AB319" s="144"/>
      <c r="AC319" s="144"/>
      <c r="AD319" s="144"/>
      <c r="AE319" s="144"/>
      <c r="AF319" s="144"/>
      <c r="AG319" s="144"/>
      <c r="AH319" s="144"/>
      <c r="AI319" s="144"/>
      <c r="AJ319" s="144"/>
      <c r="AK319" s="144"/>
      <c r="AL319" s="144"/>
      <c r="AM319" s="543"/>
      <c r="AN319" s="144"/>
      <c r="AO319" s="144"/>
      <c r="AP319" s="543"/>
      <c r="AQ319" s="543"/>
      <c r="AR319" s="144"/>
      <c r="AS319" s="190"/>
      <c r="AT319" s="144"/>
      <c r="AU319" s="543"/>
      <c r="AV319" s="543"/>
      <c r="AW319" s="144"/>
      <c r="AX319" s="144"/>
      <c r="AY319" s="144"/>
      <c r="AZ319" s="144"/>
      <c r="BA319" s="144"/>
      <c r="BB319" s="144"/>
      <c r="BC319" s="144"/>
      <c r="BD319" s="144"/>
      <c r="BE319" s="144"/>
    </row>
    <row r="320" spans="1:57">
      <c r="A320" s="144"/>
      <c r="B320" s="144"/>
      <c r="C320" s="144">
        <v>3</v>
      </c>
      <c r="D320" s="190">
        <v>105021</v>
      </c>
      <c r="E320" s="144" t="s">
        <v>5090</v>
      </c>
      <c r="F320" s="144" t="s">
        <v>4944</v>
      </c>
      <c r="G320" s="144">
        <v>10</v>
      </c>
      <c r="H320" s="144">
        <v>20</v>
      </c>
      <c r="I320" s="190" t="s">
        <v>5684</v>
      </c>
      <c r="J320" s="144" t="s">
        <v>1693</v>
      </c>
      <c r="K320" s="543"/>
      <c r="L320" s="543"/>
      <c r="M320" s="144"/>
      <c r="N320" s="144"/>
      <c r="O320" s="144"/>
      <c r="P320" s="144"/>
      <c r="Q320" s="144"/>
      <c r="R320" s="144"/>
      <c r="S320" s="144"/>
      <c r="T320" s="144"/>
      <c r="U320" s="144"/>
      <c r="V320" s="543"/>
      <c r="W320" s="144"/>
      <c r="X320" s="144"/>
      <c r="Y320" s="144"/>
      <c r="Z320" s="144"/>
      <c r="AA320" s="144"/>
      <c r="AB320" s="144"/>
      <c r="AC320" s="144"/>
      <c r="AD320" s="144"/>
      <c r="AE320" s="144"/>
      <c r="AF320" s="144"/>
      <c r="AG320" s="144"/>
      <c r="AH320" s="144"/>
      <c r="AI320" s="144"/>
      <c r="AJ320" s="144"/>
      <c r="AK320" s="144"/>
      <c r="AL320" s="144"/>
      <c r="AM320" s="543"/>
      <c r="AN320" s="144"/>
      <c r="AO320" s="144"/>
      <c r="AP320" s="543"/>
      <c r="AQ320" s="543"/>
      <c r="AR320" s="144"/>
      <c r="AS320" s="190"/>
      <c r="AT320" s="144"/>
      <c r="AU320" s="543"/>
      <c r="AV320" s="543"/>
      <c r="AW320" s="144"/>
      <c r="AX320" s="144"/>
      <c r="AY320" s="144"/>
      <c r="AZ320" s="144"/>
      <c r="BA320" s="144"/>
      <c r="BB320" s="144"/>
      <c r="BC320" s="144"/>
      <c r="BD320" s="144"/>
      <c r="BE320" s="144"/>
    </row>
    <row r="321" spans="1:57">
      <c r="A321" s="144"/>
      <c r="B321" s="144"/>
      <c r="C321" s="144">
        <v>3</v>
      </c>
      <c r="D321" s="190">
        <v>105026</v>
      </c>
      <c r="E321" s="144" t="s">
        <v>5090</v>
      </c>
      <c r="F321" s="144" t="s">
        <v>4944</v>
      </c>
      <c r="G321" s="144">
        <v>10</v>
      </c>
      <c r="H321" s="144">
        <v>20</v>
      </c>
      <c r="I321" s="190" t="s">
        <v>5685</v>
      </c>
      <c r="J321" s="144" t="s">
        <v>1693</v>
      </c>
      <c r="K321" s="543"/>
      <c r="L321" s="543"/>
      <c r="M321" s="144"/>
      <c r="N321" s="144"/>
      <c r="O321" s="144"/>
      <c r="P321" s="144"/>
      <c r="Q321" s="144"/>
      <c r="R321" s="144"/>
      <c r="S321" s="144"/>
      <c r="T321" s="144"/>
      <c r="U321" s="144"/>
      <c r="V321" s="543"/>
      <c r="W321" s="144"/>
      <c r="X321" s="144"/>
      <c r="Y321" s="144"/>
      <c r="Z321" s="144"/>
      <c r="AA321" s="144"/>
      <c r="AB321" s="144"/>
      <c r="AC321" s="144"/>
      <c r="AD321" s="144"/>
      <c r="AE321" s="144"/>
      <c r="AF321" s="144"/>
      <c r="AG321" s="144"/>
      <c r="AH321" s="144"/>
      <c r="AI321" s="144"/>
      <c r="AJ321" s="144"/>
      <c r="AK321" s="144"/>
      <c r="AL321" s="144"/>
      <c r="AM321" s="543"/>
      <c r="AN321" s="144"/>
      <c r="AO321" s="144"/>
      <c r="AP321" s="543"/>
      <c r="AQ321" s="543"/>
      <c r="AR321" s="144"/>
      <c r="AS321" s="190"/>
      <c r="AT321" s="144"/>
      <c r="AU321" s="543"/>
      <c r="AV321" s="543"/>
      <c r="AW321" s="144"/>
      <c r="AX321" s="144"/>
      <c r="AY321" s="144"/>
      <c r="AZ321" s="144"/>
      <c r="BA321" s="144"/>
      <c r="BB321" s="144"/>
      <c r="BC321" s="144"/>
      <c r="BD321" s="144"/>
      <c r="BE321" s="144"/>
    </row>
    <row r="322" spans="1:57">
      <c r="A322" s="144"/>
      <c r="B322" s="144"/>
      <c r="C322" s="144">
        <v>3</v>
      </c>
      <c r="D322" s="190">
        <v>105036</v>
      </c>
      <c r="E322" s="144" t="s">
        <v>5090</v>
      </c>
      <c r="F322" s="144" t="s">
        <v>4944</v>
      </c>
      <c r="G322" s="144">
        <v>10</v>
      </c>
      <c r="H322" s="144">
        <v>20</v>
      </c>
      <c r="I322" s="190" t="s">
        <v>5686</v>
      </c>
      <c r="J322" s="144" t="s">
        <v>1693</v>
      </c>
      <c r="K322" s="543"/>
      <c r="L322" s="543"/>
      <c r="M322" s="144"/>
      <c r="N322" s="144"/>
      <c r="O322" s="144"/>
      <c r="P322" s="144"/>
      <c r="Q322" s="144"/>
      <c r="R322" s="144"/>
      <c r="S322" s="144"/>
      <c r="T322" s="144"/>
      <c r="U322" s="144"/>
      <c r="V322" s="543"/>
      <c r="W322" s="144"/>
      <c r="X322" s="144"/>
      <c r="Y322" s="144"/>
      <c r="Z322" s="144"/>
      <c r="AA322" s="144"/>
      <c r="AB322" s="144"/>
      <c r="AC322" s="144"/>
      <c r="AD322" s="144"/>
      <c r="AE322" s="144"/>
      <c r="AF322" s="144"/>
      <c r="AG322" s="144"/>
      <c r="AH322" s="144"/>
      <c r="AI322" s="144"/>
      <c r="AJ322" s="144"/>
      <c r="AK322" s="144"/>
      <c r="AL322" s="144"/>
      <c r="AM322" s="543"/>
      <c r="AN322" s="144"/>
      <c r="AO322" s="144"/>
      <c r="AP322" s="543"/>
      <c r="AQ322" s="543"/>
      <c r="AR322" s="144"/>
      <c r="AS322" s="190"/>
      <c r="AT322" s="144"/>
      <c r="AU322" s="543"/>
      <c r="AV322" s="543"/>
      <c r="AW322" s="144"/>
      <c r="AX322" s="144"/>
      <c r="AY322" s="144"/>
      <c r="AZ322" s="144"/>
      <c r="BA322" s="144"/>
      <c r="BB322" s="144"/>
      <c r="BC322" s="144"/>
      <c r="BD322" s="144"/>
      <c r="BE322" s="144"/>
    </row>
    <row r="323" spans="1:57">
      <c r="A323" s="144"/>
      <c r="B323" s="144"/>
      <c r="C323" s="144">
        <v>3</v>
      </c>
      <c r="D323" s="190">
        <v>105084</v>
      </c>
      <c r="E323" s="144" t="s">
        <v>5090</v>
      </c>
      <c r="F323" s="144" t="s">
        <v>4944</v>
      </c>
      <c r="G323" s="144">
        <v>10</v>
      </c>
      <c r="H323" s="144">
        <v>20</v>
      </c>
      <c r="I323" s="190" t="s">
        <v>5687</v>
      </c>
      <c r="J323" s="144" t="s">
        <v>1693</v>
      </c>
      <c r="K323" s="543"/>
      <c r="L323" s="543"/>
      <c r="M323" s="144"/>
      <c r="N323" s="144"/>
      <c r="O323" s="144"/>
      <c r="P323" s="144"/>
      <c r="Q323" s="144"/>
      <c r="R323" s="144"/>
      <c r="S323" s="144"/>
      <c r="T323" s="144"/>
      <c r="U323" s="144"/>
      <c r="V323" s="543"/>
      <c r="W323" s="144"/>
      <c r="X323" s="144"/>
      <c r="Y323" s="144"/>
      <c r="Z323" s="144"/>
      <c r="AA323" s="144"/>
      <c r="AB323" s="144"/>
      <c r="AC323" s="144"/>
      <c r="AD323" s="144"/>
      <c r="AE323" s="144"/>
      <c r="AF323" s="144"/>
      <c r="AG323" s="144"/>
      <c r="AH323" s="144"/>
      <c r="AI323" s="144"/>
      <c r="AJ323" s="144"/>
      <c r="AK323" s="144"/>
      <c r="AL323" s="144"/>
      <c r="AM323" s="543"/>
      <c r="AN323" s="144"/>
      <c r="AO323" s="144"/>
      <c r="AP323" s="543"/>
      <c r="AQ323" s="543"/>
      <c r="AR323" s="144"/>
      <c r="AS323" s="190"/>
      <c r="AT323" s="144"/>
      <c r="AU323" s="543"/>
      <c r="AV323" s="543"/>
      <c r="AW323" s="144"/>
      <c r="AX323" s="144"/>
      <c r="AY323" s="144"/>
      <c r="AZ323" s="144"/>
      <c r="BA323" s="144"/>
      <c r="BB323" s="144"/>
      <c r="BC323" s="144"/>
      <c r="BD323" s="144"/>
      <c r="BE323" s="144"/>
    </row>
    <row r="324" spans="1:57">
      <c r="A324" s="144"/>
      <c r="B324" s="144"/>
      <c r="C324" s="144">
        <v>3</v>
      </c>
      <c r="D324" s="190">
        <v>105105</v>
      </c>
      <c r="E324" s="144" t="s">
        <v>5090</v>
      </c>
      <c r="F324" s="144" t="s">
        <v>4944</v>
      </c>
      <c r="G324" s="144">
        <v>10</v>
      </c>
      <c r="H324" s="144">
        <v>20</v>
      </c>
      <c r="I324" s="190" t="s">
        <v>5688</v>
      </c>
      <c r="J324" s="144" t="s">
        <v>1693</v>
      </c>
      <c r="K324" s="543"/>
      <c r="L324" s="543"/>
      <c r="M324" s="144"/>
      <c r="N324" s="144"/>
      <c r="O324" s="144"/>
      <c r="P324" s="144"/>
      <c r="Q324" s="144"/>
      <c r="R324" s="144"/>
      <c r="S324" s="144"/>
      <c r="T324" s="144"/>
      <c r="U324" s="144"/>
      <c r="V324" s="543"/>
      <c r="W324" s="144"/>
      <c r="X324" s="144"/>
      <c r="Y324" s="144"/>
      <c r="Z324" s="144"/>
      <c r="AA324" s="144"/>
      <c r="AB324" s="144"/>
      <c r="AC324" s="144"/>
      <c r="AD324" s="144"/>
      <c r="AE324" s="144"/>
      <c r="AF324" s="144"/>
      <c r="AG324" s="144"/>
      <c r="AH324" s="144"/>
      <c r="AI324" s="144"/>
      <c r="AJ324" s="144"/>
      <c r="AK324" s="144"/>
      <c r="AL324" s="144"/>
      <c r="AM324" s="543"/>
      <c r="AN324" s="144"/>
      <c r="AO324" s="144"/>
      <c r="AP324" s="543"/>
      <c r="AQ324" s="543"/>
      <c r="AR324" s="144"/>
      <c r="AS324" s="190"/>
      <c r="AT324" s="144"/>
      <c r="AU324" s="543"/>
      <c r="AV324" s="543"/>
      <c r="AW324" s="144"/>
      <c r="AX324" s="144"/>
      <c r="AY324" s="144"/>
      <c r="AZ324" s="144"/>
      <c r="BA324" s="144"/>
      <c r="BB324" s="144"/>
      <c r="BC324" s="144"/>
      <c r="BD324" s="144"/>
      <c r="BE324" s="144"/>
    </row>
    <row r="325" spans="1:57">
      <c r="A325" s="144"/>
      <c r="B325" s="144"/>
      <c r="C325" s="144">
        <v>3</v>
      </c>
      <c r="D325" s="190">
        <v>105112</v>
      </c>
      <c r="E325" s="144" t="s">
        <v>5090</v>
      </c>
      <c r="F325" s="144" t="s">
        <v>4944</v>
      </c>
      <c r="G325" s="144">
        <v>10</v>
      </c>
      <c r="H325" s="144">
        <v>20</v>
      </c>
      <c r="I325" s="190" t="s">
        <v>5689</v>
      </c>
      <c r="J325" s="144" t="s">
        <v>1693</v>
      </c>
      <c r="K325" s="543"/>
      <c r="L325" s="543"/>
      <c r="M325" s="144"/>
      <c r="N325" s="144"/>
      <c r="O325" s="144"/>
      <c r="P325" s="144"/>
      <c r="Q325" s="144"/>
      <c r="R325" s="144"/>
      <c r="S325" s="144"/>
      <c r="T325" s="144"/>
      <c r="U325" s="144"/>
      <c r="V325" s="543"/>
      <c r="W325" s="144"/>
      <c r="X325" s="144"/>
      <c r="Y325" s="144"/>
      <c r="Z325" s="144"/>
      <c r="AA325" s="144"/>
      <c r="AB325" s="144"/>
      <c r="AC325" s="144"/>
      <c r="AD325" s="144"/>
      <c r="AE325" s="144"/>
      <c r="AF325" s="144"/>
      <c r="AG325" s="144"/>
      <c r="AH325" s="144"/>
      <c r="AI325" s="144"/>
      <c r="AJ325" s="144"/>
      <c r="AK325" s="144"/>
      <c r="AL325" s="144"/>
      <c r="AM325" s="543"/>
      <c r="AN325" s="144"/>
      <c r="AO325" s="144"/>
      <c r="AP325" s="543"/>
      <c r="AQ325" s="543"/>
      <c r="AR325" s="144"/>
      <c r="AS325" s="190"/>
      <c r="AT325" s="144"/>
      <c r="AU325" s="543"/>
      <c r="AV325" s="543"/>
      <c r="AW325" s="144"/>
      <c r="AX325" s="144"/>
      <c r="AY325" s="144"/>
      <c r="AZ325" s="144"/>
      <c r="BA325" s="144"/>
      <c r="BB325" s="144"/>
      <c r="BC325" s="144"/>
      <c r="BD325" s="144"/>
      <c r="BE325" s="144"/>
    </row>
    <row r="326" spans="1:57">
      <c r="A326" s="144"/>
      <c r="B326" s="144"/>
      <c r="C326" s="144">
        <v>3</v>
      </c>
      <c r="D326" s="190">
        <v>105133</v>
      </c>
      <c r="E326" s="144" t="s">
        <v>5090</v>
      </c>
      <c r="F326" s="144" t="s">
        <v>4944</v>
      </c>
      <c r="G326" s="144">
        <v>10</v>
      </c>
      <c r="H326" s="144">
        <v>20</v>
      </c>
      <c r="I326" s="190" t="s">
        <v>5690</v>
      </c>
      <c r="J326" s="144" t="s">
        <v>1693</v>
      </c>
      <c r="K326" s="543"/>
      <c r="L326" s="543"/>
      <c r="M326" s="144"/>
      <c r="N326" s="144"/>
      <c r="O326" s="144"/>
      <c r="P326" s="144"/>
      <c r="Q326" s="144"/>
      <c r="R326" s="144"/>
      <c r="S326" s="144"/>
      <c r="T326" s="144"/>
      <c r="U326" s="144"/>
      <c r="V326" s="543"/>
      <c r="W326" s="144"/>
      <c r="X326" s="144"/>
      <c r="Y326" s="144"/>
      <c r="Z326" s="144"/>
      <c r="AA326" s="144"/>
      <c r="AB326" s="144"/>
      <c r="AC326" s="144"/>
      <c r="AD326" s="144"/>
      <c r="AE326" s="144"/>
      <c r="AF326" s="144"/>
      <c r="AG326" s="144"/>
      <c r="AH326" s="144"/>
      <c r="AI326" s="144"/>
      <c r="AJ326" s="144"/>
      <c r="AK326" s="144"/>
      <c r="AL326" s="144"/>
      <c r="AM326" s="543"/>
      <c r="AN326" s="144"/>
      <c r="AO326" s="144"/>
      <c r="AP326" s="543"/>
      <c r="AQ326" s="543"/>
      <c r="AR326" s="144"/>
      <c r="AS326" s="190"/>
      <c r="AT326" s="144"/>
      <c r="AU326" s="543"/>
      <c r="AV326" s="543"/>
      <c r="AW326" s="144"/>
      <c r="AX326" s="144"/>
      <c r="AY326" s="144"/>
      <c r="AZ326" s="144"/>
      <c r="BA326" s="144"/>
      <c r="BB326" s="144"/>
      <c r="BC326" s="144"/>
      <c r="BD326" s="144"/>
      <c r="BE326" s="144"/>
    </row>
    <row r="327" spans="1:57">
      <c r="A327" s="144"/>
      <c r="B327" s="144"/>
      <c r="C327" s="144">
        <v>3</v>
      </c>
      <c r="D327" s="190">
        <v>105145</v>
      </c>
      <c r="E327" s="144" t="s">
        <v>5090</v>
      </c>
      <c r="F327" s="144" t="s">
        <v>4944</v>
      </c>
      <c r="G327" s="144">
        <v>10</v>
      </c>
      <c r="H327" s="144">
        <v>20</v>
      </c>
      <c r="I327" s="190" t="s">
        <v>5691</v>
      </c>
      <c r="J327" s="144" t="s">
        <v>1693</v>
      </c>
      <c r="K327" s="543"/>
      <c r="L327" s="543"/>
      <c r="M327" s="144"/>
      <c r="N327" s="144"/>
      <c r="O327" s="144"/>
      <c r="P327" s="144"/>
      <c r="Q327" s="144"/>
      <c r="R327" s="144"/>
      <c r="S327" s="144"/>
      <c r="T327" s="144"/>
      <c r="U327" s="144"/>
      <c r="V327" s="543"/>
      <c r="W327" s="144"/>
      <c r="X327" s="144"/>
      <c r="Y327" s="144"/>
      <c r="Z327" s="144"/>
      <c r="AA327" s="144"/>
      <c r="AB327" s="144"/>
      <c r="AC327" s="144"/>
      <c r="AD327" s="144"/>
      <c r="AE327" s="144"/>
      <c r="AF327" s="144"/>
      <c r="AG327" s="144"/>
      <c r="AH327" s="144"/>
      <c r="AI327" s="144"/>
      <c r="AJ327" s="144"/>
      <c r="AK327" s="144"/>
      <c r="AL327" s="144"/>
      <c r="AM327" s="543"/>
      <c r="AN327" s="144"/>
      <c r="AO327" s="144"/>
      <c r="AP327" s="543"/>
      <c r="AQ327" s="543"/>
      <c r="AR327" s="144"/>
      <c r="AS327" s="190"/>
      <c r="AT327" s="144"/>
      <c r="AU327" s="543"/>
      <c r="AV327" s="543"/>
      <c r="AW327" s="144"/>
      <c r="AX327" s="144"/>
      <c r="AY327" s="144"/>
      <c r="AZ327" s="144"/>
      <c r="BA327" s="144"/>
      <c r="BB327" s="144"/>
      <c r="BC327" s="144"/>
      <c r="BD327" s="144"/>
      <c r="BE327" s="144"/>
    </row>
    <row r="328" spans="1:57">
      <c r="A328" s="144"/>
      <c r="B328" s="144"/>
      <c r="C328" s="144">
        <v>3</v>
      </c>
      <c r="D328" s="190">
        <v>105200</v>
      </c>
      <c r="E328" s="144" t="s">
        <v>5090</v>
      </c>
      <c r="F328" s="144" t="s">
        <v>4944</v>
      </c>
      <c r="G328" s="144">
        <v>10</v>
      </c>
      <c r="H328" s="144">
        <v>20</v>
      </c>
      <c r="I328" s="190" t="s">
        <v>5692</v>
      </c>
      <c r="J328" s="144" t="s">
        <v>1693</v>
      </c>
      <c r="K328" s="543"/>
      <c r="L328" s="543"/>
      <c r="M328" s="144"/>
      <c r="N328" s="144"/>
      <c r="O328" s="144"/>
      <c r="P328" s="144"/>
      <c r="Q328" s="144"/>
      <c r="R328" s="144"/>
      <c r="S328" s="144"/>
      <c r="T328" s="144"/>
      <c r="U328" s="144"/>
      <c r="V328" s="543"/>
      <c r="W328" s="144"/>
      <c r="X328" s="144"/>
      <c r="Y328" s="144"/>
      <c r="Z328" s="144"/>
      <c r="AA328" s="144"/>
      <c r="AB328" s="144"/>
      <c r="AC328" s="144"/>
      <c r="AD328" s="144"/>
      <c r="AE328" s="144"/>
      <c r="AF328" s="144"/>
      <c r="AG328" s="144"/>
      <c r="AH328" s="144"/>
      <c r="AI328" s="144"/>
      <c r="AJ328" s="144"/>
      <c r="AK328" s="144"/>
      <c r="AL328" s="144"/>
      <c r="AM328" s="543"/>
      <c r="AN328" s="144"/>
      <c r="AO328" s="144"/>
      <c r="AP328" s="543"/>
      <c r="AQ328" s="543"/>
      <c r="AR328" s="144"/>
      <c r="AS328" s="190"/>
      <c r="AT328" s="144"/>
      <c r="AU328" s="543"/>
      <c r="AV328" s="543"/>
      <c r="AW328" s="144"/>
      <c r="AX328" s="144"/>
      <c r="AY328" s="144"/>
      <c r="AZ328" s="144"/>
      <c r="BA328" s="144"/>
      <c r="BB328" s="144"/>
      <c r="BC328" s="144"/>
      <c r="BD328" s="144"/>
      <c r="BE328" s="144"/>
    </row>
    <row r="329" spans="1:57">
      <c r="A329" s="144"/>
      <c r="B329" s="144"/>
      <c r="C329" s="144">
        <v>3</v>
      </c>
      <c r="D329" s="190">
        <v>105240</v>
      </c>
      <c r="E329" s="144" t="s">
        <v>5090</v>
      </c>
      <c r="F329" s="144" t="s">
        <v>4944</v>
      </c>
      <c r="G329" s="144">
        <v>10</v>
      </c>
      <c r="H329" s="144">
        <v>20</v>
      </c>
      <c r="I329" s="190" t="s">
        <v>5693</v>
      </c>
      <c r="J329" s="144" t="s">
        <v>1693</v>
      </c>
      <c r="K329" s="543"/>
      <c r="L329" s="543"/>
      <c r="M329" s="144"/>
      <c r="N329" s="144"/>
      <c r="O329" s="144"/>
      <c r="P329" s="144"/>
      <c r="Q329" s="144"/>
      <c r="R329" s="144"/>
      <c r="S329" s="144"/>
      <c r="T329" s="144"/>
      <c r="U329" s="144"/>
      <c r="V329" s="543"/>
      <c r="W329" s="144"/>
      <c r="X329" s="144"/>
      <c r="Y329" s="144"/>
      <c r="Z329" s="144"/>
      <c r="AA329" s="144"/>
      <c r="AB329" s="144"/>
      <c r="AC329" s="144"/>
      <c r="AD329" s="144"/>
      <c r="AE329" s="144"/>
      <c r="AF329" s="144"/>
      <c r="AG329" s="144"/>
      <c r="AH329" s="144"/>
      <c r="AI329" s="144"/>
      <c r="AJ329" s="144"/>
      <c r="AK329" s="144"/>
      <c r="AL329" s="144"/>
      <c r="AM329" s="543"/>
      <c r="AN329" s="144"/>
      <c r="AO329" s="144"/>
      <c r="AP329" s="543"/>
      <c r="AQ329" s="543"/>
      <c r="AR329" s="144"/>
      <c r="AS329" s="190"/>
      <c r="AT329" s="144"/>
      <c r="AU329" s="543"/>
      <c r="AV329" s="543"/>
      <c r="AW329" s="144"/>
      <c r="AX329" s="144"/>
      <c r="AY329" s="144"/>
      <c r="AZ329" s="144"/>
      <c r="BA329" s="144"/>
      <c r="BB329" s="144"/>
      <c r="BC329" s="144"/>
      <c r="BD329" s="144"/>
      <c r="BE329" s="144"/>
    </row>
    <row r="330" spans="1:57">
      <c r="A330" s="144"/>
      <c r="B330" s="144"/>
      <c r="C330" s="144">
        <v>3</v>
      </c>
      <c r="D330" s="190">
        <v>105350</v>
      </c>
      <c r="E330" s="144" t="s">
        <v>5090</v>
      </c>
      <c r="F330" s="144" t="s">
        <v>4944</v>
      </c>
      <c r="G330" s="144">
        <v>10</v>
      </c>
      <c r="H330" s="144">
        <v>20</v>
      </c>
      <c r="I330" s="190" t="s">
        <v>5694</v>
      </c>
      <c r="J330" s="144" t="s">
        <v>1693</v>
      </c>
      <c r="K330" s="543"/>
      <c r="L330" s="543"/>
      <c r="M330" s="144"/>
      <c r="N330" s="144"/>
      <c r="O330" s="144"/>
      <c r="P330" s="144"/>
      <c r="Q330" s="144"/>
      <c r="R330" s="144"/>
      <c r="S330" s="144"/>
      <c r="T330" s="144"/>
      <c r="U330" s="144"/>
      <c r="V330" s="543"/>
      <c r="W330" s="144"/>
      <c r="X330" s="144"/>
      <c r="Y330" s="144"/>
      <c r="Z330" s="144"/>
      <c r="AA330" s="144"/>
      <c r="AB330" s="144"/>
      <c r="AC330" s="144"/>
      <c r="AD330" s="144"/>
      <c r="AE330" s="144"/>
      <c r="AF330" s="144"/>
      <c r="AG330" s="144"/>
      <c r="AH330" s="144"/>
      <c r="AI330" s="144"/>
      <c r="AJ330" s="144"/>
      <c r="AK330" s="144"/>
      <c r="AL330" s="144"/>
      <c r="AM330" s="543"/>
      <c r="AN330" s="144"/>
      <c r="AO330" s="144"/>
      <c r="AP330" s="543"/>
      <c r="AQ330" s="543"/>
      <c r="AR330" s="144"/>
      <c r="AS330" s="190"/>
      <c r="AT330" s="144"/>
      <c r="AU330" s="543"/>
      <c r="AV330" s="543"/>
      <c r="AW330" s="144"/>
      <c r="AX330" s="144"/>
      <c r="AY330" s="144"/>
      <c r="AZ330" s="144"/>
      <c r="BA330" s="144"/>
      <c r="BB330" s="144"/>
      <c r="BC330" s="144"/>
      <c r="BD330" s="144"/>
      <c r="BE330" s="144"/>
    </row>
    <row r="331" spans="1:57">
      <c r="A331" s="144"/>
      <c r="B331" s="144"/>
      <c r="C331" s="144">
        <v>3</v>
      </c>
      <c r="D331" s="190">
        <v>105399</v>
      </c>
      <c r="E331" s="144" t="s">
        <v>5090</v>
      </c>
      <c r="F331" s="144" t="s">
        <v>4944</v>
      </c>
      <c r="G331" s="144">
        <v>10</v>
      </c>
      <c r="H331" s="144">
        <v>20</v>
      </c>
      <c r="I331" s="190" t="s">
        <v>5695</v>
      </c>
      <c r="J331" s="144" t="s">
        <v>1693</v>
      </c>
      <c r="K331" s="543"/>
      <c r="L331" s="543"/>
      <c r="M331" s="144"/>
      <c r="N331" s="144"/>
      <c r="O331" s="144"/>
      <c r="P331" s="144"/>
      <c r="Q331" s="144"/>
      <c r="R331" s="144"/>
      <c r="S331" s="144"/>
      <c r="T331" s="144"/>
      <c r="U331" s="144"/>
      <c r="V331" s="543"/>
      <c r="W331" s="144"/>
      <c r="X331" s="144"/>
      <c r="Y331" s="144"/>
      <c r="Z331" s="144"/>
      <c r="AA331" s="144"/>
      <c r="AB331" s="144"/>
      <c r="AC331" s="144"/>
      <c r="AD331" s="144"/>
      <c r="AE331" s="144"/>
      <c r="AF331" s="144"/>
      <c r="AG331" s="144"/>
      <c r="AH331" s="144"/>
      <c r="AI331" s="144"/>
      <c r="AJ331" s="144"/>
      <c r="AK331" s="144"/>
      <c r="AL331" s="144"/>
      <c r="AM331" s="543"/>
      <c r="AN331" s="144"/>
      <c r="AO331" s="144"/>
      <c r="AP331" s="543"/>
      <c r="AQ331" s="543"/>
      <c r="AR331" s="144"/>
      <c r="AS331" s="190"/>
      <c r="AT331" s="144"/>
      <c r="AU331" s="543"/>
      <c r="AV331" s="543"/>
      <c r="AW331" s="144"/>
      <c r="AX331" s="144"/>
      <c r="AY331" s="144"/>
      <c r="AZ331" s="144"/>
      <c r="BA331" s="144"/>
      <c r="BB331" s="144"/>
      <c r="BC331" s="144"/>
      <c r="BD331" s="144"/>
      <c r="BE331" s="144"/>
    </row>
    <row r="332" spans="1:57">
      <c r="A332" s="144"/>
      <c r="B332" s="144"/>
      <c r="C332" s="144">
        <v>3</v>
      </c>
      <c r="D332" s="190">
        <v>105413</v>
      </c>
      <c r="E332" s="144" t="s">
        <v>5090</v>
      </c>
      <c r="F332" s="144" t="s">
        <v>4944</v>
      </c>
      <c r="G332" s="144">
        <v>10</v>
      </c>
      <c r="H332" s="144">
        <v>20</v>
      </c>
      <c r="I332" s="190" t="s">
        <v>5696</v>
      </c>
      <c r="J332" s="144" t="s">
        <v>1693</v>
      </c>
      <c r="K332" s="543"/>
      <c r="L332" s="543"/>
      <c r="M332" s="144"/>
      <c r="N332" s="144"/>
      <c r="O332" s="144"/>
      <c r="P332" s="144"/>
      <c r="Q332" s="144"/>
      <c r="R332" s="144"/>
      <c r="S332" s="144"/>
      <c r="T332" s="144"/>
      <c r="U332" s="144"/>
      <c r="V332" s="543"/>
      <c r="W332" s="144"/>
      <c r="X332" s="144"/>
      <c r="Y332" s="144"/>
      <c r="Z332" s="144"/>
      <c r="AA332" s="144"/>
      <c r="AB332" s="144"/>
      <c r="AC332" s="144"/>
      <c r="AD332" s="144"/>
      <c r="AE332" s="144"/>
      <c r="AF332" s="144"/>
      <c r="AG332" s="144"/>
      <c r="AH332" s="144"/>
      <c r="AI332" s="144"/>
      <c r="AJ332" s="144"/>
      <c r="AK332" s="144"/>
      <c r="AL332" s="144"/>
      <c r="AM332" s="543"/>
      <c r="AN332" s="144"/>
      <c r="AO332" s="144"/>
      <c r="AP332" s="543"/>
      <c r="AQ332" s="543"/>
      <c r="AR332" s="144"/>
      <c r="AS332" s="190"/>
      <c r="AT332" s="144"/>
      <c r="AU332" s="543"/>
      <c r="AV332" s="543"/>
      <c r="AW332" s="144"/>
      <c r="AX332" s="144"/>
      <c r="AY332" s="144"/>
      <c r="AZ332" s="144"/>
      <c r="BA332" s="144"/>
      <c r="BB332" s="144"/>
      <c r="BC332" s="144"/>
      <c r="BD332" s="144"/>
      <c r="BE332" s="144"/>
    </row>
    <row r="333" spans="1:57">
      <c r="A333" s="144"/>
      <c r="B333" s="144"/>
      <c r="C333" s="144">
        <v>3</v>
      </c>
      <c r="D333" s="190">
        <v>105444</v>
      </c>
      <c r="E333" s="144" t="s">
        <v>5090</v>
      </c>
      <c r="F333" s="144" t="s">
        <v>4944</v>
      </c>
      <c r="G333" s="144">
        <v>10</v>
      </c>
      <c r="H333" s="144">
        <v>20</v>
      </c>
      <c r="I333" s="190" t="s">
        <v>5697</v>
      </c>
      <c r="J333" s="144" t="s">
        <v>1693</v>
      </c>
      <c r="K333" s="543"/>
      <c r="L333" s="543"/>
      <c r="M333" s="144"/>
      <c r="N333" s="144"/>
      <c r="O333" s="144"/>
      <c r="P333" s="144"/>
      <c r="Q333" s="144"/>
      <c r="R333" s="144"/>
      <c r="S333" s="144"/>
      <c r="T333" s="144"/>
      <c r="U333" s="144"/>
      <c r="V333" s="543"/>
      <c r="W333" s="144"/>
      <c r="X333" s="144"/>
      <c r="Y333" s="144"/>
      <c r="Z333" s="144"/>
      <c r="AA333" s="144"/>
      <c r="AB333" s="144"/>
      <c r="AC333" s="144"/>
      <c r="AD333" s="144"/>
      <c r="AE333" s="144"/>
      <c r="AF333" s="144"/>
      <c r="AG333" s="144"/>
      <c r="AH333" s="144"/>
      <c r="AI333" s="144"/>
      <c r="AJ333" s="144"/>
      <c r="AK333" s="144"/>
      <c r="AL333" s="144"/>
      <c r="AM333" s="543"/>
      <c r="AN333" s="144"/>
      <c r="AO333" s="144"/>
      <c r="AP333" s="543"/>
      <c r="AQ333" s="543"/>
      <c r="AR333" s="144"/>
      <c r="AS333" s="190"/>
      <c r="AT333" s="144"/>
      <c r="AU333" s="543"/>
      <c r="AV333" s="543"/>
      <c r="AW333" s="144"/>
      <c r="AX333" s="144"/>
      <c r="AY333" s="144"/>
      <c r="AZ333" s="144"/>
      <c r="BA333" s="144"/>
      <c r="BB333" s="144"/>
      <c r="BC333" s="144"/>
      <c r="BD333" s="144"/>
      <c r="BE333" s="144"/>
    </row>
    <row r="334" spans="1:57">
      <c r="A334" s="144"/>
      <c r="B334" s="144"/>
      <c r="C334" s="144">
        <v>3</v>
      </c>
      <c r="D334" s="190">
        <v>105446</v>
      </c>
      <c r="E334" s="144" t="s">
        <v>5090</v>
      </c>
      <c r="F334" s="144" t="s">
        <v>4944</v>
      </c>
      <c r="G334" s="144">
        <v>10</v>
      </c>
      <c r="H334" s="144">
        <v>20</v>
      </c>
      <c r="I334" s="190" t="s">
        <v>5698</v>
      </c>
      <c r="J334" s="144" t="s">
        <v>1693</v>
      </c>
      <c r="K334" s="543"/>
      <c r="L334" s="543"/>
      <c r="M334" s="144"/>
      <c r="N334" s="144"/>
      <c r="O334" s="144"/>
      <c r="P334" s="144"/>
      <c r="Q334" s="144"/>
      <c r="R334" s="144"/>
      <c r="S334" s="144"/>
      <c r="T334" s="144"/>
      <c r="U334" s="144"/>
      <c r="V334" s="543"/>
      <c r="W334" s="144"/>
      <c r="X334" s="144"/>
      <c r="Y334" s="144"/>
      <c r="Z334" s="144"/>
      <c r="AA334" s="144"/>
      <c r="AB334" s="144"/>
      <c r="AC334" s="144"/>
      <c r="AD334" s="144"/>
      <c r="AE334" s="144"/>
      <c r="AF334" s="144"/>
      <c r="AG334" s="144"/>
      <c r="AH334" s="144"/>
      <c r="AI334" s="144"/>
      <c r="AJ334" s="144"/>
      <c r="AK334" s="144"/>
      <c r="AL334" s="144"/>
      <c r="AM334" s="543"/>
      <c r="AN334" s="144"/>
      <c r="AO334" s="144"/>
      <c r="AP334" s="543"/>
      <c r="AQ334" s="543"/>
      <c r="AR334" s="144"/>
      <c r="AS334" s="190"/>
      <c r="AT334" s="144"/>
      <c r="AU334" s="543"/>
      <c r="AV334" s="543"/>
      <c r="AW334" s="144"/>
      <c r="AX334" s="144"/>
      <c r="AY334" s="144"/>
      <c r="AZ334" s="144"/>
      <c r="BA334" s="144"/>
      <c r="BB334" s="144"/>
      <c r="BC334" s="144"/>
      <c r="BD334" s="144"/>
      <c r="BE334" s="144"/>
    </row>
    <row r="335" spans="1:57">
      <c r="A335" s="144"/>
      <c r="B335" s="144"/>
      <c r="C335" s="144">
        <v>3</v>
      </c>
      <c r="D335" s="190">
        <v>105448</v>
      </c>
      <c r="E335" s="144" t="s">
        <v>5090</v>
      </c>
      <c r="F335" s="144" t="s">
        <v>4944</v>
      </c>
      <c r="G335" s="144">
        <v>10</v>
      </c>
      <c r="H335" s="144">
        <v>20</v>
      </c>
      <c r="I335" s="190" t="s">
        <v>5699</v>
      </c>
      <c r="J335" s="144" t="s">
        <v>1693</v>
      </c>
      <c r="K335" s="543"/>
      <c r="L335" s="543"/>
      <c r="M335" s="144"/>
      <c r="N335" s="144"/>
      <c r="O335" s="144"/>
      <c r="P335" s="144"/>
      <c r="Q335" s="144"/>
      <c r="R335" s="144"/>
      <c r="S335" s="144"/>
      <c r="T335" s="144"/>
      <c r="U335" s="144"/>
      <c r="V335" s="543"/>
      <c r="W335" s="144"/>
      <c r="X335" s="144"/>
      <c r="Y335" s="144"/>
      <c r="Z335" s="144"/>
      <c r="AA335" s="144"/>
      <c r="AB335" s="144"/>
      <c r="AC335" s="144"/>
      <c r="AD335" s="144"/>
      <c r="AE335" s="144"/>
      <c r="AF335" s="144"/>
      <c r="AG335" s="144"/>
      <c r="AH335" s="144"/>
      <c r="AI335" s="144"/>
      <c r="AJ335" s="144"/>
      <c r="AK335" s="144"/>
      <c r="AL335" s="144"/>
      <c r="AM335" s="543"/>
      <c r="AN335" s="144"/>
      <c r="AO335" s="144"/>
      <c r="AP335" s="543"/>
      <c r="AQ335" s="543"/>
      <c r="AR335" s="144"/>
      <c r="AS335" s="190"/>
      <c r="AT335" s="144"/>
      <c r="AU335" s="543"/>
      <c r="AV335" s="543"/>
      <c r="AW335" s="144"/>
      <c r="AX335" s="144"/>
      <c r="AY335" s="144"/>
      <c r="AZ335" s="144"/>
      <c r="BA335" s="144"/>
      <c r="BB335" s="144"/>
      <c r="BC335" s="144"/>
      <c r="BD335" s="144"/>
      <c r="BE335" s="144"/>
    </row>
    <row r="336" spans="1:57">
      <c r="A336" s="144"/>
      <c r="B336" s="144"/>
      <c r="C336" s="144">
        <v>3</v>
      </c>
      <c r="D336" s="190">
        <v>105450</v>
      </c>
      <c r="E336" s="144" t="s">
        <v>5090</v>
      </c>
      <c r="F336" s="144" t="s">
        <v>4944</v>
      </c>
      <c r="G336" s="144">
        <v>10</v>
      </c>
      <c r="H336" s="144">
        <v>20</v>
      </c>
      <c r="I336" s="190" t="s">
        <v>5700</v>
      </c>
      <c r="J336" s="144" t="s">
        <v>1693</v>
      </c>
      <c r="K336" s="543"/>
      <c r="L336" s="543"/>
      <c r="M336" s="144"/>
      <c r="N336" s="144"/>
      <c r="O336" s="144"/>
      <c r="P336" s="144"/>
      <c r="Q336" s="144"/>
      <c r="R336" s="144"/>
      <c r="S336" s="144"/>
      <c r="T336" s="144"/>
      <c r="U336" s="144"/>
      <c r="V336" s="543"/>
      <c r="W336" s="144"/>
      <c r="X336" s="144"/>
      <c r="Y336" s="144"/>
      <c r="Z336" s="144"/>
      <c r="AA336" s="144"/>
      <c r="AB336" s="144"/>
      <c r="AC336" s="144"/>
      <c r="AD336" s="144"/>
      <c r="AE336" s="144"/>
      <c r="AF336" s="144"/>
      <c r="AG336" s="144"/>
      <c r="AH336" s="144"/>
      <c r="AI336" s="144"/>
      <c r="AJ336" s="144"/>
      <c r="AK336" s="144"/>
      <c r="AL336" s="144"/>
      <c r="AM336" s="543"/>
      <c r="AN336" s="144"/>
      <c r="AO336" s="144"/>
      <c r="AP336" s="543"/>
      <c r="AQ336" s="543"/>
      <c r="AR336" s="144"/>
      <c r="AS336" s="190"/>
      <c r="AT336" s="144"/>
      <c r="AU336" s="543"/>
      <c r="AV336" s="543"/>
      <c r="AW336" s="144"/>
      <c r="AX336" s="144"/>
      <c r="AY336" s="144"/>
      <c r="AZ336" s="144"/>
      <c r="BA336" s="144"/>
      <c r="BB336" s="144"/>
      <c r="BC336" s="144"/>
      <c r="BD336" s="144"/>
      <c r="BE336" s="144"/>
    </row>
    <row r="337" spans="1:57">
      <c r="A337" s="144"/>
      <c r="B337" s="144"/>
      <c r="C337" s="144">
        <v>3</v>
      </c>
      <c r="D337" s="190">
        <v>105451</v>
      </c>
      <c r="E337" s="144" t="s">
        <v>5090</v>
      </c>
      <c r="F337" s="144" t="s">
        <v>4944</v>
      </c>
      <c r="G337" s="144">
        <v>10</v>
      </c>
      <c r="H337" s="144">
        <v>20</v>
      </c>
      <c r="I337" s="190" t="s">
        <v>5701</v>
      </c>
      <c r="J337" s="144" t="s">
        <v>1693</v>
      </c>
      <c r="K337" s="543"/>
      <c r="L337" s="543"/>
      <c r="M337" s="144"/>
      <c r="N337" s="144"/>
      <c r="O337" s="144"/>
      <c r="P337" s="144"/>
      <c r="Q337" s="144"/>
      <c r="R337" s="144"/>
      <c r="S337" s="144"/>
      <c r="T337" s="144"/>
      <c r="U337" s="144"/>
      <c r="V337" s="543"/>
      <c r="W337" s="144"/>
      <c r="X337" s="144"/>
      <c r="Y337" s="144"/>
      <c r="Z337" s="144"/>
      <c r="AA337" s="144"/>
      <c r="AB337" s="144"/>
      <c r="AC337" s="144"/>
      <c r="AD337" s="144"/>
      <c r="AE337" s="144"/>
      <c r="AF337" s="144"/>
      <c r="AG337" s="144"/>
      <c r="AH337" s="144"/>
      <c r="AI337" s="144"/>
      <c r="AJ337" s="144"/>
      <c r="AK337" s="144"/>
      <c r="AL337" s="144"/>
      <c r="AM337" s="543"/>
      <c r="AN337" s="144"/>
      <c r="AO337" s="144"/>
      <c r="AP337" s="543"/>
      <c r="AQ337" s="543"/>
      <c r="AR337" s="144"/>
      <c r="AS337" s="190"/>
      <c r="AT337" s="144"/>
      <c r="AU337" s="543"/>
      <c r="AV337" s="543"/>
      <c r="AW337" s="144"/>
      <c r="AX337" s="144"/>
      <c r="AY337" s="144"/>
      <c r="AZ337" s="144"/>
      <c r="BA337" s="144"/>
      <c r="BB337" s="144"/>
      <c r="BC337" s="144"/>
      <c r="BD337" s="144"/>
      <c r="BE337" s="144"/>
    </row>
    <row r="338" spans="1:57">
      <c r="A338" s="144"/>
      <c r="B338" s="144"/>
      <c r="C338" s="144">
        <v>3</v>
      </c>
      <c r="D338" s="190">
        <v>105452</v>
      </c>
      <c r="E338" s="144" t="s">
        <v>5090</v>
      </c>
      <c r="F338" s="144" t="s">
        <v>4944</v>
      </c>
      <c r="G338" s="144">
        <v>10</v>
      </c>
      <c r="H338" s="144">
        <v>20</v>
      </c>
      <c r="I338" s="190" t="s">
        <v>5702</v>
      </c>
      <c r="J338" s="144" t="s">
        <v>1693</v>
      </c>
      <c r="K338" s="543"/>
      <c r="L338" s="543"/>
      <c r="M338" s="144"/>
      <c r="N338" s="144"/>
      <c r="O338" s="144"/>
      <c r="P338" s="144"/>
      <c r="Q338" s="144"/>
      <c r="R338" s="144"/>
      <c r="S338" s="144"/>
      <c r="T338" s="144"/>
      <c r="U338" s="144"/>
      <c r="V338" s="543"/>
      <c r="W338" s="144"/>
      <c r="X338" s="144"/>
      <c r="Y338" s="144"/>
      <c r="Z338" s="144"/>
      <c r="AA338" s="144"/>
      <c r="AB338" s="144"/>
      <c r="AC338" s="144"/>
      <c r="AD338" s="144"/>
      <c r="AE338" s="144"/>
      <c r="AF338" s="144"/>
      <c r="AG338" s="144"/>
      <c r="AH338" s="144"/>
      <c r="AI338" s="144"/>
      <c r="AJ338" s="144"/>
      <c r="AK338" s="144"/>
      <c r="AL338" s="144"/>
      <c r="AM338" s="543"/>
      <c r="AN338" s="144"/>
      <c r="AO338" s="144"/>
      <c r="AP338" s="543"/>
      <c r="AQ338" s="543"/>
      <c r="AR338" s="144"/>
      <c r="AS338" s="190"/>
      <c r="AT338" s="144"/>
      <c r="AU338" s="543"/>
      <c r="AV338" s="543"/>
      <c r="AW338" s="144"/>
      <c r="AX338" s="144"/>
      <c r="AY338" s="144"/>
      <c r="AZ338" s="144"/>
      <c r="BA338" s="144"/>
      <c r="BB338" s="144"/>
      <c r="BC338" s="144"/>
      <c r="BD338" s="144"/>
      <c r="BE338" s="144"/>
    </row>
    <row r="339" spans="1:57">
      <c r="A339" s="144"/>
      <c r="B339" s="144"/>
      <c r="C339" s="144">
        <v>3</v>
      </c>
      <c r="D339" s="190">
        <v>105458</v>
      </c>
      <c r="E339" s="144" t="s">
        <v>5090</v>
      </c>
      <c r="F339" s="144" t="s">
        <v>4944</v>
      </c>
      <c r="G339" s="144">
        <v>10</v>
      </c>
      <c r="H339" s="144">
        <v>20</v>
      </c>
      <c r="I339" s="190" t="s">
        <v>5703</v>
      </c>
      <c r="J339" s="144" t="s">
        <v>1693</v>
      </c>
      <c r="K339" s="543"/>
      <c r="L339" s="543"/>
      <c r="M339" s="144"/>
      <c r="N339" s="144"/>
      <c r="O339" s="144"/>
      <c r="P339" s="144"/>
      <c r="Q339" s="144"/>
      <c r="R339" s="144"/>
      <c r="S339" s="144"/>
      <c r="T339" s="144"/>
      <c r="U339" s="144"/>
      <c r="V339" s="543"/>
      <c r="W339" s="144"/>
      <c r="X339" s="144"/>
      <c r="Y339" s="144"/>
      <c r="Z339" s="144"/>
      <c r="AA339" s="144"/>
      <c r="AB339" s="144"/>
      <c r="AC339" s="144"/>
      <c r="AD339" s="144"/>
      <c r="AE339" s="144"/>
      <c r="AF339" s="144"/>
      <c r="AG339" s="144"/>
      <c r="AH339" s="144"/>
      <c r="AI339" s="144"/>
      <c r="AJ339" s="144"/>
      <c r="AK339" s="144"/>
      <c r="AL339" s="144"/>
      <c r="AM339" s="543"/>
      <c r="AN339" s="144"/>
      <c r="AO339" s="144"/>
      <c r="AP339" s="543"/>
      <c r="AQ339" s="543"/>
      <c r="AR339" s="144"/>
      <c r="AS339" s="190"/>
      <c r="AT339" s="144"/>
      <c r="AU339" s="543"/>
      <c r="AV339" s="543"/>
      <c r="AW339" s="144"/>
      <c r="AX339" s="144"/>
      <c r="AY339" s="144"/>
      <c r="AZ339" s="144"/>
      <c r="BA339" s="144"/>
      <c r="BB339" s="144"/>
      <c r="BC339" s="144"/>
      <c r="BD339" s="144"/>
      <c r="BE339" s="144"/>
    </row>
    <row r="340" spans="1:57">
      <c r="A340" s="144"/>
      <c r="B340" s="144"/>
      <c r="C340" s="144">
        <v>3</v>
      </c>
      <c r="D340" s="190">
        <v>105463</v>
      </c>
      <c r="E340" s="144" t="s">
        <v>5090</v>
      </c>
      <c r="F340" s="144" t="s">
        <v>4944</v>
      </c>
      <c r="G340" s="144">
        <v>10</v>
      </c>
      <c r="H340" s="144">
        <v>20</v>
      </c>
      <c r="I340" s="190" t="s">
        <v>5704</v>
      </c>
      <c r="J340" s="144" t="s">
        <v>1693</v>
      </c>
      <c r="K340" s="543"/>
      <c r="L340" s="543"/>
      <c r="M340" s="144"/>
      <c r="N340" s="144"/>
      <c r="O340" s="144"/>
      <c r="P340" s="144"/>
      <c r="Q340" s="144"/>
      <c r="R340" s="144"/>
      <c r="S340" s="144"/>
      <c r="T340" s="144"/>
      <c r="U340" s="144"/>
      <c r="V340" s="543"/>
      <c r="W340" s="144"/>
      <c r="X340" s="144"/>
      <c r="Y340" s="144"/>
      <c r="Z340" s="144"/>
      <c r="AA340" s="144"/>
      <c r="AB340" s="144"/>
      <c r="AC340" s="144"/>
      <c r="AD340" s="144"/>
      <c r="AE340" s="144"/>
      <c r="AF340" s="144"/>
      <c r="AG340" s="144"/>
      <c r="AH340" s="144"/>
      <c r="AI340" s="144"/>
      <c r="AJ340" s="144"/>
      <c r="AK340" s="144"/>
      <c r="AL340" s="144"/>
      <c r="AM340" s="543"/>
      <c r="AN340" s="144"/>
      <c r="AO340" s="144"/>
      <c r="AP340" s="543"/>
      <c r="AQ340" s="543"/>
      <c r="AR340" s="144"/>
      <c r="AS340" s="190"/>
      <c r="AT340" s="144"/>
      <c r="AU340" s="543"/>
      <c r="AV340" s="543"/>
      <c r="AW340" s="144"/>
      <c r="AX340" s="144"/>
      <c r="AY340" s="144"/>
      <c r="AZ340" s="144"/>
      <c r="BA340" s="144"/>
      <c r="BB340" s="144"/>
      <c r="BC340" s="144"/>
      <c r="BD340" s="144"/>
      <c r="BE340" s="144"/>
    </row>
    <row r="341" spans="1:57">
      <c r="A341" s="144"/>
      <c r="B341" s="144"/>
      <c r="C341" s="144">
        <v>3</v>
      </c>
      <c r="D341" s="190">
        <v>105464</v>
      </c>
      <c r="E341" s="144" t="s">
        <v>5090</v>
      </c>
      <c r="F341" s="144" t="s">
        <v>4944</v>
      </c>
      <c r="G341" s="144">
        <v>10</v>
      </c>
      <c r="H341" s="144">
        <v>20</v>
      </c>
      <c r="I341" s="190" t="s">
        <v>5705</v>
      </c>
      <c r="J341" s="144" t="s">
        <v>1693</v>
      </c>
      <c r="K341" s="543"/>
      <c r="L341" s="543"/>
      <c r="M341" s="144"/>
      <c r="N341" s="144"/>
      <c r="O341" s="144"/>
      <c r="P341" s="144"/>
      <c r="Q341" s="144"/>
      <c r="R341" s="144"/>
      <c r="S341" s="144"/>
      <c r="T341" s="144"/>
      <c r="U341" s="144"/>
      <c r="V341" s="543"/>
      <c r="W341" s="144"/>
      <c r="X341" s="144"/>
      <c r="Y341" s="144"/>
      <c r="Z341" s="144"/>
      <c r="AA341" s="144"/>
      <c r="AB341" s="144"/>
      <c r="AC341" s="144"/>
      <c r="AD341" s="144"/>
      <c r="AE341" s="144"/>
      <c r="AF341" s="144"/>
      <c r="AG341" s="144"/>
      <c r="AH341" s="144"/>
      <c r="AI341" s="144"/>
      <c r="AJ341" s="144"/>
      <c r="AK341" s="144"/>
      <c r="AL341" s="144"/>
      <c r="AM341" s="543"/>
      <c r="AN341" s="144"/>
      <c r="AO341" s="144"/>
      <c r="AP341" s="543"/>
      <c r="AQ341" s="543"/>
      <c r="AR341" s="144"/>
      <c r="AS341" s="190"/>
      <c r="AT341" s="144"/>
      <c r="AU341" s="543"/>
      <c r="AV341" s="543"/>
      <c r="AW341" s="144"/>
      <c r="AX341" s="144"/>
      <c r="AY341" s="144"/>
      <c r="AZ341" s="144"/>
      <c r="BA341" s="144"/>
      <c r="BB341" s="144"/>
      <c r="BC341" s="144"/>
      <c r="BD341" s="144"/>
      <c r="BE341" s="144"/>
    </row>
    <row r="342" spans="1:57">
      <c r="A342" s="144"/>
      <c r="B342" s="144"/>
      <c r="C342" s="144">
        <v>3</v>
      </c>
      <c r="D342" s="190">
        <v>105470</v>
      </c>
      <c r="E342" s="144" t="s">
        <v>5090</v>
      </c>
      <c r="F342" s="144" t="s">
        <v>4944</v>
      </c>
      <c r="G342" s="144">
        <v>10</v>
      </c>
      <c r="H342" s="144">
        <v>20</v>
      </c>
      <c r="I342" s="190" t="s">
        <v>5706</v>
      </c>
      <c r="J342" s="144" t="s">
        <v>1693</v>
      </c>
      <c r="K342" s="543"/>
      <c r="L342" s="543"/>
      <c r="M342" s="144"/>
      <c r="N342" s="144"/>
      <c r="O342" s="144"/>
      <c r="P342" s="144"/>
      <c r="Q342" s="144"/>
      <c r="R342" s="144"/>
      <c r="S342" s="144"/>
      <c r="T342" s="144"/>
      <c r="U342" s="144"/>
      <c r="V342" s="543"/>
      <c r="W342" s="144"/>
      <c r="X342" s="144"/>
      <c r="Y342" s="144"/>
      <c r="Z342" s="144"/>
      <c r="AA342" s="144"/>
      <c r="AB342" s="144"/>
      <c r="AC342" s="144"/>
      <c r="AD342" s="144"/>
      <c r="AE342" s="144"/>
      <c r="AF342" s="144"/>
      <c r="AG342" s="144"/>
      <c r="AH342" s="144"/>
      <c r="AI342" s="144"/>
      <c r="AJ342" s="144"/>
      <c r="AK342" s="144"/>
      <c r="AL342" s="144"/>
      <c r="AM342" s="543"/>
      <c r="AN342" s="144"/>
      <c r="AO342" s="144"/>
      <c r="AP342" s="543"/>
      <c r="AQ342" s="543"/>
      <c r="AR342" s="144"/>
      <c r="AS342" s="190"/>
      <c r="AT342" s="144"/>
      <c r="AU342" s="543"/>
      <c r="AV342" s="543"/>
      <c r="AW342" s="144"/>
      <c r="AX342" s="144"/>
      <c r="AY342" s="144"/>
      <c r="AZ342" s="144"/>
      <c r="BA342" s="144"/>
      <c r="BB342" s="144"/>
      <c r="BC342" s="144"/>
      <c r="BD342" s="144"/>
      <c r="BE342" s="144"/>
    </row>
    <row r="343" spans="1:57">
      <c r="A343" s="144"/>
      <c r="B343" s="144"/>
      <c r="C343" s="144">
        <v>3</v>
      </c>
      <c r="D343" s="190">
        <v>105660</v>
      </c>
      <c r="E343" s="144" t="s">
        <v>5090</v>
      </c>
      <c r="F343" s="144" t="s">
        <v>4944</v>
      </c>
      <c r="G343" s="144">
        <v>10</v>
      </c>
      <c r="H343" s="144">
        <v>20</v>
      </c>
      <c r="I343" s="190" t="s">
        <v>5707</v>
      </c>
      <c r="J343" s="144" t="s">
        <v>1693</v>
      </c>
      <c r="K343" s="543"/>
      <c r="L343" s="543"/>
      <c r="M343" s="144"/>
      <c r="N343" s="144"/>
      <c r="O343" s="144"/>
      <c r="P343" s="144"/>
      <c r="Q343" s="144"/>
      <c r="R343" s="144"/>
      <c r="S343" s="144"/>
      <c r="T343" s="144"/>
      <c r="U343" s="144"/>
      <c r="V343" s="543"/>
      <c r="W343" s="144"/>
      <c r="X343" s="144"/>
      <c r="Y343" s="144"/>
      <c r="Z343" s="144"/>
      <c r="AA343" s="144"/>
      <c r="AB343" s="144"/>
      <c r="AC343" s="144"/>
      <c r="AD343" s="144"/>
      <c r="AE343" s="144"/>
      <c r="AF343" s="144"/>
      <c r="AG343" s="144"/>
      <c r="AH343" s="144"/>
      <c r="AI343" s="144"/>
      <c r="AJ343" s="144"/>
      <c r="AK343" s="144"/>
      <c r="AL343" s="144"/>
      <c r="AM343" s="543"/>
      <c r="AN343" s="144"/>
      <c r="AO343" s="144"/>
      <c r="AP343" s="543"/>
      <c r="AQ343" s="543"/>
      <c r="AR343" s="144"/>
      <c r="AS343" s="190"/>
      <c r="AT343" s="144"/>
      <c r="AU343" s="543"/>
      <c r="AV343" s="543"/>
      <c r="AW343" s="144"/>
      <c r="AX343" s="144"/>
      <c r="AY343" s="144"/>
      <c r="AZ343" s="144"/>
      <c r="BA343" s="144"/>
      <c r="BB343" s="144"/>
      <c r="BC343" s="144"/>
      <c r="BD343" s="144"/>
      <c r="BE343" s="144"/>
    </row>
    <row r="344" spans="1:57">
      <c r="A344" s="144"/>
      <c r="B344" s="144"/>
      <c r="C344" s="144">
        <v>3</v>
      </c>
      <c r="D344" s="190">
        <v>106009</v>
      </c>
      <c r="E344" s="144" t="s">
        <v>5090</v>
      </c>
      <c r="F344" s="144" t="s">
        <v>4944</v>
      </c>
      <c r="G344" s="144">
        <v>10</v>
      </c>
      <c r="H344" s="144">
        <v>20</v>
      </c>
      <c r="I344" s="190" t="s">
        <v>5708</v>
      </c>
      <c r="J344" s="144" t="s">
        <v>1693</v>
      </c>
      <c r="K344" s="543"/>
      <c r="L344" s="543"/>
      <c r="M344" s="144"/>
      <c r="N344" s="144"/>
      <c r="O344" s="144"/>
      <c r="P344" s="144"/>
      <c r="Q344" s="144"/>
      <c r="R344" s="144"/>
      <c r="S344" s="144"/>
      <c r="T344" s="144"/>
      <c r="U344" s="144"/>
      <c r="V344" s="543"/>
      <c r="W344" s="144"/>
      <c r="X344" s="144"/>
      <c r="Y344" s="144"/>
      <c r="Z344" s="144"/>
      <c r="AA344" s="144"/>
      <c r="AB344" s="144"/>
      <c r="AC344" s="144"/>
      <c r="AD344" s="144"/>
      <c r="AE344" s="144"/>
      <c r="AF344" s="144"/>
      <c r="AG344" s="144"/>
      <c r="AH344" s="144"/>
      <c r="AI344" s="144"/>
      <c r="AJ344" s="144"/>
      <c r="AK344" s="144"/>
      <c r="AL344" s="144"/>
      <c r="AM344" s="543"/>
      <c r="AN344" s="144"/>
      <c r="AO344" s="144"/>
      <c r="AP344" s="543"/>
      <c r="AQ344" s="543"/>
      <c r="AR344" s="144"/>
      <c r="AS344" s="190"/>
      <c r="AT344" s="144"/>
      <c r="AU344" s="543"/>
      <c r="AV344" s="543"/>
      <c r="AW344" s="144"/>
      <c r="AX344" s="144"/>
      <c r="AY344" s="144"/>
      <c r="AZ344" s="144"/>
      <c r="BA344" s="144"/>
      <c r="BB344" s="144"/>
      <c r="BC344" s="144"/>
      <c r="BD344" s="144"/>
      <c r="BE344" s="144"/>
    </row>
    <row r="345" spans="1:57">
      <c r="A345" s="144"/>
      <c r="B345" s="144"/>
      <c r="C345" s="144">
        <v>3</v>
      </c>
      <c r="D345" s="190">
        <v>106010</v>
      </c>
      <c r="E345" s="144" t="s">
        <v>5090</v>
      </c>
      <c r="F345" s="144" t="s">
        <v>4944</v>
      </c>
      <c r="G345" s="144">
        <v>10</v>
      </c>
      <c r="H345" s="144">
        <v>20</v>
      </c>
      <c r="I345" s="190" t="s">
        <v>5709</v>
      </c>
      <c r="J345" s="144" t="s">
        <v>1693</v>
      </c>
      <c r="K345" s="543"/>
      <c r="L345" s="543"/>
      <c r="M345" s="144"/>
      <c r="N345" s="144"/>
      <c r="O345" s="144"/>
      <c r="P345" s="144"/>
      <c r="Q345" s="144"/>
      <c r="R345" s="144"/>
      <c r="S345" s="144"/>
      <c r="T345" s="144"/>
      <c r="U345" s="144"/>
      <c r="V345" s="543"/>
      <c r="W345" s="144"/>
      <c r="X345" s="144"/>
      <c r="Y345" s="144"/>
      <c r="Z345" s="144"/>
      <c r="AA345" s="144"/>
      <c r="AB345" s="144"/>
      <c r="AC345" s="144"/>
      <c r="AD345" s="144"/>
      <c r="AE345" s="144"/>
      <c r="AF345" s="144"/>
      <c r="AG345" s="144"/>
      <c r="AH345" s="144"/>
      <c r="AI345" s="144"/>
      <c r="AJ345" s="144"/>
      <c r="AK345" s="144"/>
      <c r="AL345" s="144"/>
      <c r="AM345" s="543"/>
      <c r="AN345" s="144"/>
      <c r="AO345" s="144"/>
      <c r="AP345" s="543"/>
      <c r="AQ345" s="543"/>
      <c r="AR345" s="144"/>
      <c r="AS345" s="190"/>
      <c r="AT345" s="144"/>
      <c r="AU345" s="543"/>
      <c r="AV345" s="543"/>
      <c r="AW345" s="144"/>
      <c r="AX345" s="144"/>
      <c r="AY345" s="144"/>
      <c r="AZ345" s="144"/>
      <c r="BA345" s="144"/>
      <c r="BB345" s="144"/>
      <c r="BC345" s="144"/>
      <c r="BD345" s="144"/>
      <c r="BE345" s="144"/>
    </row>
    <row r="346" spans="1:57">
      <c r="A346" s="144"/>
      <c r="B346" s="144"/>
      <c r="C346" s="144">
        <v>3</v>
      </c>
      <c r="D346" s="190">
        <v>106012</v>
      </c>
      <c r="E346" s="144" t="s">
        <v>5090</v>
      </c>
      <c r="F346" s="144" t="s">
        <v>4944</v>
      </c>
      <c r="G346" s="144">
        <v>10</v>
      </c>
      <c r="H346" s="144">
        <v>20</v>
      </c>
      <c r="I346" s="190" t="s">
        <v>5710</v>
      </c>
      <c r="J346" s="144" t="s">
        <v>1693</v>
      </c>
      <c r="K346" s="543"/>
      <c r="L346" s="543"/>
      <c r="M346" s="144"/>
      <c r="N346" s="144"/>
      <c r="O346" s="144"/>
      <c r="P346" s="144"/>
      <c r="Q346" s="144"/>
      <c r="R346" s="144"/>
      <c r="S346" s="144"/>
      <c r="T346" s="144"/>
      <c r="U346" s="144"/>
      <c r="V346" s="543"/>
      <c r="W346" s="144"/>
      <c r="X346" s="144"/>
      <c r="Y346" s="144"/>
      <c r="Z346" s="144"/>
      <c r="AA346" s="144"/>
      <c r="AB346" s="144"/>
      <c r="AC346" s="144"/>
      <c r="AD346" s="144"/>
      <c r="AE346" s="144"/>
      <c r="AF346" s="144"/>
      <c r="AG346" s="144"/>
      <c r="AH346" s="144"/>
      <c r="AI346" s="144"/>
      <c r="AJ346" s="144"/>
      <c r="AK346" s="144"/>
      <c r="AL346" s="144"/>
      <c r="AM346" s="543"/>
      <c r="AN346" s="144"/>
      <c r="AO346" s="144"/>
      <c r="AP346" s="543"/>
      <c r="AQ346" s="543"/>
      <c r="AR346" s="144"/>
      <c r="AS346" s="190"/>
      <c r="AT346" s="144"/>
      <c r="AU346" s="543"/>
      <c r="AV346" s="543"/>
      <c r="AW346" s="144"/>
      <c r="AX346" s="144"/>
      <c r="AY346" s="144"/>
      <c r="AZ346" s="144"/>
      <c r="BA346" s="144"/>
      <c r="BB346" s="144"/>
      <c r="BC346" s="144"/>
      <c r="BD346" s="144"/>
      <c r="BE346" s="144"/>
    </row>
    <row r="347" spans="1:57">
      <c r="A347" s="144"/>
      <c r="B347" s="144"/>
      <c r="C347" s="144">
        <v>3</v>
      </c>
      <c r="D347" s="190">
        <v>106014</v>
      </c>
      <c r="E347" s="144" t="s">
        <v>5090</v>
      </c>
      <c r="F347" s="144" t="s">
        <v>4944</v>
      </c>
      <c r="G347" s="144">
        <v>10</v>
      </c>
      <c r="H347" s="144">
        <v>20</v>
      </c>
      <c r="I347" s="190" t="s">
        <v>5711</v>
      </c>
      <c r="J347" s="144" t="s">
        <v>1693</v>
      </c>
      <c r="K347" s="543"/>
      <c r="L347" s="543"/>
      <c r="M347" s="144"/>
      <c r="N347" s="144"/>
      <c r="O347" s="144"/>
      <c r="P347" s="144"/>
      <c r="Q347" s="144"/>
      <c r="R347" s="144"/>
      <c r="S347" s="144"/>
      <c r="T347" s="144"/>
      <c r="U347" s="144"/>
      <c r="V347" s="543"/>
      <c r="W347" s="144"/>
      <c r="X347" s="144"/>
      <c r="Y347" s="144"/>
      <c r="Z347" s="144"/>
      <c r="AA347" s="144"/>
      <c r="AB347" s="144"/>
      <c r="AC347" s="144"/>
      <c r="AD347" s="144"/>
      <c r="AE347" s="144"/>
      <c r="AF347" s="144"/>
      <c r="AG347" s="144"/>
      <c r="AH347" s="144"/>
      <c r="AI347" s="144"/>
      <c r="AJ347" s="144"/>
      <c r="AK347" s="144"/>
      <c r="AL347" s="144"/>
      <c r="AM347" s="543"/>
      <c r="AN347" s="144"/>
      <c r="AO347" s="144"/>
      <c r="AP347" s="543"/>
      <c r="AQ347" s="543"/>
      <c r="AR347" s="144"/>
      <c r="AS347" s="190"/>
      <c r="AT347" s="144"/>
      <c r="AU347" s="543"/>
      <c r="AV347" s="543"/>
      <c r="AW347" s="144"/>
      <c r="AX347" s="144"/>
      <c r="AY347" s="144"/>
      <c r="AZ347" s="144"/>
      <c r="BA347" s="144"/>
      <c r="BB347" s="144"/>
      <c r="BC347" s="144"/>
      <c r="BD347" s="144"/>
      <c r="BE347" s="144"/>
    </row>
    <row r="348" spans="1:57">
      <c r="A348" s="144"/>
      <c r="B348" s="144"/>
      <c r="C348" s="144">
        <v>3</v>
      </c>
      <c r="D348" s="190">
        <v>106017</v>
      </c>
      <c r="E348" s="144" t="s">
        <v>5090</v>
      </c>
      <c r="F348" s="144" t="s">
        <v>4944</v>
      </c>
      <c r="G348" s="144">
        <v>10</v>
      </c>
      <c r="H348" s="144">
        <v>20</v>
      </c>
      <c r="I348" s="190" t="s">
        <v>5712</v>
      </c>
      <c r="J348" s="144" t="s">
        <v>1693</v>
      </c>
      <c r="K348" s="543"/>
      <c r="L348" s="543"/>
      <c r="M348" s="144"/>
      <c r="N348" s="144"/>
      <c r="O348" s="144"/>
      <c r="P348" s="144"/>
      <c r="Q348" s="144"/>
      <c r="R348" s="144"/>
      <c r="S348" s="144"/>
      <c r="T348" s="144"/>
      <c r="U348" s="144"/>
      <c r="V348" s="543"/>
      <c r="W348" s="144"/>
      <c r="X348" s="144"/>
      <c r="Y348" s="144"/>
      <c r="Z348" s="144"/>
      <c r="AA348" s="144"/>
      <c r="AB348" s="144"/>
      <c r="AC348" s="144"/>
      <c r="AD348" s="144"/>
      <c r="AE348" s="144"/>
      <c r="AF348" s="144"/>
      <c r="AG348" s="144"/>
      <c r="AH348" s="144"/>
      <c r="AI348" s="144"/>
      <c r="AJ348" s="144"/>
      <c r="AK348" s="144"/>
      <c r="AL348" s="144"/>
      <c r="AM348" s="543"/>
      <c r="AN348" s="144"/>
      <c r="AO348" s="144"/>
      <c r="AP348" s="543"/>
      <c r="AQ348" s="543"/>
      <c r="AR348" s="144"/>
      <c r="AS348" s="190"/>
      <c r="AT348" s="144"/>
      <c r="AU348" s="543"/>
      <c r="AV348" s="543"/>
      <c r="AW348" s="144"/>
      <c r="AX348" s="144"/>
      <c r="AY348" s="144"/>
      <c r="AZ348" s="144"/>
      <c r="BA348" s="144"/>
      <c r="BB348" s="144"/>
      <c r="BC348" s="144"/>
      <c r="BD348" s="144"/>
      <c r="BE348" s="144"/>
    </row>
    <row r="349" spans="1:57">
      <c r="A349" s="144"/>
      <c r="B349" s="144"/>
      <c r="C349" s="144">
        <v>3</v>
      </c>
      <c r="D349" s="190">
        <v>106023</v>
      </c>
      <c r="E349" s="144" t="s">
        <v>5090</v>
      </c>
      <c r="F349" s="144" t="s">
        <v>4944</v>
      </c>
      <c r="G349" s="144">
        <v>10</v>
      </c>
      <c r="H349" s="144">
        <v>20</v>
      </c>
      <c r="I349" s="190" t="s">
        <v>5713</v>
      </c>
      <c r="J349" s="144" t="s">
        <v>1693</v>
      </c>
      <c r="K349" s="543"/>
      <c r="L349" s="543"/>
      <c r="M349" s="144"/>
      <c r="N349" s="144"/>
      <c r="O349" s="144"/>
      <c r="P349" s="144"/>
      <c r="Q349" s="144"/>
      <c r="R349" s="144"/>
      <c r="S349" s="144"/>
      <c r="T349" s="144"/>
      <c r="U349" s="144"/>
      <c r="V349" s="543"/>
      <c r="W349" s="144"/>
      <c r="X349" s="144"/>
      <c r="Y349" s="144"/>
      <c r="Z349" s="144"/>
      <c r="AA349" s="144"/>
      <c r="AB349" s="144"/>
      <c r="AC349" s="144"/>
      <c r="AD349" s="144"/>
      <c r="AE349" s="144"/>
      <c r="AF349" s="144"/>
      <c r="AG349" s="144"/>
      <c r="AH349" s="144"/>
      <c r="AI349" s="144"/>
      <c r="AJ349" s="144"/>
      <c r="AK349" s="144"/>
      <c r="AL349" s="144"/>
      <c r="AM349" s="543"/>
      <c r="AN349" s="144"/>
      <c r="AO349" s="144"/>
      <c r="AP349" s="543"/>
      <c r="AQ349" s="543"/>
      <c r="AR349" s="144"/>
      <c r="AS349" s="190"/>
      <c r="AT349" s="144"/>
      <c r="AU349" s="543"/>
      <c r="AV349" s="543"/>
      <c r="AW349" s="144"/>
      <c r="AX349" s="144"/>
      <c r="AY349" s="144"/>
      <c r="AZ349" s="144"/>
      <c r="BA349" s="144"/>
      <c r="BB349" s="144"/>
      <c r="BC349" s="144"/>
      <c r="BD349" s="144"/>
      <c r="BE349" s="144"/>
    </row>
    <row r="350" spans="1:57">
      <c r="A350" s="144"/>
      <c r="B350" s="144"/>
      <c r="C350" s="144">
        <v>3</v>
      </c>
      <c r="D350" s="190">
        <v>106041</v>
      </c>
      <c r="E350" s="144" t="s">
        <v>5090</v>
      </c>
      <c r="F350" s="144" t="s">
        <v>4944</v>
      </c>
      <c r="G350" s="144">
        <v>10</v>
      </c>
      <c r="H350" s="144">
        <v>20</v>
      </c>
      <c r="I350" s="190" t="s">
        <v>5714</v>
      </c>
      <c r="J350" s="144" t="s">
        <v>1693</v>
      </c>
      <c r="K350" s="543"/>
      <c r="L350" s="543"/>
      <c r="M350" s="144"/>
      <c r="N350" s="144"/>
      <c r="O350" s="144"/>
      <c r="P350" s="144"/>
      <c r="Q350" s="144"/>
      <c r="R350" s="144"/>
      <c r="S350" s="144"/>
      <c r="T350" s="144"/>
      <c r="U350" s="144"/>
      <c r="V350" s="543"/>
      <c r="W350" s="144"/>
      <c r="X350" s="144"/>
      <c r="Y350" s="144"/>
      <c r="Z350" s="144"/>
      <c r="AA350" s="144"/>
      <c r="AB350" s="144"/>
      <c r="AC350" s="144"/>
      <c r="AD350" s="144"/>
      <c r="AE350" s="144"/>
      <c r="AF350" s="144"/>
      <c r="AG350" s="144"/>
      <c r="AH350" s="144"/>
      <c r="AI350" s="144"/>
      <c r="AJ350" s="144"/>
      <c r="AK350" s="144"/>
      <c r="AL350" s="144"/>
      <c r="AM350" s="543"/>
      <c r="AN350" s="144"/>
      <c r="AO350" s="144"/>
      <c r="AP350" s="543"/>
      <c r="AQ350" s="543"/>
      <c r="AR350" s="144"/>
      <c r="AS350" s="190"/>
      <c r="AT350" s="144"/>
      <c r="AU350" s="543"/>
      <c r="AV350" s="543"/>
      <c r="AW350" s="144"/>
      <c r="AX350" s="144"/>
      <c r="AY350" s="144"/>
      <c r="AZ350" s="144"/>
      <c r="BA350" s="144"/>
      <c r="BB350" s="144"/>
      <c r="BC350" s="144"/>
      <c r="BD350" s="144"/>
      <c r="BE350" s="144"/>
    </row>
    <row r="351" spans="1:57">
      <c r="A351" s="144"/>
      <c r="B351" s="144"/>
      <c r="C351" s="144">
        <v>3</v>
      </c>
      <c r="D351" s="190">
        <v>106043</v>
      </c>
      <c r="E351" s="144" t="s">
        <v>5090</v>
      </c>
      <c r="F351" s="144" t="s">
        <v>4944</v>
      </c>
      <c r="G351" s="144">
        <v>10</v>
      </c>
      <c r="H351" s="144">
        <v>20</v>
      </c>
      <c r="I351" s="190" t="s">
        <v>5715</v>
      </c>
      <c r="J351" s="144" t="s">
        <v>1693</v>
      </c>
      <c r="K351" s="543"/>
      <c r="L351" s="543"/>
      <c r="M351" s="144"/>
      <c r="N351" s="144"/>
      <c r="O351" s="144"/>
      <c r="P351" s="144"/>
      <c r="Q351" s="144"/>
      <c r="R351" s="144"/>
      <c r="S351" s="144"/>
      <c r="T351" s="144"/>
      <c r="U351" s="144"/>
      <c r="V351" s="543"/>
      <c r="W351" s="144"/>
      <c r="X351" s="144"/>
      <c r="Y351" s="144"/>
      <c r="Z351" s="144"/>
      <c r="AA351" s="144"/>
      <c r="AB351" s="144"/>
      <c r="AC351" s="144"/>
      <c r="AD351" s="144"/>
      <c r="AE351" s="144"/>
      <c r="AF351" s="144"/>
      <c r="AG351" s="144"/>
      <c r="AH351" s="144"/>
      <c r="AI351" s="144"/>
      <c r="AJ351" s="144"/>
      <c r="AK351" s="144"/>
      <c r="AL351" s="144"/>
      <c r="AM351" s="543"/>
      <c r="AN351" s="144"/>
      <c r="AO351" s="144"/>
      <c r="AP351" s="543"/>
      <c r="AQ351" s="543"/>
      <c r="AR351" s="144"/>
      <c r="AS351" s="190"/>
      <c r="AT351" s="144"/>
      <c r="AU351" s="543"/>
      <c r="AV351" s="543"/>
      <c r="AW351" s="144"/>
      <c r="AX351" s="144"/>
      <c r="AY351" s="144"/>
      <c r="AZ351" s="144"/>
      <c r="BA351" s="144"/>
      <c r="BB351" s="144"/>
      <c r="BC351" s="144"/>
      <c r="BD351" s="144"/>
      <c r="BE351" s="144"/>
    </row>
    <row r="352" spans="1:57">
      <c r="A352" s="144"/>
      <c r="B352" s="144"/>
      <c r="C352" s="144">
        <v>3</v>
      </c>
      <c r="D352" s="190">
        <v>106055</v>
      </c>
      <c r="E352" s="144" t="s">
        <v>5090</v>
      </c>
      <c r="F352" s="144" t="s">
        <v>4944</v>
      </c>
      <c r="G352" s="144">
        <v>10</v>
      </c>
      <c r="H352" s="144">
        <v>20</v>
      </c>
      <c r="I352" s="190" t="s">
        <v>5716</v>
      </c>
      <c r="J352" s="144" t="s">
        <v>1693</v>
      </c>
      <c r="K352" s="543"/>
      <c r="L352" s="543"/>
      <c r="M352" s="144"/>
      <c r="N352" s="144"/>
      <c r="O352" s="144"/>
      <c r="P352" s="144"/>
      <c r="Q352" s="144"/>
      <c r="R352" s="144"/>
      <c r="S352" s="144"/>
      <c r="T352" s="144"/>
      <c r="U352" s="144"/>
      <c r="V352" s="543"/>
      <c r="W352" s="144"/>
      <c r="X352" s="144"/>
      <c r="Y352" s="144"/>
      <c r="Z352" s="144"/>
      <c r="AA352" s="144"/>
      <c r="AB352" s="144"/>
      <c r="AC352" s="144"/>
      <c r="AD352" s="144"/>
      <c r="AE352" s="144"/>
      <c r="AF352" s="144"/>
      <c r="AG352" s="144"/>
      <c r="AH352" s="144"/>
      <c r="AI352" s="144"/>
      <c r="AJ352" s="144"/>
      <c r="AK352" s="144"/>
      <c r="AL352" s="144"/>
      <c r="AM352" s="543"/>
      <c r="AN352" s="144"/>
      <c r="AO352" s="144"/>
      <c r="AP352" s="543"/>
      <c r="AQ352" s="543"/>
      <c r="AR352" s="144"/>
      <c r="AS352" s="190"/>
      <c r="AT352" s="144"/>
      <c r="AU352" s="543"/>
      <c r="AV352" s="543"/>
      <c r="AW352" s="144"/>
      <c r="AX352" s="144"/>
      <c r="AY352" s="144"/>
      <c r="AZ352" s="144"/>
      <c r="BA352" s="144"/>
      <c r="BB352" s="144"/>
      <c r="BC352" s="144"/>
      <c r="BD352" s="144"/>
      <c r="BE352" s="144"/>
    </row>
    <row r="353" spans="1:57">
      <c r="A353" s="144"/>
      <c r="B353" s="144"/>
      <c r="C353" s="144">
        <v>3</v>
      </c>
      <c r="D353" s="190">
        <v>106070</v>
      </c>
      <c r="E353" s="144" t="s">
        <v>5090</v>
      </c>
      <c r="F353" s="144" t="s">
        <v>4944</v>
      </c>
      <c r="G353" s="144">
        <v>10</v>
      </c>
      <c r="H353" s="144">
        <v>20</v>
      </c>
      <c r="I353" s="190" t="s">
        <v>5717</v>
      </c>
      <c r="J353" s="144" t="s">
        <v>1693</v>
      </c>
      <c r="K353" s="543"/>
      <c r="L353" s="543"/>
      <c r="M353" s="144"/>
      <c r="N353" s="144"/>
      <c r="O353" s="144"/>
      <c r="P353" s="144"/>
      <c r="Q353" s="144"/>
      <c r="R353" s="144"/>
      <c r="S353" s="144"/>
      <c r="T353" s="144"/>
      <c r="U353" s="144"/>
      <c r="V353" s="543"/>
      <c r="W353" s="144"/>
      <c r="X353" s="144"/>
      <c r="Y353" s="144"/>
      <c r="Z353" s="144"/>
      <c r="AA353" s="144"/>
      <c r="AB353" s="144"/>
      <c r="AC353" s="144"/>
      <c r="AD353" s="144"/>
      <c r="AE353" s="144"/>
      <c r="AF353" s="144"/>
      <c r="AG353" s="144"/>
      <c r="AH353" s="144"/>
      <c r="AI353" s="144"/>
      <c r="AJ353" s="144"/>
      <c r="AK353" s="144"/>
      <c r="AL353" s="144"/>
      <c r="AM353" s="543"/>
      <c r="AN353" s="144"/>
      <c r="AO353" s="144"/>
      <c r="AP353" s="543"/>
      <c r="AQ353" s="543"/>
      <c r="AR353" s="144"/>
      <c r="AS353" s="190"/>
      <c r="AT353" s="144"/>
      <c r="AU353" s="543"/>
      <c r="AV353" s="543"/>
      <c r="AW353" s="144"/>
      <c r="AX353" s="144"/>
      <c r="AY353" s="144"/>
      <c r="AZ353" s="144"/>
      <c r="BA353" s="144"/>
      <c r="BB353" s="144"/>
      <c r="BC353" s="144"/>
      <c r="BD353" s="144"/>
      <c r="BE353" s="144"/>
    </row>
    <row r="354" spans="1:57">
      <c r="A354" s="144"/>
      <c r="B354" s="144"/>
      <c r="C354" s="144">
        <v>3</v>
      </c>
      <c r="D354" s="190">
        <v>106114</v>
      </c>
      <c r="E354" s="144" t="s">
        <v>5090</v>
      </c>
      <c r="F354" s="144" t="s">
        <v>4944</v>
      </c>
      <c r="G354" s="144">
        <v>10</v>
      </c>
      <c r="H354" s="144">
        <v>20</v>
      </c>
      <c r="I354" s="190" t="s">
        <v>5718</v>
      </c>
      <c r="J354" s="144" t="s">
        <v>1693</v>
      </c>
      <c r="K354" s="543"/>
      <c r="L354" s="543"/>
      <c r="M354" s="144"/>
      <c r="N354" s="144"/>
      <c r="O354" s="144"/>
      <c r="P354" s="144"/>
      <c r="Q354" s="144"/>
      <c r="R354" s="144"/>
      <c r="S354" s="144"/>
      <c r="T354" s="144"/>
      <c r="U354" s="144"/>
      <c r="V354" s="543"/>
      <c r="W354" s="144"/>
      <c r="X354" s="144"/>
      <c r="Y354" s="144"/>
      <c r="Z354" s="144"/>
      <c r="AA354" s="144"/>
      <c r="AB354" s="144"/>
      <c r="AC354" s="144"/>
      <c r="AD354" s="144"/>
      <c r="AE354" s="144"/>
      <c r="AF354" s="144"/>
      <c r="AG354" s="144"/>
      <c r="AH354" s="144"/>
      <c r="AI354" s="144"/>
      <c r="AJ354" s="144"/>
      <c r="AK354" s="144"/>
      <c r="AL354" s="144"/>
      <c r="AM354" s="543"/>
      <c r="AN354" s="144"/>
      <c r="AO354" s="144"/>
      <c r="AP354" s="543"/>
      <c r="AQ354" s="543"/>
      <c r="AR354" s="144"/>
      <c r="AS354" s="190"/>
      <c r="AT354" s="144"/>
      <c r="AU354" s="543"/>
      <c r="AV354" s="543"/>
      <c r="AW354" s="144"/>
      <c r="AX354" s="144"/>
      <c r="AY354" s="144"/>
      <c r="AZ354" s="144"/>
      <c r="BA354" s="144"/>
      <c r="BB354" s="144"/>
      <c r="BC354" s="144"/>
      <c r="BD354" s="144"/>
      <c r="BE354" s="144"/>
    </row>
    <row r="355" spans="1:57">
      <c r="A355" s="144"/>
      <c r="B355" s="144"/>
      <c r="C355" s="144">
        <v>3</v>
      </c>
      <c r="D355" s="190">
        <v>106178</v>
      </c>
      <c r="E355" s="144" t="s">
        <v>5090</v>
      </c>
      <c r="F355" s="144" t="s">
        <v>4944</v>
      </c>
      <c r="G355" s="144">
        <v>10</v>
      </c>
      <c r="H355" s="144">
        <v>20</v>
      </c>
      <c r="I355" s="190" t="s">
        <v>5719</v>
      </c>
      <c r="J355" s="144" t="s">
        <v>1693</v>
      </c>
      <c r="K355" s="543"/>
      <c r="L355" s="543"/>
      <c r="M355" s="144"/>
      <c r="N355" s="144"/>
      <c r="O355" s="144"/>
      <c r="P355" s="144"/>
      <c r="Q355" s="144"/>
      <c r="R355" s="144"/>
      <c r="S355" s="144"/>
      <c r="T355" s="144"/>
      <c r="U355" s="144"/>
      <c r="V355" s="543"/>
      <c r="W355" s="144"/>
      <c r="X355" s="144"/>
      <c r="Y355" s="144"/>
      <c r="Z355" s="144"/>
      <c r="AA355" s="144"/>
      <c r="AB355" s="144"/>
      <c r="AC355" s="144"/>
      <c r="AD355" s="144"/>
      <c r="AE355" s="144"/>
      <c r="AF355" s="144"/>
      <c r="AG355" s="144"/>
      <c r="AH355" s="144"/>
      <c r="AI355" s="144"/>
      <c r="AJ355" s="144"/>
      <c r="AK355" s="144"/>
      <c r="AL355" s="144"/>
      <c r="AM355" s="543"/>
      <c r="AN355" s="144"/>
      <c r="AO355" s="144"/>
      <c r="AP355" s="543"/>
      <c r="AQ355" s="543"/>
      <c r="AR355" s="144"/>
      <c r="AS355" s="190"/>
      <c r="AT355" s="144"/>
      <c r="AU355" s="543"/>
      <c r="AV355" s="543"/>
      <c r="AW355" s="144"/>
      <c r="AX355" s="144"/>
      <c r="AY355" s="144"/>
      <c r="AZ355" s="144"/>
      <c r="BA355" s="144"/>
      <c r="BB355" s="144"/>
      <c r="BC355" s="144"/>
      <c r="BD355" s="144"/>
      <c r="BE355" s="144"/>
    </row>
    <row r="356" spans="1:57">
      <c r="A356" s="144"/>
      <c r="B356" s="144"/>
      <c r="C356" s="144">
        <v>3</v>
      </c>
      <c r="D356" s="190">
        <v>106210</v>
      </c>
      <c r="E356" s="144" t="s">
        <v>5090</v>
      </c>
      <c r="F356" s="144" t="s">
        <v>4944</v>
      </c>
      <c r="G356" s="144">
        <v>10</v>
      </c>
      <c r="H356" s="144">
        <v>20</v>
      </c>
      <c r="I356" s="190" t="s">
        <v>5720</v>
      </c>
      <c r="J356" s="144" t="s">
        <v>1693</v>
      </c>
      <c r="K356" s="543"/>
      <c r="L356" s="543"/>
      <c r="M356" s="144"/>
      <c r="N356" s="144"/>
      <c r="O356" s="144"/>
      <c r="P356" s="144"/>
      <c r="Q356" s="144"/>
      <c r="R356" s="144"/>
      <c r="S356" s="144"/>
      <c r="T356" s="144"/>
      <c r="U356" s="144"/>
      <c r="V356" s="543"/>
      <c r="W356" s="144"/>
      <c r="X356" s="144"/>
      <c r="Y356" s="144"/>
      <c r="Z356" s="144"/>
      <c r="AA356" s="144"/>
      <c r="AB356" s="144"/>
      <c r="AC356" s="144"/>
      <c r="AD356" s="144"/>
      <c r="AE356" s="144"/>
      <c r="AF356" s="144"/>
      <c r="AG356" s="144"/>
      <c r="AH356" s="144"/>
      <c r="AI356" s="144"/>
      <c r="AJ356" s="144"/>
      <c r="AK356" s="144"/>
      <c r="AL356" s="144"/>
      <c r="AM356" s="543"/>
      <c r="AN356" s="144"/>
      <c r="AO356" s="144"/>
      <c r="AP356" s="543"/>
      <c r="AQ356" s="543"/>
      <c r="AR356" s="144"/>
      <c r="AS356" s="190"/>
      <c r="AT356" s="144"/>
      <c r="AU356" s="543"/>
      <c r="AV356" s="543"/>
      <c r="AW356" s="144"/>
      <c r="AX356" s="144"/>
      <c r="AY356" s="144"/>
      <c r="AZ356" s="144"/>
      <c r="BA356" s="144"/>
      <c r="BB356" s="144"/>
      <c r="BC356" s="144"/>
      <c r="BD356" s="144"/>
      <c r="BE356" s="144"/>
    </row>
    <row r="357" spans="1:57">
      <c r="A357" s="144"/>
      <c r="B357" s="144"/>
      <c r="C357" s="144">
        <v>3</v>
      </c>
      <c r="D357" s="190">
        <v>106248</v>
      </c>
      <c r="E357" s="144" t="s">
        <v>5090</v>
      </c>
      <c r="F357" s="144" t="s">
        <v>4944</v>
      </c>
      <c r="G357" s="144">
        <v>10</v>
      </c>
      <c r="H357" s="144">
        <v>20</v>
      </c>
      <c r="I357" s="190" t="s">
        <v>5721</v>
      </c>
      <c r="J357" s="144" t="s">
        <v>1693</v>
      </c>
      <c r="K357" s="543"/>
      <c r="L357" s="543"/>
      <c r="M357" s="144"/>
      <c r="N357" s="144"/>
      <c r="O357" s="144"/>
      <c r="P357" s="144"/>
      <c r="Q357" s="144"/>
      <c r="R357" s="144"/>
      <c r="S357" s="144"/>
      <c r="T357" s="144"/>
      <c r="U357" s="144"/>
      <c r="V357" s="543"/>
      <c r="W357" s="144"/>
      <c r="X357" s="144"/>
      <c r="Y357" s="144"/>
      <c r="Z357" s="144"/>
      <c r="AA357" s="144"/>
      <c r="AB357" s="144"/>
      <c r="AC357" s="144"/>
      <c r="AD357" s="144"/>
      <c r="AE357" s="144"/>
      <c r="AF357" s="144"/>
      <c r="AG357" s="144"/>
      <c r="AH357" s="144"/>
      <c r="AI357" s="144"/>
      <c r="AJ357" s="144"/>
      <c r="AK357" s="144"/>
      <c r="AL357" s="144"/>
      <c r="AM357" s="543"/>
      <c r="AN357" s="144"/>
      <c r="AO357" s="144"/>
      <c r="AP357" s="543"/>
      <c r="AQ357" s="543"/>
      <c r="AR357" s="144"/>
      <c r="AS357" s="190"/>
      <c r="AT357" s="144"/>
      <c r="AU357" s="543"/>
      <c r="AV357" s="543"/>
      <c r="AW357" s="144"/>
      <c r="AX357" s="144"/>
      <c r="AY357" s="144"/>
      <c r="AZ357" s="144"/>
      <c r="BA357" s="144"/>
      <c r="BB357" s="144"/>
      <c r="BC357" s="144"/>
      <c r="BD357" s="144"/>
      <c r="BE357" s="144"/>
    </row>
    <row r="358" spans="1:57">
      <c r="A358" s="144"/>
      <c r="B358" s="144"/>
      <c r="C358" s="144">
        <v>3</v>
      </c>
      <c r="D358" s="190">
        <v>106268</v>
      </c>
      <c r="E358" s="144" t="s">
        <v>5090</v>
      </c>
      <c r="F358" s="144" t="s">
        <v>4944</v>
      </c>
      <c r="G358" s="144">
        <v>10</v>
      </c>
      <c r="H358" s="144">
        <v>20</v>
      </c>
      <c r="I358" s="190" t="s">
        <v>5722</v>
      </c>
      <c r="J358" s="144" t="s">
        <v>1693</v>
      </c>
      <c r="K358" s="543"/>
      <c r="L358" s="543"/>
      <c r="M358" s="144"/>
      <c r="N358" s="144"/>
      <c r="O358" s="144"/>
      <c r="P358" s="144"/>
      <c r="Q358" s="144"/>
      <c r="R358" s="144"/>
      <c r="S358" s="144"/>
      <c r="T358" s="144"/>
      <c r="U358" s="144"/>
      <c r="V358" s="543"/>
      <c r="W358" s="144"/>
      <c r="X358" s="144"/>
      <c r="Y358" s="144"/>
      <c r="Z358" s="144"/>
      <c r="AA358" s="144"/>
      <c r="AB358" s="144"/>
      <c r="AC358" s="144"/>
      <c r="AD358" s="144"/>
      <c r="AE358" s="144"/>
      <c r="AF358" s="144"/>
      <c r="AG358" s="144"/>
      <c r="AH358" s="144"/>
      <c r="AI358" s="144"/>
      <c r="AJ358" s="144"/>
      <c r="AK358" s="144"/>
      <c r="AL358" s="144"/>
      <c r="AM358" s="543"/>
      <c r="AN358" s="144"/>
      <c r="AO358" s="144"/>
      <c r="AP358" s="543"/>
      <c r="AQ358" s="543"/>
      <c r="AR358" s="144"/>
      <c r="AS358" s="190"/>
      <c r="AT358" s="144"/>
      <c r="AU358" s="543"/>
      <c r="AV358" s="543"/>
      <c r="AW358" s="144"/>
      <c r="AX358" s="144"/>
      <c r="AY358" s="144"/>
      <c r="AZ358" s="144"/>
      <c r="BA358" s="144"/>
      <c r="BB358" s="144"/>
      <c r="BC358" s="144"/>
      <c r="BD358" s="144"/>
      <c r="BE358" s="144"/>
    </row>
    <row r="359" spans="1:57">
      <c r="A359" s="144"/>
      <c r="B359" s="144"/>
      <c r="C359" s="144">
        <v>3</v>
      </c>
      <c r="D359" s="190">
        <v>106362</v>
      </c>
      <c r="E359" s="144" t="s">
        <v>5090</v>
      </c>
      <c r="F359" s="144" t="s">
        <v>4944</v>
      </c>
      <c r="G359" s="144">
        <v>10</v>
      </c>
      <c r="H359" s="144">
        <v>20</v>
      </c>
      <c r="I359" s="190" t="s">
        <v>5723</v>
      </c>
      <c r="J359" s="144" t="s">
        <v>1693</v>
      </c>
      <c r="K359" s="543"/>
      <c r="L359" s="543"/>
      <c r="M359" s="144"/>
      <c r="N359" s="144"/>
      <c r="O359" s="144"/>
      <c r="P359" s="144"/>
      <c r="Q359" s="144"/>
      <c r="R359" s="144"/>
      <c r="S359" s="144"/>
      <c r="T359" s="144"/>
      <c r="U359" s="144"/>
      <c r="V359" s="543"/>
      <c r="W359" s="144"/>
      <c r="X359" s="144"/>
      <c r="Y359" s="144"/>
      <c r="Z359" s="144"/>
      <c r="AA359" s="144"/>
      <c r="AB359" s="144"/>
      <c r="AC359" s="144"/>
      <c r="AD359" s="144"/>
      <c r="AE359" s="144"/>
      <c r="AF359" s="144"/>
      <c r="AG359" s="144"/>
      <c r="AH359" s="144"/>
      <c r="AI359" s="144"/>
      <c r="AJ359" s="144"/>
      <c r="AK359" s="144"/>
      <c r="AL359" s="144"/>
      <c r="AM359" s="543"/>
      <c r="AN359" s="144"/>
      <c r="AO359" s="144"/>
      <c r="AP359" s="543"/>
      <c r="AQ359" s="543"/>
      <c r="AR359" s="144"/>
      <c r="AS359" s="190"/>
      <c r="AT359" s="144"/>
      <c r="AU359" s="543"/>
      <c r="AV359" s="543"/>
      <c r="AW359" s="144"/>
      <c r="AX359" s="144"/>
      <c r="AY359" s="144"/>
      <c r="AZ359" s="144"/>
      <c r="BA359" s="144"/>
      <c r="BB359" s="144"/>
      <c r="BC359" s="144"/>
      <c r="BD359" s="144"/>
      <c r="BE359" s="144"/>
    </row>
    <row r="360" spans="1:57">
      <c r="A360" s="144"/>
      <c r="B360" s="144"/>
      <c r="C360" s="144">
        <v>3</v>
      </c>
      <c r="D360" s="190">
        <v>106429</v>
      </c>
      <c r="E360" s="144" t="s">
        <v>5090</v>
      </c>
      <c r="F360" s="144" t="s">
        <v>4944</v>
      </c>
      <c r="G360" s="144">
        <v>10</v>
      </c>
      <c r="H360" s="144">
        <v>20</v>
      </c>
      <c r="I360" s="190" t="s">
        <v>5724</v>
      </c>
      <c r="J360" s="144" t="s">
        <v>1693</v>
      </c>
      <c r="K360" s="543"/>
      <c r="L360" s="543"/>
      <c r="M360" s="144"/>
      <c r="N360" s="144"/>
      <c r="O360" s="144"/>
      <c r="P360" s="144"/>
      <c r="Q360" s="144"/>
      <c r="R360" s="144"/>
      <c r="S360" s="144"/>
      <c r="T360" s="144"/>
      <c r="U360" s="144"/>
      <c r="V360" s="543"/>
      <c r="W360" s="144"/>
      <c r="X360" s="144"/>
      <c r="Y360" s="144"/>
      <c r="Z360" s="144"/>
      <c r="AA360" s="144"/>
      <c r="AB360" s="144"/>
      <c r="AC360" s="144"/>
      <c r="AD360" s="144"/>
      <c r="AE360" s="144"/>
      <c r="AF360" s="144"/>
      <c r="AG360" s="144"/>
      <c r="AH360" s="144"/>
      <c r="AI360" s="144"/>
      <c r="AJ360" s="144"/>
      <c r="AK360" s="144"/>
      <c r="AL360" s="144"/>
      <c r="AM360" s="543"/>
      <c r="AN360" s="144"/>
      <c r="AO360" s="144"/>
      <c r="AP360" s="543"/>
      <c r="AQ360" s="543"/>
      <c r="AR360" s="144"/>
      <c r="AS360" s="190"/>
      <c r="AT360" s="144"/>
      <c r="AU360" s="543"/>
      <c r="AV360" s="543"/>
      <c r="AW360" s="144"/>
      <c r="AX360" s="144"/>
      <c r="AY360" s="144"/>
      <c r="AZ360" s="144"/>
      <c r="BA360" s="144"/>
      <c r="BB360" s="144"/>
      <c r="BC360" s="144"/>
      <c r="BD360" s="144"/>
      <c r="BE360" s="144"/>
    </row>
    <row r="361" spans="1:57">
      <c r="A361" s="144"/>
      <c r="B361" s="144"/>
      <c r="C361" s="144">
        <v>3</v>
      </c>
      <c r="D361" s="190">
        <v>106450</v>
      </c>
      <c r="E361" s="144" t="s">
        <v>5090</v>
      </c>
      <c r="F361" s="144" t="s">
        <v>4944</v>
      </c>
      <c r="G361" s="144">
        <v>10</v>
      </c>
      <c r="H361" s="144">
        <v>20</v>
      </c>
      <c r="I361" s="190" t="s">
        <v>5725</v>
      </c>
      <c r="J361" s="144" t="s">
        <v>1693</v>
      </c>
      <c r="K361" s="543"/>
      <c r="L361" s="543"/>
      <c r="M361" s="144"/>
      <c r="N361" s="144"/>
      <c r="O361" s="144"/>
      <c r="P361" s="144"/>
      <c r="Q361" s="144"/>
      <c r="R361" s="144"/>
      <c r="S361" s="144"/>
      <c r="T361" s="144"/>
      <c r="U361" s="144"/>
      <c r="V361" s="543"/>
      <c r="W361" s="144"/>
      <c r="X361" s="144"/>
      <c r="Y361" s="144"/>
      <c r="Z361" s="144"/>
      <c r="AA361" s="144"/>
      <c r="AB361" s="144"/>
      <c r="AC361" s="144"/>
      <c r="AD361" s="144"/>
      <c r="AE361" s="144"/>
      <c r="AF361" s="144"/>
      <c r="AG361" s="144"/>
      <c r="AH361" s="144"/>
      <c r="AI361" s="144"/>
      <c r="AJ361" s="144"/>
      <c r="AK361" s="144"/>
      <c r="AL361" s="144"/>
      <c r="AM361" s="543"/>
      <c r="AN361" s="144"/>
      <c r="AO361" s="144"/>
      <c r="AP361" s="543"/>
      <c r="AQ361" s="543"/>
      <c r="AR361" s="144"/>
      <c r="AS361" s="190"/>
      <c r="AT361" s="144"/>
      <c r="AU361" s="543"/>
      <c r="AV361" s="543"/>
      <c r="AW361" s="144"/>
      <c r="AX361" s="144"/>
      <c r="AY361" s="144"/>
      <c r="AZ361" s="144"/>
      <c r="BA361" s="144"/>
      <c r="BB361" s="144"/>
      <c r="BC361" s="144"/>
      <c r="BD361" s="144"/>
      <c r="BE361" s="144"/>
    </row>
    <row r="362" spans="1:57">
      <c r="A362" s="144"/>
      <c r="B362" s="144"/>
      <c r="C362" s="144">
        <v>3</v>
      </c>
      <c r="D362" s="190">
        <v>106511</v>
      </c>
      <c r="E362" s="144" t="s">
        <v>5090</v>
      </c>
      <c r="F362" s="144" t="s">
        <v>4944</v>
      </c>
      <c r="G362" s="144">
        <v>10</v>
      </c>
      <c r="H362" s="144">
        <v>20</v>
      </c>
      <c r="I362" s="190" t="s">
        <v>5726</v>
      </c>
      <c r="J362" s="144" t="s">
        <v>1693</v>
      </c>
      <c r="K362" s="543"/>
      <c r="L362" s="543"/>
      <c r="M362" s="144"/>
      <c r="N362" s="144"/>
      <c r="O362" s="144"/>
      <c r="P362" s="144"/>
      <c r="Q362" s="144"/>
      <c r="R362" s="144"/>
      <c r="S362" s="144"/>
      <c r="T362" s="144"/>
      <c r="U362" s="144"/>
      <c r="V362" s="543"/>
      <c r="W362" s="144"/>
      <c r="X362" s="144"/>
      <c r="Y362" s="144"/>
      <c r="Z362" s="144"/>
      <c r="AA362" s="144"/>
      <c r="AB362" s="144"/>
      <c r="AC362" s="144"/>
      <c r="AD362" s="144"/>
      <c r="AE362" s="144"/>
      <c r="AF362" s="144"/>
      <c r="AG362" s="144"/>
      <c r="AH362" s="144"/>
      <c r="AI362" s="144"/>
      <c r="AJ362" s="144"/>
      <c r="AK362" s="144"/>
      <c r="AL362" s="144"/>
      <c r="AM362" s="543"/>
      <c r="AN362" s="144"/>
      <c r="AO362" s="144"/>
      <c r="AP362" s="543"/>
      <c r="AQ362" s="543"/>
      <c r="AR362" s="144"/>
      <c r="AS362" s="190"/>
      <c r="AT362" s="144"/>
      <c r="AU362" s="543"/>
      <c r="AV362" s="543"/>
      <c r="AW362" s="144"/>
      <c r="AX362" s="144"/>
      <c r="AY362" s="144"/>
      <c r="AZ362" s="144"/>
      <c r="BA362" s="144"/>
      <c r="BB362" s="144"/>
      <c r="BC362" s="144"/>
      <c r="BD362" s="144"/>
      <c r="BE362" s="144"/>
    </row>
    <row r="363" spans="1:57">
      <c r="A363" s="144"/>
      <c r="B363" s="144"/>
      <c r="C363" s="144">
        <v>3</v>
      </c>
      <c r="D363" s="190">
        <v>106572</v>
      </c>
      <c r="E363" s="144" t="s">
        <v>5090</v>
      </c>
      <c r="F363" s="144" t="s">
        <v>4944</v>
      </c>
      <c r="G363" s="144">
        <v>10</v>
      </c>
      <c r="H363" s="144">
        <v>20</v>
      </c>
      <c r="I363" s="190" t="s">
        <v>5727</v>
      </c>
      <c r="J363" s="144" t="s">
        <v>1693</v>
      </c>
      <c r="K363" s="543"/>
      <c r="L363" s="543"/>
      <c r="M363" s="144"/>
      <c r="N363" s="144"/>
      <c r="O363" s="144"/>
      <c r="P363" s="144"/>
      <c r="Q363" s="144"/>
      <c r="R363" s="144"/>
      <c r="S363" s="144"/>
      <c r="T363" s="144"/>
      <c r="U363" s="144"/>
      <c r="V363" s="543"/>
      <c r="W363" s="144"/>
      <c r="X363" s="144"/>
      <c r="Y363" s="144"/>
      <c r="Z363" s="144"/>
      <c r="AA363" s="144"/>
      <c r="AB363" s="144"/>
      <c r="AC363" s="144"/>
      <c r="AD363" s="144"/>
      <c r="AE363" s="144"/>
      <c r="AF363" s="144"/>
      <c r="AG363" s="144"/>
      <c r="AH363" s="144"/>
      <c r="AI363" s="144"/>
      <c r="AJ363" s="144"/>
      <c r="AK363" s="144"/>
      <c r="AL363" s="144"/>
      <c r="AM363" s="543"/>
      <c r="AN363" s="144"/>
      <c r="AO363" s="144"/>
      <c r="AP363" s="543"/>
      <c r="AQ363" s="543"/>
      <c r="AR363" s="144"/>
      <c r="AS363" s="190"/>
      <c r="AT363" s="144"/>
      <c r="AU363" s="543"/>
      <c r="AV363" s="543"/>
      <c r="AW363" s="144"/>
      <c r="AX363" s="144"/>
      <c r="AY363" s="144"/>
      <c r="AZ363" s="144"/>
      <c r="BA363" s="144"/>
      <c r="BB363" s="144"/>
      <c r="BC363" s="144"/>
      <c r="BD363" s="144"/>
      <c r="BE363" s="144"/>
    </row>
    <row r="364" spans="1:57">
      <c r="A364" s="144"/>
      <c r="B364" s="144"/>
      <c r="C364" s="144">
        <v>3</v>
      </c>
      <c r="D364" s="190">
        <v>106599</v>
      </c>
      <c r="E364" s="144" t="s">
        <v>5090</v>
      </c>
      <c r="F364" s="144" t="s">
        <v>4944</v>
      </c>
      <c r="G364" s="144">
        <v>10</v>
      </c>
      <c r="H364" s="144">
        <v>20</v>
      </c>
      <c r="I364" s="190" t="s">
        <v>5728</v>
      </c>
      <c r="J364" s="144" t="s">
        <v>1693</v>
      </c>
      <c r="K364" s="543"/>
      <c r="L364" s="543"/>
      <c r="M364" s="144"/>
      <c r="N364" s="144"/>
      <c r="O364" s="144"/>
      <c r="P364" s="144"/>
      <c r="Q364" s="144"/>
      <c r="R364" s="144"/>
      <c r="S364" s="144"/>
      <c r="T364" s="144"/>
      <c r="U364" s="144"/>
      <c r="V364" s="543"/>
      <c r="W364" s="144"/>
      <c r="X364" s="144"/>
      <c r="Y364" s="144"/>
      <c r="Z364" s="144"/>
      <c r="AA364" s="144"/>
      <c r="AB364" s="144"/>
      <c r="AC364" s="144"/>
      <c r="AD364" s="144"/>
      <c r="AE364" s="144"/>
      <c r="AF364" s="144"/>
      <c r="AG364" s="144"/>
      <c r="AH364" s="144"/>
      <c r="AI364" s="144"/>
      <c r="AJ364" s="144"/>
      <c r="AK364" s="144"/>
      <c r="AL364" s="144"/>
      <c r="AM364" s="543"/>
      <c r="AN364" s="144"/>
      <c r="AO364" s="144"/>
      <c r="AP364" s="543"/>
      <c r="AQ364" s="543"/>
      <c r="AR364" s="144"/>
      <c r="AS364" s="190"/>
      <c r="AT364" s="144"/>
      <c r="AU364" s="543"/>
      <c r="AV364" s="543"/>
      <c r="AW364" s="144"/>
      <c r="AX364" s="144"/>
      <c r="AY364" s="144"/>
      <c r="AZ364" s="144"/>
      <c r="BA364" s="144"/>
      <c r="BB364" s="144"/>
      <c r="BC364" s="144"/>
      <c r="BD364" s="144"/>
      <c r="BE364" s="144"/>
    </row>
    <row r="365" spans="1:57">
      <c r="A365" s="144"/>
      <c r="B365" s="144"/>
      <c r="C365" s="144">
        <v>3</v>
      </c>
      <c r="D365" s="190">
        <v>106650</v>
      </c>
      <c r="E365" s="144" t="s">
        <v>5090</v>
      </c>
      <c r="F365" s="144" t="s">
        <v>4944</v>
      </c>
      <c r="G365" s="144">
        <v>10</v>
      </c>
      <c r="H365" s="144">
        <v>20</v>
      </c>
      <c r="I365" s="190" t="s">
        <v>5729</v>
      </c>
      <c r="J365" s="144" t="s">
        <v>1693</v>
      </c>
      <c r="K365" s="543"/>
      <c r="L365" s="543"/>
      <c r="M365" s="144"/>
      <c r="N365" s="144"/>
      <c r="O365" s="144"/>
      <c r="P365" s="144"/>
      <c r="Q365" s="144"/>
      <c r="R365" s="144"/>
      <c r="S365" s="144"/>
      <c r="T365" s="144"/>
      <c r="U365" s="144"/>
      <c r="V365" s="543"/>
      <c r="W365" s="144"/>
      <c r="X365" s="144"/>
      <c r="Y365" s="144"/>
      <c r="Z365" s="144"/>
      <c r="AA365" s="144"/>
      <c r="AB365" s="144"/>
      <c r="AC365" s="144"/>
      <c r="AD365" s="144"/>
      <c r="AE365" s="144"/>
      <c r="AF365" s="144"/>
      <c r="AG365" s="144"/>
      <c r="AH365" s="144"/>
      <c r="AI365" s="144"/>
      <c r="AJ365" s="144"/>
      <c r="AK365" s="144"/>
      <c r="AL365" s="144"/>
      <c r="AM365" s="543"/>
      <c r="AN365" s="144"/>
      <c r="AO365" s="144"/>
      <c r="AP365" s="543"/>
      <c r="AQ365" s="543"/>
      <c r="AR365" s="144"/>
      <c r="AS365" s="190"/>
      <c r="AT365" s="144"/>
      <c r="AU365" s="543"/>
      <c r="AV365" s="543"/>
      <c r="AW365" s="144"/>
      <c r="AX365" s="144"/>
      <c r="AY365" s="144"/>
      <c r="AZ365" s="144"/>
      <c r="BA365" s="144"/>
      <c r="BB365" s="144"/>
      <c r="BC365" s="144"/>
      <c r="BD365" s="144"/>
      <c r="BE365" s="144"/>
    </row>
    <row r="366" spans="1:57">
      <c r="A366" s="144"/>
      <c r="B366" s="144"/>
      <c r="C366" s="144">
        <v>3</v>
      </c>
      <c r="D366" s="190">
        <v>106754</v>
      </c>
      <c r="E366" s="144" t="s">
        <v>5090</v>
      </c>
      <c r="F366" s="144" t="s">
        <v>4944</v>
      </c>
      <c r="G366" s="144">
        <v>10</v>
      </c>
      <c r="H366" s="144">
        <v>20</v>
      </c>
      <c r="I366" s="190" t="s">
        <v>5730</v>
      </c>
      <c r="J366" s="144" t="s">
        <v>1693</v>
      </c>
      <c r="K366" s="543"/>
      <c r="L366" s="543"/>
      <c r="M366" s="144"/>
      <c r="N366" s="144"/>
      <c r="O366" s="144"/>
      <c r="P366" s="144"/>
      <c r="Q366" s="144"/>
      <c r="R366" s="144"/>
      <c r="S366" s="144"/>
      <c r="T366" s="144"/>
      <c r="U366" s="144"/>
      <c r="V366" s="543"/>
      <c r="W366" s="144"/>
      <c r="X366" s="144"/>
      <c r="Y366" s="144"/>
      <c r="Z366" s="144"/>
      <c r="AA366" s="144"/>
      <c r="AB366" s="144"/>
      <c r="AC366" s="144"/>
      <c r="AD366" s="144"/>
      <c r="AE366" s="144"/>
      <c r="AF366" s="144"/>
      <c r="AG366" s="144"/>
      <c r="AH366" s="144"/>
      <c r="AI366" s="144"/>
      <c r="AJ366" s="144"/>
      <c r="AK366" s="144"/>
      <c r="AL366" s="144"/>
      <c r="AM366" s="543"/>
      <c r="AN366" s="144"/>
      <c r="AO366" s="144"/>
      <c r="AP366" s="543"/>
      <c r="AQ366" s="543"/>
      <c r="AR366" s="144"/>
      <c r="AS366" s="190"/>
      <c r="AT366" s="144"/>
      <c r="AU366" s="543"/>
      <c r="AV366" s="543"/>
      <c r="AW366" s="144"/>
      <c r="AX366" s="144"/>
      <c r="AY366" s="144"/>
      <c r="AZ366" s="144"/>
      <c r="BA366" s="144"/>
      <c r="BB366" s="144"/>
      <c r="BC366" s="144"/>
      <c r="BD366" s="144"/>
      <c r="BE366" s="144"/>
    </row>
    <row r="367" spans="1:57">
      <c r="A367" s="144"/>
      <c r="B367" s="144"/>
      <c r="C367" s="144">
        <v>3</v>
      </c>
      <c r="D367" s="190">
        <v>106802</v>
      </c>
      <c r="E367" s="144" t="s">
        <v>5090</v>
      </c>
      <c r="F367" s="144" t="s">
        <v>4944</v>
      </c>
      <c r="G367" s="144">
        <v>10</v>
      </c>
      <c r="H367" s="144">
        <v>20</v>
      </c>
      <c r="I367" s="190" t="s">
        <v>5731</v>
      </c>
      <c r="J367" s="144" t="s">
        <v>1693</v>
      </c>
      <c r="K367" s="543"/>
      <c r="L367" s="543"/>
      <c r="M367" s="144"/>
      <c r="N367" s="144"/>
      <c r="O367" s="144"/>
      <c r="P367" s="144"/>
      <c r="Q367" s="144"/>
      <c r="R367" s="144"/>
      <c r="S367" s="144"/>
      <c r="T367" s="144"/>
      <c r="U367" s="144"/>
      <c r="V367" s="543"/>
      <c r="W367" s="144"/>
      <c r="X367" s="144"/>
      <c r="Y367" s="144"/>
      <c r="Z367" s="144"/>
      <c r="AA367" s="144"/>
      <c r="AB367" s="144"/>
      <c r="AC367" s="144"/>
      <c r="AD367" s="144"/>
      <c r="AE367" s="144"/>
      <c r="AF367" s="144"/>
      <c r="AG367" s="144"/>
      <c r="AH367" s="144"/>
      <c r="AI367" s="144"/>
      <c r="AJ367" s="144"/>
      <c r="AK367" s="144"/>
      <c r="AL367" s="144"/>
      <c r="AM367" s="543"/>
      <c r="AN367" s="144"/>
      <c r="AO367" s="144"/>
      <c r="AP367" s="543"/>
      <c r="AQ367" s="543"/>
      <c r="AR367" s="144"/>
      <c r="AS367" s="190"/>
      <c r="AT367" s="144"/>
      <c r="AU367" s="543"/>
      <c r="AV367" s="543"/>
      <c r="AW367" s="144"/>
      <c r="AX367" s="144"/>
      <c r="AY367" s="144"/>
      <c r="AZ367" s="144"/>
      <c r="BA367" s="144"/>
      <c r="BB367" s="144"/>
      <c r="BC367" s="144"/>
      <c r="BD367" s="144"/>
      <c r="BE367" s="144"/>
    </row>
    <row r="368" spans="1:57">
      <c r="A368" s="144"/>
      <c r="B368" s="144"/>
      <c r="C368" s="144">
        <v>3</v>
      </c>
      <c r="D368" s="190">
        <v>106995</v>
      </c>
      <c r="E368" s="144" t="s">
        <v>5090</v>
      </c>
      <c r="F368" s="144" t="s">
        <v>4944</v>
      </c>
      <c r="G368" s="144">
        <v>10</v>
      </c>
      <c r="H368" s="144">
        <v>20</v>
      </c>
      <c r="I368" s="190" t="s">
        <v>5732</v>
      </c>
      <c r="J368" s="144" t="s">
        <v>1693</v>
      </c>
      <c r="K368" s="543"/>
      <c r="L368" s="543"/>
      <c r="M368" s="144"/>
      <c r="N368" s="144"/>
      <c r="O368" s="144"/>
      <c r="P368" s="144"/>
      <c r="Q368" s="144"/>
      <c r="R368" s="144"/>
      <c r="S368" s="144"/>
      <c r="T368" s="144"/>
      <c r="U368" s="144"/>
      <c r="V368" s="543"/>
      <c r="W368" s="144"/>
      <c r="X368" s="144"/>
      <c r="Y368" s="144"/>
      <c r="Z368" s="144"/>
      <c r="AA368" s="144"/>
      <c r="AB368" s="144"/>
      <c r="AC368" s="144"/>
      <c r="AD368" s="144"/>
      <c r="AE368" s="144"/>
      <c r="AF368" s="144"/>
      <c r="AG368" s="144"/>
      <c r="AH368" s="144"/>
      <c r="AI368" s="144"/>
      <c r="AJ368" s="144"/>
      <c r="AK368" s="144"/>
      <c r="AL368" s="144"/>
      <c r="AM368" s="543"/>
      <c r="AN368" s="144"/>
      <c r="AO368" s="144"/>
      <c r="AP368" s="543"/>
      <c r="AQ368" s="543"/>
      <c r="AR368" s="144"/>
      <c r="AS368" s="190"/>
      <c r="AT368" s="144"/>
      <c r="AU368" s="543"/>
      <c r="AV368" s="543"/>
      <c r="AW368" s="144"/>
      <c r="AX368" s="144"/>
      <c r="AY368" s="144"/>
      <c r="AZ368" s="144"/>
      <c r="BA368" s="144"/>
      <c r="BB368" s="144"/>
      <c r="BC368" s="144"/>
      <c r="BD368" s="144"/>
      <c r="BE368" s="144"/>
    </row>
    <row r="369" spans="1:57">
      <c r="A369" s="144"/>
      <c r="B369" s="144"/>
      <c r="C369" s="144">
        <v>3</v>
      </c>
      <c r="D369" s="190">
        <v>106996</v>
      </c>
      <c r="E369" s="144" t="s">
        <v>5090</v>
      </c>
      <c r="F369" s="144" t="s">
        <v>4944</v>
      </c>
      <c r="G369" s="144">
        <v>10</v>
      </c>
      <c r="H369" s="144">
        <v>20</v>
      </c>
      <c r="I369" s="190" t="s">
        <v>5733</v>
      </c>
      <c r="J369" s="144" t="s">
        <v>1693</v>
      </c>
      <c r="K369" s="543"/>
      <c r="L369" s="543"/>
      <c r="M369" s="144"/>
      <c r="N369" s="144"/>
      <c r="O369" s="144"/>
      <c r="P369" s="144"/>
      <c r="Q369" s="144"/>
      <c r="R369" s="144"/>
      <c r="S369" s="144"/>
      <c r="T369" s="144"/>
      <c r="U369" s="144"/>
      <c r="V369" s="543"/>
      <c r="W369" s="144"/>
      <c r="X369" s="144"/>
      <c r="Y369" s="144"/>
      <c r="Z369" s="144"/>
      <c r="AA369" s="144"/>
      <c r="AB369" s="144"/>
      <c r="AC369" s="144"/>
      <c r="AD369" s="144"/>
      <c r="AE369" s="144"/>
      <c r="AF369" s="144"/>
      <c r="AG369" s="144"/>
      <c r="AH369" s="144"/>
      <c r="AI369" s="144"/>
      <c r="AJ369" s="144"/>
      <c r="AK369" s="144"/>
      <c r="AL369" s="144"/>
      <c r="AM369" s="543"/>
      <c r="AN369" s="144"/>
      <c r="AO369" s="144"/>
      <c r="AP369" s="543"/>
      <c r="AQ369" s="543"/>
      <c r="AR369" s="144"/>
      <c r="AS369" s="190"/>
      <c r="AT369" s="144"/>
      <c r="AU369" s="543"/>
      <c r="AV369" s="543"/>
      <c r="AW369" s="144"/>
      <c r="AX369" s="144"/>
      <c r="AY369" s="144"/>
      <c r="AZ369" s="144"/>
      <c r="BA369" s="144"/>
      <c r="BB369" s="144"/>
      <c r="BC369" s="144"/>
      <c r="BD369" s="144"/>
      <c r="BE369" s="144"/>
    </row>
    <row r="370" spans="1:57">
      <c r="A370" s="144"/>
      <c r="B370" s="144"/>
      <c r="C370" s="144">
        <v>3</v>
      </c>
      <c r="D370" s="190">
        <v>107002</v>
      </c>
      <c r="E370" s="144" t="s">
        <v>5090</v>
      </c>
      <c r="F370" s="144" t="s">
        <v>4944</v>
      </c>
      <c r="G370" s="144">
        <v>10</v>
      </c>
      <c r="H370" s="144">
        <v>20</v>
      </c>
      <c r="I370" s="190" t="s">
        <v>5734</v>
      </c>
      <c r="J370" s="144" t="s">
        <v>1693</v>
      </c>
      <c r="K370" s="543"/>
      <c r="L370" s="543"/>
      <c r="M370" s="144"/>
      <c r="N370" s="144"/>
      <c r="O370" s="144"/>
      <c r="P370" s="144"/>
      <c r="Q370" s="144"/>
      <c r="R370" s="144"/>
      <c r="S370" s="144"/>
      <c r="T370" s="144"/>
      <c r="U370" s="144"/>
      <c r="V370" s="543"/>
      <c r="W370" s="144"/>
      <c r="X370" s="144"/>
      <c r="Y370" s="144"/>
      <c r="Z370" s="144"/>
      <c r="AA370" s="144"/>
      <c r="AB370" s="144"/>
      <c r="AC370" s="144"/>
      <c r="AD370" s="144"/>
      <c r="AE370" s="144"/>
      <c r="AF370" s="144"/>
      <c r="AG370" s="144"/>
      <c r="AH370" s="144"/>
      <c r="AI370" s="144"/>
      <c r="AJ370" s="144"/>
      <c r="AK370" s="144"/>
      <c r="AL370" s="144"/>
      <c r="AM370" s="543"/>
      <c r="AN370" s="144"/>
      <c r="AO370" s="144"/>
      <c r="AP370" s="543"/>
      <c r="AQ370" s="543"/>
      <c r="AR370" s="144"/>
      <c r="AS370" s="190"/>
      <c r="AT370" s="144"/>
      <c r="AU370" s="543"/>
      <c r="AV370" s="543"/>
      <c r="AW370" s="144"/>
      <c r="AX370" s="144"/>
      <c r="AY370" s="144"/>
      <c r="AZ370" s="144"/>
      <c r="BA370" s="144"/>
      <c r="BB370" s="144"/>
      <c r="BC370" s="144"/>
      <c r="BD370" s="144"/>
      <c r="BE370" s="144"/>
    </row>
    <row r="371" spans="1:57">
      <c r="A371" s="144"/>
      <c r="B371" s="144"/>
      <c r="C371" s="144">
        <v>3</v>
      </c>
      <c r="D371" s="190">
        <v>107004</v>
      </c>
      <c r="E371" s="144" t="s">
        <v>5090</v>
      </c>
      <c r="F371" s="144" t="s">
        <v>4944</v>
      </c>
      <c r="G371" s="144">
        <v>10</v>
      </c>
      <c r="H371" s="144">
        <v>20</v>
      </c>
      <c r="I371" s="190" t="s">
        <v>5735</v>
      </c>
      <c r="J371" s="144" t="s">
        <v>1693</v>
      </c>
      <c r="K371" s="543"/>
      <c r="L371" s="543"/>
      <c r="M371" s="144"/>
      <c r="N371" s="144"/>
      <c r="O371" s="144"/>
      <c r="P371" s="144"/>
      <c r="Q371" s="144"/>
      <c r="R371" s="144"/>
      <c r="S371" s="144"/>
      <c r="T371" s="144"/>
      <c r="U371" s="144"/>
      <c r="V371" s="543"/>
      <c r="W371" s="144"/>
      <c r="X371" s="144"/>
      <c r="Y371" s="144"/>
      <c r="Z371" s="144"/>
      <c r="AA371" s="144"/>
      <c r="AB371" s="144"/>
      <c r="AC371" s="144"/>
      <c r="AD371" s="144"/>
      <c r="AE371" s="144"/>
      <c r="AF371" s="144"/>
      <c r="AG371" s="144"/>
      <c r="AH371" s="144"/>
      <c r="AI371" s="144"/>
      <c r="AJ371" s="144"/>
      <c r="AK371" s="144"/>
      <c r="AL371" s="144"/>
      <c r="AM371" s="543"/>
      <c r="AN371" s="144"/>
      <c r="AO371" s="144"/>
      <c r="AP371" s="543"/>
      <c r="AQ371" s="543"/>
      <c r="AR371" s="144"/>
      <c r="AS371" s="190"/>
      <c r="AT371" s="144"/>
      <c r="AU371" s="543"/>
      <c r="AV371" s="543"/>
      <c r="AW371" s="144"/>
      <c r="AX371" s="144"/>
      <c r="AY371" s="144"/>
      <c r="AZ371" s="144"/>
      <c r="BA371" s="144"/>
      <c r="BB371" s="144"/>
      <c r="BC371" s="144"/>
      <c r="BD371" s="144"/>
      <c r="BE371" s="144"/>
    </row>
    <row r="372" spans="1:57">
      <c r="A372" s="144"/>
      <c r="B372" s="144"/>
      <c r="C372" s="144">
        <v>3</v>
      </c>
      <c r="D372" s="190">
        <v>107006</v>
      </c>
      <c r="E372" s="144" t="s">
        <v>5090</v>
      </c>
      <c r="F372" s="144" t="s">
        <v>4944</v>
      </c>
      <c r="G372" s="144">
        <v>10</v>
      </c>
      <c r="H372" s="144">
        <v>20</v>
      </c>
      <c r="I372" s="190" t="s">
        <v>5736</v>
      </c>
      <c r="J372" s="144" t="s">
        <v>1693</v>
      </c>
      <c r="K372" s="543"/>
      <c r="L372" s="543"/>
      <c r="M372" s="144"/>
      <c r="N372" s="144"/>
      <c r="O372" s="144"/>
      <c r="P372" s="144"/>
      <c r="Q372" s="144"/>
      <c r="R372" s="144"/>
      <c r="S372" s="144"/>
      <c r="T372" s="144"/>
      <c r="U372" s="144"/>
      <c r="V372" s="543"/>
      <c r="W372" s="144"/>
      <c r="X372" s="144"/>
      <c r="Y372" s="144"/>
      <c r="Z372" s="144"/>
      <c r="AA372" s="144"/>
      <c r="AB372" s="144"/>
      <c r="AC372" s="144"/>
      <c r="AD372" s="144"/>
      <c r="AE372" s="144"/>
      <c r="AF372" s="144"/>
      <c r="AG372" s="144"/>
      <c r="AH372" s="144"/>
      <c r="AI372" s="144"/>
      <c r="AJ372" s="144"/>
      <c r="AK372" s="144"/>
      <c r="AL372" s="144"/>
      <c r="AM372" s="543"/>
      <c r="AN372" s="144"/>
      <c r="AO372" s="144"/>
      <c r="AP372" s="543"/>
      <c r="AQ372" s="543"/>
      <c r="AR372" s="144"/>
      <c r="AS372" s="190"/>
      <c r="AT372" s="144"/>
      <c r="AU372" s="543"/>
      <c r="AV372" s="543"/>
      <c r="AW372" s="144"/>
      <c r="AX372" s="144"/>
      <c r="AY372" s="144"/>
      <c r="AZ372" s="144"/>
      <c r="BA372" s="144"/>
      <c r="BB372" s="144"/>
      <c r="BC372" s="144"/>
      <c r="BD372" s="144"/>
      <c r="BE372" s="144"/>
    </row>
    <row r="373" spans="1:57">
      <c r="A373" s="144"/>
      <c r="B373" s="144"/>
      <c r="C373" s="144">
        <v>3</v>
      </c>
      <c r="D373" s="190">
        <v>107007</v>
      </c>
      <c r="E373" s="144" t="s">
        <v>5090</v>
      </c>
      <c r="F373" s="144" t="s">
        <v>4944</v>
      </c>
      <c r="G373" s="144">
        <v>10</v>
      </c>
      <c r="H373" s="144">
        <v>20</v>
      </c>
      <c r="I373" s="190" t="s">
        <v>5737</v>
      </c>
      <c r="J373" s="144" t="s">
        <v>1693</v>
      </c>
      <c r="K373" s="543"/>
      <c r="L373" s="543"/>
      <c r="M373" s="144"/>
      <c r="N373" s="144"/>
      <c r="O373" s="144"/>
      <c r="P373" s="144"/>
      <c r="Q373" s="144"/>
      <c r="R373" s="144"/>
      <c r="S373" s="144"/>
      <c r="T373" s="144"/>
      <c r="U373" s="144"/>
      <c r="V373" s="543"/>
      <c r="W373" s="144"/>
      <c r="X373" s="144"/>
      <c r="Y373" s="144"/>
      <c r="Z373" s="144"/>
      <c r="AA373" s="144"/>
      <c r="AB373" s="144"/>
      <c r="AC373" s="144"/>
      <c r="AD373" s="144"/>
      <c r="AE373" s="144"/>
      <c r="AF373" s="144"/>
      <c r="AG373" s="144"/>
      <c r="AH373" s="144"/>
      <c r="AI373" s="144"/>
      <c r="AJ373" s="144"/>
      <c r="AK373" s="144"/>
      <c r="AL373" s="144"/>
      <c r="AM373" s="543"/>
      <c r="AN373" s="144"/>
      <c r="AO373" s="144"/>
      <c r="AP373" s="543"/>
      <c r="AQ373" s="543"/>
      <c r="AR373" s="144"/>
      <c r="AS373" s="190"/>
      <c r="AT373" s="144"/>
      <c r="AU373" s="543"/>
      <c r="AV373" s="543"/>
      <c r="AW373" s="144"/>
      <c r="AX373" s="144"/>
      <c r="AY373" s="144"/>
      <c r="AZ373" s="144"/>
      <c r="BA373" s="144"/>
      <c r="BB373" s="144"/>
      <c r="BC373" s="144"/>
      <c r="BD373" s="144"/>
      <c r="BE373" s="144"/>
    </row>
    <row r="374" spans="1:57">
      <c r="A374" s="144"/>
      <c r="B374" s="144"/>
      <c r="C374" s="144">
        <v>3</v>
      </c>
      <c r="D374" s="190">
        <v>107009</v>
      </c>
      <c r="E374" s="144" t="s">
        <v>5090</v>
      </c>
      <c r="F374" s="144" t="s">
        <v>4944</v>
      </c>
      <c r="G374" s="144">
        <v>10</v>
      </c>
      <c r="H374" s="144">
        <v>20</v>
      </c>
      <c r="I374" s="190" t="s">
        <v>5738</v>
      </c>
      <c r="J374" s="144" t="s">
        <v>1693</v>
      </c>
      <c r="K374" s="543"/>
      <c r="L374" s="543"/>
      <c r="M374" s="144"/>
      <c r="N374" s="144"/>
      <c r="O374" s="144"/>
      <c r="P374" s="144"/>
      <c r="Q374" s="144"/>
      <c r="R374" s="144"/>
      <c r="S374" s="144"/>
      <c r="T374" s="144"/>
      <c r="U374" s="144"/>
      <c r="V374" s="543"/>
      <c r="W374" s="144"/>
      <c r="X374" s="144"/>
      <c r="Y374" s="144"/>
      <c r="Z374" s="144"/>
      <c r="AA374" s="144"/>
      <c r="AB374" s="144"/>
      <c r="AC374" s="144"/>
      <c r="AD374" s="144"/>
      <c r="AE374" s="144"/>
      <c r="AF374" s="144"/>
      <c r="AG374" s="144"/>
      <c r="AH374" s="144"/>
      <c r="AI374" s="144"/>
      <c r="AJ374" s="144"/>
      <c r="AK374" s="144"/>
      <c r="AL374" s="144"/>
      <c r="AM374" s="543"/>
      <c r="AN374" s="144"/>
      <c r="AO374" s="144"/>
      <c r="AP374" s="543"/>
      <c r="AQ374" s="543"/>
      <c r="AR374" s="144"/>
      <c r="AS374" s="190"/>
      <c r="AT374" s="144"/>
      <c r="AU374" s="543"/>
      <c r="AV374" s="543"/>
      <c r="AW374" s="144"/>
      <c r="AX374" s="144"/>
      <c r="AY374" s="144"/>
      <c r="AZ374" s="144"/>
      <c r="BA374" s="144"/>
      <c r="BB374" s="144"/>
      <c r="BC374" s="144"/>
      <c r="BD374" s="144"/>
      <c r="BE374" s="144"/>
    </row>
    <row r="375" spans="1:57">
      <c r="A375" s="144"/>
      <c r="B375" s="144"/>
      <c r="C375" s="144">
        <v>3</v>
      </c>
      <c r="D375" s="190">
        <v>107010</v>
      </c>
      <c r="E375" s="144" t="s">
        <v>5090</v>
      </c>
      <c r="F375" s="144" t="s">
        <v>4944</v>
      </c>
      <c r="G375" s="144">
        <v>10</v>
      </c>
      <c r="H375" s="144">
        <v>20</v>
      </c>
      <c r="I375" s="190" t="s">
        <v>5739</v>
      </c>
      <c r="J375" s="144" t="s">
        <v>1693</v>
      </c>
      <c r="K375" s="543"/>
      <c r="L375" s="543"/>
      <c r="M375" s="144"/>
      <c r="N375" s="144"/>
      <c r="O375" s="144"/>
      <c r="P375" s="144"/>
      <c r="Q375" s="144"/>
      <c r="R375" s="144"/>
      <c r="S375" s="144"/>
      <c r="T375" s="144"/>
      <c r="U375" s="144"/>
      <c r="V375" s="543"/>
      <c r="W375" s="144"/>
      <c r="X375" s="144"/>
      <c r="Y375" s="144"/>
      <c r="Z375" s="144"/>
      <c r="AA375" s="144"/>
      <c r="AB375" s="144"/>
      <c r="AC375" s="144"/>
      <c r="AD375" s="144"/>
      <c r="AE375" s="144"/>
      <c r="AF375" s="144"/>
      <c r="AG375" s="144"/>
      <c r="AH375" s="144"/>
      <c r="AI375" s="144"/>
      <c r="AJ375" s="144"/>
      <c r="AK375" s="144"/>
      <c r="AL375" s="144"/>
      <c r="AM375" s="543"/>
      <c r="AN375" s="144"/>
      <c r="AO375" s="144"/>
      <c r="AP375" s="543"/>
      <c r="AQ375" s="543"/>
      <c r="AR375" s="144"/>
      <c r="AS375" s="190"/>
      <c r="AT375" s="144"/>
      <c r="AU375" s="543"/>
      <c r="AV375" s="543"/>
      <c r="AW375" s="144"/>
      <c r="AX375" s="144"/>
      <c r="AY375" s="144"/>
      <c r="AZ375" s="144"/>
      <c r="BA375" s="144"/>
      <c r="BB375" s="144"/>
      <c r="BC375" s="144"/>
      <c r="BD375" s="144"/>
      <c r="BE375" s="144"/>
    </row>
    <row r="376" spans="1:57">
      <c r="A376" s="144"/>
      <c r="B376" s="144"/>
      <c r="C376" s="144">
        <v>3</v>
      </c>
      <c r="D376" s="190">
        <v>107012</v>
      </c>
      <c r="E376" s="144" t="s">
        <v>5090</v>
      </c>
      <c r="F376" s="144" t="s">
        <v>4944</v>
      </c>
      <c r="G376" s="144">
        <v>10</v>
      </c>
      <c r="H376" s="144">
        <v>20</v>
      </c>
      <c r="I376" s="190" t="s">
        <v>5740</v>
      </c>
      <c r="J376" s="144" t="s">
        <v>1693</v>
      </c>
      <c r="K376" s="543"/>
      <c r="L376" s="543"/>
      <c r="M376" s="144"/>
      <c r="N376" s="144"/>
      <c r="O376" s="144"/>
      <c r="P376" s="144"/>
      <c r="Q376" s="144"/>
      <c r="R376" s="144"/>
      <c r="S376" s="144"/>
      <c r="T376" s="144"/>
      <c r="U376" s="144"/>
      <c r="V376" s="543"/>
      <c r="W376" s="144"/>
      <c r="X376" s="144"/>
      <c r="Y376" s="144"/>
      <c r="Z376" s="144"/>
      <c r="AA376" s="144"/>
      <c r="AB376" s="144"/>
      <c r="AC376" s="144"/>
      <c r="AD376" s="144"/>
      <c r="AE376" s="144"/>
      <c r="AF376" s="144"/>
      <c r="AG376" s="144"/>
      <c r="AH376" s="144"/>
      <c r="AI376" s="144"/>
      <c r="AJ376" s="144"/>
      <c r="AK376" s="144"/>
      <c r="AL376" s="144"/>
      <c r="AM376" s="543"/>
      <c r="AN376" s="144"/>
      <c r="AO376" s="144"/>
      <c r="AP376" s="543"/>
      <c r="AQ376" s="543"/>
      <c r="AR376" s="144"/>
      <c r="AS376" s="190"/>
      <c r="AT376" s="144"/>
      <c r="AU376" s="543"/>
      <c r="AV376" s="543"/>
      <c r="AW376" s="144"/>
      <c r="AX376" s="144"/>
      <c r="AY376" s="144"/>
      <c r="AZ376" s="144"/>
      <c r="BA376" s="144"/>
      <c r="BB376" s="144"/>
      <c r="BC376" s="144"/>
      <c r="BD376" s="144"/>
      <c r="BE376" s="144"/>
    </row>
    <row r="377" spans="1:57">
      <c r="A377" s="144"/>
      <c r="B377" s="144"/>
      <c r="C377" s="144">
        <v>3</v>
      </c>
      <c r="D377" s="190">
        <v>107015</v>
      </c>
      <c r="E377" s="144" t="s">
        <v>5090</v>
      </c>
      <c r="F377" s="144" t="s">
        <v>4944</v>
      </c>
      <c r="G377" s="144">
        <v>10</v>
      </c>
      <c r="H377" s="144">
        <v>20</v>
      </c>
      <c r="I377" s="190" t="s">
        <v>5741</v>
      </c>
      <c r="J377" s="144" t="s">
        <v>1693</v>
      </c>
      <c r="K377" s="543"/>
      <c r="L377" s="543"/>
      <c r="M377" s="144"/>
      <c r="N377" s="144"/>
      <c r="O377" s="144"/>
      <c r="P377" s="144"/>
      <c r="Q377" s="144"/>
      <c r="R377" s="144"/>
      <c r="S377" s="144"/>
      <c r="T377" s="144"/>
      <c r="U377" s="144"/>
      <c r="V377" s="543"/>
      <c r="W377" s="144"/>
      <c r="X377" s="144"/>
      <c r="Y377" s="144"/>
      <c r="Z377" s="144"/>
      <c r="AA377" s="144"/>
      <c r="AB377" s="144"/>
      <c r="AC377" s="144"/>
      <c r="AD377" s="144"/>
      <c r="AE377" s="144"/>
      <c r="AF377" s="144"/>
      <c r="AG377" s="144"/>
      <c r="AH377" s="144"/>
      <c r="AI377" s="144"/>
      <c r="AJ377" s="144"/>
      <c r="AK377" s="144"/>
      <c r="AL377" s="144"/>
      <c r="AM377" s="543"/>
      <c r="AN377" s="144"/>
      <c r="AO377" s="144"/>
      <c r="AP377" s="543"/>
      <c r="AQ377" s="543"/>
      <c r="AR377" s="144"/>
      <c r="AS377" s="190"/>
      <c r="AT377" s="144"/>
      <c r="AU377" s="543"/>
      <c r="AV377" s="543"/>
      <c r="AW377" s="144"/>
      <c r="AX377" s="144"/>
      <c r="AY377" s="144"/>
      <c r="AZ377" s="144"/>
      <c r="BA377" s="144"/>
      <c r="BB377" s="144"/>
      <c r="BC377" s="144"/>
      <c r="BD377" s="144"/>
      <c r="BE377" s="144"/>
    </row>
    <row r="378" spans="1:57">
      <c r="A378" s="144"/>
      <c r="B378" s="144"/>
      <c r="C378" s="144">
        <v>3</v>
      </c>
      <c r="D378" s="190">
        <v>107025</v>
      </c>
      <c r="E378" s="144" t="s">
        <v>5090</v>
      </c>
      <c r="F378" s="144" t="s">
        <v>4944</v>
      </c>
      <c r="G378" s="144">
        <v>10</v>
      </c>
      <c r="H378" s="144">
        <v>20</v>
      </c>
      <c r="I378" s="190" t="s">
        <v>5742</v>
      </c>
      <c r="J378" s="144" t="s">
        <v>1693</v>
      </c>
      <c r="K378" s="543"/>
      <c r="L378" s="543"/>
      <c r="M378" s="144"/>
      <c r="N378" s="144"/>
      <c r="O378" s="144"/>
      <c r="P378" s="144"/>
      <c r="Q378" s="144"/>
      <c r="R378" s="144"/>
      <c r="S378" s="144"/>
      <c r="T378" s="144"/>
      <c r="U378" s="144"/>
      <c r="V378" s="543"/>
      <c r="W378" s="144"/>
      <c r="X378" s="144"/>
      <c r="Y378" s="144"/>
      <c r="Z378" s="144"/>
      <c r="AA378" s="144"/>
      <c r="AB378" s="144"/>
      <c r="AC378" s="144"/>
      <c r="AD378" s="144"/>
      <c r="AE378" s="144"/>
      <c r="AF378" s="144"/>
      <c r="AG378" s="144"/>
      <c r="AH378" s="144"/>
      <c r="AI378" s="144"/>
      <c r="AJ378" s="144"/>
      <c r="AK378" s="144"/>
      <c r="AL378" s="144"/>
      <c r="AM378" s="543"/>
      <c r="AN378" s="144"/>
      <c r="AO378" s="144"/>
      <c r="AP378" s="543"/>
      <c r="AQ378" s="543"/>
      <c r="AR378" s="144"/>
      <c r="AS378" s="190"/>
      <c r="AT378" s="144"/>
      <c r="AU378" s="543"/>
      <c r="AV378" s="543"/>
      <c r="AW378" s="144"/>
      <c r="AX378" s="144"/>
      <c r="AY378" s="144"/>
      <c r="AZ378" s="144"/>
      <c r="BA378" s="144"/>
      <c r="BB378" s="144"/>
      <c r="BC378" s="144"/>
      <c r="BD378" s="144"/>
      <c r="BE378" s="144"/>
    </row>
    <row r="379" spans="1:57">
      <c r="A379" s="144"/>
      <c r="B379" s="144"/>
      <c r="C379" s="144">
        <v>3</v>
      </c>
      <c r="D379" s="190">
        <v>107028</v>
      </c>
      <c r="E379" s="144" t="s">
        <v>5090</v>
      </c>
      <c r="F379" s="144" t="s">
        <v>4944</v>
      </c>
      <c r="G379" s="144">
        <v>10</v>
      </c>
      <c r="H379" s="144">
        <v>20</v>
      </c>
      <c r="I379" s="190" t="s">
        <v>5743</v>
      </c>
      <c r="J379" s="144" t="s">
        <v>1693</v>
      </c>
      <c r="K379" s="543"/>
      <c r="L379" s="543"/>
      <c r="M379" s="144"/>
      <c r="N379" s="144"/>
      <c r="O379" s="144"/>
      <c r="P379" s="144"/>
      <c r="Q379" s="144"/>
      <c r="R379" s="144"/>
      <c r="S379" s="144"/>
      <c r="T379" s="144"/>
      <c r="U379" s="144"/>
      <c r="V379" s="543"/>
      <c r="W379" s="144"/>
      <c r="X379" s="144"/>
      <c r="Y379" s="144"/>
      <c r="Z379" s="144"/>
      <c r="AA379" s="144"/>
      <c r="AB379" s="144"/>
      <c r="AC379" s="144"/>
      <c r="AD379" s="144"/>
      <c r="AE379" s="144"/>
      <c r="AF379" s="144"/>
      <c r="AG379" s="144"/>
      <c r="AH379" s="144"/>
      <c r="AI379" s="144"/>
      <c r="AJ379" s="144"/>
      <c r="AK379" s="144"/>
      <c r="AL379" s="144"/>
      <c r="AM379" s="543"/>
      <c r="AN379" s="144"/>
      <c r="AO379" s="144"/>
      <c r="AP379" s="543"/>
      <c r="AQ379" s="543"/>
      <c r="AR379" s="144"/>
      <c r="AS379" s="190"/>
      <c r="AT379" s="144"/>
      <c r="AU379" s="543"/>
      <c r="AV379" s="543"/>
      <c r="AW379" s="144"/>
      <c r="AX379" s="144"/>
      <c r="AY379" s="144"/>
      <c r="AZ379" s="144"/>
      <c r="BA379" s="144"/>
      <c r="BB379" s="144"/>
      <c r="BC379" s="144"/>
      <c r="BD379" s="144"/>
      <c r="BE379" s="144"/>
    </row>
    <row r="380" spans="1:57">
      <c r="A380" s="144"/>
      <c r="B380" s="144"/>
      <c r="C380" s="144">
        <v>3</v>
      </c>
      <c r="D380" s="190">
        <v>107054</v>
      </c>
      <c r="E380" s="144" t="s">
        <v>5090</v>
      </c>
      <c r="F380" s="144" t="s">
        <v>4944</v>
      </c>
      <c r="G380" s="144">
        <v>10</v>
      </c>
      <c r="H380" s="144">
        <v>20</v>
      </c>
      <c r="I380" s="190" t="s">
        <v>5744</v>
      </c>
      <c r="J380" s="144" t="s">
        <v>1693</v>
      </c>
      <c r="K380" s="543"/>
      <c r="L380" s="543"/>
      <c r="M380" s="144"/>
      <c r="N380" s="144"/>
      <c r="O380" s="144"/>
      <c r="P380" s="144"/>
      <c r="Q380" s="144"/>
      <c r="R380" s="144"/>
      <c r="S380" s="144"/>
      <c r="T380" s="144"/>
      <c r="U380" s="144"/>
      <c r="V380" s="543"/>
      <c r="W380" s="144"/>
      <c r="X380" s="144"/>
      <c r="Y380" s="144"/>
      <c r="Z380" s="144"/>
      <c r="AA380" s="144"/>
      <c r="AB380" s="144"/>
      <c r="AC380" s="144"/>
      <c r="AD380" s="144"/>
      <c r="AE380" s="144"/>
      <c r="AF380" s="144"/>
      <c r="AG380" s="144"/>
      <c r="AH380" s="144"/>
      <c r="AI380" s="144"/>
      <c r="AJ380" s="144"/>
      <c r="AK380" s="144"/>
      <c r="AL380" s="144"/>
      <c r="AM380" s="543"/>
      <c r="AN380" s="144"/>
      <c r="AO380" s="144"/>
      <c r="AP380" s="543"/>
      <c r="AQ380" s="543"/>
      <c r="AR380" s="144"/>
      <c r="AS380" s="190"/>
      <c r="AT380" s="144"/>
      <c r="AU380" s="543"/>
      <c r="AV380" s="543"/>
      <c r="AW380" s="144"/>
      <c r="AX380" s="144"/>
      <c r="AY380" s="144"/>
      <c r="AZ380" s="144"/>
      <c r="BA380" s="144"/>
      <c r="BB380" s="144"/>
      <c r="BC380" s="144"/>
      <c r="BD380" s="144"/>
      <c r="BE380" s="144"/>
    </row>
    <row r="381" spans="1:57">
      <c r="A381" s="144"/>
      <c r="B381" s="144"/>
      <c r="C381" s="144">
        <v>3</v>
      </c>
      <c r="D381" s="190">
        <v>107187</v>
      </c>
      <c r="E381" s="144" t="s">
        <v>5090</v>
      </c>
      <c r="F381" s="144" t="s">
        <v>4944</v>
      </c>
      <c r="G381" s="144">
        <v>10</v>
      </c>
      <c r="H381" s="144">
        <v>20</v>
      </c>
      <c r="I381" s="190" t="s">
        <v>5745</v>
      </c>
      <c r="J381" s="144" t="s">
        <v>1693</v>
      </c>
      <c r="K381" s="543"/>
      <c r="L381" s="543"/>
      <c r="M381" s="144"/>
      <c r="N381" s="144"/>
      <c r="O381" s="144"/>
      <c r="P381" s="144"/>
      <c r="Q381" s="144"/>
      <c r="R381" s="144"/>
      <c r="S381" s="144"/>
      <c r="T381" s="144"/>
      <c r="U381" s="144"/>
      <c r="V381" s="543"/>
      <c r="W381" s="144"/>
      <c r="X381" s="144"/>
      <c r="Y381" s="144"/>
      <c r="Z381" s="144"/>
      <c r="AA381" s="144"/>
      <c r="AB381" s="144"/>
      <c r="AC381" s="144"/>
      <c r="AD381" s="144"/>
      <c r="AE381" s="144"/>
      <c r="AF381" s="144"/>
      <c r="AG381" s="144"/>
      <c r="AH381" s="144"/>
      <c r="AI381" s="144"/>
      <c r="AJ381" s="144"/>
      <c r="AK381" s="144"/>
      <c r="AL381" s="144"/>
      <c r="AM381" s="543"/>
      <c r="AN381" s="144"/>
      <c r="AO381" s="144"/>
      <c r="AP381" s="543"/>
      <c r="AQ381" s="543"/>
      <c r="AR381" s="144"/>
      <c r="AS381" s="190"/>
      <c r="AT381" s="144"/>
      <c r="AU381" s="543"/>
      <c r="AV381" s="543"/>
      <c r="AW381" s="144"/>
      <c r="AX381" s="144"/>
      <c r="AY381" s="144"/>
      <c r="AZ381" s="144"/>
      <c r="BA381" s="144"/>
      <c r="BB381" s="144"/>
      <c r="BC381" s="144"/>
      <c r="BD381" s="144"/>
      <c r="BE381" s="144"/>
    </row>
    <row r="382" spans="1:57">
      <c r="A382" s="144"/>
      <c r="B382" s="144"/>
      <c r="C382" s="144">
        <v>3</v>
      </c>
      <c r="D382" s="190">
        <v>107191</v>
      </c>
      <c r="E382" s="144" t="s">
        <v>5090</v>
      </c>
      <c r="F382" s="144" t="s">
        <v>4944</v>
      </c>
      <c r="G382" s="144">
        <v>10</v>
      </c>
      <c r="H382" s="144">
        <v>20</v>
      </c>
      <c r="I382" s="190" t="s">
        <v>5746</v>
      </c>
      <c r="J382" s="144" t="s">
        <v>1693</v>
      </c>
      <c r="K382" s="543"/>
      <c r="L382" s="543"/>
      <c r="M382" s="144"/>
      <c r="N382" s="144"/>
      <c r="O382" s="144"/>
      <c r="P382" s="144"/>
      <c r="Q382" s="144"/>
      <c r="R382" s="144"/>
      <c r="S382" s="144"/>
      <c r="T382" s="144"/>
      <c r="U382" s="144"/>
      <c r="V382" s="543"/>
      <c r="W382" s="144"/>
      <c r="X382" s="144"/>
      <c r="Y382" s="144"/>
      <c r="Z382" s="144"/>
      <c r="AA382" s="144"/>
      <c r="AB382" s="144"/>
      <c r="AC382" s="144"/>
      <c r="AD382" s="144"/>
      <c r="AE382" s="144"/>
      <c r="AF382" s="144"/>
      <c r="AG382" s="144"/>
      <c r="AH382" s="144"/>
      <c r="AI382" s="144"/>
      <c r="AJ382" s="144"/>
      <c r="AK382" s="144"/>
      <c r="AL382" s="144"/>
      <c r="AM382" s="543"/>
      <c r="AN382" s="144"/>
      <c r="AO382" s="144"/>
      <c r="AP382" s="543"/>
      <c r="AQ382" s="543"/>
      <c r="AR382" s="144"/>
      <c r="AS382" s="190"/>
      <c r="AT382" s="144"/>
      <c r="AU382" s="543"/>
      <c r="AV382" s="543"/>
      <c r="AW382" s="144"/>
      <c r="AX382" s="144"/>
      <c r="AY382" s="144"/>
      <c r="AZ382" s="144"/>
      <c r="BA382" s="144"/>
      <c r="BB382" s="144"/>
      <c r="BC382" s="144"/>
      <c r="BD382" s="144"/>
      <c r="BE382" s="144"/>
    </row>
    <row r="383" spans="1:57">
      <c r="A383" s="144"/>
      <c r="B383" s="144"/>
      <c r="C383" s="144">
        <v>3</v>
      </c>
      <c r="D383" s="190">
        <v>107193</v>
      </c>
      <c r="E383" s="144" t="s">
        <v>5090</v>
      </c>
      <c r="F383" s="144" t="s">
        <v>4944</v>
      </c>
      <c r="G383" s="144">
        <v>10</v>
      </c>
      <c r="H383" s="144">
        <v>20</v>
      </c>
      <c r="I383" s="190" t="s">
        <v>5747</v>
      </c>
      <c r="J383" s="144" t="s">
        <v>1693</v>
      </c>
      <c r="K383" s="543"/>
      <c r="L383" s="543"/>
      <c r="M383" s="144"/>
      <c r="N383" s="144"/>
      <c r="O383" s="144"/>
      <c r="P383" s="144"/>
      <c r="Q383" s="144"/>
      <c r="R383" s="144"/>
      <c r="S383" s="144"/>
      <c r="T383" s="144"/>
      <c r="U383" s="144"/>
      <c r="V383" s="543"/>
      <c r="W383" s="144"/>
      <c r="X383" s="144"/>
      <c r="Y383" s="144"/>
      <c r="Z383" s="144"/>
      <c r="AA383" s="144"/>
      <c r="AB383" s="144"/>
      <c r="AC383" s="144"/>
      <c r="AD383" s="144"/>
      <c r="AE383" s="144"/>
      <c r="AF383" s="144"/>
      <c r="AG383" s="144"/>
      <c r="AH383" s="144"/>
      <c r="AI383" s="144"/>
      <c r="AJ383" s="144"/>
      <c r="AK383" s="144"/>
      <c r="AL383" s="144"/>
      <c r="AM383" s="543"/>
      <c r="AN383" s="144"/>
      <c r="AO383" s="144"/>
      <c r="AP383" s="543"/>
      <c r="AQ383" s="543"/>
      <c r="AR383" s="144"/>
      <c r="AS383" s="190"/>
      <c r="AT383" s="144"/>
      <c r="AU383" s="543"/>
      <c r="AV383" s="543"/>
      <c r="AW383" s="144"/>
      <c r="AX383" s="144"/>
      <c r="AY383" s="144"/>
      <c r="AZ383" s="144"/>
      <c r="BA383" s="144"/>
      <c r="BB383" s="144"/>
      <c r="BC383" s="144"/>
      <c r="BD383" s="144"/>
      <c r="BE383" s="144"/>
    </row>
    <row r="384" spans="1:57">
      <c r="A384" s="144"/>
      <c r="B384" s="144"/>
      <c r="C384" s="144">
        <v>3</v>
      </c>
      <c r="D384" s="190">
        <v>107210</v>
      </c>
      <c r="E384" s="144" t="s">
        <v>5090</v>
      </c>
      <c r="F384" s="144" t="s">
        <v>4944</v>
      </c>
      <c r="G384" s="144">
        <v>10</v>
      </c>
      <c r="H384" s="144">
        <v>20</v>
      </c>
      <c r="I384" s="190" t="s">
        <v>5748</v>
      </c>
      <c r="J384" s="144" t="s">
        <v>1693</v>
      </c>
      <c r="K384" s="543"/>
      <c r="L384" s="543"/>
      <c r="M384" s="144"/>
      <c r="N384" s="144"/>
      <c r="O384" s="144"/>
      <c r="P384" s="144"/>
      <c r="Q384" s="144"/>
      <c r="R384" s="144"/>
      <c r="S384" s="144"/>
      <c r="T384" s="144"/>
      <c r="U384" s="144"/>
      <c r="V384" s="543"/>
      <c r="W384" s="144"/>
      <c r="X384" s="144"/>
      <c r="Y384" s="144"/>
      <c r="Z384" s="144"/>
      <c r="AA384" s="144"/>
      <c r="AB384" s="144"/>
      <c r="AC384" s="144"/>
      <c r="AD384" s="144"/>
      <c r="AE384" s="144"/>
      <c r="AF384" s="144"/>
      <c r="AG384" s="144"/>
      <c r="AH384" s="144"/>
      <c r="AI384" s="144"/>
      <c r="AJ384" s="144"/>
      <c r="AK384" s="144"/>
      <c r="AL384" s="144"/>
      <c r="AM384" s="543"/>
      <c r="AN384" s="144"/>
      <c r="AO384" s="144"/>
      <c r="AP384" s="543"/>
      <c r="AQ384" s="543"/>
      <c r="AR384" s="144"/>
      <c r="AS384" s="190"/>
      <c r="AT384" s="144"/>
      <c r="AU384" s="543"/>
      <c r="AV384" s="543"/>
      <c r="AW384" s="144"/>
      <c r="AX384" s="144"/>
      <c r="AY384" s="144"/>
      <c r="AZ384" s="144"/>
      <c r="BA384" s="144"/>
      <c r="BB384" s="144"/>
      <c r="BC384" s="144"/>
      <c r="BD384" s="144"/>
      <c r="BE384" s="144"/>
    </row>
    <row r="385" spans="1:57">
      <c r="A385" s="144"/>
      <c r="B385" s="144"/>
      <c r="C385" s="144">
        <v>3</v>
      </c>
      <c r="D385" s="190">
        <v>107211</v>
      </c>
      <c r="E385" s="144" t="s">
        <v>5090</v>
      </c>
      <c r="F385" s="144" t="s">
        <v>4944</v>
      </c>
      <c r="G385" s="144">
        <v>10</v>
      </c>
      <c r="H385" s="144">
        <v>20</v>
      </c>
      <c r="I385" s="190" t="s">
        <v>5749</v>
      </c>
      <c r="J385" s="144" t="s">
        <v>1693</v>
      </c>
      <c r="K385" s="543"/>
      <c r="L385" s="543"/>
      <c r="M385" s="144"/>
      <c r="N385" s="144"/>
      <c r="O385" s="144"/>
      <c r="P385" s="144"/>
      <c r="Q385" s="144"/>
      <c r="R385" s="144"/>
      <c r="S385" s="144"/>
      <c r="T385" s="144"/>
      <c r="U385" s="144"/>
      <c r="V385" s="543"/>
      <c r="W385" s="144"/>
      <c r="X385" s="144"/>
      <c r="Y385" s="144"/>
      <c r="Z385" s="144"/>
      <c r="AA385" s="144"/>
      <c r="AB385" s="144"/>
      <c r="AC385" s="144"/>
      <c r="AD385" s="144"/>
      <c r="AE385" s="144"/>
      <c r="AF385" s="144"/>
      <c r="AG385" s="144"/>
      <c r="AH385" s="144"/>
      <c r="AI385" s="144"/>
      <c r="AJ385" s="144"/>
      <c r="AK385" s="144"/>
      <c r="AL385" s="144"/>
      <c r="AM385" s="543"/>
      <c r="AN385" s="144"/>
      <c r="AO385" s="144"/>
      <c r="AP385" s="543"/>
      <c r="AQ385" s="543"/>
      <c r="AR385" s="144"/>
      <c r="AS385" s="190"/>
      <c r="AT385" s="144"/>
      <c r="AU385" s="543"/>
      <c r="AV385" s="543"/>
      <c r="AW385" s="144"/>
      <c r="AX385" s="144"/>
      <c r="AY385" s="144"/>
      <c r="AZ385" s="144"/>
      <c r="BA385" s="144"/>
      <c r="BB385" s="144"/>
      <c r="BC385" s="144"/>
      <c r="BD385" s="144"/>
      <c r="BE385" s="144"/>
    </row>
    <row r="386" spans="1:57">
      <c r="A386" s="144"/>
      <c r="B386" s="144"/>
      <c r="C386" s="144">
        <v>3</v>
      </c>
      <c r="D386" s="190">
        <v>107220</v>
      </c>
      <c r="E386" s="144" t="s">
        <v>5090</v>
      </c>
      <c r="F386" s="144" t="s">
        <v>4944</v>
      </c>
      <c r="G386" s="144">
        <v>10</v>
      </c>
      <c r="H386" s="144">
        <v>20</v>
      </c>
      <c r="I386" s="190" t="s">
        <v>5750</v>
      </c>
      <c r="J386" s="144" t="s">
        <v>1693</v>
      </c>
      <c r="K386" s="543"/>
      <c r="L386" s="543"/>
      <c r="M386" s="144"/>
      <c r="N386" s="144"/>
      <c r="O386" s="144"/>
      <c r="P386" s="144"/>
      <c r="Q386" s="144"/>
      <c r="R386" s="144"/>
      <c r="S386" s="144"/>
      <c r="T386" s="144"/>
      <c r="U386" s="144"/>
      <c r="V386" s="543"/>
      <c r="W386" s="144"/>
      <c r="X386" s="144"/>
      <c r="Y386" s="144"/>
      <c r="Z386" s="144"/>
      <c r="AA386" s="144"/>
      <c r="AB386" s="144"/>
      <c r="AC386" s="144"/>
      <c r="AD386" s="144"/>
      <c r="AE386" s="144"/>
      <c r="AF386" s="144"/>
      <c r="AG386" s="144"/>
      <c r="AH386" s="144"/>
      <c r="AI386" s="144"/>
      <c r="AJ386" s="144"/>
      <c r="AK386" s="144"/>
      <c r="AL386" s="144"/>
      <c r="AM386" s="543"/>
      <c r="AN386" s="144"/>
      <c r="AO386" s="144"/>
      <c r="AP386" s="543"/>
      <c r="AQ386" s="543"/>
      <c r="AR386" s="144"/>
      <c r="AS386" s="190"/>
      <c r="AT386" s="144"/>
      <c r="AU386" s="543"/>
      <c r="AV386" s="543"/>
      <c r="AW386" s="144"/>
      <c r="AX386" s="144"/>
      <c r="AY386" s="144"/>
      <c r="AZ386" s="144"/>
      <c r="BA386" s="144"/>
      <c r="BB386" s="144"/>
      <c r="BC386" s="144"/>
      <c r="BD386" s="144"/>
      <c r="BE386" s="144"/>
    </row>
    <row r="387" spans="1:57">
      <c r="A387" s="144"/>
      <c r="B387" s="144"/>
      <c r="C387" s="144">
        <v>3</v>
      </c>
      <c r="D387" s="190">
        <v>107240</v>
      </c>
      <c r="E387" s="144" t="s">
        <v>5090</v>
      </c>
      <c r="F387" s="144" t="s">
        <v>4944</v>
      </c>
      <c r="G387" s="144">
        <v>10</v>
      </c>
      <c r="H387" s="144">
        <v>20</v>
      </c>
      <c r="I387" s="190" t="s">
        <v>5751</v>
      </c>
      <c r="J387" s="144" t="s">
        <v>1693</v>
      </c>
      <c r="K387" s="543"/>
      <c r="L387" s="543"/>
      <c r="M387" s="144"/>
      <c r="N387" s="144"/>
      <c r="O387" s="144"/>
      <c r="P387" s="144"/>
      <c r="Q387" s="144"/>
      <c r="R387" s="144"/>
      <c r="S387" s="144"/>
      <c r="T387" s="144"/>
      <c r="U387" s="144"/>
      <c r="V387" s="543"/>
      <c r="W387" s="144"/>
      <c r="X387" s="144"/>
      <c r="Y387" s="144"/>
      <c r="Z387" s="144"/>
      <c r="AA387" s="144"/>
      <c r="AB387" s="144"/>
      <c r="AC387" s="144"/>
      <c r="AD387" s="144"/>
      <c r="AE387" s="144"/>
      <c r="AF387" s="144"/>
      <c r="AG387" s="144"/>
      <c r="AH387" s="144"/>
      <c r="AI387" s="144"/>
      <c r="AJ387" s="144"/>
      <c r="AK387" s="144"/>
      <c r="AL387" s="144"/>
      <c r="AM387" s="543"/>
      <c r="AN387" s="144"/>
      <c r="AO387" s="144"/>
      <c r="AP387" s="543"/>
      <c r="AQ387" s="543"/>
      <c r="AR387" s="144"/>
      <c r="AS387" s="190"/>
      <c r="AT387" s="144"/>
      <c r="AU387" s="543"/>
      <c r="AV387" s="543"/>
      <c r="AW387" s="144"/>
      <c r="AX387" s="144"/>
      <c r="AY387" s="144"/>
      <c r="AZ387" s="144"/>
      <c r="BA387" s="144"/>
      <c r="BB387" s="144"/>
      <c r="BC387" s="144"/>
      <c r="BD387" s="144"/>
      <c r="BE387" s="144"/>
    </row>
    <row r="388" spans="1:57">
      <c r="A388" s="144"/>
      <c r="B388" s="144"/>
      <c r="C388" s="144">
        <v>3</v>
      </c>
      <c r="D388" s="190">
        <v>107242</v>
      </c>
      <c r="E388" s="144" t="s">
        <v>5090</v>
      </c>
      <c r="F388" s="144" t="s">
        <v>4944</v>
      </c>
      <c r="G388" s="144">
        <v>10</v>
      </c>
      <c r="H388" s="144">
        <v>20</v>
      </c>
      <c r="I388" s="190" t="s">
        <v>5752</v>
      </c>
      <c r="J388" s="144" t="s">
        <v>1693</v>
      </c>
      <c r="K388" s="543"/>
      <c r="L388" s="543"/>
      <c r="M388" s="144"/>
      <c r="N388" s="144"/>
      <c r="O388" s="144"/>
      <c r="P388" s="144"/>
      <c r="Q388" s="144"/>
      <c r="R388" s="144"/>
      <c r="S388" s="144"/>
      <c r="T388" s="144"/>
      <c r="U388" s="144"/>
      <c r="V388" s="543"/>
      <c r="W388" s="144"/>
      <c r="X388" s="144"/>
      <c r="Y388" s="144"/>
      <c r="Z388" s="144"/>
      <c r="AA388" s="144"/>
      <c r="AB388" s="144"/>
      <c r="AC388" s="144"/>
      <c r="AD388" s="144"/>
      <c r="AE388" s="144"/>
      <c r="AF388" s="144"/>
      <c r="AG388" s="144"/>
      <c r="AH388" s="144"/>
      <c r="AI388" s="144"/>
      <c r="AJ388" s="144"/>
      <c r="AK388" s="144"/>
      <c r="AL388" s="144"/>
      <c r="AM388" s="543"/>
      <c r="AN388" s="144"/>
      <c r="AO388" s="144"/>
      <c r="AP388" s="543"/>
      <c r="AQ388" s="543"/>
      <c r="AR388" s="144"/>
      <c r="AS388" s="190"/>
      <c r="AT388" s="144"/>
      <c r="AU388" s="543"/>
      <c r="AV388" s="543"/>
      <c r="AW388" s="144"/>
      <c r="AX388" s="144"/>
      <c r="AY388" s="144"/>
      <c r="AZ388" s="144"/>
      <c r="BA388" s="144"/>
      <c r="BB388" s="144"/>
      <c r="BC388" s="144"/>
      <c r="BD388" s="144"/>
      <c r="BE388" s="144"/>
    </row>
    <row r="389" spans="1:57">
      <c r="A389" s="144"/>
      <c r="B389" s="144"/>
      <c r="C389" s="144">
        <v>3</v>
      </c>
      <c r="D389" s="190">
        <v>107243</v>
      </c>
      <c r="E389" s="144" t="s">
        <v>5090</v>
      </c>
      <c r="F389" s="144" t="s">
        <v>4944</v>
      </c>
      <c r="G389" s="144">
        <v>10</v>
      </c>
      <c r="H389" s="144">
        <v>20</v>
      </c>
      <c r="I389" s="190" t="s">
        <v>5753</v>
      </c>
      <c r="J389" s="144" t="s">
        <v>1693</v>
      </c>
      <c r="K389" s="543"/>
      <c r="L389" s="543"/>
      <c r="M389" s="144"/>
      <c r="N389" s="144"/>
      <c r="O389" s="144"/>
      <c r="P389" s="144"/>
      <c r="Q389" s="144"/>
      <c r="R389" s="144"/>
      <c r="S389" s="144"/>
      <c r="T389" s="144"/>
      <c r="U389" s="144"/>
      <c r="V389" s="543"/>
      <c r="W389" s="144"/>
      <c r="X389" s="144"/>
      <c r="Y389" s="144"/>
      <c r="Z389" s="144"/>
      <c r="AA389" s="144"/>
      <c r="AB389" s="144"/>
      <c r="AC389" s="144"/>
      <c r="AD389" s="144"/>
      <c r="AE389" s="144"/>
      <c r="AF389" s="144"/>
      <c r="AG389" s="144"/>
      <c r="AH389" s="144"/>
      <c r="AI389" s="144"/>
      <c r="AJ389" s="144"/>
      <c r="AK389" s="144"/>
      <c r="AL389" s="144"/>
      <c r="AM389" s="543"/>
      <c r="AN389" s="144"/>
      <c r="AO389" s="144"/>
      <c r="AP389" s="543"/>
      <c r="AQ389" s="543"/>
      <c r="AR389" s="144"/>
      <c r="AS389" s="190"/>
      <c r="AT389" s="144"/>
      <c r="AU389" s="543"/>
      <c r="AV389" s="543"/>
      <c r="AW389" s="144"/>
      <c r="AX389" s="144"/>
      <c r="AY389" s="144"/>
      <c r="AZ389" s="144"/>
      <c r="BA389" s="144"/>
      <c r="BB389" s="144"/>
      <c r="BC389" s="144"/>
      <c r="BD389" s="144"/>
      <c r="BE389" s="144"/>
    </row>
    <row r="390" spans="1:57">
      <c r="A390" s="144"/>
      <c r="B390" s="144"/>
      <c r="C390" s="144">
        <v>3</v>
      </c>
      <c r="D390" s="190">
        <v>107256</v>
      </c>
      <c r="E390" s="144" t="s">
        <v>5090</v>
      </c>
      <c r="F390" s="144" t="s">
        <v>4944</v>
      </c>
      <c r="G390" s="144">
        <v>10</v>
      </c>
      <c r="H390" s="144">
        <v>20</v>
      </c>
      <c r="I390" s="190" t="s">
        <v>5754</v>
      </c>
      <c r="J390" s="144" t="s">
        <v>1693</v>
      </c>
      <c r="K390" s="543"/>
      <c r="L390" s="543"/>
      <c r="M390" s="144"/>
      <c r="N390" s="144"/>
      <c r="O390" s="144"/>
      <c r="P390" s="144"/>
      <c r="Q390" s="144"/>
      <c r="R390" s="144"/>
      <c r="S390" s="144"/>
      <c r="T390" s="144"/>
      <c r="U390" s="144"/>
      <c r="V390" s="543"/>
      <c r="W390" s="144"/>
      <c r="X390" s="144"/>
      <c r="Y390" s="144"/>
      <c r="Z390" s="144"/>
      <c r="AA390" s="144"/>
      <c r="AB390" s="144"/>
      <c r="AC390" s="144"/>
      <c r="AD390" s="144"/>
      <c r="AE390" s="144"/>
      <c r="AF390" s="144"/>
      <c r="AG390" s="144"/>
      <c r="AH390" s="144"/>
      <c r="AI390" s="144"/>
      <c r="AJ390" s="144"/>
      <c r="AK390" s="144"/>
      <c r="AL390" s="144"/>
      <c r="AM390" s="543"/>
      <c r="AN390" s="144"/>
      <c r="AO390" s="144"/>
      <c r="AP390" s="543"/>
      <c r="AQ390" s="543"/>
      <c r="AR390" s="144"/>
      <c r="AS390" s="190"/>
      <c r="AT390" s="144"/>
      <c r="AU390" s="543"/>
      <c r="AV390" s="543"/>
      <c r="AW390" s="144"/>
      <c r="AX390" s="144"/>
      <c r="AY390" s="144"/>
      <c r="AZ390" s="144"/>
      <c r="BA390" s="144"/>
      <c r="BB390" s="144"/>
      <c r="BC390" s="144"/>
      <c r="BD390" s="144"/>
      <c r="BE390" s="144"/>
    </row>
    <row r="391" spans="1:57">
      <c r="A391" s="144"/>
      <c r="B391" s="144"/>
      <c r="C391" s="144">
        <v>3</v>
      </c>
      <c r="D391" s="190">
        <v>107285</v>
      </c>
      <c r="E391" s="144" t="s">
        <v>5090</v>
      </c>
      <c r="F391" s="144" t="s">
        <v>4944</v>
      </c>
      <c r="G391" s="144">
        <v>10</v>
      </c>
      <c r="H391" s="144">
        <v>20</v>
      </c>
      <c r="I391" s="190" t="s">
        <v>5755</v>
      </c>
      <c r="J391" s="144" t="s">
        <v>1693</v>
      </c>
      <c r="K391" s="543"/>
      <c r="L391" s="543"/>
      <c r="M391" s="144"/>
      <c r="N391" s="144"/>
      <c r="O391" s="144"/>
      <c r="P391" s="144"/>
      <c r="Q391" s="144"/>
      <c r="R391" s="144"/>
      <c r="S391" s="144"/>
      <c r="T391" s="144"/>
      <c r="U391" s="144"/>
      <c r="V391" s="543"/>
      <c r="W391" s="144"/>
      <c r="X391" s="144"/>
      <c r="Y391" s="144"/>
      <c r="Z391" s="144"/>
      <c r="AA391" s="144"/>
      <c r="AB391" s="144"/>
      <c r="AC391" s="144"/>
      <c r="AD391" s="144"/>
      <c r="AE391" s="144"/>
      <c r="AF391" s="144"/>
      <c r="AG391" s="144"/>
      <c r="AH391" s="144"/>
      <c r="AI391" s="144"/>
      <c r="AJ391" s="144"/>
      <c r="AK391" s="144"/>
      <c r="AL391" s="144"/>
      <c r="AM391" s="543"/>
      <c r="AN391" s="144"/>
      <c r="AO391" s="144"/>
      <c r="AP391" s="543"/>
      <c r="AQ391" s="543"/>
      <c r="AR391" s="144"/>
      <c r="AS391" s="190"/>
      <c r="AT391" s="144"/>
      <c r="AU391" s="543"/>
      <c r="AV391" s="543"/>
      <c r="AW391" s="144"/>
      <c r="AX391" s="144"/>
      <c r="AY391" s="144"/>
      <c r="AZ391" s="144"/>
      <c r="BA391" s="144"/>
      <c r="BB391" s="144"/>
      <c r="BC391" s="144"/>
      <c r="BD391" s="144"/>
      <c r="BE391" s="144"/>
    </row>
    <row r="392" spans="1:57">
      <c r="A392" s="144"/>
      <c r="B392" s="144"/>
      <c r="C392" s="144">
        <v>3</v>
      </c>
      <c r="D392" s="190">
        <v>107338</v>
      </c>
      <c r="E392" s="144" t="s">
        <v>5090</v>
      </c>
      <c r="F392" s="144" t="s">
        <v>4944</v>
      </c>
      <c r="G392" s="144">
        <v>10</v>
      </c>
      <c r="H392" s="144">
        <v>20</v>
      </c>
      <c r="I392" s="190" t="s">
        <v>5756</v>
      </c>
      <c r="J392" s="144" t="s">
        <v>1693</v>
      </c>
      <c r="K392" s="543"/>
      <c r="L392" s="543"/>
      <c r="M392" s="144"/>
      <c r="N392" s="144"/>
      <c r="O392" s="144"/>
      <c r="P392" s="144"/>
      <c r="Q392" s="144"/>
      <c r="R392" s="144"/>
      <c r="S392" s="144"/>
      <c r="T392" s="144"/>
      <c r="U392" s="144"/>
      <c r="V392" s="543"/>
      <c r="W392" s="144"/>
      <c r="X392" s="144"/>
      <c r="Y392" s="144"/>
      <c r="Z392" s="144"/>
      <c r="AA392" s="144"/>
      <c r="AB392" s="144"/>
      <c r="AC392" s="144"/>
      <c r="AD392" s="144"/>
      <c r="AE392" s="144"/>
      <c r="AF392" s="144"/>
      <c r="AG392" s="144"/>
      <c r="AH392" s="144"/>
      <c r="AI392" s="144"/>
      <c r="AJ392" s="144"/>
      <c r="AK392" s="144"/>
      <c r="AL392" s="144"/>
      <c r="AM392" s="543"/>
      <c r="AN392" s="144"/>
      <c r="AO392" s="144"/>
      <c r="AP392" s="543"/>
      <c r="AQ392" s="543"/>
      <c r="AR392" s="144"/>
      <c r="AS392" s="190"/>
      <c r="AT392" s="144"/>
      <c r="AU392" s="543"/>
      <c r="AV392" s="543"/>
      <c r="AW392" s="144"/>
      <c r="AX392" s="144"/>
      <c r="AY392" s="144"/>
      <c r="AZ392" s="144"/>
      <c r="BA392" s="144"/>
      <c r="BB392" s="144"/>
      <c r="BC392" s="144"/>
      <c r="BD392" s="144"/>
      <c r="BE392" s="144"/>
    </row>
    <row r="393" spans="1:57">
      <c r="A393" s="144"/>
      <c r="B393" s="144"/>
      <c r="C393" s="144">
        <v>3</v>
      </c>
      <c r="D393" s="190">
        <v>107341</v>
      </c>
      <c r="E393" s="144" t="s">
        <v>5090</v>
      </c>
      <c r="F393" s="144" t="s">
        <v>4944</v>
      </c>
      <c r="G393" s="144">
        <v>10</v>
      </c>
      <c r="H393" s="144">
        <v>20</v>
      </c>
      <c r="I393" s="190" t="s">
        <v>5757</v>
      </c>
      <c r="J393" s="144" t="s">
        <v>1693</v>
      </c>
      <c r="K393" s="543"/>
      <c r="L393" s="543"/>
      <c r="M393" s="144"/>
      <c r="N393" s="144"/>
      <c r="O393" s="144"/>
      <c r="P393" s="144"/>
      <c r="Q393" s="144"/>
      <c r="R393" s="144"/>
      <c r="S393" s="144"/>
      <c r="T393" s="144"/>
      <c r="U393" s="144"/>
      <c r="V393" s="543"/>
      <c r="W393" s="144"/>
      <c r="X393" s="144"/>
      <c r="Y393" s="144"/>
      <c r="Z393" s="144"/>
      <c r="AA393" s="144"/>
      <c r="AB393" s="144"/>
      <c r="AC393" s="144"/>
      <c r="AD393" s="144"/>
      <c r="AE393" s="144"/>
      <c r="AF393" s="144"/>
      <c r="AG393" s="144"/>
      <c r="AH393" s="144"/>
      <c r="AI393" s="144"/>
      <c r="AJ393" s="144"/>
      <c r="AK393" s="144"/>
      <c r="AL393" s="144"/>
      <c r="AM393" s="543"/>
      <c r="AN393" s="144"/>
      <c r="AO393" s="144"/>
      <c r="AP393" s="543"/>
      <c r="AQ393" s="543"/>
      <c r="AR393" s="144"/>
      <c r="AS393" s="190"/>
      <c r="AT393" s="144"/>
      <c r="AU393" s="543"/>
      <c r="AV393" s="543"/>
      <c r="AW393" s="144"/>
      <c r="AX393" s="144"/>
      <c r="AY393" s="144"/>
      <c r="AZ393" s="144"/>
      <c r="BA393" s="144"/>
      <c r="BB393" s="144"/>
      <c r="BC393" s="144"/>
      <c r="BD393" s="144"/>
      <c r="BE393" s="144"/>
    </row>
    <row r="394" spans="1:57">
      <c r="A394" s="144"/>
      <c r="B394" s="144"/>
      <c r="C394" s="144">
        <v>3</v>
      </c>
      <c r="D394" s="190">
        <v>107349</v>
      </c>
      <c r="E394" s="144" t="s">
        <v>5090</v>
      </c>
      <c r="F394" s="144" t="s">
        <v>4944</v>
      </c>
      <c r="G394" s="144">
        <v>10</v>
      </c>
      <c r="H394" s="144">
        <v>20</v>
      </c>
      <c r="I394" s="190" t="s">
        <v>5758</v>
      </c>
      <c r="J394" s="144" t="s">
        <v>1693</v>
      </c>
      <c r="K394" s="543"/>
      <c r="L394" s="543"/>
      <c r="M394" s="144"/>
      <c r="N394" s="144"/>
      <c r="O394" s="144"/>
      <c r="P394" s="144"/>
      <c r="Q394" s="144"/>
      <c r="R394" s="144"/>
      <c r="S394" s="144"/>
      <c r="T394" s="144"/>
      <c r="U394" s="144"/>
      <c r="V394" s="543"/>
      <c r="W394" s="144"/>
      <c r="X394" s="144"/>
      <c r="Y394" s="144"/>
      <c r="Z394" s="144"/>
      <c r="AA394" s="144"/>
      <c r="AB394" s="144"/>
      <c r="AC394" s="144"/>
      <c r="AD394" s="144"/>
      <c r="AE394" s="144"/>
      <c r="AF394" s="144"/>
      <c r="AG394" s="144"/>
      <c r="AH394" s="144"/>
      <c r="AI394" s="144"/>
      <c r="AJ394" s="144"/>
      <c r="AK394" s="144"/>
      <c r="AL394" s="144"/>
      <c r="AM394" s="543"/>
      <c r="AN394" s="144"/>
      <c r="AO394" s="144"/>
      <c r="AP394" s="543"/>
      <c r="AQ394" s="543"/>
      <c r="AR394" s="144"/>
      <c r="AS394" s="190"/>
      <c r="AT394" s="144"/>
      <c r="AU394" s="543"/>
      <c r="AV394" s="543"/>
      <c r="AW394" s="144"/>
      <c r="AX394" s="144"/>
      <c r="AY394" s="144"/>
      <c r="AZ394" s="144"/>
      <c r="BA394" s="144"/>
      <c r="BB394" s="144"/>
      <c r="BC394" s="144"/>
      <c r="BD394" s="144"/>
      <c r="BE394" s="144"/>
    </row>
    <row r="395" spans="1:57">
      <c r="A395" s="144"/>
      <c r="B395" s="144"/>
      <c r="C395" s="144">
        <v>3</v>
      </c>
      <c r="D395" s="190">
        <v>107365</v>
      </c>
      <c r="E395" s="144" t="s">
        <v>5090</v>
      </c>
      <c r="F395" s="144" t="s">
        <v>4944</v>
      </c>
      <c r="G395" s="144">
        <v>10</v>
      </c>
      <c r="H395" s="144">
        <v>20</v>
      </c>
      <c r="I395" s="190" t="s">
        <v>5759</v>
      </c>
      <c r="J395" s="144" t="s">
        <v>1693</v>
      </c>
      <c r="K395" s="543"/>
      <c r="L395" s="543"/>
      <c r="M395" s="144"/>
      <c r="N395" s="144"/>
      <c r="O395" s="144"/>
      <c r="P395" s="144"/>
      <c r="Q395" s="144"/>
      <c r="R395" s="144"/>
      <c r="S395" s="144"/>
      <c r="T395" s="144"/>
      <c r="U395" s="144"/>
      <c r="V395" s="543"/>
      <c r="W395" s="144"/>
      <c r="X395" s="144"/>
      <c r="Y395" s="144"/>
      <c r="Z395" s="144"/>
      <c r="AA395" s="144"/>
      <c r="AB395" s="144"/>
      <c r="AC395" s="144"/>
      <c r="AD395" s="144"/>
      <c r="AE395" s="144"/>
      <c r="AF395" s="144"/>
      <c r="AG395" s="144"/>
      <c r="AH395" s="144"/>
      <c r="AI395" s="144"/>
      <c r="AJ395" s="144"/>
      <c r="AK395" s="144"/>
      <c r="AL395" s="144"/>
      <c r="AM395" s="543"/>
      <c r="AN395" s="144"/>
      <c r="AO395" s="144"/>
      <c r="AP395" s="543"/>
      <c r="AQ395" s="543"/>
      <c r="AR395" s="144"/>
      <c r="AS395" s="190"/>
      <c r="AT395" s="144"/>
      <c r="AU395" s="543"/>
      <c r="AV395" s="543"/>
      <c r="AW395" s="144"/>
      <c r="AX395" s="144"/>
      <c r="AY395" s="144"/>
      <c r="AZ395" s="144"/>
      <c r="BA395" s="144"/>
      <c r="BB395" s="144"/>
      <c r="BC395" s="144"/>
      <c r="BD395" s="144"/>
      <c r="BE395" s="144"/>
    </row>
    <row r="396" spans="1:57">
      <c r="A396" s="144"/>
      <c r="B396" s="144"/>
      <c r="C396" s="144">
        <v>3</v>
      </c>
      <c r="D396" s="190">
        <v>107413</v>
      </c>
      <c r="E396" s="144" t="s">
        <v>5090</v>
      </c>
      <c r="F396" s="144" t="s">
        <v>4944</v>
      </c>
      <c r="G396" s="144">
        <v>10</v>
      </c>
      <c r="H396" s="144">
        <v>20</v>
      </c>
      <c r="I396" s="190" t="s">
        <v>5760</v>
      </c>
      <c r="J396" s="144" t="s">
        <v>1693</v>
      </c>
      <c r="K396" s="543"/>
      <c r="L396" s="543"/>
      <c r="M396" s="144"/>
      <c r="N396" s="144"/>
      <c r="O396" s="144"/>
      <c r="P396" s="144"/>
      <c r="Q396" s="144"/>
      <c r="R396" s="144"/>
      <c r="S396" s="144"/>
      <c r="T396" s="144"/>
      <c r="U396" s="144"/>
      <c r="V396" s="543"/>
      <c r="W396" s="144"/>
      <c r="X396" s="144"/>
      <c r="Y396" s="144"/>
      <c r="Z396" s="144"/>
      <c r="AA396" s="144"/>
      <c r="AB396" s="144"/>
      <c r="AC396" s="144"/>
      <c r="AD396" s="144"/>
      <c r="AE396" s="144"/>
      <c r="AF396" s="144"/>
      <c r="AG396" s="144"/>
      <c r="AH396" s="144"/>
      <c r="AI396" s="144"/>
      <c r="AJ396" s="144"/>
      <c r="AK396" s="144"/>
      <c r="AL396" s="144"/>
      <c r="AM396" s="543"/>
      <c r="AN396" s="144"/>
      <c r="AO396" s="144"/>
      <c r="AP396" s="543"/>
      <c r="AQ396" s="543"/>
      <c r="AR396" s="144"/>
      <c r="AS396" s="190"/>
      <c r="AT396" s="144"/>
      <c r="AU396" s="543"/>
      <c r="AV396" s="543"/>
      <c r="AW396" s="144"/>
      <c r="AX396" s="144"/>
      <c r="AY396" s="144"/>
      <c r="AZ396" s="144"/>
      <c r="BA396" s="144"/>
      <c r="BB396" s="144"/>
      <c r="BC396" s="144"/>
      <c r="BD396" s="144"/>
      <c r="BE396" s="144"/>
    </row>
    <row r="397" spans="1:57">
      <c r="A397" s="144"/>
      <c r="B397" s="144"/>
      <c r="C397" s="144">
        <v>3</v>
      </c>
      <c r="D397" s="190">
        <v>107466</v>
      </c>
      <c r="E397" s="144" t="s">
        <v>5090</v>
      </c>
      <c r="F397" s="144" t="s">
        <v>4944</v>
      </c>
      <c r="G397" s="144">
        <v>10</v>
      </c>
      <c r="H397" s="144">
        <v>20</v>
      </c>
      <c r="I397" s="190" t="s">
        <v>5761</v>
      </c>
      <c r="J397" s="144" t="s">
        <v>1693</v>
      </c>
      <c r="K397" s="543"/>
      <c r="L397" s="543"/>
      <c r="M397" s="144"/>
      <c r="N397" s="144"/>
      <c r="O397" s="144"/>
      <c r="P397" s="144"/>
      <c r="Q397" s="144"/>
      <c r="R397" s="144"/>
      <c r="S397" s="144"/>
      <c r="T397" s="144"/>
      <c r="U397" s="144"/>
      <c r="V397" s="543"/>
      <c r="W397" s="144"/>
      <c r="X397" s="144"/>
      <c r="Y397" s="144"/>
      <c r="Z397" s="144"/>
      <c r="AA397" s="144"/>
      <c r="AB397" s="144"/>
      <c r="AC397" s="144"/>
      <c r="AD397" s="144"/>
      <c r="AE397" s="144"/>
      <c r="AF397" s="144"/>
      <c r="AG397" s="144"/>
      <c r="AH397" s="144"/>
      <c r="AI397" s="144"/>
      <c r="AJ397" s="144"/>
      <c r="AK397" s="144"/>
      <c r="AL397" s="144"/>
      <c r="AM397" s="543"/>
      <c r="AN397" s="144"/>
      <c r="AO397" s="144"/>
      <c r="AP397" s="543"/>
      <c r="AQ397" s="543"/>
      <c r="AR397" s="144"/>
      <c r="AS397" s="190"/>
      <c r="AT397" s="144"/>
      <c r="AU397" s="543"/>
      <c r="AV397" s="543"/>
      <c r="AW397" s="144"/>
      <c r="AX397" s="144"/>
      <c r="AY397" s="144"/>
      <c r="AZ397" s="144"/>
      <c r="BA397" s="144"/>
      <c r="BB397" s="144"/>
      <c r="BC397" s="144"/>
      <c r="BD397" s="144"/>
      <c r="BE397" s="144"/>
    </row>
    <row r="398" spans="1:57">
      <c r="A398" s="144"/>
      <c r="B398" s="144"/>
      <c r="C398" s="144">
        <v>3</v>
      </c>
      <c r="D398" s="190">
        <v>107467</v>
      </c>
      <c r="E398" s="144" t="s">
        <v>5090</v>
      </c>
      <c r="F398" s="144" t="s">
        <v>4944</v>
      </c>
      <c r="G398" s="144">
        <v>10</v>
      </c>
      <c r="H398" s="144">
        <v>20</v>
      </c>
      <c r="I398" s="190" t="s">
        <v>5762</v>
      </c>
      <c r="J398" s="144" t="s">
        <v>1693</v>
      </c>
      <c r="K398" s="543"/>
      <c r="L398" s="543"/>
      <c r="M398" s="144"/>
      <c r="N398" s="144"/>
      <c r="O398" s="144"/>
      <c r="P398" s="144"/>
      <c r="Q398" s="144"/>
      <c r="R398" s="144"/>
      <c r="S398" s="144"/>
      <c r="T398" s="144"/>
      <c r="U398" s="144"/>
      <c r="V398" s="543"/>
      <c r="W398" s="144"/>
      <c r="X398" s="144"/>
      <c r="Y398" s="144"/>
      <c r="Z398" s="144"/>
      <c r="AA398" s="144"/>
      <c r="AB398" s="144"/>
      <c r="AC398" s="144"/>
      <c r="AD398" s="144"/>
      <c r="AE398" s="144"/>
      <c r="AF398" s="144"/>
      <c r="AG398" s="144"/>
      <c r="AH398" s="144"/>
      <c r="AI398" s="144"/>
      <c r="AJ398" s="144"/>
      <c r="AK398" s="144"/>
      <c r="AL398" s="144"/>
      <c r="AM398" s="543"/>
      <c r="AN398" s="144"/>
      <c r="AO398" s="144"/>
      <c r="AP398" s="543"/>
      <c r="AQ398" s="543"/>
      <c r="AR398" s="144"/>
      <c r="AS398" s="190"/>
      <c r="AT398" s="144"/>
      <c r="AU398" s="543"/>
      <c r="AV398" s="543"/>
      <c r="AW398" s="144"/>
      <c r="AX398" s="144"/>
      <c r="AY398" s="144"/>
      <c r="AZ398" s="144"/>
      <c r="BA398" s="144"/>
      <c r="BB398" s="144"/>
      <c r="BC398" s="144"/>
      <c r="BD398" s="144"/>
      <c r="BE398" s="144"/>
    </row>
    <row r="399" spans="1:57">
      <c r="A399" s="144"/>
      <c r="B399" s="144"/>
      <c r="C399" s="144">
        <v>3</v>
      </c>
      <c r="D399" s="190">
        <v>107476</v>
      </c>
      <c r="E399" s="144" t="s">
        <v>5090</v>
      </c>
      <c r="F399" s="144" t="s">
        <v>4944</v>
      </c>
      <c r="G399" s="144">
        <v>10</v>
      </c>
      <c r="H399" s="144">
        <v>20</v>
      </c>
      <c r="I399" s="190" t="s">
        <v>5763</v>
      </c>
      <c r="J399" s="144" t="s">
        <v>1693</v>
      </c>
      <c r="K399" s="543"/>
      <c r="L399" s="543"/>
      <c r="M399" s="144"/>
      <c r="N399" s="144"/>
      <c r="O399" s="144"/>
      <c r="P399" s="144"/>
      <c r="Q399" s="144"/>
      <c r="R399" s="144"/>
      <c r="S399" s="144"/>
      <c r="T399" s="144"/>
      <c r="U399" s="144"/>
      <c r="V399" s="543"/>
      <c r="W399" s="144"/>
      <c r="X399" s="144"/>
      <c r="Y399" s="144"/>
      <c r="Z399" s="144"/>
      <c r="AA399" s="144"/>
      <c r="AB399" s="144"/>
      <c r="AC399" s="144"/>
      <c r="AD399" s="144"/>
      <c r="AE399" s="144"/>
      <c r="AF399" s="144"/>
      <c r="AG399" s="144"/>
      <c r="AH399" s="144"/>
      <c r="AI399" s="144"/>
      <c r="AJ399" s="144"/>
      <c r="AK399" s="144"/>
      <c r="AL399" s="144"/>
      <c r="AM399" s="543"/>
      <c r="AN399" s="144"/>
      <c r="AO399" s="144"/>
      <c r="AP399" s="543"/>
      <c r="AQ399" s="543"/>
      <c r="AR399" s="144"/>
      <c r="AS399" s="190"/>
      <c r="AT399" s="144"/>
      <c r="AU399" s="543"/>
      <c r="AV399" s="543"/>
      <c r="AW399" s="144"/>
      <c r="AX399" s="144"/>
      <c r="AY399" s="144"/>
      <c r="AZ399" s="144"/>
      <c r="BA399" s="144"/>
      <c r="BB399" s="144"/>
      <c r="BC399" s="144"/>
      <c r="BD399" s="144"/>
      <c r="BE399" s="144"/>
    </row>
    <row r="400" spans="1:57">
      <c r="A400" s="144"/>
      <c r="B400" s="144"/>
      <c r="C400" s="144">
        <v>3</v>
      </c>
      <c r="D400" s="190">
        <v>107492</v>
      </c>
      <c r="E400" s="144" t="s">
        <v>5090</v>
      </c>
      <c r="F400" s="144" t="s">
        <v>4944</v>
      </c>
      <c r="G400" s="144">
        <v>10</v>
      </c>
      <c r="H400" s="144">
        <v>20</v>
      </c>
      <c r="I400" s="190" t="s">
        <v>5764</v>
      </c>
      <c r="J400" s="144" t="s">
        <v>1693</v>
      </c>
      <c r="K400" s="543"/>
      <c r="L400" s="543"/>
      <c r="M400" s="144"/>
      <c r="N400" s="144"/>
      <c r="O400" s="144"/>
      <c r="P400" s="144"/>
      <c r="Q400" s="144"/>
      <c r="R400" s="144"/>
      <c r="S400" s="144"/>
      <c r="T400" s="144"/>
      <c r="U400" s="144"/>
      <c r="V400" s="543"/>
      <c r="W400" s="144"/>
      <c r="X400" s="144"/>
      <c r="Y400" s="144"/>
      <c r="Z400" s="144"/>
      <c r="AA400" s="144"/>
      <c r="AB400" s="144"/>
      <c r="AC400" s="144"/>
      <c r="AD400" s="144"/>
      <c r="AE400" s="144"/>
      <c r="AF400" s="144"/>
      <c r="AG400" s="144"/>
      <c r="AH400" s="144"/>
      <c r="AI400" s="144"/>
      <c r="AJ400" s="144"/>
      <c r="AK400" s="144"/>
      <c r="AL400" s="144"/>
      <c r="AM400" s="543"/>
      <c r="AN400" s="144"/>
      <c r="AO400" s="144"/>
      <c r="AP400" s="543"/>
      <c r="AQ400" s="543"/>
      <c r="AR400" s="144"/>
      <c r="AS400" s="190"/>
      <c r="AT400" s="144"/>
      <c r="AU400" s="543"/>
      <c r="AV400" s="543"/>
      <c r="AW400" s="144"/>
      <c r="AX400" s="144"/>
      <c r="AY400" s="144"/>
      <c r="AZ400" s="144"/>
      <c r="BA400" s="144"/>
      <c r="BB400" s="144"/>
      <c r="BC400" s="144"/>
      <c r="BD400" s="144"/>
      <c r="BE400" s="144"/>
    </row>
    <row r="401" spans="1:57">
      <c r="A401" s="144"/>
      <c r="B401" s="144"/>
      <c r="C401" s="144">
        <v>3</v>
      </c>
      <c r="D401" s="190">
        <v>108001</v>
      </c>
      <c r="E401" s="144" t="s">
        <v>5090</v>
      </c>
      <c r="F401" s="144" t="s">
        <v>4944</v>
      </c>
      <c r="G401" s="144">
        <v>10</v>
      </c>
      <c r="H401" s="144">
        <v>20</v>
      </c>
      <c r="I401" s="190" t="s">
        <v>5765</v>
      </c>
      <c r="J401" s="144" t="s">
        <v>1693</v>
      </c>
      <c r="K401" s="543"/>
      <c r="L401" s="543"/>
      <c r="M401" s="144"/>
      <c r="N401" s="144"/>
      <c r="O401" s="144"/>
      <c r="P401" s="144"/>
      <c r="Q401" s="144"/>
      <c r="R401" s="144"/>
      <c r="S401" s="144"/>
      <c r="T401" s="144"/>
      <c r="U401" s="144"/>
      <c r="V401" s="543"/>
      <c r="W401" s="144"/>
      <c r="X401" s="144"/>
      <c r="Y401" s="144"/>
      <c r="Z401" s="144"/>
      <c r="AA401" s="144"/>
      <c r="AB401" s="144"/>
      <c r="AC401" s="144"/>
      <c r="AD401" s="144"/>
      <c r="AE401" s="144"/>
      <c r="AF401" s="144"/>
      <c r="AG401" s="144"/>
      <c r="AH401" s="144"/>
      <c r="AI401" s="144"/>
      <c r="AJ401" s="144"/>
      <c r="AK401" s="144"/>
      <c r="AL401" s="144"/>
      <c r="AM401" s="543"/>
      <c r="AN401" s="144"/>
      <c r="AO401" s="144"/>
      <c r="AP401" s="543"/>
      <c r="AQ401" s="543"/>
      <c r="AR401" s="144"/>
      <c r="AS401" s="190"/>
      <c r="AT401" s="144"/>
      <c r="AU401" s="543"/>
      <c r="AV401" s="543"/>
      <c r="AW401" s="144"/>
      <c r="AX401" s="144"/>
      <c r="AY401" s="144"/>
      <c r="AZ401" s="144"/>
      <c r="BA401" s="144"/>
      <c r="BB401" s="144"/>
      <c r="BC401" s="144"/>
      <c r="BD401" s="144"/>
      <c r="BE401" s="144"/>
    </row>
    <row r="402" spans="1:57">
      <c r="A402" s="144"/>
      <c r="B402" s="144"/>
      <c r="C402" s="144">
        <v>3</v>
      </c>
      <c r="D402" s="190">
        <v>108011</v>
      </c>
      <c r="E402" s="144" t="s">
        <v>5090</v>
      </c>
      <c r="F402" s="144" t="s">
        <v>4944</v>
      </c>
      <c r="G402" s="144">
        <v>10</v>
      </c>
      <c r="H402" s="144">
        <v>20</v>
      </c>
      <c r="I402" s="190" t="s">
        <v>5766</v>
      </c>
      <c r="J402" s="144" t="s">
        <v>1693</v>
      </c>
      <c r="K402" s="543"/>
      <c r="L402" s="543"/>
      <c r="M402" s="144"/>
      <c r="N402" s="144"/>
      <c r="O402" s="144"/>
      <c r="P402" s="144"/>
      <c r="Q402" s="144"/>
      <c r="R402" s="144"/>
      <c r="S402" s="144"/>
      <c r="T402" s="144"/>
      <c r="U402" s="144"/>
      <c r="V402" s="543"/>
      <c r="W402" s="144"/>
      <c r="X402" s="144"/>
      <c r="Y402" s="144"/>
      <c r="Z402" s="144"/>
      <c r="AA402" s="144"/>
      <c r="AB402" s="144"/>
      <c r="AC402" s="144"/>
      <c r="AD402" s="144"/>
      <c r="AE402" s="144"/>
      <c r="AF402" s="144"/>
      <c r="AG402" s="144"/>
      <c r="AH402" s="144"/>
      <c r="AI402" s="144"/>
      <c r="AJ402" s="144"/>
      <c r="AK402" s="144"/>
      <c r="AL402" s="144"/>
      <c r="AM402" s="543"/>
      <c r="AN402" s="144"/>
      <c r="AO402" s="144"/>
      <c r="AP402" s="543"/>
      <c r="AQ402" s="543"/>
      <c r="AR402" s="144"/>
      <c r="AS402" s="190"/>
      <c r="AT402" s="144"/>
      <c r="AU402" s="543"/>
      <c r="AV402" s="543"/>
      <c r="AW402" s="144"/>
      <c r="AX402" s="144"/>
      <c r="AY402" s="144"/>
      <c r="AZ402" s="144"/>
      <c r="BA402" s="144"/>
      <c r="BB402" s="144"/>
      <c r="BC402" s="144"/>
      <c r="BD402" s="144"/>
      <c r="BE402" s="144"/>
    </row>
    <row r="403" spans="1:57">
      <c r="A403" s="144"/>
      <c r="B403" s="144"/>
      <c r="C403" s="144">
        <v>3</v>
      </c>
      <c r="D403" s="190">
        <v>108033</v>
      </c>
      <c r="E403" s="144" t="s">
        <v>5090</v>
      </c>
      <c r="F403" s="144" t="s">
        <v>4944</v>
      </c>
      <c r="G403" s="144">
        <v>10</v>
      </c>
      <c r="H403" s="144">
        <v>20</v>
      </c>
      <c r="I403" s="190" t="s">
        <v>5767</v>
      </c>
      <c r="J403" s="144" t="s">
        <v>1693</v>
      </c>
      <c r="K403" s="543"/>
      <c r="L403" s="543"/>
      <c r="M403" s="144"/>
      <c r="N403" s="144"/>
      <c r="O403" s="144"/>
      <c r="P403" s="144"/>
      <c r="Q403" s="144"/>
      <c r="R403" s="144"/>
      <c r="S403" s="144"/>
      <c r="T403" s="144"/>
      <c r="U403" s="144"/>
      <c r="V403" s="543"/>
      <c r="W403" s="144"/>
      <c r="X403" s="144"/>
      <c r="Y403" s="144"/>
      <c r="Z403" s="144"/>
      <c r="AA403" s="144"/>
      <c r="AB403" s="144"/>
      <c r="AC403" s="144"/>
      <c r="AD403" s="144"/>
      <c r="AE403" s="144"/>
      <c r="AF403" s="144"/>
      <c r="AG403" s="144"/>
      <c r="AH403" s="144"/>
      <c r="AI403" s="144"/>
      <c r="AJ403" s="144"/>
      <c r="AK403" s="144"/>
      <c r="AL403" s="144"/>
      <c r="AM403" s="543"/>
      <c r="AN403" s="144"/>
      <c r="AO403" s="144"/>
      <c r="AP403" s="543"/>
      <c r="AQ403" s="543"/>
      <c r="AR403" s="144"/>
      <c r="AS403" s="190"/>
      <c r="AT403" s="144"/>
      <c r="AU403" s="543"/>
      <c r="AV403" s="543"/>
      <c r="AW403" s="144"/>
      <c r="AX403" s="144"/>
      <c r="AY403" s="144"/>
      <c r="AZ403" s="144"/>
      <c r="BA403" s="144"/>
      <c r="BB403" s="144"/>
      <c r="BC403" s="144"/>
      <c r="BD403" s="144"/>
      <c r="BE403" s="144"/>
    </row>
    <row r="404" spans="1:57">
      <c r="A404" s="144"/>
      <c r="B404" s="144"/>
      <c r="C404" s="144">
        <v>3</v>
      </c>
      <c r="D404" s="190">
        <v>108037</v>
      </c>
      <c r="E404" s="144" t="s">
        <v>5090</v>
      </c>
      <c r="F404" s="144" t="s">
        <v>4944</v>
      </c>
      <c r="G404" s="144">
        <v>10</v>
      </c>
      <c r="H404" s="144">
        <v>20</v>
      </c>
      <c r="I404" s="190" t="s">
        <v>5768</v>
      </c>
      <c r="J404" s="144" t="s">
        <v>1693</v>
      </c>
      <c r="K404" s="543"/>
      <c r="L404" s="543"/>
      <c r="M404" s="144"/>
      <c r="N404" s="144"/>
      <c r="O404" s="144"/>
      <c r="P404" s="144"/>
      <c r="Q404" s="144"/>
      <c r="R404" s="144"/>
      <c r="S404" s="144"/>
      <c r="T404" s="144"/>
      <c r="U404" s="144"/>
      <c r="V404" s="543"/>
      <c r="W404" s="144"/>
      <c r="X404" s="144"/>
      <c r="Y404" s="144"/>
      <c r="Z404" s="144"/>
      <c r="AA404" s="144"/>
      <c r="AB404" s="144"/>
      <c r="AC404" s="144"/>
      <c r="AD404" s="144"/>
      <c r="AE404" s="144"/>
      <c r="AF404" s="144"/>
      <c r="AG404" s="144"/>
      <c r="AH404" s="144"/>
      <c r="AI404" s="144"/>
      <c r="AJ404" s="144"/>
      <c r="AK404" s="144"/>
      <c r="AL404" s="144"/>
      <c r="AM404" s="543"/>
      <c r="AN404" s="144"/>
      <c r="AO404" s="144"/>
      <c r="AP404" s="543"/>
      <c r="AQ404" s="543"/>
      <c r="AR404" s="144"/>
      <c r="AS404" s="190"/>
      <c r="AT404" s="144"/>
      <c r="AU404" s="543"/>
      <c r="AV404" s="543"/>
      <c r="AW404" s="144"/>
      <c r="AX404" s="144"/>
      <c r="AY404" s="144"/>
      <c r="AZ404" s="144"/>
      <c r="BA404" s="144"/>
      <c r="BB404" s="144"/>
      <c r="BC404" s="144"/>
      <c r="BD404" s="144"/>
      <c r="BE404" s="144"/>
    </row>
    <row r="405" spans="1:57">
      <c r="A405" s="144"/>
      <c r="B405" s="144"/>
      <c r="C405" s="144">
        <v>3</v>
      </c>
      <c r="D405" s="190">
        <v>108054</v>
      </c>
      <c r="E405" s="144" t="s">
        <v>5090</v>
      </c>
      <c r="F405" s="144" t="s">
        <v>4944</v>
      </c>
      <c r="G405" s="144">
        <v>10</v>
      </c>
      <c r="H405" s="144">
        <v>20</v>
      </c>
      <c r="I405" s="190" t="s">
        <v>5769</v>
      </c>
      <c r="J405" s="144" t="s">
        <v>1693</v>
      </c>
      <c r="K405" s="543"/>
      <c r="L405" s="543"/>
      <c r="M405" s="144"/>
      <c r="N405" s="144"/>
      <c r="O405" s="144"/>
      <c r="P405" s="144"/>
      <c r="Q405" s="144"/>
      <c r="R405" s="144"/>
      <c r="S405" s="144"/>
      <c r="T405" s="144"/>
      <c r="U405" s="144"/>
      <c r="V405" s="543"/>
      <c r="W405" s="144"/>
      <c r="X405" s="144"/>
      <c r="Y405" s="144"/>
      <c r="Z405" s="144"/>
      <c r="AA405" s="144"/>
      <c r="AB405" s="144"/>
      <c r="AC405" s="144"/>
      <c r="AD405" s="144"/>
      <c r="AE405" s="144"/>
      <c r="AF405" s="144"/>
      <c r="AG405" s="144"/>
      <c r="AH405" s="144"/>
      <c r="AI405" s="144"/>
      <c r="AJ405" s="144"/>
      <c r="AK405" s="144"/>
      <c r="AL405" s="144"/>
      <c r="AM405" s="543"/>
      <c r="AN405" s="144"/>
      <c r="AO405" s="144"/>
      <c r="AP405" s="543"/>
      <c r="AQ405" s="543"/>
      <c r="AR405" s="144"/>
      <c r="AS405" s="190"/>
      <c r="AT405" s="144"/>
      <c r="AU405" s="543"/>
      <c r="AV405" s="543"/>
      <c r="AW405" s="144"/>
      <c r="AX405" s="144"/>
      <c r="AY405" s="144"/>
      <c r="AZ405" s="144"/>
      <c r="BA405" s="144"/>
      <c r="BB405" s="144"/>
      <c r="BC405" s="144"/>
      <c r="BD405" s="144"/>
      <c r="BE405" s="144"/>
    </row>
    <row r="406" spans="1:57">
      <c r="A406" s="144"/>
      <c r="B406" s="144"/>
      <c r="C406" s="144">
        <v>3</v>
      </c>
      <c r="D406" s="190">
        <v>108057</v>
      </c>
      <c r="E406" s="144" t="s">
        <v>5090</v>
      </c>
      <c r="F406" s="144" t="s">
        <v>4944</v>
      </c>
      <c r="G406" s="144">
        <v>10</v>
      </c>
      <c r="H406" s="144">
        <v>20</v>
      </c>
      <c r="I406" s="190" t="s">
        <v>5770</v>
      </c>
      <c r="J406" s="144" t="s">
        <v>1693</v>
      </c>
      <c r="K406" s="543"/>
      <c r="L406" s="543"/>
      <c r="M406" s="144"/>
      <c r="N406" s="144"/>
      <c r="O406" s="144"/>
      <c r="P406" s="144"/>
      <c r="Q406" s="144"/>
      <c r="R406" s="144"/>
      <c r="S406" s="144"/>
      <c r="T406" s="144"/>
      <c r="U406" s="144"/>
      <c r="V406" s="543"/>
      <c r="W406" s="144"/>
      <c r="X406" s="144"/>
      <c r="Y406" s="144"/>
      <c r="Z406" s="144"/>
      <c r="AA406" s="144"/>
      <c r="AB406" s="144"/>
      <c r="AC406" s="144"/>
      <c r="AD406" s="144"/>
      <c r="AE406" s="144"/>
      <c r="AF406" s="144"/>
      <c r="AG406" s="144"/>
      <c r="AH406" s="144"/>
      <c r="AI406" s="144"/>
      <c r="AJ406" s="144"/>
      <c r="AK406" s="144"/>
      <c r="AL406" s="144"/>
      <c r="AM406" s="543"/>
      <c r="AN406" s="144"/>
      <c r="AO406" s="144"/>
      <c r="AP406" s="543"/>
      <c r="AQ406" s="543"/>
      <c r="AR406" s="144"/>
      <c r="AS406" s="190"/>
      <c r="AT406" s="144"/>
      <c r="AU406" s="543"/>
      <c r="AV406" s="543"/>
      <c r="AW406" s="144"/>
      <c r="AX406" s="144"/>
      <c r="AY406" s="144"/>
      <c r="AZ406" s="144"/>
      <c r="BA406" s="144"/>
      <c r="BB406" s="144"/>
      <c r="BC406" s="144"/>
      <c r="BD406" s="144"/>
      <c r="BE406" s="144"/>
    </row>
    <row r="407" spans="1:57">
      <c r="A407" s="144"/>
      <c r="B407" s="144"/>
      <c r="C407" s="144">
        <v>3</v>
      </c>
      <c r="D407" s="190">
        <v>108171</v>
      </c>
      <c r="E407" s="144" t="s">
        <v>5090</v>
      </c>
      <c r="F407" s="144" t="s">
        <v>4944</v>
      </c>
      <c r="G407" s="144">
        <v>10</v>
      </c>
      <c r="H407" s="144">
        <v>20</v>
      </c>
      <c r="I407" s="190" t="s">
        <v>5771</v>
      </c>
      <c r="J407" s="144" t="s">
        <v>1693</v>
      </c>
      <c r="K407" s="543"/>
      <c r="L407" s="543"/>
      <c r="M407" s="144"/>
      <c r="N407" s="144"/>
      <c r="O407" s="144"/>
      <c r="P407" s="144"/>
      <c r="Q407" s="144"/>
      <c r="R407" s="144"/>
      <c r="S407" s="144"/>
      <c r="T407" s="144"/>
      <c r="U407" s="144"/>
      <c r="V407" s="543"/>
      <c r="W407" s="144"/>
      <c r="X407" s="144"/>
      <c r="Y407" s="144"/>
      <c r="Z407" s="144"/>
      <c r="AA407" s="144"/>
      <c r="AB407" s="144"/>
      <c r="AC407" s="144"/>
      <c r="AD407" s="144"/>
      <c r="AE407" s="144"/>
      <c r="AF407" s="144"/>
      <c r="AG407" s="144"/>
      <c r="AH407" s="144"/>
      <c r="AI407" s="144"/>
      <c r="AJ407" s="144"/>
      <c r="AK407" s="144"/>
      <c r="AL407" s="144"/>
      <c r="AM407" s="543"/>
      <c r="AN407" s="144"/>
      <c r="AO407" s="144"/>
      <c r="AP407" s="543"/>
      <c r="AQ407" s="543"/>
      <c r="AR407" s="144"/>
      <c r="AS407" s="190"/>
      <c r="AT407" s="144"/>
      <c r="AU407" s="543"/>
      <c r="AV407" s="543"/>
      <c r="AW407" s="144"/>
      <c r="AX407" s="144"/>
      <c r="AY407" s="144"/>
      <c r="AZ407" s="144"/>
      <c r="BA407" s="144"/>
      <c r="BB407" s="144"/>
      <c r="BC407" s="144"/>
      <c r="BD407" s="144"/>
      <c r="BE407" s="144"/>
    </row>
    <row r="408" spans="1:57">
      <c r="A408" s="144"/>
      <c r="B408" s="144"/>
      <c r="C408" s="144">
        <v>3</v>
      </c>
      <c r="D408" s="190">
        <v>108427</v>
      </c>
      <c r="E408" s="144" t="s">
        <v>5090</v>
      </c>
      <c r="F408" s="144" t="s">
        <v>4944</v>
      </c>
      <c r="G408" s="144">
        <v>10</v>
      </c>
      <c r="H408" s="144">
        <v>20</v>
      </c>
      <c r="I408" s="190" t="s">
        <v>5772</v>
      </c>
      <c r="J408" s="144" t="s">
        <v>1693</v>
      </c>
      <c r="K408" s="543"/>
      <c r="L408" s="543"/>
      <c r="M408" s="144"/>
      <c r="N408" s="144"/>
      <c r="O408" s="144"/>
      <c r="P408" s="144"/>
      <c r="Q408" s="144"/>
      <c r="R408" s="144"/>
      <c r="S408" s="144"/>
      <c r="T408" s="144"/>
      <c r="U408" s="144"/>
      <c r="V408" s="543"/>
      <c r="W408" s="144"/>
      <c r="X408" s="144"/>
      <c r="Y408" s="144"/>
      <c r="Z408" s="144"/>
      <c r="AA408" s="144"/>
      <c r="AB408" s="144"/>
      <c r="AC408" s="144"/>
      <c r="AD408" s="144"/>
      <c r="AE408" s="144"/>
      <c r="AF408" s="144"/>
      <c r="AG408" s="144"/>
      <c r="AH408" s="144"/>
      <c r="AI408" s="144"/>
      <c r="AJ408" s="144"/>
      <c r="AK408" s="144"/>
      <c r="AL408" s="144"/>
      <c r="AM408" s="543"/>
      <c r="AN408" s="144"/>
      <c r="AO408" s="144"/>
      <c r="AP408" s="543"/>
      <c r="AQ408" s="543"/>
      <c r="AR408" s="144"/>
      <c r="AS408" s="190"/>
      <c r="AT408" s="144"/>
      <c r="AU408" s="543"/>
      <c r="AV408" s="543"/>
      <c r="AW408" s="144"/>
      <c r="AX408" s="144"/>
      <c r="AY408" s="144"/>
      <c r="AZ408" s="144"/>
      <c r="BA408" s="144"/>
      <c r="BB408" s="144"/>
      <c r="BC408" s="144"/>
      <c r="BD408" s="144"/>
      <c r="BE408" s="144"/>
    </row>
    <row r="409" spans="1:57">
      <c r="A409" s="144"/>
      <c r="B409" s="144"/>
      <c r="C409" s="144">
        <v>3</v>
      </c>
      <c r="D409" s="190">
        <v>108477</v>
      </c>
      <c r="E409" s="144" t="s">
        <v>5090</v>
      </c>
      <c r="F409" s="144" t="s">
        <v>4944</v>
      </c>
      <c r="G409" s="144">
        <v>10</v>
      </c>
      <c r="H409" s="144">
        <v>20</v>
      </c>
      <c r="I409" s="190" t="s">
        <v>5773</v>
      </c>
      <c r="J409" s="144" t="s">
        <v>1693</v>
      </c>
      <c r="K409" s="543"/>
      <c r="L409" s="543"/>
      <c r="M409" s="144"/>
      <c r="N409" s="144"/>
      <c r="O409" s="144"/>
      <c r="P409" s="144"/>
      <c r="Q409" s="144"/>
      <c r="R409" s="144"/>
      <c r="S409" s="144"/>
      <c r="T409" s="144"/>
      <c r="U409" s="144"/>
      <c r="V409" s="543"/>
      <c r="W409" s="144"/>
      <c r="X409" s="144"/>
      <c r="Y409" s="144"/>
      <c r="Z409" s="144"/>
      <c r="AA409" s="144"/>
      <c r="AB409" s="144"/>
      <c r="AC409" s="144"/>
      <c r="AD409" s="144"/>
      <c r="AE409" s="144"/>
      <c r="AF409" s="144"/>
      <c r="AG409" s="144"/>
      <c r="AH409" s="144"/>
      <c r="AI409" s="144"/>
      <c r="AJ409" s="144"/>
      <c r="AK409" s="144"/>
      <c r="AL409" s="144"/>
      <c r="AM409" s="543"/>
      <c r="AN409" s="144"/>
      <c r="AO409" s="144"/>
      <c r="AP409" s="543"/>
      <c r="AQ409" s="543"/>
      <c r="AR409" s="144"/>
      <c r="AS409" s="190"/>
      <c r="AT409" s="144"/>
      <c r="AU409" s="543"/>
      <c r="AV409" s="543"/>
      <c r="AW409" s="144"/>
      <c r="AX409" s="144"/>
      <c r="AY409" s="144"/>
      <c r="AZ409" s="144"/>
      <c r="BA409" s="144"/>
      <c r="BB409" s="144"/>
      <c r="BC409" s="144"/>
      <c r="BD409" s="144"/>
      <c r="BE409" s="144"/>
    </row>
    <row r="410" spans="1:57">
      <c r="A410" s="144"/>
      <c r="B410" s="144"/>
      <c r="C410" s="144">
        <v>3</v>
      </c>
      <c r="D410" s="190">
        <v>108493</v>
      </c>
      <c r="E410" s="144" t="s">
        <v>5090</v>
      </c>
      <c r="F410" s="144" t="s">
        <v>4944</v>
      </c>
      <c r="G410" s="144">
        <v>10</v>
      </c>
      <c r="H410" s="144">
        <v>20</v>
      </c>
      <c r="I410" s="190" t="s">
        <v>5774</v>
      </c>
      <c r="J410" s="144" t="s">
        <v>1693</v>
      </c>
      <c r="K410" s="543"/>
      <c r="L410" s="543"/>
      <c r="M410" s="144"/>
      <c r="N410" s="144"/>
      <c r="O410" s="144"/>
      <c r="P410" s="144"/>
      <c r="Q410" s="144"/>
      <c r="R410" s="144"/>
      <c r="S410" s="144"/>
      <c r="T410" s="144"/>
      <c r="U410" s="144"/>
      <c r="V410" s="543"/>
      <c r="W410" s="144"/>
      <c r="X410" s="144"/>
      <c r="Y410" s="144"/>
      <c r="Z410" s="144"/>
      <c r="AA410" s="144"/>
      <c r="AB410" s="144"/>
      <c r="AC410" s="144"/>
      <c r="AD410" s="144"/>
      <c r="AE410" s="144"/>
      <c r="AF410" s="144"/>
      <c r="AG410" s="144"/>
      <c r="AH410" s="144"/>
      <c r="AI410" s="144"/>
      <c r="AJ410" s="144"/>
      <c r="AK410" s="144"/>
      <c r="AL410" s="144"/>
      <c r="AM410" s="543"/>
      <c r="AN410" s="144"/>
      <c r="AO410" s="144"/>
      <c r="AP410" s="543"/>
      <c r="AQ410" s="543"/>
      <c r="AR410" s="144"/>
      <c r="AS410" s="190"/>
      <c r="AT410" s="144"/>
      <c r="AU410" s="543"/>
      <c r="AV410" s="543"/>
      <c r="AW410" s="144"/>
      <c r="AX410" s="144"/>
      <c r="AY410" s="144"/>
      <c r="AZ410" s="144"/>
      <c r="BA410" s="144"/>
      <c r="BB410" s="144"/>
      <c r="BC410" s="144"/>
      <c r="BD410" s="144"/>
      <c r="BE410" s="144"/>
    </row>
    <row r="411" spans="1:57">
      <c r="A411" s="144"/>
      <c r="B411" s="144"/>
      <c r="C411" s="144">
        <v>3</v>
      </c>
      <c r="D411" s="190">
        <v>108506</v>
      </c>
      <c r="E411" s="144" t="s">
        <v>5090</v>
      </c>
      <c r="F411" s="144" t="s">
        <v>4944</v>
      </c>
      <c r="G411" s="144">
        <v>10</v>
      </c>
      <c r="H411" s="144">
        <v>20</v>
      </c>
      <c r="I411" s="190" t="s">
        <v>5775</v>
      </c>
      <c r="J411" s="144" t="s">
        <v>1693</v>
      </c>
      <c r="K411" s="543"/>
      <c r="L411" s="543"/>
      <c r="M411" s="144"/>
      <c r="N411" s="144"/>
      <c r="O411" s="144"/>
      <c r="P411" s="144"/>
      <c r="Q411" s="144"/>
      <c r="R411" s="144"/>
      <c r="S411" s="144"/>
      <c r="T411" s="144"/>
      <c r="U411" s="144"/>
      <c r="V411" s="543"/>
      <c r="W411" s="144"/>
      <c r="X411" s="144"/>
      <c r="Y411" s="144"/>
      <c r="Z411" s="144"/>
      <c r="AA411" s="144"/>
      <c r="AB411" s="144"/>
      <c r="AC411" s="144"/>
      <c r="AD411" s="144"/>
      <c r="AE411" s="144"/>
      <c r="AF411" s="144"/>
      <c r="AG411" s="144"/>
      <c r="AH411" s="144"/>
      <c r="AI411" s="144"/>
      <c r="AJ411" s="144"/>
      <c r="AK411" s="144"/>
      <c r="AL411" s="144"/>
      <c r="AM411" s="543"/>
      <c r="AN411" s="144"/>
      <c r="AO411" s="144"/>
      <c r="AP411" s="543"/>
      <c r="AQ411" s="543"/>
      <c r="AR411" s="144"/>
      <c r="AS411" s="190"/>
      <c r="AT411" s="144"/>
      <c r="AU411" s="543"/>
      <c r="AV411" s="543"/>
      <c r="AW411" s="144"/>
      <c r="AX411" s="144"/>
      <c r="AY411" s="144"/>
      <c r="AZ411" s="144"/>
      <c r="BA411" s="144"/>
      <c r="BB411" s="144"/>
      <c r="BC411" s="144"/>
      <c r="BD411" s="144"/>
      <c r="BE411" s="144"/>
    </row>
    <row r="412" spans="1:57">
      <c r="A412" s="144"/>
      <c r="B412" s="144"/>
      <c r="C412" s="144">
        <v>3</v>
      </c>
      <c r="D412" s="190">
        <v>109003</v>
      </c>
      <c r="E412" s="144" t="s">
        <v>5090</v>
      </c>
      <c r="F412" s="144" t="s">
        <v>4944</v>
      </c>
      <c r="G412" s="144">
        <v>10</v>
      </c>
      <c r="H412" s="144">
        <v>20</v>
      </c>
      <c r="I412" s="190" t="s">
        <v>5776</v>
      </c>
      <c r="J412" s="144" t="s">
        <v>1693</v>
      </c>
      <c r="K412" s="543"/>
      <c r="L412" s="543"/>
      <c r="M412" s="144"/>
      <c r="N412" s="144"/>
      <c r="O412" s="144"/>
      <c r="P412" s="144"/>
      <c r="Q412" s="144"/>
      <c r="R412" s="144"/>
      <c r="S412" s="144"/>
      <c r="T412" s="144"/>
      <c r="U412" s="144"/>
      <c r="V412" s="543"/>
      <c r="W412" s="144"/>
      <c r="X412" s="144"/>
      <c r="Y412" s="144"/>
      <c r="Z412" s="144"/>
      <c r="AA412" s="144"/>
      <c r="AB412" s="144"/>
      <c r="AC412" s="144"/>
      <c r="AD412" s="144"/>
      <c r="AE412" s="144"/>
      <c r="AF412" s="144"/>
      <c r="AG412" s="144"/>
      <c r="AH412" s="144"/>
      <c r="AI412" s="144"/>
      <c r="AJ412" s="144"/>
      <c r="AK412" s="144"/>
      <c r="AL412" s="144"/>
      <c r="AM412" s="543"/>
      <c r="AN412" s="144"/>
      <c r="AO412" s="144"/>
      <c r="AP412" s="543"/>
      <c r="AQ412" s="543"/>
      <c r="AR412" s="144"/>
      <c r="AS412" s="190"/>
      <c r="AT412" s="144"/>
      <c r="AU412" s="543"/>
      <c r="AV412" s="543"/>
      <c r="AW412" s="144"/>
      <c r="AX412" s="144"/>
      <c r="AY412" s="144"/>
      <c r="AZ412" s="144"/>
      <c r="BA412" s="144"/>
      <c r="BB412" s="144"/>
      <c r="BC412" s="144"/>
      <c r="BD412" s="144"/>
      <c r="BE412" s="144"/>
    </row>
    <row r="413" spans="1:57">
      <c r="A413" s="144"/>
      <c r="B413" s="144"/>
      <c r="C413" s="144">
        <v>3</v>
      </c>
      <c r="D413" s="190">
        <v>109006</v>
      </c>
      <c r="E413" s="144" t="s">
        <v>5090</v>
      </c>
      <c r="F413" s="144" t="s">
        <v>4944</v>
      </c>
      <c r="G413" s="144">
        <v>10</v>
      </c>
      <c r="H413" s="144">
        <v>20</v>
      </c>
      <c r="I413" s="190" t="s">
        <v>5777</v>
      </c>
      <c r="J413" s="144" t="s">
        <v>1693</v>
      </c>
      <c r="K413" s="543"/>
      <c r="L413" s="543"/>
      <c r="M413" s="144"/>
      <c r="N413" s="144"/>
      <c r="O413" s="144"/>
      <c r="P413" s="144"/>
      <c r="Q413" s="144"/>
      <c r="R413" s="144"/>
      <c r="S413" s="144"/>
      <c r="T413" s="144"/>
      <c r="U413" s="144"/>
      <c r="V413" s="543"/>
      <c r="W413" s="144"/>
      <c r="X413" s="144"/>
      <c r="Y413" s="144"/>
      <c r="Z413" s="144"/>
      <c r="AA413" s="144"/>
      <c r="AB413" s="144"/>
      <c r="AC413" s="144"/>
      <c r="AD413" s="144"/>
      <c r="AE413" s="144"/>
      <c r="AF413" s="144"/>
      <c r="AG413" s="144"/>
      <c r="AH413" s="144"/>
      <c r="AI413" s="144"/>
      <c r="AJ413" s="144"/>
      <c r="AK413" s="144"/>
      <c r="AL413" s="144"/>
      <c r="AM413" s="543"/>
      <c r="AN413" s="144"/>
      <c r="AO413" s="144"/>
      <c r="AP413" s="543"/>
      <c r="AQ413" s="543"/>
      <c r="AR413" s="144"/>
      <c r="AS413" s="190"/>
      <c r="AT413" s="144"/>
      <c r="AU413" s="543"/>
      <c r="AV413" s="543"/>
      <c r="AW413" s="144"/>
      <c r="AX413" s="144"/>
      <c r="AY413" s="144"/>
      <c r="AZ413" s="144"/>
      <c r="BA413" s="144"/>
      <c r="BB413" s="144"/>
      <c r="BC413" s="144"/>
      <c r="BD413" s="144"/>
      <c r="BE413" s="144"/>
    </row>
    <row r="414" spans="1:57">
      <c r="A414" s="144"/>
      <c r="B414" s="144"/>
      <c r="C414" s="144">
        <v>3</v>
      </c>
      <c r="D414" s="190">
        <v>109022</v>
      </c>
      <c r="E414" s="144" t="s">
        <v>5090</v>
      </c>
      <c r="F414" s="144" t="s">
        <v>4944</v>
      </c>
      <c r="G414" s="144">
        <v>10</v>
      </c>
      <c r="H414" s="144">
        <v>20</v>
      </c>
      <c r="I414" s="190" t="s">
        <v>5778</v>
      </c>
      <c r="J414" s="144" t="s">
        <v>1693</v>
      </c>
      <c r="K414" s="543"/>
      <c r="L414" s="543"/>
      <c r="M414" s="144"/>
      <c r="N414" s="144"/>
      <c r="O414" s="144"/>
      <c r="P414" s="144"/>
      <c r="Q414" s="144"/>
      <c r="R414" s="144"/>
      <c r="S414" s="144"/>
      <c r="T414" s="144"/>
      <c r="U414" s="144"/>
      <c r="V414" s="543"/>
      <c r="W414" s="144"/>
      <c r="X414" s="144"/>
      <c r="Y414" s="144"/>
      <c r="Z414" s="144"/>
      <c r="AA414" s="144"/>
      <c r="AB414" s="144"/>
      <c r="AC414" s="144"/>
      <c r="AD414" s="144"/>
      <c r="AE414" s="144"/>
      <c r="AF414" s="144"/>
      <c r="AG414" s="144"/>
      <c r="AH414" s="144"/>
      <c r="AI414" s="144"/>
      <c r="AJ414" s="144"/>
      <c r="AK414" s="144"/>
      <c r="AL414" s="144"/>
      <c r="AM414" s="543"/>
      <c r="AN414" s="144"/>
      <c r="AO414" s="144"/>
      <c r="AP414" s="543"/>
      <c r="AQ414" s="543"/>
      <c r="AR414" s="144"/>
      <c r="AS414" s="190"/>
      <c r="AT414" s="144"/>
      <c r="AU414" s="543"/>
      <c r="AV414" s="543"/>
      <c r="AW414" s="144"/>
      <c r="AX414" s="144"/>
      <c r="AY414" s="144"/>
      <c r="AZ414" s="144"/>
      <c r="BA414" s="144"/>
      <c r="BB414" s="144"/>
      <c r="BC414" s="144"/>
      <c r="BD414" s="144"/>
      <c r="BE414" s="144"/>
    </row>
    <row r="415" spans="1:57">
      <c r="A415" s="144"/>
      <c r="B415" s="144"/>
      <c r="C415" s="144">
        <v>3</v>
      </c>
      <c r="D415" s="190">
        <v>109027</v>
      </c>
      <c r="E415" s="144" t="s">
        <v>5090</v>
      </c>
      <c r="F415" s="144" t="s">
        <v>4944</v>
      </c>
      <c r="G415" s="144">
        <v>10</v>
      </c>
      <c r="H415" s="144">
        <v>20</v>
      </c>
      <c r="I415" s="190" t="s">
        <v>5779</v>
      </c>
      <c r="J415" s="144" t="s">
        <v>1693</v>
      </c>
      <c r="K415" s="543"/>
      <c r="L415" s="543"/>
      <c r="M415" s="144"/>
      <c r="N415" s="144"/>
      <c r="O415" s="144"/>
      <c r="P415" s="144"/>
      <c r="Q415" s="144"/>
      <c r="R415" s="144"/>
      <c r="S415" s="144"/>
      <c r="T415" s="144"/>
      <c r="U415" s="144"/>
      <c r="V415" s="543"/>
      <c r="W415" s="144"/>
      <c r="X415" s="144"/>
      <c r="Y415" s="144"/>
      <c r="Z415" s="144"/>
      <c r="AA415" s="144"/>
      <c r="AB415" s="144"/>
      <c r="AC415" s="144"/>
      <c r="AD415" s="144"/>
      <c r="AE415" s="144"/>
      <c r="AF415" s="144"/>
      <c r="AG415" s="144"/>
      <c r="AH415" s="144"/>
      <c r="AI415" s="144"/>
      <c r="AJ415" s="144"/>
      <c r="AK415" s="144"/>
      <c r="AL415" s="144"/>
      <c r="AM415" s="543"/>
      <c r="AN415" s="144"/>
      <c r="AO415" s="144"/>
      <c r="AP415" s="543"/>
      <c r="AQ415" s="543"/>
      <c r="AR415" s="144"/>
      <c r="AS415" s="190"/>
      <c r="AT415" s="144"/>
      <c r="AU415" s="543"/>
      <c r="AV415" s="543"/>
      <c r="AW415" s="144"/>
      <c r="AX415" s="144"/>
      <c r="AY415" s="144"/>
      <c r="AZ415" s="144"/>
      <c r="BA415" s="144"/>
      <c r="BB415" s="144"/>
      <c r="BC415" s="144"/>
      <c r="BD415" s="144"/>
      <c r="BE415" s="144"/>
    </row>
    <row r="416" spans="1:57">
      <c r="A416" s="144"/>
      <c r="B416" s="144"/>
      <c r="C416" s="144">
        <v>3</v>
      </c>
      <c r="D416" s="190">
        <v>109072</v>
      </c>
      <c r="E416" s="144" t="s">
        <v>5090</v>
      </c>
      <c r="F416" s="144" t="s">
        <v>4944</v>
      </c>
      <c r="G416" s="144">
        <v>10</v>
      </c>
      <c r="H416" s="144">
        <v>20</v>
      </c>
      <c r="I416" s="190" t="s">
        <v>5780</v>
      </c>
      <c r="J416" s="144" t="s">
        <v>1693</v>
      </c>
      <c r="K416" s="543"/>
      <c r="L416" s="543"/>
      <c r="M416" s="144"/>
      <c r="N416" s="144"/>
      <c r="O416" s="144"/>
      <c r="P416" s="144"/>
      <c r="Q416" s="144"/>
      <c r="R416" s="144"/>
      <c r="S416" s="144"/>
      <c r="T416" s="144"/>
      <c r="U416" s="144"/>
      <c r="V416" s="543"/>
      <c r="W416" s="144"/>
      <c r="X416" s="144"/>
      <c r="Y416" s="144"/>
      <c r="Z416" s="144"/>
      <c r="AA416" s="144"/>
      <c r="AB416" s="144"/>
      <c r="AC416" s="144"/>
      <c r="AD416" s="144"/>
      <c r="AE416" s="144"/>
      <c r="AF416" s="144"/>
      <c r="AG416" s="144"/>
      <c r="AH416" s="144"/>
      <c r="AI416" s="144"/>
      <c r="AJ416" s="144"/>
      <c r="AK416" s="144"/>
      <c r="AL416" s="144"/>
      <c r="AM416" s="543"/>
      <c r="AN416" s="144"/>
      <c r="AO416" s="144"/>
      <c r="AP416" s="543"/>
      <c r="AQ416" s="543"/>
      <c r="AR416" s="144"/>
      <c r="AS416" s="190"/>
      <c r="AT416" s="144"/>
      <c r="AU416" s="543"/>
      <c r="AV416" s="543"/>
      <c r="AW416" s="144"/>
      <c r="AX416" s="144"/>
      <c r="AY416" s="144"/>
      <c r="AZ416" s="144"/>
      <c r="BA416" s="144"/>
      <c r="BB416" s="144"/>
      <c r="BC416" s="144"/>
      <c r="BD416" s="144"/>
      <c r="BE416" s="144"/>
    </row>
    <row r="417" spans="1:57">
      <c r="A417" s="144"/>
      <c r="B417" s="144"/>
      <c r="C417" s="144">
        <v>3</v>
      </c>
      <c r="D417" s="190">
        <v>109073</v>
      </c>
      <c r="E417" s="144" t="s">
        <v>5090</v>
      </c>
      <c r="F417" s="144" t="s">
        <v>4944</v>
      </c>
      <c r="G417" s="144">
        <v>10</v>
      </c>
      <c r="H417" s="144">
        <v>20</v>
      </c>
      <c r="I417" s="190" t="s">
        <v>5781</v>
      </c>
      <c r="J417" s="144" t="s">
        <v>1693</v>
      </c>
      <c r="K417" s="543"/>
      <c r="L417" s="543"/>
      <c r="M417" s="144"/>
      <c r="N417" s="144"/>
      <c r="O417" s="144"/>
      <c r="P417" s="144"/>
      <c r="Q417" s="144"/>
      <c r="R417" s="144"/>
      <c r="S417" s="144"/>
      <c r="T417" s="144"/>
      <c r="U417" s="144"/>
      <c r="V417" s="543"/>
      <c r="W417" s="144"/>
      <c r="X417" s="144"/>
      <c r="Y417" s="144"/>
      <c r="Z417" s="144"/>
      <c r="AA417" s="144"/>
      <c r="AB417" s="144"/>
      <c r="AC417" s="144"/>
      <c r="AD417" s="144"/>
      <c r="AE417" s="144"/>
      <c r="AF417" s="144"/>
      <c r="AG417" s="144"/>
      <c r="AH417" s="144"/>
      <c r="AI417" s="144"/>
      <c r="AJ417" s="144"/>
      <c r="AK417" s="144"/>
      <c r="AL417" s="144"/>
      <c r="AM417" s="543"/>
      <c r="AN417" s="144"/>
      <c r="AO417" s="144"/>
      <c r="AP417" s="543"/>
      <c r="AQ417" s="543"/>
      <c r="AR417" s="144"/>
      <c r="AS417" s="190"/>
      <c r="AT417" s="144"/>
      <c r="AU417" s="543"/>
      <c r="AV417" s="543"/>
      <c r="AW417" s="144"/>
      <c r="AX417" s="144"/>
      <c r="AY417" s="144"/>
      <c r="AZ417" s="144"/>
      <c r="BA417" s="144"/>
      <c r="BB417" s="144"/>
      <c r="BC417" s="144"/>
      <c r="BD417" s="144"/>
      <c r="BE417" s="144"/>
    </row>
    <row r="418" spans="1:57">
      <c r="A418" s="144"/>
      <c r="B418" s="144"/>
      <c r="C418" s="144">
        <v>3</v>
      </c>
      <c r="D418" s="190">
        <v>109103</v>
      </c>
      <c r="E418" s="144" t="s">
        <v>5090</v>
      </c>
      <c r="F418" s="144" t="s">
        <v>4944</v>
      </c>
      <c r="G418" s="144">
        <v>10</v>
      </c>
      <c r="H418" s="144">
        <v>20</v>
      </c>
      <c r="I418" s="190" t="s">
        <v>5782</v>
      </c>
      <c r="J418" s="144" t="s">
        <v>1693</v>
      </c>
      <c r="K418" s="543"/>
      <c r="L418" s="543"/>
      <c r="M418" s="144"/>
      <c r="N418" s="144"/>
      <c r="O418" s="144"/>
      <c r="P418" s="144"/>
      <c r="Q418" s="144"/>
      <c r="R418" s="144"/>
      <c r="S418" s="144"/>
      <c r="T418" s="144"/>
      <c r="U418" s="144"/>
      <c r="V418" s="543"/>
      <c r="W418" s="144"/>
      <c r="X418" s="144"/>
      <c r="Y418" s="144"/>
      <c r="Z418" s="144"/>
      <c r="AA418" s="144"/>
      <c r="AB418" s="144"/>
      <c r="AC418" s="144"/>
      <c r="AD418" s="144"/>
      <c r="AE418" s="144"/>
      <c r="AF418" s="144"/>
      <c r="AG418" s="144"/>
      <c r="AH418" s="144"/>
      <c r="AI418" s="144"/>
      <c r="AJ418" s="144"/>
      <c r="AK418" s="144"/>
      <c r="AL418" s="144"/>
      <c r="AM418" s="543"/>
      <c r="AN418" s="144"/>
      <c r="AO418" s="144"/>
      <c r="AP418" s="543"/>
      <c r="AQ418" s="543"/>
      <c r="AR418" s="144"/>
      <c r="AS418" s="190"/>
      <c r="AT418" s="144"/>
      <c r="AU418" s="543"/>
      <c r="AV418" s="543"/>
      <c r="AW418" s="144"/>
      <c r="AX418" s="144"/>
      <c r="AY418" s="144"/>
      <c r="AZ418" s="144"/>
      <c r="BA418" s="144"/>
      <c r="BB418" s="144"/>
      <c r="BC418" s="144"/>
      <c r="BD418" s="144"/>
      <c r="BE418" s="144"/>
    </row>
    <row r="419" spans="1:57">
      <c r="A419" s="144"/>
      <c r="B419" s="144"/>
      <c r="C419" s="144">
        <v>3</v>
      </c>
      <c r="D419" s="190">
        <v>109112</v>
      </c>
      <c r="E419" s="144" t="s">
        <v>5090</v>
      </c>
      <c r="F419" s="144" t="s">
        <v>4944</v>
      </c>
      <c r="G419" s="144">
        <v>10</v>
      </c>
      <c r="H419" s="144">
        <v>20</v>
      </c>
      <c r="I419" s="190" t="s">
        <v>5783</v>
      </c>
      <c r="J419" s="144" t="s">
        <v>1693</v>
      </c>
      <c r="K419" s="543"/>
      <c r="L419" s="543"/>
      <c r="M419" s="144"/>
      <c r="N419" s="144"/>
      <c r="O419" s="144"/>
      <c r="P419" s="144"/>
      <c r="Q419" s="144"/>
      <c r="R419" s="144"/>
      <c r="S419" s="144"/>
      <c r="T419" s="144"/>
      <c r="U419" s="144"/>
      <c r="V419" s="543"/>
      <c r="W419" s="144"/>
      <c r="X419" s="144"/>
      <c r="Y419" s="144"/>
      <c r="Z419" s="144"/>
      <c r="AA419" s="144"/>
      <c r="AB419" s="144"/>
      <c r="AC419" s="144"/>
      <c r="AD419" s="144"/>
      <c r="AE419" s="144"/>
      <c r="AF419" s="144"/>
      <c r="AG419" s="144"/>
      <c r="AH419" s="144"/>
      <c r="AI419" s="144"/>
      <c r="AJ419" s="144"/>
      <c r="AK419" s="144"/>
      <c r="AL419" s="144"/>
      <c r="AM419" s="543"/>
      <c r="AN419" s="144"/>
      <c r="AO419" s="144"/>
      <c r="AP419" s="543"/>
      <c r="AQ419" s="543"/>
      <c r="AR419" s="144"/>
      <c r="AS419" s="190"/>
      <c r="AT419" s="144"/>
      <c r="AU419" s="543"/>
      <c r="AV419" s="543"/>
      <c r="AW419" s="144"/>
      <c r="AX419" s="144"/>
      <c r="AY419" s="144"/>
      <c r="AZ419" s="144"/>
      <c r="BA419" s="144"/>
      <c r="BB419" s="144"/>
      <c r="BC419" s="144"/>
      <c r="BD419" s="144"/>
      <c r="BE419" s="144"/>
    </row>
    <row r="420" spans="1:57">
      <c r="A420" s="144"/>
      <c r="B420" s="144"/>
      <c r="C420" s="144">
        <v>3</v>
      </c>
      <c r="D420" s="190">
        <v>109116</v>
      </c>
      <c r="E420" s="144" t="s">
        <v>5090</v>
      </c>
      <c r="F420" s="144" t="s">
        <v>4944</v>
      </c>
      <c r="G420" s="144">
        <v>10</v>
      </c>
      <c r="H420" s="144">
        <v>20</v>
      </c>
      <c r="I420" s="190" t="s">
        <v>5784</v>
      </c>
      <c r="J420" s="144" t="s">
        <v>1693</v>
      </c>
      <c r="K420" s="543"/>
      <c r="L420" s="543"/>
      <c r="M420" s="144"/>
      <c r="N420" s="144"/>
      <c r="O420" s="144"/>
      <c r="P420" s="144"/>
      <c r="Q420" s="144"/>
      <c r="R420" s="144"/>
      <c r="S420" s="144"/>
      <c r="T420" s="144"/>
      <c r="U420" s="144"/>
      <c r="V420" s="543"/>
      <c r="W420" s="144"/>
      <c r="X420" s="144"/>
      <c r="Y420" s="144"/>
      <c r="Z420" s="144"/>
      <c r="AA420" s="144"/>
      <c r="AB420" s="144"/>
      <c r="AC420" s="144"/>
      <c r="AD420" s="144"/>
      <c r="AE420" s="144"/>
      <c r="AF420" s="144"/>
      <c r="AG420" s="144"/>
      <c r="AH420" s="144"/>
      <c r="AI420" s="144"/>
      <c r="AJ420" s="144"/>
      <c r="AK420" s="144"/>
      <c r="AL420" s="144"/>
      <c r="AM420" s="543"/>
      <c r="AN420" s="144"/>
      <c r="AO420" s="144"/>
      <c r="AP420" s="543"/>
      <c r="AQ420" s="543"/>
      <c r="AR420" s="144"/>
      <c r="AS420" s="190"/>
      <c r="AT420" s="144"/>
      <c r="AU420" s="543"/>
      <c r="AV420" s="543"/>
      <c r="AW420" s="144"/>
      <c r="AX420" s="144"/>
      <c r="AY420" s="144"/>
      <c r="AZ420" s="144"/>
      <c r="BA420" s="144"/>
      <c r="BB420" s="144"/>
      <c r="BC420" s="144"/>
      <c r="BD420" s="144"/>
      <c r="BE420" s="144"/>
    </row>
    <row r="421" spans="1:57">
      <c r="A421" s="144"/>
      <c r="B421" s="144"/>
      <c r="C421" s="144">
        <v>3</v>
      </c>
      <c r="D421" s="190">
        <v>109122</v>
      </c>
      <c r="E421" s="144" t="s">
        <v>5090</v>
      </c>
      <c r="F421" s="144" t="s">
        <v>4944</v>
      </c>
      <c r="G421" s="144">
        <v>10</v>
      </c>
      <c r="H421" s="144">
        <v>20</v>
      </c>
      <c r="I421" s="190" t="s">
        <v>5785</v>
      </c>
      <c r="J421" s="144" t="s">
        <v>1693</v>
      </c>
      <c r="K421" s="543"/>
      <c r="L421" s="543"/>
      <c r="M421" s="144"/>
      <c r="N421" s="144"/>
      <c r="O421" s="144"/>
      <c r="P421" s="144"/>
      <c r="Q421" s="144"/>
      <c r="R421" s="144"/>
      <c r="S421" s="144"/>
      <c r="T421" s="144"/>
      <c r="U421" s="144"/>
      <c r="V421" s="543"/>
      <c r="W421" s="144"/>
      <c r="X421" s="144"/>
      <c r="Y421" s="144"/>
      <c r="Z421" s="144"/>
      <c r="AA421" s="144"/>
      <c r="AB421" s="144"/>
      <c r="AC421" s="144"/>
      <c r="AD421" s="144"/>
      <c r="AE421" s="144"/>
      <c r="AF421" s="144"/>
      <c r="AG421" s="144"/>
      <c r="AH421" s="144"/>
      <c r="AI421" s="144"/>
      <c r="AJ421" s="144"/>
      <c r="AK421" s="144"/>
      <c r="AL421" s="144"/>
      <c r="AM421" s="543"/>
      <c r="AN421" s="144"/>
      <c r="AO421" s="144"/>
      <c r="AP421" s="543"/>
      <c r="AQ421" s="543"/>
      <c r="AR421" s="144"/>
      <c r="AS421" s="190"/>
      <c r="AT421" s="144"/>
      <c r="AU421" s="543"/>
      <c r="AV421" s="543"/>
      <c r="AW421" s="144"/>
      <c r="AX421" s="144"/>
      <c r="AY421" s="144"/>
      <c r="AZ421" s="144"/>
      <c r="BA421" s="144"/>
      <c r="BB421" s="144"/>
      <c r="BC421" s="144"/>
      <c r="BD421" s="144"/>
      <c r="BE421" s="144"/>
    </row>
    <row r="422" spans="1:57">
      <c r="A422" s="144"/>
      <c r="B422" s="144"/>
      <c r="C422" s="144">
        <v>3</v>
      </c>
      <c r="D422" s="190">
        <v>109149</v>
      </c>
      <c r="E422" s="144" t="s">
        <v>5090</v>
      </c>
      <c r="F422" s="144" t="s">
        <v>4944</v>
      </c>
      <c r="G422" s="144">
        <v>10</v>
      </c>
      <c r="H422" s="144">
        <v>20</v>
      </c>
      <c r="I422" s="190" t="s">
        <v>5786</v>
      </c>
      <c r="J422" s="144" t="s">
        <v>1693</v>
      </c>
      <c r="K422" s="543"/>
      <c r="L422" s="543"/>
      <c r="M422" s="144"/>
      <c r="N422" s="144"/>
      <c r="O422" s="144"/>
      <c r="P422" s="144"/>
      <c r="Q422" s="144"/>
      <c r="R422" s="144"/>
      <c r="S422" s="144"/>
      <c r="T422" s="144"/>
      <c r="U422" s="144"/>
      <c r="V422" s="543"/>
      <c r="W422" s="144"/>
      <c r="X422" s="144"/>
      <c r="Y422" s="144"/>
      <c r="Z422" s="144"/>
      <c r="AA422" s="144"/>
      <c r="AB422" s="144"/>
      <c r="AC422" s="144"/>
      <c r="AD422" s="144"/>
      <c r="AE422" s="144"/>
      <c r="AF422" s="144"/>
      <c r="AG422" s="144"/>
      <c r="AH422" s="144"/>
      <c r="AI422" s="144"/>
      <c r="AJ422" s="144"/>
      <c r="AK422" s="144"/>
      <c r="AL422" s="144"/>
      <c r="AM422" s="543"/>
      <c r="AN422" s="144"/>
      <c r="AO422" s="144"/>
      <c r="AP422" s="543"/>
      <c r="AQ422" s="543"/>
      <c r="AR422" s="144"/>
      <c r="AS422" s="190"/>
      <c r="AT422" s="144"/>
      <c r="AU422" s="543"/>
      <c r="AV422" s="543"/>
      <c r="AW422" s="144"/>
      <c r="AX422" s="144"/>
      <c r="AY422" s="144"/>
      <c r="AZ422" s="144"/>
      <c r="BA422" s="144"/>
      <c r="BB422" s="144"/>
      <c r="BC422" s="144"/>
      <c r="BD422" s="144"/>
      <c r="BE422" s="144"/>
    </row>
    <row r="423" spans="1:57">
      <c r="A423" s="144"/>
      <c r="B423" s="144"/>
      <c r="C423" s="144">
        <v>3</v>
      </c>
      <c r="D423" s="190">
        <v>109250</v>
      </c>
      <c r="E423" s="144" t="s">
        <v>5090</v>
      </c>
      <c r="F423" s="144" t="s">
        <v>4944</v>
      </c>
      <c r="G423" s="144">
        <v>10</v>
      </c>
      <c r="H423" s="144">
        <v>20</v>
      </c>
      <c r="I423" s="190" t="s">
        <v>5787</v>
      </c>
      <c r="J423" s="144" t="s">
        <v>1693</v>
      </c>
      <c r="K423" s="543"/>
      <c r="L423" s="543"/>
      <c r="M423" s="144"/>
      <c r="N423" s="144"/>
      <c r="O423" s="144"/>
      <c r="P423" s="144"/>
      <c r="Q423" s="144"/>
      <c r="R423" s="144"/>
      <c r="S423" s="144"/>
      <c r="T423" s="144"/>
      <c r="U423" s="144"/>
      <c r="V423" s="543"/>
      <c r="W423" s="144"/>
      <c r="X423" s="144"/>
      <c r="Y423" s="144"/>
      <c r="Z423" s="144"/>
      <c r="AA423" s="144"/>
      <c r="AB423" s="144"/>
      <c r="AC423" s="144"/>
      <c r="AD423" s="144"/>
      <c r="AE423" s="144"/>
      <c r="AF423" s="144"/>
      <c r="AG423" s="144"/>
      <c r="AH423" s="144"/>
      <c r="AI423" s="144"/>
      <c r="AJ423" s="144"/>
      <c r="AK423" s="144"/>
      <c r="AL423" s="144"/>
      <c r="AM423" s="543"/>
      <c r="AN423" s="144"/>
      <c r="AO423" s="144"/>
      <c r="AP423" s="543"/>
      <c r="AQ423" s="543"/>
      <c r="AR423" s="144"/>
      <c r="AS423" s="190"/>
      <c r="AT423" s="144"/>
      <c r="AU423" s="543"/>
      <c r="AV423" s="543"/>
      <c r="AW423" s="144"/>
      <c r="AX423" s="144"/>
      <c r="AY423" s="144"/>
      <c r="AZ423" s="144"/>
      <c r="BA423" s="144"/>
      <c r="BB423" s="144"/>
      <c r="BC423" s="144"/>
      <c r="BD423" s="144"/>
      <c r="BE423" s="144"/>
    </row>
    <row r="424" spans="1:57">
      <c r="A424" s="144"/>
      <c r="B424" s="144"/>
      <c r="C424" s="144">
        <v>3</v>
      </c>
      <c r="D424" s="190">
        <v>109260</v>
      </c>
      <c r="E424" s="144" t="s">
        <v>5090</v>
      </c>
      <c r="F424" s="144" t="s">
        <v>4944</v>
      </c>
      <c r="G424" s="144">
        <v>10</v>
      </c>
      <c r="H424" s="144">
        <v>20</v>
      </c>
      <c r="I424" s="190" t="s">
        <v>5788</v>
      </c>
      <c r="J424" s="144" t="s">
        <v>1693</v>
      </c>
      <c r="K424" s="543"/>
      <c r="L424" s="543"/>
      <c r="M424" s="144"/>
      <c r="N424" s="144"/>
      <c r="O424" s="144"/>
      <c r="P424" s="144"/>
      <c r="Q424" s="144"/>
      <c r="R424" s="144"/>
      <c r="S424" s="144"/>
      <c r="T424" s="144"/>
      <c r="U424" s="144"/>
      <c r="V424" s="543"/>
      <c r="W424" s="144"/>
      <c r="X424" s="144"/>
      <c r="Y424" s="144"/>
      <c r="Z424" s="144"/>
      <c r="AA424" s="144"/>
      <c r="AB424" s="144"/>
      <c r="AC424" s="144"/>
      <c r="AD424" s="144"/>
      <c r="AE424" s="144"/>
      <c r="AF424" s="144"/>
      <c r="AG424" s="144"/>
      <c r="AH424" s="144"/>
      <c r="AI424" s="144"/>
      <c r="AJ424" s="144"/>
      <c r="AK424" s="144"/>
      <c r="AL424" s="144"/>
      <c r="AM424" s="543"/>
      <c r="AN424" s="144"/>
      <c r="AO424" s="144"/>
      <c r="AP424" s="543"/>
      <c r="AQ424" s="543"/>
      <c r="AR424" s="144"/>
      <c r="AS424" s="190"/>
      <c r="AT424" s="144"/>
      <c r="AU424" s="543"/>
      <c r="AV424" s="543"/>
      <c r="AW424" s="144"/>
      <c r="AX424" s="144"/>
      <c r="AY424" s="144"/>
      <c r="AZ424" s="144"/>
      <c r="BA424" s="144"/>
      <c r="BB424" s="144"/>
      <c r="BC424" s="144"/>
      <c r="BD424" s="144"/>
      <c r="BE424" s="144"/>
    </row>
    <row r="425" spans="1:57">
      <c r="A425" s="144"/>
      <c r="B425" s="144"/>
      <c r="C425" s="144">
        <v>3</v>
      </c>
      <c r="D425" s="190">
        <v>109334</v>
      </c>
      <c r="E425" s="144" t="s">
        <v>5090</v>
      </c>
      <c r="F425" s="144" t="s">
        <v>4944</v>
      </c>
      <c r="G425" s="144">
        <v>10</v>
      </c>
      <c r="H425" s="144">
        <v>20</v>
      </c>
      <c r="I425" s="190" t="s">
        <v>5789</v>
      </c>
      <c r="J425" s="144" t="s">
        <v>1693</v>
      </c>
      <c r="K425" s="543"/>
      <c r="L425" s="543"/>
      <c r="M425" s="144"/>
      <c r="N425" s="144"/>
      <c r="O425" s="144"/>
      <c r="P425" s="144"/>
      <c r="Q425" s="144"/>
      <c r="R425" s="144"/>
      <c r="S425" s="144"/>
      <c r="T425" s="144"/>
      <c r="U425" s="144"/>
      <c r="V425" s="543"/>
      <c r="W425" s="144"/>
      <c r="X425" s="144"/>
      <c r="Y425" s="144"/>
      <c r="Z425" s="144"/>
      <c r="AA425" s="144"/>
      <c r="AB425" s="144"/>
      <c r="AC425" s="144"/>
      <c r="AD425" s="144"/>
      <c r="AE425" s="144"/>
      <c r="AF425" s="144"/>
      <c r="AG425" s="144"/>
      <c r="AH425" s="144"/>
      <c r="AI425" s="144"/>
      <c r="AJ425" s="144"/>
      <c r="AK425" s="144"/>
      <c r="AL425" s="144"/>
      <c r="AM425" s="543"/>
      <c r="AN425" s="144"/>
      <c r="AO425" s="144"/>
      <c r="AP425" s="543"/>
      <c r="AQ425" s="543"/>
      <c r="AR425" s="144"/>
      <c r="AS425" s="190"/>
      <c r="AT425" s="144"/>
      <c r="AU425" s="543"/>
      <c r="AV425" s="543"/>
      <c r="AW425" s="144"/>
      <c r="AX425" s="144"/>
      <c r="AY425" s="144"/>
      <c r="AZ425" s="144"/>
      <c r="BA425" s="144"/>
      <c r="BB425" s="144"/>
      <c r="BC425" s="144"/>
      <c r="BD425" s="144"/>
      <c r="BE425" s="144"/>
    </row>
    <row r="426" spans="1:57">
      <c r="A426" s="144"/>
      <c r="B426" s="144"/>
      <c r="C426" s="144">
        <v>3</v>
      </c>
      <c r="D426" s="190">
        <v>109435</v>
      </c>
      <c r="E426" s="144" t="s">
        <v>5090</v>
      </c>
      <c r="F426" s="144" t="s">
        <v>4944</v>
      </c>
      <c r="G426" s="144">
        <v>10</v>
      </c>
      <c r="H426" s="144">
        <v>20</v>
      </c>
      <c r="I426" s="190" t="s">
        <v>5790</v>
      </c>
      <c r="J426" s="144" t="s">
        <v>1693</v>
      </c>
      <c r="K426" s="543"/>
      <c r="L426" s="543"/>
      <c r="M426" s="144"/>
      <c r="N426" s="144"/>
      <c r="O426" s="144"/>
      <c r="P426" s="144"/>
      <c r="Q426" s="144"/>
      <c r="R426" s="144"/>
      <c r="S426" s="144"/>
      <c r="T426" s="144"/>
      <c r="U426" s="144"/>
      <c r="V426" s="543"/>
      <c r="W426" s="144"/>
      <c r="X426" s="144"/>
      <c r="Y426" s="144"/>
      <c r="Z426" s="144"/>
      <c r="AA426" s="144"/>
      <c r="AB426" s="144"/>
      <c r="AC426" s="144"/>
      <c r="AD426" s="144"/>
      <c r="AE426" s="144"/>
      <c r="AF426" s="144"/>
      <c r="AG426" s="144"/>
      <c r="AH426" s="144"/>
      <c r="AI426" s="144"/>
      <c r="AJ426" s="144"/>
      <c r="AK426" s="144"/>
      <c r="AL426" s="144"/>
      <c r="AM426" s="543"/>
      <c r="AN426" s="144"/>
      <c r="AO426" s="144"/>
      <c r="AP426" s="543"/>
      <c r="AQ426" s="543"/>
      <c r="AR426" s="144"/>
      <c r="AS426" s="190"/>
      <c r="AT426" s="144"/>
      <c r="AU426" s="543"/>
      <c r="AV426" s="543"/>
      <c r="AW426" s="144"/>
      <c r="AX426" s="144"/>
      <c r="AY426" s="144"/>
      <c r="AZ426" s="144"/>
      <c r="BA426" s="144"/>
      <c r="BB426" s="144"/>
      <c r="BC426" s="144"/>
      <c r="BD426" s="144"/>
      <c r="BE426" s="144"/>
    </row>
    <row r="427" spans="1:57">
      <c r="A427" s="144"/>
      <c r="B427" s="144"/>
      <c r="C427" s="144">
        <v>3</v>
      </c>
      <c r="D427" s="190">
        <v>109440</v>
      </c>
      <c r="E427" s="144" t="s">
        <v>5090</v>
      </c>
      <c r="F427" s="144" t="s">
        <v>4944</v>
      </c>
      <c r="G427" s="144">
        <v>10</v>
      </c>
      <c r="H427" s="144">
        <v>20</v>
      </c>
      <c r="I427" s="190" t="s">
        <v>5791</v>
      </c>
      <c r="J427" s="144" t="s">
        <v>1693</v>
      </c>
      <c r="K427" s="543"/>
      <c r="L427" s="543"/>
      <c r="M427" s="144"/>
      <c r="N427" s="144"/>
      <c r="O427" s="144"/>
      <c r="P427" s="144"/>
      <c r="Q427" s="144"/>
      <c r="R427" s="144"/>
      <c r="S427" s="144"/>
      <c r="T427" s="144"/>
      <c r="U427" s="144"/>
      <c r="V427" s="543"/>
      <c r="W427" s="144"/>
      <c r="X427" s="144"/>
      <c r="Y427" s="144"/>
      <c r="Z427" s="144"/>
      <c r="AA427" s="144"/>
      <c r="AB427" s="144"/>
      <c r="AC427" s="144"/>
      <c r="AD427" s="144"/>
      <c r="AE427" s="144"/>
      <c r="AF427" s="144"/>
      <c r="AG427" s="144"/>
      <c r="AH427" s="144"/>
      <c r="AI427" s="144"/>
      <c r="AJ427" s="144"/>
      <c r="AK427" s="144"/>
      <c r="AL427" s="144"/>
      <c r="AM427" s="543"/>
      <c r="AN427" s="144"/>
      <c r="AO427" s="144"/>
      <c r="AP427" s="543"/>
      <c r="AQ427" s="543"/>
      <c r="AR427" s="144"/>
      <c r="AS427" s="190"/>
      <c r="AT427" s="144"/>
      <c r="AU427" s="543"/>
      <c r="AV427" s="543"/>
      <c r="AW427" s="144"/>
      <c r="AX427" s="144"/>
      <c r="AY427" s="144"/>
      <c r="AZ427" s="144"/>
      <c r="BA427" s="144"/>
      <c r="BB427" s="144"/>
      <c r="BC427" s="144"/>
      <c r="BD427" s="144"/>
      <c r="BE427" s="144"/>
    </row>
    <row r="428" spans="1:57">
      <c r="A428" s="144"/>
      <c r="B428" s="144"/>
      <c r="C428" s="144">
        <v>3</v>
      </c>
      <c r="D428" s="190">
        <v>109480</v>
      </c>
      <c r="E428" s="144" t="s">
        <v>5090</v>
      </c>
      <c r="F428" s="144" t="s">
        <v>4944</v>
      </c>
      <c r="G428" s="144">
        <v>10</v>
      </c>
      <c r="H428" s="144">
        <v>20</v>
      </c>
      <c r="I428" s="190" t="s">
        <v>5792</v>
      </c>
      <c r="J428" s="144" t="s">
        <v>1693</v>
      </c>
      <c r="K428" s="543"/>
      <c r="L428" s="543"/>
      <c r="M428" s="144"/>
      <c r="N428" s="144"/>
      <c r="O428" s="144"/>
      <c r="P428" s="144"/>
      <c r="Q428" s="144"/>
      <c r="R428" s="144"/>
      <c r="S428" s="144"/>
      <c r="T428" s="144"/>
      <c r="U428" s="144"/>
      <c r="V428" s="543"/>
      <c r="W428" s="144"/>
      <c r="X428" s="144"/>
      <c r="Y428" s="144"/>
      <c r="Z428" s="144"/>
      <c r="AA428" s="144"/>
      <c r="AB428" s="144"/>
      <c r="AC428" s="144"/>
      <c r="AD428" s="144"/>
      <c r="AE428" s="144"/>
      <c r="AF428" s="144"/>
      <c r="AG428" s="144"/>
      <c r="AH428" s="144"/>
      <c r="AI428" s="144"/>
      <c r="AJ428" s="144"/>
      <c r="AK428" s="144"/>
      <c r="AL428" s="144"/>
      <c r="AM428" s="543"/>
      <c r="AN428" s="144"/>
      <c r="AO428" s="144"/>
      <c r="AP428" s="543"/>
      <c r="AQ428" s="543"/>
      <c r="AR428" s="144"/>
      <c r="AS428" s="190"/>
      <c r="AT428" s="144"/>
      <c r="AU428" s="543"/>
      <c r="AV428" s="543"/>
      <c r="AW428" s="144"/>
      <c r="AX428" s="144"/>
      <c r="AY428" s="144"/>
      <c r="AZ428" s="144"/>
      <c r="BA428" s="144"/>
      <c r="BB428" s="144"/>
      <c r="BC428" s="144"/>
      <c r="BD428" s="144"/>
      <c r="BE428" s="144"/>
    </row>
    <row r="429" spans="1:57">
      <c r="A429" s="144"/>
      <c r="B429" s="144"/>
      <c r="C429" s="144">
        <v>3</v>
      </c>
      <c r="D429" s="190">
        <v>109530</v>
      </c>
      <c r="E429" s="144" t="s">
        <v>5090</v>
      </c>
      <c r="F429" s="144" t="s">
        <v>4944</v>
      </c>
      <c r="G429" s="144">
        <v>10</v>
      </c>
      <c r="H429" s="144">
        <v>20</v>
      </c>
      <c r="I429" s="190" t="s">
        <v>5793</v>
      </c>
      <c r="J429" s="144" t="s">
        <v>1693</v>
      </c>
      <c r="K429" s="543"/>
      <c r="L429" s="543"/>
      <c r="M429" s="144"/>
      <c r="N429" s="144"/>
      <c r="O429" s="144"/>
      <c r="P429" s="144"/>
      <c r="Q429" s="144"/>
      <c r="R429" s="144"/>
      <c r="S429" s="144"/>
      <c r="T429" s="144"/>
      <c r="U429" s="144"/>
      <c r="V429" s="543"/>
      <c r="W429" s="144"/>
      <c r="X429" s="144"/>
      <c r="Y429" s="144"/>
      <c r="Z429" s="144"/>
      <c r="AA429" s="144"/>
      <c r="AB429" s="144"/>
      <c r="AC429" s="144"/>
      <c r="AD429" s="144"/>
      <c r="AE429" s="144"/>
      <c r="AF429" s="144"/>
      <c r="AG429" s="144"/>
      <c r="AH429" s="144"/>
      <c r="AI429" s="144"/>
      <c r="AJ429" s="144"/>
      <c r="AK429" s="144"/>
      <c r="AL429" s="144"/>
      <c r="AM429" s="543"/>
      <c r="AN429" s="144"/>
      <c r="AO429" s="144"/>
      <c r="AP429" s="543"/>
      <c r="AQ429" s="543"/>
      <c r="AR429" s="144"/>
      <c r="AS429" s="190"/>
      <c r="AT429" s="144"/>
      <c r="AU429" s="543"/>
      <c r="AV429" s="543"/>
      <c r="AW429" s="144"/>
      <c r="AX429" s="144"/>
      <c r="AY429" s="144"/>
      <c r="AZ429" s="144"/>
      <c r="BA429" s="144"/>
      <c r="BB429" s="144"/>
      <c r="BC429" s="144"/>
      <c r="BD429" s="144"/>
      <c r="BE429" s="144"/>
    </row>
    <row r="430" spans="1:57">
      <c r="A430" s="144"/>
      <c r="B430" s="144"/>
      <c r="C430" s="144">
        <v>3</v>
      </c>
      <c r="D430" s="190">
        <v>109533</v>
      </c>
      <c r="E430" s="144" t="s">
        <v>5090</v>
      </c>
      <c r="F430" s="144" t="s">
        <v>4944</v>
      </c>
      <c r="G430" s="144">
        <v>10</v>
      </c>
      <c r="H430" s="144">
        <v>20</v>
      </c>
      <c r="I430" s="190" t="s">
        <v>5794</v>
      </c>
      <c r="J430" s="144" t="s">
        <v>1693</v>
      </c>
      <c r="K430" s="543"/>
      <c r="L430" s="543"/>
      <c r="M430" s="144"/>
      <c r="N430" s="144"/>
      <c r="O430" s="144"/>
      <c r="P430" s="144"/>
      <c r="Q430" s="144"/>
      <c r="R430" s="144"/>
      <c r="S430" s="144"/>
      <c r="T430" s="144"/>
      <c r="U430" s="144"/>
      <c r="V430" s="543"/>
      <c r="W430" s="144"/>
      <c r="X430" s="144"/>
      <c r="Y430" s="144"/>
      <c r="Z430" s="144"/>
      <c r="AA430" s="144"/>
      <c r="AB430" s="144"/>
      <c r="AC430" s="144"/>
      <c r="AD430" s="144"/>
      <c r="AE430" s="144"/>
      <c r="AF430" s="144"/>
      <c r="AG430" s="144"/>
      <c r="AH430" s="144"/>
      <c r="AI430" s="144"/>
      <c r="AJ430" s="144"/>
      <c r="AK430" s="144"/>
      <c r="AL430" s="144"/>
      <c r="AM430" s="543"/>
      <c r="AN430" s="144"/>
      <c r="AO430" s="144"/>
      <c r="AP430" s="543"/>
      <c r="AQ430" s="543"/>
      <c r="AR430" s="144"/>
      <c r="AS430" s="190"/>
      <c r="AT430" s="144"/>
      <c r="AU430" s="543"/>
      <c r="AV430" s="543"/>
      <c r="AW430" s="144"/>
      <c r="AX430" s="144"/>
      <c r="AY430" s="144"/>
      <c r="AZ430" s="144"/>
      <c r="BA430" s="144"/>
      <c r="BB430" s="144"/>
      <c r="BC430" s="144"/>
      <c r="BD430" s="144"/>
      <c r="BE430" s="144"/>
    </row>
    <row r="431" spans="1:57">
      <c r="A431" s="144"/>
      <c r="B431" s="144"/>
      <c r="C431" s="144">
        <v>3</v>
      </c>
      <c r="D431" s="190">
        <v>109545</v>
      </c>
      <c r="E431" s="144" t="s">
        <v>5090</v>
      </c>
      <c r="F431" s="144" t="s">
        <v>4944</v>
      </c>
      <c r="G431" s="144">
        <v>10</v>
      </c>
      <c r="H431" s="144">
        <v>20</v>
      </c>
      <c r="I431" s="190" t="s">
        <v>5795</v>
      </c>
      <c r="J431" s="144" t="s">
        <v>1693</v>
      </c>
      <c r="K431" s="543"/>
      <c r="L431" s="543"/>
      <c r="M431" s="144"/>
      <c r="N431" s="144"/>
      <c r="O431" s="144"/>
      <c r="P431" s="144"/>
      <c r="Q431" s="144"/>
      <c r="R431" s="144"/>
      <c r="S431" s="144"/>
      <c r="T431" s="144"/>
      <c r="U431" s="144"/>
      <c r="V431" s="543"/>
      <c r="W431" s="144"/>
      <c r="X431" s="144"/>
      <c r="Y431" s="144"/>
      <c r="Z431" s="144"/>
      <c r="AA431" s="144"/>
      <c r="AB431" s="144"/>
      <c r="AC431" s="144"/>
      <c r="AD431" s="144"/>
      <c r="AE431" s="144"/>
      <c r="AF431" s="144"/>
      <c r="AG431" s="144"/>
      <c r="AH431" s="144"/>
      <c r="AI431" s="144"/>
      <c r="AJ431" s="144"/>
      <c r="AK431" s="144"/>
      <c r="AL431" s="144"/>
      <c r="AM431" s="543"/>
      <c r="AN431" s="144"/>
      <c r="AO431" s="144"/>
      <c r="AP431" s="543"/>
      <c r="AQ431" s="543"/>
      <c r="AR431" s="144"/>
      <c r="AS431" s="190"/>
      <c r="AT431" s="144"/>
      <c r="AU431" s="543"/>
      <c r="AV431" s="543"/>
      <c r="AW431" s="144"/>
      <c r="AX431" s="144"/>
      <c r="AY431" s="144"/>
      <c r="AZ431" s="144"/>
      <c r="BA431" s="144"/>
      <c r="BB431" s="144"/>
      <c r="BC431" s="144"/>
      <c r="BD431" s="144"/>
      <c r="BE431" s="144"/>
    </row>
    <row r="432" spans="1:57">
      <c r="A432" s="144"/>
      <c r="B432" s="144"/>
      <c r="C432" s="144">
        <v>3</v>
      </c>
      <c r="D432" s="190">
        <v>109548</v>
      </c>
      <c r="E432" s="144" t="s">
        <v>5090</v>
      </c>
      <c r="F432" s="144" t="s">
        <v>4944</v>
      </c>
      <c r="G432" s="144">
        <v>10</v>
      </c>
      <c r="H432" s="144">
        <v>20</v>
      </c>
      <c r="I432" s="190" t="s">
        <v>5796</v>
      </c>
      <c r="J432" s="144" t="s">
        <v>1693</v>
      </c>
      <c r="K432" s="543"/>
      <c r="L432" s="543"/>
      <c r="M432" s="144"/>
      <c r="N432" s="144"/>
      <c r="O432" s="144"/>
      <c r="P432" s="144"/>
      <c r="Q432" s="144"/>
      <c r="R432" s="144"/>
      <c r="S432" s="144"/>
      <c r="T432" s="144"/>
      <c r="U432" s="144"/>
      <c r="V432" s="543"/>
      <c r="W432" s="144"/>
      <c r="X432" s="144"/>
      <c r="Y432" s="144"/>
      <c r="Z432" s="144"/>
      <c r="AA432" s="144"/>
      <c r="AB432" s="144"/>
      <c r="AC432" s="144"/>
      <c r="AD432" s="144"/>
      <c r="AE432" s="144"/>
      <c r="AF432" s="144"/>
      <c r="AG432" s="144"/>
      <c r="AH432" s="144"/>
      <c r="AI432" s="144"/>
      <c r="AJ432" s="144"/>
      <c r="AK432" s="144"/>
      <c r="AL432" s="144"/>
      <c r="AM432" s="543"/>
      <c r="AN432" s="144"/>
      <c r="AO432" s="144"/>
      <c r="AP432" s="543"/>
      <c r="AQ432" s="543"/>
      <c r="AR432" s="144"/>
      <c r="AS432" s="190"/>
      <c r="AT432" s="144"/>
      <c r="AU432" s="543"/>
      <c r="AV432" s="543"/>
      <c r="AW432" s="144"/>
      <c r="AX432" s="144"/>
      <c r="AY432" s="144"/>
      <c r="AZ432" s="144"/>
      <c r="BA432" s="144"/>
      <c r="BB432" s="144"/>
      <c r="BC432" s="144"/>
      <c r="BD432" s="144"/>
      <c r="BE432" s="144"/>
    </row>
    <row r="433" spans="1:57">
      <c r="A433" s="144"/>
      <c r="B433" s="144"/>
      <c r="C433" s="144">
        <v>3</v>
      </c>
      <c r="D433" s="190">
        <v>109560</v>
      </c>
      <c r="E433" s="144" t="s">
        <v>5090</v>
      </c>
      <c r="F433" s="144" t="s">
        <v>4944</v>
      </c>
      <c r="G433" s="144">
        <v>10</v>
      </c>
      <c r="H433" s="144">
        <v>20</v>
      </c>
      <c r="I433" s="190" t="s">
        <v>5797</v>
      </c>
      <c r="J433" s="144" t="s">
        <v>1693</v>
      </c>
      <c r="K433" s="543"/>
      <c r="L433" s="543"/>
      <c r="M433" s="144"/>
      <c r="N433" s="144"/>
      <c r="O433" s="144"/>
      <c r="P433" s="144"/>
      <c r="Q433" s="144"/>
      <c r="R433" s="144"/>
      <c r="S433" s="144"/>
      <c r="T433" s="144"/>
      <c r="U433" s="144"/>
      <c r="V433" s="543"/>
      <c r="W433" s="144"/>
      <c r="X433" s="144"/>
      <c r="Y433" s="144"/>
      <c r="Z433" s="144"/>
      <c r="AA433" s="144"/>
      <c r="AB433" s="144"/>
      <c r="AC433" s="144"/>
      <c r="AD433" s="144"/>
      <c r="AE433" s="144"/>
      <c r="AF433" s="144"/>
      <c r="AG433" s="144"/>
      <c r="AH433" s="144"/>
      <c r="AI433" s="144"/>
      <c r="AJ433" s="144"/>
      <c r="AK433" s="144"/>
      <c r="AL433" s="144"/>
      <c r="AM433" s="543"/>
      <c r="AN433" s="144"/>
      <c r="AO433" s="144"/>
      <c r="AP433" s="543"/>
      <c r="AQ433" s="543"/>
      <c r="AR433" s="144"/>
      <c r="AS433" s="190"/>
      <c r="AT433" s="144"/>
      <c r="AU433" s="543"/>
      <c r="AV433" s="543"/>
      <c r="AW433" s="144"/>
      <c r="AX433" s="144"/>
      <c r="AY433" s="144"/>
      <c r="AZ433" s="144"/>
      <c r="BA433" s="144"/>
      <c r="BB433" s="144"/>
      <c r="BC433" s="144"/>
      <c r="BD433" s="144"/>
      <c r="BE433" s="144"/>
    </row>
    <row r="434" spans="1:57">
      <c r="A434" s="144"/>
      <c r="B434" s="144"/>
      <c r="C434" s="144">
        <v>3</v>
      </c>
      <c r="D434" s="190">
        <v>109591</v>
      </c>
      <c r="E434" s="144" t="s">
        <v>5090</v>
      </c>
      <c r="F434" s="144" t="s">
        <v>4944</v>
      </c>
      <c r="G434" s="144">
        <v>10</v>
      </c>
      <c r="H434" s="144">
        <v>20</v>
      </c>
      <c r="I434" s="190" t="s">
        <v>5798</v>
      </c>
      <c r="J434" s="144" t="s">
        <v>1693</v>
      </c>
      <c r="K434" s="543"/>
      <c r="L434" s="543"/>
      <c r="M434" s="144"/>
      <c r="N434" s="144"/>
      <c r="O434" s="144"/>
      <c r="P434" s="144"/>
      <c r="Q434" s="144"/>
      <c r="R434" s="144"/>
      <c r="S434" s="144"/>
      <c r="T434" s="144"/>
      <c r="U434" s="144"/>
      <c r="V434" s="543"/>
      <c r="W434" s="144"/>
      <c r="X434" s="144"/>
      <c r="Y434" s="144"/>
      <c r="Z434" s="144"/>
      <c r="AA434" s="144"/>
      <c r="AB434" s="144"/>
      <c r="AC434" s="144"/>
      <c r="AD434" s="144"/>
      <c r="AE434" s="144"/>
      <c r="AF434" s="144"/>
      <c r="AG434" s="144"/>
      <c r="AH434" s="144"/>
      <c r="AI434" s="144"/>
      <c r="AJ434" s="144"/>
      <c r="AK434" s="144"/>
      <c r="AL434" s="144"/>
      <c r="AM434" s="543"/>
      <c r="AN434" s="144"/>
      <c r="AO434" s="144"/>
      <c r="AP434" s="543"/>
      <c r="AQ434" s="543"/>
      <c r="AR434" s="144"/>
      <c r="AS434" s="190"/>
      <c r="AT434" s="144"/>
      <c r="AU434" s="543"/>
      <c r="AV434" s="543"/>
      <c r="AW434" s="144"/>
      <c r="AX434" s="144"/>
      <c r="AY434" s="144"/>
      <c r="AZ434" s="144"/>
      <c r="BA434" s="144"/>
      <c r="BB434" s="144"/>
      <c r="BC434" s="144"/>
      <c r="BD434" s="144"/>
      <c r="BE434" s="144"/>
    </row>
    <row r="435" spans="1:57">
      <c r="A435" s="144"/>
      <c r="B435" s="144"/>
      <c r="C435" s="144">
        <v>3</v>
      </c>
      <c r="D435" s="190">
        <v>109597</v>
      </c>
      <c r="E435" s="144" t="s">
        <v>5090</v>
      </c>
      <c r="F435" s="144" t="s">
        <v>4944</v>
      </c>
      <c r="G435" s="144">
        <v>10</v>
      </c>
      <c r="H435" s="144">
        <v>20</v>
      </c>
      <c r="I435" s="190" t="s">
        <v>5799</v>
      </c>
      <c r="J435" s="144" t="s">
        <v>1693</v>
      </c>
      <c r="K435" s="543"/>
      <c r="L435" s="543"/>
      <c r="M435" s="144"/>
      <c r="N435" s="144"/>
      <c r="O435" s="144"/>
      <c r="P435" s="144"/>
      <c r="Q435" s="144"/>
      <c r="R435" s="144"/>
      <c r="S435" s="144"/>
      <c r="T435" s="144"/>
      <c r="U435" s="144"/>
      <c r="V435" s="543"/>
      <c r="W435" s="144"/>
      <c r="X435" s="144"/>
      <c r="Y435" s="144"/>
      <c r="Z435" s="144"/>
      <c r="AA435" s="144"/>
      <c r="AB435" s="144"/>
      <c r="AC435" s="144"/>
      <c r="AD435" s="144"/>
      <c r="AE435" s="144"/>
      <c r="AF435" s="144"/>
      <c r="AG435" s="144"/>
      <c r="AH435" s="144"/>
      <c r="AI435" s="144"/>
      <c r="AJ435" s="144"/>
      <c r="AK435" s="144"/>
      <c r="AL435" s="144"/>
      <c r="AM435" s="543"/>
      <c r="AN435" s="144"/>
      <c r="AO435" s="144"/>
      <c r="AP435" s="543"/>
      <c r="AQ435" s="543"/>
      <c r="AR435" s="144"/>
      <c r="AS435" s="190"/>
      <c r="AT435" s="144"/>
      <c r="AU435" s="543"/>
      <c r="AV435" s="543"/>
      <c r="AW435" s="144"/>
      <c r="AX435" s="144"/>
      <c r="AY435" s="144"/>
      <c r="AZ435" s="144"/>
      <c r="BA435" s="144"/>
      <c r="BB435" s="144"/>
      <c r="BC435" s="144"/>
      <c r="BD435" s="144"/>
      <c r="BE435" s="144"/>
    </row>
    <row r="436" spans="1:57">
      <c r="A436" s="144"/>
      <c r="B436" s="144"/>
      <c r="C436" s="144">
        <v>3</v>
      </c>
      <c r="D436" s="190">
        <v>109604</v>
      </c>
      <c r="E436" s="144" t="s">
        <v>5090</v>
      </c>
      <c r="F436" s="144" t="s">
        <v>4944</v>
      </c>
      <c r="G436" s="144">
        <v>10</v>
      </c>
      <c r="H436" s="144">
        <v>20</v>
      </c>
      <c r="I436" s="190" t="s">
        <v>5800</v>
      </c>
      <c r="J436" s="144" t="s">
        <v>1693</v>
      </c>
      <c r="K436" s="543"/>
      <c r="L436" s="543"/>
      <c r="M436" s="144"/>
      <c r="N436" s="144"/>
      <c r="O436" s="144"/>
      <c r="P436" s="144"/>
      <c r="Q436" s="144"/>
      <c r="R436" s="144"/>
      <c r="S436" s="144"/>
      <c r="T436" s="144"/>
      <c r="U436" s="144"/>
      <c r="V436" s="543"/>
      <c r="W436" s="144"/>
      <c r="X436" s="144"/>
      <c r="Y436" s="144"/>
      <c r="Z436" s="144"/>
      <c r="AA436" s="144"/>
      <c r="AB436" s="144"/>
      <c r="AC436" s="144"/>
      <c r="AD436" s="144"/>
      <c r="AE436" s="144"/>
      <c r="AF436" s="144"/>
      <c r="AG436" s="144"/>
      <c r="AH436" s="144"/>
      <c r="AI436" s="144"/>
      <c r="AJ436" s="144"/>
      <c r="AK436" s="144"/>
      <c r="AL436" s="144"/>
      <c r="AM436" s="543"/>
      <c r="AN436" s="144"/>
      <c r="AO436" s="144"/>
      <c r="AP436" s="543"/>
      <c r="AQ436" s="543"/>
      <c r="AR436" s="144"/>
      <c r="AS436" s="190"/>
      <c r="AT436" s="144"/>
      <c r="AU436" s="543"/>
      <c r="AV436" s="543"/>
      <c r="AW436" s="144"/>
      <c r="AX436" s="144"/>
      <c r="AY436" s="144"/>
      <c r="AZ436" s="144"/>
      <c r="BA436" s="144"/>
      <c r="BB436" s="144"/>
      <c r="BC436" s="144"/>
      <c r="BD436" s="144"/>
      <c r="BE436" s="144"/>
    </row>
    <row r="437" spans="1:57">
      <c r="A437" s="144"/>
      <c r="B437" s="144"/>
      <c r="C437" s="144">
        <v>3</v>
      </c>
      <c r="D437" s="190">
        <v>109605</v>
      </c>
      <c r="E437" s="144" t="s">
        <v>5090</v>
      </c>
      <c r="F437" s="144" t="s">
        <v>4944</v>
      </c>
      <c r="G437" s="144">
        <v>10</v>
      </c>
      <c r="H437" s="144">
        <v>20</v>
      </c>
      <c r="I437" s="190" t="s">
        <v>5801</v>
      </c>
      <c r="J437" s="144" t="s">
        <v>1693</v>
      </c>
      <c r="K437" s="543"/>
      <c r="L437" s="543"/>
      <c r="M437" s="144"/>
      <c r="N437" s="144"/>
      <c r="O437" s="144"/>
      <c r="P437" s="144"/>
      <c r="Q437" s="144"/>
      <c r="R437" s="144"/>
      <c r="S437" s="144"/>
      <c r="T437" s="144"/>
      <c r="U437" s="144"/>
      <c r="V437" s="543"/>
      <c r="W437" s="144"/>
      <c r="X437" s="144"/>
      <c r="Y437" s="144"/>
      <c r="Z437" s="144"/>
      <c r="AA437" s="144"/>
      <c r="AB437" s="144"/>
      <c r="AC437" s="144"/>
      <c r="AD437" s="144"/>
      <c r="AE437" s="144"/>
      <c r="AF437" s="144"/>
      <c r="AG437" s="144"/>
      <c r="AH437" s="144"/>
      <c r="AI437" s="144"/>
      <c r="AJ437" s="144"/>
      <c r="AK437" s="144"/>
      <c r="AL437" s="144"/>
      <c r="AM437" s="543"/>
      <c r="AN437" s="144"/>
      <c r="AO437" s="144"/>
      <c r="AP437" s="543"/>
      <c r="AQ437" s="543"/>
      <c r="AR437" s="144"/>
      <c r="AS437" s="190"/>
      <c r="AT437" s="144"/>
      <c r="AU437" s="543"/>
      <c r="AV437" s="543"/>
      <c r="AW437" s="144"/>
      <c r="AX437" s="144"/>
      <c r="AY437" s="144"/>
      <c r="AZ437" s="144"/>
      <c r="BA437" s="144"/>
      <c r="BB437" s="144"/>
      <c r="BC437" s="144"/>
      <c r="BD437" s="144"/>
      <c r="BE437" s="144"/>
    </row>
    <row r="438" spans="1:57">
      <c r="A438" s="144"/>
      <c r="B438" s="144"/>
      <c r="C438" s="144">
        <v>3</v>
      </c>
      <c r="D438" s="190">
        <v>109625</v>
      </c>
      <c r="E438" s="144" t="s">
        <v>5090</v>
      </c>
      <c r="F438" s="144" t="s">
        <v>4944</v>
      </c>
      <c r="G438" s="144">
        <v>10</v>
      </c>
      <c r="H438" s="144">
        <v>20</v>
      </c>
      <c r="I438" s="190" t="s">
        <v>5802</v>
      </c>
      <c r="J438" s="144" t="s">
        <v>1693</v>
      </c>
      <c r="K438" s="543"/>
      <c r="L438" s="543"/>
      <c r="M438" s="144"/>
      <c r="N438" s="144"/>
      <c r="O438" s="144"/>
      <c r="P438" s="144"/>
      <c r="Q438" s="144"/>
      <c r="R438" s="144"/>
      <c r="S438" s="144"/>
      <c r="T438" s="144"/>
      <c r="U438" s="144"/>
      <c r="V438" s="543"/>
      <c r="W438" s="144"/>
      <c r="X438" s="144"/>
      <c r="Y438" s="144"/>
      <c r="Z438" s="144"/>
      <c r="AA438" s="144"/>
      <c r="AB438" s="144"/>
      <c r="AC438" s="144"/>
      <c r="AD438" s="144"/>
      <c r="AE438" s="144"/>
      <c r="AF438" s="144"/>
      <c r="AG438" s="144"/>
      <c r="AH438" s="144"/>
      <c r="AI438" s="144"/>
      <c r="AJ438" s="144"/>
      <c r="AK438" s="144"/>
      <c r="AL438" s="144"/>
      <c r="AM438" s="543"/>
      <c r="AN438" s="144"/>
      <c r="AO438" s="144"/>
      <c r="AP438" s="543"/>
      <c r="AQ438" s="543"/>
      <c r="AR438" s="144"/>
      <c r="AS438" s="190"/>
      <c r="AT438" s="144"/>
      <c r="AU438" s="543"/>
      <c r="AV438" s="543"/>
      <c r="AW438" s="144"/>
      <c r="AX438" s="144"/>
      <c r="AY438" s="144"/>
      <c r="AZ438" s="144"/>
      <c r="BA438" s="144"/>
      <c r="BB438" s="144"/>
      <c r="BC438" s="144"/>
      <c r="BD438" s="144"/>
      <c r="BE438" s="144"/>
    </row>
    <row r="439" spans="1:57">
      <c r="A439" s="144"/>
      <c r="B439" s="144"/>
      <c r="C439" s="144">
        <v>3</v>
      </c>
      <c r="D439" s="190">
        <v>109641</v>
      </c>
      <c r="E439" s="144" t="s">
        <v>5090</v>
      </c>
      <c r="F439" s="144" t="s">
        <v>4944</v>
      </c>
      <c r="G439" s="144">
        <v>10</v>
      </c>
      <c r="H439" s="144">
        <v>20</v>
      </c>
      <c r="I439" s="190" t="s">
        <v>5803</v>
      </c>
      <c r="J439" s="144" t="s">
        <v>1693</v>
      </c>
      <c r="K439" s="543"/>
      <c r="L439" s="543"/>
      <c r="M439" s="144"/>
      <c r="N439" s="144"/>
      <c r="O439" s="144"/>
      <c r="P439" s="144"/>
      <c r="Q439" s="144"/>
      <c r="R439" s="144"/>
      <c r="S439" s="144"/>
      <c r="T439" s="144"/>
      <c r="U439" s="144"/>
      <c r="V439" s="543"/>
      <c r="W439" s="144"/>
      <c r="X439" s="144"/>
      <c r="Y439" s="144"/>
      <c r="Z439" s="144"/>
      <c r="AA439" s="144"/>
      <c r="AB439" s="144"/>
      <c r="AC439" s="144"/>
      <c r="AD439" s="144"/>
      <c r="AE439" s="144"/>
      <c r="AF439" s="144"/>
      <c r="AG439" s="144"/>
      <c r="AH439" s="144"/>
      <c r="AI439" s="144"/>
      <c r="AJ439" s="144"/>
      <c r="AK439" s="144"/>
      <c r="AL439" s="144"/>
      <c r="AM439" s="543"/>
      <c r="AN439" s="144"/>
      <c r="AO439" s="144"/>
      <c r="AP439" s="543"/>
      <c r="AQ439" s="543"/>
      <c r="AR439" s="144"/>
      <c r="AS439" s="190"/>
      <c r="AT439" s="144"/>
      <c r="AU439" s="543"/>
      <c r="AV439" s="543"/>
      <c r="AW439" s="144"/>
      <c r="AX439" s="144"/>
      <c r="AY439" s="144"/>
      <c r="AZ439" s="144"/>
      <c r="BA439" s="144"/>
      <c r="BB439" s="144"/>
      <c r="BC439" s="144"/>
      <c r="BD439" s="144"/>
      <c r="BE439" s="144"/>
    </row>
    <row r="440" spans="1:57">
      <c r="A440" s="144"/>
      <c r="B440" s="144"/>
      <c r="C440" s="144">
        <v>3</v>
      </c>
      <c r="D440" s="190">
        <v>109649</v>
      </c>
      <c r="E440" s="144" t="s">
        <v>5090</v>
      </c>
      <c r="F440" s="144" t="s">
        <v>4944</v>
      </c>
      <c r="G440" s="144">
        <v>10</v>
      </c>
      <c r="H440" s="144">
        <v>20</v>
      </c>
      <c r="I440" s="190" t="s">
        <v>5804</v>
      </c>
      <c r="J440" s="144" t="s">
        <v>1693</v>
      </c>
      <c r="K440" s="543"/>
      <c r="L440" s="543"/>
      <c r="M440" s="144"/>
      <c r="N440" s="144"/>
      <c r="O440" s="144"/>
      <c r="P440" s="144"/>
      <c r="Q440" s="144"/>
      <c r="R440" s="144"/>
      <c r="S440" s="144"/>
      <c r="T440" s="144"/>
      <c r="U440" s="144"/>
      <c r="V440" s="543"/>
      <c r="W440" s="144"/>
      <c r="X440" s="144"/>
      <c r="Y440" s="144"/>
      <c r="Z440" s="144"/>
      <c r="AA440" s="144"/>
      <c r="AB440" s="144"/>
      <c r="AC440" s="144"/>
      <c r="AD440" s="144"/>
      <c r="AE440" s="144"/>
      <c r="AF440" s="144"/>
      <c r="AG440" s="144"/>
      <c r="AH440" s="144"/>
      <c r="AI440" s="144"/>
      <c r="AJ440" s="144"/>
      <c r="AK440" s="144"/>
      <c r="AL440" s="144"/>
      <c r="AM440" s="543"/>
      <c r="AN440" s="144"/>
      <c r="AO440" s="144"/>
      <c r="AP440" s="543"/>
      <c r="AQ440" s="543"/>
      <c r="AR440" s="144"/>
      <c r="AS440" s="190"/>
      <c r="AT440" s="144"/>
      <c r="AU440" s="543"/>
      <c r="AV440" s="543"/>
      <c r="AW440" s="144"/>
      <c r="AX440" s="144"/>
      <c r="AY440" s="144"/>
      <c r="AZ440" s="144"/>
      <c r="BA440" s="144"/>
      <c r="BB440" s="144"/>
      <c r="BC440" s="144"/>
      <c r="BD440" s="144"/>
      <c r="BE440" s="144"/>
    </row>
    <row r="441" spans="1:57">
      <c r="A441" s="144"/>
      <c r="B441" s="144"/>
      <c r="C441" s="144">
        <v>3</v>
      </c>
      <c r="D441" s="190">
        <v>109651</v>
      </c>
      <c r="E441" s="144" t="s">
        <v>5090</v>
      </c>
      <c r="F441" s="144" t="s">
        <v>4944</v>
      </c>
      <c r="G441" s="144">
        <v>10</v>
      </c>
      <c r="H441" s="144">
        <v>20</v>
      </c>
      <c r="I441" s="190" t="s">
        <v>5805</v>
      </c>
      <c r="J441" s="144" t="s">
        <v>1693</v>
      </c>
      <c r="K441" s="543"/>
      <c r="L441" s="543"/>
      <c r="M441" s="144"/>
      <c r="N441" s="144"/>
      <c r="O441" s="144"/>
      <c r="P441" s="144"/>
      <c r="Q441" s="144"/>
      <c r="R441" s="144"/>
      <c r="S441" s="144"/>
      <c r="T441" s="144"/>
      <c r="U441" s="144"/>
      <c r="V441" s="543"/>
      <c r="W441" s="144"/>
      <c r="X441" s="144"/>
      <c r="Y441" s="144"/>
      <c r="Z441" s="144"/>
      <c r="AA441" s="144"/>
      <c r="AB441" s="144"/>
      <c r="AC441" s="144"/>
      <c r="AD441" s="144"/>
      <c r="AE441" s="144"/>
      <c r="AF441" s="144"/>
      <c r="AG441" s="144"/>
      <c r="AH441" s="144"/>
      <c r="AI441" s="144"/>
      <c r="AJ441" s="144"/>
      <c r="AK441" s="144"/>
      <c r="AL441" s="144"/>
      <c r="AM441" s="543"/>
      <c r="AN441" s="144"/>
      <c r="AO441" s="144"/>
      <c r="AP441" s="543"/>
      <c r="AQ441" s="543"/>
      <c r="AR441" s="144"/>
      <c r="AS441" s="190"/>
      <c r="AT441" s="144"/>
      <c r="AU441" s="543"/>
      <c r="AV441" s="543"/>
      <c r="AW441" s="144"/>
      <c r="AX441" s="144"/>
      <c r="AY441" s="144"/>
      <c r="AZ441" s="144"/>
      <c r="BA441" s="144"/>
      <c r="BB441" s="144"/>
      <c r="BC441" s="144"/>
      <c r="BD441" s="144"/>
      <c r="BE441" s="144"/>
    </row>
    <row r="442" spans="1:57">
      <c r="A442" s="144"/>
      <c r="B442" s="144"/>
      <c r="C442" s="144">
        <v>3</v>
      </c>
      <c r="D442" s="190">
        <v>109652</v>
      </c>
      <c r="E442" s="144" t="s">
        <v>5090</v>
      </c>
      <c r="F442" s="144" t="s">
        <v>4944</v>
      </c>
      <c r="G442" s="144">
        <v>10</v>
      </c>
      <c r="H442" s="144">
        <v>20</v>
      </c>
      <c r="I442" s="190" t="s">
        <v>5806</v>
      </c>
      <c r="J442" s="144" t="s">
        <v>1693</v>
      </c>
      <c r="K442" s="543"/>
      <c r="L442" s="543"/>
      <c r="M442" s="144"/>
      <c r="N442" s="144"/>
      <c r="O442" s="144"/>
      <c r="P442" s="144"/>
      <c r="Q442" s="144"/>
      <c r="R442" s="144"/>
      <c r="S442" s="144"/>
      <c r="T442" s="144"/>
      <c r="U442" s="144"/>
      <c r="V442" s="543"/>
      <c r="W442" s="144"/>
      <c r="X442" s="144"/>
      <c r="Y442" s="144"/>
      <c r="Z442" s="144"/>
      <c r="AA442" s="144"/>
      <c r="AB442" s="144"/>
      <c r="AC442" s="144"/>
      <c r="AD442" s="144"/>
      <c r="AE442" s="144"/>
      <c r="AF442" s="144"/>
      <c r="AG442" s="144"/>
      <c r="AH442" s="144"/>
      <c r="AI442" s="144"/>
      <c r="AJ442" s="144"/>
      <c r="AK442" s="144"/>
      <c r="AL442" s="144"/>
      <c r="AM442" s="543"/>
      <c r="AN442" s="144"/>
      <c r="AO442" s="144"/>
      <c r="AP442" s="543"/>
      <c r="AQ442" s="543"/>
      <c r="AR442" s="144"/>
      <c r="AS442" s="190"/>
      <c r="AT442" s="144"/>
      <c r="AU442" s="543"/>
      <c r="AV442" s="543"/>
      <c r="AW442" s="144"/>
      <c r="AX442" s="144"/>
      <c r="AY442" s="144"/>
      <c r="AZ442" s="144"/>
      <c r="BA442" s="144"/>
      <c r="BB442" s="144"/>
      <c r="BC442" s="144"/>
      <c r="BD442" s="144"/>
      <c r="BE442" s="144"/>
    </row>
    <row r="443" spans="1:57">
      <c r="A443" s="144"/>
      <c r="B443" s="144"/>
      <c r="C443" s="144">
        <v>3</v>
      </c>
      <c r="D443" s="190">
        <v>109671</v>
      </c>
      <c r="E443" s="144" t="s">
        <v>5090</v>
      </c>
      <c r="F443" s="144" t="s">
        <v>4944</v>
      </c>
      <c r="G443" s="144">
        <v>10</v>
      </c>
      <c r="H443" s="144">
        <v>20</v>
      </c>
      <c r="I443" s="190" t="s">
        <v>5807</v>
      </c>
      <c r="J443" s="144" t="s">
        <v>1693</v>
      </c>
      <c r="K443" s="543"/>
      <c r="L443" s="543"/>
      <c r="M443" s="144"/>
      <c r="N443" s="144"/>
      <c r="O443" s="144"/>
      <c r="P443" s="144"/>
      <c r="Q443" s="144"/>
      <c r="R443" s="144"/>
      <c r="S443" s="144"/>
      <c r="T443" s="144"/>
      <c r="U443" s="144"/>
      <c r="V443" s="543"/>
      <c r="W443" s="144"/>
      <c r="X443" s="144"/>
      <c r="Y443" s="144"/>
      <c r="Z443" s="144"/>
      <c r="AA443" s="144"/>
      <c r="AB443" s="144"/>
      <c r="AC443" s="144"/>
      <c r="AD443" s="144"/>
      <c r="AE443" s="144"/>
      <c r="AF443" s="144"/>
      <c r="AG443" s="144"/>
      <c r="AH443" s="144"/>
      <c r="AI443" s="144"/>
      <c r="AJ443" s="144"/>
      <c r="AK443" s="144"/>
      <c r="AL443" s="144"/>
      <c r="AM443" s="543"/>
      <c r="AN443" s="144"/>
      <c r="AO443" s="144"/>
      <c r="AP443" s="543"/>
      <c r="AQ443" s="543"/>
      <c r="AR443" s="144"/>
      <c r="AS443" s="190"/>
      <c r="AT443" s="144"/>
      <c r="AU443" s="543"/>
      <c r="AV443" s="543"/>
      <c r="AW443" s="144"/>
      <c r="AX443" s="144"/>
      <c r="AY443" s="144"/>
      <c r="AZ443" s="144"/>
      <c r="BA443" s="144"/>
      <c r="BB443" s="144"/>
      <c r="BC443" s="144"/>
      <c r="BD443" s="144"/>
      <c r="BE443" s="144"/>
    </row>
    <row r="444" spans="1:57">
      <c r="A444" s="144"/>
      <c r="B444" s="144"/>
      <c r="C444" s="144">
        <v>3</v>
      </c>
      <c r="D444" s="190">
        <v>109682</v>
      </c>
      <c r="E444" s="144" t="s">
        <v>5090</v>
      </c>
      <c r="F444" s="144" t="s">
        <v>4944</v>
      </c>
      <c r="G444" s="144">
        <v>10</v>
      </c>
      <c r="H444" s="144">
        <v>20</v>
      </c>
      <c r="I444" s="190" t="s">
        <v>5808</v>
      </c>
      <c r="J444" s="144" t="s">
        <v>1693</v>
      </c>
      <c r="K444" s="543"/>
      <c r="L444" s="543"/>
      <c r="M444" s="144"/>
      <c r="N444" s="144"/>
      <c r="O444" s="144"/>
      <c r="P444" s="144"/>
      <c r="Q444" s="144"/>
      <c r="R444" s="144"/>
      <c r="S444" s="144"/>
      <c r="T444" s="144"/>
      <c r="U444" s="144"/>
      <c r="V444" s="543"/>
      <c r="W444" s="144"/>
      <c r="X444" s="144"/>
      <c r="Y444" s="144"/>
      <c r="Z444" s="144"/>
      <c r="AA444" s="144"/>
      <c r="AB444" s="144"/>
      <c r="AC444" s="144"/>
      <c r="AD444" s="144"/>
      <c r="AE444" s="144"/>
      <c r="AF444" s="144"/>
      <c r="AG444" s="144"/>
      <c r="AH444" s="144"/>
      <c r="AI444" s="144"/>
      <c r="AJ444" s="144"/>
      <c r="AK444" s="144"/>
      <c r="AL444" s="144"/>
      <c r="AM444" s="543"/>
      <c r="AN444" s="144"/>
      <c r="AO444" s="144"/>
      <c r="AP444" s="543"/>
      <c r="AQ444" s="543"/>
      <c r="AR444" s="144"/>
      <c r="AS444" s="190"/>
      <c r="AT444" s="144"/>
      <c r="AU444" s="543"/>
      <c r="AV444" s="543"/>
      <c r="AW444" s="144"/>
      <c r="AX444" s="144"/>
      <c r="AY444" s="144"/>
      <c r="AZ444" s="144"/>
      <c r="BA444" s="144"/>
      <c r="BB444" s="144"/>
      <c r="BC444" s="144"/>
      <c r="BD444" s="144"/>
      <c r="BE444" s="144"/>
    </row>
    <row r="445" spans="1:57">
      <c r="A445" s="144"/>
      <c r="B445" s="144"/>
      <c r="C445" s="144">
        <v>3</v>
      </c>
      <c r="D445" s="190">
        <v>109683</v>
      </c>
      <c r="E445" s="144" t="s">
        <v>5090</v>
      </c>
      <c r="F445" s="144" t="s">
        <v>4944</v>
      </c>
      <c r="G445" s="144">
        <v>10</v>
      </c>
      <c r="H445" s="144">
        <v>20</v>
      </c>
      <c r="I445" s="190" t="s">
        <v>5809</v>
      </c>
      <c r="J445" s="144" t="s">
        <v>1693</v>
      </c>
      <c r="K445" s="543"/>
      <c r="L445" s="543"/>
      <c r="M445" s="144"/>
      <c r="N445" s="144"/>
      <c r="O445" s="144"/>
      <c r="P445" s="144"/>
      <c r="Q445" s="144"/>
      <c r="R445" s="144"/>
      <c r="S445" s="144"/>
      <c r="T445" s="144"/>
      <c r="U445" s="144"/>
      <c r="V445" s="543"/>
      <c r="W445" s="144"/>
      <c r="X445" s="144"/>
      <c r="Y445" s="144"/>
      <c r="Z445" s="144"/>
      <c r="AA445" s="144"/>
      <c r="AB445" s="144"/>
      <c r="AC445" s="144"/>
      <c r="AD445" s="144"/>
      <c r="AE445" s="144"/>
      <c r="AF445" s="144"/>
      <c r="AG445" s="144"/>
      <c r="AH445" s="144"/>
      <c r="AI445" s="144"/>
      <c r="AJ445" s="144"/>
      <c r="AK445" s="144"/>
      <c r="AL445" s="144"/>
      <c r="AM445" s="543"/>
      <c r="AN445" s="144"/>
      <c r="AO445" s="144"/>
      <c r="AP445" s="543"/>
      <c r="AQ445" s="543"/>
      <c r="AR445" s="144"/>
      <c r="AS445" s="190"/>
      <c r="AT445" s="144"/>
      <c r="AU445" s="543"/>
      <c r="AV445" s="543"/>
      <c r="AW445" s="144"/>
      <c r="AX445" s="144"/>
      <c r="AY445" s="144"/>
      <c r="AZ445" s="144"/>
      <c r="BA445" s="144"/>
      <c r="BB445" s="144"/>
      <c r="BC445" s="144"/>
      <c r="BD445" s="144"/>
      <c r="BE445" s="144"/>
    </row>
    <row r="446" spans="1:57">
      <c r="A446" s="144"/>
      <c r="B446" s="144"/>
      <c r="C446" s="144">
        <v>3</v>
      </c>
      <c r="D446" s="190">
        <v>109698</v>
      </c>
      <c r="E446" s="144" t="s">
        <v>5090</v>
      </c>
      <c r="F446" s="144" t="s">
        <v>4944</v>
      </c>
      <c r="G446" s="144">
        <v>10</v>
      </c>
      <c r="H446" s="144">
        <v>20</v>
      </c>
      <c r="I446" s="190" t="s">
        <v>5810</v>
      </c>
      <c r="J446" s="144" t="s">
        <v>1693</v>
      </c>
      <c r="K446" s="543"/>
      <c r="L446" s="543"/>
      <c r="M446" s="144"/>
      <c r="N446" s="144"/>
      <c r="O446" s="144"/>
      <c r="P446" s="144"/>
      <c r="Q446" s="144"/>
      <c r="R446" s="144"/>
      <c r="S446" s="144"/>
      <c r="T446" s="144"/>
      <c r="U446" s="144"/>
      <c r="V446" s="543"/>
      <c r="W446" s="144"/>
      <c r="X446" s="144"/>
      <c r="Y446" s="144"/>
      <c r="Z446" s="144"/>
      <c r="AA446" s="144"/>
      <c r="AB446" s="144"/>
      <c r="AC446" s="144"/>
      <c r="AD446" s="144"/>
      <c r="AE446" s="144"/>
      <c r="AF446" s="144"/>
      <c r="AG446" s="144"/>
      <c r="AH446" s="144"/>
      <c r="AI446" s="144"/>
      <c r="AJ446" s="144"/>
      <c r="AK446" s="144"/>
      <c r="AL446" s="144"/>
      <c r="AM446" s="543"/>
      <c r="AN446" s="144"/>
      <c r="AO446" s="144"/>
      <c r="AP446" s="543"/>
      <c r="AQ446" s="543"/>
      <c r="AR446" s="144"/>
      <c r="AS446" s="190"/>
      <c r="AT446" s="144"/>
      <c r="AU446" s="543"/>
      <c r="AV446" s="543"/>
      <c r="AW446" s="144"/>
      <c r="AX446" s="144"/>
      <c r="AY446" s="144"/>
      <c r="AZ446" s="144"/>
      <c r="BA446" s="144"/>
      <c r="BB446" s="144"/>
      <c r="BC446" s="144"/>
      <c r="BD446" s="144"/>
      <c r="BE446" s="144"/>
    </row>
    <row r="447" spans="1:57">
      <c r="A447" s="190" t="s">
        <v>4938</v>
      </c>
      <c r="B447" s="190" t="s">
        <v>4938</v>
      </c>
      <c r="C447" s="190">
        <v>3</v>
      </c>
      <c r="D447" s="190">
        <v>109720</v>
      </c>
      <c r="E447" s="190" t="s">
        <v>5090</v>
      </c>
      <c r="F447" s="190" t="s">
        <v>4944</v>
      </c>
      <c r="G447" s="190">
        <v>10</v>
      </c>
      <c r="H447" s="190">
        <v>20</v>
      </c>
      <c r="I447" s="190" t="s">
        <v>5811</v>
      </c>
      <c r="J447" s="190" t="s">
        <v>1693</v>
      </c>
      <c r="K447" s="543" t="s">
        <v>4938</v>
      </c>
      <c r="L447" s="543" t="s">
        <v>4938</v>
      </c>
      <c r="M447" s="190" t="s">
        <v>4938</v>
      </c>
      <c r="N447" s="190" t="s">
        <v>4938</v>
      </c>
      <c r="O447" s="190" t="s">
        <v>4938</v>
      </c>
      <c r="P447" s="190" t="s">
        <v>4938</v>
      </c>
      <c r="Q447" s="190" t="s">
        <v>4938</v>
      </c>
      <c r="R447" s="190" t="s">
        <v>4938</v>
      </c>
      <c r="S447" s="190" t="s">
        <v>4938</v>
      </c>
      <c r="T447" s="190" t="s">
        <v>4938</v>
      </c>
      <c r="U447" s="144"/>
      <c r="V447" s="543" t="s">
        <v>4938</v>
      </c>
      <c r="W447" s="190" t="s">
        <v>4938</v>
      </c>
      <c r="X447" s="190" t="s">
        <v>4938</v>
      </c>
      <c r="Y447" s="190" t="s">
        <v>4938</v>
      </c>
      <c r="Z447" s="190" t="s">
        <v>4938</v>
      </c>
      <c r="AA447" s="190" t="s">
        <v>4938</v>
      </c>
      <c r="AB447" s="190" t="s">
        <v>4938</v>
      </c>
      <c r="AC447" s="190" t="s">
        <v>4938</v>
      </c>
      <c r="AD447" s="190" t="s">
        <v>4938</v>
      </c>
      <c r="AE447" s="190" t="s">
        <v>4938</v>
      </c>
      <c r="AF447" s="190" t="s">
        <v>4938</v>
      </c>
      <c r="AG447" s="190" t="s">
        <v>4938</v>
      </c>
      <c r="AH447" s="190" t="s">
        <v>4938</v>
      </c>
      <c r="AI447" s="190" t="s">
        <v>4938</v>
      </c>
      <c r="AJ447" s="190" t="s">
        <v>4938</v>
      </c>
      <c r="AK447" s="190" t="s">
        <v>4938</v>
      </c>
      <c r="AL447" s="190" t="s">
        <v>4938</v>
      </c>
      <c r="AM447" s="543" t="s">
        <v>4938</v>
      </c>
      <c r="AN447" s="190" t="s">
        <v>4938</v>
      </c>
      <c r="AO447" s="190" t="s">
        <v>4938</v>
      </c>
      <c r="AP447" s="543" t="s">
        <v>4938</v>
      </c>
      <c r="AQ447" s="543" t="s">
        <v>4938</v>
      </c>
      <c r="AR447" s="190" t="s">
        <v>4938</v>
      </c>
      <c r="AS447" s="190"/>
      <c r="AT447" s="190" t="s">
        <v>4938</v>
      </c>
      <c r="AU447" s="543" t="s">
        <v>4938</v>
      </c>
      <c r="AV447" s="543" t="s">
        <v>4938</v>
      </c>
      <c r="AW447" s="190" t="s">
        <v>4938</v>
      </c>
      <c r="AX447" s="190" t="s">
        <v>4938</v>
      </c>
      <c r="AY447" s="190" t="s">
        <v>4938</v>
      </c>
      <c r="AZ447" s="190" t="s">
        <v>4938</v>
      </c>
      <c r="BA447" s="190" t="s">
        <v>4938</v>
      </c>
      <c r="BB447" s="190" t="s">
        <v>4938</v>
      </c>
      <c r="BC447" s="190" t="s">
        <v>4938</v>
      </c>
      <c r="BD447" s="190" t="s">
        <v>4938</v>
      </c>
      <c r="BE447" s="190" t="s">
        <v>4938</v>
      </c>
    </row>
    <row r="448" spans="1:57">
      <c r="A448" s="190" t="s">
        <v>4938</v>
      </c>
      <c r="B448" s="190" t="s">
        <v>4938</v>
      </c>
      <c r="C448" s="190">
        <v>3</v>
      </c>
      <c r="D448" s="190">
        <v>109723</v>
      </c>
      <c r="E448" s="190" t="s">
        <v>5090</v>
      </c>
      <c r="F448" s="190" t="s">
        <v>4944</v>
      </c>
      <c r="G448" s="190">
        <v>10</v>
      </c>
      <c r="H448" s="190">
        <v>20</v>
      </c>
      <c r="I448" s="190" t="s">
        <v>5812</v>
      </c>
      <c r="J448" s="190" t="s">
        <v>1693</v>
      </c>
      <c r="K448" s="543" t="s">
        <v>4938</v>
      </c>
      <c r="L448" s="543" t="s">
        <v>4938</v>
      </c>
      <c r="M448" s="190" t="s">
        <v>4938</v>
      </c>
      <c r="N448" s="190" t="s">
        <v>4938</v>
      </c>
      <c r="O448" s="190" t="s">
        <v>4938</v>
      </c>
      <c r="P448" s="190" t="s">
        <v>4938</v>
      </c>
      <c r="Q448" s="190" t="s">
        <v>4938</v>
      </c>
      <c r="R448" s="190" t="s">
        <v>4938</v>
      </c>
      <c r="S448" s="190" t="s">
        <v>4938</v>
      </c>
      <c r="T448" s="190" t="s">
        <v>4938</v>
      </c>
      <c r="U448" s="144"/>
      <c r="V448" s="543" t="s">
        <v>4938</v>
      </c>
      <c r="W448" s="190" t="s">
        <v>4938</v>
      </c>
      <c r="X448" s="190" t="s">
        <v>4938</v>
      </c>
      <c r="Y448" s="190" t="s">
        <v>4938</v>
      </c>
      <c r="Z448" s="190" t="s">
        <v>4938</v>
      </c>
      <c r="AA448" s="190" t="s">
        <v>4938</v>
      </c>
      <c r="AB448" s="190" t="s">
        <v>4938</v>
      </c>
      <c r="AC448" s="190" t="s">
        <v>4938</v>
      </c>
      <c r="AD448" s="190" t="s">
        <v>4938</v>
      </c>
      <c r="AE448" s="190" t="s">
        <v>4938</v>
      </c>
      <c r="AF448" s="190" t="s">
        <v>4938</v>
      </c>
      <c r="AG448" s="190" t="s">
        <v>4938</v>
      </c>
      <c r="AH448" s="190" t="s">
        <v>4938</v>
      </c>
      <c r="AI448" s="190" t="s">
        <v>4938</v>
      </c>
      <c r="AJ448" s="190" t="s">
        <v>4938</v>
      </c>
      <c r="AK448" s="190" t="s">
        <v>4938</v>
      </c>
      <c r="AL448" s="190" t="s">
        <v>4938</v>
      </c>
      <c r="AM448" s="543" t="s">
        <v>4938</v>
      </c>
      <c r="AN448" s="190" t="s">
        <v>4938</v>
      </c>
      <c r="AO448" s="190" t="s">
        <v>4938</v>
      </c>
      <c r="AP448" s="543" t="s">
        <v>4938</v>
      </c>
      <c r="AQ448" s="543" t="s">
        <v>4938</v>
      </c>
      <c r="AR448" s="190" t="s">
        <v>4938</v>
      </c>
      <c r="AS448" s="190"/>
      <c r="AT448" s="190" t="s">
        <v>4938</v>
      </c>
      <c r="AU448" s="543" t="s">
        <v>4938</v>
      </c>
      <c r="AV448" s="543" t="s">
        <v>4938</v>
      </c>
      <c r="AW448" s="190" t="s">
        <v>4938</v>
      </c>
      <c r="AX448" s="190" t="s">
        <v>4938</v>
      </c>
      <c r="AY448" s="190" t="s">
        <v>4938</v>
      </c>
      <c r="AZ448" s="190" t="s">
        <v>4938</v>
      </c>
      <c r="BA448" s="190" t="s">
        <v>4938</v>
      </c>
      <c r="BB448" s="190" t="s">
        <v>4938</v>
      </c>
      <c r="BC448" s="190" t="s">
        <v>4938</v>
      </c>
      <c r="BD448" s="190" t="s">
        <v>4938</v>
      </c>
      <c r="BE448" s="190" t="s">
        <v>4938</v>
      </c>
    </row>
    <row r="449" spans="1:57">
      <c r="A449" s="144"/>
      <c r="B449" s="144"/>
      <c r="C449" s="144">
        <v>3</v>
      </c>
      <c r="D449" s="190">
        <v>110371</v>
      </c>
      <c r="E449" s="144" t="s">
        <v>5090</v>
      </c>
      <c r="F449" s="144" t="s">
        <v>4944</v>
      </c>
      <c r="G449" s="144">
        <v>10</v>
      </c>
      <c r="H449" s="144">
        <v>20</v>
      </c>
      <c r="I449" s="190" t="s">
        <v>5813</v>
      </c>
      <c r="J449" s="144" t="s">
        <v>1693</v>
      </c>
      <c r="K449" s="543"/>
      <c r="L449" s="543"/>
      <c r="M449" s="144"/>
      <c r="N449" s="144"/>
      <c r="O449" s="144"/>
      <c r="P449" s="144"/>
      <c r="Q449" s="144"/>
      <c r="R449" s="144"/>
      <c r="S449" s="144"/>
      <c r="T449" s="144"/>
      <c r="U449" s="144"/>
      <c r="V449" s="543"/>
      <c r="W449" s="144"/>
      <c r="X449" s="144"/>
      <c r="Y449" s="144"/>
      <c r="Z449" s="144"/>
      <c r="AA449" s="144"/>
      <c r="AB449" s="144"/>
      <c r="AC449" s="144"/>
      <c r="AD449" s="144"/>
      <c r="AE449" s="144"/>
      <c r="AF449" s="144"/>
      <c r="AG449" s="144"/>
      <c r="AH449" s="144"/>
      <c r="AI449" s="144"/>
      <c r="AJ449" s="144"/>
      <c r="AK449" s="144"/>
      <c r="AL449" s="144"/>
      <c r="AM449" s="543"/>
      <c r="AN449" s="144"/>
      <c r="AO449" s="144"/>
      <c r="AP449" s="543"/>
      <c r="AQ449" s="543"/>
      <c r="AR449" s="144"/>
      <c r="AS449" s="190"/>
      <c r="AT449" s="144"/>
      <c r="AU449" s="543"/>
      <c r="AV449" s="543"/>
      <c r="AW449" s="144"/>
      <c r="AX449" s="144"/>
      <c r="AY449" s="144"/>
      <c r="AZ449" s="144"/>
      <c r="BA449" s="144"/>
      <c r="BB449" s="144"/>
      <c r="BC449" s="144"/>
      <c r="BD449" s="144"/>
      <c r="BE449" s="144"/>
    </row>
    <row r="450" spans="1:57">
      <c r="A450" s="144"/>
      <c r="B450" s="144"/>
      <c r="C450" s="144">
        <v>3</v>
      </c>
      <c r="D450" s="190">
        <v>110410</v>
      </c>
      <c r="E450" s="144" t="s">
        <v>5090</v>
      </c>
      <c r="F450" s="144" t="s">
        <v>4944</v>
      </c>
      <c r="G450" s="144">
        <v>10</v>
      </c>
      <c r="H450" s="144">
        <v>20</v>
      </c>
      <c r="I450" s="190" t="s">
        <v>5814</v>
      </c>
      <c r="J450" s="144" t="s">
        <v>1693</v>
      </c>
      <c r="K450" s="543"/>
      <c r="L450" s="543"/>
      <c r="M450" s="144"/>
      <c r="N450" s="144"/>
      <c r="O450" s="144"/>
      <c r="P450" s="144"/>
      <c r="Q450" s="144"/>
      <c r="R450" s="144"/>
      <c r="S450" s="144"/>
      <c r="T450" s="144"/>
      <c r="U450" s="144"/>
      <c r="V450" s="543"/>
      <c r="W450" s="144"/>
      <c r="X450" s="144"/>
      <c r="Y450" s="144"/>
      <c r="Z450" s="144"/>
      <c r="AA450" s="144"/>
      <c r="AB450" s="144"/>
      <c r="AC450" s="144"/>
      <c r="AD450" s="144"/>
      <c r="AE450" s="144"/>
      <c r="AF450" s="144"/>
      <c r="AG450" s="144"/>
      <c r="AH450" s="144"/>
      <c r="AI450" s="144"/>
      <c r="AJ450" s="144"/>
      <c r="AK450" s="144"/>
      <c r="AL450" s="144"/>
      <c r="AM450" s="543"/>
      <c r="AN450" s="144"/>
      <c r="AO450" s="144"/>
      <c r="AP450" s="543"/>
      <c r="AQ450" s="543"/>
      <c r="AR450" s="144"/>
      <c r="AS450" s="190"/>
      <c r="AT450" s="144"/>
      <c r="AU450" s="543"/>
      <c r="AV450" s="543"/>
      <c r="AW450" s="144"/>
      <c r="AX450" s="144"/>
      <c r="AY450" s="144"/>
      <c r="AZ450" s="144"/>
      <c r="BA450" s="144"/>
      <c r="BB450" s="144"/>
      <c r="BC450" s="144"/>
      <c r="BD450" s="144"/>
      <c r="BE450" s="144"/>
    </row>
    <row r="451" spans="1:57">
      <c r="A451" s="144"/>
      <c r="B451" s="144"/>
      <c r="C451" s="144">
        <v>3</v>
      </c>
      <c r="D451" s="190">
        <v>110414</v>
      </c>
      <c r="E451" s="144" t="s">
        <v>5090</v>
      </c>
      <c r="F451" s="144" t="s">
        <v>4944</v>
      </c>
      <c r="G451" s="144">
        <v>10</v>
      </c>
      <c r="H451" s="144">
        <v>20</v>
      </c>
      <c r="I451" s="190" t="s">
        <v>5815</v>
      </c>
      <c r="J451" s="144" t="s">
        <v>1693</v>
      </c>
      <c r="K451" s="543"/>
      <c r="L451" s="543"/>
      <c r="M451" s="144"/>
      <c r="N451" s="144"/>
      <c r="O451" s="144"/>
      <c r="P451" s="144"/>
      <c r="Q451" s="144"/>
      <c r="R451" s="144"/>
      <c r="S451" s="144"/>
      <c r="T451" s="144"/>
      <c r="U451" s="144"/>
      <c r="V451" s="543"/>
      <c r="W451" s="144"/>
      <c r="X451" s="144"/>
      <c r="Y451" s="144"/>
      <c r="Z451" s="144"/>
      <c r="AA451" s="144"/>
      <c r="AB451" s="144"/>
      <c r="AC451" s="144"/>
      <c r="AD451" s="144"/>
      <c r="AE451" s="144"/>
      <c r="AF451" s="144"/>
      <c r="AG451" s="144"/>
      <c r="AH451" s="144"/>
      <c r="AI451" s="144"/>
      <c r="AJ451" s="144"/>
      <c r="AK451" s="144"/>
      <c r="AL451" s="144"/>
      <c r="AM451" s="543"/>
      <c r="AN451" s="144"/>
      <c r="AO451" s="144"/>
      <c r="AP451" s="543"/>
      <c r="AQ451" s="543"/>
      <c r="AR451" s="144"/>
      <c r="AS451" s="190"/>
      <c r="AT451" s="144"/>
      <c r="AU451" s="543"/>
      <c r="AV451" s="543"/>
      <c r="AW451" s="144"/>
      <c r="AX451" s="144"/>
      <c r="AY451" s="144"/>
      <c r="AZ451" s="144"/>
      <c r="BA451" s="144"/>
      <c r="BB451" s="144"/>
      <c r="BC451" s="144"/>
      <c r="BD451" s="144"/>
      <c r="BE451" s="144"/>
    </row>
    <row r="452" spans="1:57">
      <c r="A452" s="144"/>
      <c r="B452" s="144"/>
      <c r="C452" s="144">
        <v>3</v>
      </c>
      <c r="D452" s="190">
        <v>110501</v>
      </c>
      <c r="E452" s="144" t="s">
        <v>5090</v>
      </c>
      <c r="F452" s="144" t="s">
        <v>4944</v>
      </c>
      <c r="G452" s="144">
        <v>10</v>
      </c>
      <c r="H452" s="144">
        <v>20</v>
      </c>
      <c r="I452" s="190" t="s">
        <v>5816</v>
      </c>
      <c r="J452" s="144" t="s">
        <v>1693</v>
      </c>
      <c r="K452" s="543"/>
      <c r="L452" s="543"/>
      <c r="M452" s="144"/>
      <c r="N452" s="144"/>
      <c r="O452" s="144"/>
      <c r="P452" s="144"/>
      <c r="Q452" s="144"/>
      <c r="R452" s="144"/>
      <c r="S452" s="144"/>
      <c r="T452" s="144"/>
      <c r="U452" s="144"/>
      <c r="V452" s="543"/>
      <c r="W452" s="144"/>
      <c r="X452" s="144"/>
      <c r="Y452" s="144"/>
      <c r="Z452" s="144"/>
      <c r="AA452" s="144"/>
      <c r="AB452" s="144"/>
      <c r="AC452" s="144"/>
      <c r="AD452" s="144"/>
      <c r="AE452" s="144"/>
      <c r="AF452" s="144"/>
      <c r="AG452" s="144"/>
      <c r="AH452" s="144"/>
      <c r="AI452" s="144"/>
      <c r="AJ452" s="144"/>
      <c r="AK452" s="144"/>
      <c r="AL452" s="144"/>
      <c r="AM452" s="543"/>
      <c r="AN452" s="144"/>
      <c r="AO452" s="144"/>
      <c r="AP452" s="543"/>
      <c r="AQ452" s="543"/>
      <c r="AR452" s="144"/>
      <c r="AS452" s="190"/>
      <c r="AT452" s="144"/>
      <c r="AU452" s="543"/>
      <c r="AV452" s="543"/>
      <c r="AW452" s="144"/>
      <c r="AX452" s="144"/>
      <c r="AY452" s="144"/>
      <c r="AZ452" s="144"/>
      <c r="BA452" s="144"/>
      <c r="BB452" s="144"/>
      <c r="BC452" s="144"/>
      <c r="BD452" s="144"/>
      <c r="BE452" s="144"/>
    </row>
    <row r="453" spans="1:57">
      <c r="A453" s="144"/>
      <c r="B453" s="144"/>
      <c r="C453" s="144">
        <v>3</v>
      </c>
      <c r="D453" s="190">
        <v>110516</v>
      </c>
      <c r="E453" s="144" t="s">
        <v>5090</v>
      </c>
      <c r="F453" s="144" t="s">
        <v>4944</v>
      </c>
      <c r="G453" s="144">
        <v>10</v>
      </c>
      <c r="H453" s="144">
        <v>20</v>
      </c>
      <c r="I453" s="190" t="s">
        <v>5817</v>
      </c>
      <c r="J453" s="144" t="s">
        <v>1693</v>
      </c>
      <c r="K453" s="543"/>
      <c r="L453" s="543"/>
      <c r="M453" s="144"/>
      <c r="N453" s="144"/>
      <c r="O453" s="144"/>
      <c r="P453" s="144"/>
      <c r="Q453" s="144"/>
      <c r="R453" s="144"/>
      <c r="S453" s="144"/>
      <c r="T453" s="144"/>
      <c r="U453" s="144"/>
      <c r="V453" s="543"/>
      <c r="W453" s="144"/>
      <c r="X453" s="144"/>
      <c r="Y453" s="144"/>
      <c r="Z453" s="144"/>
      <c r="AA453" s="144"/>
      <c r="AB453" s="144"/>
      <c r="AC453" s="144"/>
      <c r="AD453" s="144"/>
      <c r="AE453" s="144"/>
      <c r="AF453" s="144"/>
      <c r="AG453" s="144"/>
      <c r="AH453" s="144"/>
      <c r="AI453" s="144"/>
      <c r="AJ453" s="144"/>
      <c r="AK453" s="144"/>
      <c r="AL453" s="144"/>
      <c r="AM453" s="543"/>
      <c r="AN453" s="144"/>
      <c r="AO453" s="144"/>
      <c r="AP453" s="543"/>
      <c r="AQ453" s="543"/>
      <c r="AR453" s="144"/>
      <c r="AS453" s="190"/>
      <c r="AT453" s="144"/>
      <c r="AU453" s="543"/>
      <c r="AV453" s="543"/>
      <c r="AW453" s="144"/>
      <c r="AX453" s="144"/>
      <c r="AY453" s="144"/>
      <c r="AZ453" s="144"/>
      <c r="BA453" s="144"/>
      <c r="BB453" s="144"/>
      <c r="BC453" s="144"/>
      <c r="BD453" s="144"/>
      <c r="BE453" s="144"/>
    </row>
    <row r="454" spans="1:57">
      <c r="A454" s="144"/>
      <c r="B454" s="144"/>
      <c r="C454" s="144">
        <v>3</v>
      </c>
      <c r="D454" s="190">
        <v>110519</v>
      </c>
      <c r="E454" s="144" t="s">
        <v>5090</v>
      </c>
      <c r="F454" s="144" t="s">
        <v>4944</v>
      </c>
      <c r="G454" s="144">
        <v>10</v>
      </c>
      <c r="H454" s="144">
        <v>20</v>
      </c>
      <c r="I454" s="190" t="s">
        <v>5818</v>
      </c>
      <c r="J454" s="144" t="s">
        <v>1693</v>
      </c>
      <c r="K454" s="543"/>
      <c r="L454" s="543"/>
      <c r="M454" s="144"/>
      <c r="N454" s="144"/>
      <c r="O454" s="144"/>
      <c r="P454" s="144"/>
      <c r="Q454" s="144"/>
      <c r="R454" s="144"/>
      <c r="S454" s="144"/>
      <c r="T454" s="144"/>
      <c r="U454" s="144"/>
      <c r="V454" s="543"/>
      <c r="W454" s="144"/>
      <c r="X454" s="144"/>
      <c r="Y454" s="144"/>
      <c r="Z454" s="144"/>
      <c r="AA454" s="144"/>
      <c r="AB454" s="144"/>
      <c r="AC454" s="144"/>
      <c r="AD454" s="144"/>
      <c r="AE454" s="144"/>
      <c r="AF454" s="144"/>
      <c r="AG454" s="144"/>
      <c r="AH454" s="144"/>
      <c r="AI454" s="144"/>
      <c r="AJ454" s="144"/>
      <c r="AK454" s="144"/>
      <c r="AL454" s="144"/>
      <c r="AM454" s="543"/>
      <c r="AN454" s="144"/>
      <c r="AO454" s="144"/>
      <c r="AP454" s="543"/>
      <c r="AQ454" s="543"/>
      <c r="AR454" s="144"/>
      <c r="AS454" s="190"/>
      <c r="AT454" s="144"/>
      <c r="AU454" s="543"/>
      <c r="AV454" s="543"/>
      <c r="AW454" s="144"/>
      <c r="AX454" s="144"/>
      <c r="AY454" s="144"/>
      <c r="AZ454" s="144"/>
      <c r="BA454" s="144"/>
      <c r="BB454" s="144"/>
      <c r="BC454" s="144"/>
      <c r="BD454" s="144"/>
      <c r="BE454" s="144"/>
    </row>
    <row r="455" spans="1:57">
      <c r="A455" s="144"/>
      <c r="B455" s="144"/>
      <c r="C455" s="144">
        <v>3</v>
      </c>
      <c r="D455" s="190">
        <v>110533</v>
      </c>
      <c r="E455" s="144" t="s">
        <v>5090</v>
      </c>
      <c r="F455" s="144" t="s">
        <v>4944</v>
      </c>
      <c r="G455" s="144">
        <v>10</v>
      </c>
      <c r="H455" s="144">
        <v>20</v>
      </c>
      <c r="I455" s="190" t="s">
        <v>5819</v>
      </c>
      <c r="J455" s="144" t="s">
        <v>1693</v>
      </c>
      <c r="K455" s="543"/>
      <c r="L455" s="543"/>
      <c r="M455" s="144"/>
      <c r="N455" s="144"/>
      <c r="O455" s="144"/>
      <c r="P455" s="144"/>
      <c r="Q455" s="144"/>
      <c r="R455" s="144"/>
      <c r="S455" s="144"/>
      <c r="T455" s="144"/>
      <c r="U455" s="144"/>
      <c r="V455" s="543"/>
      <c r="W455" s="144"/>
      <c r="X455" s="144"/>
      <c r="Y455" s="144"/>
      <c r="Z455" s="144"/>
      <c r="AA455" s="144"/>
      <c r="AB455" s="144"/>
      <c r="AC455" s="144"/>
      <c r="AD455" s="144"/>
      <c r="AE455" s="144"/>
      <c r="AF455" s="144"/>
      <c r="AG455" s="144"/>
      <c r="AH455" s="144"/>
      <c r="AI455" s="144"/>
      <c r="AJ455" s="144"/>
      <c r="AK455" s="144"/>
      <c r="AL455" s="144"/>
      <c r="AM455" s="543"/>
      <c r="AN455" s="144"/>
      <c r="AO455" s="144"/>
      <c r="AP455" s="543"/>
      <c r="AQ455" s="543"/>
      <c r="AR455" s="144"/>
      <c r="AS455" s="190"/>
      <c r="AT455" s="144"/>
      <c r="AU455" s="543"/>
      <c r="AV455" s="543"/>
      <c r="AW455" s="144"/>
      <c r="AX455" s="144"/>
      <c r="AY455" s="144"/>
      <c r="AZ455" s="144"/>
      <c r="BA455" s="144"/>
      <c r="BB455" s="144"/>
      <c r="BC455" s="144"/>
      <c r="BD455" s="144"/>
      <c r="BE455" s="144"/>
    </row>
    <row r="456" spans="1:57">
      <c r="A456" s="144"/>
      <c r="B456" s="144"/>
      <c r="C456" s="144">
        <v>3</v>
      </c>
      <c r="D456" s="190">
        <v>110574</v>
      </c>
      <c r="E456" s="144" t="s">
        <v>5090</v>
      </c>
      <c r="F456" s="144" t="s">
        <v>4944</v>
      </c>
      <c r="G456" s="144">
        <v>10</v>
      </c>
      <c r="H456" s="144">
        <v>20</v>
      </c>
      <c r="I456" s="190" t="s">
        <v>5820</v>
      </c>
      <c r="J456" s="144" t="s">
        <v>1693</v>
      </c>
      <c r="K456" s="543"/>
      <c r="L456" s="543"/>
      <c r="M456" s="144"/>
      <c r="N456" s="144"/>
      <c r="O456" s="144"/>
      <c r="P456" s="144"/>
      <c r="Q456" s="144"/>
      <c r="R456" s="144"/>
      <c r="S456" s="144"/>
      <c r="T456" s="144"/>
      <c r="U456" s="144"/>
      <c r="V456" s="543"/>
      <c r="W456" s="144"/>
      <c r="X456" s="144"/>
      <c r="Y456" s="144"/>
      <c r="Z456" s="144"/>
      <c r="AA456" s="144"/>
      <c r="AB456" s="144"/>
      <c r="AC456" s="144"/>
      <c r="AD456" s="144"/>
      <c r="AE456" s="144"/>
      <c r="AF456" s="144"/>
      <c r="AG456" s="144"/>
      <c r="AH456" s="144"/>
      <c r="AI456" s="144"/>
      <c r="AJ456" s="144"/>
      <c r="AK456" s="144"/>
      <c r="AL456" s="144"/>
      <c r="AM456" s="543"/>
      <c r="AN456" s="144"/>
      <c r="AO456" s="144"/>
      <c r="AP456" s="543"/>
      <c r="AQ456" s="543"/>
      <c r="AR456" s="144"/>
      <c r="AS456" s="190"/>
      <c r="AT456" s="144"/>
      <c r="AU456" s="543"/>
      <c r="AV456" s="543"/>
      <c r="AW456" s="144"/>
      <c r="AX456" s="144"/>
      <c r="AY456" s="144"/>
      <c r="AZ456" s="144"/>
      <c r="BA456" s="144"/>
      <c r="BB456" s="144"/>
      <c r="BC456" s="144"/>
      <c r="BD456" s="144"/>
      <c r="BE456" s="144"/>
    </row>
    <row r="457" spans="1:57">
      <c r="A457" s="144"/>
      <c r="B457" s="144"/>
      <c r="C457" s="144">
        <v>3</v>
      </c>
      <c r="D457" s="190">
        <v>110575</v>
      </c>
      <c r="E457" s="144" t="s">
        <v>5090</v>
      </c>
      <c r="F457" s="144" t="s">
        <v>4944</v>
      </c>
      <c r="G457" s="144">
        <v>10</v>
      </c>
      <c r="H457" s="144">
        <v>20</v>
      </c>
      <c r="I457" s="190" t="s">
        <v>5821</v>
      </c>
      <c r="J457" s="144" t="s">
        <v>1693</v>
      </c>
      <c r="K457" s="543"/>
      <c r="L457" s="543"/>
      <c r="M457" s="144"/>
      <c r="N457" s="144"/>
      <c r="O457" s="144"/>
      <c r="P457" s="144"/>
      <c r="Q457" s="144"/>
      <c r="R457" s="144"/>
      <c r="S457" s="144"/>
      <c r="T457" s="144"/>
      <c r="U457" s="144"/>
      <c r="V457" s="543"/>
      <c r="W457" s="144"/>
      <c r="X457" s="144"/>
      <c r="Y457" s="144"/>
      <c r="Z457" s="144"/>
      <c r="AA457" s="144"/>
      <c r="AB457" s="144"/>
      <c r="AC457" s="144"/>
      <c r="AD457" s="144"/>
      <c r="AE457" s="144"/>
      <c r="AF457" s="144"/>
      <c r="AG457" s="144"/>
      <c r="AH457" s="144"/>
      <c r="AI457" s="144"/>
      <c r="AJ457" s="144"/>
      <c r="AK457" s="144"/>
      <c r="AL457" s="144"/>
      <c r="AM457" s="543"/>
      <c r="AN457" s="144"/>
      <c r="AO457" s="144"/>
      <c r="AP457" s="543"/>
      <c r="AQ457" s="543"/>
      <c r="AR457" s="144"/>
      <c r="AS457" s="190"/>
      <c r="AT457" s="144"/>
      <c r="AU457" s="543"/>
      <c r="AV457" s="543"/>
      <c r="AW457" s="144"/>
      <c r="AX457" s="144"/>
      <c r="AY457" s="144"/>
      <c r="AZ457" s="144"/>
      <c r="BA457" s="144"/>
      <c r="BB457" s="144"/>
      <c r="BC457" s="144"/>
      <c r="BD457" s="144"/>
      <c r="BE457" s="144"/>
    </row>
    <row r="458" spans="1:57">
      <c r="A458" s="144"/>
      <c r="B458" s="144"/>
      <c r="C458" s="144">
        <v>3</v>
      </c>
      <c r="D458" s="190">
        <v>110576</v>
      </c>
      <c r="E458" s="144" t="s">
        <v>5090</v>
      </c>
      <c r="F458" s="144" t="s">
        <v>4944</v>
      </c>
      <c r="G458" s="144">
        <v>10</v>
      </c>
      <c r="H458" s="144">
        <v>20</v>
      </c>
      <c r="I458" s="190" t="s">
        <v>5822</v>
      </c>
      <c r="J458" s="144" t="s">
        <v>1693</v>
      </c>
      <c r="K458" s="543"/>
      <c r="L458" s="543"/>
      <c r="M458" s="144"/>
      <c r="N458" s="144"/>
      <c r="O458" s="144"/>
      <c r="P458" s="144"/>
      <c r="Q458" s="144"/>
      <c r="R458" s="144"/>
      <c r="S458" s="144"/>
      <c r="T458" s="144"/>
      <c r="U458" s="144"/>
      <c r="V458" s="543"/>
      <c r="W458" s="144"/>
      <c r="X458" s="144"/>
      <c r="Y458" s="144"/>
      <c r="Z458" s="144"/>
      <c r="AA458" s="144"/>
      <c r="AB458" s="144"/>
      <c r="AC458" s="144"/>
      <c r="AD458" s="144"/>
      <c r="AE458" s="144"/>
      <c r="AF458" s="144"/>
      <c r="AG458" s="144"/>
      <c r="AH458" s="144"/>
      <c r="AI458" s="144"/>
      <c r="AJ458" s="144"/>
      <c r="AK458" s="144"/>
      <c r="AL458" s="144"/>
      <c r="AM458" s="543"/>
      <c r="AN458" s="144"/>
      <c r="AO458" s="144"/>
      <c r="AP458" s="543"/>
      <c r="AQ458" s="543"/>
      <c r="AR458" s="144"/>
      <c r="AS458" s="190"/>
      <c r="AT458" s="144"/>
      <c r="AU458" s="543"/>
      <c r="AV458" s="543"/>
      <c r="AW458" s="144"/>
      <c r="AX458" s="144"/>
      <c r="AY458" s="144"/>
      <c r="AZ458" s="144"/>
      <c r="BA458" s="144"/>
      <c r="BB458" s="144"/>
      <c r="BC458" s="144"/>
      <c r="BD458" s="144"/>
      <c r="BE458" s="144"/>
    </row>
    <row r="459" spans="1:57">
      <c r="A459" s="144"/>
      <c r="B459" s="144"/>
      <c r="C459" s="144">
        <v>3</v>
      </c>
      <c r="D459" s="190">
        <v>110588</v>
      </c>
      <c r="E459" s="144" t="s">
        <v>5090</v>
      </c>
      <c r="F459" s="144" t="s">
        <v>4944</v>
      </c>
      <c r="G459" s="144">
        <v>10</v>
      </c>
      <c r="H459" s="144">
        <v>20</v>
      </c>
      <c r="I459" s="190" t="s">
        <v>5823</v>
      </c>
      <c r="J459" s="144" t="s">
        <v>1693</v>
      </c>
      <c r="K459" s="543"/>
      <c r="L459" s="543"/>
      <c r="M459" s="144"/>
      <c r="N459" s="144"/>
      <c r="O459" s="144"/>
      <c r="P459" s="144"/>
      <c r="Q459" s="144"/>
      <c r="R459" s="144"/>
      <c r="S459" s="144"/>
      <c r="T459" s="144"/>
      <c r="U459" s="144"/>
      <c r="V459" s="543"/>
      <c r="W459" s="144"/>
      <c r="X459" s="144"/>
      <c r="Y459" s="144"/>
      <c r="Z459" s="144"/>
      <c r="AA459" s="144"/>
      <c r="AB459" s="144"/>
      <c r="AC459" s="144"/>
      <c r="AD459" s="144"/>
      <c r="AE459" s="144"/>
      <c r="AF459" s="144"/>
      <c r="AG459" s="144"/>
      <c r="AH459" s="144"/>
      <c r="AI459" s="144"/>
      <c r="AJ459" s="144"/>
      <c r="AK459" s="144"/>
      <c r="AL459" s="144"/>
      <c r="AM459" s="543"/>
      <c r="AN459" s="144"/>
      <c r="AO459" s="144"/>
      <c r="AP459" s="543"/>
      <c r="AQ459" s="543"/>
      <c r="AR459" s="144"/>
      <c r="AS459" s="190"/>
      <c r="AT459" s="144"/>
      <c r="AU459" s="543"/>
      <c r="AV459" s="543"/>
      <c r="AW459" s="144"/>
      <c r="AX459" s="144"/>
      <c r="AY459" s="144"/>
      <c r="AZ459" s="144"/>
      <c r="BA459" s="144"/>
      <c r="BB459" s="144"/>
      <c r="BC459" s="144"/>
      <c r="BD459" s="144"/>
      <c r="BE459" s="144"/>
    </row>
    <row r="460" spans="1:57">
      <c r="A460" s="144"/>
      <c r="B460" s="144"/>
      <c r="C460" s="144">
        <v>3</v>
      </c>
      <c r="D460" s="190">
        <v>110593</v>
      </c>
      <c r="E460" s="144" t="s">
        <v>5090</v>
      </c>
      <c r="F460" s="144" t="s">
        <v>4944</v>
      </c>
      <c r="G460" s="144">
        <v>10</v>
      </c>
      <c r="H460" s="144">
        <v>20</v>
      </c>
      <c r="I460" s="190" t="s">
        <v>5824</v>
      </c>
      <c r="J460" s="144" t="s">
        <v>1693</v>
      </c>
      <c r="K460" s="543"/>
      <c r="L460" s="543"/>
      <c r="M460" s="144"/>
      <c r="N460" s="144"/>
      <c r="O460" s="144"/>
      <c r="P460" s="144"/>
      <c r="Q460" s="144"/>
      <c r="R460" s="144"/>
      <c r="S460" s="144"/>
      <c r="T460" s="144"/>
      <c r="U460" s="144"/>
      <c r="V460" s="543"/>
      <c r="W460" s="144"/>
      <c r="X460" s="144"/>
      <c r="Y460" s="144"/>
      <c r="Z460" s="144"/>
      <c r="AA460" s="144"/>
      <c r="AB460" s="144"/>
      <c r="AC460" s="144"/>
      <c r="AD460" s="144"/>
      <c r="AE460" s="144"/>
      <c r="AF460" s="144"/>
      <c r="AG460" s="144"/>
      <c r="AH460" s="144"/>
      <c r="AI460" s="144"/>
      <c r="AJ460" s="144"/>
      <c r="AK460" s="144"/>
      <c r="AL460" s="144"/>
      <c r="AM460" s="543"/>
      <c r="AN460" s="144"/>
      <c r="AO460" s="144"/>
      <c r="AP460" s="543"/>
      <c r="AQ460" s="543"/>
      <c r="AR460" s="144"/>
      <c r="AS460" s="190"/>
      <c r="AT460" s="144"/>
      <c r="AU460" s="543"/>
      <c r="AV460" s="543"/>
      <c r="AW460" s="144"/>
      <c r="AX460" s="144"/>
      <c r="AY460" s="144"/>
      <c r="AZ460" s="144"/>
      <c r="BA460" s="144"/>
      <c r="BB460" s="144"/>
      <c r="BC460" s="144"/>
      <c r="BD460" s="144"/>
      <c r="BE460" s="144"/>
    </row>
    <row r="461" spans="1:57">
      <c r="A461" s="144"/>
      <c r="B461" s="144"/>
      <c r="C461" s="144">
        <v>3</v>
      </c>
      <c r="D461" s="190">
        <v>110601</v>
      </c>
      <c r="E461" s="144" t="s">
        <v>5090</v>
      </c>
      <c r="F461" s="144" t="s">
        <v>4944</v>
      </c>
      <c r="G461" s="144">
        <v>10</v>
      </c>
      <c r="H461" s="144">
        <v>20</v>
      </c>
      <c r="I461" s="190" t="s">
        <v>5825</v>
      </c>
      <c r="J461" s="144" t="s">
        <v>1693</v>
      </c>
      <c r="K461" s="543"/>
      <c r="L461" s="543"/>
      <c r="M461" s="144"/>
      <c r="N461" s="144"/>
      <c r="O461" s="144"/>
      <c r="P461" s="144"/>
      <c r="Q461" s="144"/>
      <c r="R461" s="144"/>
      <c r="S461" s="144"/>
      <c r="T461" s="144"/>
      <c r="U461" s="144"/>
      <c r="V461" s="543"/>
      <c r="W461" s="144"/>
      <c r="X461" s="144"/>
      <c r="Y461" s="144"/>
      <c r="Z461" s="144"/>
      <c r="AA461" s="144"/>
      <c r="AB461" s="144"/>
      <c r="AC461" s="144"/>
      <c r="AD461" s="144"/>
      <c r="AE461" s="144"/>
      <c r="AF461" s="144"/>
      <c r="AG461" s="144"/>
      <c r="AH461" s="144"/>
      <c r="AI461" s="144"/>
      <c r="AJ461" s="144"/>
      <c r="AK461" s="144"/>
      <c r="AL461" s="144"/>
      <c r="AM461" s="543"/>
      <c r="AN461" s="144"/>
      <c r="AO461" s="144"/>
      <c r="AP461" s="543"/>
      <c r="AQ461" s="543"/>
      <c r="AR461" s="144"/>
      <c r="AS461" s="190"/>
      <c r="AT461" s="144"/>
      <c r="AU461" s="543"/>
      <c r="AV461" s="543"/>
      <c r="AW461" s="144"/>
      <c r="AX461" s="144"/>
      <c r="AY461" s="144"/>
      <c r="AZ461" s="144"/>
      <c r="BA461" s="144"/>
      <c r="BB461" s="144"/>
      <c r="BC461" s="144"/>
      <c r="BD461" s="144"/>
      <c r="BE461" s="144"/>
    </row>
    <row r="462" spans="1:57">
      <c r="A462" s="144"/>
      <c r="B462" s="144"/>
      <c r="C462" s="144">
        <v>3</v>
      </c>
      <c r="D462" s="190">
        <v>110615</v>
      </c>
      <c r="E462" s="144" t="s">
        <v>5090</v>
      </c>
      <c r="F462" s="144" t="s">
        <v>4944</v>
      </c>
      <c r="G462" s="144">
        <v>10</v>
      </c>
      <c r="H462" s="144">
        <v>20</v>
      </c>
      <c r="I462" s="190" t="s">
        <v>5826</v>
      </c>
      <c r="J462" s="144" t="s">
        <v>1693</v>
      </c>
      <c r="K462" s="543"/>
      <c r="L462" s="543"/>
      <c r="M462" s="144"/>
      <c r="N462" s="144"/>
      <c r="O462" s="144"/>
      <c r="P462" s="144"/>
      <c r="Q462" s="144"/>
      <c r="R462" s="144"/>
      <c r="S462" s="144"/>
      <c r="T462" s="144"/>
      <c r="U462" s="144"/>
      <c r="V462" s="543"/>
      <c r="W462" s="144"/>
      <c r="X462" s="144"/>
      <c r="Y462" s="144"/>
      <c r="Z462" s="144"/>
      <c r="AA462" s="144"/>
      <c r="AB462" s="144"/>
      <c r="AC462" s="144"/>
      <c r="AD462" s="144"/>
      <c r="AE462" s="144"/>
      <c r="AF462" s="144"/>
      <c r="AG462" s="144"/>
      <c r="AH462" s="144"/>
      <c r="AI462" s="144"/>
      <c r="AJ462" s="144"/>
      <c r="AK462" s="144"/>
      <c r="AL462" s="144"/>
      <c r="AM462" s="543"/>
      <c r="AN462" s="144"/>
      <c r="AO462" s="144"/>
      <c r="AP462" s="543"/>
      <c r="AQ462" s="543"/>
      <c r="AR462" s="144"/>
      <c r="AS462" s="190"/>
      <c r="AT462" s="144"/>
      <c r="AU462" s="543"/>
      <c r="AV462" s="543"/>
      <c r="AW462" s="144"/>
      <c r="AX462" s="144"/>
      <c r="AY462" s="144"/>
      <c r="AZ462" s="144"/>
      <c r="BA462" s="144"/>
      <c r="BB462" s="144"/>
      <c r="BC462" s="144"/>
      <c r="BD462" s="144"/>
      <c r="BE462" s="144"/>
    </row>
    <row r="463" spans="1:57">
      <c r="A463" s="144"/>
      <c r="B463" s="144"/>
      <c r="C463" s="144">
        <v>3</v>
      </c>
      <c r="D463" s="190">
        <v>110617</v>
      </c>
      <c r="E463" s="144" t="s">
        <v>5090</v>
      </c>
      <c r="F463" s="144" t="s">
        <v>4944</v>
      </c>
      <c r="G463" s="144">
        <v>10</v>
      </c>
      <c r="H463" s="144">
        <v>20</v>
      </c>
      <c r="I463" s="190" t="s">
        <v>5827</v>
      </c>
      <c r="J463" s="144" t="s">
        <v>1693</v>
      </c>
      <c r="K463" s="543"/>
      <c r="L463" s="543"/>
      <c r="M463" s="144"/>
      <c r="N463" s="144"/>
      <c r="O463" s="144"/>
      <c r="P463" s="144"/>
      <c r="Q463" s="144"/>
      <c r="R463" s="144"/>
      <c r="S463" s="144"/>
      <c r="T463" s="144"/>
      <c r="U463" s="144"/>
      <c r="V463" s="543"/>
      <c r="W463" s="144"/>
      <c r="X463" s="144"/>
      <c r="Y463" s="144"/>
      <c r="Z463" s="144"/>
      <c r="AA463" s="144"/>
      <c r="AB463" s="144"/>
      <c r="AC463" s="144"/>
      <c r="AD463" s="144"/>
      <c r="AE463" s="144"/>
      <c r="AF463" s="144"/>
      <c r="AG463" s="144"/>
      <c r="AH463" s="144"/>
      <c r="AI463" s="144"/>
      <c r="AJ463" s="144"/>
      <c r="AK463" s="144"/>
      <c r="AL463" s="144"/>
      <c r="AM463" s="543"/>
      <c r="AN463" s="144"/>
      <c r="AO463" s="144"/>
      <c r="AP463" s="543"/>
      <c r="AQ463" s="543"/>
      <c r="AR463" s="144"/>
      <c r="AS463" s="190"/>
      <c r="AT463" s="144"/>
      <c r="AU463" s="543"/>
      <c r="AV463" s="543"/>
      <c r="AW463" s="144"/>
      <c r="AX463" s="144"/>
      <c r="AY463" s="144"/>
      <c r="AZ463" s="144"/>
      <c r="BA463" s="144"/>
      <c r="BB463" s="144"/>
      <c r="BC463" s="144"/>
      <c r="BD463" s="144"/>
      <c r="BE463" s="144"/>
    </row>
    <row r="464" spans="1:57">
      <c r="A464" s="144"/>
      <c r="B464" s="144"/>
      <c r="C464" s="144">
        <v>3</v>
      </c>
      <c r="D464" s="190">
        <v>110618</v>
      </c>
      <c r="E464" s="144" t="s">
        <v>5090</v>
      </c>
      <c r="F464" s="144" t="s">
        <v>4944</v>
      </c>
      <c r="G464" s="144">
        <v>10</v>
      </c>
      <c r="H464" s="144">
        <v>20</v>
      </c>
      <c r="I464" s="190" t="s">
        <v>5828</v>
      </c>
      <c r="J464" s="144" t="s">
        <v>1693</v>
      </c>
      <c r="K464" s="543"/>
      <c r="L464" s="543"/>
      <c r="M464" s="144"/>
      <c r="N464" s="144"/>
      <c r="O464" s="144"/>
      <c r="P464" s="144"/>
      <c r="Q464" s="144"/>
      <c r="R464" s="144"/>
      <c r="S464" s="144"/>
      <c r="T464" s="144"/>
      <c r="U464" s="144"/>
      <c r="V464" s="543"/>
      <c r="W464" s="144"/>
      <c r="X464" s="144"/>
      <c r="Y464" s="144"/>
      <c r="Z464" s="144"/>
      <c r="AA464" s="144"/>
      <c r="AB464" s="144"/>
      <c r="AC464" s="144"/>
      <c r="AD464" s="144"/>
      <c r="AE464" s="144"/>
      <c r="AF464" s="144"/>
      <c r="AG464" s="144"/>
      <c r="AH464" s="144"/>
      <c r="AI464" s="144"/>
      <c r="AJ464" s="144"/>
      <c r="AK464" s="144"/>
      <c r="AL464" s="144"/>
      <c r="AM464" s="543"/>
      <c r="AN464" s="144"/>
      <c r="AO464" s="144"/>
      <c r="AP464" s="543"/>
      <c r="AQ464" s="543"/>
      <c r="AR464" s="144"/>
      <c r="AS464" s="190"/>
      <c r="AT464" s="144"/>
      <c r="AU464" s="543"/>
      <c r="AV464" s="543"/>
      <c r="AW464" s="144"/>
      <c r="AX464" s="144"/>
      <c r="AY464" s="144"/>
      <c r="AZ464" s="144"/>
      <c r="BA464" s="144"/>
      <c r="BB464" s="144"/>
      <c r="BC464" s="144"/>
      <c r="BD464" s="144"/>
      <c r="BE464" s="144"/>
    </row>
    <row r="465" spans="1:57">
      <c r="A465" s="144"/>
      <c r="B465" s="144"/>
      <c r="C465" s="144">
        <v>3</v>
      </c>
      <c r="D465" s="190">
        <v>110643</v>
      </c>
      <c r="E465" s="144" t="s">
        <v>5090</v>
      </c>
      <c r="F465" s="144" t="s">
        <v>4944</v>
      </c>
      <c r="G465" s="144">
        <v>10</v>
      </c>
      <c r="H465" s="144">
        <v>20</v>
      </c>
      <c r="I465" s="190" t="s">
        <v>5829</v>
      </c>
      <c r="J465" s="144" t="s">
        <v>1693</v>
      </c>
      <c r="K465" s="543"/>
      <c r="L465" s="543"/>
      <c r="M465" s="144"/>
      <c r="N465" s="144"/>
      <c r="O465" s="144"/>
      <c r="P465" s="144"/>
      <c r="Q465" s="144"/>
      <c r="R465" s="144"/>
      <c r="S465" s="144"/>
      <c r="T465" s="144"/>
      <c r="U465" s="144"/>
      <c r="V465" s="543"/>
      <c r="W465" s="144"/>
      <c r="X465" s="144"/>
      <c r="Y465" s="144"/>
      <c r="Z465" s="144"/>
      <c r="AA465" s="144"/>
      <c r="AB465" s="144"/>
      <c r="AC465" s="144"/>
      <c r="AD465" s="144"/>
      <c r="AE465" s="144"/>
      <c r="AF465" s="144"/>
      <c r="AG465" s="144"/>
      <c r="AH465" s="144"/>
      <c r="AI465" s="144"/>
      <c r="AJ465" s="144"/>
      <c r="AK465" s="144"/>
      <c r="AL465" s="144"/>
      <c r="AM465" s="543"/>
      <c r="AN465" s="144"/>
      <c r="AO465" s="144"/>
      <c r="AP465" s="543"/>
      <c r="AQ465" s="543"/>
      <c r="AR465" s="144"/>
      <c r="AS465" s="190"/>
      <c r="AT465" s="144"/>
      <c r="AU465" s="543"/>
      <c r="AV465" s="543"/>
      <c r="AW465" s="144"/>
      <c r="AX465" s="144"/>
      <c r="AY465" s="144"/>
      <c r="AZ465" s="144"/>
      <c r="BA465" s="144"/>
      <c r="BB465" s="144"/>
      <c r="BC465" s="144"/>
      <c r="BD465" s="144"/>
      <c r="BE465" s="144"/>
    </row>
    <row r="466" spans="1:57">
      <c r="A466" s="144"/>
      <c r="B466" s="144"/>
      <c r="C466" s="144">
        <v>3</v>
      </c>
      <c r="D466" s="190">
        <v>110655</v>
      </c>
      <c r="E466" s="144" t="s">
        <v>5090</v>
      </c>
      <c r="F466" s="144" t="s">
        <v>4944</v>
      </c>
      <c r="G466" s="144">
        <v>10</v>
      </c>
      <c r="H466" s="144">
        <v>20</v>
      </c>
      <c r="I466" s="190" t="s">
        <v>5830</v>
      </c>
      <c r="J466" s="144" t="s">
        <v>1693</v>
      </c>
      <c r="K466" s="543"/>
      <c r="L466" s="543"/>
      <c r="M466" s="144"/>
      <c r="N466" s="144"/>
      <c r="O466" s="144"/>
      <c r="P466" s="144"/>
      <c r="Q466" s="144"/>
      <c r="R466" s="144"/>
      <c r="S466" s="144"/>
      <c r="T466" s="144"/>
      <c r="U466" s="144"/>
      <c r="V466" s="543"/>
      <c r="W466" s="144"/>
      <c r="X466" s="144"/>
      <c r="Y466" s="144"/>
      <c r="Z466" s="144"/>
      <c r="AA466" s="144"/>
      <c r="AB466" s="144"/>
      <c r="AC466" s="144"/>
      <c r="AD466" s="144"/>
      <c r="AE466" s="144"/>
      <c r="AF466" s="144"/>
      <c r="AG466" s="144"/>
      <c r="AH466" s="144"/>
      <c r="AI466" s="144"/>
      <c r="AJ466" s="144"/>
      <c r="AK466" s="144"/>
      <c r="AL466" s="144"/>
      <c r="AM466" s="543"/>
      <c r="AN466" s="144"/>
      <c r="AO466" s="144"/>
      <c r="AP466" s="543"/>
      <c r="AQ466" s="543"/>
      <c r="AR466" s="144"/>
      <c r="AS466" s="190"/>
      <c r="AT466" s="144"/>
      <c r="AU466" s="543"/>
      <c r="AV466" s="543"/>
      <c r="AW466" s="144"/>
      <c r="AX466" s="144"/>
      <c r="AY466" s="144"/>
      <c r="AZ466" s="144"/>
      <c r="BA466" s="144"/>
      <c r="BB466" s="144"/>
      <c r="BC466" s="144"/>
      <c r="BD466" s="144"/>
      <c r="BE466" s="144"/>
    </row>
    <row r="467" spans="1:57">
      <c r="A467" s="144"/>
      <c r="B467" s="144"/>
      <c r="C467" s="144">
        <v>3</v>
      </c>
      <c r="D467" s="190">
        <v>110662</v>
      </c>
      <c r="E467" s="144" t="s">
        <v>5090</v>
      </c>
      <c r="F467" s="144" t="s">
        <v>4944</v>
      </c>
      <c r="G467" s="144">
        <v>10</v>
      </c>
      <c r="H467" s="144">
        <v>20</v>
      </c>
      <c r="I467" s="190" t="s">
        <v>5831</v>
      </c>
      <c r="J467" s="144" t="s">
        <v>1693</v>
      </c>
      <c r="K467" s="543"/>
      <c r="L467" s="543"/>
      <c r="M467" s="144"/>
      <c r="N467" s="144"/>
      <c r="O467" s="144"/>
      <c r="P467" s="144"/>
      <c r="Q467" s="144"/>
      <c r="R467" s="144"/>
      <c r="S467" s="144"/>
      <c r="T467" s="144"/>
      <c r="U467" s="144"/>
      <c r="V467" s="543"/>
      <c r="W467" s="144"/>
      <c r="X467" s="144"/>
      <c r="Y467" s="144"/>
      <c r="Z467" s="144"/>
      <c r="AA467" s="144"/>
      <c r="AB467" s="144"/>
      <c r="AC467" s="144"/>
      <c r="AD467" s="144"/>
      <c r="AE467" s="144"/>
      <c r="AF467" s="144"/>
      <c r="AG467" s="144"/>
      <c r="AH467" s="144"/>
      <c r="AI467" s="144"/>
      <c r="AJ467" s="144"/>
      <c r="AK467" s="144"/>
      <c r="AL467" s="144"/>
      <c r="AM467" s="543"/>
      <c r="AN467" s="144"/>
      <c r="AO467" s="144"/>
      <c r="AP467" s="543"/>
      <c r="AQ467" s="543"/>
      <c r="AR467" s="144"/>
      <c r="AS467" s="190"/>
      <c r="AT467" s="144"/>
      <c r="AU467" s="543"/>
      <c r="AV467" s="543"/>
      <c r="AW467" s="144"/>
      <c r="AX467" s="144"/>
      <c r="AY467" s="144"/>
      <c r="AZ467" s="144"/>
      <c r="BA467" s="144"/>
      <c r="BB467" s="144"/>
      <c r="BC467" s="144"/>
      <c r="BD467" s="144"/>
      <c r="BE467" s="144"/>
    </row>
    <row r="468" spans="1:57">
      <c r="A468" s="144"/>
      <c r="B468" s="144"/>
      <c r="C468" s="144">
        <v>3</v>
      </c>
      <c r="D468" s="190">
        <v>110664</v>
      </c>
      <c r="E468" s="144" t="s">
        <v>5090</v>
      </c>
      <c r="F468" s="144" t="s">
        <v>4944</v>
      </c>
      <c r="G468" s="144">
        <v>10</v>
      </c>
      <c r="H468" s="144">
        <v>20</v>
      </c>
      <c r="I468" s="190" t="s">
        <v>5832</v>
      </c>
      <c r="J468" s="144" t="s">
        <v>1693</v>
      </c>
      <c r="K468" s="543"/>
      <c r="L468" s="543"/>
      <c r="M468" s="144"/>
      <c r="N468" s="144"/>
      <c r="O468" s="144"/>
      <c r="P468" s="144"/>
      <c r="Q468" s="144"/>
      <c r="R468" s="144"/>
      <c r="S468" s="144"/>
      <c r="T468" s="144"/>
      <c r="U468" s="144"/>
      <c r="V468" s="543"/>
      <c r="W468" s="144"/>
      <c r="X468" s="144"/>
      <c r="Y468" s="144"/>
      <c r="Z468" s="144"/>
      <c r="AA468" s="144"/>
      <c r="AB468" s="144"/>
      <c r="AC468" s="144"/>
      <c r="AD468" s="144"/>
      <c r="AE468" s="144"/>
      <c r="AF468" s="144"/>
      <c r="AG468" s="144"/>
      <c r="AH468" s="144"/>
      <c r="AI468" s="144"/>
      <c r="AJ468" s="144"/>
      <c r="AK468" s="144"/>
      <c r="AL468" s="144"/>
      <c r="AM468" s="543"/>
      <c r="AN468" s="144"/>
      <c r="AO468" s="144"/>
      <c r="AP468" s="543"/>
      <c r="AQ468" s="543"/>
      <c r="AR468" s="144"/>
      <c r="AS468" s="190"/>
      <c r="AT468" s="144"/>
      <c r="AU468" s="543"/>
      <c r="AV468" s="543"/>
      <c r="AW468" s="144"/>
      <c r="AX468" s="144"/>
      <c r="AY468" s="144"/>
      <c r="AZ468" s="144"/>
      <c r="BA468" s="144"/>
      <c r="BB468" s="144"/>
      <c r="BC468" s="144"/>
      <c r="BD468" s="144"/>
      <c r="BE468" s="144"/>
    </row>
    <row r="469" spans="1:57">
      <c r="A469" s="144"/>
      <c r="B469" s="144"/>
      <c r="C469" s="144">
        <v>3</v>
      </c>
      <c r="D469" s="190">
        <v>110674</v>
      </c>
      <c r="E469" s="144" t="s">
        <v>5090</v>
      </c>
      <c r="F469" s="144" t="s">
        <v>4944</v>
      </c>
      <c r="G469" s="144">
        <v>10</v>
      </c>
      <c r="H469" s="144">
        <v>20</v>
      </c>
      <c r="I469" s="190" t="s">
        <v>5833</v>
      </c>
      <c r="J469" s="144" t="s">
        <v>1693</v>
      </c>
      <c r="K469" s="543"/>
      <c r="L469" s="543"/>
      <c r="M469" s="144"/>
      <c r="N469" s="144"/>
      <c r="O469" s="144"/>
      <c r="P469" s="144"/>
      <c r="Q469" s="144"/>
      <c r="R469" s="144"/>
      <c r="S469" s="144"/>
      <c r="T469" s="144"/>
      <c r="U469" s="144"/>
      <c r="V469" s="543"/>
      <c r="W469" s="144"/>
      <c r="X469" s="144"/>
      <c r="Y469" s="144"/>
      <c r="Z469" s="144"/>
      <c r="AA469" s="144"/>
      <c r="AB469" s="144"/>
      <c r="AC469" s="144"/>
      <c r="AD469" s="144"/>
      <c r="AE469" s="144"/>
      <c r="AF469" s="144"/>
      <c r="AG469" s="144"/>
      <c r="AH469" s="144"/>
      <c r="AI469" s="144"/>
      <c r="AJ469" s="144"/>
      <c r="AK469" s="144"/>
      <c r="AL469" s="144"/>
      <c r="AM469" s="543"/>
      <c r="AN469" s="144"/>
      <c r="AO469" s="144"/>
      <c r="AP469" s="543"/>
      <c r="AQ469" s="543"/>
      <c r="AR469" s="144"/>
      <c r="AS469" s="190"/>
      <c r="AT469" s="144"/>
      <c r="AU469" s="543"/>
      <c r="AV469" s="543"/>
      <c r="AW469" s="144"/>
      <c r="AX469" s="144"/>
      <c r="AY469" s="144"/>
      <c r="AZ469" s="144"/>
      <c r="BA469" s="144"/>
      <c r="BB469" s="144"/>
      <c r="BC469" s="144"/>
      <c r="BD469" s="144"/>
      <c r="BE469" s="144"/>
    </row>
    <row r="470" spans="1:57">
      <c r="A470" s="144"/>
      <c r="B470" s="144"/>
      <c r="C470" s="144">
        <v>3</v>
      </c>
      <c r="D470" s="190">
        <v>110676</v>
      </c>
      <c r="E470" s="144" t="s">
        <v>5090</v>
      </c>
      <c r="F470" s="144" t="s">
        <v>4944</v>
      </c>
      <c r="G470" s="144">
        <v>10</v>
      </c>
      <c r="H470" s="144">
        <v>20</v>
      </c>
      <c r="I470" s="190" t="s">
        <v>5834</v>
      </c>
      <c r="J470" s="144" t="s">
        <v>1693</v>
      </c>
      <c r="K470" s="543"/>
      <c r="L470" s="543"/>
      <c r="M470" s="144"/>
      <c r="N470" s="144"/>
      <c r="O470" s="144"/>
      <c r="P470" s="144"/>
      <c r="Q470" s="144"/>
      <c r="R470" s="144"/>
      <c r="S470" s="144"/>
      <c r="T470" s="144"/>
      <c r="U470" s="144"/>
      <c r="V470" s="543"/>
      <c r="W470" s="144"/>
      <c r="X470" s="144"/>
      <c r="Y470" s="144"/>
      <c r="Z470" s="144"/>
      <c r="AA470" s="144"/>
      <c r="AB470" s="144"/>
      <c r="AC470" s="144"/>
      <c r="AD470" s="144"/>
      <c r="AE470" s="144"/>
      <c r="AF470" s="144"/>
      <c r="AG470" s="144"/>
      <c r="AH470" s="144"/>
      <c r="AI470" s="144"/>
      <c r="AJ470" s="144"/>
      <c r="AK470" s="144"/>
      <c r="AL470" s="144"/>
      <c r="AM470" s="543"/>
      <c r="AN470" s="144"/>
      <c r="AO470" s="144"/>
      <c r="AP470" s="543"/>
      <c r="AQ470" s="543"/>
      <c r="AR470" s="144"/>
      <c r="AS470" s="190"/>
      <c r="AT470" s="144"/>
      <c r="AU470" s="543"/>
      <c r="AV470" s="543"/>
      <c r="AW470" s="144"/>
      <c r="AX470" s="144"/>
      <c r="AY470" s="144"/>
      <c r="AZ470" s="144"/>
      <c r="BA470" s="144"/>
      <c r="BB470" s="144"/>
      <c r="BC470" s="144"/>
      <c r="BD470" s="144"/>
      <c r="BE470" s="144"/>
    </row>
    <row r="471" spans="1:57">
      <c r="A471" s="144"/>
      <c r="B471" s="144"/>
      <c r="C471" s="144">
        <v>3</v>
      </c>
      <c r="D471" s="190">
        <v>110687</v>
      </c>
      <c r="E471" s="144" t="s">
        <v>5090</v>
      </c>
      <c r="F471" s="144" t="s">
        <v>4944</v>
      </c>
      <c r="G471" s="144">
        <v>10</v>
      </c>
      <c r="H471" s="144">
        <v>20</v>
      </c>
      <c r="I471" s="190" t="s">
        <v>5835</v>
      </c>
      <c r="J471" s="144" t="s">
        <v>1693</v>
      </c>
      <c r="K471" s="543"/>
      <c r="L471" s="543"/>
      <c r="M471" s="144"/>
      <c r="N471" s="144"/>
      <c r="O471" s="144"/>
      <c r="P471" s="144"/>
      <c r="Q471" s="144"/>
      <c r="R471" s="144"/>
      <c r="S471" s="144"/>
      <c r="T471" s="144"/>
      <c r="U471" s="144"/>
      <c r="V471" s="543"/>
      <c r="W471" s="144"/>
      <c r="X471" s="144"/>
      <c r="Y471" s="144"/>
      <c r="Z471" s="144"/>
      <c r="AA471" s="144"/>
      <c r="AB471" s="144"/>
      <c r="AC471" s="144"/>
      <c r="AD471" s="144"/>
      <c r="AE471" s="144"/>
      <c r="AF471" s="144"/>
      <c r="AG471" s="144"/>
      <c r="AH471" s="144"/>
      <c r="AI471" s="144"/>
      <c r="AJ471" s="144"/>
      <c r="AK471" s="144"/>
      <c r="AL471" s="144"/>
      <c r="AM471" s="543"/>
      <c r="AN471" s="144"/>
      <c r="AO471" s="144"/>
      <c r="AP471" s="543"/>
      <c r="AQ471" s="543"/>
      <c r="AR471" s="144"/>
      <c r="AS471" s="190"/>
      <c r="AT471" s="144"/>
      <c r="AU471" s="543"/>
      <c r="AV471" s="543"/>
      <c r="AW471" s="144"/>
      <c r="AX471" s="144"/>
      <c r="AY471" s="144"/>
      <c r="AZ471" s="144"/>
      <c r="BA471" s="144"/>
      <c r="BB471" s="144"/>
      <c r="BC471" s="144"/>
      <c r="BD471" s="144"/>
      <c r="BE471" s="144"/>
    </row>
    <row r="472" spans="1:57">
      <c r="A472" s="144"/>
      <c r="B472" s="144"/>
      <c r="C472" s="144">
        <v>3</v>
      </c>
      <c r="D472" s="190">
        <v>110688</v>
      </c>
      <c r="E472" s="144" t="s">
        <v>5090</v>
      </c>
      <c r="F472" s="144" t="s">
        <v>4944</v>
      </c>
      <c r="G472" s="144">
        <v>10</v>
      </c>
      <c r="H472" s="144">
        <v>20</v>
      </c>
      <c r="I472" s="190" t="s">
        <v>5836</v>
      </c>
      <c r="J472" s="144" t="s">
        <v>1693</v>
      </c>
      <c r="K472" s="543"/>
      <c r="L472" s="543"/>
      <c r="M472" s="144"/>
      <c r="N472" s="144"/>
      <c r="O472" s="144"/>
      <c r="P472" s="144"/>
      <c r="Q472" s="144"/>
      <c r="R472" s="144"/>
      <c r="S472" s="144"/>
      <c r="T472" s="144"/>
      <c r="U472" s="144"/>
      <c r="V472" s="543"/>
      <c r="W472" s="144"/>
      <c r="X472" s="144"/>
      <c r="Y472" s="144"/>
      <c r="Z472" s="144"/>
      <c r="AA472" s="144"/>
      <c r="AB472" s="144"/>
      <c r="AC472" s="144"/>
      <c r="AD472" s="144"/>
      <c r="AE472" s="144"/>
      <c r="AF472" s="144"/>
      <c r="AG472" s="144"/>
      <c r="AH472" s="144"/>
      <c r="AI472" s="144"/>
      <c r="AJ472" s="144"/>
      <c r="AK472" s="144"/>
      <c r="AL472" s="144"/>
      <c r="AM472" s="543"/>
      <c r="AN472" s="144"/>
      <c r="AO472" s="144"/>
      <c r="AP472" s="543"/>
      <c r="AQ472" s="543"/>
      <c r="AR472" s="144"/>
      <c r="AS472" s="190"/>
      <c r="AT472" s="144"/>
      <c r="AU472" s="543"/>
      <c r="AV472" s="543"/>
      <c r="AW472" s="144"/>
      <c r="AX472" s="144"/>
      <c r="AY472" s="144"/>
      <c r="AZ472" s="144"/>
      <c r="BA472" s="144"/>
      <c r="BB472" s="144"/>
      <c r="BC472" s="144"/>
      <c r="BD472" s="144"/>
      <c r="BE472" s="144"/>
    </row>
    <row r="473" spans="1:57">
      <c r="A473" s="144"/>
      <c r="B473" s="144"/>
      <c r="C473" s="144">
        <v>3</v>
      </c>
      <c r="D473" s="190">
        <v>110690</v>
      </c>
      <c r="E473" s="144" t="s">
        <v>5090</v>
      </c>
      <c r="F473" s="144" t="s">
        <v>4944</v>
      </c>
      <c r="G473" s="144">
        <v>10</v>
      </c>
      <c r="H473" s="144">
        <v>20</v>
      </c>
      <c r="I473" s="190" t="s">
        <v>5837</v>
      </c>
      <c r="J473" s="144" t="s">
        <v>1693</v>
      </c>
      <c r="K473" s="543"/>
      <c r="L473" s="543"/>
      <c r="M473" s="144"/>
      <c r="N473" s="144"/>
      <c r="O473" s="144"/>
      <c r="P473" s="144"/>
      <c r="Q473" s="144"/>
      <c r="R473" s="144"/>
      <c r="S473" s="144"/>
      <c r="T473" s="144"/>
      <c r="U473" s="144"/>
      <c r="V473" s="543"/>
      <c r="W473" s="144"/>
      <c r="X473" s="144"/>
      <c r="Y473" s="144"/>
      <c r="Z473" s="144"/>
      <c r="AA473" s="144"/>
      <c r="AB473" s="144"/>
      <c r="AC473" s="144"/>
      <c r="AD473" s="144"/>
      <c r="AE473" s="144"/>
      <c r="AF473" s="144"/>
      <c r="AG473" s="144"/>
      <c r="AH473" s="144"/>
      <c r="AI473" s="144"/>
      <c r="AJ473" s="144"/>
      <c r="AK473" s="144"/>
      <c r="AL473" s="144"/>
      <c r="AM473" s="543"/>
      <c r="AN473" s="144"/>
      <c r="AO473" s="144"/>
      <c r="AP473" s="543"/>
      <c r="AQ473" s="543"/>
      <c r="AR473" s="144"/>
      <c r="AS473" s="190"/>
      <c r="AT473" s="144"/>
      <c r="AU473" s="543"/>
      <c r="AV473" s="543"/>
      <c r="AW473" s="144"/>
      <c r="AX473" s="144"/>
      <c r="AY473" s="144"/>
      <c r="AZ473" s="144"/>
      <c r="BA473" s="144"/>
      <c r="BB473" s="144"/>
      <c r="BC473" s="144"/>
      <c r="BD473" s="144"/>
      <c r="BE473" s="144"/>
    </row>
    <row r="474" spans="1:57">
      <c r="A474" s="144"/>
      <c r="B474" s="144"/>
      <c r="C474" s="144">
        <v>3</v>
      </c>
      <c r="D474" s="190">
        <v>110694</v>
      </c>
      <c r="E474" s="144" t="s">
        <v>5090</v>
      </c>
      <c r="F474" s="144" t="s">
        <v>4944</v>
      </c>
      <c r="G474" s="144">
        <v>10</v>
      </c>
      <c r="H474" s="144">
        <v>20</v>
      </c>
      <c r="I474" s="190" t="s">
        <v>5838</v>
      </c>
      <c r="J474" s="144" t="s">
        <v>1693</v>
      </c>
      <c r="K474" s="543"/>
      <c r="L474" s="543"/>
      <c r="M474" s="144"/>
      <c r="N474" s="144"/>
      <c r="O474" s="144"/>
      <c r="P474" s="144"/>
      <c r="Q474" s="144"/>
      <c r="R474" s="144"/>
      <c r="S474" s="144"/>
      <c r="T474" s="144"/>
      <c r="U474" s="144"/>
      <c r="V474" s="543"/>
      <c r="W474" s="144"/>
      <c r="X474" s="144"/>
      <c r="Y474" s="144"/>
      <c r="Z474" s="144"/>
      <c r="AA474" s="144"/>
      <c r="AB474" s="144"/>
      <c r="AC474" s="144"/>
      <c r="AD474" s="144"/>
      <c r="AE474" s="144"/>
      <c r="AF474" s="144"/>
      <c r="AG474" s="144"/>
      <c r="AH474" s="144"/>
      <c r="AI474" s="144"/>
      <c r="AJ474" s="144"/>
      <c r="AK474" s="144"/>
      <c r="AL474" s="144"/>
      <c r="AM474" s="543"/>
      <c r="AN474" s="144"/>
      <c r="AO474" s="144"/>
      <c r="AP474" s="543"/>
      <c r="AQ474" s="543"/>
      <c r="AR474" s="144"/>
      <c r="AS474" s="190"/>
      <c r="AT474" s="144"/>
      <c r="AU474" s="543"/>
      <c r="AV474" s="543"/>
      <c r="AW474" s="144"/>
      <c r="AX474" s="144"/>
      <c r="AY474" s="144"/>
      <c r="AZ474" s="144"/>
      <c r="BA474" s="144"/>
      <c r="BB474" s="144"/>
      <c r="BC474" s="144"/>
      <c r="BD474" s="144"/>
      <c r="BE474" s="144"/>
    </row>
    <row r="475" spans="1:57">
      <c r="A475" s="144"/>
      <c r="B475" s="144"/>
      <c r="C475" s="144">
        <v>3</v>
      </c>
      <c r="D475" s="190">
        <v>110699</v>
      </c>
      <c r="E475" s="144" t="s">
        <v>5090</v>
      </c>
      <c r="F475" s="144" t="s">
        <v>4944</v>
      </c>
      <c r="G475" s="144">
        <v>10</v>
      </c>
      <c r="H475" s="144">
        <v>20</v>
      </c>
      <c r="I475" s="190" t="s">
        <v>5839</v>
      </c>
      <c r="J475" s="144" t="s">
        <v>1693</v>
      </c>
      <c r="K475" s="543"/>
      <c r="L475" s="543"/>
      <c r="M475" s="144"/>
      <c r="N475" s="144"/>
      <c r="O475" s="144"/>
      <c r="P475" s="144"/>
      <c r="Q475" s="144"/>
      <c r="R475" s="144"/>
      <c r="S475" s="144"/>
      <c r="T475" s="144"/>
      <c r="U475" s="144"/>
      <c r="V475" s="543"/>
      <c r="W475" s="144"/>
      <c r="X475" s="144"/>
      <c r="Y475" s="144"/>
      <c r="Z475" s="144"/>
      <c r="AA475" s="144"/>
      <c r="AB475" s="144"/>
      <c r="AC475" s="144"/>
      <c r="AD475" s="144"/>
      <c r="AE475" s="144"/>
      <c r="AF475" s="144"/>
      <c r="AG475" s="144"/>
      <c r="AH475" s="144"/>
      <c r="AI475" s="144"/>
      <c r="AJ475" s="144"/>
      <c r="AK475" s="144"/>
      <c r="AL475" s="144"/>
      <c r="AM475" s="543"/>
      <c r="AN475" s="144"/>
      <c r="AO475" s="144"/>
      <c r="AP475" s="543"/>
      <c r="AQ475" s="543"/>
      <c r="AR475" s="144"/>
      <c r="AS475" s="190"/>
      <c r="AT475" s="144"/>
      <c r="AU475" s="543"/>
      <c r="AV475" s="543"/>
      <c r="AW475" s="144"/>
      <c r="AX475" s="144"/>
      <c r="AY475" s="144"/>
      <c r="AZ475" s="144"/>
      <c r="BA475" s="144"/>
      <c r="BB475" s="144"/>
      <c r="BC475" s="144"/>
      <c r="BD475" s="144"/>
      <c r="BE475" s="144"/>
    </row>
    <row r="476" spans="1:57">
      <c r="A476" s="144"/>
      <c r="B476" s="144"/>
      <c r="C476" s="144">
        <v>3</v>
      </c>
      <c r="D476" s="190">
        <v>110710</v>
      </c>
      <c r="E476" s="144" t="s">
        <v>5090</v>
      </c>
      <c r="F476" s="144" t="s">
        <v>4944</v>
      </c>
      <c r="G476" s="144">
        <v>10</v>
      </c>
      <c r="H476" s="144">
        <v>20</v>
      </c>
      <c r="I476" s="190" t="s">
        <v>5840</v>
      </c>
      <c r="J476" s="144" t="s">
        <v>1693</v>
      </c>
      <c r="K476" s="543"/>
      <c r="L476" s="543"/>
      <c r="M476" s="144"/>
      <c r="N476" s="144"/>
      <c r="O476" s="144"/>
      <c r="P476" s="144"/>
      <c r="Q476" s="144"/>
      <c r="R476" s="144"/>
      <c r="S476" s="144"/>
      <c r="T476" s="144"/>
      <c r="U476" s="144"/>
      <c r="V476" s="543"/>
      <c r="W476" s="144"/>
      <c r="X476" s="144"/>
      <c r="Y476" s="144"/>
      <c r="Z476" s="144"/>
      <c r="AA476" s="144"/>
      <c r="AB476" s="144"/>
      <c r="AC476" s="144"/>
      <c r="AD476" s="144"/>
      <c r="AE476" s="144"/>
      <c r="AF476" s="144"/>
      <c r="AG476" s="144"/>
      <c r="AH476" s="144"/>
      <c r="AI476" s="144"/>
      <c r="AJ476" s="144"/>
      <c r="AK476" s="144"/>
      <c r="AL476" s="144"/>
      <c r="AM476" s="543"/>
      <c r="AN476" s="144"/>
      <c r="AO476" s="144"/>
      <c r="AP476" s="543"/>
      <c r="AQ476" s="543"/>
      <c r="AR476" s="144"/>
      <c r="AS476" s="190"/>
      <c r="AT476" s="144"/>
      <c r="AU476" s="543"/>
      <c r="AV476" s="543"/>
      <c r="AW476" s="144"/>
      <c r="AX476" s="144"/>
      <c r="AY476" s="144"/>
      <c r="AZ476" s="144"/>
      <c r="BA476" s="144"/>
      <c r="BB476" s="144"/>
      <c r="BC476" s="144"/>
      <c r="BD476" s="144"/>
      <c r="BE476" s="144"/>
    </row>
    <row r="477" spans="1:57">
      <c r="A477" s="144"/>
      <c r="B477" s="144"/>
      <c r="C477" s="144">
        <v>3</v>
      </c>
      <c r="D477" s="190">
        <v>110714</v>
      </c>
      <c r="E477" s="144" t="s">
        <v>5090</v>
      </c>
      <c r="F477" s="144" t="s">
        <v>4944</v>
      </c>
      <c r="G477" s="144">
        <v>10</v>
      </c>
      <c r="H477" s="144">
        <v>20</v>
      </c>
      <c r="I477" s="190" t="s">
        <v>5841</v>
      </c>
      <c r="J477" s="144" t="s">
        <v>1693</v>
      </c>
      <c r="K477" s="543"/>
      <c r="L477" s="543"/>
      <c r="M477" s="144"/>
      <c r="N477" s="144"/>
      <c r="O477" s="144"/>
      <c r="P477" s="144"/>
      <c r="Q477" s="144"/>
      <c r="R477" s="144"/>
      <c r="S477" s="144"/>
      <c r="T477" s="144"/>
      <c r="U477" s="144"/>
      <c r="V477" s="543"/>
      <c r="W477" s="144"/>
      <c r="X477" s="144"/>
      <c r="Y477" s="144"/>
      <c r="Z477" s="144"/>
      <c r="AA477" s="144"/>
      <c r="AB477" s="144"/>
      <c r="AC477" s="144"/>
      <c r="AD477" s="144"/>
      <c r="AE477" s="144"/>
      <c r="AF477" s="144"/>
      <c r="AG477" s="144"/>
      <c r="AH477" s="144"/>
      <c r="AI477" s="144"/>
      <c r="AJ477" s="144"/>
      <c r="AK477" s="144"/>
      <c r="AL477" s="144"/>
      <c r="AM477" s="543"/>
      <c r="AN477" s="144"/>
      <c r="AO477" s="144"/>
      <c r="AP477" s="543"/>
      <c r="AQ477" s="543"/>
      <c r="AR477" s="144"/>
      <c r="AS477" s="190"/>
      <c r="AT477" s="144"/>
      <c r="AU477" s="543"/>
      <c r="AV477" s="543"/>
      <c r="AW477" s="144"/>
      <c r="AX477" s="144"/>
      <c r="AY477" s="144"/>
      <c r="AZ477" s="144"/>
      <c r="BA477" s="144"/>
      <c r="BB477" s="144"/>
      <c r="BC477" s="144"/>
      <c r="BD477" s="144"/>
      <c r="BE477" s="144"/>
    </row>
    <row r="478" spans="1:57">
      <c r="A478" s="144"/>
      <c r="B478" s="144"/>
      <c r="C478" s="144">
        <v>3</v>
      </c>
      <c r="D478" s="190">
        <v>110728</v>
      </c>
      <c r="E478" s="144" t="s">
        <v>5090</v>
      </c>
      <c r="F478" s="144" t="s">
        <v>4944</v>
      </c>
      <c r="G478" s="144">
        <v>10</v>
      </c>
      <c r="H478" s="144">
        <v>20</v>
      </c>
      <c r="I478" s="190" t="s">
        <v>5842</v>
      </c>
      <c r="J478" s="144" t="s">
        <v>1693</v>
      </c>
      <c r="K478" s="543"/>
      <c r="L478" s="543"/>
      <c r="M478" s="144"/>
      <c r="N478" s="144"/>
      <c r="O478" s="144"/>
      <c r="P478" s="144"/>
      <c r="Q478" s="144"/>
      <c r="R478" s="144"/>
      <c r="S478" s="144"/>
      <c r="T478" s="144"/>
      <c r="U478" s="144"/>
      <c r="V478" s="543"/>
      <c r="W478" s="144"/>
      <c r="X478" s="144"/>
      <c r="Y478" s="144"/>
      <c r="Z478" s="144"/>
      <c r="AA478" s="144"/>
      <c r="AB478" s="144"/>
      <c r="AC478" s="144"/>
      <c r="AD478" s="144"/>
      <c r="AE478" s="144"/>
      <c r="AF478" s="144"/>
      <c r="AG478" s="144"/>
      <c r="AH478" s="144"/>
      <c r="AI478" s="144"/>
      <c r="AJ478" s="144"/>
      <c r="AK478" s="144"/>
      <c r="AL478" s="144"/>
      <c r="AM478" s="543"/>
      <c r="AN478" s="144"/>
      <c r="AO478" s="144"/>
      <c r="AP478" s="543"/>
      <c r="AQ478" s="543"/>
      <c r="AR478" s="144"/>
      <c r="AS478" s="190"/>
      <c r="AT478" s="144"/>
      <c r="AU478" s="543"/>
      <c r="AV478" s="543"/>
      <c r="AW478" s="144"/>
      <c r="AX478" s="144"/>
      <c r="AY478" s="144"/>
      <c r="AZ478" s="144"/>
      <c r="BA478" s="144"/>
      <c r="BB478" s="144"/>
      <c r="BC478" s="144"/>
      <c r="BD478" s="144"/>
      <c r="BE478" s="144"/>
    </row>
    <row r="479" spans="1:57">
      <c r="A479" s="144"/>
      <c r="B479" s="144"/>
      <c r="C479" s="144">
        <v>3</v>
      </c>
      <c r="D479" s="190">
        <v>110750</v>
      </c>
      <c r="E479" s="144" t="s">
        <v>5090</v>
      </c>
      <c r="F479" s="144" t="s">
        <v>4944</v>
      </c>
      <c r="G479" s="144">
        <v>10</v>
      </c>
      <c r="H479" s="144">
        <v>20</v>
      </c>
      <c r="I479" s="190" t="s">
        <v>5843</v>
      </c>
      <c r="J479" s="144" t="s">
        <v>1693</v>
      </c>
      <c r="K479" s="543"/>
      <c r="L479" s="543"/>
      <c r="M479" s="144"/>
      <c r="N479" s="144"/>
      <c r="O479" s="144"/>
      <c r="P479" s="144"/>
      <c r="Q479" s="144"/>
      <c r="R479" s="144"/>
      <c r="S479" s="144"/>
      <c r="T479" s="144"/>
      <c r="U479" s="144"/>
      <c r="V479" s="543"/>
      <c r="W479" s="144"/>
      <c r="X479" s="144"/>
      <c r="Y479" s="144"/>
      <c r="Z479" s="144"/>
      <c r="AA479" s="144"/>
      <c r="AB479" s="144"/>
      <c r="AC479" s="144"/>
      <c r="AD479" s="144"/>
      <c r="AE479" s="144"/>
      <c r="AF479" s="144"/>
      <c r="AG479" s="144"/>
      <c r="AH479" s="144"/>
      <c r="AI479" s="144"/>
      <c r="AJ479" s="144"/>
      <c r="AK479" s="144"/>
      <c r="AL479" s="144"/>
      <c r="AM479" s="543"/>
      <c r="AN479" s="144"/>
      <c r="AO479" s="144"/>
      <c r="AP479" s="543"/>
      <c r="AQ479" s="543"/>
      <c r="AR479" s="144"/>
      <c r="AS479" s="190"/>
      <c r="AT479" s="144"/>
      <c r="AU479" s="543"/>
      <c r="AV479" s="543"/>
      <c r="AW479" s="144"/>
      <c r="AX479" s="144"/>
      <c r="AY479" s="144"/>
      <c r="AZ479" s="144"/>
      <c r="BA479" s="144"/>
      <c r="BB479" s="144"/>
      <c r="BC479" s="144"/>
      <c r="BD479" s="144"/>
      <c r="BE479" s="144"/>
    </row>
    <row r="480" spans="1:57">
      <c r="A480" s="144"/>
      <c r="B480" s="144"/>
      <c r="C480" s="144">
        <v>3</v>
      </c>
      <c r="D480" s="190">
        <v>110751</v>
      </c>
      <c r="E480" s="144" t="s">
        <v>5090</v>
      </c>
      <c r="F480" s="144" t="s">
        <v>4944</v>
      </c>
      <c r="G480" s="144">
        <v>10</v>
      </c>
      <c r="H480" s="144">
        <v>20</v>
      </c>
      <c r="I480" s="190" t="s">
        <v>5844</v>
      </c>
      <c r="J480" s="144" t="s">
        <v>1693</v>
      </c>
      <c r="K480" s="543"/>
      <c r="L480" s="543"/>
      <c r="M480" s="144"/>
      <c r="N480" s="144"/>
      <c r="O480" s="144"/>
      <c r="P480" s="144"/>
      <c r="Q480" s="144"/>
      <c r="R480" s="144"/>
      <c r="S480" s="144"/>
      <c r="T480" s="144"/>
      <c r="U480" s="144"/>
      <c r="V480" s="543"/>
      <c r="W480" s="144"/>
      <c r="X480" s="144"/>
      <c r="Y480" s="144"/>
      <c r="Z480" s="144"/>
      <c r="AA480" s="144"/>
      <c r="AB480" s="144"/>
      <c r="AC480" s="144"/>
      <c r="AD480" s="144"/>
      <c r="AE480" s="144"/>
      <c r="AF480" s="144"/>
      <c r="AG480" s="144"/>
      <c r="AH480" s="144"/>
      <c r="AI480" s="144"/>
      <c r="AJ480" s="144"/>
      <c r="AK480" s="144"/>
      <c r="AL480" s="144"/>
      <c r="AM480" s="543"/>
      <c r="AN480" s="144"/>
      <c r="AO480" s="144"/>
      <c r="AP480" s="543"/>
      <c r="AQ480" s="543"/>
      <c r="AR480" s="144"/>
      <c r="AS480" s="190"/>
      <c r="AT480" s="144"/>
      <c r="AU480" s="543"/>
      <c r="AV480" s="543"/>
      <c r="AW480" s="144"/>
      <c r="AX480" s="144"/>
      <c r="AY480" s="144"/>
      <c r="AZ480" s="144"/>
      <c r="BA480" s="144"/>
      <c r="BB480" s="144"/>
      <c r="BC480" s="144"/>
      <c r="BD480" s="144"/>
      <c r="BE480" s="144"/>
    </row>
    <row r="481" spans="1:57">
      <c r="A481" s="144"/>
      <c r="B481" s="144"/>
      <c r="C481" s="144">
        <v>3</v>
      </c>
      <c r="D481" s="190">
        <v>110760</v>
      </c>
      <c r="E481" s="144" t="s">
        <v>5090</v>
      </c>
      <c r="F481" s="144" t="s">
        <v>4944</v>
      </c>
      <c r="G481" s="144">
        <v>10</v>
      </c>
      <c r="H481" s="144">
        <v>20</v>
      </c>
      <c r="I481" s="190" t="s">
        <v>5845</v>
      </c>
      <c r="J481" s="144" t="s">
        <v>1693</v>
      </c>
      <c r="K481" s="543"/>
      <c r="L481" s="543"/>
      <c r="M481" s="144"/>
      <c r="N481" s="144"/>
      <c r="O481" s="144"/>
      <c r="P481" s="144"/>
      <c r="Q481" s="144"/>
      <c r="R481" s="144"/>
      <c r="S481" s="144"/>
      <c r="T481" s="144"/>
      <c r="U481" s="144"/>
      <c r="V481" s="543"/>
      <c r="W481" s="144"/>
      <c r="X481" s="144"/>
      <c r="Y481" s="144"/>
      <c r="Z481" s="144"/>
      <c r="AA481" s="144"/>
      <c r="AB481" s="144"/>
      <c r="AC481" s="144"/>
      <c r="AD481" s="144"/>
      <c r="AE481" s="144"/>
      <c r="AF481" s="144"/>
      <c r="AG481" s="144"/>
      <c r="AH481" s="144"/>
      <c r="AI481" s="144"/>
      <c r="AJ481" s="144"/>
      <c r="AK481" s="144"/>
      <c r="AL481" s="144"/>
      <c r="AM481" s="543"/>
      <c r="AN481" s="144"/>
      <c r="AO481" s="144"/>
      <c r="AP481" s="543"/>
      <c r="AQ481" s="543"/>
      <c r="AR481" s="144"/>
      <c r="AS481" s="190"/>
      <c r="AT481" s="144"/>
      <c r="AU481" s="543"/>
      <c r="AV481" s="543"/>
      <c r="AW481" s="144"/>
      <c r="AX481" s="144"/>
      <c r="AY481" s="144"/>
      <c r="AZ481" s="144"/>
      <c r="BA481" s="144"/>
      <c r="BB481" s="144"/>
      <c r="BC481" s="144"/>
      <c r="BD481" s="144"/>
      <c r="BE481" s="144"/>
    </row>
    <row r="482" spans="1:57">
      <c r="A482" s="144"/>
      <c r="B482" s="144"/>
      <c r="C482" s="144">
        <v>3</v>
      </c>
      <c r="D482" s="190">
        <v>110762</v>
      </c>
      <c r="E482" s="144" t="s">
        <v>5090</v>
      </c>
      <c r="F482" s="144" t="s">
        <v>4944</v>
      </c>
      <c r="G482" s="144">
        <v>10</v>
      </c>
      <c r="H482" s="144">
        <v>20</v>
      </c>
      <c r="I482" s="190" t="s">
        <v>5846</v>
      </c>
      <c r="J482" s="144" t="s">
        <v>1693</v>
      </c>
      <c r="K482" s="543"/>
      <c r="L482" s="543"/>
      <c r="M482" s="144"/>
      <c r="N482" s="144"/>
      <c r="O482" s="144"/>
      <c r="P482" s="144"/>
      <c r="Q482" s="144"/>
      <c r="R482" s="144"/>
      <c r="S482" s="144"/>
      <c r="T482" s="144"/>
      <c r="U482" s="144"/>
      <c r="V482" s="543"/>
      <c r="W482" s="144"/>
      <c r="X482" s="144"/>
      <c r="Y482" s="144"/>
      <c r="Z482" s="144"/>
      <c r="AA482" s="144"/>
      <c r="AB482" s="144"/>
      <c r="AC482" s="144"/>
      <c r="AD482" s="144"/>
      <c r="AE482" s="144"/>
      <c r="AF482" s="144"/>
      <c r="AG482" s="144"/>
      <c r="AH482" s="144"/>
      <c r="AI482" s="144"/>
      <c r="AJ482" s="144"/>
      <c r="AK482" s="144"/>
      <c r="AL482" s="144"/>
      <c r="AM482" s="543"/>
      <c r="AN482" s="144"/>
      <c r="AO482" s="144"/>
      <c r="AP482" s="543"/>
      <c r="AQ482" s="543"/>
      <c r="AR482" s="144"/>
      <c r="AS482" s="190"/>
      <c r="AT482" s="144"/>
      <c r="AU482" s="543"/>
      <c r="AV482" s="543"/>
      <c r="AW482" s="144"/>
      <c r="AX482" s="144"/>
      <c r="AY482" s="144"/>
      <c r="AZ482" s="144"/>
      <c r="BA482" s="144"/>
      <c r="BB482" s="144"/>
      <c r="BC482" s="144"/>
      <c r="BD482" s="144"/>
      <c r="BE482" s="144"/>
    </row>
    <row r="483" spans="1:57">
      <c r="A483" s="144"/>
      <c r="B483" s="144"/>
      <c r="C483" s="144">
        <v>3</v>
      </c>
      <c r="D483" s="190">
        <v>110765</v>
      </c>
      <c r="E483" s="144" t="s">
        <v>5090</v>
      </c>
      <c r="F483" s="144" t="s">
        <v>4944</v>
      </c>
      <c r="G483" s="144">
        <v>10</v>
      </c>
      <c r="H483" s="144">
        <v>20</v>
      </c>
      <c r="I483" s="190" t="s">
        <v>5847</v>
      </c>
      <c r="J483" s="144" t="s">
        <v>1693</v>
      </c>
      <c r="K483" s="543"/>
      <c r="L483" s="543"/>
      <c r="M483" s="144"/>
      <c r="N483" s="144"/>
      <c r="O483" s="144"/>
      <c r="P483" s="144"/>
      <c r="Q483" s="144"/>
      <c r="R483" s="144"/>
      <c r="S483" s="144"/>
      <c r="T483" s="144"/>
      <c r="U483" s="144"/>
      <c r="V483" s="543"/>
      <c r="W483" s="144"/>
      <c r="X483" s="144"/>
      <c r="Y483" s="144"/>
      <c r="Z483" s="144"/>
      <c r="AA483" s="144"/>
      <c r="AB483" s="144"/>
      <c r="AC483" s="144"/>
      <c r="AD483" s="144"/>
      <c r="AE483" s="144"/>
      <c r="AF483" s="144"/>
      <c r="AG483" s="144"/>
      <c r="AH483" s="144"/>
      <c r="AI483" s="144"/>
      <c r="AJ483" s="144"/>
      <c r="AK483" s="144"/>
      <c r="AL483" s="144"/>
      <c r="AM483" s="543"/>
      <c r="AN483" s="144"/>
      <c r="AO483" s="144"/>
      <c r="AP483" s="543"/>
      <c r="AQ483" s="543"/>
      <c r="AR483" s="144"/>
      <c r="AS483" s="190"/>
      <c r="AT483" s="144"/>
      <c r="AU483" s="543"/>
      <c r="AV483" s="543"/>
      <c r="AW483" s="144"/>
      <c r="AX483" s="144"/>
      <c r="AY483" s="144"/>
      <c r="AZ483" s="144"/>
      <c r="BA483" s="144"/>
      <c r="BB483" s="144"/>
      <c r="BC483" s="144"/>
      <c r="BD483" s="144"/>
      <c r="BE483" s="144"/>
    </row>
    <row r="484" spans="1:57">
      <c r="A484" s="144"/>
      <c r="B484" s="144"/>
      <c r="C484" s="144">
        <v>3</v>
      </c>
      <c r="D484" s="190">
        <v>110770</v>
      </c>
      <c r="E484" s="144" t="s">
        <v>5090</v>
      </c>
      <c r="F484" s="144" t="s">
        <v>4944</v>
      </c>
      <c r="G484" s="144">
        <v>10</v>
      </c>
      <c r="H484" s="144">
        <v>20</v>
      </c>
      <c r="I484" s="190" t="s">
        <v>5848</v>
      </c>
      <c r="J484" s="144" t="s">
        <v>1693</v>
      </c>
      <c r="K484" s="543"/>
      <c r="L484" s="543"/>
      <c r="M484" s="144"/>
      <c r="N484" s="144"/>
      <c r="O484" s="144"/>
      <c r="P484" s="144"/>
      <c r="Q484" s="144"/>
      <c r="R484" s="144"/>
      <c r="S484" s="144"/>
      <c r="T484" s="144"/>
      <c r="U484" s="144"/>
      <c r="V484" s="543"/>
      <c r="W484" s="144"/>
      <c r="X484" s="144"/>
      <c r="Y484" s="144"/>
      <c r="Z484" s="144"/>
      <c r="AA484" s="144"/>
      <c r="AB484" s="144"/>
      <c r="AC484" s="144"/>
      <c r="AD484" s="144"/>
      <c r="AE484" s="144"/>
      <c r="AF484" s="144"/>
      <c r="AG484" s="144"/>
      <c r="AH484" s="144"/>
      <c r="AI484" s="144"/>
      <c r="AJ484" s="144"/>
      <c r="AK484" s="144"/>
      <c r="AL484" s="144"/>
      <c r="AM484" s="543"/>
      <c r="AN484" s="144"/>
      <c r="AO484" s="144"/>
      <c r="AP484" s="543"/>
      <c r="AQ484" s="543"/>
      <c r="AR484" s="144"/>
      <c r="AS484" s="190"/>
      <c r="AT484" s="144"/>
      <c r="AU484" s="543"/>
      <c r="AV484" s="543"/>
      <c r="AW484" s="144"/>
      <c r="AX484" s="144"/>
      <c r="AY484" s="144"/>
      <c r="AZ484" s="144"/>
      <c r="BA484" s="144"/>
      <c r="BB484" s="144"/>
      <c r="BC484" s="144"/>
      <c r="BD484" s="144"/>
      <c r="BE484" s="144"/>
    </row>
    <row r="485" spans="1:57">
      <c r="A485" s="144"/>
      <c r="B485" s="144"/>
      <c r="C485" s="144">
        <v>3</v>
      </c>
      <c r="D485" s="190">
        <v>110771</v>
      </c>
      <c r="E485" s="144" t="s">
        <v>5090</v>
      </c>
      <c r="F485" s="144" t="s">
        <v>4944</v>
      </c>
      <c r="G485" s="144">
        <v>10</v>
      </c>
      <c r="H485" s="144">
        <v>20</v>
      </c>
      <c r="I485" s="190" t="s">
        <v>5849</v>
      </c>
      <c r="J485" s="144" t="s">
        <v>1693</v>
      </c>
      <c r="K485" s="543"/>
      <c r="L485" s="543"/>
      <c r="M485" s="144"/>
      <c r="N485" s="144"/>
      <c r="O485" s="144"/>
      <c r="P485" s="144"/>
      <c r="Q485" s="144"/>
      <c r="R485" s="144"/>
      <c r="S485" s="144"/>
      <c r="T485" s="144"/>
      <c r="U485" s="144"/>
      <c r="V485" s="543"/>
      <c r="W485" s="144"/>
      <c r="X485" s="144"/>
      <c r="Y485" s="144"/>
      <c r="Z485" s="144"/>
      <c r="AA485" s="144"/>
      <c r="AB485" s="144"/>
      <c r="AC485" s="144"/>
      <c r="AD485" s="144"/>
      <c r="AE485" s="144"/>
      <c r="AF485" s="144"/>
      <c r="AG485" s="144"/>
      <c r="AH485" s="144"/>
      <c r="AI485" s="144"/>
      <c r="AJ485" s="144"/>
      <c r="AK485" s="144"/>
      <c r="AL485" s="144"/>
      <c r="AM485" s="543"/>
      <c r="AN485" s="144"/>
      <c r="AO485" s="144"/>
      <c r="AP485" s="543"/>
      <c r="AQ485" s="543"/>
      <c r="AR485" s="144"/>
      <c r="AS485" s="190"/>
      <c r="AT485" s="144"/>
      <c r="AU485" s="543"/>
      <c r="AV485" s="543"/>
      <c r="AW485" s="144"/>
      <c r="AX485" s="144"/>
      <c r="AY485" s="144"/>
      <c r="AZ485" s="144"/>
      <c r="BA485" s="144"/>
      <c r="BB485" s="144"/>
      <c r="BC485" s="144"/>
      <c r="BD485" s="144"/>
      <c r="BE485" s="144"/>
    </row>
    <row r="486" spans="1:57">
      <c r="A486" s="144"/>
      <c r="B486" s="144"/>
      <c r="C486" s="144">
        <v>3</v>
      </c>
      <c r="D486" s="190">
        <v>110772</v>
      </c>
      <c r="E486" s="144" t="s">
        <v>5090</v>
      </c>
      <c r="F486" s="144" t="s">
        <v>4944</v>
      </c>
      <c r="G486" s="144">
        <v>10</v>
      </c>
      <c r="H486" s="144">
        <v>20</v>
      </c>
      <c r="I486" s="190" t="s">
        <v>5850</v>
      </c>
      <c r="J486" s="144" t="s">
        <v>1693</v>
      </c>
      <c r="K486" s="543"/>
      <c r="L486" s="543"/>
      <c r="M486" s="144"/>
      <c r="N486" s="144"/>
      <c r="O486" s="144"/>
      <c r="P486" s="144"/>
      <c r="Q486" s="144"/>
      <c r="R486" s="144"/>
      <c r="S486" s="144"/>
      <c r="T486" s="144"/>
      <c r="U486" s="144"/>
      <c r="V486" s="543"/>
      <c r="W486" s="144"/>
      <c r="X486" s="144"/>
      <c r="Y486" s="144"/>
      <c r="Z486" s="144"/>
      <c r="AA486" s="144"/>
      <c r="AB486" s="144"/>
      <c r="AC486" s="144"/>
      <c r="AD486" s="144"/>
      <c r="AE486" s="144"/>
      <c r="AF486" s="144"/>
      <c r="AG486" s="144"/>
      <c r="AH486" s="144"/>
      <c r="AI486" s="144"/>
      <c r="AJ486" s="144"/>
      <c r="AK486" s="144"/>
      <c r="AL486" s="144"/>
      <c r="AM486" s="543"/>
      <c r="AN486" s="144"/>
      <c r="AO486" s="144"/>
      <c r="AP486" s="543"/>
      <c r="AQ486" s="543"/>
      <c r="AR486" s="144"/>
      <c r="AS486" s="190"/>
      <c r="AT486" s="144"/>
      <c r="AU486" s="543"/>
      <c r="AV486" s="543"/>
      <c r="AW486" s="144"/>
      <c r="AX486" s="144"/>
      <c r="AY486" s="144"/>
      <c r="AZ486" s="144"/>
      <c r="BA486" s="144"/>
      <c r="BB486" s="144"/>
      <c r="BC486" s="144"/>
      <c r="BD486" s="144"/>
      <c r="BE486" s="144"/>
    </row>
    <row r="487" spans="1:57">
      <c r="A487" s="144"/>
      <c r="B487" s="144"/>
      <c r="C487" s="144">
        <v>3</v>
      </c>
      <c r="D487" s="190">
        <v>110773</v>
      </c>
      <c r="E487" s="144" t="s">
        <v>5090</v>
      </c>
      <c r="F487" s="144" t="s">
        <v>4944</v>
      </c>
      <c r="G487" s="144">
        <v>10</v>
      </c>
      <c r="H487" s="144">
        <v>20</v>
      </c>
      <c r="I487" s="190" t="s">
        <v>5851</v>
      </c>
      <c r="J487" s="144" t="s">
        <v>1693</v>
      </c>
      <c r="K487" s="543"/>
      <c r="L487" s="543"/>
      <c r="M487" s="144"/>
      <c r="N487" s="144"/>
      <c r="O487" s="144"/>
      <c r="P487" s="144"/>
      <c r="Q487" s="144"/>
      <c r="R487" s="144"/>
      <c r="S487" s="144"/>
      <c r="T487" s="144"/>
      <c r="U487" s="144"/>
      <c r="V487" s="543"/>
      <c r="W487" s="144"/>
      <c r="X487" s="144"/>
      <c r="Y487" s="144"/>
      <c r="Z487" s="144"/>
      <c r="AA487" s="144"/>
      <c r="AB487" s="144"/>
      <c r="AC487" s="144"/>
      <c r="AD487" s="144"/>
      <c r="AE487" s="144"/>
      <c r="AF487" s="144"/>
      <c r="AG487" s="144"/>
      <c r="AH487" s="144"/>
      <c r="AI487" s="144"/>
      <c r="AJ487" s="144"/>
      <c r="AK487" s="144"/>
      <c r="AL487" s="144"/>
      <c r="AM487" s="543"/>
      <c r="AN487" s="144"/>
      <c r="AO487" s="144"/>
      <c r="AP487" s="543"/>
      <c r="AQ487" s="543"/>
      <c r="AR487" s="144"/>
      <c r="AS487" s="190"/>
      <c r="AT487" s="144"/>
      <c r="AU487" s="543"/>
      <c r="AV487" s="543"/>
      <c r="AW487" s="144"/>
      <c r="AX487" s="144"/>
      <c r="AY487" s="144"/>
      <c r="AZ487" s="144"/>
      <c r="BA487" s="144"/>
      <c r="BB487" s="144"/>
      <c r="BC487" s="144"/>
      <c r="BD487" s="144"/>
      <c r="BE487" s="144"/>
    </row>
    <row r="488" spans="1:57">
      <c r="A488" s="144"/>
      <c r="B488" s="144"/>
      <c r="C488" s="144">
        <v>3</v>
      </c>
      <c r="D488" s="190">
        <v>110774</v>
      </c>
      <c r="E488" s="144" t="s">
        <v>5090</v>
      </c>
      <c r="F488" s="144" t="s">
        <v>4944</v>
      </c>
      <c r="G488" s="144">
        <v>10</v>
      </c>
      <c r="H488" s="144">
        <v>20</v>
      </c>
      <c r="I488" s="190" t="s">
        <v>5852</v>
      </c>
      <c r="J488" s="144" t="s">
        <v>1693</v>
      </c>
      <c r="K488" s="543"/>
      <c r="L488" s="543"/>
      <c r="M488" s="144"/>
      <c r="N488" s="144"/>
      <c r="O488" s="144"/>
      <c r="P488" s="144"/>
      <c r="Q488" s="144"/>
      <c r="R488" s="144"/>
      <c r="S488" s="144"/>
      <c r="T488" s="144"/>
      <c r="U488" s="144"/>
      <c r="V488" s="543"/>
      <c r="W488" s="144"/>
      <c r="X488" s="144"/>
      <c r="Y488" s="144"/>
      <c r="Z488" s="144"/>
      <c r="AA488" s="144"/>
      <c r="AB488" s="144"/>
      <c r="AC488" s="144"/>
      <c r="AD488" s="144"/>
      <c r="AE488" s="144"/>
      <c r="AF488" s="144"/>
      <c r="AG488" s="144"/>
      <c r="AH488" s="144"/>
      <c r="AI488" s="144"/>
      <c r="AJ488" s="144"/>
      <c r="AK488" s="144"/>
      <c r="AL488" s="144"/>
      <c r="AM488" s="543"/>
      <c r="AN488" s="144"/>
      <c r="AO488" s="144"/>
      <c r="AP488" s="543"/>
      <c r="AQ488" s="543"/>
      <c r="AR488" s="144"/>
      <c r="AS488" s="190"/>
      <c r="AT488" s="144"/>
      <c r="AU488" s="543"/>
      <c r="AV488" s="543"/>
      <c r="AW488" s="144"/>
      <c r="AX488" s="144"/>
      <c r="AY488" s="144"/>
      <c r="AZ488" s="144"/>
      <c r="BA488" s="144"/>
      <c r="BB488" s="144"/>
      <c r="BC488" s="144"/>
      <c r="BD488" s="144"/>
      <c r="BE488" s="144"/>
    </row>
    <row r="489" spans="1:57">
      <c r="A489" s="144"/>
      <c r="B489" s="144"/>
      <c r="C489" s="144">
        <v>3</v>
      </c>
      <c r="D489" s="190">
        <v>110777</v>
      </c>
      <c r="E489" s="144" t="s">
        <v>5090</v>
      </c>
      <c r="F489" s="144" t="s">
        <v>4944</v>
      </c>
      <c r="G489" s="144">
        <v>10</v>
      </c>
      <c r="H489" s="144">
        <v>20</v>
      </c>
      <c r="I489" s="190" t="s">
        <v>5853</v>
      </c>
      <c r="J489" s="144" t="s">
        <v>1693</v>
      </c>
      <c r="K489" s="543"/>
      <c r="L489" s="543"/>
      <c r="M489" s="144"/>
      <c r="N489" s="144"/>
      <c r="O489" s="144"/>
      <c r="P489" s="144"/>
      <c r="Q489" s="144"/>
      <c r="R489" s="144"/>
      <c r="S489" s="144"/>
      <c r="T489" s="144"/>
      <c r="U489" s="144"/>
      <c r="V489" s="543"/>
      <c r="W489" s="144"/>
      <c r="X489" s="144"/>
      <c r="Y489" s="144"/>
      <c r="Z489" s="144"/>
      <c r="AA489" s="144"/>
      <c r="AB489" s="144"/>
      <c r="AC489" s="144"/>
      <c r="AD489" s="144"/>
      <c r="AE489" s="144"/>
      <c r="AF489" s="144"/>
      <c r="AG489" s="144"/>
      <c r="AH489" s="144"/>
      <c r="AI489" s="144"/>
      <c r="AJ489" s="144"/>
      <c r="AK489" s="144"/>
      <c r="AL489" s="144"/>
      <c r="AM489" s="543"/>
      <c r="AN489" s="144"/>
      <c r="AO489" s="144"/>
      <c r="AP489" s="543"/>
      <c r="AQ489" s="543"/>
      <c r="AR489" s="144"/>
      <c r="AS489" s="190"/>
      <c r="AT489" s="144"/>
      <c r="AU489" s="543"/>
      <c r="AV489" s="543"/>
      <c r="AW489" s="144"/>
      <c r="AX489" s="144"/>
      <c r="AY489" s="144"/>
      <c r="AZ489" s="144"/>
      <c r="BA489" s="144"/>
      <c r="BB489" s="144"/>
      <c r="BC489" s="144"/>
      <c r="BD489" s="144"/>
      <c r="BE489" s="144"/>
    </row>
    <row r="490" spans="1:57">
      <c r="A490" s="144"/>
      <c r="B490" s="144"/>
      <c r="C490" s="144">
        <v>3</v>
      </c>
      <c r="D490" s="190">
        <v>110778</v>
      </c>
      <c r="E490" s="144" t="s">
        <v>5090</v>
      </c>
      <c r="F490" s="144" t="s">
        <v>4944</v>
      </c>
      <c r="G490" s="144">
        <v>10</v>
      </c>
      <c r="H490" s="144">
        <v>20</v>
      </c>
      <c r="I490" s="190" t="s">
        <v>5854</v>
      </c>
      <c r="J490" s="144" t="s">
        <v>1693</v>
      </c>
      <c r="K490" s="543"/>
      <c r="L490" s="543"/>
      <c r="M490" s="144"/>
      <c r="N490" s="144"/>
      <c r="O490" s="144"/>
      <c r="P490" s="144"/>
      <c r="Q490" s="144"/>
      <c r="R490" s="144"/>
      <c r="S490" s="144"/>
      <c r="T490" s="144"/>
      <c r="U490" s="144"/>
      <c r="V490" s="543"/>
      <c r="W490" s="144"/>
      <c r="X490" s="144"/>
      <c r="Y490" s="144"/>
      <c r="Z490" s="144"/>
      <c r="AA490" s="144"/>
      <c r="AB490" s="144"/>
      <c r="AC490" s="144"/>
      <c r="AD490" s="144"/>
      <c r="AE490" s="144"/>
      <c r="AF490" s="144"/>
      <c r="AG490" s="144"/>
      <c r="AH490" s="144"/>
      <c r="AI490" s="144"/>
      <c r="AJ490" s="144"/>
      <c r="AK490" s="144"/>
      <c r="AL490" s="144"/>
      <c r="AM490" s="543"/>
      <c r="AN490" s="144"/>
      <c r="AO490" s="144"/>
      <c r="AP490" s="543"/>
      <c r="AQ490" s="543"/>
      <c r="AR490" s="144"/>
      <c r="AS490" s="190"/>
      <c r="AT490" s="144"/>
      <c r="AU490" s="543"/>
      <c r="AV490" s="543"/>
      <c r="AW490" s="144"/>
      <c r="AX490" s="144"/>
      <c r="AY490" s="144"/>
      <c r="AZ490" s="144"/>
      <c r="BA490" s="144"/>
      <c r="BB490" s="144"/>
      <c r="BC490" s="144"/>
      <c r="BD490" s="144"/>
      <c r="BE490" s="144"/>
    </row>
    <row r="491" spans="1:57">
      <c r="A491" s="144"/>
      <c r="B491" s="144"/>
      <c r="C491" s="144">
        <v>3</v>
      </c>
      <c r="D491" s="190">
        <v>110815</v>
      </c>
      <c r="E491" s="144" t="s">
        <v>5090</v>
      </c>
      <c r="F491" s="144" t="s">
        <v>4944</v>
      </c>
      <c r="G491" s="144">
        <v>10</v>
      </c>
      <c r="H491" s="144">
        <v>20</v>
      </c>
      <c r="I491" s="190" t="s">
        <v>5855</v>
      </c>
      <c r="J491" s="144" t="s">
        <v>1693</v>
      </c>
      <c r="K491" s="543"/>
      <c r="L491" s="543"/>
      <c r="M491" s="144"/>
      <c r="N491" s="144"/>
      <c r="O491" s="144"/>
      <c r="P491" s="144"/>
      <c r="Q491" s="144"/>
      <c r="R491" s="144"/>
      <c r="S491" s="144"/>
      <c r="T491" s="144"/>
      <c r="U491" s="144"/>
      <c r="V491" s="543"/>
      <c r="W491" s="144"/>
      <c r="X491" s="144"/>
      <c r="Y491" s="144"/>
      <c r="Z491" s="144"/>
      <c r="AA491" s="144"/>
      <c r="AB491" s="144"/>
      <c r="AC491" s="144"/>
      <c r="AD491" s="144"/>
      <c r="AE491" s="144"/>
      <c r="AF491" s="144"/>
      <c r="AG491" s="144"/>
      <c r="AH491" s="144"/>
      <c r="AI491" s="144"/>
      <c r="AJ491" s="144"/>
      <c r="AK491" s="144"/>
      <c r="AL491" s="144"/>
      <c r="AM491" s="543"/>
      <c r="AN491" s="144"/>
      <c r="AO491" s="144"/>
      <c r="AP491" s="543"/>
      <c r="AQ491" s="543"/>
      <c r="AR491" s="144"/>
      <c r="AS491" s="190"/>
      <c r="AT491" s="144"/>
      <c r="AU491" s="543"/>
      <c r="AV491" s="543"/>
      <c r="AW491" s="144"/>
      <c r="AX491" s="144"/>
      <c r="AY491" s="144"/>
      <c r="AZ491" s="144"/>
      <c r="BA491" s="144"/>
      <c r="BB491" s="144"/>
      <c r="BC491" s="144"/>
      <c r="BD491" s="144"/>
      <c r="BE491" s="144"/>
    </row>
    <row r="492" spans="1:57">
      <c r="A492" s="144"/>
      <c r="B492" s="144"/>
      <c r="C492" s="144">
        <v>3</v>
      </c>
      <c r="D492" s="190">
        <v>110821</v>
      </c>
      <c r="E492" s="144" t="s">
        <v>5090</v>
      </c>
      <c r="F492" s="144" t="s">
        <v>4944</v>
      </c>
      <c r="G492" s="144">
        <v>10</v>
      </c>
      <c r="H492" s="144">
        <v>20</v>
      </c>
      <c r="I492" s="190" t="s">
        <v>5856</v>
      </c>
      <c r="J492" s="144" t="s">
        <v>1693</v>
      </c>
      <c r="K492" s="543"/>
      <c r="L492" s="543"/>
      <c r="M492" s="144"/>
      <c r="N492" s="144"/>
      <c r="O492" s="144"/>
      <c r="P492" s="144"/>
      <c r="Q492" s="144"/>
      <c r="R492" s="144"/>
      <c r="S492" s="144"/>
      <c r="T492" s="144"/>
      <c r="U492" s="144"/>
      <c r="V492" s="543"/>
      <c r="W492" s="144"/>
      <c r="X492" s="144"/>
      <c r="Y492" s="144"/>
      <c r="Z492" s="144"/>
      <c r="AA492" s="144"/>
      <c r="AB492" s="144"/>
      <c r="AC492" s="144"/>
      <c r="AD492" s="144"/>
      <c r="AE492" s="144"/>
      <c r="AF492" s="144"/>
      <c r="AG492" s="144"/>
      <c r="AH492" s="144"/>
      <c r="AI492" s="144"/>
      <c r="AJ492" s="144"/>
      <c r="AK492" s="144"/>
      <c r="AL492" s="144"/>
      <c r="AM492" s="543"/>
      <c r="AN492" s="144"/>
      <c r="AO492" s="144"/>
      <c r="AP492" s="543"/>
      <c r="AQ492" s="543"/>
      <c r="AR492" s="144"/>
      <c r="AS492" s="190"/>
      <c r="AT492" s="144"/>
      <c r="AU492" s="543"/>
      <c r="AV492" s="543"/>
      <c r="AW492" s="144"/>
      <c r="AX492" s="144"/>
      <c r="AY492" s="144"/>
      <c r="AZ492" s="144"/>
      <c r="BA492" s="144"/>
      <c r="BB492" s="144"/>
      <c r="BC492" s="144"/>
      <c r="BD492" s="144"/>
      <c r="BE492" s="144"/>
    </row>
    <row r="493" spans="1:57">
      <c r="A493" s="144"/>
      <c r="B493" s="144"/>
      <c r="C493" s="144">
        <v>3</v>
      </c>
      <c r="D493" s="190">
        <v>110825</v>
      </c>
      <c r="E493" s="144" t="s">
        <v>5090</v>
      </c>
      <c r="F493" s="144" t="s">
        <v>4944</v>
      </c>
      <c r="G493" s="144">
        <v>10</v>
      </c>
      <c r="H493" s="144">
        <v>20</v>
      </c>
      <c r="I493" s="190" t="s">
        <v>5857</v>
      </c>
      <c r="J493" s="144" t="s">
        <v>1693</v>
      </c>
      <c r="K493" s="543"/>
      <c r="L493" s="543"/>
      <c r="M493" s="144"/>
      <c r="N493" s="144"/>
      <c r="O493" s="144"/>
      <c r="P493" s="144"/>
      <c r="Q493" s="144"/>
      <c r="R493" s="144"/>
      <c r="S493" s="144"/>
      <c r="T493" s="144"/>
      <c r="U493" s="144"/>
      <c r="V493" s="543"/>
      <c r="W493" s="144"/>
      <c r="X493" s="144"/>
      <c r="Y493" s="144"/>
      <c r="Z493" s="144"/>
      <c r="AA493" s="144"/>
      <c r="AB493" s="144"/>
      <c r="AC493" s="144"/>
      <c r="AD493" s="144"/>
      <c r="AE493" s="144"/>
      <c r="AF493" s="144"/>
      <c r="AG493" s="144"/>
      <c r="AH493" s="144"/>
      <c r="AI493" s="144"/>
      <c r="AJ493" s="144"/>
      <c r="AK493" s="144"/>
      <c r="AL493" s="144"/>
      <c r="AM493" s="543"/>
      <c r="AN493" s="144"/>
      <c r="AO493" s="144"/>
      <c r="AP493" s="543"/>
      <c r="AQ493" s="543"/>
      <c r="AR493" s="144"/>
      <c r="AS493" s="190"/>
      <c r="AT493" s="144"/>
      <c r="AU493" s="543"/>
      <c r="AV493" s="543"/>
      <c r="AW493" s="144"/>
      <c r="AX493" s="144"/>
      <c r="AY493" s="144"/>
      <c r="AZ493" s="144"/>
      <c r="BA493" s="144"/>
      <c r="BB493" s="144"/>
      <c r="BC493" s="144"/>
      <c r="BD493" s="144"/>
      <c r="BE493" s="144"/>
    </row>
    <row r="494" spans="1:57">
      <c r="A494" s="144"/>
      <c r="B494" s="144"/>
      <c r="C494" s="144">
        <v>3</v>
      </c>
      <c r="D494" s="190">
        <v>110829</v>
      </c>
      <c r="E494" s="144" t="s">
        <v>5090</v>
      </c>
      <c r="F494" s="144" t="s">
        <v>4944</v>
      </c>
      <c r="G494" s="144">
        <v>10</v>
      </c>
      <c r="H494" s="144">
        <v>20</v>
      </c>
      <c r="I494" s="190" t="s">
        <v>5858</v>
      </c>
      <c r="J494" s="144" t="s">
        <v>1693</v>
      </c>
      <c r="K494" s="543"/>
      <c r="L494" s="543"/>
      <c r="M494" s="144"/>
      <c r="N494" s="144"/>
      <c r="O494" s="144"/>
      <c r="P494" s="144"/>
      <c r="Q494" s="144"/>
      <c r="R494" s="144"/>
      <c r="S494" s="144"/>
      <c r="T494" s="144"/>
      <c r="U494" s="144"/>
      <c r="V494" s="543"/>
      <c r="W494" s="144"/>
      <c r="X494" s="144"/>
      <c r="Y494" s="144"/>
      <c r="Z494" s="144"/>
      <c r="AA494" s="144"/>
      <c r="AB494" s="144"/>
      <c r="AC494" s="144"/>
      <c r="AD494" s="144"/>
      <c r="AE494" s="144"/>
      <c r="AF494" s="144"/>
      <c r="AG494" s="144"/>
      <c r="AH494" s="144"/>
      <c r="AI494" s="144"/>
      <c r="AJ494" s="144"/>
      <c r="AK494" s="144"/>
      <c r="AL494" s="144"/>
      <c r="AM494" s="543"/>
      <c r="AN494" s="144"/>
      <c r="AO494" s="144"/>
      <c r="AP494" s="543"/>
      <c r="AQ494" s="543"/>
      <c r="AR494" s="144"/>
      <c r="AS494" s="190"/>
      <c r="AT494" s="144"/>
      <c r="AU494" s="543"/>
      <c r="AV494" s="543"/>
      <c r="AW494" s="144"/>
      <c r="AX494" s="144"/>
      <c r="AY494" s="144"/>
      <c r="AZ494" s="144"/>
      <c r="BA494" s="144"/>
      <c r="BB494" s="144"/>
      <c r="BC494" s="144"/>
      <c r="BD494" s="144"/>
      <c r="BE494" s="144"/>
    </row>
    <row r="495" spans="1:57">
      <c r="A495" s="144"/>
      <c r="B495" s="144"/>
      <c r="C495" s="144">
        <v>3</v>
      </c>
      <c r="D495" s="190">
        <v>110835</v>
      </c>
      <c r="E495" s="144" t="s">
        <v>5090</v>
      </c>
      <c r="F495" s="144" t="s">
        <v>4944</v>
      </c>
      <c r="G495" s="144">
        <v>10</v>
      </c>
      <c r="H495" s="144">
        <v>20</v>
      </c>
      <c r="I495" s="190" t="s">
        <v>5859</v>
      </c>
      <c r="J495" s="144" t="s">
        <v>1693</v>
      </c>
      <c r="K495" s="543"/>
      <c r="L495" s="543"/>
      <c r="M495" s="144"/>
      <c r="N495" s="144"/>
      <c r="O495" s="144"/>
      <c r="P495" s="144"/>
      <c r="Q495" s="144"/>
      <c r="R495" s="144"/>
      <c r="S495" s="144"/>
      <c r="T495" s="144"/>
      <c r="U495" s="144"/>
      <c r="V495" s="543"/>
      <c r="W495" s="144"/>
      <c r="X495" s="144"/>
      <c r="Y495" s="144"/>
      <c r="Z495" s="144"/>
      <c r="AA495" s="144"/>
      <c r="AB495" s="144"/>
      <c r="AC495" s="144"/>
      <c r="AD495" s="144"/>
      <c r="AE495" s="144"/>
      <c r="AF495" s="144"/>
      <c r="AG495" s="144"/>
      <c r="AH495" s="144"/>
      <c r="AI495" s="144"/>
      <c r="AJ495" s="144"/>
      <c r="AK495" s="144"/>
      <c r="AL495" s="144"/>
      <c r="AM495" s="543"/>
      <c r="AN495" s="144"/>
      <c r="AO495" s="144"/>
      <c r="AP495" s="543"/>
      <c r="AQ495" s="543"/>
      <c r="AR495" s="144"/>
      <c r="AS495" s="190"/>
      <c r="AT495" s="144"/>
      <c r="AU495" s="543"/>
      <c r="AV495" s="543"/>
      <c r="AW495" s="144"/>
      <c r="AX495" s="144"/>
      <c r="AY495" s="144"/>
      <c r="AZ495" s="144"/>
      <c r="BA495" s="144"/>
      <c r="BB495" s="144"/>
      <c r="BC495" s="144"/>
      <c r="BD495" s="144"/>
      <c r="BE495" s="144"/>
    </row>
    <row r="496" spans="1:57">
      <c r="A496" s="144"/>
      <c r="B496" s="144"/>
      <c r="C496" s="144">
        <v>3</v>
      </c>
      <c r="D496" s="190">
        <v>110836</v>
      </c>
      <c r="E496" s="144" t="s">
        <v>5090</v>
      </c>
      <c r="F496" s="144" t="s">
        <v>4944</v>
      </c>
      <c r="G496" s="144">
        <v>10</v>
      </c>
      <c r="H496" s="144">
        <v>20</v>
      </c>
      <c r="I496" s="190" t="s">
        <v>5860</v>
      </c>
      <c r="J496" s="144" t="s">
        <v>1693</v>
      </c>
      <c r="K496" s="543"/>
      <c r="L496" s="543"/>
      <c r="M496" s="144"/>
      <c r="N496" s="144"/>
      <c r="O496" s="144"/>
      <c r="P496" s="144"/>
      <c r="Q496" s="144"/>
      <c r="R496" s="144"/>
      <c r="S496" s="144"/>
      <c r="T496" s="144"/>
      <c r="U496" s="144"/>
      <c r="V496" s="543"/>
      <c r="W496" s="144"/>
      <c r="X496" s="144"/>
      <c r="Y496" s="144"/>
      <c r="Z496" s="144"/>
      <c r="AA496" s="144"/>
      <c r="AB496" s="144"/>
      <c r="AC496" s="144"/>
      <c r="AD496" s="144"/>
      <c r="AE496" s="144"/>
      <c r="AF496" s="144"/>
      <c r="AG496" s="144"/>
      <c r="AH496" s="144"/>
      <c r="AI496" s="144"/>
      <c r="AJ496" s="144"/>
      <c r="AK496" s="144"/>
      <c r="AL496" s="144"/>
      <c r="AM496" s="543"/>
      <c r="AN496" s="144"/>
      <c r="AO496" s="144"/>
      <c r="AP496" s="543"/>
      <c r="AQ496" s="543"/>
      <c r="AR496" s="144"/>
      <c r="AS496" s="190"/>
      <c r="AT496" s="144"/>
      <c r="AU496" s="543"/>
      <c r="AV496" s="543"/>
      <c r="AW496" s="144"/>
      <c r="AX496" s="144"/>
      <c r="AY496" s="144"/>
      <c r="AZ496" s="144"/>
      <c r="BA496" s="144"/>
      <c r="BB496" s="144"/>
      <c r="BC496" s="144"/>
      <c r="BD496" s="144"/>
      <c r="BE496" s="144"/>
    </row>
    <row r="497" spans="1:57">
      <c r="A497" s="144"/>
      <c r="B497" s="144"/>
      <c r="C497" s="144">
        <v>3</v>
      </c>
      <c r="D497" s="190">
        <v>110843</v>
      </c>
      <c r="E497" s="144" t="s">
        <v>5090</v>
      </c>
      <c r="F497" s="144" t="s">
        <v>4944</v>
      </c>
      <c r="G497" s="144">
        <v>10</v>
      </c>
      <c r="H497" s="144">
        <v>20</v>
      </c>
      <c r="I497" s="190" t="s">
        <v>5861</v>
      </c>
      <c r="J497" s="144" t="s">
        <v>1693</v>
      </c>
      <c r="K497" s="543"/>
      <c r="L497" s="543"/>
      <c r="M497" s="144"/>
      <c r="N497" s="144"/>
      <c r="O497" s="144"/>
      <c r="P497" s="144"/>
      <c r="Q497" s="144"/>
      <c r="R497" s="144"/>
      <c r="S497" s="144"/>
      <c r="T497" s="144"/>
      <c r="U497" s="144"/>
      <c r="V497" s="543"/>
      <c r="W497" s="144"/>
      <c r="X497" s="144"/>
      <c r="Y497" s="144"/>
      <c r="Z497" s="144"/>
      <c r="AA497" s="144"/>
      <c r="AB497" s="144"/>
      <c r="AC497" s="144"/>
      <c r="AD497" s="144"/>
      <c r="AE497" s="144"/>
      <c r="AF497" s="144"/>
      <c r="AG497" s="144"/>
      <c r="AH497" s="144"/>
      <c r="AI497" s="144"/>
      <c r="AJ497" s="144"/>
      <c r="AK497" s="144"/>
      <c r="AL497" s="144"/>
      <c r="AM497" s="543"/>
      <c r="AN497" s="144"/>
      <c r="AO497" s="144"/>
      <c r="AP497" s="543"/>
      <c r="AQ497" s="543"/>
      <c r="AR497" s="144"/>
      <c r="AS497" s="190"/>
      <c r="AT497" s="144"/>
      <c r="AU497" s="543"/>
      <c r="AV497" s="543"/>
      <c r="AW497" s="144"/>
      <c r="AX497" s="144"/>
      <c r="AY497" s="144"/>
      <c r="AZ497" s="144"/>
      <c r="BA497" s="144"/>
      <c r="BB497" s="144"/>
      <c r="BC497" s="144"/>
      <c r="BD497" s="144"/>
      <c r="BE497" s="144"/>
    </row>
    <row r="498" spans="1:57">
      <c r="A498" s="144"/>
      <c r="B498" s="144"/>
      <c r="C498" s="144">
        <v>3</v>
      </c>
      <c r="D498" s="190">
        <v>110853</v>
      </c>
      <c r="E498" s="144" t="s">
        <v>5090</v>
      </c>
      <c r="F498" s="144" t="s">
        <v>4944</v>
      </c>
      <c r="G498" s="144">
        <v>10</v>
      </c>
      <c r="H498" s="144">
        <v>20</v>
      </c>
      <c r="I498" s="190" t="s">
        <v>5862</v>
      </c>
      <c r="J498" s="144" t="s">
        <v>1693</v>
      </c>
      <c r="K498" s="543"/>
      <c r="L498" s="543"/>
      <c r="M498" s="144"/>
      <c r="N498" s="144"/>
      <c r="O498" s="144"/>
      <c r="P498" s="144"/>
      <c r="Q498" s="144"/>
      <c r="R498" s="144"/>
      <c r="S498" s="144"/>
      <c r="T498" s="144"/>
      <c r="U498" s="144"/>
      <c r="V498" s="543"/>
      <c r="W498" s="144"/>
      <c r="X498" s="144"/>
      <c r="Y498" s="144"/>
      <c r="Z498" s="144"/>
      <c r="AA498" s="144"/>
      <c r="AB498" s="144"/>
      <c r="AC498" s="144"/>
      <c r="AD498" s="144"/>
      <c r="AE498" s="144"/>
      <c r="AF498" s="144"/>
      <c r="AG498" s="144"/>
      <c r="AH498" s="144"/>
      <c r="AI498" s="144"/>
      <c r="AJ498" s="144"/>
      <c r="AK498" s="144"/>
      <c r="AL498" s="144"/>
      <c r="AM498" s="543"/>
      <c r="AN498" s="144"/>
      <c r="AO498" s="144"/>
      <c r="AP498" s="543"/>
      <c r="AQ498" s="543"/>
      <c r="AR498" s="144"/>
      <c r="AS498" s="190"/>
      <c r="AT498" s="144"/>
      <c r="AU498" s="543"/>
      <c r="AV498" s="543"/>
      <c r="AW498" s="144"/>
      <c r="AX498" s="144"/>
      <c r="AY498" s="144"/>
      <c r="AZ498" s="144"/>
      <c r="BA498" s="144"/>
      <c r="BB498" s="144"/>
      <c r="BC498" s="144"/>
      <c r="BD498" s="144"/>
      <c r="BE498" s="144"/>
    </row>
    <row r="499" spans="1:57">
      <c r="A499" s="144"/>
      <c r="B499" s="144"/>
      <c r="C499" s="144">
        <v>3</v>
      </c>
      <c r="D499" s="190">
        <v>110867</v>
      </c>
      <c r="E499" s="144" t="s">
        <v>5090</v>
      </c>
      <c r="F499" s="144" t="s">
        <v>4944</v>
      </c>
      <c r="G499" s="144">
        <v>10</v>
      </c>
      <c r="H499" s="144">
        <v>20</v>
      </c>
      <c r="I499" s="190" t="s">
        <v>5863</v>
      </c>
      <c r="J499" s="144" t="s">
        <v>1693</v>
      </c>
      <c r="K499" s="543"/>
      <c r="L499" s="543"/>
      <c r="M499" s="144"/>
      <c r="N499" s="144"/>
      <c r="O499" s="144"/>
      <c r="P499" s="144"/>
      <c r="Q499" s="144"/>
      <c r="R499" s="144"/>
      <c r="S499" s="144"/>
      <c r="T499" s="144"/>
      <c r="U499" s="144"/>
      <c r="V499" s="543"/>
      <c r="W499" s="144"/>
      <c r="X499" s="144"/>
      <c r="Y499" s="144"/>
      <c r="Z499" s="144"/>
      <c r="AA499" s="144"/>
      <c r="AB499" s="144"/>
      <c r="AC499" s="144"/>
      <c r="AD499" s="144"/>
      <c r="AE499" s="144"/>
      <c r="AF499" s="144"/>
      <c r="AG499" s="144"/>
      <c r="AH499" s="144"/>
      <c r="AI499" s="144"/>
      <c r="AJ499" s="144"/>
      <c r="AK499" s="144"/>
      <c r="AL499" s="144"/>
      <c r="AM499" s="543"/>
      <c r="AN499" s="144"/>
      <c r="AO499" s="144"/>
      <c r="AP499" s="543"/>
      <c r="AQ499" s="543"/>
      <c r="AR499" s="144"/>
      <c r="AS499" s="190"/>
      <c r="AT499" s="144"/>
      <c r="AU499" s="543"/>
      <c r="AV499" s="543"/>
      <c r="AW499" s="144"/>
      <c r="AX499" s="144"/>
      <c r="AY499" s="144"/>
      <c r="AZ499" s="144"/>
      <c r="BA499" s="144"/>
      <c r="BB499" s="144"/>
      <c r="BC499" s="144"/>
      <c r="BD499" s="144"/>
      <c r="BE499" s="144"/>
    </row>
    <row r="500" spans="1:57">
      <c r="A500" s="144"/>
      <c r="B500" s="144"/>
      <c r="C500" s="144">
        <v>3</v>
      </c>
      <c r="D500" s="190">
        <v>110868</v>
      </c>
      <c r="E500" s="144" t="s">
        <v>5090</v>
      </c>
      <c r="F500" s="144" t="s">
        <v>4944</v>
      </c>
      <c r="G500" s="144">
        <v>10</v>
      </c>
      <c r="H500" s="144">
        <v>20</v>
      </c>
      <c r="I500" s="190" t="s">
        <v>5864</v>
      </c>
      <c r="J500" s="144" t="s">
        <v>1693</v>
      </c>
      <c r="K500" s="543"/>
      <c r="L500" s="543"/>
      <c r="M500" s="144"/>
      <c r="N500" s="144"/>
      <c r="O500" s="144"/>
      <c r="P500" s="144"/>
      <c r="Q500" s="144"/>
      <c r="R500" s="144"/>
      <c r="S500" s="144"/>
      <c r="T500" s="144"/>
      <c r="U500" s="144"/>
      <c r="V500" s="543"/>
      <c r="W500" s="144"/>
      <c r="X500" s="144"/>
      <c r="Y500" s="144"/>
      <c r="Z500" s="144"/>
      <c r="AA500" s="144"/>
      <c r="AB500" s="144"/>
      <c r="AC500" s="144"/>
      <c r="AD500" s="144"/>
      <c r="AE500" s="144"/>
      <c r="AF500" s="144"/>
      <c r="AG500" s="144"/>
      <c r="AH500" s="144"/>
      <c r="AI500" s="144"/>
      <c r="AJ500" s="144"/>
      <c r="AK500" s="144"/>
      <c r="AL500" s="144"/>
      <c r="AM500" s="543"/>
      <c r="AN500" s="144"/>
      <c r="AO500" s="144"/>
      <c r="AP500" s="543"/>
      <c r="AQ500" s="543"/>
      <c r="AR500" s="144"/>
      <c r="AS500" s="190"/>
      <c r="AT500" s="144"/>
      <c r="AU500" s="543"/>
      <c r="AV500" s="543"/>
      <c r="AW500" s="144"/>
      <c r="AX500" s="144"/>
      <c r="AY500" s="144"/>
      <c r="AZ500" s="144"/>
      <c r="BA500" s="144"/>
      <c r="BB500" s="144"/>
      <c r="BC500" s="144"/>
      <c r="BD500" s="144"/>
      <c r="BE500" s="144"/>
    </row>
    <row r="501" spans="1:57">
      <c r="A501" s="144"/>
      <c r="B501" s="144"/>
      <c r="C501" s="144">
        <v>3</v>
      </c>
      <c r="D501" s="190">
        <v>110877</v>
      </c>
      <c r="E501" s="144" t="s">
        <v>5090</v>
      </c>
      <c r="F501" s="144" t="s">
        <v>4944</v>
      </c>
      <c r="G501" s="144">
        <v>10</v>
      </c>
      <c r="H501" s="144">
        <v>20</v>
      </c>
      <c r="I501" s="190" t="s">
        <v>5865</v>
      </c>
      <c r="J501" s="144" t="s">
        <v>1693</v>
      </c>
      <c r="K501" s="543"/>
      <c r="L501" s="543"/>
      <c r="M501" s="144"/>
      <c r="N501" s="144"/>
      <c r="O501" s="144"/>
      <c r="P501" s="144"/>
      <c r="Q501" s="144"/>
      <c r="R501" s="144"/>
      <c r="S501" s="144"/>
      <c r="T501" s="144"/>
      <c r="U501" s="144"/>
      <c r="V501" s="543"/>
      <c r="W501" s="144"/>
      <c r="X501" s="144"/>
      <c r="Y501" s="144"/>
      <c r="Z501" s="144"/>
      <c r="AA501" s="144"/>
      <c r="AB501" s="144"/>
      <c r="AC501" s="144"/>
      <c r="AD501" s="144"/>
      <c r="AE501" s="144"/>
      <c r="AF501" s="144"/>
      <c r="AG501" s="144"/>
      <c r="AH501" s="144"/>
      <c r="AI501" s="144"/>
      <c r="AJ501" s="144"/>
      <c r="AK501" s="144"/>
      <c r="AL501" s="144"/>
      <c r="AM501" s="543"/>
      <c r="AN501" s="144"/>
      <c r="AO501" s="144"/>
      <c r="AP501" s="543"/>
      <c r="AQ501" s="543"/>
      <c r="AR501" s="144"/>
      <c r="AS501" s="190"/>
      <c r="AT501" s="144"/>
      <c r="AU501" s="543"/>
      <c r="AV501" s="543"/>
      <c r="AW501" s="144"/>
      <c r="AX501" s="144"/>
      <c r="AY501" s="144"/>
      <c r="AZ501" s="144"/>
      <c r="BA501" s="144"/>
      <c r="BB501" s="144"/>
      <c r="BC501" s="144"/>
      <c r="BD501" s="144"/>
      <c r="BE501" s="144"/>
    </row>
    <row r="502" spans="1:57">
      <c r="A502" s="144"/>
      <c r="B502" s="144"/>
      <c r="C502" s="144">
        <v>3</v>
      </c>
      <c r="D502" s="190">
        <v>110885</v>
      </c>
      <c r="E502" s="144" t="s">
        <v>5090</v>
      </c>
      <c r="F502" s="144" t="s">
        <v>4944</v>
      </c>
      <c r="G502" s="144">
        <v>10</v>
      </c>
      <c r="H502" s="144">
        <v>20</v>
      </c>
      <c r="I502" s="190" t="s">
        <v>5866</v>
      </c>
      <c r="J502" s="144" t="s">
        <v>1693</v>
      </c>
      <c r="K502" s="543"/>
      <c r="L502" s="543"/>
      <c r="M502" s="144"/>
      <c r="N502" s="144"/>
      <c r="O502" s="144"/>
      <c r="P502" s="144"/>
      <c r="Q502" s="144"/>
      <c r="R502" s="144"/>
      <c r="S502" s="144"/>
      <c r="T502" s="144"/>
      <c r="U502" s="144"/>
      <c r="V502" s="543"/>
      <c r="W502" s="144"/>
      <c r="X502" s="144"/>
      <c r="Y502" s="144"/>
      <c r="Z502" s="144"/>
      <c r="AA502" s="144"/>
      <c r="AB502" s="144"/>
      <c r="AC502" s="144"/>
      <c r="AD502" s="144"/>
      <c r="AE502" s="144"/>
      <c r="AF502" s="144"/>
      <c r="AG502" s="144"/>
      <c r="AH502" s="144"/>
      <c r="AI502" s="144"/>
      <c r="AJ502" s="144"/>
      <c r="AK502" s="144"/>
      <c r="AL502" s="144"/>
      <c r="AM502" s="543"/>
      <c r="AN502" s="144"/>
      <c r="AO502" s="144"/>
      <c r="AP502" s="543"/>
      <c r="AQ502" s="543"/>
      <c r="AR502" s="144"/>
      <c r="AS502" s="190"/>
      <c r="AT502" s="144"/>
      <c r="AU502" s="543"/>
      <c r="AV502" s="543"/>
      <c r="AW502" s="144"/>
      <c r="AX502" s="144"/>
      <c r="AY502" s="144"/>
      <c r="AZ502" s="144"/>
      <c r="BA502" s="144"/>
      <c r="BB502" s="144"/>
      <c r="BC502" s="144"/>
      <c r="BD502" s="144"/>
      <c r="BE502" s="144"/>
    </row>
    <row r="503" spans="1:57">
      <c r="A503" s="144"/>
      <c r="B503" s="144"/>
      <c r="C503" s="144">
        <v>3</v>
      </c>
      <c r="D503" s="190">
        <v>110901</v>
      </c>
      <c r="E503" s="144" t="s">
        <v>5090</v>
      </c>
      <c r="F503" s="144" t="s">
        <v>4944</v>
      </c>
      <c r="G503" s="144">
        <v>10</v>
      </c>
      <c r="H503" s="144">
        <v>20</v>
      </c>
      <c r="I503" s="190" t="s">
        <v>5867</v>
      </c>
      <c r="J503" s="144" t="s">
        <v>1693</v>
      </c>
      <c r="K503" s="543"/>
      <c r="L503" s="543"/>
      <c r="M503" s="144"/>
      <c r="N503" s="144"/>
      <c r="O503" s="144"/>
      <c r="P503" s="144"/>
      <c r="Q503" s="144"/>
      <c r="R503" s="144"/>
      <c r="S503" s="144"/>
      <c r="T503" s="144"/>
      <c r="U503" s="144"/>
      <c r="V503" s="543"/>
      <c r="W503" s="144"/>
      <c r="X503" s="144"/>
      <c r="Y503" s="144"/>
      <c r="Z503" s="144"/>
      <c r="AA503" s="144"/>
      <c r="AB503" s="144"/>
      <c r="AC503" s="144"/>
      <c r="AD503" s="144"/>
      <c r="AE503" s="144"/>
      <c r="AF503" s="144"/>
      <c r="AG503" s="144"/>
      <c r="AH503" s="144"/>
      <c r="AI503" s="144"/>
      <c r="AJ503" s="144"/>
      <c r="AK503" s="144"/>
      <c r="AL503" s="144"/>
      <c r="AM503" s="543"/>
      <c r="AN503" s="144"/>
      <c r="AO503" s="144"/>
      <c r="AP503" s="543"/>
      <c r="AQ503" s="543"/>
      <c r="AR503" s="144"/>
      <c r="AS503" s="190"/>
      <c r="AT503" s="144"/>
      <c r="AU503" s="543"/>
      <c r="AV503" s="543"/>
      <c r="AW503" s="144"/>
      <c r="AX503" s="144"/>
      <c r="AY503" s="144"/>
      <c r="AZ503" s="144"/>
      <c r="BA503" s="144"/>
      <c r="BB503" s="144"/>
      <c r="BC503" s="144"/>
      <c r="BD503" s="144"/>
      <c r="BE503" s="144"/>
    </row>
    <row r="504" spans="1:57">
      <c r="A504" s="144"/>
      <c r="B504" s="144"/>
      <c r="C504" s="144">
        <v>3</v>
      </c>
      <c r="D504" s="190">
        <v>110904</v>
      </c>
      <c r="E504" s="144" t="s">
        <v>5090</v>
      </c>
      <c r="F504" s="144" t="s">
        <v>4944</v>
      </c>
      <c r="G504" s="144">
        <v>10</v>
      </c>
      <c r="H504" s="144">
        <v>20</v>
      </c>
      <c r="I504" s="190" t="s">
        <v>5868</v>
      </c>
      <c r="J504" s="144" t="s">
        <v>1693</v>
      </c>
      <c r="K504" s="543"/>
      <c r="L504" s="543"/>
      <c r="M504" s="144"/>
      <c r="N504" s="144"/>
      <c r="O504" s="144"/>
      <c r="P504" s="144"/>
      <c r="Q504" s="144"/>
      <c r="R504" s="144"/>
      <c r="S504" s="144"/>
      <c r="T504" s="144"/>
      <c r="U504" s="144"/>
      <c r="V504" s="543"/>
      <c r="W504" s="144"/>
      <c r="X504" s="144"/>
      <c r="Y504" s="144"/>
      <c r="Z504" s="144"/>
      <c r="AA504" s="144"/>
      <c r="AB504" s="144"/>
      <c r="AC504" s="144"/>
      <c r="AD504" s="144"/>
      <c r="AE504" s="144"/>
      <c r="AF504" s="144"/>
      <c r="AG504" s="144"/>
      <c r="AH504" s="144"/>
      <c r="AI504" s="144"/>
      <c r="AJ504" s="144"/>
      <c r="AK504" s="144"/>
      <c r="AL504" s="144"/>
      <c r="AM504" s="543"/>
      <c r="AN504" s="144"/>
      <c r="AO504" s="144"/>
      <c r="AP504" s="543"/>
      <c r="AQ504" s="543"/>
      <c r="AR504" s="144"/>
      <c r="AS504" s="190"/>
      <c r="AT504" s="144"/>
      <c r="AU504" s="543"/>
      <c r="AV504" s="543"/>
      <c r="AW504" s="144"/>
      <c r="AX504" s="144"/>
      <c r="AY504" s="144"/>
      <c r="AZ504" s="144"/>
      <c r="BA504" s="144"/>
      <c r="BB504" s="144"/>
      <c r="BC504" s="144"/>
      <c r="BD504" s="144"/>
      <c r="BE504" s="144"/>
    </row>
    <row r="505" spans="1:57">
      <c r="A505" s="144"/>
      <c r="B505" s="144"/>
      <c r="C505" s="144">
        <v>3</v>
      </c>
      <c r="D505" s="190">
        <v>110905</v>
      </c>
      <c r="E505" s="144" t="s">
        <v>5090</v>
      </c>
      <c r="F505" s="144" t="s">
        <v>4944</v>
      </c>
      <c r="G505" s="144">
        <v>10</v>
      </c>
      <c r="H505" s="144">
        <v>20</v>
      </c>
      <c r="I505" s="190" t="s">
        <v>5869</v>
      </c>
      <c r="J505" s="144" t="s">
        <v>1693</v>
      </c>
      <c r="K505" s="543"/>
      <c r="L505" s="543"/>
      <c r="M505" s="144"/>
      <c r="N505" s="144"/>
      <c r="O505" s="144"/>
      <c r="P505" s="144"/>
      <c r="Q505" s="144"/>
      <c r="R505" s="144"/>
      <c r="S505" s="144"/>
      <c r="T505" s="144"/>
      <c r="U505" s="144"/>
      <c r="V505" s="543"/>
      <c r="W505" s="144"/>
      <c r="X505" s="144"/>
      <c r="Y505" s="144"/>
      <c r="Z505" s="144"/>
      <c r="AA505" s="144"/>
      <c r="AB505" s="144"/>
      <c r="AC505" s="144"/>
      <c r="AD505" s="144"/>
      <c r="AE505" s="144"/>
      <c r="AF505" s="144"/>
      <c r="AG505" s="144"/>
      <c r="AH505" s="144"/>
      <c r="AI505" s="144"/>
      <c r="AJ505" s="144"/>
      <c r="AK505" s="144"/>
      <c r="AL505" s="144"/>
      <c r="AM505" s="543"/>
      <c r="AN505" s="144"/>
      <c r="AO505" s="144"/>
      <c r="AP505" s="543"/>
      <c r="AQ505" s="543"/>
      <c r="AR505" s="144"/>
      <c r="AS505" s="190"/>
      <c r="AT505" s="144"/>
      <c r="AU505" s="543"/>
      <c r="AV505" s="543"/>
      <c r="AW505" s="144"/>
      <c r="AX505" s="144"/>
      <c r="AY505" s="144"/>
      <c r="AZ505" s="144"/>
      <c r="BA505" s="144"/>
      <c r="BB505" s="144"/>
      <c r="BC505" s="144"/>
      <c r="BD505" s="144"/>
      <c r="BE505" s="144"/>
    </row>
    <row r="506" spans="1:57">
      <c r="A506" s="144"/>
      <c r="B506" s="144"/>
      <c r="C506" s="144">
        <v>3</v>
      </c>
      <c r="D506" s="190">
        <v>110907</v>
      </c>
      <c r="E506" s="144" t="s">
        <v>5090</v>
      </c>
      <c r="F506" s="144" t="s">
        <v>4944</v>
      </c>
      <c r="G506" s="144">
        <v>10</v>
      </c>
      <c r="H506" s="144">
        <v>20</v>
      </c>
      <c r="I506" s="190" t="s">
        <v>5870</v>
      </c>
      <c r="J506" s="144" t="s">
        <v>1693</v>
      </c>
      <c r="K506" s="543"/>
      <c r="L506" s="543"/>
      <c r="M506" s="144"/>
      <c r="N506" s="144"/>
      <c r="O506" s="144"/>
      <c r="P506" s="144"/>
      <c r="Q506" s="144"/>
      <c r="R506" s="144"/>
      <c r="S506" s="144"/>
      <c r="T506" s="144"/>
      <c r="U506" s="144"/>
      <c r="V506" s="543"/>
      <c r="W506" s="144"/>
      <c r="X506" s="144"/>
      <c r="Y506" s="144"/>
      <c r="Z506" s="144"/>
      <c r="AA506" s="144"/>
      <c r="AB506" s="144"/>
      <c r="AC506" s="144"/>
      <c r="AD506" s="144"/>
      <c r="AE506" s="144"/>
      <c r="AF506" s="144"/>
      <c r="AG506" s="144"/>
      <c r="AH506" s="144"/>
      <c r="AI506" s="144"/>
      <c r="AJ506" s="144"/>
      <c r="AK506" s="144"/>
      <c r="AL506" s="144"/>
      <c r="AM506" s="543"/>
      <c r="AN506" s="144"/>
      <c r="AO506" s="144"/>
      <c r="AP506" s="543"/>
      <c r="AQ506" s="543"/>
      <c r="AR506" s="144"/>
      <c r="AS506" s="190"/>
      <c r="AT506" s="144"/>
      <c r="AU506" s="543"/>
      <c r="AV506" s="543"/>
      <c r="AW506" s="144"/>
      <c r="AX506" s="144"/>
      <c r="AY506" s="144"/>
      <c r="AZ506" s="144"/>
      <c r="BA506" s="144"/>
      <c r="BB506" s="144"/>
      <c r="BC506" s="144"/>
      <c r="BD506" s="144"/>
      <c r="BE506" s="144"/>
    </row>
    <row r="507" spans="1:57">
      <c r="A507" s="144"/>
      <c r="B507" s="144"/>
      <c r="C507" s="144">
        <v>3</v>
      </c>
      <c r="D507" s="190">
        <v>110928</v>
      </c>
      <c r="E507" s="144" t="s">
        <v>5090</v>
      </c>
      <c r="F507" s="144" t="s">
        <v>4944</v>
      </c>
      <c r="G507" s="144">
        <v>10</v>
      </c>
      <c r="H507" s="144">
        <v>20</v>
      </c>
      <c r="I507" s="190" t="s">
        <v>5871</v>
      </c>
      <c r="J507" s="144" t="s">
        <v>1693</v>
      </c>
      <c r="K507" s="543"/>
      <c r="L507" s="543"/>
      <c r="M507" s="144"/>
      <c r="N507" s="144"/>
      <c r="O507" s="144"/>
      <c r="P507" s="144"/>
      <c r="Q507" s="144"/>
      <c r="R507" s="144"/>
      <c r="S507" s="144"/>
      <c r="T507" s="144"/>
      <c r="U507" s="144"/>
      <c r="V507" s="543"/>
      <c r="W507" s="144"/>
      <c r="X507" s="144"/>
      <c r="Y507" s="144"/>
      <c r="Z507" s="144"/>
      <c r="AA507" s="144"/>
      <c r="AB507" s="144"/>
      <c r="AC507" s="144"/>
      <c r="AD507" s="144"/>
      <c r="AE507" s="144"/>
      <c r="AF507" s="144"/>
      <c r="AG507" s="144"/>
      <c r="AH507" s="144"/>
      <c r="AI507" s="144"/>
      <c r="AJ507" s="144"/>
      <c r="AK507" s="144"/>
      <c r="AL507" s="144"/>
      <c r="AM507" s="543"/>
      <c r="AN507" s="144"/>
      <c r="AO507" s="144"/>
      <c r="AP507" s="543"/>
      <c r="AQ507" s="543"/>
      <c r="AR507" s="144"/>
      <c r="AS507" s="190"/>
      <c r="AT507" s="144"/>
      <c r="AU507" s="543"/>
      <c r="AV507" s="543"/>
      <c r="AW507" s="144"/>
      <c r="AX507" s="144"/>
      <c r="AY507" s="144"/>
      <c r="AZ507" s="144"/>
      <c r="BA507" s="144"/>
      <c r="BB507" s="144"/>
      <c r="BC507" s="144"/>
      <c r="BD507" s="144"/>
      <c r="BE507" s="144"/>
    </row>
    <row r="508" spans="1:57">
      <c r="A508" s="144"/>
      <c r="B508" s="144"/>
      <c r="C508" s="144">
        <v>3</v>
      </c>
      <c r="D508" s="190">
        <v>110957</v>
      </c>
      <c r="E508" s="144" t="s">
        <v>5090</v>
      </c>
      <c r="F508" s="144" t="s">
        <v>4944</v>
      </c>
      <c r="G508" s="144">
        <v>10</v>
      </c>
      <c r="H508" s="144">
        <v>20</v>
      </c>
      <c r="I508" s="190" t="s">
        <v>5872</v>
      </c>
      <c r="J508" s="144" t="s">
        <v>1693</v>
      </c>
      <c r="K508" s="543"/>
      <c r="L508" s="543"/>
      <c r="M508" s="144"/>
      <c r="N508" s="144"/>
      <c r="O508" s="144"/>
      <c r="P508" s="144"/>
      <c r="Q508" s="144"/>
      <c r="R508" s="144"/>
      <c r="S508" s="144"/>
      <c r="T508" s="144"/>
      <c r="U508" s="144"/>
      <c r="V508" s="543"/>
      <c r="W508" s="144"/>
      <c r="X508" s="144"/>
      <c r="Y508" s="144"/>
      <c r="Z508" s="144"/>
      <c r="AA508" s="144"/>
      <c r="AB508" s="144"/>
      <c r="AC508" s="144"/>
      <c r="AD508" s="144"/>
      <c r="AE508" s="144"/>
      <c r="AF508" s="144"/>
      <c r="AG508" s="144"/>
      <c r="AH508" s="144"/>
      <c r="AI508" s="144"/>
      <c r="AJ508" s="144"/>
      <c r="AK508" s="144"/>
      <c r="AL508" s="144"/>
      <c r="AM508" s="543"/>
      <c r="AN508" s="144"/>
      <c r="AO508" s="144"/>
      <c r="AP508" s="543"/>
      <c r="AQ508" s="543"/>
      <c r="AR508" s="144"/>
      <c r="AS508" s="190"/>
      <c r="AT508" s="144"/>
      <c r="AU508" s="543"/>
      <c r="AV508" s="543"/>
      <c r="AW508" s="144"/>
      <c r="AX508" s="144"/>
      <c r="AY508" s="144"/>
      <c r="AZ508" s="144"/>
      <c r="BA508" s="144"/>
      <c r="BB508" s="144"/>
      <c r="BC508" s="144"/>
      <c r="BD508" s="144"/>
      <c r="BE508" s="144"/>
    </row>
    <row r="509" spans="1:57">
      <c r="A509" s="144"/>
      <c r="B509" s="144"/>
      <c r="C509" s="144">
        <v>3</v>
      </c>
      <c r="D509" s="190">
        <v>110978</v>
      </c>
      <c r="E509" s="144" t="s">
        <v>5090</v>
      </c>
      <c r="F509" s="144" t="s">
        <v>4944</v>
      </c>
      <c r="G509" s="144">
        <v>10</v>
      </c>
      <c r="H509" s="144">
        <v>20</v>
      </c>
      <c r="I509" s="190" t="s">
        <v>5873</v>
      </c>
      <c r="J509" s="144" t="s">
        <v>1693</v>
      </c>
      <c r="K509" s="543"/>
      <c r="L509" s="543"/>
      <c r="M509" s="144"/>
      <c r="N509" s="144"/>
      <c r="O509" s="144"/>
      <c r="P509" s="144"/>
      <c r="Q509" s="144"/>
      <c r="R509" s="144"/>
      <c r="S509" s="144"/>
      <c r="T509" s="144"/>
      <c r="U509" s="144"/>
      <c r="V509" s="543"/>
      <c r="W509" s="144"/>
      <c r="X509" s="144"/>
      <c r="Y509" s="144"/>
      <c r="Z509" s="144"/>
      <c r="AA509" s="144"/>
      <c r="AB509" s="144"/>
      <c r="AC509" s="144"/>
      <c r="AD509" s="144"/>
      <c r="AE509" s="144"/>
      <c r="AF509" s="144"/>
      <c r="AG509" s="144"/>
      <c r="AH509" s="144"/>
      <c r="AI509" s="144"/>
      <c r="AJ509" s="144"/>
      <c r="AK509" s="144"/>
      <c r="AL509" s="144"/>
      <c r="AM509" s="543"/>
      <c r="AN509" s="144"/>
      <c r="AO509" s="144"/>
      <c r="AP509" s="543"/>
      <c r="AQ509" s="543"/>
      <c r="AR509" s="144"/>
      <c r="AS509" s="190"/>
      <c r="AT509" s="144"/>
      <c r="AU509" s="543"/>
      <c r="AV509" s="543"/>
      <c r="AW509" s="144"/>
      <c r="AX509" s="144"/>
      <c r="AY509" s="144"/>
      <c r="AZ509" s="144"/>
      <c r="BA509" s="144"/>
      <c r="BB509" s="144"/>
      <c r="BC509" s="144"/>
      <c r="BD509" s="144"/>
      <c r="BE509" s="144"/>
    </row>
    <row r="510" spans="1:57">
      <c r="A510" s="144"/>
      <c r="B510" s="144"/>
      <c r="C510" s="144">
        <v>3</v>
      </c>
      <c r="D510" s="190">
        <v>110991</v>
      </c>
      <c r="E510" s="144" t="s">
        <v>5090</v>
      </c>
      <c r="F510" s="144" t="s">
        <v>4944</v>
      </c>
      <c r="G510" s="144">
        <v>10</v>
      </c>
      <c r="H510" s="144">
        <v>20</v>
      </c>
      <c r="I510" s="190" t="s">
        <v>5874</v>
      </c>
      <c r="J510" s="144" t="s">
        <v>1693</v>
      </c>
      <c r="K510" s="543"/>
      <c r="L510" s="543"/>
      <c r="M510" s="144"/>
      <c r="N510" s="144"/>
      <c r="O510" s="144"/>
      <c r="P510" s="144"/>
      <c r="Q510" s="144"/>
      <c r="R510" s="144"/>
      <c r="S510" s="144"/>
      <c r="T510" s="144"/>
      <c r="U510" s="144"/>
      <c r="V510" s="543"/>
      <c r="W510" s="144"/>
      <c r="X510" s="144"/>
      <c r="Y510" s="144"/>
      <c r="Z510" s="144"/>
      <c r="AA510" s="144"/>
      <c r="AB510" s="144"/>
      <c r="AC510" s="144"/>
      <c r="AD510" s="144"/>
      <c r="AE510" s="144"/>
      <c r="AF510" s="144"/>
      <c r="AG510" s="144"/>
      <c r="AH510" s="144"/>
      <c r="AI510" s="144"/>
      <c r="AJ510" s="144"/>
      <c r="AK510" s="144"/>
      <c r="AL510" s="144"/>
      <c r="AM510" s="543"/>
      <c r="AN510" s="144"/>
      <c r="AO510" s="144"/>
      <c r="AP510" s="543"/>
      <c r="AQ510" s="543"/>
      <c r="AR510" s="144"/>
      <c r="AS510" s="190"/>
      <c r="AT510" s="144"/>
      <c r="AU510" s="543"/>
      <c r="AV510" s="543"/>
      <c r="AW510" s="144"/>
      <c r="AX510" s="144"/>
      <c r="AY510" s="144"/>
      <c r="AZ510" s="144"/>
      <c r="BA510" s="144"/>
      <c r="BB510" s="144"/>
      <c r="BC510" s="144"/>
      <c r="BD510" s="144"/>
      <c r="BE510" s="144"/>
    </row>
    <row r="511" spans="1:57">
      <c r="A511" s="144"/>
      <c r="B511" s="144"/>
      <c r="C511" s="144">
        <v>3</v>
      </c>
      <c r="D511" s="190">
        <v>111003</v>
      </c>
      <c r="E511" s="144" t="s">
        <v>5090</v>
      </c>
      <c r="F511" s="144" t="s">
        <v>4944</v>
      </c>
      <c r="G511" s="144">
        <v>10</v>
      </c>
      <c r="H511" s="144">
        <v>20</v>
      </c>
      <c r="I511" s="190" t="s">
        <v>5875</v>
      </c>
      <c r="J511" s="144" t="s">
        <v>1693</v>
      </c>
      <c r="K511" s="543"/>
      <c r="L511" s="543"/>
      <c r="M511" s="144"/>
      <c r="N511" s="144"/>
      <c r="O511" s="144"/>
      <c r="P511" s="144"/>
      <c r="Q511" s="144"/>
      <c r="R511" s="144"/>
      <c r="S511" s="144"/>
      <c r="T511" s="144"/>
      <c r="U511" s="144"/>
      <c r="V511" s="543"/>
      <c r="W511" s="144"/>
      <c r="X511" s="144"/>
      <c r="Y511" s="144"/>
      <c r="Z511" s="144"/>
      <c r="AA511" s="144"/>
      <c r="AB511" s="144"/>
      <c r="AC511" s="144"/>
      <c r="AD511" s="144"/>
      <c r="AE511" s="144"/>
      <c r="AF511" s="144"/>
      <c r="AG511" s="144"/>
      <c r="AH511" s="144"/>
      <c r="AI511" s="144"/>
      <c r="AJ511" s="144"/>
      <c r="AK511" s="144"/>
      <c r="AL511" s="144"/>
      <c r="AM511" s="543"/>
      <c r="AN511" s="144"/>
      <c r="AO511" s="144"/>
      <c r="AP511" s="543"/>
      <c r="AQ511" s="543"/>
      <c r="AR511" s="144"/>
      <c r="AS511" s="190"/>
      <c r="AT511" s="144"/>
      <c r="AU511" s="543"/>
      <c r="AV511" s="543"/>
      <c r="AW511" s="144"/>
      <c r="AX511" s="144"/>
      <c r="AY511" s="144"/>
      <c r="AZ511" s="144"/>
      <c r="BA511" s="144"/>
      <c r="BB511" s="144"/>
      <c r="BC511" s="144"/>
      <c r="BD511" s="144"/>
      <c r="BE511" s="144"/>
    </row>
    <row r="512" spans="1:57">
      <c r="A512" s="144"/>
      <c r="B512" s="144"/>
      <c r="C512" s="144">
        <v>3</v>
      </c>
      <c r="D512" s="190">
        <v>111151</v>
      </c>
      <c r="E512" s="144" t="s">
        <v>5090</v>
      </c>
      <c r="F512" s="144" t="s">
        <v>4944</v>
      </c>
      <c r="G512" s="144">
        <v>10</v>
      </c>
      <c r="H512" s="144">
        <v>20</v>
      </c>
      <c r="I512" s="190" t="s">
        <v>5876</v>
      </c>
      <c r="J512" s="144" t="s">
        <v>1693</v>
      </c>
      <c r="K512" s="543"/>
      <c r="L512" s="543"/>
      <c r="M512" s="144"/>
      <c r="N512" s="144"/>
      <c r="O512" s="144"/>
      <c r="P512" s="144"/>
      <c r="Q512" s="144"/>
      <c r="R512" s="144"/>
      <c r="S512" s="144"/>
      <c r="T512" s="144"/>
      <c r="U512" s="144"/>
      <c r="V512" s="543"/>
      <c r="W512" s="144"/>
      <c r="X512" s="144"/>
      <c r="Y512" s="144"/>
      <c r="Z512" s="144"/>
      <c r="AA512" s="144"/>
      <c r="AB512" s="144"/>
      <c r="AC512" s="144"/>
      <c r="AD512" s="144"/>
      <c r="AE512" s="144"/>
      <c r="AF512" s="144"/>
      <c r="AG512" s="144"/>
      <c r="AH512" s="144"/>
      <c r="AI512" s="144"/>
      <c r="AJ512" s="144"/>
      <c r="AK512" s="144"/>
      <c r="AL512" s="144"/>
      <c r="AM512" s="543"/>
      <c r="AN512" s="144"/>
      <c r="AO512" s="144"/>
      <c r="AP512" s="543"/>
      <c r="AQ512" s="543"/>
      <c r="AR512" s="144"/>
      <c r="AS512" s="190"/>
      <c r="AT512" s="144"/>
      <c r="AU512" s="543"/>
      <c r="AV512" s="543"/>
      <c r="AW512" s="144"/>
      <c r="AX512" s="144"/>
      <c r="AY512" s="144"/>
      <c r="AZ512" s="144"/>
      <c r="BA512" s="144"/>
      <c r="BB512" s="144"/>
      <c r="BC512" s="144"/>
      <c r="BD512" s="144"/>
      <c r="BE512" s="144"/>
    </row>
    <row r="513" spans="1:57">
      <c r="A513" s="144"/>
      <c r="B513" s="144"/>
      <c r="C513" s="144">
        <v>3</v>
      </c>
      <c r="D513" s="190">
        <v>111153</v>
      </c>
      <c r="E513" s="144" t="s">
        <v>5090</v>
      </c>
      <c r="F513" s="144" t="s">
        <v>4944</v>
      </c>
      <c r="G513" s="144">
        <v>10</v>
      </c>
      <c r="H513" s="144">
        <v>20</v>
      </c>
      <c r="I513" s="190" t="s">
        <v>5877</v>
      </c>
      <c r="J513" s="144" t="s">
        <v>1693</v>
      </c>
      <c r="K513" s="543"/>
      <c r="L513" s="543"/>
      <c r="M513" s="144"/>
      <c r="N513" s="144"/>
      <c r="O513" s="144"/>
      <c r="P513" s="144"/>
      <c r="Q513" s="144"/>
      <c r="R513" s="144"/>
      <c r="S513" s="144"/>
      <c r="T513" s="144"/>
      <c r="U513" s="144"/>
      <c r="V513" s="543"/>
      <c r="W513" s="144"/>
      <c r="X513" s="144"/>
      <c r="Y513" s="144"/>
      <c r="Z513" s="144"/>
      <c r="AA513" s="144"/>
      <c r="AB513" s="144"/>
      <c r="AC513" s="144"/>
      <c r="AD513" s="144"/>
      <c r="AE513" s="144"/>
      <c r="AF513" s="144"/>
      <c r="AG513" s="144"/>
      <c r="AH513" s="144"/>
      <c r="AI513" s="144"/>
      <c r="AJ513" s="144"/>
      <c r="AK513" s="144"/>
      <c r="AL513" s="144"/>
      <c r="AM513" s="543"/>
      <c r="AN513" s="144"/>
      <c r="AO513" s="144"/>
      <c r="AP513" s="543"/>
      <c r="AQ513" s="543"/>
      <c r="AR513" s="144"/>
      <c r="AS513" s="190"/>
      <c r="AT513" s="144"/>
      <c r="AU513" s="543"/>
      <c r="AV513" s="543"/>
      <c r="AW513" s="144"/>
      <c r="AX513" s="144"/>
      <c r="AY513" s="144"/>
      <c r="AZ513" s="144"/>
      <c r="BA513" s="144"/>
      <c r="BB513" s="144"/>
      <c r="BC513" s="144"/>
      <c r="BD513" s="144"/>
      <c r="BE513" s="144"/>
    </row>
    <row r="514" spans="1:57">
      <c r="A514" s="144"/>
      <c r="B514" s="144"/>
      <c r="C514" s="144">
        <v>3</v>
      </c>
      <c r="D514" s="190">
        <v>111189</v>
      </c>
      <c r="E514" s="144" t="s">
        <v>5090</v>
      </c>
      <c r="F514" s="144" t="s">
        <v>4944</v>
      </c>
      <c r="G514" s="144">
        <v>10</v>
      </c>
      <c r="H514" s="144">
        <v>20</v>
      </c>
      <c r="I514" s="190" t="s">
        <v>5878</v>
      </c>
      <c r="J514" s="144" t="s">
        <v>1693</v>
      </c>
      <c r="K514" s="543"/>
      <c r="L514" s="543"/>
      <c r="M514" s="144"/>
      <c r="N514" s="144"/>
      <c r="O514" s="144"/>
      <c r="P514" s="144"/>
      <c r="Q514" s="144"/>
      <c r="R514" s="144"/>
      <c r="S514" s="144"/>
      <c r="T514" s="144"/>
      <c r="U514" s="144"/>
      <c r="V514" s="543"/>
      <c r="W514" s="144"/>
      <c r="X514" s="144"/>
      <c r="Y514" s="144"/>
      <c r="Z514" s="144"/>
      <c r="AA514" s="144"/>
      <c r="AB514" s="144"/>
      <c r="AC514" s="144"/>
      <c r="AD514" s="144"/>
      <c r="AE514" s="144"/>
      <c r="AF514" s="144"/>
      <c r="AG514" s="144"/>
      <c r="AH514" s="144"/>
      <c r="AI514" s="144"/>
      <c r="AJ514" s="144"/>
      <c r="AK514" s="144"/>
      <c r="AL514" s="144"/>
      <c r="AM514" s="543"/>
      <c r="AN514" s="144"/>
      <c r="AO514" s="144"/>
      <c r="AP514" s="543"/>
      <c r="AQ514" s="543"/>
      <c r="AR514" s="144"/>
      <c r="AS514" s="190"/>
      <c r="AT514" s="144"/>
      <c r="AU514" s="543"/>
      <c r="AV514" s="543"/>
      <c r="AW514" s="144"/>
      <c r="AX514" s="144"/>
      <c r="AY514" s="144"/>
      <c r="AZ514" s="144"/>
      <c r="BA514" s="144"/>
      <c r="BB514" s="144"/>
      <c r="BC514" s="144"/>
      <c r="BD514" s="144"/>
      <c r="BE514" s="144"/>
    </row>
    <row r="515" spans="1:57">
      <c r="A515" s="144"/>
      <c r="B515" s="144"/>
      <c r="C515" s="144">
        <v>3</v>
      </c>
      <c r="D515" s="190">
        <v>111210</v>
      </c>
      <c r="E515" s="144" t="s">
        <v>5090</v>
      </c>
      <c r="F515" s="144" t="s">
        <v>4944</v>
      </c>
      <c r="G515" s="144">
        <v>10</v>
      </c>
      <c r="H515" s="144">
        <v>20</v>
      </c>
      <c r="I515" s="190" t="s">
        <v>5879</v>
      </c>
      <c r="J515" s="144" t="s">
        <v>1693</v>
      </c>
      <c r="K515" s="543"/>
      <c r="L515" s="543"/>
      <c r="M515" s="144"/>
      <c r="N515" s="144"/>
      <c r="O515" s="144"/>
      <c r="P515" s="144"/>
      <c r="Q515" s="144"/>
      <c r="R515" s="144"/>
      <c r="S515" s="144"/>
      <c r="T515" s="144"/>
      <c r="U515" s="144"/>
      <c r="V515" s="543"/>
      <c r="W515" s="144"/>
      <c r="X515" s="144"/>
      <c r="Y515" s="144"/>
      <c r="Z515" s="144"/>
      <c r="AA515" s="144"/>
      <c r="AB515" s="144"/>
      <c r="AC515" s="144"/>
      <c r="AD515" s="144"/>
      <c r="AE515" s="144"/>
      <c r="AF515" s="144"/>
      <c r="AG515" s="144"/>
      <c r="AH515" s="144"/>
      <c r="AI515" s="144"/>
      <c r="AJ515" s="144"/>
      <c r="AK515" s="144"/>
      <c r="AL515" s="144"/>
      <c r="AM515" s="543"/>
      <c r="AN515" s="144"/>
      <c r="AO515" s="144"/>
      <c r="AP515" s="543"/>
      <c r="AQ515" s="543"/>
      <c r="AR515" s="144"/>
      <c r="AS515" s="190"/>
      <c r="AT515" s="144"/>
      <c r="AU515" s="543"/>
      <c r="AV515" s="543"/>
      <c r="AW515" s="144"/>
      <c r="AX515" s="144"/>
      <c r="AY515" s="144"/>
      <c r="AZ515" s="144"/>
      <c r="BA515" s="144"/>
      <c r="BB515" s="144"/>
      <c r="BC515" s="144"/>
      <c r="BD515" s="144"/>
      <c r="BE515" s="144"/>
    </row>
    <row r="516" spans="1:57">
      <c r="A516" s="144"/>
      <c r="B516" s="144"/>
      <c r="C516" s="144">
        <v>3</v>
      </c>
      <c r="D516" s="190">
        <v>112015</v>
      </c>
      <c r="E516" s="144" t="s">
        <v>5090</v>
      </c>
      <c r="F516" s="144" t="s">
        <v>4944</v>
      </c>
      <c r="G516" s="144">
        <v>10</v>
      </c>
      <c r="H516" s="144">
        <v>20</v>
      </c>
      <c r="I516" s="190" t="s">
        <v>5880</v>
      </c>
      <c r="J516" s="144" t="s">
        <v>1693</v>
      </c>
      <c r="K516" s="543"/>
      <c r="L516" s="543"/>
      <c r="M516" s="144"/>
      <c r="N516" s="144"/>
      <c r="O516" s="144"/>
      <c r="P516" s="144"/>
      <c r="Q516" s="144"/>
      <c r="R516" s="144"/>
      <c r="S516" s="144"/>
      <c r="T516" s="144"/>
      <c r="U516" s="144"/>
      <c r="V516" s="543"/>
      <c r="W516" s="144"/>
      <c r="X516" s="144"/>
      <c r="Y516" s="144"/>
      <c r="Z516" s="144"/>
      <c r="AA516" s="144"/>
      <c r="AB516" s="144"/>
      <c r="AC516" s="144"/>
      <c r="AD516" s="144"/>
      <c r="AE516" s="144"/>
      <c r="AF516" s="144"/>
      <c r="AG516" s="144"/>
      <c r="AH516" s="144"/>
      <c r="AI516" s="144"/>
      <c r="AJ516" s="144"/>
      <c r="AK516" s="144"/>
      <c r="AL516" s="144"/>
      <c r="AM516" s="543"/>
      <c r="AN516" s="144"/>
      <c r="AO516" s="144"/>
      <c r="AP516" s="543"/>
      <c r="AQ516" s="543"/>
      <c r="AR516" s="144"/>
      <c r="AS516" s="190"/>
      <c r="AT516" s="144"/>
      <c r="AU516" s="543"/>
      <c r="AV516" s="543"/>
      <c r="AW516" s="144"/>
      <c r="AX516" s="144"/>
      <c r="AY516" s="144"/>
      <c r="AZ516" s="144"/>
      <c r="BA516" s="144"/>
      <c r="BB516" s="144"/>
      <c r="BC516" s="144"/>
      <c r="BD516" s="144"/>
      <c r="BE516" s="144"/>
    </row>
    <row r="517" spans="1:57">
      <c r="A517" s="144"/>
      <c r="B517" s="144"/>
      <c r="C517" s="144">
        <v>3</v>
      </c>
      <c r="D517" s="190">
        <v>112020</v>
      </c>
      <c r="E517" s="144" t="s">
        <v>5090</v>
      </c>
      <c r="F517" s="144" t="s">
        <v>4944</v>
      </c>
      <c r="G517" s="144">
        <v>10</v>
      </c>
      <c r="H517" s="144">
        <v>20</v>
      </c>
      <c r="I517" s="190" t="s">
        <v>5881</v>
      </c>
      <c r="J517" s="144" t="s">
        <v>1693</v>
      </c>
      <c r="K517" s="543"/>
      <c r="L517" s="543"/>
      <c r="M517" s="144"/>
      <c r="N517" s="144"/>
      <c r="O517" s="144"/>
      <c r="P517" s="144"/>
      <c r="Q517" s="144"/>
      <c r="R517" s="144"/>
      <c r="S517" s="144"/>
      <c r="T517" s="144"/>
      <c r="U517" s="144"/>
      <c r="V517" s="543"/>
      <c r="W517" s="144"/>
      <c r="X517" s="144"/>
      <c r="Y517" s="144"/>
      <c r="Z517" s="144"/>
      <c r="AA517" s="144"/>
      <c r="AB517" s="144"/>
      <c r="AC517" s="144"/>
      <c r="AD517" s="144"/>
      <c r="AE517" s="144"/>
      <c r="AF517" s="144"/>
      <c r="AG517" s="144"/>
      <c r="AH517" s="144"/>
      <c r="AI517" s="144"/>
      <c r="AJ517" s="144"/>
      <c r="AK517" s="144"/>
      <c r="AL517" s="144"/>
      <c r="AM517" s="543"/>
      <c r="AN517" s="144"/>
      <c r="AO517" s="144"/>
      <c r="AP517" s="543"/>
      <c r="AQ517" s="543"/>
      <c r="AR517" s="144"/>
      <c r="AS517" s="190"/>
      <c r="AT517" s="144"/>
      <c r="AU517" s="543"/>
      <c r="AV517" s="543"/>
      <c r="AW517" s="144"/>
      <c r="AX517" s="144"/>
      <c r="AY517" s="144"/>
      <c r="AZ517" s="144"/>
      <c r="BA517" s="144"/>
      <c r="BB517" s="144"/>
      <c r="BC517" s="144"/>
      <c r="BD517" s="144"/>
      <c r="BE517" s="144"/>
    </row>
    <row r="518" spans="1:57">
      <c r="A518" s="144"/>
      <c r="B518" s="144"/>
      <c r="C518" s="144">
        <v>3</v>
      </c>
      <c r="D518" s="190">
        <v>112024</v>
      </c>
      <c r="E518" s="144" t="s">
        <v>5090</v>
      </c>
      <c r="F518" s="144" t="s">
        <v>4944</v>
      </c>
      <c r="G518" s="144">
        <v>10</v>
      </c>
      <c r="H518" s="144">
        <v>20</v>
      </c>
      <c r="I518" s="190" t="s">
        <v>5882</v>
      </c>
      <c r="J518" s="144" t="s">
        <v>1693</v>
      </c>
      <c r="K518" s="543"/>
      <c r="L518" s="543"/>
      <c r="M518" s="144"/>
      <c r="N518" s="144"/>
      <c r="O518" s="144"/>
      <c r="P518" s="144"/>
      <c r="Q518" s="144"/>
      <c r="R518" s="144"/>
      <c r="S518" s="144"/>
      <c r="T518" s="144"/>
      <c r="U518" s="144"/>
      <c r="V518" s="543"/>
      <c r="W518" s="144"/>
      <c r="X518" s="144"/>
      <c r="Y518" s="144"/>
      <c r="Z518" s="144"/>
      <c r="AA518" s="144"/>
      <c r="AB518" s="144"/>
      <c r="AC518" s="144"/>
      <c r="AD518" s="144"/>
      <c r="AE518" s="144"/>
      <c r="AF518" s="144"/>
      <c r="AG518" s="144"/>
      <c r="AH518" s="144"/>
      <c r="AI518" s="144"/>
      <c r="AJ518" s="144"/>
      <c r="AK518" s="144"/>
      <c r="AL518" s="144"/>
      <c r="AM518" s="543"/>
      <c r="AN518" s="144"/>
      <c r="AO518" s="144"/>
      <c r="AP518" s="543"/>
      <c r="AQ518" s="543"/>
      <c r="AR518" s="144"/>
      <c r="AS518" s="190"/>
      <c r="AT518" s="144"/>
      <c r="AU518" s="543"/>
      <c r="AV518" s="543"/>
      <c r="AW518" s="144"/>
      <c r="AX518" s="144"/>
      <c r="AY518" s="144"/>
      <c r="AZ518" s="144"/>
      <c r="BA518" s="144"/>
      <c r="BB518" s="144"/>
      <c r="BC518" s="144"/>
      <c r="BD518" s="144"/>
      <c r="BE518" s="144"/>
    </row>
    <row r="519" spans="1:57">
      <c r="A519" s="144"/>
      <c r="B519" s="144"/>
      <c r="C519" s="144">
        <v>3</v>
      </c>
      <c r="D519" s="190">
        <v>112025</v>
      </c>
      <c r="E519" s="144" t="s">
        <v>5090</v>
      </c>
      <c r="F519" s="144" t="s">
        <v>4944</v>
      </c>
      <c r="G519" s="144">
        <v>10</v>
      </c>
      <c r="H519" s="144">
        <v>20</v>
      </c>
      <c r="I519" s="190" t="s">
        <v>5883</v>
      </c>
      <c r="J519" s="144" t="s">
        <v>1693</v>
      </c>
      <c r="K519" s="543"/>
      <c r="L519" s="543"/>
      <c r="M519" s="144"/>
      <c r="N519" s="144"/>
      <c r="O519" s="144"/>
      <c r="P519" s="144"/>
      <c r="Q519" s="144"/>
      <c r="R519" s="144"/>
      <c r="S519" s="144"/>
      <c r="T519" s="144"/>
      <c r="U519" s="144"/>
      <c r="V519" s="543"/>
      <c r="W519" s="144"/>
      <c r="X519" s="144"/>
      <c r="Y519" s="144"/>
      <c r="Z519" s="144"/>
      <c r="AA519" s="144"/>
      <c r="AB519" s="144"/>
      <c r="AC519" s="144"/>
      <c r="AD519" s="144"/>
      <c r="AE519" s="144"/>
      <c r="AF519" s="144"/>
      <c r="AG519" s="144"/>
      <c r="AH519" s="144"/>
      <c r="AI519" s="144"/>
      <c r="AJ519" s="144"/>
      <c r="AK519" s="144"/>
      <c r="AL519" s="144"/>
      <c r="AM519" s="543"/>
      <c r="AN519" s="144"/>
      <c r="AO519" s="144"/>
      <c r="AP519" s="543"/>
      <c r="AQ519" s="543"/>
      <c r="AR519" s="144"/>
      <c r="AS519" s="190"/>
      <c r="AT519" s="144"/>
      <c r="AU519" s="543"/>
      <c r="AV519" s="543"/>
      <c r="AW519" s="144"/>
      <c r="AX519" s="144"/>
      <c r="AY519" s="144"/>
      <c r="AZ519" s="144"/>
      <c r="BA519" s="144"/>
      <c r="BB519" s="144"/>
      <c r="BC519" s="144"/>
      <c r="BD519" s="144"/>
      <c r="BE519" s="144"/>
    </row>
    <row r="520" spans="1:57">
      <c r="A520" s="144"/>
      <c r="B520" s="144"/>
      <c r="C520" s="144">
        <v>3</v>
      </c>
      <c r="D520" s="190">
        <v>112102</v>
      </c>
      <c r="E520" s="144" t="s">
        <v>5090</v>
      </c>
      <c r="F520" s="144" t="s">
        <v>4944</v>
      </c>
      <c r="G520" s="144">
        <v>10</v>
      </c>
      <c r="H520" s="144">
        <v>20</v>
      </c>
      <c r="I520" s="190" t="s">
        <v>5884</v>
      </c>
      <c r="J520" s="144" t="s">
        <v>1693</v>
      </c>
      <c r="K520" s="543"/>
      <c r="L520" s="543"/>
      <c r="M520" s="144"/>
      <c r="N520" s="144"/>
      <c r="O520" s="144"/>
      <c r="P520" s="144"/>
      <c r="Q520" s="144"/>
      <c r="R520" s="144"/>
      <c r="S520" s="144"/>
      <c r="T520" s="144"/>
      <c r="U520" s="144"/>
      <c r="V520" s="543"/>
      <c r="W520" s="144"/>
      <c r="X520" s="144"/>
      <c r="Y520" s="144"/>
      <c r="Z520" s="144"/>
      <c r="AA520" s="144"/>
      <c r="AB520" s="144"/>
      <c r="AC520" s="144"/>
      <c r="AD520" s="144"/>
      <c r="AE520" s="144"/>
      <c r="AF520" s="144"/>
      <c r="AG520" s="144"/>
      <c r="AH520" s="144"/>
      <c r="AI520" s="144"/>
      <c r="AJ520" s="144"/>
      <c r="AK520" s="144"/>
      <c r="AL520" s="144"/>
      <c r="AM520" s="543"/>
      <c r="AN520" s="144"/>
      <c r="AO520" s="144"/>
      <c r="AP520" s="543"/>
      <c r="AQ520" s="543"/>
      <c r="AR520" s="144"/>
      <c r="AS520" s="190"/>
      <c r="AT520" s="144"/>
      <c r="AU520" s="543"/>
      <c r="AV520" s="543"/>
      <c r="AW520" s="144"/>
      <c r="AX520" s="144"/>
      <c r="AY520" s="144"/>
      <c r="AZ520" s="144"/>
      <c r="BA520" s="144"/>
      <c r="BB520" s="144"/>
      <c r="BC520" s="144"/>
      <c r="BD520" s="144"/>
      <c r="BE520" s="144"/>
    </row>
    <row r="521" spans="1:57">
      <c r="A521" s="144"/>
      <c r="B521" s="144"/>
      <c r="C521" s="144">
        <v>3</v>
      </c>
      <c r="D521" s="190">
        <v>112125</v>
      </c>
      <c r="E521" s="144" t="s">
        <v>5090</v>
      </c>
      <c r="F521" s="144" t="s">
        <v>4944</v>
      </c>
      <c r="G521" s="144">
        <v>10</v>
      </c>
      <c r="H521" s="144">
        <v>20</v>
      </c>
      <c r="I521" s="190" t="s">
        <v>5885</v>
      </c>
      <c r="J521" s="144" t="s">
        <v>1693</v>
      </c>
      <c r="K521" s="543"/>
      <c r="L521" s="543"/>
      <c r="M521" s="144"/>
      <c r="N521" s="144"/>
      <c r="O521" s="144"/>
      <c r="P521" s="144"/>
      <c r="Q521" s="144"/>
      <c r="R521" s="144"/>
      <c r="S521" s="144"/>
      <c r="T521" s="144"/>
      <c r="U521" s="144"/>
      <c r="V521" s="543"/>
      <c r="W521" s="144"/>
      <c r="X521" s="144"/>
      <c r="Y521" s="144"/>
      <c r="Z521" s="144"/>
      <c r="AA521" s="144"/>
      <c r="AB521" s="144"/>
      <c r="AC521" s="144"/>
      <c r="AD521" s="144"/>
      <c r="AE521" s="144"/>
      <c r="AF521" s="144"/>
      <c r="AG521" s="144"/>
      <c r="AH521" s="144"/>
      <c r="AI521" s="144"/>
      <c r="AJ521" s="144"/>
      <c r="AK521" s="144"/>
      <c r="AL521" s="144"/>
      <c r="AM521" s="543"/>
      <c r="AN521" s="144"/>
      <c r="AO521" s="144"/>
      <c r="AP521" s="543"/>
      <c r="AQ521" s="543"/>
      <c r="AR521" s="144"/>
      <c r="AS521" s="190"/>
      <c r="AT521" s="144"/>
      <c r="AU521" s="543"/>
      <c r="AV521" s="543"/>
      <c r="AW521" s="144"/>
      <c r="AX521" s="144"/>
      <c r="AY521" s="144"/>
      <c r="AZ521" s="144"/>
      <c r="BA521" s="144"/>
      <c r="BB521" s="144"/>
      <c r="BC521" s="144"/>
      <c r="BD521" s="144"/>
      <c r="BE521" s="144"/>
    </row>
    <row r="522" spans="1:57">
      <c r="A522" s="144"/>
      <c r="B522" s="144"/>
      <c r="C522" s="144">
        <v>3</v>
      </c>
      <c r="D522" s="190">
        <v>112128</v>
      </c>
      <c r="E522" s="144" t="s">
        <v>5090</v>
      </c>
      <c r="F522" s="144" t="s">
        <v>4944</v>
      </c>
      <c r="G522" s="144">
        <v>10</v>
      </c>
      <c r="H522" s="144">
        <v>20</v>
      </c>
      <c r="I522" s="190" t="s">
        <v>5886</v>
      </c>
      <c r="J522" s="144" t="s">
        <v>1693</v>
      </c>
      <c r="K522" s="543"/>
      <c r="L522" s="543"/>
      <c r="M522" s="144"/>
      <c r="N522" s="144"/>
      <c r="O522" s="144"/>
      <c r="P522" s="144"/>
      <c r="Q522" s="144"/>
      <c r="R522" s="144"/>
      <c r="S522" s="144"/>
      <c r="T522" s="144"/>
      <c r="U522" s="144"/>
      <c r="V522" s="543"/>
      <c r="W522" s="144"/>
      <c r="X522" s="144"/>
      <c r="Y522" s="144"/>
      <c r="Z522" s="144"/>
      <c r="AA522" s="144"/>
      <c r="AB522" s="144"/>
      <c r="AC522" s="144"/>
      <c r="AD522" s="144"/>
      <c r="AE522" s="144"/>
      <c r="AF522" s="144"/>
      <c r="AG522" s="144"/>
      <c r="AH522" s="144"/>
      <c r="AI522" s="144"/>
      <c r="AJ522" s="144"/>
      <c r="AK522" s="144"/>
      <c r="AL522" s="144"/>
      <c r="AM522" s="543"/>
      <c r="AN522" s="144"/>
      <c r="AO522" s="144"/>
      <c r="AP522" s="543"/>
      <c r="AQ522" s="543"/>
      <c r="AR522" s="144"/>
      <c r="AS522" s="190"/>
      <c r="AT522" s="144"/>
      <c r="AU522" s="543"/>
      <c r="AV522" s="543"/>
      <c r="AW522" s="144"/>
      <c r="AX522" s="144"/>
      <c r="AY522" s="144"/>
      <c r="AZ522" s="144"/>
      <c r="BA522" s="144"/>
      <c r="BB522" s="144"/>
      <c r="BC522" s="144"/>
      <c r="BD522" s="144"/>
      <c r="BE522" s="144"/>
    </row>
    <row r="523" spans="1:57">
      <c r="A523" s="144"/>
      <c r="B523" s="144"/>
      <c r="C523" s="144">
        <v>3</v>
      </c>
      <c r="D523" s="190">
        <v>112139</v>
      </c>
      <c r="E523" s="144" t="s">
        <v>5090</v>
      </c>
      <c r="F523" s="144" t="s">
        <v>4944</v>
      </c>
      <c r="G523" s="144">
        <v>10</v>
      </c>
      <c r="H523" s="144">
        <v>20</v>
      </c>
      <c r="I523" s="190" t="s">
        <v>5887</v>
      </c>
      <c r="J523" s="144" t="s">
        <v>1693</v>
      </c>
      <c r="K523" s="543"/>
      <c r="L523" s="543"/>
      <c r="M523" s="144"/>
      <c r="N523" s="144"/>
      <c r="O523" s="144"/>
      <c r="P523" s="144"/>
      <c r="Q523" s="144"/>
      <c r="R523" s="144"/>
      <c r="S523" s="144"/>
      <c r="T523" s="144"/>
      <c r="U523" s="144"/>
      <c r="V523" s="543"/>
      <c r="W523" s="144"/>
      <c r="X523" s="144"/>
      <c r="Y523" s="144"/>
      <c r="Z523" s="144"/>
      <c r="AA523" s="144"/>
      <c r="AB523" s="144"/>
      <c r="AC523" s="144"/>
      <c r="AD523" s="144"/>
      <c r="AE523" s="144"/>
      <c r="AF523" s="144"/>
      <c r="AG523" s="144"/>
      <c r="AH523" s="144"/>
      <c r="AI523" s="144"/>
      <c r="AJ523" s="144"/>
      <c r="AK523" s="144"/>
      <c r="AL523" s="144"/>
      <c r="AM523" s="543"/>
      <c r="AN523" s="144"/>
      <c r="AO523" s="144"/>
      <c r="AP523" s="543"/>
      <c r="AQ523" s="543"/>
      <c r="AR523" s="144"/>
      <c r="AS523" s="190"/>
      <c r="AT523" s="144"/>
      <c r="AU523" s="543"/>
      <c r="AV523" s="543"/>
      <c r="AW523" s="144"/>
      <c r="AX523" s="144"/>
      <c r="AY523" s="144"/>
      <c r="AZ523" s="144"/>
      <c r="BA523" s="144"/>
      <c r="BB523" s="144"/>
      <c r="BC523" s="144"/>
      <c r="BD523" s="144"/>
      <c r="BE523" s="144"/>
    </row>
    <row r="524" spans="1:57">
      <c r="A524" s="144"/>
      <c r="B524" s="144"/>
      <c r="C524" s="144">
        <v>3</v>
      </c>
      <c r="D524" s="190">
        <v>112245</v>
      </c>
      <c r="E524" s="144" t="s">
        <v>5090</v>
      </c>
      <c r="F524" s="144" t="s">
        <v>4944</v>
      </c>
      <c r="G524" s="144">
        <v>10</v>
      </c>
      <c r="H524" s="144">
        <v>20</v>
      </c>
      <c r="I524" s="190" t="s">
        <v>5888</v>
      </c>
      <c r="J524" s="144" t="s">
        <v>1693</v>
      </c>
      <c r="K524" s="543"/>
      <c r="L524" s="543"/>
      <c r="M524" s="144"/>
      <c r="N524" s="144"/>
      <c r="O524" s="144"/>
      <c r="P524" s="144"/>
      <c r="Q524" s="144"/>
      <c r="R524" s="144"/>
      <c r="S524" s="144"/>
      <c r="T524" s="144"/>
      <c r="U524" s="144"/>
      <c r="V524" s="543"/>
      <c r="W524" s="144"/>
      <c r="X524" s="144"/>
      <c r="Y524" s="144"/>
      <c r="Z524" s="144"/>
      <c r="AA524" s="144"/>
      <c r="AB524" s="144"/>
      <c r="AC524" s="144"/>
      <c r="AD524" s="144"/>
      <c r="AE524" s="144"/>
      <c r="AF524" s="144"/>
      <c r="AG524" s="144"/>
      <c r="AH524" s="144"/>
      <c r="AI524" s="144"/>
      <c r="AJ524" s="144"/>
      <c r="AK524" s="144"/>
      <c r="AL524" s="144"/>
      <c r="AM524" s="543"/>
      <c r="AN524" s="144"/>
      <c r="AO524" s="144"/>
      <c r="AP524" s="543"/>
      <c r="AQ524" s="543"/>
      <c r="AR524" s="144"/>
      <c r="AS524" s="190"/>
      <c r="AT524" s="144"/>
      <c r="AU524" s="543"/>
      <c r="AV524" s="543"/>
      <c r="AW524" s="144"/>
      <c r="AX524" s="144"/>
      <c r="AY524" s="144"/>
      <c r="AZ524" s="144"/>
      <c r="BA524" s="144"/>
      <c r="BB524" s="144"/>
      <c r="BC524" s="144"/>
      <c r="BD524" s="144"/>
      <c r="BE524" s="144"/>
    </row>
    <row r="525" spans="1:57">
      <c r="A525" s="144"/>
      <c r="B525" s="144"/>
      <c r="C525" s="144">
        <v>3</v>
      </c>
      <c r="D525" s="190">
        <v>112270</v>
      </c>
      <c r="E525" s="144" t="s">
        <v>5090</v>
      </c>
      <c r="F525" s="144" t="s">
        <v>4944</v>
      </c>
      <c r="G525" s="144">
        <v>10</v>
      </c>
      <c r="H525" s="144">
        <v>20</v>
      </c>
      <c r="I525" s="190" t="s">
        <v>5889</v>
      </c>
      <c r="J525" s="144" t="s">
        <v>1693</v>
      </c>
      <c r="K525" s="543"/>
      <c r="L525" s="543"/>
      <c r="M525" s="144"/>
      <c r="N525" s="144"/>
      <c r="O525" s="144"/>
      <c r="P525" s="144"/>
      <c r="Q525" s="144"/>
      <c r="R525" s="144"/>
      <c r="S525" s="144"/>
      <c r="T525" s="144"/>
      <c r="U525" s="144"/>
      <c r="V525" s="543"/>
      <c r="W525" s="144"/>
      <c r="X525" s="144"/>
      <c r="Y525" s="144"/>
      <c r="Z525" s="144"/>
      <c r="AA525" s="144"/>
      <c r="AB525" s="144"/>
      <c r="AC525" s="144"/>
      <c r="AD525" s="144"/>
      <c r="AE525" s="144"/>
      <c r="AF525" s="144"/>
      <c r="AG525" s="144"/>
      <c r="AH525" s="144"/>
      <c r="AI525" s="144"/>
      <c r="AJ525" s="144"/>
      <c r="AK525" s="144"/>
      <c r="AL525" s="144"/>
      <c r="AM525" s="543"/>
      <c r="AN525" s="144"/>
      <c r="AO525" s="144"/>
      <c r="AP525" s="543"/>
      <c r="AQ525" s="543"/>
      <c r="AR525" s="144"/>
      <c r="AS525" s="190"/>
      <c r="AT525" s="144"/>
      <c r="AU525" s="543"/>
      <c r="AV525" s="543"/>
      <c r="AW525" s="144"/>
      <c r="AX525" s="144"/>
      <c r="AY525" s="144"/>
      <c r="AZ525" s="144"/>
      <c r="BA525" s="144"/>
      <c r="BB525" s="144"/>
      <c r="BC525" s="144"/>
      <c r="BD525" s="144"/>
      <c r="BE525" s="144"/>
    </row>
    <row r="526" spans="1:57">
      <c r="A526" s="144"/>
      <c r="B526" s="144"/>
      <c r="C526" s="144">
        <v>3</v>
      </c>
      <c r="D526" s="190">
        <v>112274</v>
      </c>
      <c r="E526" s="144" t="s">
        <v>5090</v>
      </c>
      <c r="F526" s="144" t="s">
        <v>4944</v>
      </c>
      <c r="G526" s="144">
        <v>10</v>
      </c>
      <c r="H526" s="144">
        <v>20</v>
      </c>
      <c r="I526" s="190" t="s">
        <v>5890</v>
      </c>
      <c r="J526" s="144" t="s">
        <v>1693</v>
      </c>
      <c r="K526" s="543"/>
      <c r="L526" s="543"/>
      <c r="M526" s="144"/>
      <c r="N526" s="144"/>
      <c r="O526" s="144"/>
      <c r="P526" s="144"/>
      <c r="Q526" s="144"/>
      <c r="R526" s="144"/>
      <c r="S526" s="144"/>
      <c r="T526" s="144"/>
      <c r="U526" s="144"/>
      <c r="V526" s="543"/>
      <c r="W526" s="144"/>
      <c r="X526" s="144"/>
      <c r="Y526" s="144"/>
      <c r="Z526" s="144"/>
      <c r="AA526" s="144"/>
      <c r="AB526" s="144"/>
      <c r="AC526" s="144"/>
      <c r="AD526" s="144"/>
      <c r="AE526" s="144"/>
      <c r="AF526" s="144"/>
      <c r="AG526" s="144"/>
      <c r="AH526" s="144"/>
      <c r="AI526" s="144"/>
      <c r="AJ526" s="144"/>
      <c r="AK526" s="144"/>
      <c r="AL526" s="144"/>
      <c r="AM526" s="543"/>
      <c r="AN526" s="144"/>
      <c r="AO526" s="144"/>
      <c r="AP526" s="543"/>
      <c r="AQ526" s="543"/>
      <c r="AR526" s="144"/>
      <c r="AS526" s="190"/>
      <c r="AT526" s="144"/>
      <c r="AU526" s="543"/>
      <c r="AV526" s="543"/>
      <c r="AW526" s="144"/>
      <c r="AX526" s="144"/>
      <c r="AY526" s="144"/>
      <c r="AZ526" s="144"/>
      <c r="BA526" s="144"/>
      <c r="BB526" s="144"/>
      <c r="BC526" s="144"/>
      <c r="BD526" s="144"/>
      <c r="BE526" s="144"/>
    </row>
    <row r="527" spans="1:57">
      <c r="A527" s="144"/>
      <c r="B527" s="144"/>
      <c r="C527" s="144">
        <v>3</v>
      </c>
      <c r="D527" s="190">
        <v>112289</v>
      </c>
      <c r="E527" s="144" t="s">
        <v>5090</v>
      </c>
      <c r="F527" s="144" t="s">
        <v>4944</v>
      </c>
      <c r="G527" s="144">
        <v>10</v>
      </c>
      <c r="H527" s="144">
        <v>20</v>
      </c>
      <c r="I527" s="190" t="s">
        <v>5891</v>
      </c>
      <c r="J527" s="144" t="s">
        <v>1693</v>
      </c>
      <c r="K527" s="543"/>
      <c r="L527" s="543"/>
      <c r="M527" s="144"/>
      <c r="N527" s="144"/>
      <c r="O527" s="144"/>
      <c r="P527" s="144"/>
      <c r="Q527" s="144"/>
      <c r="R527" s="144"/>
      <c r="S527" s="144"/>
      <c r="T527" s="144"/>
      <c r="U527" s="144"/>
      <c r="V527" s="543"/>
      <c r="W527" s="144"/>
      <c r="X527" s="144"/>
      <c r="Y527" s="144"/>
      <c r="Z527" s="144"/>
      <c r="AA527" s="144"/>
      <c r="AB527" s="144"/>
      <c r="AC527" s="144"/>
      <c r="AD527" s="144"/>
      <c r="AE527" s="144"/>
      <c r="AF527" s="144"/>
      <c r="AG527" s="144"/>
      <c r="AH527" s="144"/>
      <c r="AI527" s="144"/>
      <c r="AJ527" s="144"/>
      <c r="AK527" s="144"/>
      <c r="AL527" s="144"/>
      <c r="AM527" s="543"/>
      <c r="AN527" s="144"/>
      <c r="AO527" s="144"/>
      <c r="AP527" s="543"/>
      <c r="AQ527" s="543"/>
      <c r="AR527" s="144"/>
      <c r="AS527" s="190"/>
      <c r="AT527" s="144"/>
      <c r="AU527" s="543"/>
      <c r="AV527" s="543"/>
      <c r="AW527" s="144"/>
      <c r="AX527" s="144"/>
      <c r="AY527" s="144"/>
      <c r="AZ527" s="144"/>
      <c r="BA527" s="144"/>
      <c r="BB527" s="144"/>
      <c r="BC527" s="144"/>
      <c r="BD527" s="144"/>
      <c r="BE527" s="144"/>
    </row>
    <row r="528" spans="1:57">
      <c r="A528" s="144"/>
      <c r="B528" s="144"/>
      <c r="C528" s="144">
        <v>3</v>
      </c>
      <c r="D528" s="190">
        <v>112295</v>
      </c>
      <c r="E528" s="144" t="s">
        <v>5090</v>
      </c>
      <c r="F528" s="144" t="s">
        <v>4944</v>
      </c>
      <c r="G528" s="144">
        <v>10</v>
      </c>
      <c r="H528" s="144">
        <v>20</v>
      </c>
      <c r="I528" s="190" t="s">
        <v>5892</v>
      </c>
      <c r="J528" s="144" t="s">
        <v>1693</v>
      </c>
      <c r="K528" s="543"/>
      <c r="L528" s="543"/>
      <c r="M528" s="144"/>
      <c r="N528" s="144"/>
      <c r="O528" s="144"/>
      <c r="P528" s="144"/>
      <c r="Q528" s="144"/>
      <c r="R528" s="144"/>
      <c r="S528" s="144"/>
      <c r="T528" s="144"/>
      <c r="U528" s="144"/>
      <c r="V528" s="543"/>
      <c r="W528" s="144"/>
      <c r="X528" s="144"/>
      <c r="Y528" s="144"/>
      <c r="Z528" s="144"/>
      <c r="AA528" s="144"/>
      <c r="AB528" s="144"/>
      <c r="AC528" s="144"/>
      <c r="AD528" s="144"/>
      <c r="AE528" s="144"/>
      <c r="AF528" s="144"/>
      <c r="AG528" s="144"/>
      <c r="AH528" s="144"/>
      <c r="AI528" s="144"/>
      <c r="AJ528" s="144"/>
      <c r="AK528" s="144"/>
      <c r="AL528" s="144"/>
      <c r="AM528" s="543"/>
      <c r="AN528" s="144"/>
      <c r="AO528" s="144"/>
      <c r="AP528" s="543"/>
      <c r="AQ528" s="543"/>
      <c r="AR528" s="144"/>
      <c r="AS528" s="190"/>
      <c r="AT528" s="144"/>
      <c r="AU528" s="543"/>
      <c r="AV528" s="543"/>
      <c r="AW528" s="144"/>
      <c r="AX528" s="144"/>
      <c r="AY528" s="144"/>
      <c r="AZ528" s="144"/>
      <c r="BA528" s="144"/>
      <c r="BB528" s="144"/>
      <c r="BC528" s="144"/>
      <c r="BD528" s="144"/>
      <c r="BE528" s="144"/>
    </row>
    <row r="529" spans="1:57">
      <c r="A529" s="144"/>
      <c r="B529" s="144"/>
      <c r="C529" s="144">
        <v>3</v>
      </c>
      <c r="D529" s="190">
        <v>112296</v>
      </c>
      <c r="E529" s="144" t="s">
        <v>5090</v>
      </c>
      <c r="F529" s="144" t="s">
        <v>4944</v>
      </c>
      <c r="G529" s="144">
        <v>10</v>
      </c>
      <c r="H529" s="144">
        <v>20</v>
      </c>
      <c r="I529" s="190" t="s">
        <v>5893</v>
      </c>
      <c r="J529" s="144" t="s">
        <v>1693</v>
      </c>
      <c r="K529" s="543"/>
      <c r="L529" s="543"/>
      <c r="M529" s="144"/>
      <c r="N529" s="144"/>
      <c r="O529" s="144"/>
      <c r="P529" s="144"/>
      <c r="Q529" s="144"/>
      <c r="R529" s="144"/>
      <c r="S529" s="144"/>
      <c r="T529" s="144"/>
      <c r="U529" s="144"/>
      <c r="V529" s="543"/>
      <c r="W529" s="144"/>
      <c r="X529" s="144"/>
      <c r="Y529" s="144"/>
      <c r="Z529" s="144"/>
      <c r="AA529" s="144"/>
      <c r="AB529" s="144"/>
      <c r="AC529" s="144"/>
      <c r="AD529" s="144"/>
      <c r="AE529" s="144"/>
      <c r="AF529" s="144"/>
      <c r="AG529" s="144"/>
      <c r="AH529" s="144"/>
      <c r="AI529" s="144"/>
      <c r="AJ529" s="144"/>
      <c r="AK529" s="144"/>
      <c r="AL529" s="144"/>
      <c r="AM529" s="543"/>
      <c r="AN529" s="144"/>
      <c r="AO529" s="144"/>
      <c r="AP529" s="543"/>
      <c r="AQ529" s="543"/>
      <c r="AR529" s="144"/>
      <c r="AS529" s="190"/>
      <c r="AT529" s="144"/>
      <c r="AU529" s="543"/>
      <c r="AV529" s="543"/>
      <c r="AW529" s="144"/>
      <c r="AX529" s="144"/>
      <c r="AY529" s="144"/>
      <c r="AZ529" s="144"/>
      <c r="BA529" s="144"/>
      <c r="BB529" s="144"/>
      <c r="BC529" s="144"/>
      <c r="BD529" s="144"/>
      <c r="BE529" s="144"/>
    </row>
    <row r="530" spans="1:57">
      <c r="A530" s="144"/>
      <c r="B530" s="144"/>
      <c r="C530" s="144">
        <v>3</v>
      </c>
      <c r="D530" s="190">
        <v>112297</v>
      </c>
      <c r="E530" s="144" t="s">
        <v>5090</v>
      </c>
      <c r="F530" s="144" t="s">
        <v>4944</v>
      </c>
      <c r="G530" s="144">
        <v>10</v>
      </c>
      <c r="H530" s="144">
        <v>20</v>
      </c>
      <c r="I530" s="190" t="s">
        <v>5894</v>
      </c>
      <c r="J530" s="144" t="s">
        <v>1693</v>
      </c>
      <c r="K530" s="543"/>
      <c r="L530" s="543"/>
      <c r="M530" s="144"/>
      <c r="N530" s="144"/>
      <c r="O530" s="144"/>
      <c r="P530" s="144"/>
      <c r="Q530" s="144"/>
      <c r="R530" s="144"/>
      <c r="S530" s="144"/>
      <c r="T530" s="144"/>
      <c r="U530" s="144"/>
      <c r="V530" s="543"/>
      <c r="W530" s="144"/>
      <c r="X530" s="144"/>
      <c r="Y530" s="144"/>
      <c r="Z530" s="144"/>
      <c r="AA530" s="144"/>
      <c r="AB530" s="144"/>
      <c r="AC530" s="144"/>
      <c r="AD530" s="144"/>
      <c r="AE530" s="144"/>
      <c r="AF530" s="144"/>
      <c r="AG530" s="144"/>
      <c r="AH530" s="144"/>
      <c r="AI530" s="144"/>
      <c r="AJ530" s="144"/>
      <c r="AK530" s="144"/>
      <c r="AL530" s="144"/>
      <c r="AM530" s="543"/>
      <c r="AN530" s="144"/>
      <c r="AO530" s="144"/>
      <c r="AP530" s="543"/>
      <c r="AQ530" s="543"/>
      <c r="AR530" s="144"/>
      <c r="AS530" s="190"/>
      <c r="AT530" s="144"/>
      <c r="AU530" s="543"/>
      <c r="AV530" s="543"/>
      <c r="AW530" s="144"/>
      <c r="AX530" s="144"/>
      <c r="AY530" s="144"/>
      <c r="AZ530" s="144"/>
      <c r="BA530" s="144"/>
      <c r="BB530" s="144"/>
      <c r="BC530" s="144"/>
      <c r="BD530" s="144"/>
      <c r="BE530" s="144"/>
    </row>
    <row r="531" spans="1:57">
      <c r="A531" s="144"/>
      <c r="B531" s="144"/>
      <c r="C531" s="144">
        <v>3</v>
      </c>
      <c r="D531" s="190">
        <v>112300</v>
      </c>
      <c r="E531" s="144" t="s">
        <v>5090</v>
      </c>
      <c r="F531" s="144" t="s">
        <v>4944</v>
      </c>
      <c r="G531" s="144">
        <v>10</v>
      </c>
      <c r="H531" s="144">
        <v>20</v>
      </c>
      <c r="I531" s="190" t="s">
        <v>5895</v>
      </c>
      <c r="J531" s="144" t="s">
        <v>1693</v>
      </c>
      <c r="K531" s="543"/>
      <c r="L531" s="543"/>
      <c r="M531" s="144"/>
      <c r="N531" s="144"/>
      <c r="O531" s="144"/>
      <c r="P531" s="144"/>
      <c r="Q531" s="144"/>
      <c r="R531" s="144"/>
      <c r="S531" s="144"/>
      <c r="T531" s="144"/>
      <c r="U531" s="144"/>
      <c r="V531" s="543"/>
      <c r="W531" s="144"/>
      <c r="X531" s="144"/>
      <c r="Y531" s="144"/>
      <c r="Z531" s="144"/>
      <c r="AA531" s="144"/>
      <c r="AB531" s="144"/>
      <c r="AC531" s="144"/>
      <c r="AD531" s="144"/>
      <c r="AE531" s="144"/>
      <c r="AF531" s="144"/>
      <c r="AG531" s="144"/>
      <c r="AH531" s="144"/>
      <c r="AI531" s="144"/>
      <c r="AJ531" s="144"/>
      <c r="AK531" s="144"/>
      <c r="AL531" s="144"/>
      <c r="AM531" s="543"/>
      <c r="AN531" s="144"/>
      <c r="AO531" s="144"/>
      <c r="AP531" s="543"/>
      <c r="AQ531" s="543"/>
      <c r="AR531" s="144"/>
      <c r="AS531" s="190"/>
      <c r="AT531" s="144"/>
      <c r="AU531" s="543"/>
      <c r="AV531" s="543"/>
      <c r="AW531" s="144"/>
      <c r="AX531" s="144"/>
      <c r="AY531" s="144"/>
      <c r="AZ531" s="144"/>
      <c r="BA531" s="144"/>
      <c r="BB531" s="144"/>
      <c r="BC531" s="144"/>
      <c r="BD531" s="144"/>
      <c r="BE531" s="144"/>
    </row>
    <row r="532" spans="1:57">
      <c r="A532" s="144"/>
      <c r="B532" s="144"/>
      <c r="C532" s="144">
        <v>3</v>
      </c>
      <c r="D532" s="190">
        <v>112306</v>
      </c>
      <c r="E532" s="144" t="s">
        <v>5090</v>
      </c>
      <c r="F532" s="144" t="s">
        <v>4944</v>
      </c>
      <c r="G532" s="144">
        <v>10</v>
      </c>
      <c r="H532" s="144">
        <v>20</v>
      </c>
      <c r="I532" s="190" t="s">
        <v>5896</v>
      </c>
      <c r="J532" s="144" t="s">
        <v>1693</v>
      </c>
      <c r="K532" s="543"/>
      <c r="L532" s="543"/>
      <c r="M532" s="144"/>
      <c r="N532" s="144"/>
      <c r="O532" s="144"/>
      <c r="P532" s="144"/>
      <c r="Q532" s="144"/>
      <c r="R532" s="144"/>
      <c r="S532" s="144"/>
      <c r="T532" s="144"/>
      <c r="U532" s="144"/>
      <c r="V532" s="543"/>
      <c r="W532" s="144"/>
      <c r="X532" s="144"/>
      <c r="Y532" s="144"/>
      <c r="Z532" s="144"/>
      <c r="AA532" s="144"/>
      <c r="AB532" s="144"/>
      <c r="AC532" s="144"/>
      <c r="AD532" s="144"/>
      <c r="AE532" s="144"/>
      <c r="AF532" s="144"/>
      <c r="AG532" s="144"/>
      <c r="AH532" s="144"/>
      <c r="AI532" s="144"/>
      <c r="AJ532" s="144"/>
      <c r="AK532" s="144"/>
      <c r="AL532" s="144"/>
      <c r="AM532" s="543"/>
      <c r="AN532" s="144"/>
      <c r="AO532" s="144"/>
      <c r="AP532" s="543"/>
      <c r="AQ532" s="543"/>
      <c r="AR532" s="144"/>
      <c r="AS532" s="190"/>
      <c r="AT532" s="144"/>
      <c r="AU532" s="543"/>
      <c r="AV532" s="543"/>
      <c r="AW532" s="144"/>
      <c r="AX532" s="144"/>
      <c r="AY532" s="144"/>
      <c r="AZ532" s="144"/>
      <c r="BA532" s="144"/>
      <c r="BB532" s="144"/>
      <c r="BC532" s="144"/>
      <c r="BD532" s="144"/>
      <c r="BE532" s="144"/>
    </row>
    <row r="533" spans="1:57">
      <c r="A533" s="144"/>
      <c r="B533" s="144"/>
      <c r="C533" s="144">
        <v>3</v>
      </c>
      <c r="D533" s="190">
        <v>112310</v>
      </c>
      <c r="E533" s="144" t="s">
        <v>5090</v>
      </c>
      <c r="F533" s="144" t="s">
        <v>4944</v>
      </c>
      <c r="G533" s="144">
        <v>10</v>
      </c>
      <c r="H533" s="144">
        <v>20</v>
      </c>
      <c r="I533" s="190" t="s">
        <v>5897</v>
      </c>
      <c r="J533" s="144" t="s">
        <v>1693</v>
      </c>
      <c r="K533" s="543"/>
      <c r="L533" s="543"/>
      <c r="M533" s="144"/>
      <c r="N533" s="144"/>
      <c r="O533" s="144"/>
      <c r="P533" s="144"/>
      <c r="Q533" s="144"/>
      <c r="R533" s="144"/>
      <c r="S533" s="144"/>
      <c r="T533" s="144"/>
      <c r="U533" s="144"/>
      <c r="V533" s="543"/>
      <c r="W533" s="144"/>
      <c r="X533" s="144"/>
      <c r="Y533" s="144"/>
      <c r="Z533" s="144"/>
      <c r="AA533" s="144"/>
      <c r="AB533" s="144"/>
      <c r="AC533" s="144"/>
      <c r="AD533" s="144"/>
      <c r="AE533" s="144"/>
      <c r="AF533" s="144"/>
      <c r="AG533" s="144"/>
      <c r="AH533" s="144"/>
      <c r="AI533" s="144"/>
      <c r="AJ533" s="144"/>
      <c r="AK533" s="144"/>
      <c r="AL533" s="144"/>
      <c r="AM533" s="543"/>
      <c r="AN533" s="144"/>
      <c r="AO533" s="144"/>
      <c r="AP533" s="543"/>
      <c r="AQ533" s="543"/>
      <c r="AR533" s="144"/>
      <c r="AS533" s="190"/>
      <c r="AT533" s="144"/>
      <c r="AU533" s="543"/>
      <c r="AV533" s="543"/>
      <c r="AW533" s="144"/>
      <c r="AX533" s="144"/>
      <c r="AY533" s="144"/>
      <c r="AZ533" s="144"/>
      <c r="BA533" s="144"/>
      <c r="BB533" s="144"/>
      <c r="BC533" s="144"/>
      <c r="BD533" s="144"/>
      <c r="BE533" s="144"/>
    </row>
    <row r="534" spans="1:57">
      <c r="A534" s="144"/>
      <c r="B534" s="144"/>
      <c r="C534" s="144">
        <v>3</v>
      </c>
      <c r="D534" s="190">
        <v>112350</v>
      </c>
      <c r="E534" s="144" t="s">
        <v>5090</v>
      </c>
      <c r="F534" s="144" t="s">
        <v>4944</v>
      </c>
      <c r="G534" s="144">
        <v>10</v>
      </c>
      <c r="H534" s="144">
        <v>20</v>
      </c>
      <c r="I534" s="190" t="s">
        <v>5898</v>
      </c>
      <c r="J534" s="144" t="s">
        <v>1693</v>
      </c>
      <c r="K534" s="543"/>
      <c r="L534" s="543"/>
      <c r="M534" s="144"/>
      <c r="N534" s="144"/>
      <c r="O534" s="144"/>
      <c r="P534" s="144"/>
      <c r="Q534" s="144"/>
      <c r="R534" s="144"/>
      <c r="S534" s="144"/>
      <c r="T534" s="144"/>
      <c r="U534" s="144"/>
      <c r="V534" s="543"/>
      <c r="W534" s="144"/>
      <c r="X534" s="144"/>
      <c r="Y534" s="144"/>
      <c r="Z534" s="144"/>
      <c r="AA534" s="144"/>
      <c r="AB534" s="144"/>
      <c r="AC534" s="144"/>
      <c r="AD534" s="144"/>
      <c r="AE534" s="144"/>
      <c r="AF534" s="144"/>
      <c r="AG534" s="144"/>
      <c r="AH534" s="144"/>
      <c r="AI534" s="144"/>
      <c r="AJ534" s="144"/>
      <c r="AK534" s="144"/>
      <c r="AL534" s="144"/>
      <c r="AM534" s="543"/>
      <c r="AN534" s="144"/>
      <c r="AO534" s="144"/>
      <c r="AP534" s="543"/>
      <c r="AQ534" s="543"/>
      <c r="AR534" s="144"/>
      <c r="AS534" s="190"/>
      <c r="AT534" s="144"/>
      <c r="AU534" s="543"/>
      <c r="AV534" s="543"/>
      <c r="AW534" s="144"/>
      <c r="AX534" s="144"/>
      <c r="AY534" s="144"/>
      <c r="AZ534" s="144"/>
      <c r="BA534" s="144"/>
      <c r="BB534" s="144"/>
      <c r="BC534" s="144"/>
      <c r="BD534" s="144"/>
      <c r="BE534" s="144"/>
    </row>
    <row r="535" spans="1:57">
      <c r="A535" s="144"/>
      <c r="B535" s="144"/>
      <c r="C535" s="144">
        <v>3</v>
      </c>
      <c r="D535" s="190">
        <v>112425</v>
      </c>
      <c r="E535" s="144" t="s">
        <v>5090</v>
      </c>
      <c r="F535" s="144" t="s">
        <v>4944</v>
      </c>
      <c r="G535" s="144">
        <v>10</v>
      </c>
      <c r="H535" s="144">
        <v>20</v>
      </c>
      <c r="I535" s="190" t="s">
        <v>5899</v>
      </c>
      <c r="J535" s="144" t="s">
        <v>1693</v>
      </c>
      <c r="K535" s="543"/>
      <c r="L535" s="543"/>
      <c r="M535" s="144"/>
      <c r="N535" s="144"/>
      <c r="O535" s="144"/>
      <c r="P535" s="144"/>
      <c r="Q535" s="144"/>
      <c r="R535" s="144"/>
      <c r="S535" s="144"/>
      <c r="T535" s="144"/>
      <c r="U535" s="144"/>
      <c r="V535" s="543"/>
      <c r="W535" s="144"/>
      <c r="X535" s="144"/>
      <c r="Y535" s="144"/>
      <c r="Z535" s="144"/>
      <c r="AA535" s="144"/>
      <c r="AB535" s="144"/>
      <c r="AC535" s="144"/>
      <c r="AD535" s="144"/>
      <c r="AE535" s="144"/>
      <c r="AF535" s="144"/>
      <c r="AG535" s="144"/>
      <c r="AH535" s="144"/>
      <c r="AI535" s="144"/>
      <c r="AJ535" s="144"/>
      <c r="AK535" s="144"/>
      <c r="AL535" s="144"/>
      <c r="AM535" s="543"/>
      <c r="AN535" s="144"/>
      <c r="AO535" s="144"/>
      <c r="AP535" s="543"/>
      <c r="AQ535" s="543"/>
      <c r="AR535" s="144"/>
      <c r="AS535" s="190"/>
      <c r="AT535" s="144"/>
      <c r="AU535" s="543"/>
      <c r="AV535" s="543"/>
      <c r="AW535" s="144"/>
      <c r="AX535" s="144"/>
      <c r="AY535" s="144"/>
      <c r="AZ535" s="144"/>
      <c r="BA535" s="144"/>
      <c r="BB535" s="144"/>
      <c r="BC535" s="144"/>
      <c r="BD535" s="144"/>
      <c r="BE535" s="144"/>
    </row>
    <row r="536" spans="1:57">
      <c r="A536" s="144"/>
      <c r="B536" s="144"/>
      <c r="C536" s="144">
        <v>3</v>
      </c>
      <c r="D536" s="190">
        <v>112471</v>
      </c>
      <c r="E536" s="144" t="s">
        <v>5090</v>
      </c>
      <c r="F536" s="144" t="s">
        <v>4944</v>
      </c>
      <c r="G536" s="144">
        <v>10</v>
      </c>
      <c r="H536" s="144">
        <v>20</v>
      </c>
      <c r="I536" s="190" t="s">
        <v>5900</v>
      </c>
      <c r="J536" s="144" t="s">
        <v>1693</v>
      </c>
      <c r="K536" s="543"/>
      <c r="L536" s="543"/>
      <c r="M536" s="144"/>
      <c r="N536" s="144"/>
      <c r="O536" s="144"/>
      <c r="P536" s="144"/>
      <c r="Q536" s="144"/>
      <c r="R536" s="144"/>
      <c r="S536" s="144"/>
      <c r="T536" s="144"/>
      <c r="U536" s="144"/>
      <c r="V536" s="543"/>
      <c r="W536" s="144"/>
      <c r="X536" s="144"/>
      <c r="Y536" s="144"/>
      <c r="Z536" s="144"/>
      <c r="AA536" s="144"/>
      <c r="AB536" s="144"/>
      <c r="AC536" s="144"/>
      <c r="AD536" s="144"/>
      <c r="AE536" s="144"/>
      <c r="AF536" s="144"/>
      <c r="AG536" s="144"/>
      <c r="AH536" s="144"/>
      <c r="AI536" s="144"/>
      <c r="AJ536" s="144"/>
      <c r="AK536" s="144"/>
      <c r="AL536" s="144"/>
      <c r="AM536" s="543"/>
      <c r="AN536" s="144"/>
      <c r="AO536" s="144"/>
      <c r="AP536" s="543"/>
      <c r="AQ536" s="543"/>
      <c r="AR536" s="144"/>
      <c r="AS536" s="190"/>
      <c r="AT536" s="144"/>
      <c r="AU536" s="543"/>
      <c r="AV536" s="543"/>
      <c r="AW536" s="144"/>
      <c r="AX536" s="144"/>
      <c r="AY536" s="144"/>
      <c r="AZ536" s="144"/>
      <c r="BA536" s="144"/>
      <c r="BB536" s="144"/>
      <c r="BC536" s="144"/>
      <c r="BD536" s="144"/>
      <c r="BE536" s="144"/>
    </row>
    <row r="537" spans="1:57">
      <c r="A537" s="144"/>
      <c r="B537" s="144"/>
      <c r="C537" s="144">
        <v>3</v>
      </c>
      <c r="D537" s="190">
        <v>112500</v>
      </c>
      <c r="E537" s="144" t="s">
        <v>5090</v>
      </c>
      <c r="F537" s="144" t="s">
        <v>4944</v>
      </c>
      <c r="G537" s="144">
        <v>10</v>
      </c>
      <c r="H537" s="144">
        <v>20</v>
      </c>
      <c r="I537" s="190" t="s">
        <v>5901</v>
      </c>
      <c r="J537" s="144" t="s">
        <v>1693</v>
      </c>
      <c r="K537" s="543"/>
      <c r="L537" s="543"/>
      <c r="M537" s="144"/>
      <c r="N537" s="144"/>
      <c r="O537" s="144"/>
      <c r="P537" s="144"/>
      <c r="Q537" s="144"/>
      <c r="R537" s="144"/>
      <c r="S537" s="144"/>
      <c r="T537" s="144"/>
      <c r="U537" s="144"/>
      <c r="V537" s="543"/>
      <c r="W537" s="144"/>
      <c r="X537" s="144"/>
      <c r="Y537" s="144"/>
      <c r="Z537" s="144"/>
      <c r="AA537" s="144"/>
      <c r="AB537" s="144"/>
      <c r="AC537" s="144"/>
      <c r="AD537" s="144"/>
      <c r="AE537" s="144"/>
      <c r="AF537" s="144"/>
      <c r="AG537" s="144"/>
      <c r="AH537" s="144"/>
      <c r="AI537" s="144"/>
      <c r="AJ537" s="144"/>
      <c r="AK537" s="144"/>
      <c r="AL537" s="144"/>
      <c r="AM537" s="543"/>
      <c r="AN537" s="144"/>
      <c r="AO537" s="144"/>
      <c r="AP537" s="543"/>
      <c r="AQ537" s="543"/>
      <c r="AR537" s="144"/>
      <c r="AS537" s="190"/>
      <c r="AT537" s="144"/>
      <c r="AU537" s="543"/>
      <c r="AV537" s="543"/>
      <c r="AW537" s="144"/>
      <c r="AX537" s="144"/>
      <c r="AY537" s="144"/>
      <c r="AZ537" s="144"/>
      <c r="BA537" s="144"/>
      <c r="BB537" s="144"/>
      <c r="BC537" s="144"/>
      <c r="BD537" s="144"/>
      <c r="BE537" s="144"/>
    </row>
    <row r="538" spans="1:57">
      <c r="A538" s="144"/>
      <c r="B538" s="144"/>
      <c r="C538" s="144">
        <v>3</v>
      </c>
      <c r="D538" s="190">
        <v>113013</v>
      </c>
      <c r="E538" s="144" t="s">
        <v>5090</v>
      </c>
      <c r="F538" s="144" t="s">
        <v>4944</v>
      </c>
      <c r="G538" s="144">
        <v>10</v>
      </c>
      <c r="H538" s="144">
        <v>20</v>
      </c>
      <c r="I538" s="190" t="s">
        <v>5902</v>
      </c>
      <c r="J538" s="144" t="s">
        <v>1693</v>
      </c>
      <c r="K538" s="543"/>
      <c r="L538" s="543"/>
      <c r="M538" s="144"/>
      <c r="N538" s="144"/>
      <c r="O538" s="144"/>
      <c r="P538" s="144"/>
      <c r="Q538" s="144"/>
      <c r="R538" s="144"/>
      <c r="S538" s="144"/>
      <c r="T538" s="144"/>
      <c r="U538" s="144"/>
      <c r="V538" s="543"/>
      <c r="W538" s="144"/>
      <c r="X538" s="144"/>
      <c r="Y538" s="144"/>
      <c r="Z538" s="144"/>
      <c r="AA538" s="144"/>
      <c r="AB538" s="144"/>
      <c r="AC538" s="144"/>
      <c r="AD538" s="144"/>
      <c r="AE538" s="144"/>
      <c r="AF538" s="144"/>
      <c r="AG538" s="144"/>
      <c r="AH538" s="144"/>
      <c r="AI538" s="144"/>
      <c r="AJ538" s="144"/>
      <c r="AK538" s="144"/>
      <c r="AL538" s="144"/>
      <c r="AM538" s="543"/>
      <c r="AN538" s="144"/>
      <c r="AO538" s="144"/>
      <c r="AP538" s="543"/>
      <c r="AQ538" s="543"/>
      <c r="AR538" s="144"/>
      <c r="AS538" s="190"/>
      <c r="AT538" s="144"/>
      <c r="AU538" s="543"/>
      <c r="AV538" s="543"/>
      <c r="AW538" s="144"/>
      <c r="AX538" s="144"/>
      <c r="AY538" s="144"/>
      <c r="AZ538" s="144"/>
      <c r="BA538" s="144"/>
      <c r="BB538" s="144"/>
      <c r="BC538" s="144"/>
      <c r="BD538" s="144"/>
      <c r="BE538" s="144"/>
    </row>
    <row r="539" spans="1:57">
      <c r="A539" s="144"/>
      <c r="B539" s="144"/>
      <c r="C539" s="144">
        <v>3</v>
      </c>
      <c r="D539" s="190">
        <v>113023</v>
      </c>
      <c r="E539" s="144" t="s">
        <v>5090</v>
      </c>
      <c r="F539" s="144" t="s">
        <v>4944</v>
      </c>
      <c r="G539" s="144">
        <v>10</v>
      </c>
      <c r="H539" s="144">
        <v>20</v>
      </c>
      <c r="I539" s="190" t="s">
        <v>5903</v>
      </c>
      <c r="J539" s="144" t="s">
        <v>1693</v>
      </c>
      <c r="K539" s="543"/>
      <c r="L539" s="543"/>
      <c r="M539" s="144"/>
      <c r="N539" s="144"/>
      <c r="O539" s="144"/>
      <c r="P539" s="144"/>
      <c r="Q539" s="144"/>
      <c r="R539" s="144"/>
      <c r="S539" s="144"/>
      <c r="T539" s="144"/>
      <c r="U539" s="144"/>
      <c r="V539" s="543"/>
      <c r="W539" s="144"/>
      <c r="X539" s="144"/>
      <c r="Y539" s="144"/>
      <c r="Z539" s="144"/>
      <c r="AA539" s="144"/>
      <c r="AB539" s="144"/>
      <c r="AC539" s="144"/>
      <c r="AD539" s="144"/>
      <c r="AE539" s="144"/>
      <c r="AF539" s="144"/>
      <c r="AG539" s="144"/>
      <c r="AH539" s="144"/>
      <c r="AI539" s="144"/>
      <c r="AJ539" s="144"/>
      <c r="AK539" s="144"/>
      <c r="AL539" s="144"/>
      <c r="AM539" s="543"/>
      <c r="AN539" s="144"/>
      <c r="AO539" s="144"/>
      <c r="AP539" s="543"/>
      <c r="AQ539" s="543"/>
      <c r="AR539" s="144"/>
      <c r="AS539" s="190"/>
      <c r="AT539" s="144"/>
      <c r="AU539" s="543"/>
      <c r="AV539" s="543"/>
      <c r="AW539" s="144"/>
      <c r="AX539" s="144"/>
      <c r="AY539" s="144"/>
      <c r="AZ539" s="144"/>
      <c r="BA539" s="144"/>
      <c r="BB539" s="144"/>
      <c r="BC539" s="144"/>
      <c r="BD539" s="144"/>
      <c r="BE539" s="144"/>
    </row>
    <row r="540" spans="1:57">
      <c r="A540" s="144"/>
      <c r="B540" s="144"/>
      <c r="C540" s="144">
        <v>3</v>
      </c>
      <c r="D540" s="190">
        <v>113259</v>
      </c>
      <c r="E540" s="144" t="s">
        <v>5090</v>
      </c>
      <c r="F540" s="144" t="s">
        <v>4944</v>
      </c>
      <c r="G540" s="144">
        <v>10</v>
      </c>
      <c r="H540" s="144">
        <v>20</v>
      </c>
      <c r="I540" s="190" t="s">
        <v>5904</v>
      </c>
      <c r="J540" s="144" t="s">
        <v>1693</v>
      </c>
      <c r="K540" s="543"/>
      <c r="L540" s="543"/>
      <c r="M540" s="144"/>
      <c r="N540" s="144"/>
      <c r="O540" s="144"/>
      <c r="P540" s="144"/>
      <c r="Q540" s="144"/>
      <c r="R540" s="144"/>
      <c r="S540" s="144"/>
      <c r="T540" s="144"/>
      <c r="U540" s="144"/>
      <c r="V540" s="543"/>
      <c r="W540" s="144"/>
      <c r="X540" s="144"/>
      <c r="Y540" s="144"/>
      <c r="Z540" s="144"/>
      <c r="AA540" s="144"/>
      <c r="AB540" s="144"/>
      <c r="AC540" s="144"/>
      <c r="AD540" s="144"/>
      <c r="AE540" s="144"/>
      <c r="AF540" s="144"/>
      <c r="AG540" s="144"/>
      <c r="AH540" s="144"/>
      <c r="AI540" s="144"/>
      <c r="AJ540" s="144"/>
      <c r="AK540" s="144"/>
      <c r="AL540" s="144"/>
      <c r="AM540" s="543"/>
      <c r="AN540" s="144"/>
      <c r="AO540" s="144"/>
      <c r="AP540" s="543"/>
      <c r="AQ540" s="543"/>
      <c r="AR540" s="144"/>
      <c r="AS540" s="190"/>
      <c r="AT540" s="144"/>
      <c r="AU540" s="543"/>
      <c r="AV540" s="543"/>
      <c r="AW540" s="144"/>
      <c r="AX540" s="144"/>
      <c r="AY540" s="144"/>
      <c r="AZ540" s="144"/>
      <c r="BA540" s="144"/>
      <c r="BB540" s="144"/>
      <c r="BC540" s="144"/>
      <c r="BD540" s="144"/>
      <c r="BE540" s="144"/>
    </row>
    <row r="541" spans="1:57">
      <c r="A541" s="144"/>
      <c r="B541" s="144"/>
      <c r="C541" s="144">
        <v>3</v>
      </c>
      <c r="D541" s="190">
        <v>113263</v>
      </c>
      <c r="E541" s="144" t="s">
        <v>5090</v>
      </c>
      <c r="F541" s="144" t="s">
        <v>4944</v>
      </c>
      <c r="G541" s="144">
        <v>10</v>
      </c>
      <c r="H541" s="144">
        <v>20</v>
      </c>
      <c r="I541" s="190" t="s">
        <v>5905</v>
      </c>
      <c r="J541" s="144" t="s">
        <v>1693</v>
      </c>
      <c r="K541" s="543"/>
      <c r="L541" s="543"/>
      <c r="M541" s="144"/>
      <c r="N541" s="144"/>
      <c r="O541" s="144"/>
      <c r="P541" s="144"/>
      <c r="Q541" s="144"/>
      <c r="R541" s="144"/>
      <c r="S541" s="144"/>
      <c r="T541" s="144"/>
      <c r="U541" s="144"/>
      <c r="V541" s="543"/>
      <c r="W541" s="144"/>
      <c r="X541" s="144"/>
      <c r="Y541" s="144"/>
      <c r="Z541" s="144"/>
      <c r="AA541" s="144"/>
      <c r="AB541" s="144"/>
      <c r="AC541" s="144"/>
      <c r="AD541" s="144"/>
      <c r="AE541" s="144"/>
      <c r="AF541" s="144"/>
      <c r="AG541" s="144"/>
      <c r="AH541" s="144"/>
      <c r="AI541" s="144"/>
      <c r="AJ541" s="144"/>
      <c r="AK541" s="144"/>
      <c r="AL541" s="144"/>
      <c r="AM541" s="543"/>
      <c r="AN541" s="144"/>
      <c r="AO541" s="144"/>
      <c r="AP541" s="543"/>
      <c r="AQ541" s="543"/>
      <c r="AR541" s="144"/>
      <c r="AS541" s="190"/>
      <c r="AT541" s="144"/>
      <c r="AU541" s="543"/>
      <c r="AV541" s="543"/>
      <c r="AW541" s="144"/>
      <c r="AX541" s="144"/>
      <c r="AY541" s="144"/>
      <c r="AZ541" s="144"/>
      <c r="BA541" s="144"/>
      <c r="BB541" s="144"/>
      <c r="BC541" s="144"/>
      <c r="BD541" s="144"/>
      <c r="BE541" s="144"/>
    </row>
    <row r="542" spans="1:57">
      <c r="A542" s="144"/>
      <c r="B542" s="144"/>
      <c r="C542" s="144">
        <v>3</v>
      </c>
      <c r="D542" s="190">
        <v>113300</v>
      </c>
      <c r="E542" s="144" t="s">
        <v>5090</v>
      </c>
      <c r="F542" s="144" t="s">
        <v>4944</v>
      </c>
      <c r="G542" s="144">
        <v>10</v>
      </c>
      <c r="H542" s="144">
        <v>20</v>
      </c>
      <c r="I542" s="190" t="s">
        <v>5906</v>
      </c>
      <c r="J542" s="144" t="s">
        <v>1693</v>
      </c>
      <c r="K542" s="543"/>
      <c r="L542" s="543"/>
      <c r="M542" s="144"/>
      <c r="N542" s="144"/>
      <c r="O542" s="144"/>
      <c r="P542" s="144"/>
      <c r="Q542" s="144"/>
      <c r="R542" s="144"/>
      <c r="S542" s="144"/>
      <c r="T542" s="144"/>
      <c r="U542" s="144"/>
      <c r="V542" s="543"/>
      <c r="W542" s="144"/>
      <c r="X542" s="144"/>
      <c r="Y542" s="144"/>
      <c r="Z542" s="144"/>
      <c r="AA542" s="144"/>
      <c r="AB542" s="144"/>
      <c r="AC542" s="144"/>
      <c r="AD542" s="144"/>
      <c r="AE542" s="144"/>
      <c r="AF542" s="144"/>
      <c r="AG542" s="144"/>
      <c r="AH542" s="144"/>
      <c r="AI542" s="144"/>
      <c r="AJ542" s="144"/>
      <c r="AK542" s="144"/>
      <c r="AL542" s="144"/>
      <c r="AM542" s="543"/>
      <c r="AN542" s="144"/>
      <c r="AO542" s="144"/>
      <c r="AP542" s="543"/>
      <c r="AQ542" s="543"/>
      <c r="AR542" s="144"/>
      <c r="AS542" s="190"/>
      <c r="AT542" s="144"/>
      <c r="AU542" s="543"/>
      <c r="AV542" s="543"/>
      <c r="AW542" s="144"/>
      <c r="AX542" s="144"/>
      <c r="AY542" s="144"/>
      <c r="AZ542" s="144"/>
      <c r="BA542" s="144"/>
      <c r="BB542" s="144"/>
      <c r="BC542" s="144"/>
      <c r="BD542" s="144"/>
      <c r="BE542" s="144"/>
    </row>
    <row r="543" spans="1:57">
      <c r="A543" s="144"/>
      <c r="B543" s="144"/>
      <c r="C543" s="144">
        <v>3</v>
      </c>
      <c r="D543" s="190">
        <v>113380</v>
      </c>
      <c r="E543" s="144" t="s">
        <v>5090</v>
      </c>
      <c r="F543" s="144" t="s">
        <v>4944</v>
      </c>
      <c r="G543" s="144">
        <v>10</v>
      </c>
      <c r="H543" s="144">
        <v>20</v>
      </c>
      <c r="I543" s="190" t="s">
        <v>5907</v>
      </c>
      <c r="J543" s="144" t="s">
        <v>1693</v>
      </c>
      <c r="K543" s="543"/>
      <c r="L543" s="543"/>
      <c r="M543" s="144"/>
      <c r="N543" s="144"/>
      <c r="O543" s="144"/>
      <c r="P543" s="144"/>
      <c r="Q543" s="144"/>
      <c r="R543" s="144"/>
      <c r="S543" s="144"/>
      <c r="T543" s="144"/>
      <c r="U543" s="144"/>
      <c r="V543" s="543"/>
      <c r="W543" s="144"/>
      <c r="X543" s="144"/>
      <c r="Y543" s="144"/>
      <c r="Z543" s="144"/>
      <c r="AA543" s="144"/>
      <c r="AB543" s="144"/>
      <c r="AC543" s="144"/>
      <c r="AD543" s="144"/>
      <c r="AE543" s="144"/>
      <c r="AF543" s="144"/>
      <c r="AG543" s="144"/>
      <c r="AH543" s="144"/>
      <c r="AI543" s="144"/>
      <c r="AJ543" s="144"/>
      <c r="AK543" s="144"/>
      <c r="AL543" s="144"/>
      <c r="AM543" s="543"/>
      <c r="AN543" s="144"/>
      <c r="AO543" s="144"/>
      <c r="AP543" s="543"/>
      <c r="AQ543" s="543"/>
      <c r="AR543" s="144"/>
      <c r="AS543" s="190"/>
      <c r="AT543" s="144"/>
      <c r="AU543" s="543"/>
      <c r="AV543" s="543"/>
      <c r="AW543" s="144"/>
      <c r="AX543" s="144"/>
      <c r="AY543" s="144"/>
      <c r="AZ543" s="144"/>
      <c r="BA543" s="144"/>
      <c r="BB543" s="144"/>
      <c r="BC543" s="144"/>
      <c r="BD543" s="144"/>
      <c r="BE543" s="144"/>
    </row>
    <row r="544" spans="1:57">
      <c r="A544" s="144"/>
      <c r="B544" s="144"/>
      <c r="C544" s="144">
        <v>3</v>
      </c>
      <c r="D544" s="190">
        <v>113437</v>
      </c>
      <c r="E544" s="144" t="s">
        <v>5090</v>
      </c>
      <c r="F544" s="144" t="s">
        <v>4944</v>
      </c>
      <c r="G544" s="144">
        <v>10</v>
      </c>
      <c r="H544" s="144">
        <v>20</v>
      </c>
      <c r="I544" s="190" t="s">
        <v>5908</v>
      </c>
      <c r="J544" s="144" t="s">
        <v>1693</v>
      </c>
      <c r="K544" s="543"/>
      <c r="L544" s="543"/>
      <c r="M544" s="144"/>
      <c r="N544" s="144"/>
      <c r="O544" s="144"/>
      <c r="P544" s="144"/>
      <c r="Q544" s="144"/>
      <c r="R544" s="144"/>
      <c r="S544" s="144"/>
      <c r="T544" s="144"/>
      <c r="U544" s="144"/>
      <c r="V544" s="543"/>
      <c r="W544" s="144"/>
      <c r="X544" s="144"/>
      <c r="Y544" s="144"/>
      <c r="Z544" s="144"/>
      <c r="AA544" s="144"/>
      <c r="AB544" s="144"/>
      <c r="AC544" s="144"/>
      <c r="AD544" s="144"/>
      <c r="AE544" s="144"/>
      <c r="AF544" s="144"/>
      <c r="AG544" s="144"/>
      <c r="AH544" s="144"/>
      <c r="AI544" s="144"/>
      <c r="AJ544" s="144"/>
      <c r="AK544" s="144"/>
      <c r="AL544" s="144"/>
      <c r="AM544" s="543"/>
      <c r="AN544" s="144"/>
      <c r="AO544" s="144"/>
      <c r="AP544" s="543"/>
      <c r="AQ544" s="543"/>
      <c r="AR544" s="144"/>
      <c r="AS544" s="190"/>
      <c r="AT544" s="144"/>
      <c r="AU544" s="543"/>
      <c r="AV544" s="543"/>
      <c r="AW544" s="144"/>
      <c r="AX544" s="144"/>
      <c r="AY544" s="144"/>
      <c r="AZ544" s="144"/>
      <c r="BA544" s="144"/>
      <c r="BB544" s="144"/>
      <c r="BC544" s="144"/>
      <c r="BD544" s="144"/>
      <c r="BE544" s="144"/>
    </row>
    <row r="545" spans="1:57">
      <c r="A545" s="144"/>
      <c r="B545" s="144"/>
      <c r="C545" s="144">
        <v>3</v>
      </c>
      <c r="D545" s="190">
        <v>113484</v>
      </c>
      <c r="E545" s="144" t="s">
        <v>5090</v>
      </c>
      <c r="F545" s="144" t="s">
        <v>4944</v>
      </c>
      <c r="G545" s="144">
        <v>10</v>
      </c>
      <c r="H545" s="144">
        <v>20</v>
      </c>
      <c r="I545" s="190" t="s">
        <v>5909</v>
      </c>
      <c r="J545" s="144" t="s">
        <v>1693</v>
      </c>
      <c r="K545" s="543"/>
      <c r="L545" s="543"/>
      <c r="M545" s="144"/>
      <c r="N545" s="144"/>
      <c r="O545" s="144"/>
      <c r="P545" s="144"/>
      <c r="Q545" s="144"/>
      <c r="R545" s="144"/>
      <c r="S545" s="144"/>
      <c r="T545" s="144"/>
      <c r="U545" s="144"/>
      <c r="V545" s="543"/>
      <c r="W545" s="144"/>
      <c r="X545" s="144"/>
      <c r="Y545" s="144"/>
      <c r="Z545" s="144"/>
      <c r="AA545" s="144"/>
      <c r="AB545" s="144"/>
      <c r="AC545" s="144"/>
      <c r="AD545" s="144"/>
      <c r="AE545" s="144"/>
      <c r="AF545" s="144"/>
      <c r="AG545" s="144"/>
      <c r="AH545" s="144"/>
      <c r="AI545" s="144"/>
      <c r="AJ545" s="144"/>
      <c r="AK545" s="144"/>
      <c r="AL545" s="144"/>
      <c r="AM545" s="543"/>
      <c r="AN545" s="144"/>
      <c r="AO545" s="144"/>
      <c r="AP545" s="543"/>
      <c r="AQ545" s="543"/>
      <c r="AR545" s="144"/>
      <c r="AS545" s="190"/>
      <c r="AT545" s="144"/>
      <c r="AU545" s="543"/>
      <c r="AV545" s="543"/>
      <c r="AW545" s="144"/>
      <c r="AX545" s="144"/>
      <c r="AY545" s="144"/>
      <c r="AZ545" s="144"/>
      <c r="BA545" s="144"/>
      <c r="BB545" s="144"/>
      <c r="BC545" s="144"/>
      <c r="BD545" s="144"/>
      <c r="BE545" s="144"/>
    </row>
    <row r="546" spans="1:57">
      <c r="A546" s="144"/>
      <c r="B546" s="144"/>
      <c r="C546" s="144">
        <v>3</v>
      </c>
      <c r="D546" s="190">
        <v>113561</v>
      </c>
      <c r="E546" s="144" t="s">
        <v>5090</v>
      </c>
      <c r="F546" s="144" t="s">
        <v>4944</v>
      </c>
      <c r="G546" s="144">
        <v>10</v>
      </c>
      <c r="H546" s="144">
        <v>20</v>
      </c>
      <c r="I546" s="190" t="s">
        <v>5910</v>
      </c>
      <c r="J546" s="144" t="s">
        <v>1693</v>
      </c>
      <c r="K546" s="543"/>
      <c r="L546" s="543"/>
      <c r="M546" s="144"/>
      <c r="N546" s="144"/>
      <c r="O546" s="144"/>
      <c r="P546" s="144"/>
      <c r="Q546" s="144"/>
      <c r="R546" s="144"/>
      <c r="S546" s="144"/>
      <c r="T546" s="144"/>
      <c r="U546" s="144"/>
      <c r="V546" s="543"/>
      <c r="W546" s="144"/>
      <c r="X546" s="144"/>
      <c r="Y546" s="144"/>
      <c r="Z546" s="144"/>
      <c r="AA546" s="144"/>
      <c r="AB546" s="144"/>
      <c r="AC546" s="144"/>
      <c r="AD546" s="144"/>
      <c r="AE546" s="144"/>
      <c r="AF546" s="144"/>
      <c r="AG546" s="144"/>
      <c r="AH546" s="144"/>
      <c r="AI546" s="144"/>
      <c r="AJ546" s="144"/>
      <c r="AK546" s="144"/>
      <c r="AL546" s="144"/>
      <c r="AM546" s="543"/>
      <c r="AN546" s="144"/>
      <c r="AO546" s="144"/>
      <c r="AP546" s="543"/>
      <c r="AQ546" s="543"/>
      <c r="AR546" s="144"/>
      <c r="AS546" s="190"/>
      <c r="AT546" s="144"/>
      <c r="AU546" s="543"/>
      <c r="AV546" s="543"/>
      <c r="AW546" s="144"/>
      <c r="AX546" s="144"/>
      <c r="AY546" s="144"/>
      <c r="AZ546" s="144"/>
      <c r="BA546" s="144"/>
      <c r="BB546" s="144"/>
      <c r="BC546" s="144"/>
      <c r="BD546" s="144"/>
      <c r="BE546" s="144"/>
    </row>
    <row r="547" spans="1:57">
      <c r="A547" s="144"/>
      <c r="B547" s="144"/>
      <c r="C547" s="144">
        <v>3</v>
      </c>
      <c r="D547" s="190">
        <v>113582</v>
      </c>
      <c r="E547" s="144" t="s">
        <v>5090</v>
      </c>
      <c r="F547" s="144" t="s">
        <v>4944</v>
      </c>
      <c r="G547" s="144">
        <v>10</v>
      </c>
      <c r="H547" s="144">
        <v>20</v>
      </c>
      <c r="I547" s="190" t="s">
        <v>5911</v>
      </c>
      <c r="J547" s="144" t="s">
        <v>1693</v>
      </c>
      <c r="K547" s="543"/>
      <c r="L547" s="543"/>
      <c r="M547" s="144"/>
      <c r="N547" s="144"/>
      <c r="O547" s="144"/>
      <c r="P547" s="144"/>
      <c r="Q547" s="144"/>
      <c r="R547" s="144"/>
      <c r="S547" s="144"/>
      <c r="T547" s="144"/>
      <c r="U547" s="144"/>
      <c r="V547" s="543"/>
      <c r="W547" s="144"/>
      <c r="X547" s="144"/>
      <c r="Y547" s="144"/>
      <c r="Z547" s="144"/>
      <c r="AA547" s="144"/>
      <c r="AB547" s="144"/>
      <c r="AC547" s="144"/>
      <c r="AD547" s="144"/>
      <c r="AE547" s="144"/>
      <c r="AF547" s="144"/>
      <c r="AG547" s="144"/>
      <c r="AH547" s="144"/>
      <c r="AI547" s="144"/>
      <c r="AJ547" s="144"/>
      <c r="AK547" s="144"/>
      <c r="AL547" s="144"/>
      <c r="AM547" s="543"/>
      <c r="AN547" s="144"/>
      <c r="AO547" s="144"/>
      <c r="AP547" s="543"/>
      <c r="AQ547" s="543"/>
      <c r="AR547" s="144"/>
      <c r="AS547" s="190"/>
      <c r="AT547" s="144"/>
      <c r="AU547" s="543"/>
      <c r="AV547" s="543"/>
      <c r="AW547" s="144"/>
      <c r="AX547" s="144"/>
      <c r="AY547" s="144"/>
      <c r="AZ547" s="144"/>
      <c r="BA547" s="144"/>
      <c r="BB547" s="144"/>
      <c r="BC547" s="144"/>
      <c r="BD547" s="144"/>
      <c r="BE547" s="144"/>
    </row>
    <row r="548" spans="1:57">
      <c r="A548" s="144"/>
      <c r="B548" s="144"/>
      <c r="C548" s="144">
        <v>3</v>
      </c>
      <c r="D548" s="190">
        <v>113696</v>
      </c>
      <c r="E548" s="144" t="s">
        <v>5090</v>
      </c>
      <c r="F548" s="144" t="s">
        <v>4944</v>
      </c>
      <c r="G548" s="144">
        <v>10</v>
      </c>
      <c r="H548" s="144">
        <v>20</v>
      </c>
      <c r="I548" s="190" t="s">
        <v>5912</v>
      </c>
      <c r="J548" s="144" t="s">
        <v>1693</v>
      </c>
      <c r="K548" s="543"/>
      <c r="L548" s="543"/>
      <c r="M548" s="144"/>
      <c r="N548" s="144"/>
      <c r="O548" s="144"/>
      <c r="P548" s="144"/>
      <c r="Q548" s="144"/>
      <c r="R548" s="144"/>
      <c r="S548" s="144"/>
      <c r="T548" s="144"/>
      <c r="U548" s="144"/>
      <c r="V548" s="543"/>
      <c r="W548" s="144"/>
      <c r="X548" s="144"/>
      <c r="Y548" s="144"/>
      <c r="Z548" s="144"/>
      <c r="AA548" s="144"/>
      <c r="AB548" s="144"/>
      <c r="AC548" s="144"/>
      <c r="AD548" s="144"/>
      <c r="AE548" s="144"/>
      <c r="AF548" s="144"/>
      <c r="AG548" s="144"/>
      <c r="AH548" s="144"/>
      <c r="AI548" s="144"/>
      <c r="AJ548" s="144"/>
      <c r="AK548" s="144"/>
      <c r="AL548" s="144"/>
      <c r="AM548" s="543"/>
      <c r="AN548" s="144"/>
      <c r="AO548" s="144"/>
      <c r="AP548" s="543"/>
      <c r="AQ548" s="543"/>
      <c r="AR548" s="144"/>
      <c r="AS548" s="190"/>
      <c r="AT548" s="144"/>
      <c r="AU548" s="543"/>
      <c r="AV548" s="543"/>
      <c r="AW548" s="144"/>
      <c r="AX548" s="144"/>
      <c r="AY548" s="144"/>
      <c r="AZ548" s="144"/>
      <c r="BA548" s="144"/>
      <c r="BB548" s="144"/>
      <c r="BC548" s="144"/>
      <c r="BD548" s="144"/>
      <c r="BE548" s="144"/>
    </row>
    <row r="549" spans="1:57">
      <c r="A549" s="144"/>
      <c r="B549" s="144"/>
      <c r="C549" s="144">
        <v>3</v>
      </c>
      <c r="D549" s="190">
        <v>113697</v>
      </c>
      <c r="E549" s="144" t="s">
        <v>5090</v>
      </c>
      <c r="F549" s="144" t="s">
        <v>4944</v>
      </c>
      <c r="G549" s="144">
        <v>10</v>
      </c>
      <c r="H549" s="144">
        <v>20</v>
      </c>
      <c r="I549" s="190" t="s">
        <v>5913</v>
      </c>
      <c r="J549" s="144" t="s">
        <v>1693</v>
      </c>
      <c r="K549" s="543"/>
      <c r="L549" s="543"/>
      <c r="M549" s="144"/>
      <c r="N549" s="144"/>
      <c r="O549" s="144"/>
      <c r="P549" s="144"/>
      <c r="Q549" s="144"/>
      <c r="R549" s="144"/>
      <c r="S549" s="144"/>
      <c r="T549" s="144"/>
      <c r="U549" s="144"/>
      <c r="V549" s="543"/>
      <c r="W549" s="144"/>
      <c r="X549" s="144"/>
      <c r="Y549" s="144"/>
      <c r="Z549" s="144"/>
      <c r="AA549" s="144"/>
      <c r="AB549" s="144"/>
      <c r="AC549" s="144"/>
      <c r="AD549" s="144"/>
      <c r="AE549" s="144"/>
      <c r="AF549" s="144"/>
      <c r="AG549" s="144"/>
      <c r="AH549" s="144"/>
      <c r="AI549" s="144"/>
      <c r="AJ549" s="144"/>
      <c r="AK549" s="144"/>
      <c r="AL549" s="144"/>
      <c r="AM549" s="543"/>
      <c r="AN549" s="144"/>
      <c r="AO549" s="144"/>
      <c r="AP549" s="543"/>
      <c r="AQ549" s="543"/>
      <c r="AR549" s="144"/>
      <c r="AS549" s="190"/>
      <c r="AT549" s="144"/>
      <c r="AU549" s="543"/>
      <c r="AV549" s="543"/>
      <c r="AW549" s="144"/>
      <c r="AX549" s="144"/>
      <c r="AY549" s="144"/>
      <c r="AZ549" s="144"/>
      <c r="BA549" s="144"/>
      <c r="BB549" s="144"/>
      <c r="BC549" s="144"/>
      <c r="BD549" s="144"/>
      <c r="BE549" s="144"/>
    </row>
    <row r="550" spans="1:57">
      <c r="A550" s="144"/>
      <c r="B550" s="144"/>
      <c r="C550" s="144">
        <v>3</v>
      </c>
      <c r="D550" s="190">
        <v>113710</v>
      </c>
      <c r="E550" s="144" t="s">
        <v>5090</v>
      </c>
      <c r="F550" s="144" t="s">
        <v>4944</v>
      </c>
      <c r="G550" s="144">
        <v>10</v>
      </c>
      <c r="H550" s="144">
        <v>20</v>
      </c>
      <c r="I550" s="190" t="s">
        <v>5914</v>
      </c>
      <c r="J550" s="144" t="s">
        <v>1693</v>
      </c>
      <c r="K550" s="543"/>
      <c r="L550" s="543"/>
      <c r="M550" s="144"/>
      <c r="N550" s="144"/>
      <c r="O550" s="144"/>
      <c r="P550" s="144"/>
      <c r="Q550" s="144"/>
      <c r="R550" s="144"/>
      <c r="S550" s="144"/>
      <c r="T550" s="144"/>
      <c r="U550" s="144"/>
      <c r="V550" s="543"/>
      <c r="W550" s="144"/>
      <c r="X550" s="144"/>
      <c r="Y550" s="144"/>
      <c r="Z550" s="144"/>
      <c r="AA550" s="144"/>
      <c r="AB550" s="144"/>
      <c r="AC550" s="144"/>
      <c r="AD550" s="144"/>
      <c r="AE550" s="144"/>
      <c r="AF550" s="144"/>
      <c r="AG550" s="144"/>
      <c r="AH550" s="144"/>
      <c r="AI550" s="144"/>
      <c r="AJ550" s="144"/>
      <c r="AK550" s="144"/>
      <c r="AL550" s="144"/>
      <c r="AM550" s="543"/>
      <c r="AN550" s="144"/>
      <c r="AO550" s="144"/>
      <c r="AP550" s="543"/>
      <c r="AQ550" s="543"/>
      <c r="AR550" s="144"/>
      <c r="AS550" s="190"/>
      <c r="AT550" s="144"/>
      <c r="AU550" s="543"/>
      <c r="AV550" s="543"/>
      <c r="AW550" s="144"/>
      <c r="AX550" s="144"/>
      <c r="AY550" s="144"/>
      <c r="AZ550" s="144"/>
      <c r="BA550" s="144"/>
      <c r="BB550" s="144"/>
      <c r="BC550" s="144"/>
      <c r="BD550" s="144"/>
      <c r="BE550" s="144"/>
    </row>
    <row r="551" spans="1:57">
      <c r="A551" s="144"/>
      <c r="B551" s="144"/>
      <c r="C551" s="144">
        <v>3</v>
      </c>
      <c r="D551" s="190">
        <v>114038</v>
      </c>
      <c r="E551" s="144" t="s">
        <v>5090</v>
      </c>
      <c r="F551" s="144" t="s">
        <v>4944</v>
      </c>
      <c r="G551" s="144">
        <v>10</v>
      </c>
      <c r="H551" s="144">
        <v>20</v>
      </c>
      <c r="I551" s="190" t="s">
        <v>5915</v>
      </c>
      <c r="J551" s="144" t="s">
        <v>1693</v>
      </c>
      <c r="K551" s="543"/>
      <c r="L551" s="543"/>
      <c r="M551" s="144"/>
      <c r="N551" s="144"/>
      <c r="O551" s="144"/>
      <c r="P551" s="144"/>
      <c r="Q551" s="144"/>
      <c r="R551" s="144"/>
      <c r="S551" s="144"/>
      <c r="T551" s="144"/>
      <c r="U551" s="144"/>
      <c r="V551" s="543"/>
      <c r="W551" s="144"/>
      <c r="X551" s="144"/>
      <c r="Y551" s="144"/>
      <c r="Z551" s="144"/>
      <c r="AA551" s="144"/>
      <c r="AB551" s="144"/>
      <c r="AC551" s="144"/>
      <c r="AD551" s="144"/>
      <c r="AE551" s="144"/>
      <c r="AF551" s="144"/>
      <c r="AG551" s="144"/>
      <c r="AH551" s="144"/>
      <c r="AI551" s="144"/>
      <c r="AJ551" s="144"/>
      <c r="AK551" s="144"/>
      <c r="AL551" s="144"/>
      <c r="AM551" s="543"/>
      <c r="AN551" s="144"/>
      <c r="AO551" s="144"/>
      <c r="AP551" s="543"/>
      <c r="AQ551" s="543"/>
      <c r="AR551" s="144"/>
      <c r="AS551" s="190"/>
      <c r="AT551" s="144"/>
      <c r="AU551" s="543"/>
      <c r="AV551" s="543"/>
      <c r="AW551" s="144"/>
      <c r="AX551" s="144"/>
      <c r="AY551" s="144"/>
      <c r="AZ551" s="144"/>
      <c r="BA551" s="144"/>
      <c r="BB551" s="144"/>
      <c r="BC551" s="144"/>
      <c r="BD551" s="144"/>
      <c r="BE551" s="144"/>
    </row>
    <row r="552" spans="1:57">
      <c r="A552" s="144"/>
      <c r="B552" s="144"/>
      <c r="C552" s="144">
        <v>3</v>
      </c>
      <c r="D552" s="190">
        <v>114090</v>
      </c>
      <c r="E552" s="144" t="s">
        <v>5090</v>
      </c>
      <c r="F552" s="144" t="s">
        <v>4944</v>
      </c>
      <c r="G552" s="144">
        <v>10</v>
      </c>
      <c r="H552" s="144">
        <v>20</v>
      </c>
      <c r="I552" s="190" t="s">
        <v>5916</v>
      </c>
      <c r="J552" s="144" t="s">
        <v>1693</v>
      </c>
      <c r="K552" s="543"/>
      <c r="L552" s="543"/>
      <c r="M552" s="144"/>
      <c r="N552" s="144"/>
      <c r="O552" s="144"/>
      <c r="P552" s="144"/>
      <c r="Q552" s="144"/>
      <c r="R552" s="144"/>
      <c r="S552" s="144"/>
      <c r="T552" s="144"/>
      <c r="U552" s="144"/>
      <c r="V552" s="543"/>
      <c r="W552" s="144"/>
      <c r="X552" s="144"/>
      <c r="Y552" s="144"/>
      <c r="Z552" s="144"/>
      <c r="AA552" s="144"/>
      <c r="AB552" s="144"/>
      <c r="AC552" s="144"/>
      <c r="AD552" s="144"/>
      <c r="AE552" s="144"/>
      <c r="AF552" s="144"/>
      <c r="AG552" s="144"/>
      <c r="AH552" s="144"/>
      <c r="AI552" s="144"/>
      <c r="AJ552" s="144"/>
      <c r="AK552" s="144"/>
      <c r="AL552" s="144"/>
      <c r="AM552" s="543"/>
      <c r="AN552" s="144"/>
      <c r="AO552" s="144"/>
      <c r="AP552" s="543"/>
      <c r="AQ552" s="543"/>
      <c r="AR552" s="144"/>
      <c r="AS552" s="190"/>
      <c r="AT552" s="144"/>
      <c r="AU552" s="543"/>
      <c r="AV552" s="543"/>
      <c r="AW552" s="144"/>
      <c r="AX552" s="144"/>
      <c r="AY552" s="144"/>
      <c r="AZ552" s="144"/>
      <c r="BA552" s="144"/>
      <c r="BB552" s="144"/>
      <c r="BC552" s="144"/>
      <c r="BD552" s="144"/>
      <c r="BE552" s="144"/>
    </row>
    <row r="553" spans="1:57">
      <c r="A553" s="144"/>
      <c r="B553" s="144"/>
      <c r="C553" s="144">
        <v>3</v>
      </c>
      <c r="D553" s="190">
        <v>114121</v>
      </c>
      <c r="E553" s="144" t="s">
        <v>5090</v>
      </c>
      <c r="F553" s="144" t="s">
        <v>4944</v>
      </c>
      <c r="G553" s="144">
        <v>10</v>
      </c>
      <c r="H553" s="144">
        <v>20</v>
      </c>
      <c r="I553" s="190" t="s">
        <v>5917</v>
      </c>
      <c r="J553" s="144" t="s">
        <v>1693</v>
      </c>
      <c r="K553" s="543"/>
      <c r="L553" s="543"/>
      <c r="M553" s="144"/>
      <c r="N553" s="144"/>
      <c r="O553" s="144"/>
      <c r="P553" s="144"/>
      <c r="Q553" s="144"/>
      <c r="R553" s="144"/>
      <c r="S553" s="144"/>
      <c r="T553" s="144"/>
      <c r="U553" s="144"/>
      <c r="V553" s="543"/>
      <c r="W553" s="144"/>
      <c r="X553" s="144"/>
      <c r="Y553" s="144"/>
      <c r="Z553" s="144"/>
      <c r="AA553" s="144"/>
      <c r="AB553" s="144"/>
      <c r="AC553" s="144"/>
      <c r="AD553" s="144"/>
      <c r="AE553" s="144"/>
      <c r="AF553" s="144"/>
      <c r="AG553" s="144"/>
      <c r="AH553" s="144"/>
      <c r="AI553" s="144"/>
      <c r="AJ553" s="144"/>
      <c r="AK553" s="144"/>
      <c r="AL553" s="144"/>
      <c r="AM553" s="543"/>
      <c r="AN553" s="144"/>
      <c r="AO553" s="144"/>
      <c r="AP553" s="543"/>
      <c r="AQ553" s="543"/>
      <c r="AR553" s="144"/>
      <c r="AS553" s="190"/>
      <c r="AT553" s="144"/>
      <c r="AU553" s="543"/>
      <c r="AV553" s="543"/>
      <c r="AW553" s="144"/>
      <c r="AX553" s="144"/>
      <c r="AY553" s="144"/>
      <c r="AZ553" s="144"/>
      <c r="BA553" s="144"/>
      <c r="BB553" s="144"/>
      <c r="BC553" s="144"/>
      <c r="BD553" s="144"/>
      <c r="BE553" s="144"/>
    </row>
    <row r="554" spans="1:57">
      <c r="A554" s="144"/>
      <c r="B554" s="144"/>
      <c r="C554" s="144">
        <v>3</v>
      </c>
      <c r="D554" s="190">
        <v>114122</v>
      </c>
      <c r="E554" s="144" t="s">
        <v>5090</v>
      </c>
      <c r="F554" s="144" t="s">
        <v>4944</v>
      </c>
      <c r="G554" s="144">
        <v>10</v>
      </c>
      <c r="H554" s="144">
        <v>20</v>
      </c>
      <c r="I554" s="190" t="s">
        <v>5918</v>
      </c>
      <c r="J554" s="144" t="s">
        <v>1693</v>
      </c>
      <c r="K554" s="543"/>
      <c r="L554" s="543"/>
      <c r="M554" s="144"/>
      <c r="N554" s="144"/>
      <c r="O554" s="144"/>
      <c r="P554" s="144"/>
      <c r="Q554" s="144"/>
      <c r="R554" s="144"/>
      <c r="S554" s="144"/>
      <c r="T554" s="144"/>
      <c r="U554" s="144"/>
      <c r="V554" s="543"/>
      <c r="W554" s="144"/>
      <c r="X554" s="144"/>
      <c r="Y554" s="144"/>
      <c r="Z554" s="144"/>
      <c r="AA554" s="144"/>
      <c r="AB554" s="144"/>
      <c r="AC554" s="144"/>
      <c r="AD554" s="144"/>
      <c r="AE554" s="144"/>
      <c r="AF554" s="144"/>
      <c r="AG554" s="144"/>
      <c r="AH554" s="144"/>
      <c r="AI554" s="144"/>
      <c r="AJ554" s="144"/>
      <c r="AK554" s="144"/>
      <c r="AL554" s="144"/>
      <c r="AM554" s="543"/>
      <c r="AN554" s="144"/>
      <c r="AO554" s="144"/>
      <c r="AP554" s="543"/>
      <c r="AQ554" s="543"/>
      <c r="AR554" s="144"/>
      <c r="AS554" s="190"/>
      <c r="AT554" s="144"/>
      <c r="AU554" s="543"/>
      <c r="AV554" s="543"/>
      <c r="AW554" s="144"/>
      <c r="AX554" s="144"/>
      <c r="AY554" s="144"/>
      <c r="AZ554" s="144"/>
      <c r="BA554" s="144"/>
      <c r="BB554" s="144"/>
      <c r="BC554" s="144"/>
      <c r="BD554" s="144"/>
      <c r="BE554" s="144"/>
    </row>
    <row r="555" spans="1:57">
      <c r="A555" s="144"/>
      <c r="B555" s="144"/>
      <c r="C555" s="144">
        <v>3</v>
      </c>
      <c r="D555" s="190">
        <v>114164</v>
      </c>
      <c r="E555" s="144" t="s">
        <v>5090</v>
      </c>
      <c r="F555" s="144" t="s">
        <v>4944</v>
      </c>
      <c r="G555" s="144">
        <v>10</v>
      </c>
      <c r="H555" s="144">
        <v>20</v>
      </c>
      <c r="I555" s="190" t="s">
        <v>5919</v>
      </c>
      <c r="J555" s="144" t="s">
        <v>1693</v>
      </c>
      <c r="K555" s="543"/>
      <c r="L555" s="543"/>
      <c r="M555" s="144"/>
      <c r="N555" s="144"/>
      <c r="O555" s="144"/>
      <c r="P555" s="144"/>
      <c r="Q555" s="144"/>
      <c r="R555" s="144"/>
      <c r="S555" s="144"/>
      <c r="T555" s="144"/>
      <c r="U555" s="144"/>
      <c r="V555" s="543"/>
      <c r="W555" s="144"/>
      <c r="X555" s="144"/>
      <c r="Y555" s="144"/>
      <c r="Z555" s="144"/>
      <c r="AA555" s="144"/>
      <c r="AB555" s="144"/>
      <c r="AC555" s="144"/>
      <c r="AD555" s="144"/>
      <c r="AE555" s="144"/>
      <c r="AF555" s="144"/>
      <c r="AG555" s="144"/>
      <c r="AH555" s="144"/>
      <c r="AI555" s="144"/>
      <c r="AJ555" s="144"/>
      <c r="AK555" s="144"/>
      <c r="AL555" s="144"/>
      <c r="AM555" s="543"/>
      <c r="AN555" s="144"/>
      <c r="AO555" s="144"/>
      <c r="AP555" s="543"/>
      <c r="AQ555" s="543"/>
      <c r="AR555" s="144"/>
      <c r="AS555" s="190"/>
      <c r="AT555" s="144"/>
      <c r="AU555" s="543"/>
      <c r="AV555" s="543"/>
      <c r="AW555" s="144"/>
      <c r="AX555" s="144"/>
      <c r="AY555" s="144"/>
      <c r="AZ555" s="144"/>
      <c r="BA555" s="144"/>
      <c r="BB555" s="144"/>
      <c r="BC555" s="144"/>
      <c r="BD555" s="144"/>
      <c r="BE555" s="144"/>
    </row>
    <row r="556" spans="1:57">
      <c r="A556" s="144"/>
      <c r="B556" s="144"/>
      <c r="C556" s="144">
        <v>3</v>
      </c>
      <c r="D556" s="190">
        <v>114165</v>
      </c>
      <c r="E556" s="144" t="s">
        <v>5090</v>
      </c>
      <c r="F556" s="144" t="s">
        <v>4944</v>
      </c>
      <c r="G556" s="144">
        <v>10</v>
      </c>
      <c r="H556" s="144">
        <v>20</v>
      </c>
      <c r="I556" s="190" t="s">
        <v>5920</v>
      </c>
      <c r="J556" s="144" t="s">
        <v>1693</v>
      </c>
      <c r="K556" s="543"/>
      <c r="L556" s="543"/>
      <c r="M556" s="144"/>
      <c r="N556" s="144"/>
      <c r="O556" s="144"/>
      <c r="P556" s="144"/>
      <c r="Q556" s="144"/>
      <c r="R556" s="144"/>
      <c r="S556" s="144"/>
      <c r="T556" s="144"/>
      <c r="U556" s="144"/>
      <c r="V556" s="543"/>
      <c r="W556" s="144"/>
      <c r="X556" s="144"/>
      <c r="Y556" s="144"/>
      <c r="Z556" s="144"/>
      <c r="AA556" s="144"/>
      <c r="AB556" s="144"/>
      <c r="AC556" s="144"/>
      <c r="AD556" s="144"/>
      <c r="AE556" s="144"/>
      <c r="AF556" s="144"/>
      <c r="AG556" s="144"/>
      <c r="AH556" s="144"/>
      <c r="AI556" s="144"/>
      <c r="AJ556" s="144"/>
      <c r="AK556" s="144"/>
      <c r="AL556" s="144"/>
      <c r="AM556" s="543"/>
      <c r="AN556" s="144"/>
      <c r="AO556" s="144"/>
      <c r="AP556" s="543"/>
      <c r="AQ556" s="543"/>
      <c r="AR556" s="144"/>
      <c r="AS556" s="190"/>
      <c r="AT556" s="144"/>
      <c r="AU556" s="543"/>
      <c r="AV556" s="543"/>
      <c r="AW556" s="144"/>
      <c r="AX556" s="144"/>
      <c r="AY556" s="144"/>
      <c r="AZ556" s="144"/>
      <c r="BA556" s="144"/>
      <c r="BB556" s="144"/>
      <c r="BC556" s="144"/>
      <c r="BD556" s="144"/>
      <c r="BE556" s="144"/>
    </row>
    <row r="557" spans="1:57">
      <c r="A557" s="144"/>
      <c r="B557" s="144"/>
      <c r="C557" s="144">
        <v>3</v>
      </c>
      <c r="D557" s="190">
        <v>114169</v>
      </c>
      <c r="E557" s="144" t="s">
        <v>5090</v>
      </c>
      <c r="F557" s="144" t="s">
        <v>4944</v>
      </c>
      <c r="G557" s="144">
        <v>10</v>
      </c>
      <c r="H557" s="144">
        <v>20</v>
      </c>
      <c r="I557" s="190" t="s">
        <v>5921</v>
      </c>
      <c r="J557" s="144" t="s">
        <v>1693</v>
      </c>
      <c r="K557" s="543"/>
      <c r="L557" s="543"/>
      <c r="M557" s="144"/>
      <c r="N557" s="144"/>
      <c r="O557" s="144"/>
      <c r="P557" s="144"/>
      <c r="Q557" s="144"/>
      <c r="R557" s="144"/>
      <c r="S557" s="144"/>
      <c r="T557" s="144"/>
      <c r="U557" s="144"/>
      <c r="V557" s="543"/>
      <c r="W557" s="144"/>
      <c r="X557" s="144"/>
      <c r="Y557" s="144"/>
      <c r="Z557" s="144"/>
      <c r="AA557" s="144"/>
      <c r="AB557" s="144"/>
      <c r="AC557" s="144"/>
      <c r="AD557" s="144"/>
      <c r="AE557" s="144"/>
      <c r="AF557" s="144"/>
      <c r="AG557" s="144"/>
      <c r="AH557" s="144"/>
      <c r="AI557" s="144"/>
      <c r="AJ557" s="144"/>
      <c r="AK557" s="144"/>
      <c r="AL557" s="144"/>
      <c r="AM557" s="543"/>
      <c r="AN557" s="144"/>
      <c r="AO557" s="144"/>
      <c r="AP557" s="543"/>
      <c r="AQ557" s="543"/>
      <c r="AR557" s="144"/>
      <c r="AS557" s="190"/>
      <c r="AT557" s="144"/>
      <c r="AU557" s="543"/>
      <c r="AV557" s="543"/>
      <c r="AW557" s="144"/>
      <c r="AX557" s="144"/>
      <c r="AY557" s="144"/>
      <c r="AZ557" s="144"/>
      <c r="BA557" s="144"/>
      <c r="BB557" s="144"/>
      <c r="BC557" s="144"/>
      <c r="BD557" s="144"/>
      <c r="BE557" s="144"/>
    </row>
    <row r="558" spans="1:57">
      <c r="A558" s="144"/>
      <c r="B558" s="144"/>
      <c r="C558" s="144">
        <v>3</v>
      </c>
      <c r="D558" s="190">
        <v>114171</v>
      </c>
      <c r="E558" s="144" t="s">
        <v>5090</v>
      </c>
      <c r="F558" s="144" t="s">
        <v>4944</v>
      </c>
      <c r="G558" s="144">
        <v>10</v>
      </c>
      <c r="H558" s="144">
        <v>20</v>
      </c>
      <c r="I558" s="190" t="s">
        <v>5922</v>
      </c>
      <c r="J558" s="144" t="s">
        <v>1693</v>
      </c>
      <c r="K558" s="543"/>
      <c r="L558" s="543"/>
      <c r="M558" s="144"/>
      <c r="N558" s="144"/>
      <c r="O558" s="144"/>
      <c r="P558" s="144"/>
      <c r="Q558" s="144"/>
      <c r="R558" s="144"/>
      <c r="S558" s="144"/>
      <c r="T558" s="144"/>
      <c r="U558" s="144"/>
      <c r="V558" s="543"/>
      <c r="W558" s="144"/>
      <c r="X558" s="144"/>
      <c r="Y558" s="144"/>
      <c r="Z558" s="144"/>
      <c r="AA558" s="144"/>
      <c r="AB558" s="144"/>
      <c r="AC558" s="144"/>
      <c r="AD558" s="144"/>
      <c r="AE558" s="144"/>
      <c r="AF558" s="144"/>
      <c r="AG558" s="144"/>
      <c r="AH558" s="144"/>
      <c r="AI558" s="144"/>
      <c r="AJ558" s="144"/>
      <c r="AK558" s="144"/>
      <c r="AL558" s="144"/>
      <c r="AM558" s="543"/>
      <c r="AN558" s="144"/>
      <c r="AO558" s="144"/>
      <c r="AP558" s="543"/>
      <c r="AQ558" s="543"/>
      <c r="AR558" s="144"/>
      <c r="AS558" s="190"/>
      <c r="AT558" s="144"/>
      <c r="AU558" s="543"/>
      <c r="AV558" s="543"/>
      <c r="AW558" s="144"/>
      <c r="AX558" s="144"/>
      <c r="AY558" s="144"/>
      <c r="AZ558" s="144"/>
      <c r="BA558" s="144"/>
      <c r="BB558" s="144"/>
      <c r="BC558" s="144"/>
      <c r="BD558" s="144"/>
      <c r="BE558" s="144"/>
    </row>
    <row r="559" spans="1:57">
      <c r="A559" s="144"/>
      <c r="B559" s="144"/>
      <c r="C559" s="144">
        <v>3</v>
      </c>
      <c r="D559" s="190">
        <v>114172</v>
      </c>
      <c r="E559" s="144" t="s">
        <v>5090</v>
      </c>
      <c r="F559" s="144" t="s">
        <v>4944</v>
      </c>
      <c r="G559" s="144">
        <v>10</v>
      </c>
      <c r="H559" s="144">
        <v>20</v>
      </c>
      <c r="I559" s="190" t="s">
        <v>5923</v>
      </c>
      <c r="J559" s="144" t="s">
        <v>1693</v>
      </c>
      <c r="K559" s="543"/>
      <c r="L559" s="543"/>
      <c r="M559" s="144"/>
      <c r="N559" s="144"/>
      <c r="O559" s="144"/>
      <c r="P559" s="144"/>
      <c r="Q559" s="144"/>
      <c r="R559" s="144"/>
      <c r="S559" s="144"/>
      <c r="T559" s="144"/>
      <c r="U559" s="144"/>
      <c r="V559" s="543"/>
      <c r="W559" s="144"/>
      <c r="X559" s="144"/>
      <c r="Y559" s="144"/>
      <c r="Z559" s="144"/>
      <c r="AA559" s="144"/>
      <c r="AB559" s="144"/>
      <c r="AC559" s="144"/>
      <c r="AD559" s="144"/>
      <c r="AE559" s="144"/>
      <c r="AF559" s="144"/>
      <c r="AG559" s="144"/>
      <c r="AH559" s="144"/>
      <c r="AI559" s="144"/>
      <c r="AJ559" s="144"/>
      <c r="AK559" s="144"/>
      <c r="AL559" s="144"/>
      <c r="AM559" s="543"/>
      <c r="AN559" s="144"/>
      <c r="AO559" s="144"/>
      <c r="AP559" s="543"/>
      <c r="AQ559" s="543"/>
      <c r="AR559" s="144"/>
      <c r="AS559" s="190"/>
      <c r="AT559" s="144"/>
      <c r="AU559" s="543"/>
      <c r="AV559" s="543"/>
      <c r="AW559" s="144"/>
      <c r="AX559" s="144"/>
      <c r="AY559" s="144"/>
      <c r="AZ559" s="144"/>
      <c r="BA559" s="144"/>
      <c r="BB559" s="144"/>
      <c r="BC559" s="144"/>
      <c r="BD559" s="144"/>
      <c r="BE559" s="144"/>
    </row>
    <row r="560" spans="1:57">
      <c r="A560" s="144"/>
      <c r="B560" s="144"/>
      <c r="C560" s="144">
        <v>3</v>
      </c>
      <c r="D560" s="190">
        <v>114176</v>
      </c>
      <c r="E560" s="144" t="s">
        <v>5090</v>
      </c>
      <c r="F560" s="144" t="s">
        <v>4944</v>
      </c>
      <c r="G560" s="144">
        <v>10</v>
      </c>
      <c r="H560" s="144">
        <v>20</v>
      </c>
      <c r="I560" s="190" t="s">
        <v>5924</v>
      </c>
      <c r="J560" s="144" t="s">
        <v>1693</v>
      </c>
      <c r="K560" s="543"/>
      <c r="L560" s="543"/>
      <c r="M560" s="144"/>
      <c r="N560" s="144"/>
      <c r="O560" s="144"/>
      <c r="P560" s="144"/>
      <c r="Q560" s="144"/>
      <c r="R560" s="144"/>
      <c r="S560" s="144"/>
      <c r="T560" s="144"/>
      <c r="U560" s="144"/>
      <c r="V560" s="543"/>
      <c r="W560" s="144"/>
      <c r="X560" s="144"/>
      <c r="Y560" s="144"/>
      <c r="Z560" s="144"/>
      <c r="AA560" s="144"/>
      <c r="AB560" s="144"/>
      <c r="AC560" s="144"/>
      <c r="AD560" s="144"/>
      <c r="AE560" s="144"/>
      <c r="AF560" s="144"/>
      <c r="AG560" s="144"/>
      <c r="AH560" s="144"/>
      <c r="AI560" s="144"/>
      <c r="AJ560" s="144"/>
      <c r="AK560" s="144"/>
      <c r="AL560" s="144"/>
      <c r="AM560" s="543"/>
      <c r="AN560" s="144"/>
      <c r="AO560" s="144"/>
      <c r="AP560" s="543"/>
      <c r="AQ560" s="543"/>
      <c r="AR560" s="144"/>
      <c r="AS560" s="190"/>
      <c r="AT560" s="144"/>
      <c r="AU560" s="543"/>
      <c r="AV560" s="543"/>
      <c r="AW560" s="144"/>
      <c r="AX560" s="144"/>
      <c r="AY560" s="144"/>
      <c r="AZ560" s="144"/>
      <c r="BA560" s="144"/>
      <c r="BB560" s="144"/>
      <c r="BC560" s="144"/>
      <c r="BD560" s="144"/>
      <c r="BE560" s="144"/>
    </row>
    <row r="561" spans="1:57">
      <c r="A561" s="144"/>
      <c r="B561" s="144"/>
      <c r="C561" s="144">
        <v>3</v>
      </c>
      <c r="D561" s="190">
        <v>114215</v>
      </c>
      <c r="E561" s="144" t="s">
        <v>5090</v>
      </c>
      <c r="F561" s="144" t="s">
        <v>4944</v>
      </c>
      <c r="G561" s="144">
        <v>10</v>
      </c>
      <c r="H561" s="144">
        <v>20</v>
      </c>
      <c r="I561" s="190" t="s">
        <v>5925</v>
      </c>
      <c r="J561" s="144" t="s">
        <v>1693</v>
      </c>
      <c r="K561" s="543"/>
      <c r="L561" s="543"/>
      <c r="M561" s="144"/>
      <c r="N561" s="144"/>
      <c r="O561" s="144"/>
      <c r="P561" s="144"/>
      <c r="Q561" s="144"/>
      <c r="R561" s="144"/>
      <c r="S561" s="144"/>
      <c r="T561" s="144"/>
      <c r="U561" s="144"/>
      <c r="V561" s="543"/>
      <c r="W561" s="144"/>
      <c r="X561" s="144"/>
      <c r="Y561" s="144"/>
      <c r="Z561" s="144"/>
      <c r="AA561" s="144"/>
      <c r="AB561" s="144"/>
      <c r="AC561" s="144"/>
      <c r="AD561" s="144"/>
      <c r="AE561" s="144"/>
      <c r="AF561" s="144"/>
      <c r="AG561" s="144"/>
      <c r="AH561" s="144"/>
      <c r="AI561" s="144"/>
      <c r="AJ561" s="144"/>
      <c r="AK561" s="144"/>
      <c r="AL561" s="144"/>
      <c r="AM561" s="543"/>
      <c r="AN561" s="144"/>
      <c r="AO561" s="144"/>
      <c r="AP561" s="543"/>
      <c r="AQ561" s="543"/>
      <c r="AR561" s="144"/>
      <c r="AS561" s="190"/>
      <c r="AT561" s="144"/>
      <c r="AU561" s="543"/>
      <c r="AV561" s="543"/>
      <c r="AW561" s="144"/>
      <c r="AX561" s="144"/>
      <c r="AY561" s="144"/>
      <c r="AZ561" s="144"/>
      <c r="BA561" s="144"/>
      <c r="BB561" s="144"/>
      <c r="BC561" s="144"/>
      <c r="BD561" s="144"/>
      <c r="BE561" s="144"/>
    </row>
    <row r="562" spans="1:57">
      <c r="A562" s="144"/>
      <c r="B562" s="144"/>
      <c r="C562" s="144">
        <v>3</v>
      </c>
      <c r="D562" s="190">
        <v>114240</v>
      </c>
      <c r="E562" s="144" t="s">
        <v>5090</v>
      </c>
      <c r="F562" s="144" t="s">
        <v>4944</v>
      </c>
      <c r="G562" s="144">
        <v>10</v>
      </c>
      <c r="H562" s="144">
        <v>20</v>
      </c>
      <c r="I562" s="190" t="s">
        <v>5926</v>
      </c>
      <c r="J562" s="144" t="s">
        <v>1693</v>
      </c>
      <c r="K562" s="543"/>
      <c r="L562" s="543"/>
      <c r="M562" s="144"/>
      <c r="N562" s="144"/>
      <c r="O562" s="144"/>
      <c r="P562" s="144"/>
      <c r="Q562" s="144"/>
      <c r="R562" s="144"/>
      <c r="S562" s="144"/>
      <c r="T562" s="144"/>
      <c r="U562" s="144"/>
      <c r="V562" s="543"/>
      <c r="W562" s="144"/>
      <c r="X562" s="144"/>
      <c r="Y562" s="144"/>
      <c r="Z562" s="144"/>
      <c r="AA562" s="144"/>
      <c r="AB562" s="144"/>
      <c r="AC562" s="144"/>
      <c r="AD562" s="144"/>
      <c r="AE562" s="144"/>
      <c r="AF562" s="144"/>
      <c r="AG562" s="144"/>
      <c r="AH562" s="144"/>
      <c r="AI562" s="144"/>
      <c r="AJ562" s="144"/>
      <c r="AK562" s="144"/>
      <c r="AL562" s="144"/>
      <c r="AM562" s="543"/>
      <c r="AN562" s="144"/>
      <c r="AO562" s="144"/>
      <c r="AP562" s="543"/>
      <c r="AQ562" s="543"/>
      <c r="AR562" s="144"/>
      <c r="AS562" s="190"/>
      <c r="AT562" s="144"/>
      <c r="AU562" s="543"/>
      <c r="AV562" s="543"/>
      <c r="AW562" s="144"/>
      <c r="AX562" s="144"/>
      <c r="AY562" s="144"/>
      <c r="AZ562" s="144"/>
      <c r="BA562" s="144"/>
      <c r="BB562" s="144"/>
      <c r="BC562" s="144"/>
      <c r="BD562" s="144"/>
      <c r="BE562" s="144"/>
    </row>
    <row r="563" spans="1:57">
      <c r="A563" s="144"/>
      <c r="B563" s="144"/>
      <c r="C563" s="144">
        <v>3</v>
      </c>
      <c r="D563" s="190">
        <v>114290</v>
      </c>
      <c r="E563" s="144" t="s">
        <v>5090</v>
      </c>
      <c r="F563" s="144" t="s">
        <v>4944</v>
      </c>
      <c r="G563" s="144">
        <v>10</v>
      </c>
      <c r="H563" s="144">
        <v>20</v>
      </c>
      <c r="I563" s="190" t="s">
        <v>5927</v>
      </c>
      <c r="J563" s="144" t="s">
        <v>1693</v>
      </c>
      <c r="K563" s="543"/>
      <c r="L563" s="543"/>
      <c r="M563" s="144"/>
      <c r="N563" s="144"/>
      <c r="O563" s="144"/>
      <c r="P563" s="144"/>
      <c r="Q563" s="144"/>
      <c r="R563" s="144"/>
      <c r="S563" s="144"/>
      <c r="T563" s="144"/>
      <c r="U563" s="144"/>
      <c r="V563" s="543"/>
      <c r="W563" s="144"/>
      <c r="X563" s="144"/>
      <c r="Y563" s="144"/>
      <c r="Z563" s="144"/>
      <c r="AA563" s="144"/>
      <c r="AB563" s="144"/>
      <c r="AC563" s="144"/>
      <c r="AD563" s="144"/>
      <c r="AE563" s="144"/>
      <c r="AF563" s="144"/>
      <c r="AG563" s="144"/>
      <c r="AH563" s="144"/>
      <c r="AI563" s="144"/>
      <c r="AJ563" s="144"/>
      <c r="AK563" s="144"/>
      <c r="AL563" s="144"/>
      <c r="AM563" s="543"/>
      <c r="AN563" s="144"/>
      <c r="AO563" s="144"/>
      <c r="AP563" s="543"/>
      <c r="AQ563" s="543"/>
      <c r="AR563" s="144"/>
      <c r="AS563" s="190"/>
      <c r="AT563" s="144"/>
      <c r="AU563" s="543"/>
      <c r="AV563" s="543"/>
      <c r="AW563" s="144"/>
      <c r="AX563" s="144"/>
      <c r="AY563" s="144"/>
      <c r="AZ563" s="144"/>
      <c r="BA563" s="144"/>
      <c r="BB563" s="144"/>
      <c r="BC563" s="144"/>
      <c r="BD563" s="144"/>
      <c r="BE563" s="144"/>
    </row>
    <row r="564" spans="1:57">
      <c r="A564" s="144"/>
      <c r="B564" s="144"/>
      <c r="C564" s="144">
        <v>3</v>
      </c>
      <c r="D564" s="190">
        <v>114306</v>
      </c>
      <c r="E564" s="144" t="s">
        <v>5090</v>
      </c>
      <c r="F564" s="144" t="s">
        <v>4944</v>
      </c>
      <c r="G564" s="144">
        <v>10</v>
      </c>
      <c r="H564" s="144">
        <v>20</v>
      </c>
      <c r="I564" s="190" t="s">
        <v>5928</v>
      </c>
      <c r="J564" s="144" t="s">
        <v>1693</v>
      </c>
      <c r="K564" s="543"/>
      <c r="L564" s="543"/>
      <c r="M564" s="144"/>
      <c r="N564" s="144"/>
      <c r="O564" s="144"/>
      <c r="P564" s="144"/>
      <c r="Q564" s="144"/>
      <c r="R564" s="144"/>
      <c r="S564" s="144"/>
      <c r="T564" s="144"/>
      <c r="U564" s="144"/>
      <c r="V564" s="543"/>
      <c r="W564" s="144"/>
      <c r="X564" s="144"/>
      <c r="Y564" s="144"/>
      <c r="Z564" s="144"/>
      <c r="AA564" s="144"/>
      <c r="AB564" s="144"/>
      <c r="AC564" s="144"/>
      <c r="AD564" s="144"/>
      <c r="AE564" s="144"/>
      <c r="AF564" s="144"/>
      <c r="AG564" s="144"/>
      <c r="AH564" s="144"/>
      <c r="AI564" s="144"/>
      <c r="AJ564" s="144"/>
      <c r="AK564" s="144"/>
      <c r="AL564" s="144"/>
      <c r="AM564" s="543"/>
      <c r="AN564" s="144"/>
      <c r="AO564" s="144"/>
      <c r="AP564" s="543"/>
      <c r="AQ564" s="543"/>
      <c r="AR564" s="144"/>
      <c r="AS564" s="190"/>
      <c r="AT564" s="144"/>
      <c r="AU564" s="543"/>
      <c r="AV564" s="543"/>
      <c r="AW564" s="144"/>
      <c r="AX564" s="144"/>
      <c r="AY564" s="144"/>
      <c r="AZ564" s="144"/>
      <c r="BA564" s="144"/>
      <c r="BB564" s="144"/>
      <c r="BC564" s="144"/>
      <c r="BD564" s="144"/>
      <c r="BE564" s="144"/>
    </row>
    <row r="565" spans="1:57">
      <c r="A565" s="144"/>
      <c r="B565" s="144"/>
      <c r="C565" s="144">
        <v>3</v>
      </c>
      <c r="D565" s="190">
        <v>114325</v>
      </c>
      <c r="E565" s="144" t="s">
        <v>5090</v>
      </c>
      <c r="F565" s="144" t="s">
        <v>4944</v>
      </c>
      <c r="G565" s="144">
        <v>10</v>
      </c>
      <c r="H565" s="144">
        <v>20</v>
      </c>
      <c r="I565" s="190" t="s">
        <v>5929</v>
      </c>
      <c r="J565" s="144" t="s">
        <v>1693</v>
      </c>
      <c r="K565" s="543"/>
      <c r="L565" s="543"/>
      <c r="M565" s="144"/>
      <c r="N565" s="144"/>
      <c r="O565" s="144"/>
      <c r="P565" s="144"/>
      <c r="Q565" s="144"/>
      <c r="R565" s="144"/>
      <c r="S565" s="144"/>
      <c r="T565" s="144"/>
      <c r="U565" s="144"/>
      <c r="V565" s="543"/>
      <c r="W565" s="144"/>
      <c r="X565" s="144"/>
      <c r="Y565" s="144"/>
      <c r="Z565" s="144"/>
      <c r="AA565" s="144"/>
      <c r="AB565" s="144"/>
      <c r="AC565" s="144"/>
      <c r="AD565" s="144"/>
      <c r="AE565" s="144"/>
      <c r="AF565" s="144"/>
      <c r="AG565" s="144"/>
      <c r="AH565" s="144"/>
      <c r="AI565" s="144"/>
      <c r="AJ565" s="144"/>
      <c r="AK565" s="144"/>
      <c r="AL565" s="144"/>
      <c r="AM565" s="543"/>
      <c r="AN565" s="144"/>
      <c r="AO565" s="144"/>
      <c r="AP565" s="543"/>
      <c r="AQ565" s="543"/>
      <c r="AR565" s="144"/>
      <c r="AS565" s="190"/>
      <c r="AT565" s="144"/>
      <c r="AU565" s="543"/>
      <c r="AV565" s="543"/>
      <c r="AW565" s="144"/>
      <c r="AX565" s="144"/>
      <c r="AY565" s="144"/>
      <c r="AZ565" s="144"/>
      <c r="BA565" s="144"/>
      <c r="BB565" s="144"/>
      <c r="BC565" s="144"/>
      <c r="BD565" s="144"/>
      <c r="BE565" s="144"/>
    </row>
    <row r="566" spans="1:57">
      <c r="A566" s="144"/>
      <c r="B566" s="144"/>
      <c r="C566" s="144">
        <v>3</v>
      </c>
      <c r="D566" s="190">
        <v>114339</v>
      </c>
      <c r="E566" s="144" t="s">
        <v>5090</v>
      </c>
      <c r="F566" s="144" t="s">
        <v>4944</v>
      </c>
      <c r="G566" s="144">
        <v>10</v>
      </c>
      <c r="H566" s="144">
        <v>20</v>
      </c>
      <c r="I566" s="190" t="s">
        <v>5930</v>
      </c>
      <c r="J566" s="144" t="s">
        <v>1693</v>
      </c>
      <c r="K566" s="543"/>
      <c r="L566" s="543"/>
      <c r="M566" s="144"/>
      <c r="N566" s="144"/>
      <c r="O566" s="144"/>
      <c r="P566" s="144"/>
      <c r="Q566" s="144"/>
      <c r="R566" s="144"/>
      <c r="S566" s="144"/>
      <c r="T566" s="144"/>
      <c r="U566" s="144"/>
      <c r="V566" s="543"/>
      <c r="W566" s="144"/>
      <c r="X566" s="144"/>
      <c r="Y566" s="144"/>
      <c r="Z566" s="144"/>
      <c r="AA566" s="144"/>
      <c r="AB566" s="144"/>
      <c r="AC566" s="144"/>
      <c r="AD566" s="144"/>
      <c r="AE566" s="144"/>
      <c r="AF566" s="144"/>
      <c r="AG566" s="144"/>
      <c r="AH566" s="144"/>
      <c r="AI566" s="144"/>
      <c r="AJ566" s="144"/>
      <c r="AK566" s="144"/>
      <c r="AL566" s="144"/>
      <c r="AM566" s="543"/>
      <c r="AN566" s="144"/>
      <c r="AO566" s="144"/>
      <c r="AP566" s="543"/>
      <c r="AQ566" s="543"/>
      <c r="AR566" s="144"/>
      <c r="AS566" s="190"/>
      <c r="AT566" s="144"/>
      <c r="AU566" s="543"/>
      <c r="AV566" s="543"/>
      <c r="AW566" s="144"/>
      <c r="AX566" s="144"/>
      <c r="AY566" s="144"/>
      <c r="AZ566" s="144"/>
      <c r="BA566" s="144"/>
      <c r="BB566" s="144"/>
      <c r="BC566" s="144"/>
      <c r="BD566" s="144"/>
      <c r="BE566" s="144"/>
    </row>
    <row r="567" spans="1:57">
      <c r="A567" s="144"/>
      <c r="B567" s="144"/>
      <c r="C567" s="144">
        <v>3</v>
      </c>
      <c r="D567" s="190">
        <v>114354</v>
      </c>
      <c r="E567" s="144" t="s">
        <v>5090</v>
      </c>
      <c r="F567" s="144" t="s">
        <v>4944</v>
      </c>
      <c r="G567" s="144">
        <v>10</v>
      </c>
      <c r="H567" s="144">
        <v>20</v>
      </c>
      <c r="I567" s="190" t="s">
        <v>5931</v>
      </c>
      <c r="J567" s="144" t="s">
        <v>1693</v>
      </c>
      <c r="K567" s="543"/>
      <c r="L567" s="543"/>
      <c r="M567" s="144"/>
      <c r="N567" s="144"/>
      <c r="O567" s="144"/>
      <c r="P567" s="144"/>
      <c r="Q567" s="144"/>
      <c r="R567" s="144"/>
      <c r="S567" s="144"/>
      <c r="T567" s="144"/>
      <c r="U567" s="144"/>
      <c r="V567" s="543"/>
      <c r="W567" s="144"/>
      <c r="X567" s="144"/>
      <c r="Y567" s="144"/>
      <c r="Z567" s="144"/>
      <c r="AA567" s="144"/>
      <c r="AB567" s="144"/>
      <c r="AC567" s="144"/>
      <c r="AD567" s="144"/>
      <c r="AE567" s="144"/>
      <c r="AF567" s="144"/>
      <c r="AG567" s="144"/>
      <c r="AH567" s="144"/>
      <c r="AI567" s="144"/>
      <c r="AJ567" s="144"/>
      <c r="AK567" s="144"/>
      <c r="AL567" s="144"/>
      <c r="AM567" s="543"/>
      <c r="AN567" s="144"/>
      <c r="AO567" s="144"/>
      <c r="AP567" s="543"/>
      <c r="AQ567" s="543"/>
      <c r="AR567" s="144"/>
      <c r="AS567" s="190"/>
      <c r="AT567" s="144"/>
      <c r="AU567" s="543"/>
      <c r="AV567" s="543"/>
      <c r="AW567" s="144"/>
      <c r="AX567" s="144"/>
      <c r="AY567" s="144"/>
      <c r="AZ567" s="144"/>
      <c r="BA567" s="144"/>
      <c r="BB567" s="144"/>
      <c r="BC567" s="144"/>
      <c r="BD567" s="144"/>
      <c r="BE567" s="144"/>
    </row>
    <row r="568" spans="1:57">
      <c r="A568" s="144"/>
      <c r="B568" s="144"/>
      <c r="C568" s="144">
        <v>3</v>
      </c>
      <c r="D568" s="190">
        <v>114444</v>
      </c>
      <c r="E568" s="144" t="s">
        <v>5090</v>
      </c>
      <c r="F568" s="144" t="s">
        <v>4944</v>
      </c>
      <c r="G568" s="144">
        <v>10</v>
      </c>
      <c r="H568" s="144">
        <v>20</v>
      </c>
      <c r="I568" s="190" t="s">
        <v>5932</v>
      </c>
      <c r="J568" s="144" t="s">
        <v>1693</v>
      </c>
      <c r="K568" s="543"/>
      <c r="L568" s="543"/>
      <c r="M568" s="144"/>
      <c r="N568" s="144"/>
      <c r="O568" s="144"/>
      <c r="P568" s="144"/>
      <c r="Q568" s="144"/>
      <c r="R568" s="144"/>
      <c r="S568" s="144"/>
      <c r="T568" s="144"/>
      <c r="U568" s="144"/>
      <c r="V568" s="543"/>
      <c r="W568" s="144"/>
      <c r="X568" s="144"/>
      <c r="Y568" s="144"/>
      <c r="Z568" s="144"/>
      <c r="AA568" s="144"/>
      <c r="AB568" s="144"/>
      <c r="AC568" s="144"/>
      <c r="AD568" s="144"/>
      <c r="AE568" s="144"/>
      <c r="AF568" s="144"/>
      <c r="AG568" s="144"/>
      <c r="AH568" s="144"/>
      <c r="AI568" s="144"/>
      <c r="AJ568" s="144"/>
      <c r="AK568" s="144"/>
      <c r="AL568" s="144"/>
      <c r="AM568" s="543"/>
      <c r="AN568" s="144"/>
      <c r="AO568" s="144"/>
      <c r="AP568" s="543"/>
      <c r="AQ568" s="543"/>
      <c r="AR568" s="144"/>
      <c r="AS568" s="190"/>
      <c r="AT568" s="144"/>
      <c r="AU568" s="543"/>
      <c r="AV568" s="543"/>
      <c r="AW568" s="144"/>
      <c r="AX568" s="144"/>
      <c r="AY568" s="144"/>
      <c r="AZ568" s="144"/>
      <c r="BA568" s="144"/>
      <c r="BB568" s="144"/>
      <c r="BC568" s="144"/>
      <c r="BD568" s="144"/>
      <c r="BE568" s="144"/>
    </row>
    <row r="569" spans="1:57">
      <c r="A569" s="144"/>
      <c r="B569" s="144"/>
      <c r="C569" s="144">
        <v>3</v>
      </c>
      <c r="D569" s="190">
        <v>11445</v>
      </c>
      <c r="E569" s="144" t="s">
        <v>5090</v>
      </c>
      <c r="F569" s="144" t="s">
        <v>4944</v>
      </c>
      <c r="G569" s="144">
        <v>10</v>
      </c>
      <c r="H569" s="144">
        <v>20</v>
      </c>
      <c r="I569" s="190" t="s">
        <v>5933</v>
      </c>
      <c r="J569" s="144" t="s">
        <v>1693</v>
      </c>
      <c r="K569" s="543"/>
      <c r="L569" s="543"/>
      <c r="M569" s="144"/>
      <c r="N569" s="144"/>
      <c r="O569" s="144"/>
      <c r="P569" s="144"/>
      <c r="Q569" s="144"/>
      <c r="R569" s="144"/>
      <c r="S569" s="144"/>
      <c r="T569" s="144"/>
      <c r="U569" s="144"/>
      <c r="V569" s="543"/>
      <c r="W569" s="144"/>
      <c r="X569" s="144"/>
      <c r="Y569" s="144"/>
      <c r="Z569" s="144"/>
      <c r="AA569" s="144"/>
      <c r="AB569" s="144"/>
      <c r="AC569" s="144"/>
      <c r="AD569" s="144"/>
      <c r="AE569" s="144"/>
      <c r="AF569" s="144"/>
      <c r="AG569" s="144"/>
      <c r="AH569" s="144"/>
      <c r="AI569" s="144"/>
      <c r="AJ569" s="144"/>
      <c r="AK569" s="144"/>
      <c r="AL569" s="144"/>
      <c r="AM569" s="543"/>
      <c r="AN569" s="144"/>
      <c r="AO569" s="144"/>
      <c r="AP569" s="543"/>
      <c r="AQ569" s="543"/>
      <c r="AR569" s="144"/>
      <c r="AS569" s="190"/>
      <c r="AT569" s="144"/>
      <c r="AU569" s="543"/>
      <c r="AV569" s="543"/>
      <c r="AW569" s="144"/>
      <c r="AX569" s="144"/>
      <c r="AY569" s="144"/>
      <c r="AZ569" s="144"/>
      <c r="BA569" s="144"/>
      <c r="BB569" s="144"/>
      <c r="BC569" s="144"/>
      <c r="BD569" s="144"/>
      <c r="BE569" s="144"/>
    </row>
    <row r="570" spans="1:57">
      <c r="A570" s="144"/>
      <c r="B570" s="144"/>
      <c r="C570" s="144">
        <v>3</v>
      </c>
      <c r="D570" s="190">
        <v>114455</v>
      </c>
      <c r="E570" s="144" t="s">
        <v>5090</v>
      </c>
      <c r="F570" s="144" t="s">
        <v>4944</v>
      </c>
      <c r="G570" s="144">
        <v>10</v>
      </c>
      <c r="H570" s="144">
        <v>20</v>
      </c>
      <c r="I570" s="190" t="s">
        <v>5934</v>
      </c>
      <c r="J570" s="144" t="s">
        <v>1693</v>
      </c>
      <c r="K570" s="543"/>
      <c r="L570" s="543"/>
      <c r="M570" s="144"/>
      <c r="N570" s="144"/>
      <c r="O570" s="144"/>
      <c r="P570" s="144"/>
      <c r="Q570" s="144"/>
      <c r="R570" s="144"/>
      <c r="S570" s="144"/>
      <c r="T570" s="144"/>
      <c r="U570" s="144"/>
      <c r="V570" s="543"/>
      <c r="W570" s="144"/>
      <c r="X570" s="144"/>
      <c r="Y570" s="144"/>
      <c r="Z570" s="144"/>
      <c r="AA570" s="144"/>
      <c r="AB570" s="144"/>
      <c r="AC570" s="144"/>
      <c r="AD570" s="144"/>
      <c r="AE570" s="144"/>
      <c r="AF570" s="144"/>
      <c r="AG570" s="144"/>
      <c r="AH570" s="144"/>
      <c r="AI570" s="144"/>
      <c r="AJ570" s="144"/>
      <c r="AK570" s="144"/>
      <c r="AL570" s="144"/>
      <c r="AM570" s="543"/>
      <c r="AN570" s="144"/>
      <c r="AO570" s="144"/>
      <c r="AP570" s="543"/>
      <c r="AQ570" s="543"/>
      <c r="AR570" s="144"/>
      <c r="AS570" s="190"/>
      <c r="AT570" s="144"/>
      <c r="AU570" s="543"/>
      <c r="AV570" s="543"/>
      <c r="AW570" s="144"/>
      <c r="AX570" s="144"/>
      <c r="AY570" s="144"/>
      <c r="AZ570" s="144"/>
      <c r="BA570" s="144"/>
      <c r="BB570" s="144"/>
      <c r="BC570" s="144"/>
      <c r="BD570" s="144"/>
      <c r="BE570" s="144"/>
    </row>
    <row r="571" spans="1:57">
      <c r="A571" s="144"/>
      <c r="B571" s="144"/>
      <c r="C571" s="144">
        <v>3</v>
      </c>
      <c r="D571" s="190">
        <v>114463</v>
      </c>
      <c r="E571" s="144" t="s">
        <v>5090</v>
      </c>
      <c r="F571" s="144" t="s">
        <v>4944</v>
      </c>
      <c r="G571" s="144">
        <v>10</v>
      </c>
      <c r="H571" s="144">
        <v>20</v>
      </c>
      <c r="I571" s="190" t="s">
        <v>5935</v>
      </c>
      <c r="J571" s="144" t="s">
        <v>1693</v>
      </c>
      <c r="K571" s="543"/>
      <c r="L571" s="543"/>
      <c r="M571" s="144"/>
      <c r="N571" s="144"/>
      <c r="O571" s="144"/>
      <c r="P571" s="144"/>
      <c r="Q571" s="144"/>
      <c r="R571" s="144"/>
      <c r="S571" s="144"/>
      <c r="T571" s="144"/>
      <c r="U571" s="144"/>
      <c r="V571" s="543"/>
      <c r="W571" s="144"/>
      <c r="X571" s="144"/>
      <c r="Y571" s="144"/>
      <c r="Z571" s="144"/>
      <c r="AA571" s="144"/>
      <c r="AB571" s="144"/>
      <c r="AC571" s="144"/>
      <c r="AD571" s="144"/>
      <c r="AE571" s="144"/>
      <c r="AF571" s="144"/>
      <c r="AG571" s="144"/>
      <c r="AH571" s="144"/>
      <c r="AI571" s="144"/>
      <c r="AJ571" s="144"/>
      <c r="AK571" s="144"/>
      <c r="AL571" s="144"/>
      <c r="AM571" s="543"/>
      <c r="AN571" s="144"/>
      <c r="AO571" s="144"/>
      <c r="AP571" s="543"/>
      <c r="AQ571" s="543"/>
      <c r="AR571" s="144"/>
      <c r="AS571" s="190"/>
      <c r="AT571" s="144"/>
      <c r="AU571" s="543"/>
      <c r="AV571" s="543"/>
      <c r="AW571" s="144"/>
      <c r="AX571" s="144"/>
      <c r="AY571" s="144"/>
      <c r="AZ571" s="144"/>
      <c r="BA571" s="144"/>
      <c r="BB571" s="144"/>
      <c r="BC571" s="144"/>
      <c r="BD571" s="144"/>
      <c r="BE571" s="144"/>
    </row>
    <row r="572" spans="1:57">
      <c r="A572" s="144"/>
      <c r="B572" s="144"/>
      <c r="C572" s="144">
        <v>3</v>
      </c>
      <c r="D572" s="190">
        <v>114483</v>
      </c>
      <c r="E572" s="144" t="s">
        <v>5090</v>
      </c>
      <c r="F572" s="144" t="s">
        <v>4944</v>
      </c>
      <c r="G572" s="144">
        <v>10</v>
      </c>
      <c r="H572" s="144">
        <v>20</v>
      </c>
      <c r="I572" s="190" t="s">
        <v>5936</v>
      </c>
      <c r="J572" s="144" t="s">
        <v>1693</v>
      </c>
      <c r="K572" s="543"/>
      <c r="L572" s="543"/>
      <c r="M572" s="144"/>
      <c r="N572" s="144"/>
      <c r="O572" s="144"/>
      <c r="P572" s="144"/>
      <c r="Q572" s="144"/>
      <c r="R572" s="144"/>
      <c r="S572" s="144"/>
      <c r="T572" s="144"/>
      <c r="U572" s="144"/>
      <c r="V572" s="543"/>
      <c r="W572" s="144"/>
      <c r="X572" s="144"/>
      <c r="Y572" s="144"/>
      <c r="Z572" s="144"/>
      <c r="AA572" s="144"/>
      <c r="AB572" s="144"/>
      <c r="AC572" s="144"/>
      <c r="AD572" s="144"/>
      <c r="AE572" s="144"/>
      <c r="AF572" s="144"/>
      <c r="AG572" s="144"/>
      <c r="AH572" s="144"/>
      <c r="AI572" s="144"/>
      <c r="AJ572" s="144"/>
      <c r="AK572" s="144"/>
      <c r="AL572" s="144"/>
      <c r="AM572" s="543"/>
      <c r="AN572" s="144"/>
      <c r="AO572" s="144"/>
      <c r="AP572" s="543"/>
      <c r="AQ572" s="543"/>
      <c r="AR572" s="144"/>
      <c r="AS572" s="190"/>
      <c r="AT572" s="144"/>
      <c r="AU572" s="543"/>
      <c r="AV572" s="543"/>
      <c r="AW572" s="144"/>
      <c r="AX572" s="144"/>
      <c r="AY572" s="144"/>
      <c r="AZ572" s="144"/>
      <c r="BA572" s="144"/>
      <c r="BB572" s="144"/>
      <c r="BC572" s="144"/>
      <c r="BD572" s="144"/>
      <c r="BE572" s="144"/>
    </row>
    <row r="573" spans="1:57">
      <c r="A573" s="144"/>
      <c r="B573" s="144"/>
      <c r="C573" s="144">
        <v>3</v>
      </c>
      <c r="D573" s="190">
        <v>114484</v>
      </c>
      <c r="E573" s="144" t="s">
        <v>5090</v>
      </c>
      <c r="F573" s="144" t="s">
        <v>4944</v>
      </c>
      <c r="G573" s="144">
        <v>10</v>
      </c>
      <c r="H573" s="144">
        <v>20</v>
      </c>
      <c r="I573" s="190" t="s">
        <v>5937</v>
      </c>
      <c r="J573" s="144" t="s">
        <v>1693</v>
      </c>
      <c r="K573" s="543"/>
      <c r="L573" s="543"/>
      <c r="M573" s="144"/>
      <c r="N573" s="144"/>
      <c r="O573" s="144"/>
      <c r="P573" s="144"/>
      <c r="Q573" s="144"/>
      <c r="R573" s="144"/>
      <c r="S573" s="144"/>
      <c r="T573" s="144"/>
      <c r="U573" s="144"/>
      <c r="V573" s="543"/>
      <c r="W573" s="144"/>
      <c r="X573" s="144"/>
      <c r="Y573" s="144"/>
      <c r="Z573" s="144"/>
      <c r="AA573" s="144"/>
      <c r="AB573" s="144"/>
      <c r="AC573" s="144"/>
      <c r="AD573" s="144"/>
      <c r="AE573" s="144"/>
      <c r="AF573" s="144"/>
      <c r="AG573" s="144"/>
      <c r="AH573" s="144"/>
      <c r="AI573" s="144"/>
      <c r="AJ573" s="144"/>
      <c r="AK573" s="144"/>
      <c r="AL573" s="144"/>
      <c r="AM573" s="543"/>
      <c r="AN573" s="144"/>
      <c r="AO573" s="144"/>
      <c r="AP573" s="543"/>
      <c r="AQ573" s="543"/>
      <c r="AR573" s="144"/>
      <c r="AS573" s="190"/>
      <c r="AT573" s="144"/>
      <c r="AU573" s="543"/>
      <c r="AV573" s="543"/>
      <c r="AW573" s="144"/>
      <c r="AX573" s="144"/>
      <c r="AY573" s="144"/>
      <c r="AZ573" s="144"/>
      <c r="BA573" s="144"/>
      <c r="BB573" s="144"/>
      <c r="BC573" s="144"/>
      <c r="BD573" s="144"/>
      <c r="BE573" s="144"/>
    </row>
    <row r="574" spans="1:57">
      <c r="A574" s="144"/>
      <c r="B574" s="144"/>
      <c r="C574" s="144">
        <v>3</v>
      </c>
      <c r="D574" s="190">
        <v>114485</v>
      </c>
      <c r="E574" s="144" t="s">
        <v>5090</v>
      </c>
      <c r="F574" s="144" t="s">
        <v>4944</v>
      </c>
      <c r="G574" s="144">
        <v>10</v>
      </c>
      <c r="H574" s="144">
        <v>20</v>
      </c>
      <c r="I574" s="190" t="s">
        <v>5938</v>
      </c>
      <c r="J574" s="144" t="s">
        <v>1693</v>
      </c>
      <c r="K574" s="543"/>
      <c r="L574" s="543"/>
      <c r="M574" s="144"/>
      <c r="N574" s="144"/>
      <c r="O574" s="144"/>
      <c r="P574" s="144"/>
      <c r="Q574" s="144"/>
      <c r="R574" s="144"/>
      <c r="S574" s="144"/>
      <c r="T574" s="144"/>
      <c r="U574" s="144"/>
      <c r="V574" s="543"/>
      <c r="W574" s="144"/>
      <c r="X574" s="144"/>
      <c r="Y574" s="144"/>
      <c r="Z574" s="144"/>
      <c r="AA574" s="144"/>
      <c r="AB574" s="144"/>
      <c r="AC574" s="144"/>
      <c r="AD574" s="144"/>
      <c r="AE574" s="144"/>
      <c r="AF574" s="144"/>
      <c r="AG574" s="144"/>
      <c r="AH574" s="144"/>
      <c r="AI574" s="144"/>
      <c r="AJ574" s="144"/>
      <c r="AK574" s="144"/>
      <c r="AL574" s="144"/>
      <c r="AM574" s="543"/>
      <c r="AN574" s="144"/>
      <c r="AO574" s="144"/>
      <c r="AP574" s="543"/>
      <c r="AQ574" s="543"/>
      <c r="AR574" s="144"/>
      <c r="AS574" s="190"/>
      <c r="AT574" s="144"/>
      <c r="AU574" s="543"/>
      <c r="AV574" s="543"/>
      <c r="AW574" s="144"/>
      <c r="AX574" s="144"/>
      <c r="AY574" s="144"/>
      <c r="AZ574" s="144"/>
      <c r="BA574" s="144"/>
      <c r="BB574" s="144"/>
      <c r="BC574" s="144"/>
      <c r="BD574" s="144"/>
      <c r="BE574" s="144"/>
    </row>
    <row r="575" spans="1:57">
      <c r="A575" s="144"/>
      <c r="B575" s="144"/>
      <c r="C575" s="144">
        <v>3</v>
      </c>
      <c r="D575" s="190">
        <v>114499</v>
      </c>
      <c r="E575" s="144" t="s">
        <v>5090</v>
      </c>
      <c r="F575" s="144" t="s">
        <v>4944</v>
      </c>
      <c r="G575" s="144">
        <v>10</v>
      </c>
      <c r="H575" s="144">
        <v>20</v>
      </c>
      <c r="I575" s="190" t="s">
        <v>5939</v>
      </c>
      <c r="J575" s="144" t="s">
        <v>1693</v>
      </c>
      <c r="K575" s="543"/>
      <c r="L575" s="543"/>
      <c r="M575" s="144"/>
      <c r="N575" s="144"/>
      <c r="O575" s="144"/>
      <c r="P575" s="144"/>
      <c r="Q575" s="144"/>
      <c r="R575" s="144"/>
      <c r="S575" s="144"/>
      <c r="T575" s="144"/>
      <c r="U575" s="144"/>
      <c r="V575" s="543"/>
      <c r="W575" s="144"/>
      <c r="X575" s="144"/>
      <c r="Y575" s="144"/>
      <c r="Z575" s="144"/>
      <c r="AA575" s="144"/>
      <c r="AB575" s="144"/>
      <c r="AC575" s="144"/>
      <c r="AD575" s="144"/>
      <c r="AE575" s="144"/>
      <c r="AF575" s="144"/>
      <c r="AG575" s="144"/>
      <c r="AH575" s="144"/>
      <c r="AI575" s="144"/>
      <c r="AJ575" s="144"/>
      <c r="AK575" s="144"/>
      <c r="AL575" s="144"/>
      <c r="AM575" s="543"/>
      <c r="AN575" s="144"/>
      <c r="AO575" s="144"/>
      <c r="AP575" s="543"/>
      <c r="AQ575" s="543"/>
      <c r="AR575" s="144"/>
      <c r="AS575" s="190"/>
      <c r="AT575" s="144"/>
      <c r="AU575" s="543"/>
      <c r="AV575" s="543"/>
      <c r="AW575" s="144"/>
      <c r="AX575" s="144"/>
      <c r="AY575" s="144"/>
      <c r="AZ575" s="144"/>
      <c r="BA575" s="144"/>
      <c r="BB575" s="144"/>
      <c r="BC575" s="144"/>
      <c r="BD575" s="144"/>
      <c r="BE575" s="144"/>
    </row>
    <row r="576" spans="1:57">
      <c r="A576" s="144"/>
      <c r="B576" s="144"/>
      <c r="C576" s="144">
        <v>3</v>
      </c>
      <c r="D576" s="190">
        <v>114506</v>
      </c>
      <c r="E576" s="144" t="s">
        <v>5090</v>
      </c>
      <c r="F576" s="144" t="s">
        <v>4944</v>
      </c>
      <c r="G576" s="144">
        <v>10</v>
      </c>
      <c r="H576" s="144">
        <v>20</v>
      </c>
      <c r="I576" s="190" t="s">
        <v>5940</v>
      </c>
      <c r="J576" s="144" t="s">
        <v>1693</v>
      </c>
      <c r="K576" s="543"/>
      <c r="L576" s="543"/>
      <c r="M576" s="144"/>
      <c r="N576" s="144"/>
      <c r="O576" s="144"/>
      <c r="P576" s="144"/>
      <c r="Q576" s="144"/>
      <c r="R576" s="144"/>
      <c r="S576" s="144"/>
      <c r="T576" s="144"/>
      <c r="U576" s="144"/>
      <c r="V576" s="543"/>
      <c r="W576" s="144"/>
      <c r="X576" s="144"/>
      <c r="Y576" s="144"/>
      <c r="Z576" s="144"/>
      <c r="AA576" s="144"/>
      <c r="AB576" s="144"/>
      <c r="AC576" s="144"/>
      <c r="AD576" s="144"/>
      <c r="AE576" s="144"/>
      <c r="AF576" s="144"/>
      <c r="AG576" s="144"/>
      <c r="AH576" s="144"/>
      <c r="AI576" s="144"/>
      <c r="AJ576" s="144"/>
      <c r="AK576" s="144"/>
      <c r="AL576" s="144"/>
      <c r="AM576" s="543"/>
      <c r="AN576" s="144"/>
      <c r="AO576" s="144"/>
      <c r="AP576" s="543"/>
      <c r="AQ576" s="543"/>
      <c r="AR576" s="144"/>
      <c r="AS576" s="190"/>
      <c r="AT576" s="144"/>
      <c r="AU576" s="543"/>
      <c r="AV576" s="543"/>
      <c r="AW576" s="144"/>
      <c r="AX576" s="144"/>
      <c r="AY576" s="144"/>
      <c r="AZ576" s="144"/>
      <c r="BA576" s="144"/>
      <c r="BB576" s="144"/>
      <c r="BC576" s="144"/>
      <c r="BD576" s="144"/>
      <c r="BE576" s="144"/>
    </row>
    <row r="577" spans="1:57">
      <c r="A577" s="144"/>
      <c r="B577" s="144"/>
      <c r="C577" s="144">
        <v>3</v>
      </c>
      <c r="D577" s="190">
        <v>114544</v>
      </c>
      <c r="E577" s="144" t="s">
        <v>5090</v>
      </c>
      <c r="F577" s="144" t="s">
        <v>4944</v>
      </c>
      <c r="G577" s="144">
        <v>10</v>
      </c>
      <c r="H577" s="144">
        <v>20</v>
      </c>
      <c r="I577" s="190" t="s">
        <v>5941</v>
      </c>
      <c r="J577" s="144" t="s">
        <v>1693</v>
      </c>
      <c r="K577" s="543"/>
      <c r="L577" s="543"/>
      <c r="M577" s="144"/>
      <c r="N577" s="144"/>
      <c r="O577" s="144"/>
      <c r="P577" s="144"/>
      <c r="Q577" s="144"/>
      <c r="R577" s="144"/>
      <c r="S577" s="144"/>
      <c r="T577" s="144"/>
      <c r="U577" s="144"/>
      <c r="V577" s="543"/>
      <c r="W577" s="144"/>
      <c r="X577" s="144"/>
      <c r="Y577" s="144"/>
      <c r="Z577" s="144"/>
      <c r="AA577" s="144"/>
      <c r="AB577" s="144"/>
      <c r="AC577" s="144"/>
      <c r="AD577" s="144"/>
      <c r="AE577" s="144"/>
      <c r="AF577" s="144"/>
      <c r="AG577" s="144"/>
      <c r="AH577" s="144"/>
      <c r="AI577" s="144"/>
      <c r="AJ577" s="144"/>
      <c r="AK577" s="144"/>
      <c r="AL577" s="144"/>
      <c r="AM577" s="543"/>
      <c r="AN577" s="144"/>
      <c r="AO577" s="144"/>
      <c r="AP577" s="543"/>
      <c r="AQ577" s="543"/>
      <c r="AR577" s="144"/>
      <c r="AS577" s="190"/>
      <c r="AT577" s="144"/>
      <c r="AU577" s="543"/>
      <c r="AV577" s="543"/>
      <c r="AW577" s="144"/>
      <c r="AX577" s="144"/>
      <c r="AY577" s="144"/>
      <c r="AZ577" s="144"/>
      <c r="BA577" s="144"/>
      <c r="BB577" s="144"/>
      <c r="BC577" s="144"/>
      <c r="BD577" s="144"/>
      <c r="BE577" s="144"/>
    </row>
    <row r="578" spans="1:57">
      <c r="A578" s="144"/>
      <c r="B578" s="144"/>
      <c r="C578" s="144">
        <v>3</v>
      </c>
      <c r="D578" s="190">
        <v>114545</v>
      </c>
      <c r="E578" s="144" t="s">
        <v>5090</v>
      </c>
      <c r="F578" s="144" t="s">
        <v>4944</v>
      </c>
      <c r="G578" s="144">
        <v>10</v>
      </c>
      <c r="H578" s="144">
        <v>20</v>
      </c>
      <c r="I578" s="190" t="s">
        <v>5942</v>
      </c>
      <c r="J578" s="144" t="s">
        <v>1693</v>
      </c>
      <c r="K578" s="543"/>
      <c r="L578" s="543"/>
      <c r="M578" s="144"/>
      <c r="N578" s="144"/>
      <c r="O578" s="144"/>
      <c r="P578" s="144"/>
      <c r="Q578" s="144"/>
      <c r="R578" s="144"/>
      <c r="S578" s="144"/>
      <c r="T578" s="144"/>
      <c r="U578" s="144"/>
      <c r="V578" s="543"/>
      <c r="W578" s="144"/>
      <c r="X578" s="144"/>
      <c r="Y578" s="144"/>
      <c r="Z578" s="144"/>
      <c r="AA578" s="144"/>
      <c r="AB578" s="144"/>
      <c r="AC578" s="144"/>
      <c r="AD578" s="144"/>
      <c r="AE578" s="144"/>
      <c r="AF578" s="144"/>
      <c r="AG578" s="144"/>
      <c r="AH578" s="144"/>
      <c r="AI578" s="144"/>
      <c r="AJ578" s="144"/>
      <c r="AK578" s="144"/>
      <c r="AL578" s="144"/>
      <c r="AM578" s="543"/>
      <c r="AN578" s="144"/>
      <c r="AO578" s="144"/>
      <c r="AP578" s="543"/>
      <c r="AQ578" s="543"/>
      <c r="AR578" s="144"/>
      <c r="AS578" s="190"/>
      <c r="AT578" s="144"/>
      <c r="AU578" s="543"/>
      <c r="AV578" s="543"/>
      <c r="AW578" s="144"/>
      <c r="AX578" s="144"/>
      <c r="AY578" s="144"/>
      <c r="AZ578" s="144"/>
      <c r="BA578" s="144"/>
      <c r="BB578" s="144"/>
      <c r="BC578" s="144"/>
      <c r="BD578" s="144"/>
      <c r="BE578" s="144"/>
    </row>
    <row r="579" spans="1:57">
      <c r="A579" s="144"/>
      <c r="B579" s="144"/>
      <c r="C579" s="144">
        <v>3</v>
      </c>
      <c r="D579" s="190">
        <v>114546</v>
      </c>
      <c r="E579" s="144" t="s">
        <v>5090</v>
      </c>
      <c r="F579" s="144" t="s">
        <v>4944</v>
      </c>
      <c r="G579" s="144">
        <v>10</v>
      </c>
      <c r="H579" s="144">
        <v>20</v>
      </c>
      <c r="I579" s="190" t="s">
        <v>5943</v>
      </c>
      <c r="J579" s="144" t="s">
        <v>1693</v>
      </c>
      <c r="K579" s="543"/>
      <c r="L579" s="543"/>
      <c r="M579" s="144"/>
      <c r="N579" s="144"/>
      <c r="O579" s="144"/>
      <c r="P579" s="144"/>
      <c r="Q579" s="144"/>
      <c r="R579" s="144"/>
      <c r="S579" s="144"/>
      <c r="T579" s="144"/>
      <c r="U579" s="144"/>
      <c r="V579" s="543"/>
      <c r="W579" s="144"/>
      <c r="X579" s="144"/>
      <c r="Y579" s="144"/>
      <c r="Z579" s="144"/>
      <c r="AA579" s="144"/>
      <c r="AB579" s="144"/>
      <c r="AC579" s="144"/>
      <c r="AD579" s="144"/>
      <c r="AE579" s="144"/>
      <c r="AF579" s="144"/>
      <c r="AG579" s="144"/>
      <c r="AH579" s="144"/>
      <c r="AI579" s="144"/>
      <c r="AJ579" s="144"/>
      <c r="AK579" s="144"/>
      <c r="AL579" s="144"/>
      <c r="AM579" s="543"/>
      <c r="AN579" s="144"/>
      <c r="AO579" s="144"/>
      <c r="AP579" s="543"/>
      <c r="AQ579" s="543"/>
      <c r="AR579" s="144"/>
      <c r="AS579" s="190"/>
      <c r="AT579" s="144"/>
      <c r="AU579" s="543"/>
      <c r="AV579" s="543"/>
      <c r="AW579" s="144"/>
      <c r="AX579" s="144"/>
      <c r="AY579" s="144"/>
      <c r="AZ579" s="144"/>
      <c r="BA579" s="144"/>
      <c r="BB579" s="144"/>
      <c r="BC579" s="144"/>
      <c r="BD579" s="144"/>
      <c r="BE579" s="144"/>
    </row>
    <row r="580" spans="1:57">
      <c r="A580" s="144"/>
      <c r="B580" s="144"/>
      <c r="C580" s="144">
        <v>3</v>
      </c>
      <c r="D580" s="190">
        <v>114552</v>
      </c>
      <c r="E580" s="144" t="s">
        <v>5090</v>
      </c>
      <c r="F580" s="144" t="s">
        <v>4944</v>
      </c>
      <c r="G580" s="144">
        <v>10</v>
      </c>
      <c r="H580" s="144">
        <v>20</v>
      </c>
      <c r="I580" s="190" t="s">
        <v>5944</v>
      </c>
      <c r="J580" s="144" t="s">
        <v>1693</v>
      </c>
      <c r="K580" s="543"/>
      <c r="L580" s="543"/>
      <c r="M580" s="144"/>
      <c r="N580" s="144"/>
      <c r="O580" s="144"/>
      <c r="P580" s="144"/>
      <c r="Q580" s="144"/>
      <c r="R580" s="144"/>
      <c r="S580" s="144"/>
      <c r="T580" s="144"/>
      <c r="U580" s="144"/>
      <c r="V580" s="543"/>
      <c r="W580" s="144"/>
      <c r="X580" s="144"/>
      <c r="Y580" s="144"/>
      <c r="Z580" s="144"/>
      <c r="AA580" s="144"/>
      <c r="AB580" s="144"/>
      <c r="AC580" s="144"/>
      <c r="AD580" s="144"/>
      <c r="AE580" s="144"/>
      <c r="AF580" s="144"/>
      <c r="AG580" s="144"/>
      <c r="AH580" s="144"/>
      <c r="AI580" s="144"/>
      <c r="AJ580" s="144"/>
      <c r="AK580" s="144"/>
      <c r="AL580" s="144"/>
      <c r="AM580" s="543"/>
      <c r="AN580" s="144"/>
      <c r="AO580" s="144"/>
      <c r="AP580" s="543"/>
      <c r="AQ580" s="543"/>
      <c r="AR580" s="144"/>
      <c r="AS580" s="190"/>
      <c r="AT580" s="144"/>
      <c r="AU580" s="543"/>
      <c r="AV580" s="543"/>
      <c r="AW580" s="144"/>
      <c r="AX580" s="144"/>
      <c r="AY580" s="144"/>
      <c r="AZ580" s="144"/>
      <c r="BA580" s="144"/>
      <c r="BB580" s="144"/>
      <c r="BC580" s="144"/>
      <c r="BD580" s="144"/>
      <c r="BE580" s="144"/>
    </row>
    <row r="581" spans="1:57">
      <c r="A581" s="144"/>
      <c r="B581" s="144"/>
      <c r="C581" s="144">
        <v>3</v>
      </c>
      <c r="D581" s="190">
        <v>114618</v>
      </c>
      <c r="E581" s="144" t="s">
        <v>5090</v>
      </c>
      <c r="F581" s="144" t="s">
        <v>4944</v>
      </c>
      <c r="G581" s="144">
        <v>10</v>
      </c>
      <c r="H581" s="144">
        <v>20</v>
      </c>
      <c r="I581" s="190" t="s">
        <v>5945</v>
      </c>
      <c r="J581" s="144" t="s">
        <v>1693</v>
      </c>
      <c r="K581" s="543"/>
      <c r="L581" s="543"/>
      <c r="M581" s="144"/>
      <c r="N581" s="144"/>
      <c r="O581" s="144"/>
      <c r="P581" s="144"/>
      <c r="Q581" s="144"/>
      <c r="R581" s="144"/>
      <c r="S581" s="144"/>
      <c r="T581" s="144"/>
      <c r="U581" s="144"/>
      <c r="V581" s="543"/>
      <c r="W581" s="144"/>
      <c r="X581" s="144"/>
      <c r="Y581" s="144"/>
      <c r="Z581" s="144"/>
      <c r="AA581" s="144"/>
      <c r="AB581" s="144"/>
      <c r="AC581" s="144"/>
      <c r="AD581" s="144"/>
      <c r="AE581" s="144"/>
      <c r="AF581" s="144"/>
      <c r="AG581" s="144"/>
      <c r="AH581" s="144"/>
      <c r="AI581" s="144"/>
      <c r="AJ581" s="144"/>
      <c r="AK581" s="144"/>
      <c r="AL581" s="144"/>
      <c r="AM581" s="543"/>
      <c r="AN581" s="144"/>
      <c r="AO581" s="144"/>
      <c r="AP581" s="543"/>
      <c r="AQ581" s="543"/>
      <c r="AR581" s="144"/>
      <c r="AS581" s="190"/>
      <c r="AT581" s="144"/>
      <c r="AU581" s="543"/>
      <c r="AV581" s="543"/>
      <c r="AW581" s="144"/>
      <c r="AX581" s="144"/>
      <c r="AY581" s="144"/>
      <c r="AZ581" s="144"/>
      <c r="BA581" s="144"/>
      <c r="BB581" s="144"/>
      <c r="BC581" s="144"/>
      <c r="BD581" s="144"/>
      <c r="BE581" s="144"/>
    </row>
    <row r="582" spans="1:57">
      <c r="A582" s="144"/>
      <c r="B582" s="144"/>
      <c r="C582" s="144">
        <v>3</v>
      </c>
      <c r="D582" s="190">
        <v>114625</v>
      </c>
      <c r="E582" s="144" t="s">
        <v>5090</v>
      </c>
      <c r="F582" s="144" t="s">
        <v>4944</v>
      </c>
      <c r="G582" s="144">
        <v>10</v>
      </c>
      <c r="H582" s="144">
        <v>20</v>
      </c>
      <c r="I582" s="190" t="s">
        <v>5946</v>
      </c>
      <c r="J582" s="144" t="s">
        <v>1693</v>
      </c>
      <c r="K582" s="543"/>
      <c r="L582" s="543"/>
      <c r="M582" s="144"/>
      <c r="N582" s="144"/>
      <c r="O582" s="144"/>
      <c r="P582" s="144"/>
      <c r="Q582" s="144"/>
      <c r="R582" s="144"/>
      <c r="S582" s="144"/>
      <c r="T582" s="144"/>
      <c r="U582" s="144"/>
      <c r="V582" s="543"/>
      <c r="W582" s="144"/>
      <c r="X582" s="144"/>
      <c r="Y582" s="144"/>
      <c r="Z582" s="144"/>
      <c r="AA582" s="144"/>
      <c r="AB582" s="144"/>
      <c r="AC582" s="144"/>
      <c r="AD582" s="144"/>
      <c r="AE582" s="144"/>
      <c r="AF582" s="144"/>
      <c r="AG582" s="144"/>
      <c r="AH582" s="144"/>
      <c r="AI582" s="144"/>
      <c r="AJ582" s="144"/>
      <c r="AK582" s="144"/>
      <c r="AL582" s="144"/>
      <c r="AM582" s="543"/>
      <c r="AN582" s="144"/>
      <c r="AO582" s="144"/>
      <c r="AP582" s="543"/>
      <c r="AQ582" s="543"/>
      <c r="AR582" s="144"/>
      <c r="AS582" s="190"/>
      <c r="AT582" s="144"/>
      <c r="AU582" s="543"/>
      <c r="AV582" s="543"/>
      <c r="AW582" s="144"/>
      <c r="AX582" s="144"/>
      <c r="AY582" s="144"/>
      <c r="AZ582" s="144"/>
      <c r="BA582" s="144"/>
      <c r="BB582" s="144"/>
      <c r="BC582" s="144"/>
      <c r="BD582" s="144"/>
      <c r="BE582" s="144"/>
    </row>
    <row r="583" spans="1:57">
      <c r="A583" s="144"/>
      <c r="B583" s="144"/>
      <c r="C583" s="144">
        <v>3</v>
      </c>
      <c r="D583" s="190">
        <v>114639</v>
      </c>
      <c r="E583" s="144" t="s">
        <v>5090</v>
      </c>
      <c r="F583" s="144" t="s">
        <v>4944</v>
      </c>
      <c r="G583" s="144">
        <v>10</v>
      </c>
      <c r="H583" s="144">
        <v>20</v>
      </c>
      <c r="I583" s="190" t="s">
        <v>5947</v>
      </c>
      <c r="J583" s="144" t="s">
        <v>1693</v>
      </c>
      <c r="K583" s="543"/>
      <c r="L583" s="543"/>
      <c r="M583" s="144"/>
      <c r="N583" s="144"/>
      <c r="O583" s="144"/>
      <c r="P583" s="144"/>
      <c r="Q583" s="144"/>
      <c r="R583" s="144"/>
      <c r="S583" s="144"/>
      <c r="T583" s="144"/>
      <c r="U583" s="144"/>
      <c r="V583" s="543"/>
      <c r="W583" s="144"/>
      <c r="X583" s="144"/>
      <c r="Y583" s="144"/>
      <c r="Z583" s="144"/>
      <c r="AA583" s="144"/>
      <c r="AB583" s="144"/>
      <c r="AC583" s="144"/>
      <c r="AD583" s="144"/>
      <c r="AE583" s="144"/>
      <c r="AF583" s="144"/>
      <c r="AG583" s="144"/>
      <c r="AH583" s="144"/>
      <c r="AI583" s="144"/>
      <c r="AJ583" s="144"/>
      <c r="AK583" s="144"/>
      <c r="AL583" s="144"/>
      <c r="AM583" s="543"/>
      <c r="AN583" s="144"/>
      <c r="AO583" s="144"/>
      <c r="AP583" s="543"/>
      <c r="AQ583" s="543"/>
      <c r="AR583" s="144"/>
      <c r="AS583" s="190"/>
      <c r="AT583" s="144"/>
      <c r="AU583" s="543"/>
      <c r="AV583" s="543"/>
      <c r="AW583" s="144"/>
      <c r="AX583" s="144"/>
      <c r="AY583" s="144"/>
      <c r="AZ583" s="144"/>
      <c r="BA583" s="144"/>
      <c r="BB583" s="144"/>
      <c r="BC583" s="144"/>
      <c r="BD583" s="144"/>
      <c r="BE583" s="144"/>
    </row>
    <row r="584" spans="1:57">
      <c r="A584" s="144"/>
      <c r="B584" s="144"/>
      <c r="C584" s="144">
        <v>3</v>
      </c>
      <c r="D584" s="190">
        <v>114649</v>
      </c>
      <c r="E584" s="144" t="s">
        <v>5090</v>
      </c>
      <c r="F584" s="144" t="s">
        <v>4944</v>
      </c>
      <c r="G584" s="144">
        <v>10</v>
      </c>
      <c r="H584" s="144">
        <v>20</v>
      </c>
      <c r="I584" s="190" t="s">
        <v>5948</v>
      </c>
      <c r="J584" s="144" t="s">
        <v>1693</v>
      </c>
      <c r="K584" s="543"/>
      <c r="L584" s="543"/>
      <c r="M584" s="144"/>
      <c r="N584" s="144"/>
      <c r="O584" s="144"/>
      <c r="P584" s="144"/>
      <c r="Q584" s="144"/>
      <c r="R584" s="144"/>
      <c r="S584" s="144"/>
      <c r="T584" s="144"/>
      <c r="U584" s="144"/>
      <c r="V584" s="543"/>
      <c r="W584" s="144"/>
      <c r="X584" s="144"/>
      <c r="Y584" s="144"/>
      <c r="Z584" s="144"/>
      <c r="AA584" s="144"/>
      <c r="AB584" s="144"/>
      <c r="AC584" s="144"/>
      <c r="AD584" s="144"/>
      <c r="AE584" s="144"/>
      <c r="AF584" s="144"/>
      <c r="AG584" s="144"/>
      <c r="AH584" s="144"/>
      <c r="AI584" s="144"/>
      <c r="AJ584" s="144"/>
      <c r="AK584" s="144"/>
      <c r="AL584" s="144"/>
      <c r="AM584" s="543"/>
      <c r="AN584" s="144"/>
      <c r="AO584" s="144"/>
      <c r="AP584" s="543"/>
      <c r="AQ584" s="543"/>
      <c r="AR584" s="144"/>
      <c r="AS584" s="190"/>
      <c r="AT584" s="144"/>
      <c r="AU584" s="543"/>
      <c r="AV584" s="543"/>
      <c r="AW584" s="144"/>
      <c r="AX584" s="144"/>
      <c r="AY584" s="144"/>
      <c r="AZ584" s="144"/>
      <c r="BA584" s="144"/>
      <c r="BB584" s="144"/>
      <c r="BC584" s="144"/>
      <c r="BD584" s="144"/>
      <c r="BE584" s="144"/>
    </row>
    <row r="585" spans="1:57">
      <c r="A585" s="144"/>
      <c r="B585" s="144"/>
      <c r="C585" s="144">
        <v>3</v>
      </c>
      <c r="D585" s="190">
        <v>114652</v>
      </c>
      <c r="E585" s="144" t="s">
        <v>5090</v>
      </c>
      <c r="F585" s="144" t="s">
        <v>4944</v>
      </c>
      <c r="G585" s="144">
        <v>10</v>
      </c>
      <c r="H585" s="144">
        <v>20</v>
      </c>
      <c r="I585" s="190" t="s">
        <v>5949</v>
      </c>
      <c r="J585" s="144" t="s">
        <v>1693</v>
      </c>
      <c r="K585" s="543"/>
      <c r="L585" s="543"/>
      <c r="M585" s="144"/>
      <c r="N585" s="144"/>
      <c r="O585" s="144"/>
      <c r="P585" s="144"/>
      <c r="Q585" s="144"/>
      <c r="R585" s="144"/>
      <c r="S585" s="144"/>
      <c r="T585" s="144"/>
      <c r="U585" s="144"/>
      <c r="V585" s="543"/>
      <c r="W585" s="144"/>
      <c r="X585" s="144"/>
      <c r="Y585" s="144"/>
      <c r="Z585" s="144"/>
      <c r="AA585" s="144"/>
      <c r="AB585" s="144"/>
      <c r="AC585" s="144"/>
      <c r="AD585" s="144"/>
      <c r="AE585" s="144"/>
      <c r="AF585" s="144"/>
      <c r="AG585" s="144"/>
      <c r="AH585" s="144"/>
      <c r="AI585" s="144"/>
      <c r="AJ585" s="144"/>
      <c r="AK585" s="144"/>
      <c r="AL585" s="144"/>
      <c r="AM585" s="543"/>
      <c r="AN585" s="144"/>
      <c r="AO585" s="144"/>
      <c r="AP585" s="543"/>
      <c r="AQ585" s="543"/>
      <c r="AR585" s="144"/>
      <c r="AS585" s="190"/>
      <c r="AT585" s="144"/>
      <c r="AU585" s="543"/>
      <c r="AV585" s="543"/>
      <c r="AW585" s="144"/>
      <c r="AX585" s="144"/>
      <c r="AY585" s="144"/>
      <c r="AZ585" s="144"/>
      <c r="BA585" s="144"/>
      <c r="BB585" s="144"/>
      <c r="BC585" s="144"/>
      <c r="BD585" s="144"/>
      <c r="BE585" s="144"/>
    </row>
    <row r="586" spans="1:57">
      <c r="A586" s="144"/>
      <c r="B586" s="144"/>
      <c r="C586" s="144">
        <v>3</v>
      </c>
      <c r="D586" s="190">
        <v>114653</v>
      </c>
      <c r="E586" s="144" t="s">
        <v>5090</v>
      </c>
      <c r="F586" s="144" t="s">
        <v>4944</v>
      </c>
      <c r="G586" s="144">
        <v>10</v>
      </c>
      <c r="H586" s="144">
        <v>20</v>
      </c>
      <c r="I586" s="190" t="s">
        <v>5950</v>
      </c>
      <c r="J586" s="144" t="s">
        <v>1693</v>
      </c>
      <c r="K586" s="543"/>
      <c r="L586" s="543"/>
      <c r="M586" s="144"/>
      <c r="N586" s="144"/>
      <c r="O586" s="144"/>
      <c r="P586" s="144"/>
      <c r="Q586" s="144"/>
      <c r="R586" s="144"/>
      <c r="S586" s="144"/>
      <c r="T586" s="144"/>
      <c r="U586" s="144"/>
      <c r="V586" s="543"/>
      <c r="W586" s="144"/>
      <c r="X586" s="144"/>
      <c r="Y586" s="144"/>
      <c r="Z586" s="144"/>
      <c r="AA586" s="144"/>
      <c r="AB586" s="144"/>
      <c r="AC586" s="144"/>
      <c r="AD586" s="144"/>
      <c r="AE586" s="144"/>
      <c r="AF586" s="144"/>
      <c r="AG586" s="144"/>
      <c r="AH586" s="144"/>
      <c r="AI586" s="144"/>
      <c r="AJ586" s="144"/>
      <c r="AK586" s="144"/>
      <c r="AL586" s="144"/>
      <c r="AM586" s="543"/>
      <c r="AN586" s="144"/>
      <c r="AO586" s="144"/>
      <c r="AP586" s="543"/>
      <c r="AQ586" s="543"/>
      <c r="AR586" s="144"/>
      <c r="AS586" s="190"/>
      <c r="AT586" s="144"/>
      <c r="AU586" s="543"/>
      <c r="AV586" s="543"/>
      <c r="AW586" s="144"/>
      <c r="AX586" s="144"/>
      <c r="AY586" s="144"/>
      <c r="AZ586" s="144"/>
      <c r="BA586" s="144"/>
      <c r="BB586" s="144"/>
      <c r="BC586" s="144"/>
      <c r="BD586" s="144"/>
      <c r="BE586" s="144"/>
    </row>
    <row r="587" spans="1:57">
      <c r="A587" s="144"/>
      <c r="B587" s="144"/>
      <c r="C587" s="144">
        <v>3</v>
      </c>
      <c r="D587" s="190">
        <v>114657</v>
      </c>
      <c r="E587" s="144" t="s">
        <v>5090</v>
      </c>
      <c r="F587" s="144" t="s">
        <v>4944</v>
      </c>
      <c r="G587" s="144">
        <v>10</v>
      </c>
      <c r="H587" s="144">
        <v>20</v>
      </c>
      <c r="I587" s="190" t="s">
        <v>5951</v>
      </c>
      <c r="J587" s="144" t="s">
        <v>1693</v>
      </c>
      <c r="K587" s="543"/>
      <c r="L587" s="543"/>
      <c r="M587" s="144"/>
      <c r="N587" s="144"/>
      <c r="O587" s="144"/>
      <c r="P587" s="144"/>
      <c r="Q587" s="144"/>
      <c r="R587" s="144"/>
      <c r="S587" s="144"/>
      <c r="T587" s="144"/>
      <c r="U587" s="144"/>
      <c r="V587" s="543"/>
      <c r="W587" s="144"/>
      <c r="X587" s="144"/>
      <c r="Y587" s="144"/>
      <c r="Z587" s="144"/>
      <c r="AA587" s="144"/>
      <c r="AB587" s="144"/>
      <c r="AC587" s="144"/>
      <c r="AD587" s="144"/>
      <c r="AE587" s="144"/>
      <c r="AF587" s="144"/>
      <c r="AG587" s="144"/>
      <c r="AH587" s="144"/>
      <c r="AI587" s="144"/>
      <c r="AJ587" s="144"/>
      <c r="AK587" s="144"/>
      <c r="AL587" s="144"/>
      <c r="AM587" s="543"/>
      <c r="AN587" s="144"/>
      <c r="AO587" s="144"/>
      <c r="AP587" s="543"/>
      <c r="AQ587" s="543"/>
      <c r="AR587" s="144"/>
      <c r="AS587" s="190"/>
      <c r="AT587" s="144"/>
      <c r="AU587" s="543"/>
      <c r="AV587" s="543"/>
      <c r="AW587" s="144"/>
      <c r="AX587" s="144"/>
      <c r="AY587" s="144"/>
      <c r="AZ587" s="144"/>
      <c r="BA587" s="144"/>
      <c r="BB587" s="144"/>
      <c r="BC587" s="144"/>
      <c r="BD587" s="144"/>
      <c r="BE587" s="144"/>
    </row>
    <row r="588" spans="1:57">
      <c r="A588" s="144"/>
      <c r="B588" s="144"/>
      <c r="C588" s="144">
        <v>3</v>
      </c>
      <c r="D588" s="190">
        <v>114661</v>
      </c>
      <c r="E588" s="144" t="s">
        <v>5090</v>
      </c>
      <c r="F588" s="144" t="s">
        <v>4944</v>
      </c>
      <c r="G588" s="144">
        <v>10</v>
      </c>
      <c r="H588" s="144">
        <v>20</v>
      </c>
      <c r="I588" s="190" t="s">
        <v>5952</v>
      </c>
      <c r="J588" s="144" t="s">
        <v>1693</v>
      </c>
      <c r="K588" s="543"/>
      <c r="L588" s="543"/>
      <c r="M588" s="144"/>
      <c r="N588" s="144"/>
      <c r="O588" s="144"/>
      <c r="P588" s="144"/>
      <c r="Q588" s="144"/>
      <c r="R588" s="144"/>
      <c r="S588" s="144"/>
      <c r="T588" s="144"/>
      <c r="U588" s="144"/>
      <c r="V588" s="543"/>
      <c r="W588" s="144"/>
      <c r="X588" s="144"/>
      <c r="Y588" s="144"/>
      <c r="Z588" s="144"/>
      <c r="AA588" s="144"/>
      <c r="AB588" s="144"/>
      <c r="AC588" s="144"/>
      <c r="AD588" s="144"/>
      <c r="AE588" s="144"/>
      <c r="AF588" s="144"/>
      <c r="AG588" s="144"/>
      <c r="AH588" s="144"/>
      <c r="AI588" s="144"/>
      <c r="AJ588" s="144"/>
      <c r="AK588" s="144"/>
      <c r="AL588" s="144"/>
      <c r="AM588" s="543"/>
      <c r="AN588" s="144"/>
      <c r="AO588" s="144"/>
      <c r="AP588" s="543"/>
      <c r="AQ588" s="543"/>
      <c r="AR588" s="144"/>
      <c r="AS588" s="190"/>
      <c r="AT588" s="144"/>
      <c r="AU588" s="543"/>
      <c r="AV588" s="543"/>
      <c r="AW588" s="144"/>
      <c r="AX588" s="144"/>
      <c r="AY588" s="144"/>
      <c r="AZ588" s="144"/>
      <c r="BA588" s="144"/>
      <c r="BB588" s="144"/>
      <c r="BC588" s="144"/>
      <c r="BD588" s="144"/>
      <c r="BE588" s="144"/>
    </row>
    <row r="589" spans="1:57">
      <c r="A589" s="144"/>
      <c r="B589" s="144"/>
      <c r="C589" s="144">
        <v>3</v>
      </c>
      <c r="D589" s="190">
        <v>114662</v>
      </c>
      <c r="E589" s="144" t="s">
        <v>5090</v>
      </c>
      <c r="F589" s="144" t="s">
        <v>4944</v>
      </c>
      <c r="G589" s="144">
        <v>10</v>
      </c>
      <c r="H589" s="144">
        <v>20</v>
      </c>
      <c r="I589" s="190" t="s">
        <v>5953</v>
      </c>
      <c r="J589" s="144" t="s">
        <v>1693</v>
      </c>
      <c r="K589" s="543"/>
      <c r="L589" s="543"/>
      <c r="M589" s="144"/>
      <c r="N589" s="144"/>
      <c r="O589" s="144"/>
      <c r="P589" s="144"/>
      <c r="Q589" s="144"/>
      <c r="R589" s="144"/>
      <c r="S589" s="144"/>
      <c r="T589" s="144"/>
      <c r="U589" s="144"/>
      <c r="V589" s="543"/>
      <c r="W589" s="144"/>
      <c r="X589" s="144"/>
      <c r="Y589" s="144"/>
      <c r="Z589" s="144"/>
      <c r="AA589" s="144"/>
      <c r="AB589" s="144"/>
      <c r="AC589" s="144"/>
      <c r="AD589" s="144"/>
      <c r="AE589" s="144"/>
      <c r="AF589" s="144"/>
      <c r="AG589" s="144"/>
      <c r="AH589" s="144"/>
      <c r="AI589" s="144"/>
      <c r="AJ589" s="144"/>
      <c r="AK589" s="144"/>
      <c r="AL589" s="144"/>
      <c r="AM589" s="543"/>
      <c r="AN589" s="144"/>
      <c r="AO589" s="144"/>
      <c r="AP589" s="543"/>
      <c r="AQ589" s="543"/>
      <c r="AR589" s="144"/>
      <c r="AS589" s="190"/>
      <c r="AT589" s="144"/>
      <c r="AU589" s="543"/>
      <c r="AV589" s="543"/>
      <c r="AW589" s="144"/>
      <c r="AX589" s="144"/>
      <c r="AY589" s="144"/>
      <c r="AZ589" s="144"/>
      <c r="BA589" s="144"/>
      <c r="BB589" s="144"/>
      <c r="BC589" s="144"/>
      <c r="BD589" s="144"/>
      <c r="BE589" s="144"/>
    </row>
    <row r="590" spans="1:57">
      <c r="A590" s="144"/>
      <c r="B590" s="144"/>
      <c r="C590" s="144">
        <v>3</v>
      </c>
      <c r="D590" s="190">
        <v>114666</v>
      </c>
      <c r="E590" s="144" t="s">
        <v>5090</v>
      </c>
      <c r="F590" s="144" t="s">
        <v>4944</v>
      </c>
      <c r="G590" s="144">
        <v>10</v>
      </c>
      <c r="H590" s="144">
        <v>20</v>
      </c>
      <c r="I590" s="190" t="s">
        <v>5954</v>
      </c>
      <c r="J590" s="144" t="s">
        <v>1693</v>
      </c>
      <c r="K590" s="543"/>
      <c r="L590" s="543"/>
      <c r="M590" s="144"/>
      <c r="N590" s="144"/>
      <c r="O590" s="144"/>
      <c r="P590" s="144"/>
      <c r="Q590" s="144"/>
      <c r="R590" s="144"/>
      <c r="S590" s="144"/>
      <c r="T590" s="144"/>
      <c r="U590" s="144"/>
      <c r="V590" s="543"/>
      <c r="W590" s="144"/>
      <c r="X590" s="144"/>
      <c r="Y590" s="144"/>
      <c r="Z590" s="144"/>
      <c r="AA590" s="144"/>
      <c r="AB590" s="144"/>
      <c r="AC590" s="144"/>
      <c r="AD590" s="144"/>
      <c r="AE590" s="144"/>
      <c r="AF590" s="144"/>
      <c r="AG590" s="144"/>
      <c r="AH590" s="144"/>
      <c r="AI590" s="144"/>
      <c r="AJ590" s="144"/>
      <c r="AK590" s="144"/>
      <c r="AL590" s="144"/>
      <c r="AM590" s="543"/>
      <c r="AN590" s="144"/>
      <c r="AO590" s="144"/>
      <c r="AP590" s="543"/>
      <c r="AQ590" s="543"/>
      <c r="AR590" s="144"/>
      <c r="AS590" s="190"/>
      <c r="AT590" s="144"/>
      <c r="AU590" s="543"/>
      <c r="AV590" s="543"/>
      <c r="AW590" s="144"/>
      <c r="AX590" s="144"/>
      <c r="AY590" s="144"/>
      <c r="AZ590" s="144"/>
      <c r="BA590" s="144"/>
      <c r="BB590" s="144"/>
      <c r="BC590" s="144"/>
      <c r="BD590" s="144"/>
      <c r="BE590" s="144"/>
    </row>
    <row r="591" spans="1:57">
      <c r="A591" s="144"/>
      <c r="B591" s="144"/>
      <c r="C591" s="144">
        <v>3</v>
      </c>
      <c r="D591" s="190">
        <v>114668</v>
      </c>
      <c r="E591" s="144" t="s">
        <v>5090</v>
      </c>
      <c r="F591" s="144" t="s">
        <v>4944</v>
      </c>
      <c r="G591" s="144">
        <v>10</v>
      </c>
      <c r="H591" s="144">
        <v>20</v>
      </c>
      <c r="I591" s="190" t="s">
        <v>5955</v>
      </c>
      <c r="J591" s="144" t="s">
        <v>1693</v>
      </c>
      <c r="K591" s="543"/>
      <c r="L591" s="543"/>
      <c r="M591" s="144"/>
      <c r="N591" s="144"/>
      <c r="O591" s="144"/>
      <c r="P591" s="144"/>
      <c r="Q591" s="144"/>
      <c r="R591" s="144"/>
      <c r="S591" s="144"/>
      <c r="T591" s="144"/>
      <c r="U591" s="144"/>
      <c r="V591" s="543"/>
      <c r="W591" s="144"/>
      <c r="X591" s="144"/>
      <c r="Y591" s="144"/>
      <c r="Z591" s="144"/>
      <c r="AA591" s="144"/>
      <c r="AB591" s="144"/>
      <c r="AC591" s="144"/>
      <c r="AD591" s="144"/>
      <c r="AE591" s="144"/>
      <c r="AF591" s="144"/>
      <c r="AG591" s="144"/>
      <c r="AH591" s="144"/>
      <c r="AI591" s="144"/>
      <c r="AJ591" s="144"/>
      <c r="AK591" s="144"/>
      <c r="AL591" s="144"/>
      <c r="AM591" s="543"/>
      <c r="AN591" s="144"/>
      <c r="AO591" s="144"/>
      <c r="AP591" s="543"/>
      <c r="AQ591" s="543"/>
      <c r="AR591" s="144"/>
      <c r="AS591" s="190"/>
      <c r="AT591" s="144"/>
      <c r="AU591" s="543"/>
      <c r="AV591" s="543"/>
      <c r="AW591" s="144"/>
      <c r="AX591" s="144"/>
      <c r="AY591" s="144"/>
      <c r="AZ591" s="144"/>
      <c r="BA591" s="144"/>
      <c r="BB591" s="144"/>
      <c r="BC591" s="144"/>
      <c r="BD591" s="144"/>
      <c r="BE591" s="144"/>
    </row>
    <row r="592" spans="1:57">
      <c r="A592" s="144"/>
      <c r="B592" s="144"/>
      <c r="C592" s="144">
        <v>3</v>
      </c>
      <c r="D592" s="190">
        <v>114670</v>
      </c>
      <c r="E592" s="144" t="s">
        <v>5090</v>
      </c>
      <c r="F592" s="144" t="s">
        <v>4944</v>
      </c>
      <c r="G592" s="144">
        <v>10</v>
      </c>
      <c r="H592" s="144">
        <v>20</v>
      </c>
      <c r="I592" s="190" t="s">
        <v>5956</v>
      </c>
      <c r="J592" s="144" t="s">
        <v>1693</v>
      </c>
      <c r="K592" s="543"/>
      <c r="L592" s="543"/>
      <c r="M592" s="144"/>
      <c r="N592" s="144"/>
      <c r="O592" s="144"/>
      <c r="P592" s="144"/>
      <c r="Q592" s="144"/>
      <c r="R592" s="144"/>
      <c r="S592" s="144"/>
      <c r="T592" s="144"/>
      <c r="U592" s="144"/>
      <c r="V592" s="543"/>
      <c r="W592" s="144"/>
      <c r="X592" s="144"/>
      <c r="Y592" s="144"/>
      <c r="Z592" s="144"/>
      <c r="AA592" s="144"/>
      <c r="AB592" s="144"/>
      <c r="AC592" s="144"/>
      <c r="AD592" s="144"/>
      <c r="AE592" s="144"/>
      <c r="AF592" s="144"/>
      <c r="AG592" s="144"/>
      <c r="AH592" s="144"/>
      <c r="AI592" s="144"/>
      <c r="AJ592" s="144"/>
      <c r="AK592" s="144"/>
      <c r="AL592" s="144"/>
      <c r="AM592" s="543"/>
      <c r="AN592" s="144"/>
      <c r="AO592" s="144"/>
      <c r="AP592" s="543"/>
      <c r="AQ592" s="543"/>
      <c r="AR592" s="144"/>
      <c r="AS592" s="190"/>
      <c r="AT592" s="144"/>
      <c r="AU592" s="543"/>
      <c r="AV592" s="543"/>
      <c r="AW592" s="144"/>
      <c r="AX592" s="144"/>
      <c r="AY592" s="144"/>
      <c r="AZ592" s="144"/>
      <c r="BA592" s="144"/>
      <c r="BB592" s="144"/>
      <c r="BC592" s="144"/>
      <c r="BD592" s="144"/>
      <c r="BE592" s="144"/>
    </row>
    <row r="593" spans="1:57">
      <c r="A593" s="144"/>
      <c r="B593" s="144"/>
      <c r="C593" s="144">
        <v>3</v>
      </c>
      <c r="D593" s="190">
        <v>114719</v>
      </c>
      <c r="E593" s="144" t="s">
        <v>5090</v>
      </c>
      <c r="F593" s="144" t="s">
        <v>4944</v>
      </c>
      <c r="G593" s="144">
        <v>10</v>
      </c>
      <c r="H593" s="144">
        <v>20</v>
      </c>
      <c r="I593" s="190" t="s">
        <v>5957</v>
      </c>
      <c r="J593" s="144" t="s">
        <v>1693</v>
      </c>
      <c r="K593" s="543"/>
      <c r="L593" s="543"/>
      <c r="M593" s="144"/>
      <c r="N593" s="144"/>
      <c r="O593" s="144"/>
      <c r="P593" s="144"/>
      <c r="Q593" s="144"/>
      <c r="R593" s="144"/>
      <c r="S593" s="144"/>
      <c r="T593" s="144"/>
      <c r="U593" s="144"/>
      <c r="V593" s="543"/>
      <c r="W593" s="144"/>
      <c r="X593" s="144"/>
      <c r="Y593" s="144"/>
      <c r="Z593" s="144"/>
      <c r="AA593" s="144"/>
      <c r="AB593" s="144"/>
      <c r="AC593" s="144"/>
      <c r="AD593" s="144"/>
      <c r="AE593" s="144"/>
      <c r="AF593" s="144"/>
      <c r="AG593" s="144"/>
      <c r="AH593" s="144"/>
      <c r="AI593" s="144"/>
      <c r="AJ593" s="144"/>
      <c r="AK593" s="144"/>
      <c r="AL593" s="144"/>
      <c r="AM593" s="543"/>
      <c r="AN593" s="144"/>
      <c r="AO593" s="144"/>
      <c r="AP593" s="543"/>
      <c r="AQ593" s="543"/>
      <c r="AR593" s="144"/>
      <c r="AS593" s="190"/>
      <c r="AT593" s="144"/>
      <c r="AU593" s="543"/>
      <c r="AV593" s="543"/>
      <c r="AW593" s="144"/>
      <c r="AX593" s="144"/>
      <c r="AY593" s="144"/>
      <c r="AZ593" s="144"/>
      <c r="BA593" s="144"/>
      <c r="BB593" s="144"/>
      <c r="BC593" s="144"/>
      <c r="BD593" s="144"/>
      <c r="BE593" s="144"/>
    </row>
    <row r="594" spans="1:57">
      <c r="A594" s="144"/>
      <c r="B594" s="144"/>
      <c r="C594" s="144">
        <v>3</v>
      </c>
      <c r="D594" s="190">
        <v>114750</v>
      </c>
      <c r="E594" s="144" t="s">
        <v>5090</v>
      </c>
      <c r="F594" s="144" t="s">
        <v>4944</v>
      </c>
      <c r="G594" s="144">
        <v>10</v>
      </c>
      <c r="H594" s="144">
        <v>20</v>
      </c>
      <c r="I594" s="190" t="s">
        <v>5958</v>
      </c>
      <c r="J594" s="144" t="s">
        <v>1693</v>
      </c>
      <c r="K594" s="543"/>
      <c r="L594" s="543"/>
      <c r="M594" s="144"/>
      <c r="N594" s="144"/>
      <c r="O594" s="144"/>
      <c r="P594" s="144"/>
      <c r="Q594" s="144"/>
      <c r="R594" s="144"/>
      <c r="S594" s="144"/>
      <c r="T594" s="144"/>
      <c r="U594" s="144"/>
      <c r="V594" s="543"/>
      <c r="W594" s="144"/>
      <c r="X594" s="144"/>
      <c r="Y594" s="144"/>
      <c r="Z594" s="144"/>
      <c r="AA594" s="144"/>
      <c r="AB594" s="144"/>
      <c r="AC594" s="144"/>
      <c r="AD594" s="144"/>
      <c r="AE594" s="144"/>
      <c r="AF594" s="144"/>
      <c r="AG594" s="144"/>
      <c r="AH594" s="144"/>
      <c r="AI594" s="144"/>
      <c r="AJ594" s="144"/>
      <c r="AK594" s="144"/>
      <c r="AL594" s="144"/>
      <c r="AM594" s="543"/>
      <c r="AN594" s="144"/>
      <c r="AO594" s="144"/>
      <c r="AP594" s="543"/>
      <c r="AQ594" s="543"/>
      <c r="AR594" s="144"/>
      <c r="AS594" s="190"/>
      <c r="AT594" s="144"/>
      <c r="AU594" s="543"/>
      <c r="AV594" s="543"/>
      <c r="AW594" s="144"/>
      <c r="AX594" s="144"/>
      <c r="AY594" s="144"/>
      <c r="AZ594" s="144"/>
      <c r="BA594" s="144"/>
      <c r="BB594" s="144"/>
      <c r="BC594" s="144"/>
      <c r="BD594" s="144"/>
      <c r="BE594" s="144"/>
    </row>
    <row r="595" spans="1:57">
      <c r="A595" s="144"/>
      <c r="B595" s="144"/>
      <c r="C595" s="144">
        <v>3</v>
      </c>
      <c r="D595" s="190">
        <v>114778</v>
      </c>
      <c r="E595" s="144" t="s">
        <v>5090</v>
      </c>
      <c r="F595" s="144" t="s">
        <v>4944</v>
      </c>
      <c r="G595" s="144">
        <v>10</v>
      </c>
      <c r="H595" s="144">
        <v>20</v>
      </c>
      <c r="I595" s="190" t="s">
        <v>5959</v>
      </c>
      <c r="J595" s="144" t="s">
        <v>1693</v>
      </c>
      <c r="K595" s="543"/>
      <c r="L595" s="543"/>
      <c r="M595" s="144"/>
      <c r="N595" s="144"/>
      <c r="O595" s="144"/>
      <c r="P595" s="144"/>
      <c r="Q595" s="144"/>
      <c r="R595" s="144"/>
      <c r="S595" s="144"/>
      <c r="T595" s="144"/>
      <c r="U595" s="144"/>
      <c r="V595" s="543"/>
      <c r="W595" s="144"/>
      <c r="X595" s="144"/>
      <c r="Y595" s="144"/>
      <c r="Z595" s="144"/>
      <c r="AA595" s="144"/>
      <c r="AB595" s="144"/>
      <c r="AC595" s="144"/>
      <c r="AD595" s="144"/>
      <c r="AE595" s="144"/>
      <c r="AF595" s="144"/>
      <c r="AG595" s="144"/>
      <c r="AH595" s="144"/>
      <c r="AI595" s="144"/>
      <c r="AJ595" s="144"/>
      <c r="AK595" s="144"/>
      <c r="AL595" s="144"/>
      <c r="AM595" s="543"/>
      <c r="AN595" s="144"/>
      <c r="AO595" s="144"/>
      <c r="AP595" s="543"/>
      <c r="AQ595" s="543"/>
      <c r="AR595" s="144"/>
      <c r="AS595" s="190"/>
      <c r="AT595" s="144"/>
      <c r="AU595" s="543"/>
      <c r="AV595" s="543"/>
      <c r="AW595" s="144"/>
      <c r="AX595" s="144"/>
      <c r="AY595" s="144"/>
      <c r="AZ595" s="144"/>
      <c r="BA595" s="144"/>
      <c r="BB595" s="144"/>
      <c r="BC595" s="144"/>
      <c r="BD595" s="144"/>
      <c r="BE595" s="144"/>
    </row>
    <row r="596" spans="1:57">
      <c r="A596" s="144"/>
      <c r="B596" s="144"/>
      <c r="C596" s="144">
        <v>3</v>
      </c>
      <c r="D596" s="190">
        <v>114824</v>
      </c>
      <c r="E596" s="144" t="s">
        <v>5090</v>
      </c>
      <c r="F596" s="144" t="s">
        <v>4944</v>
      </c>
      <c r="G596" s="144">
        <v>10</v>
      </c>
      <c r="H596" s="144">
        <v>20</v>
      </c>
      <c r="I596" s="190" t="s">
        <v>5960</v>
      </c>
      <c r="J596" s="144" t="s">
        <v>1693</v>
      </c>
      <c r="K596" s="543"/>
      <c r="L596" s="543"/>
      <c r="M596" s="144"/>
      <c r="N596" s="144"/>
      <c r="O596" s="144"/>
      <c r="P596" s="144"/>
      <c r="Q596" s="144"/>
      <c r="R596" s="144"/>
      <c r="S596" s="144"/>
      <c r="T596" s="144"/>
      <c r="U596" s="144"/>
      <c r="V596" s="543"/>
      <c r="W596" s="144"/>
      <c r="X596" s="144"/>
      <c r="Y596" s="144"/>
      <c r="Z596" s="144"/>
      <c r="AA596" s="144"/>
      <c r="AB596" s="144"/>
      <c r="AC596" s="144"/>
      <c r="AD596" s="144"/>
      <c r="AE596" s="144"/>
      <c r="AF596" s="144"/>
      <c r="AG596" s="144"/>
      <c r="AH596" s="144"/>
      <c r="AI596" s="144"/>
      <c r="AJ596" s="144"/>
      <c r="AK596" s="144"/>
      <c r="AL596" s="144"/>
      <c r="AM596" s="543"/>
      <c r="AN596" s="144"/>
      <c r="AO596" s="144"/>
      <c r="AP596" s="543"/>
      <c r="AQ596" s="543"/>
      <c r="AR596" s="144"/>
      <c r="AS596" s="190"/>
      <c r="AT596" s="144"/>
      <c r="AU596" s="543"/>
      <c r="AV596" s="543"/>
      <c r="AW596" s="144"/>
      <c r="AX596" s="144"/>
      <c r="AY596" s="144"/>
      <c r="AZ596" s="144"/>
      <c r="BA596" s="144"/>
      <c r="BB596" s="144"/>
      <c r="BC596" s="144"/>
      <c r="BD596" s="144"/>
      <c r="BE596" s="144"/>
    </row>
    <row r="597" spans="1:57">
      <c r="A597" s="144"/>
      <c r="B597" s="144"/>
      <c r="C597" s="144">
        <v>3</v>
      </c>
      <c r="D597" s="190">
        <v>114827</v>
      </c>
      <c r="E597" s="144" t="s">
        <v>5090</v>
      </c>
      <c r="F597" s="144" t="s">
        <v>4944</v>
      </c>
      <c r="G597" s="144">
        <v>10</v>
      </c>
      <c r="H597" s="144">
        <v>20</v>
      </c>
      <c r="I597" s="190" t="s">
        <v>5961</v>
      </c>
      <c r="J597" s="144" t="s">
        <v>1693</v>
      </c>
      <c r="K597" s="543"/>
      <c r="L597" s="543"/>
      <c r="M597" s="144"/>
      <c r="N597" s="144"/>
      <c r="O597" s="144"/>
      <c r="P597" s="144"/>
      <c r="Q597" s="144"/>
      <c r="R597" s="144"/>
      <c r="S597" s="144"/>
      <c r="T597" s="144"/>
      <c r="U597" s="144"/>
      <c r="V597" s="543"/>
      <c r="W597" s="144"/>
      <c r="X597" s="144"/>
      <c r="Y597" s="144"/>
      <c r="Z597" s="144"/>
      <c r="AA597" s="144"/>
      <c r="AB597" s="144"/>
      <c r="AC597" s="144"/>
      <c r="AD597" s="144"/>
      <c r="AE597" s="144"/>
      <c r="AF597" s="144"/>
      <c r="AG597" s="144"/>
      <c r="AH597" s="144"/>
      <c r="AI597" s="144"/>
      <c r="AJ597" s="144"/>
      <c r="AK597" s="144"/>
      <c r="AL597" s="144"/>
      <c r="AM597" s="543"/>
      <c r="AN597" s="144"/>
      <c r="AO597" s="144"/>
      <c r="AP597" s="543"/>
      <c r="AQ597" s="543"/>
      <c r="AR597" s="144"/>
      <c r="AS597" s="190"/>
      <c r="AT597" s="144"/>
      <c r="AU597" s="543"/>
      <c r="AV597" s="543"/>
      <c r="AW597" s="144"/>
      <c r="AX597" s="144"/>
      <c r="AY597" s="144"/>
      <c r="AZ597" s="144"/>
      <c r="BA597" s="144"/>
      <c r="BB597" s="144"/>
      <c r="BC597" s="144"/>
      <c r="BD597" s="144"/>
      <c r="BE597" s="144"/>
    </row>
    <row r="598" spans="1:57">
      <c r="A598" s="144"/>
      <c r="B598" s="144"/>
      <c r="C598" s="144">
        <v>3</v>
      </c>
      <c r="D598" s="190">
        <v>114842</v>
      </c>
      <c r="E598" s="144" t="s">
        <v>5090</v>
      </c>
      <c r="F598" s="144" t="s">
        <v>4944</v>
      </c>
      <c r="G598" s="144">
        <v>10</v>
      </c>
      <c r="H598" s="144">
        <v>20</v>
      </c>
      <c r="I598" s="190" t="s">
        <v>5962</v>
      </c>
      <c r="J598" s="144" t="s">
        <v>1693</v>
      </c>
      <c r="K598" s="543"/>
      <c r="L598" s="543"/>
      <c r="M598" s="144"/>
      <c r="N598" s="144"/>
      <c r="O598" s="144"/>
      <c r="P598" s="144"/>
      <c r="Q598" s="144"/>
      <c r="R598" s="144"/>
      <c r="S598" s="144"/>
      <c r="T598" s="144"/>
      <c r="U598" s="144"/>
      <c r="V598" s="543"/>
      <c r="W598" s="144"/>
      <c r="X598" s="144"/>
      <c r="Y598" s="144"/>
      <c r="Z598" s="144"/>
      <c r="AA598" s="144"/>
      <c r="AB598" s="144"/>
      <c r="AC598" s="144"/>
      <c r="AD598" s="144"/>
      <c r="AE598" s="144"/>
      <c r="AF598" s="144"/>
      <c r="AG598" s="144"/>
      <c r="AH598" s="144"/>
      <c r="AI598" s="144"/>
      <c r="AJ598" s="144"/>
      <c r="AK598" s="144"/>
      <c r="AL598" s="144"/>
      <c r="AM598" s="543"/>
      <c r="AN598" s="144"/>
      <c r="AO598" s="144"/>
      <c r="AP598" s="543"/>
      <c r="AQ598" s="543"/>
      <c r="AR598" s="144"/>
      <c r="AS598" s="190"/>
      <c r="AT598" s="144"/>
      <c r="AU598" s="543"/>
      <c r="AV598" s="543"/>
      <c r="AW598" s="144"/>
      <c r="AX598" s="144"/>
      <c r="AY598" s="144"/>
      <c r="AZ598" s="144"/>
      <c r="BA598" s="144"/>
      <c r="BB598" s="144"/>
      <c r="BC598" s="144"/>
      <c r="BD598" s="144"/>
      <c r="BE598" s="144"/>
    </row>
    <row r="599" spans="1:57">
      <c r="A599" s="144"/>
      <c r="B599" s="144"/>
      <c r="C599" s="144">
        <v>3</v>
      </c>
      <c r="D599" s="190">
        <v>114858</v>
      </c>
      <c r="E599" s="144" t="s">
        <v>5090</v>
      </c>
      <c r="F599" s="144" t="s">
        <v>4944</v>
      </c>
      <c r="G599" s="144">
        <v>10</v>
      </c>
      <c r="H599" s="144">
        <v>20</v>
      </c>
      <c r="I599" s="190" t="s">
        <v>5963</v>
      </c>
      <c r="J599" s="144" t="s">
        <v>1693</v>
      </c>
      <c r="K599" s="543"/>
      <c r="L599" s="543"/>
      <c r="M599" s="144"/>
      <c r="N599" s="144"/>
      <c r="O599" s="144"/>
      <c r="P599" s="144"/>
      <c r="Q599" s="144"/>
      <c r="R599" s="144"/>
      <c r="S599" s="144"/>
      <c r="T599" s="144"/>
      <c r="U599" s="144"/>
      <c r="V599" s="543"/>
      <c r="W599" s="144"/>
      <c r="X599" s="144"/>
      <c r="Y599" s="144"/>
      <c r="Z599" s="144"/>
      <c r="AA599" s="144"/>
      <c r="AB599" s="144"/>
      <c r="AC599" s="144"/>
      <c r="AD599" s="144"/>
      <c r="AE599" s="144"/>
      <c r="AF599" s="144"/>
      <c r="AG599" s="144"/>
      <c r="AH599" s="144"/>
      <c r="AI599" s="144"/>
      <c r="AJ599" s="144"/>
      <c r="AK599" s="144"/>
      <c r="AL599" s="144"/>
      <c r="AM599" s="543"/>
      <c r="AN599" s="144"/>
      <c r="AO599" s="144"/>
      <c r="AP599" s="543"/>
      <c r="AQ599" s="543"/>
      <c r="AR599" s="144"/>
      <c r="AS599" s="190"/>
      <c r="AT599" s="144"/>
      <c r="AU599" s="543"/>
      <c r="AV599" s="543"/>
      <c r="AW599" s="144"/>
      <c r="AX599" s="144"/>
      <c r="AY599" s="144"/>
      <c r="AZ599" s="144"/>
      <c r="BA599" s="144"/>
      <c r="BB599" s="144"/>
      <c r="BC599" s="144"/>
      <c r="BD599" s="144"/>
      <c r="BE599" s="144"/>
    </row>
    <row r="600" spans="1:57">
      <c r="A600" s="144"/>
      <c r="B600" s="144"/>
      <c r="C600" s="144">
        <v>3</v>
      </c>
      <c r="D600" s="190">
        <v>114875</v>
      </c>
      <c r="E600" s="144" t="s">
        <v>5090</v>
      </c>
      <c r="F600" s="144" t="s">
        <v>4944</v>
      </c>
      <c r="G600" s="144">
        <v>10</v>
      </c>
      <c r="H600" s="144">
        <v>20</v>
      </c>
      <c r="I600" s="190" t="s">
        <v>5964</v>
      </c>
      <c r="J600" s="144" t="s">
        <v>1693</v>
      </c>
      <c r="K600" s="543"/>
      <c r="L600" s="543"/>
      <c r="M600" s="144"/>
      <c r="N600" s="144"/>
      <c r="O600" s="144"/>
      <c r="P600" s="144"/>
      <c r="Q600" s="144"/>
      <c r="R600" s="144"/>
      <c r="S600" s="144"/>
      <c r="T600" s="144"/>
      <c r="U600" s="144"/>
      <c r="V600" s="543"/>
      <c r="W600" s="144"/>
      <c r="X600" s="144"/>
      <c r="Y600" s="144"/>
      <c r="Z600" s="144"/>
      <c r="AA600" s="144"/>
      <c r="AB600" s="144"/>
      <c r="AC600" s="144"/>
      <c r="AD600" s="144"/>
      <c r="AE600" s="144"/>
      <c r="AF600" s="144"/>
      <c r="AG600" s="144"/>
      <c r="AH600" s="144"/>
      <c r="AI600" s="144"/>
      <c r="AJ600" s="144"/>
      <c r="AK600" s="144"/>
      <c r="AL600" s="144"/>
      <c r="AM600" s="543"/>
      <c r="AN600" s="144"/>
      <c r="AO600" s="144"/>
      <c r="AP600" s="543"/>
      <c r="AQ600" s="543"/>
      <c r="AR600" s="144"/>
      <c r="AS600" s="190"/>
      <c r="AT600" s="144"/>
      <c r="AU600" s="543"/>
      <c r="AV600" s="543"/>
      <c r="AW600" s="144"/>
      <c r="AX600" s="144"/>
      <c r="AY600" s="144"/>
      <c r="AZ600" s="144"/>
      <c r="BA600" s="144"/>
      <c r="BB600" s="144"/>
      <c r="BC600" s="144"/>
      <c r="BD600" s="144"/>
      <c r="BE600" s="144"/>
    </row>
    <row r="601" spans="1:57">
      <c r="A601" s="144"/>
      <c r="B601" s="144"/>
      <c r="C601" s="144">
        <v>3</v>
      </c>
      <c r="D601" s="190">
        <v>114877</v>
      </c>
      <c r="E601" s="144" t="s">
        <v>5090</v>
      </c>
      <c r="F601" s="144" t="s">
        <v>4944</v>
      </c>
      <c r="G601" s="144">
        <v>10</v>
      </c>
      <c r="H601" s="144">
        <v>20</v>
      </c>
      <c r="I601" s="190" t="s">
        <v>5965</v>
      </c>
      <c r="J601" s="144" t="s">
        <v>1693</v>
      </c>
      <c r="K601" s="543"/>
      <c r="L601" s="543"/>
      <c r="M601" s="144"/>
      <c r="N601" s="144"/>
      <c r="O601" s="144"/>
      <c r="P601" s="144"/>
      <c r="Q601" s="144"/>
      <c r="R601" s="144"/>
      <c r="S601" s="144"/>
      <c r="T601" s="144"/>
      <c r="U601" s="144"/>
      <c r="V601" s="543"/>
      <c r="W601" s="144"/>
      <c r="X601" s="144"/>
      <c r="Y601" s="144"/>
      <c r="Z601" s="144"/>
      <c r="AA601" s="144"/>
      <c r="AB601" s="144"/>
      <c r="AC601" s="144"/>
      <c r="AD601" s="144"/>
      <c r="AE601" s="144"/>
      <c r="AF601" s="144"/>
      <c r="AG601" s="144"/>
      <c r="AH601" s="144"/>
      <c r="AI601" s="144"/>
      <c r="AJ601" s="144"/>
      <c r="AK601" s="144"/>
      <c r="AL601" s="144"/>
      <c r="AM601" s="543"/>
      <c r="AN601" s="144"/>
      <c r="AO601" s="144"/>
      <c r="AP601" s="543"/>
      <c r="AQ601" s="543"/>
      <c r="AR601" s="144"/>
      <c r="AS601" s="190"/>
      <c r="AT601" s="144"/>
      <c r="AU601" s="543"/>
      <c r="AV601" s="543"/>
      <c r="AW601" s="144"/>
      <c r="AX601" s="144"/>
      <c r="AY601" s="144"/>
      <c r="AZ601" s="144"/>
      <c r="BA601" s="144"/>
      <c r="BB601" s="144"/>
      <c r="BC601" s="144"/>
      <c r="BD601" s="144"/>
      <c r="BE601" s="144"/>
    </row>
    <row r="602" spans="1:57">
      <c r="A602" s="144"/>
      <c r="B602" s="144"/>
      <c r="C602" s="144">
        <v>3</v>
      </c>
      <c r="D602" s="190">
        <v>115010</v>
      </c>
      <c r="E602" s="144" t="s">
        <v>5090</v>
      </c>
      <c r="F602" s="144" t="s">
        <v>4944</v>
      </c>
      <c r="G602" s="144">
        <v>10</v>
      </c>
      <c r="H602" s="144">
        <v>20</v>
      </c>
      <c r="I602" s="190" t="s">
        <v>5966</v>
      </c>
      <c r="J602" s="144" t="s">
        <v>1693</v>
      </c>
      <c r="K602" s="543"/>
      <c r="L602" s="543"/>
      <c r="M602" s="144"/>
      <c r="N602" s="144"/>
      <c r="O602" s="144"/>
      <c r="P602" s="144"/>
      <c r="Q602" s="144"/>
      <c r="R602" s="144"/>
      <c r="S602" s="144"/>
      <c r="T602" s="144"/>
      <c r="U602" s="144"/>
      <c r="V602" s="543"/>
      <c r="W602" s="144"/>
      <c r="X602" s="144"/>
      <c r="Y602" s="144"/>
      <c r="Z602" s="144"/>
      <c r="AA602" s="144"/>
      <c r="AB602" s="144"/>
      <c r="AC602" s="144"/>
      <c r="AD602" s="144"/>
      <c r="AE602" s="144"/>
      <c r="AF602" s="144"/>
      <c r="AG602" s="144"/>
      <c r="AH602" s="144"/>
      <c r="AI602" s="144"/>
      <c r="AJ602" s="144"/>
      <c r="AK602" s="144"/>
      <c r="AL602" s="144"/>
      <c r="AM602" s="543"/>
      <c r="AN602" s="144"/>
      <c r="AO602" s="144"/>
      <c r="AP602" s="543"/>
      <c r="AQ602" s="543"/>
      <c r="AR602" s="144"/>
      <c r="AS602" s="190"/>
      <c r="AT602" s="144"/>
      <c r="AU602" s="543"/>
      <c r="AV602" s="543"/>
      <c r="AW602" s="144"/>
      <c r="AX602" s="144"/>
      <c r="AY602" s="144"/>
      <c r="AZ602" s="144"/>
      <c r="BA602" s="144"/>
      <c r="BB602" s="144"/>
      <c r="BC602" s="144"/>
      <c r="BD602" s="144"/>
      <c r="BE602" s="144"/>
    </row>
    <row r="603" spans="1:57">
      <c r="A603" s="144"/>
      <c r="B603" s="144"/>
      <c r="C603" s="144">
        <v>3</v>
      </c>
      <c r="D603" s="190">
        <v>115074</v>
      </c>
      <c r="E603" s="144" t="s">
        <v>5090</v>
      </c>
      <c r="F603" s="144" t="s">
        <v>4944</v>
      </c>
      <c r="G603" s="144">
        <v>10</v>
      </c>
      <c r="H603" s="144">
        <v>20</v>
      </c>
      <c r="I603" s="190" t="s">
        <v>5967</v>
      </c>
      <c r="J603" s="144" t="s">
        <v>1693</v>
      </c>
      <c r="K603" s="543"/>
      <c r="L603" s="543"/>
      <c r="M603" s="144"/>
      <c r="N603" s="144"/>
      <c r="O603" s="144"/>
      <c r="P603" s="144"/>
      <c r="Q603" s="144"/>
      <c r="R603" s="144"/>
      <c r="S603" s="144"/>
      <c r="T603" s="144"/>
      <c r="U603" s="144"/>
      <c r="V603" s="543"/>
      <c r="W603" s="144"/>
      <c r="X603" s="144"/>
      <c r="Y603" s="144"/>
      <c r="Z603" s="144"/>
      <c r="AA603" s="144"/>
      <c r="AB603" s="144"/>
      <c r="AC603" s="144"/>
      <c r="AD603" s="144"/>
      <c r="AE603" s="144"/>
      <c r="AF603" s="144"/>
      <c r="AG603" s="144"/>
      <c r="AH603" s="144"/>
      <c r="AI603" s="144"/>
      <c r="AJ603" s="144"/>
      <c r="AK603" s="144"/>
      <c r="AL603" s="144"/>
      <c r="AM603" s="543"/>
      <c r="AN603" s="144"/>
      <c r="AO603" s="144"/>
      <c r="AP603" s="543"/>
      <c r="AQ603" s="543"/>
      <c r="AR603" s="144"/>
      <c r="AS603" s="190"/>
      <c r="AT603" s="144"/>
      <c r="AU603" s="543"/>
      <c r="AV603" s="543"/>
      <c r="AW603" s="144"/>
      <c r="AX603" s="144"/>
      <c r="AY603" s="144"/>
      <c r="AZ603" s="144"/>
      <c r="BA603" s="144"/>
      <c r="BB603" s="144"/>
      <c r="BC603" s="144"/>
      <c r="BD603" s="144"/>
      <c r="BE603" s="144"/>
    </row>
    <row r="604" spans="1:57">
      <c r="A604" s="144"/>
      <c r="B604" s="144"/>
      <c r="C604" s="144">
        <v>3</v>
      </c>
      <c r="D604" s="190">
        <v>115454</v>
      </c>
      <c r="E604" s="144" t="s">
        <v>5090</v>
      </c>
      <c r="F604" s="144" t="s">
        <v>4944</v>
      </c>
      <c r="G604" s="144">
        <v>10</v>
      </c>
      <c r="H604" s="144">
        <v>20</v>
      </c>
      <c r="I604" s="190" t="s">
        <v>5968</v>
      </c>
      <c r="J604" s="144" t="s">
        <v>1693</v>
      </c>
      <c r="K604" s="543"/>
      <c r="L604" s="543"/>
      <c r="M604" s="144"/>
      <c r="N604" s="144"/>
      <c r="O604" s="144"/>
      <c r="P604" s="144"/>
      <c r="Q604" s="144"/>
      <c r="R604" s="144"/>
      <c r="S604" s="144"/>
      <c r="T604" s="144"/>
      <c r="U604" s="144"/>
      <c r="V604" s="543"/>
      <c r="W604" s="144"/>
      <c r="X604" s="144"/>
      <c r="Y604" s="144"/>
      <c r="Z604" s="144"/>
      <c r="AA604" s="144"/>
      <c r="AB604" s="144"/>
      <c r="AC604" s="144"/>
      <c r="AD604" s="144"/>
      <c r="AE604" s="144"/>
      <c r="AF604" s="144"/>
      <c r="AG604" s="144"/>
      <c r="AH604" s="144"/>
      <c r="AI604" s="144"/>
      <c r="AJ604" s="144"/>
      <c r="AK604" s="144"/>
      <c r="AL604" s="144"/>
      <c r="AM604" s="543"/>
      <c r="AN604" s="144"/>
      <c r="AO604" s="144"/>
      <c r="AP604" s="543"/>
      <c r="AQ604" s="543"/>
      <c r="AR604" s="144"/>
      <c r="AS604" s="190"/>
      <c r="AT604" s="144"/>
      <c r="AU604" s="543"/>
      <c r="AV604" s="543"/>
      <c r="AW604" s="144"/>
      <c r="AX604" s="144"/>
      <c r="AY604" s="144"/>
      <c r="AZ604" s="144"/>
      <c r="BA604" s="144"/>
      <c r="BB604" s="144"/>
      <c r="BC604" s="144"/>
      <c r="BD604" s="144"/>
      <c r="BE604" s="144"/>
    </row>
    <row r="605" spans="1:57">
      <c r="A605" s="144"/>
      <c r="B605" s="144"/>
      <c r="C605" s="144">
        <v>3</v>
      </c>
      <c r="D605" s="190">
        <v>115470</v>
      </c>
      <c r="E605" s="144" t="s">
        <v>5090</v>
      </c>
      <c r="F605" s="144" t="s">
        <v>4944</v>
      </c>
      <c r="G605" s="144">
        <v>10</v>
      </c>
      <c r="H605" s="144">
        <v>20</v>
      </c>
      <c r="I605" s="190" t="s">
        <v>5969</v>
      </c>
      <c r="J605" s="144" t="s">
        <v>1693</v>
      </c>
      <c r="K605" s="543"/>
      <c r="L605" s="543"/>
      <c r="M605" s="144"/>
      <c r="N605" s="144"/>
      <c r="O605" s="144"/>
      <c r="P605" s="144"/>
      <c r="Q605" s="144"/>
      <c r="R605" s="144"/>
      <c r="S605" s="144"/>
      <c r="T605" s="144"/>
      <c r="U605" s="144"/>
      <c r="V605" s="543"/>
      <c r="W605" s="144"/>
      <c r="X605" s="144"/>
      <c r="Y605" s="144"/>
      <c r="Z605" s="144"/>
      <c r="AA605" s="144"/>
      <c r="AB605" s="144"/>
      <c r="AC605" s="144"/>
      <c r="AD605" s="144"/>
      <c r="AE605" s="144"/>
      <c r="AF605" s="144"/>
      <c r="AG605" s="144"/>
      <c r="AH605" s="144"/>
      <c r="AI605" s="144"/>
      <c r="AJ605" s="144"/>
      <c r="AK605" s="144"/>
      <c r="AL605" s="144"/>
      <c r="AM605" s="543"/>
      <c r="AN605" s="144"/>
      <c r="AO605" s="144"/>
      <c r="AP605" s="543"/>
      <c r="AQ605" s="543"/>
      <c r="AR605" s="144"/>
      <c r="AS605" s="190"/>
      <c r="AT605" s="144"/>
      <c r="AU605" s="543"/>
      <c r="AV605" s="543"/>
      <c r="AW605" s="144"/>
      <c r="AX605" s="144"/>
      <c r="AY605" s="144"/>
      <c r="AZ605" s="144"/>
      <c r="BA605" s="144"/>
      <c r="BB605" s="144"/>
      <c r="BC605" s="144"/>
      <c r="BD605" s="144"/>
      <c r="BE605" s="144"/>
    </row>
    <row r="606" spans="1:57">
      <c r="A606" s="144"/>
      <c r="B606" s="144"/>
      <c r="C606" s="144">
        <v>3</v>
      </c>
      <c r="D606" s="190">
        <v>115521</v>
      </c>
      <c r="E606" s="144" t="s">
        <v>5090</v>
      </c>
      <c r="F606" s="144" t="s">
        <v>4944</v>
      </c>
      <c r="G606" s="144">
        <v>10</v>
      </c>
      <c r="H606" s="144">
        <v>20</v>
      </c>
      <c r="I606" s="190" t="s">
        <v>5970</v>
      </c>
      <c r="J606" s="144" t="s">
        <v>1693</v>
      </c>
      <c r="K606" s="543"/>
      <c r="L606" s="543"/>
      <c r="M606" s="144"/>
      <c r="N606" s="144"/>
      <c r="O606" s="144"/>
      <c r="P606" s="144"/>
      <c r="Q606" s="144"/>
      <c r="R606" s="144"/>
      <c r="S606" s="144"/>
      <c r="T606" s="144"/>
      <c r="U606" s="144"/>
      <c r="V606" s="543"/>
      <c r="W606" s="144"/>
      <c r="X606" s="144"/>
      <c r="Y606" s="144"/>
      <c r="Z606" s="144"/>
      <c r="AA606" s="144"/>
      <c r="AB606" s="144"/>
      <c r="AC606" s="144"/>
      <c r="AD606" s="144"/>
      <c r="AE606" s="144"/>
      <c r="AF606" s="144"/>
      <c r="AG606" s="144"/>
      <c r="AH606" s="144"/>
      <c r="AI606" s="144"/>
      <c r="AJ606" s="144"/>
      <c r="AK606" s="144"/>
      <c r="AL606" s="144"/>
      <c r="AM606" s="543"/>
      <c r="AN606" s="144"/>
      <c r="AO606" s="144"/>
      <c r="AP606" s="543"/>
      <c r="AQ606" s="543"/>
      <c r="AR606" s="144"/>
      <c r="AS606" s="190"/>
      <c r="AT606" s="144"/>
      <c r="AU606" s="543"/>
      <c r="AV606" s="543"/>
      <c r="AW606" s="144"/>
      <c r="AX606" s="144"/>
      <c r="AY606" s="144"/>
      <c r="AZ606" s="144"/>
      <c r="BA606" s="144"/>
      <c r="BB606" s="144"/>
      <c r="BC606" s="144"/>
      <c r="BD606" s="144"/>
      <c r="BE606" s="144"/>
    </row>
    <row r="607" spans="1:57">
      <c r="A607" s="144"/>
      <c r="B607" s="144"/>
      <c r="C607" s="144">
        <v>3</v>
      </c>
      <c r="D607" s="190">
        <v>115522</v>
      </c>
      <c r="E607" s="144" t="s">
        <v>5090</v>
      </c>
      <c r="F607" s="144" t="s">
        <v>4944</v>
      </c>
      <c r="G607" s="144">
        <v>10</v>
      </c>
      <c r="H607" s="144">
        <v>20</v>
      </c>
      <c r="I607" s="190" t="s">
        <v>5971</v>
      </c>
      <c r="J607" s="144" t="s">
        <v>1693</v>
      </c>
      <c r="K607" s="543"/>
      <c r="L607" s="543"/>
      <c r="M607" s="144"/>
      <c r="N607" s="144"/>
      <c r="O607" s="144"/>
      <c r="P607" s="144"/>
      <c r="Q607" s="144"/>
      <c r="R607" s="144"/>
      <c r="S607" s="144"/>
      <c r="T607" s="144"/>
      <c r="U607" s="144"/>
      <c r="V607" s="543"/>
      <c r="W607" s="144"/>
      <c r="X607" s="144"/>
      <c r="Y607" s="144"/>
      <c r="Z607" s="144"/>
      <c r="AA607" s="144"/>
      <c r="AB607" s="144"/>
      <c r="AC607" s="144"/>
      <c r="AD607" s="144"/>
      <c r="AE607" s="144"/>
      <c r="AF607" s="144"/>
      <c r="AG607" s="144"/>
      <c r="AH607" s="144"/>
      <c r="AI607" s="144"/>
      <c r="AJ607" s="144"/>
      <c r="AK607" s="144"/>
      <c r="AL607" s="144"/>
      <c r="AM607" s="543"/>
      <c r="AN607" s="144"/>
      <c r="AO607" s="144"/>
      <c r="AP607" s="543"/>
      <c r="AQ607" s="543"/>
      <c r="AR607" s="144"/>
      <c r="AS607" s="190"/>
      <c r="AT607" s="144"/>
      <c r="AU607" s="543"/>
      <c r="AV607" s="543"/>
      <c r="AW607" s="144"/>
      <c r="AX607" s="144"/>
      <c r="AY607" s="144"/>
      <c r="AZ607" s="144"/>
      <c r="BA607" s="144"/>
      <c r="BB607" s="144"/>
      <c r="BC607" s="144"/>
      <c r="BD607" s="144"/>
      <c r="BE607" s="144"/>
    </row>
    <row r="608" spans="1:57">
      <c r="A608" s="144"/>
      <c r="B608" s="144"/>
      <c r="C608" s="144">
        <v>3</v>
      </c>
      <c r="D608" s="190">
        <v>115523</v>
      </c>
      <c r="E608" s="144" t="s">
        <v>5090</v>
      </c>
      <c r="F608" s="144" t="s">
        <v>4944</v>
      </c>
      <c r="G608" s="144">
        <v>10</v>
      </c>
      <c r="H608" s="144">
        <v>20</v>
      </c>
      <c r="I608" s="190" t="s">
        <v>5972</v>
      </c>
      <c r="J608" s="144" t="s">
        <v>1693</v>
      </c>
      <c r="K608" s="543"/>
      <c r="L608" s="543"/>
      <c r="M608" s="144"/>
      <c r="N608" s="144"/>
      <c r="O608" s="144"/>
      <c r="P608" s="144"/>
      <c r="Q608" s="144"/>
      <c r="R608" s="144"/>
      <c r="S608" s="144"/>
      <c r="T608" s="144"/>
      <c r="U608" s="144"/>
      <c r="V608" s="543"/>
      <c r="W608" s="144"/>
      <c r="X608" s="144"/>
      <c r="Y608" s="144"/>
      <c r="Z608" s="144"/>
      <c r="AA608" s="144"/>
      <c r="AB608" s="144"/>
      <c r="AC608" s="144"/>
      <c r="AD608" s="144"/>
      <c r="AE608" s="144"/>
      <c r="AF608" s="144"/>
      <c r="AG608" s="144"/>
      <c r="AH608" s="144"/>
      <c r="AI608" s="144"/>
      <c r="AJ608" s="144"/>
      <c r="AK608" s="144"/>
      <c r="AL608" s="144"/>
      <c r="AM608" s="543"/>
      <c r="AN608" s="144"/>
      <c r="AO608" s="144"/>
      <c r="AP608" s="543"/>
      <c r="AQ608" s="543"/>
      <c r="AR608" s="144"/>
      <c r="AS608" s="190"/>
      <c r="AT608" s="144"/>
      <c r="AU608" s="543"/>
      <c r="AV608" s="543"/>
      <c r="AW608" s="144"/>
      <c r="AX608" s="144"/>
      <c r="AY608" s="144"/>
      <c r="AZ608" s="144"/>
      <c r="BA608" s="144"/>
      <c r="BB608" s="144"/>
      <c r="BC608" s="144"/>
      <c r="BD608" s="144"/>
      <c r="BE608" s="144"/>
    </row>
    <row r="609" spans="1:57">
      <c r="A609" s="144"/>
      <c r="B609" s="144"/>
      <c r="C609" s="144">
        <v>3</v>
      </c>
      <c r="D609" s="190">
        <v>115528</v>
      </c>
      <c r="E609" s="144" t="s">
        <v>5090</v>
      </c>
      <c r="F609" s="144" t="s">
        <v>4944</v>
      </c>
      <c r="G609" s="144">
        <v>10</v>
      </c>
      <c r="H609" s="144">
        <v>20</v>
      </c>
      <c r="I609" s="190" t="s">
        <v>5973</v>
      </c>
      <c r="J609" s="144" t="s">
        <v>1693</v>
      </c>
      <c r="K609" s="543"/>
      <c r="L609" s="543"/>
      <c r="M609" s="144"/>
      <c r="N609" s="144"/>
      <c r="O609" s="144"/>
      <c r="P609" s="144"/>
      <c r="Q609" s="144"/>
      <c r="R609" s="144"/>
      <c r="S609" s="144"/>
      <c r="T609" s="144"/>
      <c r="U609" s="144"/>
      <c r="V609" s="543"/>
      <c r="W609" s="144"/>
      <c r="X609" s="144"/>
      <c r="Y609" s="144"/>
      <c r="Z609" s="144"/>
      <c r="AA609" s="144"/>
      <c r="AB609" s="144"/>
      <c r="AC609" s="144"/>
      <c r="AD609" s="144"/>
      <c r="AE609" s="144"/>
      <c r="AF609" s="144"/>
      <c r="AG609" s="144"/>
      <c r="AH609" s="144"/>
      <c r="AI609" s="144"/>
      <c r="AJ609" s="144"/>
      <c r="AK609" s="144"/>
      <c r="AL609" s="144"/>
      <c r="AM609" s="543"/>
      <c r="AN609" s="144"/>
      <c r="AO609" s="144"/>
      <c r="AP609" s="543"/>
      <c r="AQ609" s="543"/>
      <c r="AR609" s="144"/>
      <c r="AS609" s="190"/>
      <c r="AT609" s="144"/>
      <c r="AU609" s="543"/>
      <c r="AV609" s="543"/>
      <c r="AW609" s="144"/>
      <c r="AX609" s="144"/>
      <c r="AY609" s="144"/>
      <c r="AZ609" s="144"/>
      <c r="BA609" s="144"/>
      <c r="BB609" s="144"/>
      <c r="BC609" s="144"/>
      <c r="BD609" s="144"/>
      <c r="BE609" s="144"/>
    </row>
    <row r="610" spans="1:57">
      <c r="A610" s="144"/>
      <c r="B610" s="144"/>
      <c r="C610" s="144">
        <v>3</v>
      </c>
      <c r="D610" s="190">
        <v>115535</v>
      </c>
      <c r="E610" s="144" t="s">
        <v>5090</v>
      </c>
      <c r="F610" s="144" t="s">
        <v>4944</v>
      </c>
      <c r="G610" s="144">
        <v>10</v>
      </c>
      <c r="H610" s="144">
        <v>20</v>
      </c>
      <c r="I610" s="190" t="s">
        <v>5974</v>
      </c>
      <c r="J610" s="144" t="s">
        <v>1693</v>
      </c>
      <c r="K610" s="543"/>
      <c r="L610" s="543"/>
      <c r="M610" s="144"/>
      <c r="N610" s="144"/>
      <c r="O610" s="144"/>
      <c r="P610" s="144"/>
      <c r="Q610" s="144"/>
      <c r="R610" s="144"/>
      <c r="S610" s="144"/>
      <c r="T610" s="144"/>
      <c r="U610" s="144"/>
      <c r="V610" s="543"/>
      <c r="W610" s="144"/>
      <c r="X610" s="144"/>
      <c r="Y610" s="144"/>
      <c r="Z610" s="144"/>
      <c r="AA610" s="144"/>
      <c r="AB610" s="144"/>
      <c r="AC610" s="144"/>
      <c r="AD610" s="144"/>
      <c r="AE610" s="144"/>
      <c r="AF610" s="144"/>
      <c r="AG610" s="144"/>
      <c r="AH610" s="144"/>
      <c r="AI610" s="144"/>
      <c r="AJ610" s="144"/>
      <c r="AK610" s="144"/>
      <c r="AL610" s="144"/>
      <c r="AM610" s="543"/>
      <c r="AN610" s="144"/>
      <c r="AO610" s="144"/>
      <c r="AP610" s="543"/>
      <c r="AQ610" s="543"/>
      <c r="AR610" s="144"/>
      <c r="AS610" s="190"/>
      <c r="AT610" s="144"/>
      <c r="AU610" s="543"/>
      <c r="AV610" s="543"/>
      <c r="AW610" s="144"/>
      <c r="AX610" s="144"/>
      <c r="AY610" s="144"/>
      <c r="AZ610" s="144"/>
      <c r="BA610" s="144"/>
      <c r="BB610" s="144"/>
      <c r="BC610" s="144"/>
      <c r="BD610" s="144"/>
      <c r="BE610" s="144"/>
    </row>
    <row r="611" spans="1:57">
      <c r="A611" s="144"/>
      <c r="B611" s="144"/>
      <c r="C611" s="144">
        <v>3</v>
      </c>
      <c r="D611" s="190">
        <v>115565</v>
      </c>
      <c r="E611" s="144" t="s">
        <v>5090</v>
      </c>
      <c r="F611" s="144" t="s">
        <v>4944</v>
      </c>
      <c r="G611" s="144">
        <v>10</v>
      </c>
      <c r="H611" s="144">
        <v>20</v>
      </c>
      <c r="I611" s="190" t="s">
        <v>5975</v>
      </c>
      <c r="J611" s="144" t="s">
        <v>1693</v>
      </c>
      <c r="K611" s="543"/>
      <c r="L611" s="543"/>
      <c r="M611" s="144"/>
      <c r="N611" s="144"/>
      <c r="O611" s="144"/>
      <c r="P611" s="144"/>
      <c r="Q611" s="144"/>
      <c r="R611" s="144"/>
      <c r="S611" s="144"/>
      <c r="T611" s="144"/>
      <c r="U611" s="144"/>
      <c r="V611" s="543"/>
      <c r="W611" s="144"/>
      <c r="X611" s="144"/>
      <c r="Y611" s="144"/>
      <c r="Z611" s="144"/>
      <c r="AA611" s="144"/>
      <c r="AB611" s="144"/>
      <c r="AC611" s="144"/>
      <c r="AD611" s="144"/>
      <c r="AE611" s="144"/>
      <c r="AF611" s="144"/>
      <c r="AG611" s="144"/>
      <c r="AH611" s="144"/>
      <c r="AI611" s="144"/>
      <c r="AJ611" s="144"/>
      <c r="AK611" s="144"/>
      <c r="AL611" s="144"/>
      <c r="AM611" s="543"/>
      <c r="AN611" s="144"/>
      <c r="AO611" s="144"/>
      <c r="AP611" s="543"/>
      <c r="AQ611" s="543"/>
      <c r="AR611" s="144"/>
      <c r="AS611" s="190"/>
      <c r="AT611" s="144"/>
      <c r="AU611" s="543"/>
      <c r="AV611" s="543"/>
      <c r="AW611" s="144"/>
      <c r="AX611" s="144"/>
      <c r="AY611" s="144"/>
      <c r="AZ611" s="144"/>
      <c r="BA611" s="144"/>
      <c r="BB611" s="144"/>
      <c r="BC611" s="144"/>
      <c r="BD611" s="144"/>
      <c r="BE611" s="144"/>
    </row>
    <row r="612" spans="1:57">
      <c r="A612" s="144"/>
      <c r="B612" s="144"/>
      <c r="C612" s="144">
        <v>3</v>
      </c>
      <c r="D612" s="190">
        <v>115584</v>
      </c>
      <c r="E612" s="144" t="s">
        <v>5090</v>
      </c>
      <c r="F612" s="144" t="s">
        <v>4944</v>
      </c>
      <c r="G612" s="144">
        <v>10</v>
      </c>
      <c r="H612" s="144">
        <v>20</v>
      </c>
      <c r="I612" s="190" t="s">
        <v>5976</v>
      </c>
      <c r="J612" s="144" t="s">
        <v>1693</v>
      </c>
      <c r="K612" s="543"/>
      <c r="L612" s="543"/>
      <c r="M612" s="144"/>
      <c r="N612" s="144"/>
      <c r="O612" s="144"/>
      <c r="P612" s="144"/>
      <c r="Q612" s="144"/>
      <c r="R612" s="144"/>
      <c r="S612" s="144"/>
      <c r="T612" s="144"/>
      <c r="U612" s="144"/>
      <c r="V612" s="543"/>
      <c r="W612" s="144"/>
      <c r="X612" s="144"/>
      <c r="Y612" s="144"/>
      <c r="Z612" s="144"/>
      <c r="AA612" s="144"/>
      <c r="AB612" s="144"/>
      <c r="AC612" s="144"/>
      <c r="AD612" s="144"/>
      <c r="AE612" s="144"/>
      <c r="AF612" s="144"/>
      <c r="AG612" s="144"/>
      <c r="AH612" s="144"/>
      <c r="AI612" s="144"/>
      <c r="AJ612" s="144"/>
      <c r="AK612" s="144"/>
      <c r="AL612" s="144"/>
      <c r="AM612" s="543"/>
      <c r="AN612" s="144"/>
      <c r="AO612" s="144"/>
      <c r="AP612" s="543"/>
      <c r="AQ612" s="543"/>
      <c r="AR612" s="144"/>
      <c r="AS612" s="190"/>
      <c r="AT612" s="144"/>
      <c r="AU612" s="543"/>
      <c r="AV612" s="543"/>
      <c r="AW612" s="144"/>
      <c r="AX612" s="144"/>
      <c r="AY612" s="144"/>
      <c r="AZ612" s="144"/>
      <c r="BA612" s="144"/>
      <c r="BB612" s="144"/>
      <c r="BC612" s="144"/>
      <c r="BD612" s="144"/>
      <c r="BE612" s="144"/>
    </row>
    <row r="613" spans="1:57">
      <c r="A613" s="144"/>
      <c r="B613" s="144"/>
      <c r="C613" s="144">
        <v>3</v>
      </c>
      <c r="D613" s="190">
        <v>115590</v>
      </c>
      <c r="E613" s="144" t="s">
        <v>5090</v>
      </c>
      <c r="F613" s="144" t="s">
        <v>4944</v>
      </c>
      <c r="G613" s="144">
        <v>10</v>
      </c>
      <c r="H613" s="144">
        <v>20</v>
      </c>
      <c r="I613" s="190" t="s">
        <v>5977</v>
      </c>
      <c r="J613" s="144" t="s">
        <v>1693</v>
      </c>
      <c r="K613" s="543"/>
      <c r="L613" s="543"/>
      <c r="M613" s="144"/>
      <c r="N613" s="144"/>
      <c r="O613" s="144"/>
      <c r="P613" s="144"/>
      <c r="Q613" s="144"/>
      <c r="R613" s="144"/>
      <c r="S613" s="144"/>
      <c r="T613" s="144"/>
      <c r="U613" s="144"/>
      <c r="V613" s="543"/>
      <c r="W613" s="144"/>
      <c r="X613" s="144"/>
      <c r="Y613" s="144"/>
      <c r="Z613" s="144"/>
      <c r="AA613" s="144"/>
      <c r="AB613" s="144"/>
      <c r="AC613" s="144"/>
      <c r="AD613" s="144"/>
      <c r="AE613" s="144"/>
      <c r="AF613" s="144"/>
      <c r="AG613" s="144"/>
      <c r="AH613" s="144"/>
      <c r="AI613" s="144"/>
      <c r="AJ613" s="144"/>
      <c r="AK613" s="144"/>
      <c r="AL613" s="144"/>
      <c r="AM613" s="543"/>
      <c r="AN613" s="144"/>
      <c r="AO613" s="144"/>
      <c r="AP613" s="543"/>
      <c r="AQ613" s="543"/>
      <c r="AR613" s="144"/>
      <c r="AS613" s="190"/>
      <c r="AT613" s="144"/>
      <c r="AU613" s="543"/>
      <c r="AV613" s="543"/>
      <c r="AW613" s="144"/>
      <c r="AX613" s="144"/>
      <c r="AY613" s="144"/>
      <c r="AZ613" s="144"/>
      <c r="BA613" s="144"/>
      <c r="BB613" s="144"/>
      <c r="BC613" s="144"/>
      <c r="BD613" s="144"/>
      <c r="BE613" s="144"/>
    </row>
    <row r="614" spans="1:57">
      <c r="A614" s="144"/>
      <c r="B614" s="144"/>
      <c r="C614" s="144">
        <v>3</v>
      </c>
      <c r="D614" s="190">
        <v>115603</v>
      </c>
      <c r="E614" s="144" t="s">
        <v>5090</v>
      </c>
      <c r="F614" s="144" t="s">
        <v>4944</v>
      </c>
      <c r="G614" s="144">
        <v>10</v>
      </c>
      <c r="H614" s="144">
        <v>20</v>
      </c>
      <c r="I614" s="190" t="s">
        <v>5978</v>
      </c>
      <c r="J614" s="144" t="s">
        <v>1693</v>
      </c>
      <c r="K614" s="543"/>
      <c r="L614" s="543"/>
      <c r="M614" s="144"/>
      <c r="N614" s="144"/>
      <c r="O614" s="144"/>
      <c r="P614" s="144"/>
      <c r="Q614" s="144"/>
      <c r="R614" s="144"/>
      <c r="S614" s="144"/>
      <c r="T614" s="144"/>
      <c r="U614" s="144"/>
      <c r="V614" s="543"/>
      <c r="W614" s="144"/>
      <c r="X614" s="144"/>
      <c r="Y614" s="144"/>
      <c r="Z614" s="144"/>
      <c r="AA614" s="144"/>
      <c r="AB614" s="144"/>
      <c r="AC614" s="144"/>
      <c r="AD614" s="144"/>
      <c r="AE614" s="144"/>
      <c r="AF614" s="144"/>
      <c r="AG614" s="144"/>
      <c r="AH614" s="144"/>
      <c r="AI614" s="144"/>
      <c r="AJ614" s="144"/>
      <c r="AK614" s="144"/>
      <c r="AL614" s="144"/>
      <c r="AM614" s="543"/>
      <c r="AN614" s="144"/>
      <c r="AO614" s="144"/>
      <c r="AP614" s="543"/>
      <c r="AQ614" s="543"/>
      <c r="AR614" s="144"/>
      <c r="AS614" s="190"/>
      <c r="AT614" s="144"/>
      <c r="AU614" s="543"/>
      <c r="AV614" s="543"/>
      <c r="AW614" s="144"/>
      <c r="AX614" s="144"/>
      <c r="AY614" s="144"/>
      <c r="AZ614" s="144"/>
      <c r="BA614" s="144"/>
      <c r="BB614" s="144"/>
      <c r="BC614" s="144"/>
      <c r="BD614" s="144"/>
      <c r="BE614" s="144"/>
    </row>
    <row r="615" spans="1:57">
      <c r="A615" s="144"/>
      <c r="B615" s="144"/>
      <c r="C615" s="144">
        <v>3</v>
      </c>
      <c r="D615" s="190">
        <v>115669</v>
      </c>
      <c r="E615" s="144" t="s">
        <v>5090</v>
      </c>
      <c r="F615" s="144" t="s">
        <v>4944</v>
      </c>
      <c r="G615" s="144">
        <v>10</v>
      </c>
      <c r="H615" s="144">
        <v>20</v>
      </c>
      <c r="I615" s="190" t="s">
        <v>5979</v>
      </c>
      <c r="J615" s="144" t="s">
        <v>1693</v>
      </c>
      <c r="K615" s="543"/>
      <c r="L615" s="543"/>
      <c r="M615" s="144"/>
      <c r="N615" s="144"/>
      <c r="O615" s="144"/>
      <c r="P615" s="144"/>
      <c r="Q615" s="144"/>
      <c r="R615" s="144"/>
      <c r="S615" s="144"/>
      <c r="T615" s="144"/>
      <c r="U615" s="144"/>
      <c r="V615" s="543"/>
      <c r="W615" s="144"/>
      <c r="X615" s="144"/>
      <c r="Y615" s="144"/>
      <c r="Z615" s="144"/>
      <c r="AA615" s="144"/>
      <c r="AB615" s="144"/>
      <c r="AC615" s="144"/>
      <c r="AD615" s="144"/>
      <c r="AE615" s="144"/>
      <c r="AF615" s="144"/>
      <c r="AG615" s="144"/>
      <c r="AH615" s="144"/>
      <c r="AI615" s="144"/>
      <c r="AJ615" s="144"/>
      <c r="AK615" s="144"/>
      <c r="AL615" s="144"/>
      <c r="AM615" s="543"/>
      <c r="AN615" s="144"/>
      <c r="AO615" s="144"/>
      <c r="AP615" s="543"/>
      <c r="AQ615" s="543"/>
      <c r="AR615" s="144"/>
      <c r="AS615" s="190"/>
      <c r="AT615" s="144"/>
      <c r="AU615" s="543"/>
      <c r="AV615" s="543"/>
      <c r="AW615" s="144"/>
      <c r="AX615" s="144"/>
      <c r="AY615" s="144"/>
      <c r="AZ615" s="144"/>
      <c r="BA615" s="144"/>
      <c r="BB615" s="144"/>
      <c r="BC615" s="144"/>
      <c r="BD615" s="144"/>
      <c r="BE615" s="144"/>
    </row>
    <row r="616" spans="1:57">
      <c r="A616" s="144"/>
      <c r="B616" s="144"/>
      <c r="C616" s="144">
        <v>3</v>
      </c>
      <c r="D616" s="190">
        <v>115680</v>
      </c>
      <c r="E616" s="144" t="s">
        <v>5090</v>
      </c>
      <c r="F616" s="144" t="s">
        <v>4944</v>
      </c>
      <c r="G616" s="144">
        <v>10</v>
      </c>
      <c r="H616" s="144">
        <v>20</v>
      </c>
      <c r="I616" s="190" t="s">
        <v>5980</v>
      </c>
      <c r="J616" s="144" t="s">
        <v>1693</v>
      </c>
      <c r="K616" s="543"/>
      <c r="L616" s="543"/>
      <c r="M616" s="144"/>
      <c r="N616" s="144"/>
      <c r="O616" s="144"/>
      <c r="P616" s="144"/>
      <c r="Q616" s="144"/>
      <c r="R616" s="144"/>
      <c r="S616" s="144"/>
      <c r="T616" s="144"/>
      <c r="U616" s="144"/>
      <c r="V616" s="543"/>
      <c r="W616" s="144"/>
      <c r="X616" s="144"/>
      <c r="Y616" s="144"/>
      <c r="Z616" s="144"/>
      <c r="AA616" s="144"/>
      <c r="AB616" s="144"/>
      <c r="AC616" s="144"/>
      <c r="AD616" s="144"/>
      <c r="AE616" s="144"/>
      <c r="AF616" s="144"/>
      <c r="AG616" s="144"/>
      <c r="AH616" s="144"/>
      <c r="AI616" s="144"/>
      <c r="AJ616" s="144"/>
      <c r="AK616" s="144"/>
      <c r="AL616" s="144"/>
      <c r="AM616" s="543"/>
      <c r="AN616" s="144"/>
      <c r="AO616" s="144"/>
      <c r="AP616" s="543"/>
      <c r="AQ616" s="543"/>
      <c r="AR616" s="144"/>
      <c r="AS616" s="190"/>
      <c r="AT616" s="144"/>
      <c r="AU616" s="543"/>
      <c r="AV616" s="543"/>
      <c r="AW616" s="144"/>
      <c r="AX616" s="144"/>
      <c r="AY616" s="144"/>
      <c r="AZ616" s="144"/>
      <c r="BA616" s="144"/>
      <c r="BB616" s="144"/>
      <c r="BC616" s="144"/>
      <c r="BD616" s="144"/>
      <c r="BE616" s="144"/>
    </row>
    <row r="617" spans="1:57">
      <c r="A617" s="144"/>
      <c r="B617" s="144"/>
      <c r="C617" s="144">
        <v>3</v>
      </c>
      <c r="D617" s="190">
        <v>115685</v>
      </c>
      <c r="E617" s="144" t="s">
        <v>5090</v>
      </c>
      <c r="F617" s="144" t="s">
        <v>4944</v>
      </c>
      <c r="G617" s="144">
        <v>10</v>
      </c>
      <c r="H617" s="144">
        <v>20</v>
      </c>
      <c r="I617" s="190" t="s">
        <v>5981</v>
      </c>
      <c r="J617" s="144" t="s">
        <v>1693</v>
      </c>
      <c r="K617" s="543"/>
      <c r="L617" s="543"/>
      <c r="M617" s="144"/>
      <c r="N617" s="144"/>
      <c r="O617" s="144"/>
      <c r="P617" s="144"/>
      <c r="Q617" s="144"/>
      <c r="R617" s="144"/>
      <c r="S617" s="144"/>
      <c r="T617" s="144"/>
      <c r="U617" s="144"/>
      <c r="V617" s="543"/>
      <c r="W617" s="144"/>
      <c r="X617" s="144"/>
      <c r="Y617" s="144"/>
      <c r="Z617" s="144"/>
      <c r="AA617" s="144"/>
      <c r="AB617" s="144"/>
      <c r="AC617" s="144"/>
      <c r="AD617" s="144"/>
      <c r="AE617" s="144"/>
      <c r="AF617" s="144"/>
      <c r="AG617" s="144"/>
      <c r="AH617" s="144"/>
      <c r="AI617" s="144"/>
      <c r="AJ617" s="144"/>
      <c r="AK617" s="144"/>
      <c r="AL617" s="144"/>
      <c r="AM617" s="543"/>
      <c r="AN617" s="144"/>
      <c r="AO617" s="144"/>
      <c r="AP617" s="543"/>
      <c r="AQ617" s="543"/>
      <c r="AR617" s="144"/>
      <c r="AS617" s="190"/>
      <c r="AT617" s="144"/>
      <c r="AU617" s="543"/>
      <c r="AV617" s="543"/>
      <c r="AW617" s="144"/>
      <c r="AX617" s="144"/>
      <c r="AY617" s="144"/>
      <c r="AZ617" s="144"/>
      <c r="BA617" s="144"/>
      <c r="BB617" s="144"/>
      <c r="BC617" s="144"/>
      <c r="BD617" s="144"/>
      <c r="BE617" s="144"/>
    </row>
    <row r="618" spans="1:57">
      <c r="A618" s="144"/>
      <c r="B618" s="144"/>
      <c r="C618" s="144">
        <v>3</v>
      </c>
      <c r="D618" s="190">
        <v>115692</v>
      </c>
      <c r="E618" s="144" t="s">
        <v>5090</v>
      </c>
      <c r="F618" s="144" t="s">
        <v>4944</v>
      </c>
      <c r="G618" s="144">
        <v>10</v>
      </c>
      <c r="H618" s="144">
        <v>20</v>
      </c>
      <c r="I618" s="190" t="s">
        <v>5982</v>
      </c>
      <c r="J618" s="144" t="s">
        <v>1693</v>
      </c>
      <c r="K618" s="543"/>
      <c r="L618" s="543"/>
      <c r="M618" s="144"/>
      <c r="N618" s="144"/>
      <c r="O618" s="144"/>
      <c r="P618" s="144"/>
      <c r="Q618" s="144"/>
      <c r="R618" s="144"/>
      <c r="S618" s="144"/>
      <c r="T618" s="144"/>
      <c r="U618" s="144"/>
      <c r="V618" s="543"/>
      <c r="W618" s="144"/>
      <c r="X618" s="144"/>
      <c r="Y618" s="144"/>
      <c r="Z618" s="144"/>
      <c r="AA618" s="144"/>
      <c r="AB618" s="144"/>
      <c r="AC618" s="144"/>
      <c r="AD618" s="144"/>
      <c r="AE618" s="144"/>
      <c r="AF618" s="144"/>
      <c r="AG618" s="144"/>
      <c r="AH618" s="144"/>
      <c r="AI618" s="144"/>
      <c r="AJ618" s="144"/>
      <c r="AK618" s="144"/>
      <c r="AL618" s="144"/>
      <c r="AM618" s="543"/>
      <c r="AN618" s="144"/>
      <c r="AO618" s="144"/>
      <c r="AP618" s="543"/>
      <c r="AQ618" s="543"/>
      <c r="AR618" s="144"/>
      <c r="AS618" s="190"/>
      <c r="AT618" s="144"/>
      <c r="AU618" s="543"/>
      <c r="AV618" s="543"/>
      <c r="AW618" s="144"/>
      <c r="AX618" s="144"/>
      <c r="AY618" s="144"/>
      <c r="AZ618" s="144"/>
      <c r="BA618" s="144"/>
      <c r="BB618" s="144"/>
      <c r="BC618" s="144"/>
      <c r="BD618" s="144"/>
      <c r="BE618" s="144"/>
    </row>
    <row r="619" spans="1:57">
      <c r="A619" s="144"/>
      <c r="B619" s="144"/>
      <c r="C619" s="144">
        <v>3</v>
      </c>
      <c r="D619" s="190">
        <v>115711</v>
      </c>
      <c r="E619" s="144" t="s">
        <v>5090</v>
      </c>
      <c r="F619" s="144" t="s">
        <v>4944</v>
      </c>
      <c r="G619" s="144">
        <v>10</v>
      </c>
      <c r="H619" s="144">
        <v>20</v>
      </c>
      <c r="I619" s="190" t="s">
        <v>5983</v>
      </c>
      <c r="J619" s="144" t="s">
        <v>1693</v>
      </c>
      <c r="K619" s="543"/>
      <c r="L619" s="543"/>
      <c r="M619" s="144"/>
      <c r="N619" s="144"/>
      <c r="O619" s="144"/>
      <c r="P619" s="144"/>
      <c r="Q619" s="144"/>
      <c r="R619" s="144"/>
      <c r="S619" s="144"/>
      <c r="T619" s="144"/>
      <c r="U619" s="144"/>
      <c r="V619" s="543"/>
      <c r="W619" s="144"/>
      <c r="X619" s="144"/>
      <c r="Y619" s="144"/>
      <c r="Z619" s="144"/>
      <c r="AA619" s="144"/>
      <c r="AB619" s="144"/>
      <c r="AC619" s="144"/>
      <c r="AD619" s="144"/>
      <c r="AE619" s="144"/>
      <c r="AF619" s="144"/>
      <c r="AG619" s="144"/>
      <c r="AH619" s="144"/>
      <c r="AI619" s="144"/>
      <c r="AJ619" s="144"/>
      <c r="AK619" s="144"/>
      <c r="AL619" s="144"/>
      <c r="AM619" s="543"/>
      <c r="AN619" s="144"/>
      <c r="AO619" s="144"/>
      <c r="AP619" s="543"/>
      <c r="AQ619" s="543"/>
      <c r="AR619" s="144"/>
      <c r="AS619" s="190"/>
      <c r="AT619" s="144"/>
      <c r="AU619" s="543"/>
      <c r="AV619" s="543"/>
      <c r="AW619" s="144"/>
      <c r="AX619" s="144"/>
      <c r="AY619" s="144"/>
      <c r="AZ619" s="144"/>
      <c r="BA619" s="144"/>
      <c r="BB619" s="144"/>
      <c r="BC619" s="144"/>
      <c r="BD619" s="144"/>
      <c r="BE619" s="144"/>
    </row>
    <row r="620" spans="1:57">
      <c r="A620" s="144"/>
      <c r="B620" s="144"/>
      <c r="C620" s="144">
        <v>3</v>
      </c>
      <c r="D620" s="190">
        <v>115712</v>
      </c>
      <c r="E620" s="144" t="s">
        <v>5090</v>
      </c>
      <c r="F620" s="144" t="s">
        <v>4944</v>
      </c>
      <c r="G620" s="144">
        <v>10</v>
      </c>
      <c r="H620" s="144">
        <v>20</v>
      </c>
      <c r="I620" s="190" t="s">
        <v>5984</v>
      </c>
      <c r="J620" s="144" t="s">
        <v>1693</v>
      </c>
      <c r="K620" s="543"/>
      <c r="L620" s="543"/>
      <c r="M620" s="144"/>
      <c r="N620" s="144"/>
      <c r="O620" s="144"/>
      <c r="P620" s="144"/>
      <c r="Q620" s="144"/>
      <c r="R620" s="144"/>
      <c r="S620" s="144"/>
      <c r="T620" s="144"/>
      <c r="U620" s="144"/>
      <c r="V620" s="543"/>
      <c r="W620" s="144"/>
      <c r="X620" s="144"/>
      <c r="Y620" s="144"/>
      <c r="Z620" s="144"/>
      <c r="AA620" s="144"/>
      <c r="AB620" s="144"/>
      <c r="AC620" s="144"/>
      <c r="AD620" s="144"/>
      <c r="AE620" s="144"/>
      <c r="AF620" s="144"/>
      <c r="AG620" s="144"/>
      <c r="AH620" s="144"/>
      <c r="AI620" s="144"/>
      <c r="AJ620" s="144"/>
      <c r="AK620" s="144"/>
      <c r="AL620" s="144"/>
      <c r="AM620" s="543"/>
      <c r="AN620" s="144"/>
      <c r="AO620" s="144"/>
      <c r="AP620" s="543"/>
      <c r="AQ620" s="543"/>
      <c r="AR620" s="144"/>
      <c r="AS620" s="190"/>
      <c r="AT620" s="144"/>
      <c r="AU620" s="543"/>
      <c r="AV620" s="543"/>
      <c r="AW620" s="144"/>
      <c r="AX620" s="144"/>
      <c r="AY620" s="144"/>
      <c r="AZ620" s="144"/>
      <c r="BA620" s="144"/>
      <c r="BB620" s="144"/>
      <c r="BC620" s="144"/>
      <c r="BD620" s="144"/>
      <c r="BE620" s="144"/>
    </row>
    <row r="621" spans="1:57">
      <c r="A621" s="144"/>
      <c r="B621" s="144"/>
      <c r="C621" s="144">
        <v>3</v>
      </c>
      <c r="D621" s="190">
        <v>115723</v>
      </c>
      <c r="E621" s="144" t="s">
        <v>5090</v>
      </c>
      <c r="F621" s="144" t="s">
        <v>4944</v>
      </c>
      <c r="G621" s="144">
        <v>10</v>
      </c>
      <c r="H621" s="144">
        <v>20</v>
      </c>
      <c r="I621" s="190" t="s">
        <v>5985</v>
      </c>
      <c r="J621" s="144" t="s">
        <v>1693</v>
      </c>
      <c r="K621" s="543"/>
      <c r="L621" s="543"/>
      <c r="M621" s="144"/>
      <c r="N621" s="144"/>
      <c r="O621" s="144"/>
      <c r="P621" s="144"/>
      <c r="Q621" s="144"/>
      <c r="R621" s="144"/>
      <c r="S621" s="144"/>
      <c r="T621" s="144"/>
      <c r="U621" s="144"/>
      <c r="V621" s="543"/>
      <c r="W621" s="144"/>
      <c r="X621" s="144"/>
      <c r="Y621" s="144"/>
      <c r="Z621" s="144"/>
      <c r="AA621" s="144"/>
      <c r="AB621" s="144"/>
      <c r="AC621" s="144"/>
      <c r="AD621" s="144"/>
      <c r="AE621" s="144"/>
      <c r="AF621" s="144"/>
      <c r="AG621" s="144"/>
      <c r="AH621" s="144"/>
      <c r="AI621" s="144"/>
      <c r="AJ621" s="144"/>
      <c r="AK621" s="144"/>
      <c r="AL621" s="144"/>
      <c r="AM621" s="543"/>
      <c r="AN621" s="144"/>
      <c r="AO621" s="144"/>
      <c r="AP621" s="543"/>
      <c r="AQ621" s="543"/>
      <c r="AR621" s="144"/>
      <c r="AS621" s="190"/>
      <c r="AT621" s="144"/>
      <c r="AU621" s="543"/>
      <c r="AV621" s="543"/>
      <c r="AW621" s="144"/>
      <c r="AX621" s="144"/>
      <c r="AY621" s="144"/>
      <c r="AZ621" s="144"/>
      <c r="BA621" s="144"/>
      <c r="BB621" s="144"/>
      <c r="BC621" s="144"/>
      <c r="BD621" s="144"/>
      <c r="BE621" s="144"/>
    </row>
    <row r="622" spans="1:57">
      <c r="A622" s="144"/>
      <c r="B622" s="144"/>
      <c r="C622" s="144">
        <v>3</v>
      </c>
      <c r="D622" s="190">
        <v>115731</v>
      </c>
      <c r="E622" s="144" t="s">
        <v>5090</v>
      </c>
      <c r="F622" s="144" t="s">
        <v>4944</v>
      </c>
      <c r="G622" s="144">
        <v>10</v>
      </c>
      <c r="H622" s="144">
        <v>20</v>
      </c>
      <c r="I622" s="190" t="s">
        <v>5986</v>
      </c>
      <c r="J622" s="144" t="s">
        <v>1693</v>
      </c>
      <c r="K622" s="543"/>
      <c r="L622" s="543"/>
      <c r="M622" s="144"/>
      <c r="N622" s="144"/>
      <c r="O622" s="144"/>
      <c r="P622" s="144"/>
      <c r="Q622" s="144"/>
      <c r="R622" s="144"/>
      <c r="S622" s="144"/>
      <c r="T622" s="144"/>
      <c r="U622" s="144"/>
      <c r="V622" s="543"/>
      <c r="W622" s="144"/>
      <c r="X622" s="144"/>
      <c r="Y622" s="144"/>
      <c r="Z622" s="144"/>
      <c r="AA622" s="144"/>
      <c r="AB622" s="144"/>
      <c r="AC622" s="144"/>
      <c r="AD622" s="144"/>
      <c r="AE622" s="144"/>
      <c r="AF622" s="144"/>
      <c r="AG622" s="144"/>
      <c r="AH622" s="144"/>
      <c r="AI622" s="144"/>
      <c r="AJ622" s="144"/>
      <c r="AK622" s="144"/>
      <c r="AL622" s="144"/>
      <c r="AM622" s="543"/>
      <c r="AN622" s="144"/>
      <c r="AO622" s="144"/>
      <c r="AP622" s="543"/>
      <c r="AQ622" s="543"/>
      <c r="AR622" s="144"/>
      <c r="AS622" s="190"/>
      <c r="AT622" s="144"/>
      <c r="AU622" s="543"/>
      <c r="AV622" s="543"/>
      <c r="AW622" s="144"/>
      <c r="AX622" s="144"/>
      <c r="AY622" s="144"/>
      <c r="AZ622" s="144"/>
      <c r="BA622" s="144"/>
      <c r="BB622" s="144"/>
      <c r="BC622" s="144"/>
      <c r="BD622" s="144"/>
      <c r="BE622" s="144"/>
    </row>
    <row r="623" spans="1:57">
      <c r="A623" s="144"/>
      <c r="B623" s="144"/>
      <c r="C623" s="144">
        <v>3</v>
      </c>
      <c r="D623" s="190">
        <v>115739</v>
      </c>
      <c r="E623" s="144" t="s">
        <v>5090</v>
      </c>
      <c r="F623" s="144" t="s">
        <v>4944</v>
      </c>
      <c r="G623" s="144">
        <v>10</v>
      </c>
      <c r="H623" s="144">
        <v>20</v>
      </c>
      <c r="I623" s="190" t="s">
        <v>5987</v>
      </c>
      <c r="J623" s="144" t="s">
        <v>1693</v>
      </c>
      <c r="K623" s="543"/>
      <c r="L623" s="543"/>
      <c r="M623" s="144"/>
      <c r="N623" s="144"/>
      <c r="O623" s="144"/>
      <c r="P623" s="144"/>
      <c r="Q623" s="144"/>
      <c r="R623" s="144"/>
      <c r="S623" s="144"/>
      <c r="T623" s="144"/>
      <c r="U623" s="144"/>
      <c r="V623" s="543"/>
      <c r="W623" s="144"/>
      <c r="X623" s="144"/>
      <c r="Y623" s="144"/>
      <c r="Z623" s="144"/>
      <c r="AA623" s="144"/>
      <c r="AB623" s="144"/>
      <c r="AC623" s="144"/>
      <c r="AD623" s="144"/>
      <c r="AE623" s="144"/>
      <c r="AF623" s="144"/>
      <c r="AG623" s="144"/>
      <c r="AH623" s="144"/>
      <c r="AI623" s="144"/>
      <c r="AJ623" s="144"/>
      <c r="AK623" s="144"/>
      <c r="AL623" s="144"/>
      <c r="AM623" s="543"/>
      <c r="AN623" s="144"/>
      <c r="AO623" s="144"/>
      <c r="AP623" s="543"/>
      <c r="AQ623" s="543"/>
      <c r="AR623" s="144"/>
      <c r="AS623" s="190"/>
      <c r="AT623" s="144"/>
      <c r="AU623" s="543"/>
      <c r="AV623" s="543"/>
      <c r="AW623" s="144"/>
      <c r="AX623" s="144"/>
      <c r="AY623" s="144"/>
      <c r="AZ623" s="144"/>
      <c r="BA623" s="144"/>
      <c r="BB623" s="144"/>
      <c r="BC623" s="144"/>
      <c r="BD623" s="144"/>
      <c r="BE623" s="144"/>
    </row>
    <row r="624" spans="1:57">
      <c r="A624" s="144"/>
      <c r="B624" s="144"/>
      <c r="C624" s="144">
        <v>3</v>
      </c>
      <c r="D624" s="190">
        <v>115745</v>
      </c>
      <c r="E624" s="144" t="s">
        <v>5090</v>
      </c>
      <c r="F624" s="144" t="s">
        <v>4944</v>
      </c>
      <c r="G624" s="144">
        <v>10</v>
      </c>
      <c r="H624" s="144">
        <v>20</v>
      </c>
      <c r="I624" s="190" t="s">
        <v>5988</v>
      </c>
      <c r="J624" s="144" t="s">
        <v>1693</v>
      </c>
      <c r="K624" s="543"/>
      <c r="L624" s="543"/>
      <c r="M624" s="144"/>
      <c r="N624" s="144"/>
      <c r="O624" s="144"/>
      <c r="P624" s="144"/>
      <c r="Q624" s="144"/>
      <c r="R624" s="144"/>
      <c r="S624" s="144"/>
      <c r="T624" s="144"/>
      <c r="U624" s="144"/>
      <c r="V624" s="543"/>
      <c r="W624" s="144"/>
      <c r="X624" s="144"/>
      <c r="Y624" s="144"/>
      <c r="Z624" s="144"/>
      <c r="AA624" s="144"/>
      <c r="AB624" s="144"/>
      <c r="AC624" s="144"/>
      <c r="AD624" s="144"/>
      <c r="AE624" s="144"/>
      <c r="AF624" s="144"/>
      <c r="AG624" s="144"/>
      <c r="AH624" s="144"/>
      <c r="AI624" s="144"/>
      <c r="AJ624" s="144"/>
      <c r="AK624" s="144"/>
      <c r="AL624" s="144"/>
      <c r="AM624" s="543"/>
      <c r="AN624" s="144"/>
      <c r="AO624" s="144"/>
      <c r="AP624" s="543"/>
      <c r="AQ624" s="543"/>
      <c r="AR624" s="144"/>
      <c r="AS624" s="190"/>
      <c r="AT624" s="144"/>
      <c r="AU624" s="543"/>
      <c r="AV624" s="543"/>
      <c r="AW624" s="144"/>
      <c r="AX624" s="144"/>
      <c r="AY624" s="144"/>
      <c r="AZ624" s="144"/>
      <c r="BA624" s="144"/>
      <c r="BB624" s="144"/>
      <c r="BC624" s="144"/>
      <c r="BD624" s="144"/>
      <c r="BE624" s="144"/>
    </row>
    <row r="625" spans="1:57">
      <c r="A625" s="144"/>
      <c r="B625" s="144"/>
      <c r="C625" s="144">
        <v>3</v>
      </c>
      <c r="D625" s="190">
        <v>115748</v>
      </c>
      <c r="E625" s="144" t="s">
        <v>5090</v>
      </c>
      <c r="F625" s="144" t="s">
        <v>4944</v>
      </c>
      <c r="G625" s="144">
        <v>10</v>
      </c>
      <c r="H625" s="144">
        <v>20</v>
      </c>
      <c r="I625" s="190" t="s">
        <v>5989</v>
      </c>
      <c r="J625" s="144" t="s">
        <v>1693</v>
      </c>
      <c r="K625" s="543"/>
      <c r="L625" s="543"/>
      <c r="M625" s="144"/>
      <c r="N625" s="144"/>
      <c r="O625" s="144"/>
      <c r="P625" s="144"/>
      <c r="Q625" s="144"/>
      <c r="R625" s="144"/>
      <c r="S625" s="144"/>
      <c r="T625" s="144"/>
      <c r="U625" s="144"/>
      <c r="V625" s="543"/>
      <c r="W625" s="144"/>
      <c r="X625" s="144"/>
      <c r="Y625" s="144"/>
      <c r="Z625" s="144"/>
      <c r="AA625" s="144"/>
      <c r="AB625" s="144"/>
      <c r="AC625" s="144"/>
      <c r="AD625" s="144"/>
      <c r="AE625" s="144"/>
      <c r="AF625" s="144"/>
      <c r="AG625" s="144"/>
      <c r="AH625" s="144"/>
      <c r="AI625" s="144"/>
      <c r="AJ625" s="144"/>
      <c r="AK625" s="144"/>
      <c r="AL625" s="144"/>
      <c r="AM625" s="543"/>
      <c r="AN625" s="144"/>
      <c r="AO625" s="144"/>
      <c r="AP625" s="543"/>
      <c r="AQ625" s="543"/>
      <c r="AR625" s="144"/>
      <c r="AS625" s="190"/>
      <c r="AT625" s="144"/>
      <c r="AU625" s="543"/>
      <c r="AV625" s="543"/>
      <c r="AW625" s="144"/>
      <c r="AX625" s="144"/>
      <c r="AY625" s="144"/>
      <c r="AZ625" s="144"/>
      <c r="BA625" s="144"/>
      <c r="BB625" s="144"/>
      <c r="BC625" s="144"/>
      <c r="BD625" s="144"/>
      <c r="BE625" s="144"/>
    </row>
    <row r="626" spans="1:57">
      <c r="A626" s="144"/>
      <c r="B626" s="144"/>
      <c r="C626" s="144">
        <v>3</v>
      </c>
      <c r="D626" s="190">
        <v>115830</v>
      </c>
      <c r="E626" s="144" t="s">
        <v>5090</v>
      </c>
      <c r="F626" s="144" t="s">
        <v>4944</v>
      </c>
      <c r="G626" s="144">
        <v>10</v>
      </c>
      <c r="H626" s="144">
        <v>20</v>
      </c>
      <c r="I626" s="190" t="s">
        <v>5990</v>
      </c>
      <c r="J626" s="144" t="s">
        <v>1693</v>
      </c>
      <c r="K626" s="543"/>
      <c r="L626" s="543"/>
      <c r="M626" s="144"/>
      <c r="N626" s="144"/>
      <c r="O626" s="144"/>
      <c r="P626" s="144"/>
      <c r="Q626" s="144"/>
      <c r="R626" s="144"/>
      <c r="S626" s="144"/>
      <c r="T626" s="144"/>
      <c r="U626" s="144"/>
      <c r="V626" s="543"/>
      <c r="W626" s="144"/>
      <c r="X626" s="144"/>
      <c r="Y626" s="144"/>
      <c r="Z626" s="144"/>
      <c r="AA626" s="144"/>
      <c r="AB626" s="144"/>
      <c r="AC626" s="144"/>
      <c r="AD626" s="144"/>
      <c r="AE626" s="144"/>
      <c r="AF626" s="144"/>
      <c r="AG626" s="144"/>
      <c r="AH626" s="144"/>
      <c r="AI626" s="144"/>
      <c r="AJ626" s="144"/>
      <c r="AK626" s="144"/>
      <c r="AL626" s="144"/>
      <c r="AM626" s="543"/>
      <c r="AN626" s="144"/>
      <c r="AO626" s="144"/>
      <c r="AP626" s="543"/>
      <c r="AQ626" s="543"/>
      <c r="AR626" s="144"/>
      <c r="AS626" s="190"/>
      <c r="AT626" s="144"/>
      <c r="AU626" s="543"/>
      <c r="AV626" s="543"/>
      <c r="AW626" s="144"/>
      <c r="AX626" s="144"/>
      <c r="AY626" s="144"/>
      <c r="AZ626" s="144"/>
      <c r="BA626" s="144"/>
      <c r="BB626" s="144"/>
      <c r="BC626" s="144"/>
      <c r="BD626" s="144"/>
      <c r="BE626" s="144"/>
    </row>
    <row r="627" spans="1:57">
      <c r="A627" s="144"/>
      <c r="B627" s="144"/>
      <c r="C627" s="144">
        <v>3</v>
      </c>
      <c r="D627" s="190">
        <v>115846</v>
      </c>
      <c r="E627" s="144" t="s">
        <v>5090</v>
      </c>
      <c r="F627" s="144" t="s">
        <v>4944</v>
      </c>
      <c r="G627" s="144">
        <v>10</v>
      </c>
      <c r="H627" s="144">
        <v>20</v>
      </c>
      <c r="I627" s="190" t="s">
        <v>5991</v>
      </c>
      <c r="J627" s="144" t="s">
        <v>1693</v>
      </c>
      <c r="K627" s="543"/>
      <c r="L627" s="543"/>
      <c r="M627" s="144"/>
      <c r="N627" s="144"/>
      <c r="O627" s="144"/>
      <c r="P627" s="144"/>
      <c r="Q627" s="144"/>
      <c r="R627" s="144"/>
      <c r="S627" s="144"/>
      <c r="T627" s="144"/>
      <c r="U627" s="144"/>
      <c r="V627" s="543"/>
      <c r="W627" s="144"/>
      <c r="X627" s="144"/>
      <c r="Y627" s="144"/>
      <c r="Z627" s="144"/>
      <c r="AA627" s="144"/>
      <c r="AB627" s="144"/>
      <c r="AC627" s="144"/>
      <c r="AD627" s="144"/>
      <c r="AE627" s="144"/>
      <c r="AF627" s="144"/>
      <c r="AG627" s="144"/>
      <c r="AH627" s="144"/>
      <c r="AI627" s="144"/>
      <c r="AJ627" s="144"/>
      <c r="AK627" s="144"/>
      <c r="AL627" s="144"/>
      <c r="AM627" s="543"/>
      <c r="AN627" s="144"/>
      <c r="AO627" s="144"/>
      <c r="AP627" s="543"/>
      <c r="AQ627" s="543"/>
      <c r="AR627" s="144"/>
      <c r="AS627" s="190"/>
      <c r="AT627" s="144"/>
      <c r="AU627" s="543"/>
      <c r="AV627" s="543"/>
      <c r="AW627" s="144"/>
      <c r="AX627" s="144"/>
      <c r="AY627" s="144"/>
      <c r="AZ627" s="144"/>
      <c r="BA627" s="144"/>
      <c r="BB627" s="144"/>
      <c r="BC627" s="144"/>
      <c r="BD627" s="144"/>
      <c r="BE627" s="144"/>
    </row>
    <row r="628" spans="1:57">
      <c r="A628" s="144"/>
      <c r="B628" s="144"/>
      <c r="C628" s="144">
        <v>3</v>
      </c>
      <c r="D628" s="190">
        <v>115884</v>
      </c>
      <c r="E628" s="144" t="s">
        <v>5090</v>
      </c>
      <c r="F628" s="144" t="s">
        <v>4944</v>
      </c>
      <c r="G628" s="144">
        <v>10</v>
      </c>
      <c r="H628" s="144">
        <v>20</v>
      </c>
      <c r="I628" s="190" t="s">
        <v>5992</v>
      </c>
      <c r="J628" s="144" t="s">
        <v>1693</v>
      </c>
      <c r="K628" s="543"/>
      <c r="L628" s="543"/>
      <c r="M628" s="144"/>
      <c r="N628" s="144"/>
      <c r="O628" s="144"/>
      <c r="P628" s="144"/>
      <c r="Q628" s="144"/>
      <c r="R628" s="144"/>
      <c r="S628" s="144"/>
      <c r="T628" s="144"/>
      <c r="U628" s="144"/>
      <c r="V628" s="543"/>
      <c r="W628" s="144"/>
      <c r="X628" s="144"/>
      <c r="Y628" s="144"/>
      <c r="Z628" s="144"/>
      <c r="AA628" s="144"/>
      <c r="AB628" s="144"/>
      <c r="AC628" s="144"/>
      <c r="AD628" s="144"/>
      <c r="AE628" s="144"/>
      <c r="AF628" s="144"/>
      <c r="AG628" s="144"/>
      <c r="AH628" s="144"/>
      <c r="AI628" s="144"/>
      <c r="AJ628" s="144"/>
      <c r="AK628" s="144"/>
      <c r="AL628" s="144"/>
      <c r="AM628" s="543"/>
      <c r="AN628" s="144"/>
      <c r="AO628" s="144"/>
      <c r="AP628" s="543"/>
      <c r="AQ628" s="543"/>
      <c r="AR628" s="144"/>
      <c r="AS628" s="190"/>
      <c r="AT628" s="144"/>
      <c r="AU628" s="543"/>
      <c r="AV628" s="543"/>
      <c r="AW628" s="144"/>
      <c r="AX628" s="144"/>
      <c r="AY628" s="144"/>
      <c r="AZ628" s="144"/>
      <c r="BA628" s="144"/>
      <c r="BB628" s="144"/>
      <c r="BC628" s="144"/>
      <c r="BD628" s="144"/>
      <c r="BE628" s="144"/>
    </row>
    <row r="629" spans="1:57">
      <c r="A629" s="144"/>
      <c r="B629" s="144"/>
      <c r="C629" s="144">
        <v>3</v>
      </c>
      <c r="D629" s="190">
        <v>115896</v>
      </c>
      <c r="E629" s="144" t="s">
        <v>5090</v>
      </c>
      <c r="F629" s="144" t="s">
        <v>4944</v>
      </c>
      <c r="G629" s="144">
        <v>10</v>
      </c>
      <c r="H629" s="144">
        <v>20</v>
      </c>
      <c r="I629" s="190" t="s">
        <v>5993</v>
      </c>
      <c r="J629" s="144" t="s">
        <v>1693</v>
      </c>
      <c r="K629" s="543"/>
      <c r="L629" s="543"/>
      <c r="M629" s="144"/>
      <c r="N629" s="144"/>
      <c r="O629" s="144"/>
      <c r="P629" s="144"/>
      <c r="Q629" s="144"/>
      <c r="R629" s="144"/>
      <c r="S629" s="144"/>
      <c r="T629" s="144"/>
      <c r="U629" s="144"/>
      <c r="V629" s="543"/>
      <c r="W629" s="144"/>
      <c r="X629" s="144"/>
      <c r="Y629" s="144"/>
      <c r="Z629" s="144"/>
      <c r="AA629" s="144"/>
      <c r="AB629" s="144"/>
      <c r="AC629" s="144"/>
      <c r="AD629" s="144"/>
      <c r="AE629" s="144"/>
      <c r="AF629" s="144"/>
      <c r="AG629" s="144"/>
      <c r="AH629" s="144"/>
      <c r="AI629" s="144"/>
      <c r="AJ629" s="144"/>
      <c r="AK629" s="144"/>
      <c r="AL629" s="144"/>
      <c r="AM629" s="543"/>
      <c r="AN629" s="144"/>
      <c r="AO629" s="144"/>
      <c r="AP629" s="543"/>
      <c r="AQ629" s="543"/>
      <c r="AR629" s="144"/>
      <c r="AS629" s="190"/>
      <c r="AT629" s="144"/>
      <c r="AU629" s="543"/>
      <c r="AV629" s="543"/>
      <c r="AW629" s="144"/>
      <c r="AX629" s="144"/>
      <c r="AY629" s="144"/>
      <c r="AZ629" s="144"/>
      <c r="BA629" s="144"/>
      <c r="BB629" s="144"/>
      <c r="BC629" s="144"/>
      <c r="BD629" s="144"/>
      <c r="BE629" s="144"/>
    </row>
    <row r="630" spans="1:57">
      <c r="A630" s="144"/>
      <c r="B630" s="144"/>
      <c r="C630" s="144">
        <v>3</v>
      </c>
      <c r="D630" s="190">
        <v>115903</v>
      </c>
      <c r="E630" s="144" t="s">
        <v>5090</v>
      </c>
      <c r="F630" s="144" t="s">
        <v>4944</v>
      </c>
      <c r="G630" s="144">
        <v>10</v>
      </c>
      <c r="H630" s="144">
        <v>20</v>
      </c>
      <c r="I630" s="190" t="s">
        <v>5994</v>
      </c>
      <c r="J630" s="144" t="s">
        <v>1693</v>
      </c>
      <c r="K630" s="543"/>
      <c r="L630" s="543"/>
      <c r="M630" s="144"/>
      <c r="N630" s="144"/>
      <c r="O630" s="144"/>
      <c r="P630" s="144"/>
      <c r="Q630" s="144"/>
      <c r="R630" s="144"/>
      <c r="S630" s="144"/>
      <c r="T630" s="144"/>
      <c r="U630" s="144"/>
      <c r="V630" s="543"/>
      <c r="W630" s="144"/>
      <c r="X630" s="144"/>
      <c r="Y630" s="144"/>
      <c r="Z630" s="144"/>
      <c r="AA630" s="144"/>
      <c r="AB630" s="144"/>
      <c r="AC630" s="144"/>
      <c r="AD630" s="144"/>
      <c r="AE630" s="144"/>
      <c r="AF630" s="144"/>
      <c r="AG630" s="144"/>
      <c r="AH630" s="144"/>
      <c r="AI630" s="144"/>
      <c r="AJ630" s="144"/>
      <c r="AK630" s="144"/>
      <c r="AL630" s="144"/>
      <c r="AM630" s="543"/>
      <c r="AN630" s="144"/>
      <c r="AO630" s="144"/>
      <c r="AP630" s="543"/>
      <c r="AQ630" s="543"/>
      <c r="AR630" s="144"/>
      <c r="AS630" s="190"/>
      <c r="AT630" s="144"/>
      <c r="AU630" s="543"/>
      <c r="AV630" s="543"/>
      <c r="AW630" s="144"/>
      <c r="AX630" s="144"/>
      <c r="AY630" s="144"/>
      <c r="AZ630" s="144"/>
      <c r="BA630" s="144"/>
      <c r="BB630" s="144"/>
      <c r="BC630" s="144"/>
      <c r="BD630" s="144"/>
      <c r="BE630" s="144"/>
    </row>
    <row r="631" spans="1:57">
      <c r="A631" s="144"/>
      <c r="B631" s="144"/>
      <c r="C631" s="144">
        <v>3</v>
      </c>
      <c r="D631" s="190">
        <v>115915</v>
      </c>
      <c r="E631" s="144" t="s">
        <v>5090</v>
      </c>
      <c r="F631" s="144" t="s">
        <v>4944</v>
      </c>
      <c r="G631" s="144">
        <v>10</v>
      </c>
      <c r="H631" s="144">
        <v>20</v>
      </c>
      <c r="I631" s="190" t="s">
        <v>5995</v>
      </c>
      <c r="J631" s="144" t="s">
        <v>1693</v>
      </c>
      <c r="K631" s="543"/>
      <c r="L631" s="543"/>
      <c r="M631" s="144"/>
      <c r="N631" s="144"/>
      <c r="O631" s="144"/>
      <c r="P631" s="144"/>
      <c r="Q631" s="144"/>
      <c r="R631" s="144"/>
      <c r="S631" s="144"/>
      <c r="T631" s="144"/>
      <c r="U631" s="144"/>
      <c r="V631" s="543"/>
      <c r="W631" s="144"/>
      <c r="X631" s="144"/>
      <c r="Y631" s="144"/>
      <c r="Z631" s="144"/>
      <c r="AA631" s="144"/>
      <c r="AB631" s="144"/>
      <c r="AC631" s="144"/>
      <c r="AD631" s="144"/>
      <c r="AE631" s="144"/>
      <c r="AF631" s="144"/>
      <c r="AG631" s="144"/>
      <c r="AH631" s="144"/>
      <c r="AI631" s="144"/>
      <c r="AJ631" s="144"/>
      <c r="AK631" s="144"/>
      <c r="AL631" s="144"/>
      <c r="AM631" s="543"/>
      <c r="AN631" s="144"/>
      <c r="AO631" s="144"/>
      <c r="AP631" s="543"/>
      <c r="AQ631" s="543"/>
      <c r="AR631" s="144"/>
      <c r="AS631" s="190"/>
      <c r="AT631" s="144"/>
      <c r="AU631" s="543"/>
      <c r="AV631" s="543"/>
      <c r="AW631" s="144"/>
      <c r="AX631" s="144"/>
      <c r="AY631" s="144"/>
      <c r="AZ631" s="144"/>
      <c r="BA631" s="144"/>
      <c r="BB631" s="144"/>
      <c r="BC631" s="144"/>
      <c r="BD631" s="144"/>
      <c r="BE631" s="144"/>
    </row>
    <row r="632" spans="1:57">
      <c r="A632" s="144"/>
      <c r="B632" s="144"/>
      <c r="C632" s="144">
        <v>3</v>
      </c>
      <c r="D632" s="190">
        <v>116129</v>
      </c>
      <c r="E632" s="144" t="s">
        <v>5090</v>
      </c>
      <c r="F632" s="144" t="s">
        <v>4944</v>
      </c>
      <c r="G632" s="144">
        <v>10</v>
      </c>
      <c r="H632" s="144">
        <v>20</v>
      </c>
      <c r="I632" s="190" t="s">
        <v>5996</v>
      </c>
      <c r="J632" s="144" t="s">
        <v>1693</v>
      </c>
      <c r="K632" s="543"/>
      <c r="L632" s="543"/>
      <c r="M632" s="144"/>
      <c r="N632" s="144"/>
      <c r="O632" s="144"/>
      <c r="P632" s="144"/>
      <c r="Q632" s="144"/>
      <c r="R632" s="144"/>
      <c r="S632" s="144"/>
      <c r="T632" s="144"/>
      <c r="U632" s="144"/>
      <c r="V632" s="543"/>
      <c r="W632" s="144"/>
      <c r="X632" s="144"/>
      <c r="Y632" s="144"/>
      <c r="Z632" s="144"/>
      <c r="AA632" s="144"/>
      <c r="AB632" s="144"/>
      <c r="AC632" s="144"/>
      <c r="AD632" s="144"/>
      <c r="AE632" s="144"/>
      <c r="AF632" s="144"/>
      <c r="AG632" s="144"/>
      <c r="AH632" s="144"/>
      <c r="AI632" s="144"/>
      <c r="AJ632" s="144"/>
      <c r="AK632" s="144"/>
      <c r="AL632" s="144"/>
      <c r="AM632" s="543"/>
      <c r="AN632" s="144"/>
      <c r="AO632" s="144"/>
      <c r="AP632" s="543"/>
      <c r="AQ632" s="543"/>
      <c r="AR632" s="144"/>
      <c r="AS632" s="190"/>
      <c r="AT632" s="144"/>
      <c r="AU632" s="543"/>
      <c r="AV632" s="543"/>
      <c r="AW632" s="144"/>
      <c r="AX632" s="144"/>
      <c r="AY632" s="144"/>
      <c r="AZ632" s="144"/>
      <c r="BA632" s="144"/>
      <c r="BB632" s="144"/>
      <c r="BC632" s="144"/>
      <c r="BD632" s="144"/>
      <c r="BE632" s="144"/>
    </row>
    <row r="633" spans="1:57">
      <c r="A633" s="144"/>
      <c r="B633" s="144"/>
      <c r="C633" s="144">
        <v>3</v>
      </c>
      <c r="D633" s="190">
        <v>116157</v>
      </c>
      <c r="E633" s="144" t="s">
        <v>5090</v>
      </c>
      <c r="F633" s="144" t="s">
        <v>4944</v>
      </c>
      <c r="G633" s="144">
        <v>10</v>
      </c>
      <c r="H633" s="144">
        <v>20</v>
      </c>
      <c r="I633" s="190" t="s">
        <v>5997</v>
      </c>
      <c r="J633" s="144" t="s">
        <v>1693</v>
      </c>
      <c r="K633" s="543"/>
      <c r="L633" s="543"/>
      <c r="M633" s="144"/>
      <c r="N633" s="144"/>
      <c r="O633" s="144"/>
      <c r="P633" s="144"/>
      <c r="Q633" s="144"/>
      <c r="R633" s="144"/>
      <c r="S633" s="144"/>
      <c r="T633" s="144"/>
      <c r="U633" s="144"/>
      <c r="V633" s="543"/>
      <c r="W633" s="144"/>
      <c r="X633" s="144"/>
      <c r="Y633" s="144"/>
      <c r="Z633" s="144"/>
      <c r="AA633" s="144"/>
      <c r="AB633" s="144"/>
      <c r="AC633" s="144"/>
      <c r="AD633" s="144"/>
      <c r="AE633" s="144"/>
      <c r="AF633" s="144"/>
      <c r="AG633" s="144"/>
      <c r="AH633" s="144"/>
      <c r="AI633" s="144"/>
      <c r="AJ633" s="144"/>
      <c r="AK633" s="144"/>
      <c r="AL633" s="144"/>
      <c r="AM633" s="543"/>
      <c r="AN633" s="144"/>
      <c r="AO633" s="144"/>
      <c r="AP633" s="543"/>
      <c r="AQ633" s="543"/>
      <c r="AR633" s="144"/>
      <c r="AS633" s="190"/>
      <c r="AT633" s="144"/>
      <c r="AU633" s="543"/>
      <c r="AV633" s="543"/>
      <c r="AW633" s="144"/>
      <c r="AX633" s="144"/>
      <c r="AY633" s="144"/>
      <c r="AZ633" s="144"/>
      <c r="BA633" s="144"/>
      <c r="BB633" s="144"/>
      <c r="BC633" s="144"/>
      <c r="BD633" s="144"/>
      <c r="BE633" s="144"/>
    </row>
    <row r="634" spans="1:57">
      <c r="A634" s="144"/>
      <c r="B634" s="144"/>
      <c r="C634" s="144">
        <v>3</v>
      </c>
      <c r="D634" s="190">
        <v>116513</v>
      </c>
      <c r="E634" s="144" t="s">
        <v>5090</v>
      </c>
      <c r="F634" s="144" t="s">
        <v>4944</v>
      </c>
      <c r="G634" s="144">
        <v>10</v>
      </c>
      <c r="H634" s="144">
        <v>20</v>
      </c>
      <c r="I634" s="190" t="s">
        <v>5998</v>
      </c>
      <c r="J634" s="144" t="s">
        <v>1693</v>
      </c>
      <c r="K634" s="543"/>
      <c r="L634" s="543"/>
      <c r="M634" s="144"/>
      <c r="N634" s="144"/>
      <c r="O634" s="144"/>
      <c r="P634" s="144"/>
      <c r="Q634" s="144"/>
      <c r="R634" s="144"/>
      <c r="S634" s="144"/>
      <c r="T634" s="144"/>
      <c r="U634" s="144"/>
      <c r="V634" s="543"/>
      <c r="W634" s="144"/>
      <c r="X634" s="144"/>
      <c r="Y634" s="144"/>
      <c r="Z634" s="144"/>
      <c r="AA634" s="144"/>
      <c r="AB634" s="144"/>
      <c r="AC634" s="144"/>
      <c r="AD634" s="144"/>
      <c r="AE634" s="144"/>
      <c r="AF634" s="144"/>
      <c r="AG634" s="144"/>
      <c r="AH634" s="144"/>
      <c r="AI634" s="144"/>
      <c r="AJ634" s="144"/>
      <c r="AK634" s="144"/>
      <c r="AL634" s="144"/>
      <c r="AM634" s="543"/>
      <c r="AN634" s="144"/>
      <c r="AO634" s="144"/>
      <c r="AP634" s="543"/>
      <c r="AQ634" s="543"/>
      <c r="AR634" s="144"/>
      <c r="AS634" s="190"/>
      <c r="AT634" s="144"/>
      <c r="AU634" s="543"/>
      <c r="AV634" s="543"/>
      <c r="AW634" s="144"/>
      <c r="AX634" s="144"/>
      <c r="AY634" s="144"/>
      <c r="AZ634" s="144"/>
      <c r="BA634" s="144"/>
      <c r="BB634" s="144"/>
      <c r="BC634" s="144"/>
      <c r="BD634" s="144"/>
      <c r="BE634" s="144"/>
    </row>
    <row r="635" spans="1:57">
      <c r="A635" s="144"/>
      <c r="B635" s="144"/>
      <c r="C635" s="144">
        <v>3</v>
      </c>
      <c r="D635" s="190">
        <v>116517</v>
      </c>
      <c r="E635" s="144" t="s">
        <v>5090</v>
      </c>
      <c r="F635" s="144" t="s">
        <v>4944</v>
      </c>
      <c r="G635" s="144">
        <v>10</v>
      </c>
      <c r="H635" s="144">
        <v>20</v>
      </c>
      <c r="I635" s="190" t="s">
        <v>5997</v>
      </c>
      <c r="J635" s="144" t="s">
        <v>1693</v>
      </c>
      <c r="K635" s="543"/>
      <c r="L635" s="543"/>
      <c r="M635" s="144"/>
      <c r="N635" s="144"/>
      <c r="O635" s="144"/>
      <c r="P635" s="144"/>
      <c r="Q635" s="144"/>
      <c r="R635" s="144"/>
      <c r="S635" s="144"/>
      <c r="T635" s="144"/>
      <c r="U635" s="144"/>
      <c r="V635" s="543"/>
      <c r="W635" s="144"/>
      <c r="X635" s="144"/>
      <c r="Y635" s="144"/>
      <c r="Z635" s="144"/>
      <c r="AA635" s="144"/>
      <c r="AB635" s="144"/>
      <c r="AC635" s="144"/>
      <c r="AD635" s="144"/>
      <c r="AE635" s="144"/>
      <c r="AF635" s="144"/>
      <c r="AG635" s="144"/>
      <c r="AH635" s="144"/>
      <c r="AI635" s="144"/>
      <c r="AJ635" s="144"/>
      <c r="AK635" s="144"/>
      <c r="AL635" s="144"/>
      <c r="AM635" s="543"/>
      <c r="AN635" s="144"/>
      <c r="AO635" s="144"/>
      <c r="AP635" s="543"/>
      <c r="AQ635" s="543"/>
      <c r="AR635" s="144"/>
      <c r="AS635" s="190"/>
      <c r="AT635" s="144"/>
      <c r="AU635" s="543"/>
      <c r="AV635" s="543"/>
      <c r="AW635" s="144"/>
      <c r="AX635" s="144"/>
      <c r="AY635" s="144"/>
      <c r="AZ635" s="144"/>
      <c r="BA635" s="144"/>
      <c r="BB635" s="144"/>
      <c r="BC635" s="144"/>
      <c r="BD635" s="144"/>
      <c r="BE635" s="144"/>
    </row>
    <row r="636" spans="1:57">
      <c r="A636" s="144"/>
      <c r="B636" s="144"/>
      <c r="C636" s="144">
        <v>3</v>
      </c>
      <c r="D636" s="190">
        <v>116521</v>
      </c>
      <c r="E636" s="144" t="s">
        <v>5090</v>
      </c>
      <c r="F636" s="144" t="s">
        <v>4944</v>
      </c>
      <c r="G636" s="144">
        <v>10</v>
      </c>
      <c r="H636" s="144">
        <v>20</v>
      </c>
      <c r="I636" s="190" t="s">
        <v>5999</v>
      </c>
      <c r="J636" s="144" t="s">
        <v>1693</v>
      </c>
      <c r="K636" s="543"/>
      <c r="L636" s="543"/>
      <c r="M636" s="144"/>
      <c r="N636" s="144"/>
      <c r="O636" s="144"/>
      <c r="P636" s="144"/>
      <c r="Q636" s="144"/>
      <c r="R636" s="144"/>
      <c r="S636" s="144"/>
      <c r="T636" s="144"/>
      <c r="U636" s="144"/>
      <c r="V636" s="543"/>
      <c r="W636" s="144"/>
      <c r="X636" s="144"/>
      <c r="Y636" s="144"/>
      <c r="Z636" s="144"/>
      <c r="AA636" s="144"/>
      <c r="AB636" s="144"/>
      <c r="AC636" s="144"/>
      <c r="AD636" s="144"/>
      <c r="AE636" s="144"/>
      <c r="AF636" s="144"/>
      <c r="AG636" s="144"/>
      <c r="AH636" s="144"/>
      <c r="AI636" s="144"/>
      <c r="AJ636" s="144"/>
      <c r="AK636" s="144"/>
      <c r="AL636" s="144"/>
      <c r="AM636" s="543"/>
      <c r="AN636" s="144"/>
      <c r="AO636" s="144"/>
      <c r="AP636" s="543"/>
      <c r="AQ636" s="543"/>
      <c r="AR636" s="144"/>
      <c r="AS636" s="190"/>
      <c r="AT636" s="144"/>
      <c r="AU636" s="543"/>
      <c r="AV636" s="543"/>
      <c r="AW636" s="144"/>
      <c r="AX636" s="144"/>
      <c r="AY636" s="144"/>
      <c r="AZ636" s="144"/>
      <c r="BA636" s="144"/>
      <c r="BB636" s="144"/>
      <c r="BC636" s="144"/>
      <c r="BD636" s="144"/>
      <c r="BE636" s="144"/>
    </row>
    <row r="637" spans="1:57">
      <c r="A637" s="144"/>
      <c r="B637" s="144"/>
      <c r="C637" s="144">
        <v>3</v>
      </c>
      <c r="D637" s="190">
        <v>116522</v>
      </c>
      <c r="E637" s="144" t="s">
        <v>5090</v>
      </c>
      <c r="F637" s="144" t="s">
        <v>4944</v>
      </c>
      <c r="G637" s="144">
        <v>10</v>
      </c>
      <c r="H637" s="144">
        <v>20</v>
      </c>
      <c r="I637" s="190" t="s">
        <v>5999</v>
      </c>
      <c r="J637" s="144" t="s">
        <v>1693</v>
      </c>
      <c r="K637" s="543"/>
      <c r="L637" s="543"/>
      <c r="M637" s="144"/>
      <c r="N637" s="144"/>
      <c r="O637" s="144"/>
      <c r="P637" s="144"/>
      <c r="Q637" s="144"/>
      <c r="R637" s="144"/>
      <c r="S637" s="144"/>
      <c r="T637" s="144"/>
      <c r="U637" s="144"/>
      <c r="V637" s="543"/>
      <c r="W637" s="144"/>
      <c r="X637" s="144"/>
      <c r="Y637" s="144"/>
      <c r="Z637" s="144"/>
      <c r="AA637" s="144"/>
      <c r="AB637" s="144"/>
      <c r="AC637" s="144"/>
      <c r="AD637" s="144"/>
      <c r="AE637" s="144"/>
      <c r="AF637" s="144"/>
      <c r="AG637" s="144"/>
      <c r="AH637" s="144"/>
      <c r="AI637" s="144"/>
      <c r="AJ637" s="144"/>
      <c r="AK637" s="144"/>
      <c r="AL637" s="144"/>
      <c r="AM637" s="543"/>
      <c r="AN637" s="144"/>
      <c r="AO637" s="144"/>
      <c r="AP637" s="543"/>
      <c r="AQ637" s="543"/>
      <c r="AR637" s="144"/>
      <c r="AS637" s="190"/>
      <c r="AT637" s="144"/>
      <c r="AU637" s="543"/>
      <c r="AV637" s="543"/>
      <c r="AW637" s="144"/>
      <c r="AX637" s="144"/>
      <c r="AY637" s="144"/>
      <c r="AZ637" s="144"/>
      <c r="BA637" s="144"/>
      <c r="BB637" s="144"/>
      <c r="BC637" s="144"/>
      <c r="BD637" s="144"/>
      <c r="BE637" s="144"/>
    </row>
    <row r="638" spans="1:57">
      <c r="A638" s="144"/>
      <c r="B638" s="144"/>
      <c r="C638" s="144">
        <v>3</v>
      </c>
      <c r="D638" s="190">
        <v>116523</v>
      </c>
      <c r="E638" s="144" t="s">
        <v>5090</v>
      </c>
      <c r="F638" s="144" t="s">
        <v>4944</v>
      </c>
      <c r="G638" s="144">
        <v>10</v>
      </c>
      <c r="H638" s="144">
        <v>20</v>
      </c>
      <c r="I638" s="190" t="s">
        <v>6000</v>
      </c>
      <c r="J638" s="144" t="s">
        <v>1693</v>
      </c>
      <c r="K638" s="543"/>
      <c r="L638" s="543"/>
      <c r="M638" s="144"/>
      <c r="N638" s="144"/>
      <c r="O638" s="144"/>
      <c r="P638" s="144"/>
      <c r="Q638" s="144"/>
      <c r="R638" s="144"/>
      <c r="S638" s="144"/>
      <c r="T638" s="144"/>
      <c r="U638" s="144"/>
      <c r="V638" s="543"/>
      <c r="W638" s="144"/>
      <c r="X638" s="144"/>
      <c r="Y638" s="144"/>
      <c r="Z638" s="144"/>
      <c r="AA638" s="144"/>
      <c r="AB638" s="144"/>
      <c r="AC638" s="144"/>
      <c r="AD638" s="144"/>
      <c r="AE638" s="144"/>
      <c r="AF638" s="144"/>
      <c r="AG638" s="144"/>
      <c r="AH638" s="144"/>
      <c r="AI638" s="144"/>
      <c r="AJ638" s="144"/>
      <c r="AK638" s="144"/>
      <c r="AL638" s="144"/>
      <c r="AM638" s="543"/>
      <c r="AN638" s="144"/>
      <c r="AO638" s="144"/>
      <c r="AP638" s="543"/>
      <c r="AQ638" s="543"/>
      <c r="AR638" s="144"/>
      <c r="AS638" s="190"/>
      <c r="AT638" s="144"/>
      <c r="AU638" s="543"/>
      <c r="AV638" s="543"/>
      <c r="AW638" s="144"/>
      <c r="AX638" s="144"/>
      <c r="AY638" s="144"/>
      <c r="AZ638" s="144"/>
      <c r="BA638" s="144"/>
      <c r="BB638" s="144"/>
      <c r="BC638" s="144"/>
      <c r="BD638" s="144"/>
      <c r="BE638" s="144"/>
    </row>
    <row r="639" spans="1:57">
      <c r="A639" s="144"/>
      <c r="B639" s="144"/>
      <c r="C639" s="144">
        <v>3</v>
      </c>
      <c r="D639" s="190">
        <v>116531</v>
      </c>
      <c r="E639" s="144" t="s">
        <v>5090</v>
      </c>
      <c r="F639" s="144" t="s">
        <v>4944</v>
      </c>
      <c r="G639" s="144">
        <v>10</v>
      </c>
      <c r="H639" s="144">
        <v>20</v>
      </c>
      <c r="I639" s="190" t="s">
        <v>6001</v>
      </c>
      <c r="J639" s="144" t="s">
        <v>1693</v>
      </c>
      <c r="K639" s="543"/>
      <c r="L639" s="543"/>
      <c r="M639" s="144"/>
      <c r="N639" s="144"/>
      <c r="O639" s="144"/>
      <c r="P639" s="144"/>
      <c r="Q639" s="144"/>
      <c r="R639" s="144"/>
      <c r="S639" s="144"/>
      <c r="T639" s="144"/>
      <c r="U639" s="144"/>
      <c r="V639" s="543"/>
      <c r="W639" s="144"/>
      <c r="X639" s="144"/>
      <c r="Y639" s="144"/>
      <c r="Z639" s="144"/>
      <c r="AA639" s="144"/>
      <c r="AB639" s="144"/>
      <c r="AC639" s="144"/>
      <c r="AD639" s="144"/>
      <c r="AE639" s="144"/>
      <c r="AF639" s="144"/>
      <c r="AG639" s="144"/>
      <c r="AH639" s="144"/>
      <c r="AI639" s="144"/>
      <c r="AJ639" s="144"/>
      <c r="AK639" s="144"/>
      <c r="AL639" s="144"/>
      <c r="AM639" s="543"/>
      <c r="AN639" s="144"/>
      <c r="AO639" s="144"/>
      <c r="AP639" s="543"/>
      <c r="AQ639" s="543"/>
      <c r="AR639" s="144"/>
      <c r="AS639" s="190"/>
      <c r="AT639" s="144"/>
      <c r="AU639" s="543"/>
      <c r="AV639" s="543"/>
      <c r="AW639" s="144"/>
      <c r="AX639" s="144"/>
      <c r="AY639" s="144"/>
      <c r="AZ639" s="144"/>
      <c r="BA639" s="144"/>
      <c r="BB639" s="144"/>
      <c r="BC639" s="144"/>
      <c r="BD639" s="144"/>
      <c r="BE639" s="144"/>
    </row>
    <row r="640" spans="1:57">
      <c r="A640" s="144"/>
      <c r="B640" s="144"/>
      <c r="C640" s="144">
        <v>3</v>
      </c>
      <c r="D640" s="190">
        <v>116573</v>
      </c>
      <c r="E640" s="144" t="s">
        <v>5090</v>
      </c>
      <c r="F640" s="144" t="s">
        <v>4944</v>
      </c>
      <c r="G640" s="144">
        <v>10</v>
      </c>
      <c r="H640" s="144">
        <v>20</v>
      </c>
      <c r="I640" s="190" t="s">
        <v>6002</v>
      </c>
      <c r="J640" s="144" t="s">
        <v>1693</v>
      </c>
      <c r="K640" s="543"/>
      <c r="L640" s="543"/>
      <c r="M640" s="144"/>
      <c r="N640" s="144"/>
      <c r="O640" s="144"/>
      <c r="P640" s="144"/>
      <c r="Q640" s="144"/>
      <c r="R640" s="144"/>
      <c r="S640" s="144"/>
      <c r="T640" s="144"/>
      <c r="U640" s="144"/>
      <c r="V640" s="543"/>
      <c r="W640" s="144"/>
      <c r="X640" s="144"/>
      <c r="Y640" s="144"/>
      <c r="Z640" s="144"/>
      <c r="AA640" s="144"/>
      <c r="AB640" s="144"/>
      <c r="AC640" s="144"/>
      <c r="AD640" s="144"/>
      <c r="AE640" s="144"/>
      <c r="AF640" s="144"/>
      <c r="AG640" s="144"/>
      <c r="AH640" s="144"/>
      <c r="AI640" s="144"/>
      <c r="AJ640" s="144"/>
      <c r="AK640" s="144"/>
      <c r="AL640" s="144"/>
      <c r="AM640" s="543"/>
      <c r="AN640" s="144"/>
      <c r="AO640" s="144"/>
      <c r="AP640" s="543"/>
      <c r="AQ640" s="543"/>
      <c r="AR640" s="144"/>
      <c r="AS640" s="190"/>
      <c r="AT640" s="144"/>
      <c r="AU640" s="543"/>
      <c r="AV640" s="543"/>
      <c r="AW640" s="144"/>
      <c r="AX640" s="144"/>
      <c r="AY640" s="144"/>
      <c r="AZ640" s="144"/>
      <c r="BA640" s="144"/>
      <c r="BB640" s="144"/>
      <c r="BC640" s="144"/>
      <c r="BD640" s="144"/>
      <c r="BE640" s="144"/>
    </row>
    <row r="641" spans="1:57">
      <c r="A641" s="144"/>
      <c r="B641" s="144"/>
      <c r="C641" s="144">
        <v>3</v>
      </c>
      <c r="D641" s="190">
        <v>116575</v>
      </c>
      <c r="E641" s="144" t="s">
        <v>5090</v>
      </c>
      <c r="F641" s="144" t="s">
        <v>4944</v>
      </c>
      <c r="G641" s="144">
        <v>10</v>
      </c>
      <c r="H641" s="144">
        <v>20</v>
      </c>
      <c r="I641" s="190" t="s">
        <v>6003</v>
      </c>
      <c r="J641" s="144" t="s">
        <v>1693</v>
      </c>
      <c r="K641" s="543"/>
      <c r="L641" s="543"/>
      <c r="M641" s="144"/>
      <c r="N641" s="144"/>
      <c r="O641" s="144"/>
      <c r="P641" s="144"/>
      <c r="Q641" s="144"/>
      <c r="R641" s="144"/>
      <c r="S641" s="144"/>
      <c r="T641" s="144"/>
      <c r="U641" s="144"/>
      <c r="V641" s="543"/>
      <c r="W641" s="144"/>
      <c r="X641" s="144"/>
      <c r="Y641" s="144"/>
      <c r="Z641" s="144"/>
      <c r="AA641" s="144"/>
      <c r="AB641" s="144"/>
      <c r="AC641" s="144"/>
      <c r="AD641" s="144"/>
      <c r="AE641" s="144"/>
      <c r="AF641" s="144"/>
      <c r="AG641" s="144"/>
      <c r="AH641" s="144"/>
      <c r="AI641" s="144"/>
      <c r="AJ641" s="144"/>
      <c r="AK641" s="144"/>
      <c r="AL641" s="144"/>
      <c r="AM641" s="543"/>
      <c r="AN641" s="144"/>
      <c r="AO641" s="144"/>
      <c r="AP641" s="543"/>
      <c r="AQ641" s="543"/>
      <c r="AR641" s="144"/>
      <c r="AS641" s="190"/>
      <c r="AT641" s="144"/>
      <c r="AU641" s="543"/>
      <c r="AV641" s="543"/>
      <c r="AW641" s="144"/>
      <c r="AX641" s="144"/>
      <c r="AY641" s="144"/>
      <c r="AZ641" s="144"/>
      <c r="BA641" s="144"/>
      <c r="BB641" s="144"/>
      <c r="BC641" s="144"/>
      <c r="BD641" s="144"/>
      <c r="BE641" s="144"/>
    </row>
    <row r="642" spans="1:57">
      <c r="A642" s="144"/>
      <c r="B642" s="144"/>
      <c r="C642" s="144">
        <v>3</v>
      </c>
      <c r="D642" s="190">
        <v>116579</v>
      </c>
      <c r="E642" s="144" t="s">
        <v>5090</v>
      </c>
      <c r="F642" s="144" t="s">
        <v>4944</v>
      </c>
      <c r="G642" s="144">
        <v>10</v>
      </c>
      <c r="H642" s="144">
        <v>20</v>
      </c>
      <c r="I642" s="190" t="s">
        <v>6004</v>
      </c>
      <c r="J642" s="144" t="s">
        <v>1693</v>
      </c>
      <c r="K642" s="543"/>
      <c r="L642" s="543"/>
      <c r="M642" s="144"/>
      <c r="N642" s="144"/>
      <c r="O642" s="144"/>
      <c r="P642" s="144"/>
      <c r="Q642" s="144"/>
      <c r="R642" s="144"/>
      <c r="S642" s="144"/>
      <c r="T642" s="144"/>
      <c r="U642" s="144"/>
      <c r="V642" s="543"/>
      <c r="W642" s="144"/>
      <c r="X642" s="144"/>
      <c r="Y642" s="144"/>
      <c r="Z642" s="144"/>
      <c r="AA642" s="144"/>
      <c r="AB642" s="144"/>
      <c r="AC642" s="144"/>
      <c r="AD642" s="144"/>
      <c r="AE642" s="144"/>
      <c r="AF642" s="144"/>
      <c r="AG642" s="144"/>
      <c r="AH642" s="144"/>
      <c r="AI642" s="144"/>
      <c r="AJ642" s="144"/>
      <c r="AK642" s="144"/>
      <c r="AL642" s="144"/>
      <c r="AM642" s="543"/>
      <c r="AN642" s="144"/>
      <c r="AO642" s="144"/>
      <c r="AP642" s="543"/>
      <c r="AQ642" s="543"/>
      <c r="AR642" s="144"/>
      <c r="AS642" s="190"/>
      <c r="AT642" s="144"/>
      <c r="AU642" s="543"/>
      <c r="AV642" s="543"/>
      <c r="AW642" s="144"/>
      <c r="AX642" s="144"/>
      <c r="AY642" s="144"/>
      <c r="AZ642" s="144"/>
      <c r="BA642" s="144"/>
      <c r="BB642" s="144"/>
      <c r="BC642" s="144"/>
      <c r="BD642" s="144"/>
      <c r="BE642" s="144"/>
    </row>
    <row r="643" spans="1:57">
      <c r="A643" s="144"/>
      <c r="B643" s="144"/>
      <c r="C643" s="144">
        <v>3</v>
      </c>
      <c r="D643" s="190">
        <v>116591</v>
      </c>
      <c r="E643" s="144" t="s">
        <v>5090</v>
      </c>
      <c r="F643" s="144" t="s">
        <v>4944</v>
      </c>
      <c r="G643" s="144">
        <v>10</v>
      </c>
      <c r="H643" s="144">
        <v>20</v>
      </c>
      <c r="I643" s="190" t="s">
        <v>6005</v>
      </c>
      <c r="J643" s="144" t="s">
        <v>1693</v>
      </c>
      <c r="K643" s="543"/>
      <c r="L643" s="543"/>
      <c r="M643" s="144"/>
      <c r="N643" s="144"/>
      <c r="O643" s="144"/>
      <c r="P643" s="144"/>
      <c r="Q643" s="144"/>
      <c r="R643" s="144"/>
      <c r="S643" s="144"/>
      <c r="T643" s="144"/>
      <c r="U643" s="144"/>
      <c r="V643" s="543"/>
      <c r="W643" s="144"/>
      <c r="X643" s="144"/>
      <c r="Y643" s="144"/>
      <c r="Z643" s="144"/>
      <c r="AA643" s="144"/>
      <c r="AB643" s="144"/>
      <c r="AC643" s="144"/>
      <c r="AD643" s="144"/>
      <c r="AE643" s="144"/>
      <c r="AF643" s="144"/>
      <c r="AG643" s="144"/>
      <c r="AH643" s="144"/>
      <c r="AI643" s="144"/>
      <c r="AJ643" s="144"/>
      <c r="AK643" s="144"/>
      <c r="AL643" s="144"/>
      <c r="AM643" s="543"/>
      <c r="AN643" s="144"/>
      <c r="AO643" s="144"/>
      <c r="AP643" s="543"/>
      <c r="AQ643" s="543"/>
      <c r="AR643" s="144"/>
      <c r="AS643" s="190"/>
      <c r="AT643" s="144"/>
      <c r="AU643" s="543"/>
      <c r="AV643" s="543"/>
      <c r="AW643" s="144"/>
      <c r="AX643" s="144"/>
      <c r="AY643" s="144"/>
      <c r="AZ643" s="144"/>
      <c r="BA643" s="144"/>
      <c r="BB643" s="144"/>
      <c r="BC643" s="144"/>
      <c r="BD643" s="144"/>
      <c r="BE643" s="144"/>
    </row>
    <row r="644" spans="1:57">
      <c r="A644" s="144"/>
      <c r="B644" s="144"/>
      <c r="C644" s="144">
        <v>3</v>
      </c>
      <c r="D644" s="190">
        <v>116602</v>
      </c>
      <c r="E644" s="144" t="s">
        <v>5090</v>
      </c>
      <c r="F644" s="144" t="s">
        <v>4944</v>
      </c>
      <c r="G644" s="144">
        <v>10</v>
      </c>
      <c r="H644" s="144">
        <v>20</v>
      </c>
      <c r="I644" s="190" t="s">
        <v>6006</v>
      </c>
      <c r="J644" s="144" t="s">
        <v>1693</v>
      </c>
      <c r="K644" s="543"/>
      <c r="L644" s="543"/>
      <c r="M644" s="144"/>
      <c r="N644" s="144"/>
      <c r="O644" s="144"/>
      <c r="P644" s="144"/>
      <c r="Q644" s="144"/>
      <c r="R644" s="144"/>
      <c r="S644" s="144"/>
      <c r="T644" s="144"/>
      <c r="U644" s="144"/>
      <c r="V644" s="543"/>
      <c r="W644" s="144"/>
      <c r="X644" s="144"/>
      <c r="Y644" s="144"/>
      <c r="Z644" s="144"/>
      <c r="AA644" s="144"/>
      <c r="AB644" s="144"/>
      <c r="AC644" s="144"/>
      <c r="AD644" s="144"/>
      <c r="AE644" s="144"/>
      <c r="AF644" s="144"/>
      <c r="AG644" s="144"/>
      <c r="AH644" s="144"/>
      <c r="AI644" s="144"/>
      <c r="AJ644" s="144"/>
      <c r="AK644" s="144"/>
      <c r="AL644" s="144"/>
      <c r="AM644" s="543"/>
      <c r="AN644" s="144"/>
      <c r="AO644" s="144"/>
      <c r="AP644" s="543"/>
      <c r="AQ644" s="543"/>
      <c r="AR644" s="144"/>
      <c r="AS644" s="190"/>
      <c r="AT644" s="144"/>
      <c r="AU644" s="543"/>
      <c r="AV644" s="543"/>
      <c r="AW644" s="144"/>
      <c r="AX644" s="144"/>
      <c r="AY644" s="144"/>
      <c r="AZ644" s="144"/>
      <c r="BA644" s="144"/>
      <c r="BB644" s="144"/>
      <c r="BC644" s="144"/>
      <c r="BD644" s="144"/>
      <c r="BE644" s="144"/>
    </row>
    <row r="645" spans="1:57">
      <c r="A645" s="144"/>
      <c r="B645" s="144"/>
      <c r="C645" s="144">
        <v>3</v>
      </c>
      <c r="D645" s="190">
        <v>116603</v>
      </c>
      <c r="E645" s="144" t="s">
        <v>5090</v>
      </c>
      <c r="F645" s="144" t="s">
        <v>4944</v>
      </c>
      <c r="G645" s="144">
        <v>10</v>
      </c>
      <c r="H645" s="144">
        <v>20</v>
      </c>
      <c r="I645" s="190" t="s">
        <v>6007</v>
      </c>
      <c r="J645" s="144" t="s">
        <v>1693</v>
      </c>
      <c r="K645" s="543"/>
      <c r="L645" s="543"/>
      <c r="M645" s="144"/>
      <c r="N645" s="144"/>
      <c r="O645" s="144"/>
      <c r="P645" s="144"/>
      <c r="Q645" s="144"/>
      <c r="R645" s="144"/>
      <c r="S645" s="144"/>
      <c r="T645" s="144"/>
      <c r="U645" s="144"/>
      <c r="V645" s="543"/>
      <c r="W645" s="144"/>
      <c r="X645" s="144"/>
      <c r="Y645" s="144"/>
      <c r="Z645" s="144"/>
      <c r="AA645" s="144"/>
      <c r="AB645" s="144"/>
      <c r="AC645" s="144"/>
      <c r="AD645" s="144"/>
      <c r="AE645" s="144"/>
      <c r="AF645" s="144"/>
      <c r="AG645" s="144"/>
      <c r="AH645" s="144"/>
      <c r="AI645" s="144"/>
      <c r="AJ645" s="144"/>
      <c r="AK645" s="144"/>
      <c r="AL645" s="144"/>
      <c r="AM645" s="543"/>
      <c r="AN645" s="144"/>
      <c r="AO645" s="144"/>
      <c r="AP645" s="543"/>
      <c r="AQ645" s="543"/>
      <c r="AR645" s="144"/>
      <c r="AS645" s="190"/>
      <c r="AT645" s="144"/>
      <c r="AU645" s="543"/>
      <c r="AV645" s="543"/>
      <c r="AW645" s="144"/>
      <c r="AX645" s="144"/>
      <c r="AY645" s="144"/>
      <c r="AZ645" s="144"/>
      <c r="BA645" s="144"/>
      <c r="BB645" s="144"/>
      <c r="BC645" s="144"/>
      <c r="BD645" s="144"/>
      <c r="BE645" s="144"/>
    </row>
    <row r="646" spans="1:57">
      <c r="A646" s="144"/>
      <c r="B646" s="144"/>
      <c r="C646" s="144">
        <v>3</v>
      </c>
      <c r="D646" s="190">
        <v>116607</v>
      </c>
      <c r="E646" s="144" t="s">
        <v>5090</v>
      </c>
      <c r="F646" s="144" t="s">
        <v>4944</v>
      </c>
      <c r="G646" s="144">
        <v>10</v>
      </c>
      <c r="H646" s="144">
        <v>20</v>
      </c>
      <c r="I646" s="190" t="s">
        <v>6008</v>
      </c>
      <c r="J646" s="144" t="s">
        <v>1693</v>
      </c>
      <c r="K646" s="543"/>
      <c r="L646" s="543"/>
      <c r="M646" s="144"/>
      <c r="N646" s="144"/>
      <c r="O646" s="144"/>
      <c r="P646" s="144"/>
      <c r="Q646" s="144"/>
      <c r="R646" s="144"/>
      <c r="S646" s="144"/>
      <c r="T646" s="144"/>
      <c r="U646" s="144"/>
      <c r="V646" s="543"/>
      <c r="W646" s="144"/>
      <c r="X646" s="144"/>
      <c r="Y646" s="144"/>
      <c r="Z646" s="144"/>
      <c r="AA646" s="144"/>
      <c r="AB646" s="144"/>
      <c r="AC646" s="144"/>
      <c r="AD646" s="144"/>
      <c r="AE646" s="144"/>
      <c r="AF646" s="144"/>
      <c r="AG646" s="144"/>
      <c r="AH646" s="144"/>
      <c r="AI646" s="144"/>
      <c r="AJ646" s="144"/>
      <c r="AK646" s="144"/>
      <c r="AL646" s="144"/>
      <c r="AM646" s="543"/>
      <c r="AN646" s="144"/>
      <c r="AO646" s="144"/>
      <c r="AP646" s="543"/>
      <c r="AQ646" s="543"/>
      <c r="AR646" s="144"/>
      <c r="AS646" s="190"/>
      <c r="AT646" s="144"/>
      <c r="AU646" s="543"/>
      <c r="AV646" s="543"/>
      <c r="AW646" s="144"/>
      <c r="AX646" s="144"/>
      <c r="AY646" s="144"/>
      <c r="AZ646" s="144"/>
      <c r="BA646" s="144"/>
      <c r="BB646" s="144"/>
      <c r="BC646" s="144"/>
      <c r="BD646" s="144"/>
      <c r="BE646" s="144"/>
    </row>
    <row r="647" spans="1:57">
      <c r="A647" s="144"/>
      <c r="B647" s="144"/>
      <c r="C647" s="144">
        <v>3</v>
      </c>
      <c r="D647" s="190">
        <v>116609</v>
      </c>
      <c r="E647" s="144" t="s">
        <v>5090</v>
      </c>
      <c r="F647" s="144" t="s">
        <v>4944</v>
      </c>
      <c r="G647" s="144">
        <v>10</v>
      </c>
      <c r="H647" s="144">
        <v>20</v>
      </c>
      <c r="I647" s="190" t="s">
        <v>6009</v>
      </c>
      <c r="J647" s="144" t="s">
        <v>1693</v>
      </c>
      <c r="K647" s="543"/>
      <c r="L647" s="543"/>
      <c r="M647" s="144"/>
      <c r="N647" s="144"/>
      <c r="O647" s="144"/>
      <c r="P647" s="144"/>
      <c r="Q647" s="144"/>
      <c r="R647" s="144"/>
      <c r="S647" s="144"/>
      <c r="T647" s="144"/>
      <c r="U647" s="144"/>
      <c r="V647" s="543"/>
      <c r="W647" s="144"/>
      <c r="X647" s="144"/>
      <c r="Y647" s="144"/>
      <c r="Z647" s="144"/>
      <c r="AA647" s="144"/>
      <c r="AB647" s="144"/>
      <c r="AC647" s="144"/>
      <c r="AD647" s="144"/>
      <c r="AE647" s="144"/>
      <c r="AF647" s="144"/>
      <c r="AG647" s="144"/>
      <c r="AH647" s="144"/>
      <c r="AI647" s="144"/>
      <c r="AJ647" s="144"/>
      <c r="AK647" s="144"/>
      <c r="AL647" s="144"/>
      <c r="AM647" s="543"/>
      <c r="AN647" s="144"/>
      <c r="AO647" s="144"/>
      <c r="AP647" s="543"/>
      <c r="AQ647" s="543"/>
      <c r="AR647" s="144"/>
      <c r="AS647" s="190"/>
      <c r="AT647" s="144"/>
      <c r="AU647" s="543"/>
      <c r="AV647" s="543"/>
      <c r="AW647" s="144"/>
      <c r="AX647" s="144"/>
      <c r="AY647" s="144"/>
      <c r="AZ647" s="144"/>
      <c r="BA647" s="144"/>
      <c r="BB647" s="144"/>
      <c r="BC647" s="144"/>
      <c r="BD647" s="144"/>
      <c r="BE647" s="144"/>
    </row>
    <row r="648" spans="1:57">
      <c r="A648" s="144"/>
      <c r="B648" s="144"/>
      <c r="C648" s="144">
        <v>3</v>
      </c>
      <c r="D648" s="190">
        <v>116610</v>
      </c>
      <c r="E648" s="144" t="s">
        <v>5090</v>
      </c>
      <c r="F648" s="144" t="s">
        <v>4944</v>
      </c>
      <c r="G648" s="144">
        <v>10</v>
      </c>
      <c r="H648" s="144">
        <v>20</v>
      </c>
      <c r="I648" s="190" t="s">
        <v>6010</v>
      </c>
      <c r="J648" s="144" t="s">
        <v>1693</v>
      </c>
      <c r="K648" s="543"/>
      <c r="L648" s="543"/>
      <c r="M648" s="144"/>
      <c r="N648" s="144"/>
      <c r="O648" s="144"/>
      <c r="P648" s="144"/>
      <c r="Q648" s="144"/>
      <c r="R648" s="144"/>
      <c r="S648" s="144"/>
      <c r="T648" s="144"/>
      <c r="U648" s="144"/>
      <c r="V648" s="543"/>
      <c r="W648" s="144"/>
      <c r="X648" s="144"/>
      <c r="Y648" s="144"/>
      <c r="Z648" s="144"/>
      <c r="AA648" s="144"/>
      <c r="AB648" s="144"/>
      <c r="AC648" s="144"/>
      <c r="AD648" s="144"/>
      <c r="AE648" s="144"/>
      <c r="AF648" s="144"/>
      <c r="AG648" s="144"/>
      <c r="AH648" s="144"/>
      <c r="AI648" s="144"/>
      <c r="AJ648" s="144"/>
      <c r="AK648" s="144"/>
      <c r="AL648" s="144"/>
      <c r="AM648" s="543"/>
      <c r="AN648" s="144"/>
      <c r="AO648" s="144"/>
      <c r="AP648" s="543"/>
      <c r="AQ648" s="543"/>
      <c r="AR648" s="144"/>
      <c r="AS648" s="190"/>
      <c r="AT648" s="144"/>
      <c r="AU648" s="543"/>
      <c r="AV648" s="543"/>
      <c r="AW648" s="144"/>
      <c r="AX648" s="144"/>
      <c r="AY648" s="144"/>
      <c r="AZ648" s="144"/>
      <c r="BA648" s="144"/>
      <c r="BB648" s="144"/>
      <c r="BC648" s="144"/>
      <c r="BD648" s="144"/>
      <c r="BE648" s="144"/>
    </row>
    <row r="649" spans="1:57">
      <c r="A649" s="144"/>
      <c r="B649" s="144"/>
      <c r="C649" s="144">
        <v>3</v>
      </c>
      <c r="D649" s="190">
        <v>116611</v>
      </c>
      <c r="E649" s="144" t="s">
        <v>5090</v>
      </c>
      <c r="F649" s="144" t="s">
        <v>4944</v>
      </c>
      <c r="G649" s="144">
        <v>10</v>
      </c>
      <c r="H649" s="144">
        <v>20</v>
      </c>
      <c r="I649" s="190" t="s">
        <v>6011</v>
      </c>
      <c r="J649" s="144" t="s">
        <v>1693</v>
      </c>
      <c r="K649" s="543"/>
      <c r="L649" s="543"/>
      <c r="M649" s="144"/>
      <c r="N649" s="144"/>
      <c r="O649" s="144"/>
      <c r="P649" s="144"/>
      <c r="Q649" s="144"/>
      <c r="R649" s="144"/>
      <c r="S649" s="144"/>
      <c r="T649" s="144"/>
      <c r="U649" s="144"/>
      <c r="V649" s="543"/>
      <c r="W649" s="144"/>
      <c r="X649" s="144"/>
      <c r="Y649" s="144"/>
      <c r="Z649" s="144"/>
      <c r="AA649" s="144"/>
      <c r="AB649" s="144"/>
      <c r="AC649" s="144"/>
      <c r="AD649" s="144"/>
      <c r="AE649" s="144"/>
      <c r="AF649" s="144"/>
      <c r="AG649" s="144"/>
      <c r="AH649" s="144"/>
      <c r="AI649" s="144"/>
      <c r="AJ649" s="144"/>
      <c r="AK649" s="144"/>
      <c r="AL649" s="144"/>
      <c r="AM649" s="543"/>
      <c r="AN649" s="144"/>
      <c r="AO649" s="144"/>
      <c r="AP649" s="543"/>
      <c r="AQ649" s="543"/>
      <c r="AR649" s="144"/>
      <c r="AS649" s="190"/>
      <c r="AT649" s="144"/>
      <c r="AU649" s="543"/>
      <c r="AV649" s="543"/>
      <c r="AW649" s="144"/>
      <c r="AX649" s="144"/>
      <c r="AY649" s="144"/>
      <c r="AZ649" s="144"/>
      <c r="BA649" s="144"/>
      <c r="BB649" s="144"/>
      <c r="BC649" s="144"/>
      <c r="BD649" s="144"/>
      <c r="BE649" s="144"/>
    </row>
    <row r="650" spans="1:57">
      <c r="A650" s="144"/>
      <c r="B650" s="144"/>
      <c r="C650" s="144">
        <v>3</v>
      </c>
      <c r="D650" s="190">
        <v>116655</v>
      </c>
      <c r="E650" s="144" t="s">
        <v>5090</v>
      </c>
      <c r="F650" s="144" t="s">
        <v>4944</v>
      </c>
      <c r="G650" s="144">
        <v>10</v>
      </c>
      <c r="H650" s="144">
        <v>20</v>
      </c>
      <c r="I650" s="190" t="s">
        <v>6012</v>
      </c>
      <c r="J650" s="144" t="s">
        <v>1693</v>
      </c>
      <c r="K650" s="543"/>
      <c r="L650" s="543"/>
      <c r="M650" s="144"/>
      <c r="N650" s="144"/>
      <c r="O650" s="144"/>
      <c r="P650" s="144"/>
      <c r="Q650" s="144"/>
      <c r="R650" s="144"/>
      <c r="S650" s="144"/>
      <c r="T650" s="144"/>
      <c r="U650" s="144"/>
      <c r="V650" s="543"/>
      <c r="W650" s="144"/>
      <c r="X650" s="144"/>
      <c r="Y650" s="144"/>
      <c r="Z650" s="144"/>
      <c r="AA650" s="144"/>
      <c r="AB650" s="144"/>
      <c r="AC650" s="144"/>
      <c r="AD650" s="144"/>
      <c r="AE650" s="144"/>
      <c r="AF650" s="144"/>
      <c r="AG650" s="144"/>
      <c r="AH650" s="144"/>
      <c r="AI650" s="144"/>
      <c r="AJ650" s="144"/>
      <c r="AK650" s="144"/>
      <c r="AL650" s="144"/>
      <c r="AM650" s="543"/>
      <c r="AN650" s="144"/>
      <c r="AO650" s="144"/>
      <c r="AP650" s="543"/>
      <c r="AQ650" s="543"/>
      <c r="AR650" s="144"/>
      <c r="AS650" s="190"/>
      <c r="AT650" s="144"/>
      <c r="AU650" s="543"/>
      <c r="AV650" s="543"/>
      <c r="AW650" s="144"/>
      <c r="AX650" s="144"/>
      <c r="AY650" s="144"/>
      <c r="AZ650" s="144"/>
      <c r="BA650" s="144"/>
      <c r="BB650" s="144"/>
      <c r="BC650" s="144"/>
      <c r="BD650" s="144"/>
      <c r="BE650" s="144"/>
    </row>
    <row r="651" spans="1:57">
      <c r="A651" s="144"/>
      <c r="B651" s="144"/>
      <c r="C651" s="144">
        <v>3</v>
      </c>
      <c r="D651" s="190">
        <v>116678</v>
      </c>
      <c r="E651" s="144" t="s">
        <v>5090</v>
      </c>
      <c r="F651" s="144" t="s">
        <v>4944</v>
      </c>
      <c r="G651" s="144">
        <v>10</v>
      </c>
      <c r="H651" s="144">
        <v>20</v>
      </c>
      <c r="I651" s="190" t="s">
        <v>6013</v>
      </c>
      <c r="J651" s="144" t="s">
        <v>1693</v>
      </c>
      <c r="K651" s="543"/>
      <c r="L651" s="543"/>
      <c r="M651" s="144"/>
      <c r="N651" s="144"/>
      <c r="O651" s="144"/>
      <c r="P651" s="144"/>
      <c r="Q651" s="144"/>
      <c r="R651" s="144"/>
      <c r="S651" s="144"/>
      <c r="T651" s="144"/>
      <c r="U651" s="144"/>
      <c r="V651" s="543"/>
      <c r="W651" s="144"/>
      <c r="X651" s="144"/>
      <c r="Y651" s="144"/>
      <c r="Z651" s="144"/>
      <c r="AA651" s="144"/>
      <c r="AB651" s="144"/>
      <c r="AC651" s="144"/>
      <c r="AD651" s="144"/>
      <c r="AE651" s="144"/>
      <c r="AF651" s="144"/>
      <c r="AG651" s="144"/>
      <c r="AH651" s="144"/>
      <c r="AI651" s="144"/>
      <c r="AJ651" s="144"/>
      <c r="AK651" s="144"/>
      <c r="AL651" s="144"/>
      <c r="AM651" s="543"/>
      <c r="AN651" s="144"/>
      <c r="AO651" s="144"/>
      <c r="AP651" s="543"/>
      <c r="AQ651" s="543"/>
      <c r="AR651" s="144"/>
      <c r="AS651" s="190"/>
      <c r="AT651" s="144"/>
      <c r="AU651" s="543"/>
      <c r="AV651" s="543"/>
      <c r="AW651" s="144"/>
      <c r="AX651" s="144"/>
      <c r="AY651" s="144"/>
      <c r="AZ651" s="144"/>
      <c r="BA651" s="144"/>
      <c r="BB651" s="144"/>
      <c r="BC651" s="144"/>
      <c r="BD651" s="144"/>
      <c r="BE651" s="144"/>
    </row>
    <row r="652" spans="1:57">
      <c r="A652" s="144"/>
      <c r="B652" s="144"/>
      <c r="C652" s="144">
        <v>3</v>
      </c>
      <c r="D652" s="190">
        <v>116696</v>
      </c>
      <c r="E652" s="144" t="s">
        <v>5090</v>
      </c>
      <c r="F652" s="144" t="s">
        <v>4944</v>
      </c>
      <c r="G652" s="144">
        <v>10</v>
      </c>
      <c r="H652" s="144">
        <v>20</v>
      </c>
      <c r="I652" s="190" t="s">
        <v>6014</v>
      </c>
      <c r="J652" s="144" t="s">
        <v>1693</v>
      </c>
      <c r="K652" s="543"/>
      <c r="L652" s="543"/>
      <c r="M652" s="144"/>
      <c r="N652" s="144"/>
      <c r="O652" s="144"/>
      <c r="P652" s="144"/>
      <c r="Q652" s="144"/>
      <c r="R652" s="144"/>
      <c r="S652" s="144"/>
      <c r="T652" s="144"/>
      <c r="U652" s="144"/>
      <c r="V652" s="543"/>
      <c r="W652" s="144"/>
      <c r="X652" s="144"/>
      <c r="Y652" s="144"/>
      <c r="Z652" s="144"/>
      <c r="AA652" s="144"/>
      <c r="AB652" s="144"/>
      <c r="AC652" s="144"/>
      <c r="AD652" s="144"/>
      <c r="AE652" s="144"/>
      <c r="AF652" s="144"/>
      <c r="AG652" s="144"/>
      <c r="AH652" s="144"/>
      <c r="AI652" s="144"/>
      <c r="AJ652" s="144"/>
      <c r="AK652" s="144"/>
      <c r="AL652" s="144"/>
      <c r="AM652" s="543"/>
      <c r="AN652" s="144"/>
      <c r="AO652" s="144"/>
      <c r="AP652" s="543"/>
      <c r="AQ652" s="543"/>
      <c r="AR652" s="144"/>
      <c r="AS652" s="190"/>
      <c r="AT652" s="144"/>
      <c r="AU652" s="543"/>
      <c r="AV652" s="543"/>
      <c r="AW652" s="144"/>
      <c r="AX652" s="144"/>
      <c r="AY652" s="144"/>
      <c r="AZ652" s="144"/>
      <c r="BA652" s="144"/>
      <c r="BB652" s="144"/>
      <c r="BC652" s="144"/>
      <c r="BD652" s="144"/>
      <c r="BE652" s="144"/>
    </row>
    <row r="653" spans="1:57">
      <c r="A653" s="144"/>
      <c r="B653" s="144"/>
      <c r="C653" s="144">
        <v>3</v>
      </c>
      <c r="D653" s="190">
        <v>116706</v>
      </c>
      <c r="E653" s="144" t="s">
        <v>5090</v>
      </c>
      <c r="F653" s="144" t="s">
        <v>4944</v>
      </c>
      <c r="G653" s="144">
        <v>10</v>
      </c>
      <c r="H653" s="144">
        <v>20</v>
      </c>
      <c r="I653" s="190" t="s">
        <v>6015</v>
      </c>
      <c r="J653" s="144" t="s">
        <v>1693</v>
      </c>
      <c r="K653" s="543"/>
      <c r="L653" s="543"/>
      <c r="M653" s="144"/>
      <c r="N653" s="144"/>
      <c r="O653" s="144"/>
      <c r="P653" s="144"/>
      <c r="Q653" s="144"/>
      <c r="R653" s="144"/>
      <c r="S653" s="144"/>
      <c r="T653" s="144"/>
      <c r="U653" s="144"/>
      <c r="V653" s="543"/>
      <c r="W653" s="144"/>
      <c r="X653" s="144"/>
      <c r="Y653" s="144"/>
      <c r="Z653" s="144"/>
      <c r="AA653" s="144"/>
      <c r="AB653" s="144"/>
      <c r="AC653" s="144"/>
      <c r="AD653" s="144"/>
      <c r="AE653" s="144"/>
      <c r="AF653" s="144"/>
      <c r="AG653" s="144"/>
      <c r="AH653" s="144"/>
      <c r="AI653" s="144"/>
      <c r="AJ653" s="144"/>
      <c r="AK653" s="144"/>
      <c r="AL653" s="144"/>
      <c r="AM653" s="543"/>
      <c r="AN653" s="144"/>
      <c r="AO653" s="144"/>
      <c r="AP653" s="543"/>
      <c r="AQ653" s="543"/>
      <c r="AR653" s="144"/>
      <c r="AS653" s="190"/>
      <c r="AT653" s="144"/>
      <c r="AU653" s="543"/>
      <c r="AV653" s="543"/>
      <c r="AW653" s="144"/>
      <c r="AX653" s="144"/>
      <c r="AY653" s="144"/>
      <c r="AZ653" s="144"/>
      <c r="BA653" s="144"/>
      <c r="BB653" s="144"/>
      <c r="BC653" s="144"/>
      <c r="BD653" s="144"/>
      <c r="BE653" s="144"/>
    </row>
    <row r="654" spans="1:57">
      <c r="A654" s="144"/>
      <c r="B654" s="144"/>
      <c r="C654" s="144">
        <v>3</v>
      </c>
      <c r="D654" s="190">
        <v>116707</v>
      </c>
      <c r="E654" s="144" t="s">
        <v>5090</v>
      </c>
      <c r="F654" s="144" t="s">
        <v>4944</v>
      </c>
      <c r="G654" s="144">
        <v>10</v>
      </c>
      <c r="H654" s="144">
        <v>20</v>
      </c>
      <c r="I654" s="190" t="s">
        <v>6016</v>
      </c>
      <c r="J654" s="144" t="s">
        <v>1693</v>
      </c>
      <c r="K654" s="543"/>
      <c r="L654" s="543"/>
      <c r="M654" s="144"/>
      <c r="N654" s="144"/>
      <c r="O654" s="144"/>
      <c r="P654" s="144"/>
      <c r="Q654" s="144"/>
      <c r="R654" s="144"/>
      <c r="S654" s="144"/>
      <c r="T654" s="144"/>
      <c r="U654" s="144"/>
      <c r="V654" s="543"/>
      <c r="W654" s="144"/>
      <c r="X654" s="144"/>
      <c r="Y654" s="144"/>
      <c r="Z654" s="144"/>
      <c r="AA654" s="144"/>
      <c r="AB654" s="144"/>
      <c r="AC654" s="144"/>
      <c r="AD654" s="144"/>
      <c r="AE654" s="144"/>
      <c r="AF654" s="144"/>
      <c r="AG654" s="144"/>
      <c r="AH654" s="144"/>
      <c r="AI654" s="144"/>
      <c r="AJ654" s="144"/>
      <c r="AK654" s="144"/>
      <c r="AL654" s="144"/>
      <c r="AM654" s="543"/>
      <c r="AN654" s="144"/>
      <c r="AO654" s="144"/>
      <c r="AP654" s="543"/>
      <c r="AQ654" s="543"/>
      <c r="AR654" s="144"/>
      <c r="AS654" s="190"/>
      <c r="AT654" s="144"/>
      <c r="AU654" s="543"/>
      <c r="AV654" s="543"/>
      <c r="AW654" s="144"/>
      <c r="AX654" s="144"/>
      <c r="AY654" s="144"/>
      <c r="AZ654" s="144"/>
      <c r="BA654" s="144"/>
      <c r="BB654" s="144"/>
      <c r="BC654" s="144"/>
      <c r="BD654" s="144"/>
      <c r="BE654" s="144"/>
    </row>
    <row r="655" spans="1:57">
      <c r="A655" s="144"/>
      <c r="B655" s="144"/>
      <c r="C655" s="144">
        <v>3</v>
      </c>
      <c r="D655" s="190">
        <v>116713</v>
      </c>
      <c r="E655" s="144" t="s">
        <v>5090</v>
      </c>
      <c r="F655" s="144" t="s">
        <v>4944</v>
      </c>
      <c r="G655" s="144">
        <v>10</v>
      </c>
      <c r="H655" s="144">
        <v>20</v>
      </c>
      <c r="I655" s="190" t="s">
        <v>6017</v>
      </c>
      <c r="J655" s="144" t="s">
        <v>1693</v>
      </c>
      <c r="K655" s="543"/>
      <c r="L655" s="543"/>
      <c r="M655" s="144"/>
      <c r="N655" s="144"/>
      <c r="O655" s="144"/>
      <c r="P655" s="144"/>
      <c r="Q655" s="144"/>
      <c r="R655" s="144"/>
      <c r="S655" s="144"/>
      <c r="T655" s="144"/>
      <c r="U655" s="144"/>
      <c r="V655" s="543"/>
      <c r="W655" s="144"/>
      <c r="X655" s="144"/>
      <c r="Y655" s="144"/>
      <c r="Z655" s="144"/>
      <c r="AA655" s="144"/>
      <c r="AB655" s="144"/>
      <c r="AC655" s="144"/>
      <c r="AD655" s="144"/>
      <c r="AE655" s="144"/>
      <c r="AF655" s="144"/>
      <c r="AG655" s="144"/>
      <c r="AH655" s="144"/>
      <c r="AI655" s="144"/>
      <c r="AJ655" s="144"/>
      <c r="AK655" s="144"/>
      <c r="AL655" s="144"/>
      <c r="AM655" s="543"/>
      <c r="AN655" s="144"/>
      <c r="AO655" s="144"/>
      <c r="AP655" s="543"/>
      <c r="AQ655" s="543"/>
      <c r="AR655" s="144"/>
      <c r="AS655" s="190"/>
      <c r="AT655" s="144"/>
      <c r="AU655" s="543"/>
      <c r="AV655" s="543"/>
      <c r="AW655" s="144"/>
      <c r="AX655" s="144"/>
      <c r="AY655" s="144"/>
      <c r="AZ655" s="144"/>
      <c r="BA655" s="144"/>
      <c r="BB655" s="144"/>
      <c r="BC655" s="144"/>
      <c r="BD655" s="144"/>
      <c r="BE655" s="144"/>
    </row>
    <row r="656" spans="1:57">
      <c r="A656" s="144"/>
      <c r="B656" s="144"/>
      <c r="C656" s="144">
        <v>3</v>
      </c>
      <c r="D656" s="190">
        <v>116718</v>
      </c>
      <c r="E656" s="144" t="s">
        <v>5090</v>
      </c>
      <c r="F656" s="144" t="s">
        <v>4944</v>
      </c>
      <c r="G656" s="144">
        <v>10</v>
      </c>
      <c r="H656" s="144">
        <v>20</v>
      </c>
      <c r="I656" s="190" t="s">
        <v>6018</v>
      </c>
      <c r="J656" s="144" t="s">
        <v>1693</v>
      </c>
      <c r="K656" s="543"/>
      <c r="L656" s="543"/>
      <c r="M656" s="144"/>
      <c r="N656" s="144"/>
      <c r="O656" s="144"/>
      <c r="P656" s="144"/>
      <c r="Q656" s="144"/>
      <c r="R656" s="144"/>
      <c r="S656" s="144"/>
      <c r="T656" s="144"/>
      <c r="U656" s="144"/>
      <c r="V656" s="543"/>
      <c r="W656" s="144"/>
      <c r="X656" s="144"/>
      <c r="Y656" s="144"/>
      <c r="Z656" s="144"/>
      <c r="AA656" s="144"/>
      <c r="AB656" s="144"/>
      <c r="AC656" s="144"/>
      <c r="AD656" s="144"/>
      <c r="AE656" s="144"/>
      <c r="AF656" s="144"/>
      <c r="AG656" s="144"/>
      <c r="AH656" s="144"/>
      <c r="AI656" s="144"/>
      <c r="AJ656" s="144"/>
      <c r="AK656" s="144"/>
      <c r="AL656" s="144"/>
      <c r="AM656" s="543"/>
      <c r="AN656" s="144"/>
      <c r="AO656" s="144"/>
      <c r="AP656" s="543"/>
      <c r="AQ656" s="543"/>
      <c r="AR656" s="144"/>
      <c r="AS656" s="190"/>
      <c r="AT656" s="144"/>
      <c r="AU656" s="543"/>
      <c r="AV656" s="543"/>
      <c r="AW656" s="144"/>
      <c r="AX656" s="144"/>
      <c r="AY656" s="144"/>
      <c r="AZ656" s="144"/>
      <c r="BA656" s="144"/>
      <c r="BB656" s="144"/>
      <c r="BC656" s="144"/>
      <c r="BD656" s="144"/>
      <c r="BE656" s="144"/>
    </row>
    <row r="657" spans="1:57">
      <c r="A657" s="144"/>
      <c r="B657" s="144"/>
      <c r="C657" s="144">
        <v>3</v>
      </c>
      <c r="D657" s="190">
        <v>116729</v>
      </c>
      <c r="E657" s="144" t="s">
        <v>5090</v>
      </c>
      <c r="F657" s="144" t="s">
        <v>4944</v>
      </c>
      <c r="G657" s="144">
        <v>10</v>
      </c>
      <c r="H657" s="144">
        <v>20</v>
      </c>
      <c r="I657" s="190" t="s">
        <v>6019</v>
      </c>
      <c r="J657" s="144" t="s">
        <v>1693</v>
      </c>
      <c r="K657" s="543"/>
      <c r="L657" s="543"/>
      <c r="M657" s="144"/>
      <c r="N657" s="144"/>
      <c r="O657" s="144"/>
      <c r="P657" s="144"/>
      <c r="Q657" s="144"/>
      <c r="R657" s="144"/>
      <c r="S657" s="144"/>
      <c r="T657" s="144"/>
      <c r="U657" s="144"/>
      <c r="V657" s="543"/>
      <c r="W657" s="144"/>
      <c r="X657" s="144"/>
      <c r="Y657" s="144"/>
      <c r="Z657" s="144"/>
      <c r="AA657" s="144"/>
      <c r="AB657" s="144"/>
      <c r="AC657" s="144"/>
      <c r="AD657" s="144"/>
      <c r="AE657" s="144"/>
      <c r="AF657" s="144"/>
      <c r="AG657" s="144"/>
      <c r="AH657" s="144"/>
      <c r="AI657" s="144"/>
      <c r="AJ657" s="144"/>
      <c r="AK657" s="144"/>
      <c r="AL657" s="144"/>
      <c r="AM657" s="543"/>
      <c r="AN657" s="144"/>
      <c r="AO657" s="144"/>
      <c r="AP657" s="543"/>
      <c r="AQ657" s="543"/>
      <c r="AR657" s="144"/>
      <c r="AS657" s="190"/>
      <c r="AT657" s="144"/>
      <c r="AU657" s="543"/>
      <c r="AV657" s="543"/>
      <c r="AW657" s="144"/>
      <c r="AX657" s="144"/>
      <c r="AY657" s="144"/>
      <c r="AZ657" s="144"/>
      <c r="BA657" s="144"/>
      <c r="BB657" s="144"/>
      <c r="BC657" s="144"/>
      <c r="BD657" s="144"/>
      <c r="BE657" s="144"/>
    </row>
    <row r="658" spans="1:57">
      <c r="A658" s="144"/>
      <c r="B658" s="144"/>
      <c r="C658" s="144">
        <v>3</v>
      </c>
      <c r="D658" s="190">
        <v>116733</v>
      </c>
      <c r="E658" s="144" t="s">
        <v>5090</v>
      </c>
      <c r="F658" s="144" t="s">
        <v>4944</v>
      </c>
      <c r="G658" s="144">
        <v>10</v>
      </c>
      <c r="H658" s="144">
        <v>20</v>
      </c>
      <c r="I658" s="190" t="s">
        <v>6020</v>
      </c>
      <c r="J658" s="144" t="s">
        <v>1693</v>
      </c>
      <c r="K658" s="543"/>
      <c r="L658" s="543"/>
      <c r="M658" s="144"/>
      <c r="N658" s="144"/>
      <c r="O658" s="144"/>
      <c r="P658" s="144"/>
      <c r="Q658" s="144"/>
      <c r="R658" s="144"/>
      <c r="S658" s="144"/>
      <c r="T658" s="144"/>
      <c r="U658" s="144"/>
      <c r="V658" s="543"/>
      <c r="W658" s="144"/>
      <c r="X658" s="144"/>
      <c r="Y658" s="144"/>
      <c r="Z658" s="144"/>
      <c r="AA658" s="144"/>
      <c r="AB658" s="144"/>
      <c r="AC658" s="144"/>
      <c r="AD658" s="144"/>
      <c r="AE658" s="144"/>
      <c r="AF658" s="144"/>
      <c r="AG658" s="144"/>
      <c r="AH658" s="144"/>
      <c r="AI658" s="144"/>
      <c r="AJ658" s="144"/>
      <c r="AK658" s="144"/>
      <c r="AL658" s="144"/>
      <c r="AM658" s="543"/>
      <c r="AN658" s="144"/>
      <c r="AO658" s="144"/>
      <c r="AP658" s="543"/>
      <c r="AQ658" s="543"/>
      <c r="AR658" s="144"/>
      <c r="AS658" s="190"/>
      <c r="AT658" s="144"/>
      <c r="AU658" s="543"/>
      <c r="AV658" s="543"/>
      <c r="AW658" s="144"/>
      <c r="AX658" s="144"/>
      <c r="AY658" s="144"/>
      <c r="AZ658" s="144"/>
      <c r="BA658" s="144"/>
      <c r="BB658" s="144"/>
      <c r="BC658" s="144"/>
      <c r="BD658" s="144"/>
      <c r="BE658" s="144"/>
    </row>
    <row r="659" spans="1:57">
      <c r="A659" s="144"/>
      <c r="B659" s="144"/>
      <c r="C659" s="144">
        <v>3</v>
      </c>
      <c r="D659" s="190">
        <v>116734</v>
      </c>
      <c r="E659" s="144" t="s">
        <v>5090</v>
      </c>
      <c r="F659" s="144" t="s">
        <v>4944</v>
      </c>
      <c r="G659" s="144">
        <v>10</v>
      </c>
      <c r="H659" s="144">
        <v>20</v>
      </c>
      <c r="I659" s="190" t="s">
        <v>6021</v>
      </c>
      <c r="J659" s="144" t="s">
        <v>1693</v>
      </c>
      <c r="K659" s="543"/>
      <c r="L659" s="543"/>
      <c r="M659" s="144"/>
      <c r="N659" s="144"/>
      <c r="O659" s="144"/>
      <c r="P659" s="144"/>
      <c r="Q659" s="144"/>
      <c r="R659" s="144"/>
      <c r="S659" s="144"/>
      <c r="T659" s="144"/>
      <c r="U659" s="144"/>
      <c r="V659" s="543"/>
      <c r="W659" s="144"/>
      <c r="X659" s="144"/>
      <c r="Y659" s="144"/>
      <c r="Z659" s="144"/>
      <c r="AA659" s="144"/>
      <c r="AB659" s="144"/>
      <c r="AC659" s="144"/>
      <c r="AD659" s="144"/>
      <c r="AE659" s="144"/>
      <c r="AF659" s="144"/>
      <c r="AG659" s="144"/>
      <c r="AH659" s="144"/>
      <c r="AI659" s="144"/>
      <c r="AJ659" s="144"/>
      <c r="AK659" s="144"/>
      <c r="AL659" s="144"/>
      <c r="AM659" s="543"/>
      <c r="AN659" s="144"/>
      <c r="AO659" s="144"/>
      <c r="AP659" s="543"/>
      <c r="AQ659" s="543"/>
      <c r="AR659" s="144"/>
      <c r="AS659" s="190"/>
      <c r="AT659" s="144"/>
      <c r="AU659" s="543"/>
      <c r="AV659" s="543"/>
      <c r="AW659" s="144"/>
      <c r="AX659" s="144"/>
      <c r="AY659" s="144"/>
      <c r="AZ659" s="144"/>
      <c r="BA659" s="144"/>
      <c r="BB659" s="144"/>
      <c r="BC659" s="144"/>
      <c r="BD659" s="144"/>
      <c r="BE659" s="144"/>
    </row>
    <row r="660" spans="1:57">
      <c r="A660" s="144"/>
      <c r="B660" s="144"/>
      <c r="C660" s="144">
        <v>3</v>
      </c>
      <c r="D660" s="190">
        <v>116736</v>
      </c>
      <c r="E660" s="144" t="s">
        <v>5090</v>
      </c>
      <c r="F660" s="144" t="s">
        <v>4944</v>
      </c>
      <c r="G660" s="144">
        <v>10</v>
      </c>
      <c r="H660" s="144">
        <v>20</v>
      </c>
      <c r="I660" s="190" t="s">
        <v>6022</v>
      </c>
      <c r="J660" s="144" t="s">
        <v>1693</v>
      </c>
      <c r="K660" s="543"/>
      <c r="L660" s="543"/>
      <c r="M660" s="144"/>
      <c r="N660" s="144"/>
      <c r="O660" s="144"/>
      <c r="P660" s="144"/>
      <c r="Q660" s="144"/>
      <c r="R660" s="144"/>
      <c r="S660" s="144"/>
      <c r="T660" s="144"/>
      <c r="U660" s="144"/>
      <c r="V660" s="543"/>
      <c r="W660" s="144"/>
      <c r="X660" s="144"/>
      <c r="Y660" s="144"/>
      <c r="Z660" s="144"/>
      <c r="AA660" s="144"/>
      <c r="AB660" s="144"/>
      <c r="AC660" s="144"/>
      <c r="AD660" s="144"/>
      <c r="AE660" s="144"/>
      <c r="AF660" s="144"/>
      <c r="AG660" s="144"/>
      <c r="AH660" s="144"/>
      <c r="AI660" s="144"/>
      <c r="AJ660" s="144"/>
      <c r="AK660" s="144"/>
      <c r="AL660" s="144"/>
      <c r="AM660" s="543"/>
      <c r="AN660" s="144"/>
      <c r="AO660" s="144"/>
      <c r="AP660" s="543"/>
      <c r="AQ660" s="543"/>
      <c r="AR660" s="144"/>
      <c r="AS660" s="190"/>
      <c r="AT660" s="144"/>
      <c r="AU660" s="543"/>
      <c r="AV660" s="543"/>
      <c r="AW660" s="144"/>
      <c r="AX660" s="144"/>
      <c r="AY660" s="144"/>
      <c r="AZ660" s="144"/>
      <c r="BA660" s="144"/>
      <c r="BB660" s="144"/>
      <c r="BC660" s="144"/>
      <c r="BD660" s="144"/>
      <c r="BE660" s="144"/>
    </row>
    <row r="661" spans="1:57">
      <c r="A661" s="144"/>
      <c r="B661" s="144"/>
      <c r="C661" s="144">
        <v>3</v>
      </c>
      <c r="D661" s="190">
        <v>116742</v>
      </c>
      <c r="E661" s="144" t="s">
        <v>5090</v>
      </c>
      <c r="F661" s="144" t="s">
        <v>4944</v>
      </c>
      <c r="G661" s="144">
        <v>10</v>
      </c>
      <c r="H661" s="144">
        <v>20</v>
      </c>
      <c r="I661" s="190" t="s">
        <v>6023</v>
      </c>
      <c r="J661" s="144" t="s">
        <v>1693</v>
      </c>
      <c r="K661" s="543"/>
      <c r="L661" s="543"/>
      <c r="M661" s="144"/>
      <c r="N661" s="144"/>
      <c r="O661" s="144"/>
      <c r="P661" s="144"/>
      <c r="Q661" s="144"/>
      <c r="R661" s="144"/>
      <c r="S661" s="144"/>
      <c r="T661" s="144"/>
      <c r="U661" s="144"/>
      <c r="V661" s="543"/>
      <c r="W661" s="144"/>
      <c r="X661" s="144"/>
      <c r="Y661" s="144"/>
      <c r="Z661" s="144"/>
      <c r="AA661" s="144"/>
      <c r="AB661" s="144"/>
      <c r="AC661" s="144"/>
      <c r="AD661" s="144"/>
      <c r="AE661" s="144"/>
      <c r="AF661" s="144"/>
      <c r="AG661" s="144"/>
      <c r="AH661" s="144"/>
      <c r="AI661" s="144"/>
      <c r="AJ661" s="144"/>
      <c r="AK661" s="144"/>
      <c r="AL661" s="144"/>
      <c r="AM661" s="543"/>
      <c r="AN661" s="144"/>
      <c r="AO661" s="144"/>
      <c r="AP661" s="543"/>
      <c r="AQ661" s="543"/>
      <c r="AR661" s="144"/>
      <c r="AS661" s="190"/>
      <c r="AT661" s="144"/>
      <c r="AU661" s="543"/>
      <c r="AV661" s="543"/>
      <c r="AW661" s="144"/>
      <c r="AX661" s="144"/>
      <c r="AY661" s="144"/>
      <c r="AZ661" s="144"/>
      <c r="BA661" s="144"/>
      <c r="BB661" s="144"/>
      <c r="BC661" s="144"/>
      <c r="BD661" s="144"/>
      <c r="BE661" s="144"/>
    </row>
    <row r="662" spans="1:57">
      <c r="A662" s="144"/>
      <c r="B662" s="144"/>
      <c r="C662" s="144">
        <v>3</v>
      </c>
      <c r="D662" s="190">
        <v>116750</v>
      </c>
      <c r="E662" s="144" t="s">
        <v>5090</v>
      </c>
      <c r="F662" s="144" t="s">
        <v>4944</v>
      </c>
      <c r="G662" s="144">
        <v>10</v>
      </c>
      <c r="H662" s="144">
        <v>20</v>
      </c>
      <c r="I662" s="190" t="s">
        <v>6024</v>
      </c>
      <c r="J662" s="144" t="s">
        <v>1693</v>
      </c>
      <c r="K662" s="543"/>
      <c r="L662" s="543"/>
      <c r="M662" s="144"/>
      <c r="N662" s="144"/>
      <c r="O662" s="144"/>
      <c r="P662" s="144"/>
      <c r="Q662" s="144"/>
      <c r="R662" s="144"/>
      <c r="S662" s="144"/>
      <c r="T662" s="144"/>
      <c r="U662" s="144"/>
      <c r="V662" s="543"/>
      <c r="W662" s="144"/>
      <c r="X662" s="144"/>
      <c r="Y662" s="144"/>
      <c r="Z662" s="144"/>
      <c r="AA662" s="144"/>
      <c r="AB662" s="144"/>
      <c r="AC662" s="144"/>
      <c r="AD662" s="144"/>
      <c r="AE662" s="144"/>
      <c r="AF662" s="144"/>
      <c r="AG662" s="144"/>
      <c r="AH662" s="144"/>
      <c r="AI662" s="144"/>
      <c r="AJ662" s="144"/>
      <c r="AK662" s="144"/>
      <c r="AL662" s="144"/>
      <c r="AM662" s="543"/>
      <c r="AN662" s="144"/>
      <c r="AO662" s="144"/>
      <c r="AP662" s="543"/>
      <c r="AQ662" s="543"/>
      <c r="AR662" s="144"/>
      <c r="AS662" s="190"/>
      <c r="AT662" s="144"/>
      <c r="AU662" s="543"/>
      <c r="AV662" s="543"/>
      <c r="AW662" s="144"/>
      <c r="AX662" s="144"/>
      <c r="AY662" s="144"/>
      <c r="AZ662" s="144"/>
      <c r="BA662" s="144"/>
      <c r="BB662" s="144"/>
      <c r="BC662" s="144"/>
      <c r="BD662" s="144"/>
      <c r="BE662" s="144"/>
    </row>
    <row r="663" spans="1:57">
      <c r="A663" s="144"/>
      <c r="B663" s="144"/>
      <c r="C663" s="144">
        <v>3</v>
      </c>
      <c r="D663" s="190" t="s">
        <v>6025</v>
      </c>
      <c r="E663" s="144" t="s">
        <v>5090</v>
      </c>
      <c r="F663" s="144" t="s">
        <v>4944</v>
      </c>
      <c r="G663" s="144">
        <v>10</v>
      </c>
      <c r="H663" s="144">
        <v>20</v>
      </c>
      <c r="I663" s="190" t="s">
        <v>6026</v>
      </c>
      <c r="J663" s="144" t="s">
        <v>1693</v>
      </c>
      <c r="K663" s="543"/>
      <c r="L663" s="543"/>
      <c r="M663" s="144"/>
      <c r="N663" s="144"/>
      <c r="O663" s="144"/>
      <c r="P663" s="144"/>
      <c r="Q663" s="144"/>
      <c r="R663" s="144"/>
      <c r="S663" s="144"/>
      <c r="T663" s="144"/>
      <c r="U663" s="144"/>
      <c r="V663" s="543"/>
      <c r="W663" s="144"/>
      <c r="X663" s="144"/>
      <c r="Y663" s="144"/>
      <c r="Z663" s="144"/>
      <c r="AA663" s="144"/>
      <c r="AB663" s="144"/>
      <c r="AC663" s="144"/>
      <c r="AD663" s="144"/>
      <c r="AE663" s="144"/>
      <c r="AF663" s="144"/>
      <c r="AG663" s="144"/>
      <c r="AH663" s="144"/>
      <c r="AI663" s="144"/>
      <c r="AJ663" s="144"/>
      <c r="AK663" s="144"/>
      <c r="AL663" s="144"/>
      <c r="AM663" s="543"/>
      <c r="AN663" s="144"/>
      <c r="AO663" s="144"/>
      <c r="AP663" s="543"/>
      <c r="AQ663" s="543"/>
      <c r="AR663" s="144"/>
      <c r="AS663" s="190"/>
      <c r="AT663" s="144"/>
      <c r="AU663" s="543"/>
      <c r="AV663" s="543"/>
      <c r="AW663" s="144"/>
      <c r="AX663" s="144"/>
      <c r="AY663" s="144"/>
      <c r="AZ663" s="144"/>
      <c r="BA663" s="144"/>
      <c r="BB663" s="144"/>
      <c r="BC663" s="144"/>
      <c r="BD663" s="144"/>
      <c r="BE663" s="144"/>
    </row>
    <row r="664" spans="1:57">
      <c r="A664" s="144"/>
      <c r="B664" s="144"/>
      <c r="C664" s="144">
        <v>3</v>
      </c>
      <c r="D664" s="190">
        <v>116754</v>
      </c>
      <c r="E664" s="144" t="s">
        <v>5090</v>
      </c>
      <c r="F664" s="144" t="s">
        <v>4944</v>
      </c>
      <c r="G664" s="144">
        <v>10</v>
      </c>
      <c r="H664" s="144">
        <v>20</v>
      </c>
      <c r="I664" s="190" t="s">
        <v>6027</v>
      </c>
      <c r="J664" s="144" t="s">
        <v>1693</v>
      </c>
      <c r="K664" s="543"/>
      <c r="L664" s="543"/>
      <c r="M664" s="144"/>
      <c r="N664" s="144"/>
      <c r="O664" s="144"/>
      <c r="P664" s="144"/>
      <c r="Q664" s="144"/>
      <c r="R664" s="144"/>
      <c r="S664" s="144"/>
      <c r="T664" s="144"/>
      <c r="U664" s="144"/>
      <c r="V664" s="543"/>
      <c r="W664" s="144"/>
      <c r="X664" s="144"/>
      <c r="Y664" s="144"/>
      <c r="Z664" s="144"/>
      <c r="AA664" s="144"/>
      <c r="AB664" s="144"/>
      <c r="AC664" s="144"/>
      <c r="AD664" s="144"/>
      <c r="AE664" s="144"/>
      <c r="AF664" s="144"/>
      <c r="AG664" s="144"/>
      <c r="AH664" s="144"/>
      <c r="AI664" s="144"/>
      <c r="AJ664" s="144"/>
      <c r="AK664" s="144"/>
      <c r="AL664" s="144"/>
      <c r="AM664" s="543"/>
      <c r="AN664" s="144"/>
      <c r="AO664" s="144"/>
      <c r="AP664" s="543"/>
      <c r="AQ664" s="543"/>
      <c r="AR664" s="144"/>
      <c r="AS664" s="190"/>
      <c r="AT664" s="144"/>
      <c r="AU664" s="543"/>
      <c r="AV664" s="543"/>
      <c r="AW664" s="144"/>
      <c r="AX664" s="144"/>
      <c r="AY664" s="144"/>
      <c r="AZ664" s="144"/>
      <c r="BA664" s="144"/>
      <c r="BB664" s="144"/>
      <c r="BC664" s="144"/>
      <c r="BD664" s="144"/>
      <c r="BE664" s="144"/>
    </row>
    <row r="665" spans="1:57">
      <c r="A665" s="144"/>
      <c r="B665" s="144"/>
      <c r="C665" s="144">
        <v>3</v>
      </c>
      <c r="D665" s="190">
        <v>116755</v>
      </c>
      <c r="E665" s="144" t="s">
        <v>5090</v>
      </c>
      <c r="F665" s="144" t="s">
        <v>4944</v>
      </c>
      <c r="G665" s="144">
        <v>10</v>
      </c>
      <c r="H665" s="144">
        <v>20</v>
      </c>
      <c r="I665" s="190" t="s">
        <v>6028</v>
      </c>
      <c r="J665" s="144" t="s">
        <v>1693</v>
      </c>
      <c r="K665" s="543"/>
      <c r="L665" s="543"/>
      <c r="M665" s="144"/>
      <c r="N665" s="144"/>
      <c r="O665" s="144"/>
      <c r="P665" s="144"/>
      <c r="Q665" s="144"/>
      <c r="R665" s="144"/>
      <c r="S665" s="144"/>
      <c r="T665" s="144"/>
      <c r="U665" s="144"/>
      <c r="V665" s="543"/>
      <c r="W665" s="144"/>
      <c r="X665" s="144"/>
      <c r="Y665" s="144"/>
      <c r="Z665" s="144"/>
      <c r="AA665" s="144"/>
      <c r="AB665" s="144"/>
      <c r="AC665" s="144"/>
      <c r="AD665" s="144"/>
      <c r="AE665" s="144"/>
      <c r="AF665" s="144"/>
      <c r="AG665" s="144"/>
      <c r="AH665" s="144"/>
      <c r="AI665" s="144"/>
      <c r="AJ665" s="144"/>
      <c r="AK665" s="144"/>
      <c r="AL665" s="144"/>
      <c r="AM665" s="543"/>
      <c r="AN665" s="144"/>
      <c r="AO665" s="144"/>
      <c r="AP665" s="543"/>
      <c r="AQ665" s="543"/>
      <c r="AR665" s="144"/>
      <c r="AS665" s="190"/>
      <c r="AT665" s="144"/>
      <c r="AU665" s="543"/>
      <c r="AV665" s="543"/>
      <c r="AW665" s="144"/>
      <c r="AX665" s="144"/>
      <c r="AY665" s="144"/>
      <c r="AZ665" s="144"/>
      <c r="BA665" s="144"/>
      <c r="BB665" s="144"/>
      <c r="BC665" s="144"/>
      <c r="BD665" s="144"/>
      <c r="BE665" s="144"/>
    </row>
    <row r="666" spans="1:57">
      <c r="A666" s="144"/>
      <c r="B666" s="144"/>
      <c r="C666" s="144">
        <v>3</v>
      </c>
      <c r="D666" s="190">
        <v>116780</v>
      </c>
      <c r="E666" s="144" t="s">
        <v>5090</v>
      </c>
      <c r="F666" s="144" t="s">
        <v>4944</v>
      </c>
      <c r="G666" s="144">
        <v>10</v>
      </c>
      <c r="H666" s="144">
        <v>20</v>
      </c>
      <c r="I666" s="190" t="s">
        <v>6029</v>
      </c>
      <c r="J666" s="144" t="s">
        <v>1693</v>
      </c>
      <c r="K666" s="543"/>
      <c r="L666" s="543"/>
      <c r="M666" s="144"/>
      <c r="N666" s="144"/>
      <c r="O666" s="144"/>
      <c r="P666" s="144"/>
      <c r="Q666" s="144"/>
      <c r="R666" s="144"/>
      <c r="S666" s="144"/>
      <c r="T666" s="144"/>
      <c r="U666" s="144"/>
      <c r="V666" s="543"/>
      <c r="W666" s="144"/>
      <c r="X666" s="144"/>
      <c r="Y666" s="144"/>
      <c r="Z666" s="144"/>
      <c r="AA666" s="144"/>
      <c r="AB666" s="144"/>
      <c r="AC666" s="144"/>
      <c r="AD666" s="144"/>
      <c r="AE666" s="144"/>
      <c r="AF666" s="144"/>
      <c r="AG666" s="144"/>
      <c r="AH666" s="144"/>
      <c r="AI666" s="144"/>
      <c r="AJ666" s="144"/>
      <c r="AK666" s="144"/>
      <c r="AL666" s="144"/>
      <c r="AM666" s="543"/>
      <c r="AN666" s="144"/>
      <c r="AO666" s="144"/>
      <c r="AP666" s="543"/>
      <c r="AQ666" s="543"/>
      <c r="AR666" s="144"/>
      <c r="AS666" s="190"/>
      <c r="AT666" s="144"/>
      <c r="AU666" s="543"/>
      <c r="AV666" s="543"/>
      <c r="AW666" s="144"/>
      <c r="AX666" s="144"/>
      <c r="AY666" s="144"/>
      <c r="AZ666" s="144"/>
      <c r="BA666" s="144"/>
      <c r="BB666" s="144"/>
      <c r="BC666" s="144"/>
      <c r="BD666" s="144"/>
      <c r="BE666" s="144"/>
    </row>
    <row r="667" spans="1:57">
      <c r="A667" s="144"/>
      <c r="B667" s="144"/>
      <c r="C667" s="144">
        <v>3</v>
      </c>
      <c r="D667" s="190">
        <v>116790</v>
      </c>
      <c r="E667" s="144" t="s">
        <v>5090</v>
      </c>
      <c r="F667" s="144" t="s">
        <v>4944</v>
      </c>
      <c r="G667" s="144">
        <v>10</v>
      </c>
      <c r="H667" s="144">
        <v>20</v>
      </c>
      <c r="I667" s="190" t="s">
        <v>6030</v>
      </c>
      <c r="J667" s="144" t="s">
        <v>1693</v>
      </c>
      <c r="K667" s="543"/>
      <c r="L667" s="543"/>
      <c r="M667" s="144"/>
      <c r="N667" s="144"/>
      <c r="O667" s="144"/>
      <c r="P667" s="144"/>
      <c r="Q667" s="144"/>
      <c r="R667" s="144"/>
      <c r="S667" s="144"/>
      <c r="T667" s="144"/>
      <c r="U667" s="144"/>
      <c r="V667" s="543"/>
      <c r="W667" s="144"/>
      <c r="X667" s="144"/>
      <c r="Y667" s="144"/>
      <c r="Z667" s="144"/>
      <c r="AA667" s="144"/>
      <c r="AB667" s="144"/>
      <c r="AC667" s="144"/>
      <c r="AD667" s="144"/>
      <c r="AE667" s="144"/>
      <c r="AF667" s="144"/>
      <c r="AG667" s="144"/>
      <c r="AH667" s="144"/>
      <c r="AI667" s="144"/>
      <c r="AJ667" s="144"/>
      <c r="AK667" s="144"/>
      <c r="AL667" s="144"/>
      <c r="AM667" s="543"/>
      <c r="AN667" s="144"/>
      <c r="AO667" s="144"/>
      <c r="AP667" s="543"/>
      <c r="AQ667" s="543"/>
      <c r="AR667" s="144"/>
      <c r="AS667" s="190"/>
      <c r="AT667" s="144"/>
      <c r="AU667" s="543"/>
      <c r="AV667" s="543"/>
      <c r="AW667" s="144"/>
      <c r="AX667" s="144"/>
      <c r="AY667" s="144"/>
      <c r="AZ667" s="144"/>
      <c r="BA667" s="144"/>
      <c r="BB667" s="144"/>
      <c r="BC667" s="144"/>
      <c r="BD667" s="144"/>
      <c r="BE667" s="144"/>
    </row>
    <row r="668" spans="1:57">
      <c r="A668" s="144"/>
      <c r="B668" s="144"/>
      <c r="C668" s="144">
        <v>3</v>
      </c>
      <c r="D668" s="190">
        <v>116800</v>
      </c>
      <c r="E668" s="144" t="s">
        <v>5090</v>
      </c>
      <c r="F668" s="144" t="s">
        <v>4944</v>
      </c>
      <c r="G668" s="144">
        <v>10</v>
      </c>
      <c r="H668" s="144">
        <v>20</v>
      </c>
      <c r="I668" s="190" t="s">
        <v>6031</v>
      </c>
      <c r="J668" s="144" t="s">
        <v>1693</v>
      </c>
      <c r="K668" s="543"/>
      <c r="L668" s="543"/>
      <c r="M668" s="144"/>
      <c r="N668" s="144"/>
      <c r="O668" s="144"/>
      <c r="P668" s="144"/>
      <c r="Q668" s="144"/>
      <c r="R668" s="144"/>
      <c r="S668" s="144"/>
      <c r="T668" s="144"/>
      <c r="U668" s="144"/>
      <c r="V668" s="543"/>
      <c r="W668" s="144"/>
      <c r="X668" s="144"/>
      <c r="Y668" s="144"/>
      <c r="Z668" s="144"/>
      <c r="AA668" s="144"/>
      <c r="AB668" s="144"/>
      <c r="AC668" s="144"/>
      <c r="AD668" s="144"/>
      <c r="AE668" s="144"/>
      <c r="AF668" s="144"/>
      <c r="AG668" s="144"/>
      <c r="AH668" s="144"/>
      <c r="AI668" s="144"/>
      <c r="AJ668" s="144"/>
      <c r="AK668" s="144"/>
      <c r="AL668" s="144"/>
      <c r="AM668" s="543"/>
      <c r="AN668" s="144"/>
      <c r="AO668" s="144"/>
      <c r="AP668" s="543"/>
      <c r="AQ668" s="543"/>
      <c r="AR668" s="144"/>
      <c r="AS668" s="190"/>
      <c r="AT668" s="144"/>
      <c r="AU668" s="543"/>
      <c r="AV668" s="543"/>
      <c r="AW668" s="144"/>
      <c r="AX668" s="144"/>
      <c r="AY668" s="144"/>
      <c r="AZ668" s="144"/>
      <c r="BA668" s="144"/>
      <c r="BB668" s="144"/>
      <c r="BC668" s="144"/>
      <c r="BD668" s="144"/>
      <c r="BE668" s="144"/>
    </row>
    <row r="669" spans="1:57">
      <c r="A669" s="144"/>
      <c r="B669" s="144"/>
      <c r="C669" s="144">
        <v>3</v>
      </c>
      <c r="D669" s="190">
        <v>116813</v>
      </c>
      <c r="E669" s="144" t="s">
        <v>5090</v>
      </c>
      <c r="F669" s="144" t="s">
        <v>4944</v>
      </c>
      <c r="G669" s="144">
        <v>10</v>
      </c>
      <c r="H669" s="144">
        <v>20</v>
      </c>
      <c r="I669" s="190" t="s">
        <v>6032</v>
      </c>
      <c r="J669" s="144" t="s">
        <v>1693</v>
      </c>
      <c r="K669" s="543"/>
      <c r="L669" s="543"/>
      <c r="M669" s="144"/>
      <c r="N669" s="144"/>
      <c r="O669" s="144"/>
      <c r="P669" s="144"/>
      <c r="Q669" s="144"/>
      <c r="R669" s="144"/>
      <c r="S669" s="144"/>
      <c r="T669" s="144"/>
      <c r="U669" s="144"/>
      <c r="V669" s="543"/>
      <c r="W669" s="144"/>
      <c r="X669" s="144"/>
      <c r="Y669" s="144"/>
      <c r="Z669" s="144"/>
      <c r="AA669" s="144"/>
      <c r="AB669" s="144"/>
      <c r="AC669" s="144"/>
      <c r="AD669" s="144"/>
      <c r="AE669" s="144"/>
      <c r="AF669" s="144"/>
      <c r="AG669" s="144"/>
      <c r="AH669" s="144"/>
      <c r="AI669" s="144"/>
      <c r="AJ669" s="144"/>
      <c r="AK669" s="144"/>
      <c r="AL669" s="144"/>
      <c r="AM669" s="543"/>
      <c r="AN669" s="144"/>
      <c r="AO669" s="144"/>
      <c r="AP669" s="543"/>
      <c r="AQ669" s="543"/>
      <c r="AR669" s="144"/>
      <c r="AS669" s="190"/>
      <c r="AT669" s="144"/>
      <c r="AU669" s="543"/>
      <c r="AV669" s="543"/>
      <c r="AW669" s="144"/>
      <c r="AX669" s="144"/>
      <c r="AY669" s="144"/>
      <c r="AZ669" s="144"/>
      <c r="BA669" s="144"/>
      <c r="BB669" s="144"/>
      <c r="BC669" s="144"/>
      <c r="BD669" s="144"/>
      <c r="BE669" s="144"/>
    </row>
    <row r="670" spans="1:57">
      <c r="A670" s="144"/>
      <c r="B670" s="144"/>
      <c r="C670" s="144">
        <v>3</v>
      </c>
      <c r="D670" s="190">
        <v>116822</v>
      </c>
      <c r="E670" s="144" t="s">
        <v>5090</v>
      </c>
      <c r="F670" s="144" t="s">
        <v>4944</v>
      </c>
      <c r="G670" s="144">
        <v>10</v>
      </c>
      <c r="H670" s="144">
        <v>20</v>
      </c>
      <c r="I670" s="190" t="s">
        <v>6033</v>
      </c>
      <c r="J670" s="144" t="s">
        <v>1693</v>
      </c>
      <c r="K670" s="543"/>
      <c r="L670" s="543"/>
      <c r="M670" s="144"/>
      <c r="N670" s="144"/>
      <c r="O670" s="144"/>
      <c r="P670" s="144"/>
      <c r="Q670" s="144"/>
      <c r="R670" s="144"/>
      <c r="S670" s="144"/>
      <c r="T670" s="144"/>
      <c r="U670" s="144"/>
      <c r="V670" s="543"/>
      <c r="W670" s="144"/>
      <c r="X670" s="144"/>
      <c r="Y670" s="144"/>
      <c r="Z670" s="144"/>
      <c r="AA670" s="144"/>
      <c r="AB670" s="144"/>
      <c r="AC670" s="144"/>
      <c r="AD670" s="144"/>
      <c r="AE670" s="144"/>
      <c r="AF670" s="144"/>
      <c r="AG670" s="144"/>
      <c r="AH670" s="144"/>
      <c r="AI670" s="144"/>
      <c r="AJ670" s="144"/>
      <c r="AK670" s="144"/>
      <c r="AL670" s="144"/>
      <c r="AM670" s="543"/>
      <c r="AN670" s="144"/>
      <c r="AO670" s="144"/>
      <c r="AP670" s="543"/>
      <c r="AQ670" s="543"/>
      <c r="AR670" s="144"/>
      <c r="AS670" s="190"/>
      <c r="AT670" s="144"/>
      <c r="AU670" s="543"/>
      <c r="AV670" s="543"/>
      <c r="AW670" s="144"/>
      <c r="AX670" s="144"/>
      <c r="AY670" s="144"/>
      <c r="AZ670" s="144"/>
      <c r="BA670" s="144"/>
      <c r="BB670" s="144"/>
      <c r="BC670" s="144"/>
      <c r="BD670" s="144"/>
      <c r="BE670" s="144"/>
    </row>
    <row r="671" spans="1:57">
      <c r="A671" s="144"/>
      <c r="B671" s="144"/>
      <c r="C671" s="144">
        <v>3</v>
      </c>
      <c r="D671" s="190">
        <v>116828</v>
      </c>
      <c r="E671" s="144" t="s">
        <v>5090</v>
      </c>
      <c r="F671" s="144" t="s">
        <v>4944</v>
      </c>
      <c r="G671" s="144">
        <v>10</v>
      </c>
      <c r="H671" s="144">
        <v>20</v>
      </c>
      <c r="I671" s="190" t="s">
        <v>6034</v>
      </c>
      <c r="J671" s="144" t="s">
        <v>1693</v>
      </c>
      <c r="K671" s="543"/>
      <c r="L671" s="543"/>
      <c r="M671" s="144"/>
      <c r="N671" s="144"/>
      <c r="O671" s="144"/>
      <c r="P671" s="144"/>
      <c r="Q671" s="144"/>
      <c r="R671" s="144"/>
      <c r="S671" s="144"/>
      <c r="T671" s="144"/>
      <c r="U671" s="144"/>
      <c r="V671" s="543"/>
      <c r="W671" s="144"/>
      <c r="X671" s="144"/>
      <c r="Y671" s="144"/>
      <c r="Z671" s="144"/>
      <c r="AA671" s="144"/>
      <c r="AB671" s="144"/>
      <c r="AC671" s="144"/>
      <c r="AD671" s="144"/>
      <c r="AE671" s="144"/>
      <c r="AF671" s="144"/>
      <c r="AG671" s="144"/>
      <c r="AH671" s="144"/>
      <c r="AI671" s="144"/>
      <c r="AJ671" s="144"/>
      <c r="AK671" s="144"/>
      <c r="AL671" s="144"/>
      <c r="AM671" s="543"/>
      <c r="AN671" s="144"/>
      <c r="AO671" s="144"/>
      <c r="AP671" s="543"/>
      <c r="AQ671" s="543"/>
      <c r="AR671" s="144"/>
      <c r="AS671" s="190"/>
      <c r="AT671" s="144"/>
      <c r="AU671" s="543"/>
      <c r="AV671" s="543"/>
      <c r="AW671" s="144"/>
      <c r="AX671" s="144"/>
      <c r="AY671" s="144"/>
      <c r="AZ671" s="144"/>
      <c r="BA671" s="144"/>
      <c r="BB671" s="144"/>
      <c r="BC671" s="144"/>
      <c r="BD671" s="144"/>
      <c r="BE671" s="144"/>
    </row>
    <row r="672" spans="1:57">
      <c r="A672" s="144"/>
      <c r="B672" s="144"/>
      <c r="C672" s="144">
        <v>3</v>
      </c>
      <c r="D672" s="190">
        <v>116849</v>
      </c>
      <c r="E672" s="144" t="s">
        <v>5090</v>
      </c>
      <c r="F672" s="144" t="s">
        <v>4944</v>
      </c>
      <c r="G672" s="144">
        <v>10</v>
      </c>
      <c r="H672" s="144">
        <v>20</v>
      </c>
      <c r="I672" s="190" t="s">
        <v>6035</v>
      </c>
      <c r="J672" s="144" t="s">
        <v>1693</v>
      </c>
      <c r="K672" s="543"/>
      <c r="L672" s="543"/>
      <c r="M672" s="144"/>
      <c r="N672" s="144"/>
      <c r="O672" s="144"/>
      <c r="P672" s="144"/>
      <c r="Q672" s="144"/>
      <c r="R672" s="144"/>
      <c r="S672" s="144"/>
      <c r="T672" s="144"/>
      <c r="U672" s="144"/>
      <c r="V672" s="543"/>
      <c r="W672" s="144"/>
      <c r="X672" s="144"/>
      <c r="Y672" s="144"/>
      <c r="Z672" s="144"/>
      <c r="AA672" s="144"/>
      <c r="AB672" s="144"/>
      <c r="AC672" s="144"/>
      <c r="AD672" s="144"/>
      <c r="AE672" s="144"/>
      <c r="AF672" s="144"/>
      <c r="AG672" s="144"/>
      <c r="AH672" s="144"/>
      <c r="AI672" s="144"/>
      <c r="AJ672" s="144"/>
      <c r="AK672" s="144"/>
      <c r="AL672" s="144"/>
      <c r="AM672" s="543"/>
      <c r="AN672" s="144"/>
      <c r="AO672" s="144"/>
      <c r="AP672" s="543"/>
      <c r="AQ672" s="543"/>
      <c r="AR672" s="144"/>
      <c r="AS672" s="190"/>
      <c r="AT672" s="144"/>
      <c r="AU672" s="543"/>
      <c r="AV672" s="543"/>
      <c r="AW672" s="144"/>
      <c r="AX672" s="144"/>
      <c r="AY672" s="144"/>
      <c r="AZ672" s="144"/>
      <c r="BA672" s="144"/>
      <c r="BB672" s="144"/>
      <c r="BC672" s="144"/>
      <c r="BD672" s="144"/>
      <c r="BE672" s="144"/>
    </row>
    <row r="673" spans="1:57">
      <c r="A673" s="144"/>
      <c r="B673" s="144"/>
      <c r="C673" s="144">
        <v>3</v>
      </c>
      <c r="D673" s="190">
        <v>116858</v>
      </c>
      <c r="E673" s="144" t="s">
        <v>5090</v>
      </c>
      <c r="F673" s="144" t="s">
        <v>4944</v>
      </c>
      <c r="G673" s="144">
        <v>10</v>
      </c>
      <c r="H673" s="144">
        <v>20</v>
      </c>
      <c r="I673" s="190" t="s">
        <v>6036</v>
      </c>
      <c r="J673" s="144" t="s">
        <v>1693</v>
      </c>
      <c r="K673" s="543"/>
      <c r="L673" s="543"/>
      <c r="M673" s="144"/>
      <c r="N673" s="144"/>
      <c r="O673" s="144"/>
      <c r="P673" s="144"/>
      <c r="Q673" s="144"/>
      <c r="R673" s="144"/>
      <c r="S673" s="144"/>
      <c r="T673" s="144"/>
      <c r="U673" s="144"/>
      <c r="V673" s="543"/>
      <c r="W673" s="144"/>
      <c r="X673" s="144"/>
      <c r="Y673" s="144"/>
      <c r="Z673" s="144"/>
      <c r="AA673" s="144"/>
      <c r="AB673" s="144"/>
      <c r="AC673" s="144"/>
      <c r="AD673" s="144"/>
      <c r="AE673" s="144"/>
      <c r="AF673" s="144"/>
      <c r="AG673" s="144"/>
      <c r="AH673" s="144"/>
      <c r="AI673" s="144"/>
      <c r="AJ673" s="144"/>
      <c r="AK673" s="144"/>
      <c r="AL673" s="144"/>
      <c r="AM673" s="543"/>
      <c r="AN673" s="144"/>
      <c r="AO673" s="144"/>
      <c r="AP673" s="543"/>
      <c r="AQ673" s="543"/>
      <c r="AR673" s="144"/>
      <c r="AS673" s="190"/>
      <c r="AT673" s="144"/>
      <c r="AU673" s="543"/>
      <c r="AV673" s="543"/>
      <c r="AW673" s="144"/>
      <c r="AX673" s="144"/>
      <c r="AY673" s="144"/>
      <c r="AZ673" s="144"/>
      <c r="BA673" s="144"/>
      <c r="BB673" s="144"/>
      <c r="BC673" s="144"/>
      <c r="BD673" s="144"/>
      <c r="BE673" s="144"/>
    </row>
    <row r="674" spans="1:57">
      <c r="A674" s="144"/>
      <c r="B674" s="144"/>
      <c r="C674" s="144">
        <v>3</v>
      </c>
      <c r="D674" s="190">
        <v>116869</v>
      </c>
      <c r="E674" s="144" t="s">
        <v>5090</v>
      </c>
      <c r="F674" s="144" t="s">
        <v>4944</v>
      </c>
      <c r="G674" s="144">
        <v>10</v>
      </c>
      <c r="H674" s="144">
        <v>20</v>
      </c>
      <c r="I674" s="190" t="s">
        <v>6037</v>
      </c>
      <c r="J674" s="144" t="s">
        <v>1693</v>
      </c>
      <c r="K674" s="543"/>
      <c r="L674" s="543"/>
      <c r="M674" s="144"/>
      <c r="N674" s="144"/>
      <c r="O674" s="144"/>
      <c r="P674" s="144"/>
      <c r="Q674" s="144"/>
      <c r="R674" s="144"/>
      <c r="S674" s="144"/>
      <c r="T674" s="144"/>
      <c r="U674" s="144"/>
      <c r="V674" s="543"/>
      <c r="W674" s="144"/>
      <c r="X674" s="144"/>
      <c r="Y674" s="144"/>
      <c r="Z674" s="144"/>
      <c r="AA674" s="144"/>
      <c r="AB674" s="144"/>
      <c r="AC674" s="144"/>
      <c r="AD674" s="144"/>
      <c r="AE674" s="144"/>
      <c r="AF674" s="144"/>
      <c r="AG674" s="144"/>
      <c r="AH674" s="144"/>
      <c r="AI674" s="144"/>
      <c r="AJ674" s="144"/>
      <c r="AK674" s="144"/>
      <c r="AL674" s="144"/>
      <c r="AM674" s="543"/>
      <c r="AN674" s="144"/>
      <c r="AO674" s="144"/>
      <c r="AP674" s="543"/>
      <c r="AQ674" s="543"/>
      <c r="AR674" s="144"/>
      <c r="AS674" s="190"/>
      <c r="AT674" s="144"/>
      <c r="AU674" s="543"/>
      <c r="AV674" s="543"/>
      <c r="AW674" s="144"/>
      <c r="AX674" s="144"/>
      <c r="AY674" s="144"/>
      <c r="AZ674" s="144"/>
      <c r="BA674" s="144"/>
      <c r="BB674" s="144"/>
      <c r="BC674" s="144"/>
      <c r="BD674" s="144"/>
      <c r="BE674" s="144"/>
    </row>
    <row r="675" spans="1:57">
      <c r="A675" s="144"/>
      <c r="B675" s="144"/>
      <c r="C675" s="144">
        <v>3</v>
      </c>
      <c r="D675" s="190">
        <v>116870</v>
      </c>
      <c r="E675" s="144" t="s">
        <v>5090</v>
      </c>
      <c r="F675" s="144" t="s">
        <v>4944</v>
      </c>
      <c r="G675" s="144">
        <v>10</v>
      </c>
      <c r="H675" s="144">
        <v>20</v>
      </c>
      <c r="I675" s="190" t="s">
        <v>6038</v>
      </c>
      <c r="J675" s="144" t="s">
        <v>1693</v>
      </c>
      <c r="K675" s="543"/>
      <c r="L675" s="543"/>
      <c r="M675" s="144"/>
      <c r="N675" s="144"/>
      <c r="O675" s="144"/>
      <c r="P675" s="144"/>
      <c r="Q675" s="144"/>
      <c r="R675" s="144"/>
      <c r="S675" s="144"/>
      <c r="T675" s="144"/>
      <c r="U675" s="144"/>
      <c r="V675" s="543"/>
      <c r="W675" s="144"/>
      <c r="X675" s="144"/>
      <c r="Y675" s="144"/>
      <c r="Z675" s="144"/>
      <c r="AA675" s="144"/>
      <c r="AB675" s="144"/>
      <c r="AC675" s="144"/>
      <c r="AD675" s="144"/>
      <c r="AE675" s="144"/>
      <c r="AF675" s="144"/>
      <c r="AG675" s="144"/>
      <c r="AH675" s="144"/>
      <c r="AI675" s="144"/>
      <c r="AJ675" s="144"/>
      <c r="AK675" s="144"/>
      <c r="AL675" s="144"/>
      <c r="AM675" s="543"/>
      <c r="AN675" s="144"/>
      <c r="AO675" s="144"/>
      <c r="AP675" s="543"/>
      <c r="AQ675" s="543"/>
      <c r="AR675" s="144"/>
      <c r="AS675" s="190"/>
      <c r="AT675" s="144"/>
      <c r="AU675" s="543"/>
      <c r="AV675" s="543"/>
      <c r="AW675" s="144"/>
      <c r="AX675" s="144"/>
      <c r="AY675" s="144"/>
      <c r="AZ675" s="144"/>
      <c r="BA675" s="144"/>
      <c r="BB675" s="144"/>
      <c r="BC675" s="144"/>
      <c r="BD675" s="144"/>
      <c r="BE675" s="144"/>
    </row>
    <row r="676" spans="1:57">
      <c r="A676" s="144"/>
      <c r="B676" s="144"/>
      <c r="C676" s="144">
        <v>3</v>
      </c>
      <c r="D676" s="190">
        <v>116871</v>
      </c>
      <c r="E676" s="144" t="s">
        <v>5090</v>
      </c>
      <c r="F676" s="144" t="s">
        <v>4944</v>
      </c>
      <c r="G676" s="144">
        <v>10</v>
      </c>
      <c r="H676" s="144">
        <v>20</v>
      </c>
      <c r="I676" s="190" t="s">
        <v>6039</v>
      </c>
      <c r="J676" s="144" t="s">
        <v>1693</v>
      </c>
      <c r="K676" s="543"/>
      <c r="L676" s="543"/>
      <c r="M676" s="144"/>
      <c r="N676" s="144"/>
      <c r="O676" s="144"/>
      <c r="P676" s="144"/>
      <c r="Q676" s="144"/>
      <c r="R676" s="144"/>
      <c r="S676" s="144"/>
      <c r="T676" s="144"/>
      <c r="U676" s="144"/>
      <c r="V676" s="543"/>
      <c r="W676" s="144"/>
      <c r="X676" s="144"/>
      <c r="Y676" s="144"/>
      <c r="Z676" s="144"/>
      <c r="AA676" s="144"/>
      <c r="AB676" s="144"/>
      <c r="AC676" s="144"/>
      <c r="AD676" s="144"/>
      <c r="AE676" s="144"/>
      <c r="AF676" s="144"/>
      <c r="AG676" s="144"/>
      <c r="AH676" s="144"/>
      <c r="AI676" s="144"/>
      <c r="AJ676" s="144"/>
      <c r="AK676" s="144"/>
      <c r="AL676" s="144"/>
      <c r="AM676" s="543"/>
      <c r="AN676" s="144"/>
      <c r="AO676" s="144"/>
      <c r="AP676" s="543"/>
      <c r="AQ676" s="543"/>
      <c r="AR676" s="144"/>
      <c r="AS676" s="190"/>
      <c r="AT676" s="144"/>
      <c r="AU676" s="543"/>
      <c r="AV676" s="543"/>
      <c r="AW676" s="144"/>
      <c r="AX676" s="144"/>
      <c r="AY676" s="144"/>
      <c r="AZ676" s="144"/>
      <c r="BA676" s="144"/>
      <c r="BB676" s="144"/>
      <c r="BC676" s="144"/>
      <c r="BD676" s="144"/>
      <c r="BE676" s="144"/>
    </row>
    <row r="677" spans="1:57">
      <c r="A677" s="144"/>
      <c r="B677" s="144"/>
      <c r="C677" s="144">
        <v>3</v>
      </c>
      <c r="D677" s="190">
        <v>116873</v>
      </c>
      <c r="E677" s="144" t="s">
        <v>5090</v>
      </c>
      <c r="F677" s="144" t="s">
        <v>4944</v>
      </c>
      <c r="G677" s="144">
        <v>10</v>
      </c>
      <c r="H677" s="144">
        <v>20</v>
      </c>
      <c r="I677" s="190" t="s">
        <v>6040</v>
      </c>
      <c r="J677" s="144" t="s">
        <v>1693</v>
      </c>
      <c r="K677" s="543"/>
      <c r="L677" s="543"/>
      <c r="M677" s="144"/>
      <c r="N677" s="144"/>
      <c r="O677" s="144"/>
      <c r="P677" s="144"/>
      <c r="Q677" s="144"/>
      <c r="R677" s="144"/>
      <c r="S677" s="144"/>
      <c r="T677" s="144"/>
      <c r="U677" s="144"/>
      <c r="V677" s="543"/>
      <c r="W677" s="144"/>
      <c r="X677" s="144"/>
      <c r="Y677" s="144"/>
      <c r="Z677" s="144"/>
      <c r="AA677" s="144"/>
      <c r="AB677" s="144"/>
      <c r="AC677" s="144"/>
      <c r="AD677" s="144"/>
      <c r="AE677" s="144"/>
      <c r="AF677" s="144"/>
      <c r="AG677" s="144"/>
      <c r="AH677" s="144"/>
      <c r="AI677" s="144"/>
      <c r="AJ677" s="144"/>
      <c r="AK677" s="144"/>
      <c r="AL677" s="144"/>
      <c r="AM677" s="543"/>
      <c r="AN677" s="144"/>
      <c r="AO677" s="144"/>
      <c r="AP677" s="543"/>
      <c r="AQ677" s="543"/>
      <c r="AR677" s="144"/>
      <c r="AS677" s="190"/>
      <c r="AT677" s="144"/>
      <c r="AU677" s="543"/>
      <c r="AV677" s="543"/>
      <c r="AW677" s="144"/>
      <c r="AX677" s="144"/>
      <c r="AY677" s="144"/>
      <c r="AZ677" s="144"/>
      <c r="BA677" s="144"/>
      <c r="BB677" s="144"/>
      <c r="BC677" s="144"/>
      <c r="BD677" s="144"/>
      <c r="BE677" s="144"/>
    </row>
    <row r="678" spans="1:57">
      <c r="A678" s="144"/>
      <c r="B678" s="144"/>
      <c r="C678" s="144">
        <v>3</v>
      </c>
      <c r="D678" s="190">
        <v>116875</v>
      </c>
      <c r="E678" s="144" t="s">
        <v>5090</v>
      </c>
      <c r="F678" s="144" t="s">
        <v>4944</v>
      </c>
      <c r="G678" s="144">
        <v>10</v>
      </c>
      <c r="H678" s="144">
        <v>20</v>
      </c>
      <c r="I678" s="190" t="s">
        <v>6041</v>
      </c>
      <c r="J678" s="144" t="s">
        <v>1693</v>
      </c>
      <c r="K678" s="543"/>
      <c r="L678" s="543"/>
      <c r="M678" s="144"/>
      <c r="N678" s="144"/>
      <c r="O678" s="144"/>
      <c r="P678" s="144"/>
      <c r="Q678" s="144"/>
      <c r="R678" s="144"/>
      <c r="S678" s="144"/>
      <c r="T678" s="144"/>
      <c r="U678" s="144"/>
      <c r="V678" s="543"/>
      <c r="W678" s="144"/>
      <c r="X678" s="144"/>
      <c r="Y678" s="144"/>
      <c r="Z678" s="144"/>
      <c r="AA678" s="144"/>
      <c r="AB678" s="144"/>
      <c r="AC678" s="144"/>
      <c r="AD678" s="144"/>
      <c r="AE678" s="144"/>
      <c r="AF678" s="144"/>
      <c r="AG678" s="144"/>
      <c r="AH678" s="144"/>
      <c r="AI678" s="144"/>
      <c r="AJ678" s="144"/>
      <c r="AK678" s="144"/>
      <c r="AL678" s="144"/>
      <c r="AM678" s="543"/>
      <c r="AN678" s="144"/>
      <c r="AO678" s="144"/>
      <c r="AP678" s="543"/>
      <c r="AQ678" s="543"/>
      <c r="AR678" s="144"/>
      <c r="AS678" s="190"/>
      <c r="AT678" s="144"/>
      <c r="AU678" s="543"/>
      <c r="AV678" s="543"/>
      <c r="AW678" s="144"/>
      <c r="AX678" s="144"/>
      <c r="AY678" s="144"/>
      <c r="AZ678" s="144"/>
      <c r="BA678" s="144"/>
      <c r="BB678" s="144"/>
      <c r="BC678" s="144"/>
      <c r="BD678" s="144"/>
      <c r="BE678" s="144"/>
    </row>
    <row r="679" spans="1:57">
      <c r="A679" s="144"/>
      <c r="B679" s="144"/>
      <c r="C679" s="144">
        <v>3</v>
      </c>
      <c r="D679" s="190">
        <v>116879</v>
      </c>
      <c r="E679" s="144" t="s">
        <v>5090</v>
      </c>
      <c r="F679" s="144" t="s">
        <v>4944</v>
      </c>
      <c r="G679" s="144">
        <v>10</v>
      </c>
      <c r="H679" s="144">
        <v>20</v>
      </c>
      <c r="I679" s="190" t="s">
        <v>6042</v>
      </c>
      <c r="J679" s="144" t="s">
        <v>1693</v>
      </c>
      <c r="K679" s="543"/>
      <c r="L679" s="543"/>
      <c r="M679" s="144"/>
      <c r="N679" s="144"/>
      <c r="O679" s="144"/>
      <c r="P679" s="144"/>
      <c r="Q679" s="144"/>
      <c r="R679" s="144"/>
      <c r="S679" s="144"/>
      <c r="T679" s="144"/>
      <c r="U679" s="144"/>
      <c r="V679" s="543"/>
      <c r="W679" s="144"/>
      <c r="X679" s="144"/>
      <c r="Y679" s="144"/>
      <c r="Z679" s="144"/>
      <c r="AA679" s="144"/>
      <c r="AB679" s="144"/>
      <c r="AC679" s="144"/>
      <c r="AD679" s="144"/>
      <c r="AE679" s="144"/>
      <c r="AF679" s="144"/>
      <c r="AG679" s="144"/>
      <c r="AH679" s="144"/>
      <c r="AI679" s="144"/>
      <c r="AJ679" s="144"/>
      <c r="AK679" s="144"/>
      <c r="AL679" s="144"/>
      <c r="AM679" s="543"/>
      <c r="AN679" s="144"/>
      <c r="AO679" s="144"/>
      <c r="AP679" s="543"/>
      <c r="AQ679" s="543"/>
      <c r="AR679" s="144"/>
      <c r="AS679" s="190"/>
      <c r="AT679" s="144"/>
      <c r="AU679" s="543"/>
      <c r="AV679" s="543"/>
      <c r="AW679" s="144"/>
      <c r="AX679" s="144"/>
      <c r="AY679" s="144"/>
      <c r="AZ679" s="144"/>
      <c r="BA679" s="144"/>
      <c r="BB679" s="144"/>
      <c r="BC679" s="144"/>
      <c r="BD679" s="144"/>
      <c r="BE679" s="144"/>
    </row>
    <row r="680" spans="1:57">
      <c r="A680" s="144"/>
      <c r="B680" s="144"/>
      <c r="C680" s="144">
        <v>3</v>
      </c>
      <c r="D680" s="190">
        <v>116885</v>
      </c>
      <c r="E680" s="144" t="s">
        <v>5090</v>
      </c>
      <c r="F680" s="144" t="s">
        <v>4944</v>
      </c>
      <c r="G680" s="144">
        <v>10</v>
      </c>
      <c r="H680" s="144">
        <v>20</v>
      </c>
      <c r="I680" s="190" t="s">
        <v>6043</v>
      </c>
      <c r="J680" s="144" t="s">
        <v>1693</v>
      </c>
      <c r="K680" s="543"/>
      <c r="L680" s="543"/>
      <c r="M680" s="144"/>
      <c r="N680" s="144"/>
      <c r="O680" s="144"/>
      <c r="P680" s="144"/>
      <c r="Q680" s="144"/>
      <c r="R680" s="144"/>
      <c r="S680" s="144"/>
      <c r="T680" s="144"/>
      <c r="U680" s="144"/>
      <c r="V680" s="543"/>
      <c r="W680" s="144"/>
      <c r="X680" s="144"/>
      <c r="Y680" s="144"/>
      <c r="Z680" s="144"/>
      <c r="AA680" s="144"/>
      <c r="AB680" s="144"/>
      <c r="AC680" s="144"/>
      <c r="AD680" s="144"/>
      <c r="AE680" s="144"/>
      <c r="AF680" s="144"/>
      <c r="AG680" s="144"/>
      <c r="AH680" s="144"/>
      <c r="AI680" s="144"/>
      <c r="AJ680" s="144"/>
      <c r="AK680" s="144"/>
      <c r="AL680" s="144"/>
      <c r="AM680" s="543"/>
      <c r="AN680" s="144"/>
      <c r="AO680" s="144"/>
      <c r="AP680" s="543"/>
      <c r="AQ680" s="543"/>
      <c r="AR680" s="144"/>
      <c r="AS680" s="190"/>
      <c r="AT680" s="144"/>
      <c r="AU680" s="543"/>
      <c r="AV680" s="543"/>
      <c r="AW680" s="144"/>
      <c r="AX680" s="144"/>
      <c r="AY680" s="144"/>
      <c r="AZ680" s="144"/>
      <c r="BA680" s="144"/>
      <c r="BB680" s="144"/>
      <c r="BC680" s="144"/>
      <c r="BD680" s="144"/>
      <c r="BE680" s="144"/>
    </row>
    <row r="681" spans="1:57">
      <c r="A681" s="144"/>
      <c r="B681" s="144"/>
      <c r="C681" s="144">
        <v>3</v>
      </c>
      <c r="D681" s="190">
        <v>116895</v>
      </c>
      <c r="E681" s="144" t="s">
        <v>5090</v>
      </c>
      <c r="F681" s="144" t="s">
        <v>4944</v>
      </c>
      <c r="G681" s="144">
        <v>10</v>
      </c>
      <c r="H681" s="144">
        <v>20</v>
      </c>
      <c r="I681" s="190" t="s">
        <v>6044</v>
      </c>
      <c r="J681" s="144" t="s">
        <v>1693</v>
      </c>
      <c r="K681" s="543"/>
      <c r="L681" s="543"/>
      <c r="M681" s="144"/>
      <c r="N681" s="144"/>
      <c r="O681" s="144"/>
      <c r="P681" s="144"/>
      <c r="Q681" s="144"/>
      <c r="R681" s="144"/>
      <c r="S681" s="144"/>
      <c r="T681" s="144"/>
      <c r="U681" s="144"/>
      <c r="V681" s="543"/>
      <c r="W681" s="144"/>
      <c r="X681" s="144"/>
      <c r="Y681" s="144"/>
      <c r="Z681" s="144"/>
      <c r="AA681" s="144"/>
      <c r="AB681" s="144"/>
      <c r="AC681" s="144"/>
      <c r="AD681" s="144"/>
      <c r="AE681" s="144"/>
      <c r="AF681" s="144"/>
      <c r="AG681" s="144"/>
      <c r="AH681" s="144"/>
      <c r="AI681" s="144"/>
      <c r="AJ681" s="144"/>
      <c r="AK681" s="144"/>
      <c r="AL681" s="144"/>
      <c r="AM681" s="543"/>
      <c r="AN681" s="144"/>
      <c r="AO681" s="144"/>
      <c r="AP681" s="543"/>
      <c r="AQ681" s="543"/>
      <c r="AR681" s="144"/>
      <c r="AS681" s="190"/>
      <c r="AT681" s="144"/>
      <c r="AU681" s="543"/>
      <c r="AV681" s="543"/>
      <c r="AW681" s="144"/>
      <c r="AX681" s="144"/>
      <c r="AY681" s="144"/>
      <c r="AZ681" s="144"/>
      <c r="BA681" s="144"/>
      <c r="BB681" s="144"/>
      <c r="BC681" s="144"/>
      <c r="BD681" s="144"/>
      <c r="BE681" s="144"/>
    </row>
    <row r="682" spans="1:57">
      <c r="A682" s="144"/>
      <c r="B682" s="144"/>
      <c r="C682" s="144">
        <v>3</v>
      </c>
      <c r="D682" s="190">
        <v>116897</v>
      </c>
      <c r="E682" s="144" t="s">
        <v>5090</v>
      </c>
      <c r="F682" s="144" t="s">
        <v>4944</v>
      </c>
      <c r="G682" s="144">
        <v>10</v>
      </c>
      <c r="H682" s="144">
        <v>20</v>
      </c>
      <c r="I682" s="190" t="s">
        <v>6045</v>
      </c>
      <c r="J682" s="144" t="s">
        <v>1693</v>
      </c>
      <c r="K682" s="543"/>
      <c r="L682" s="543"/>
      <c r="M682" s="144"/>
      <c r="N682" s="144"/>
      <c r="O682" s="144"/>
      <c r="P682" s="144"/>
      <c r="Q682" s="144"/>
      <c r="R682" s="144"/>
      <c r="S682" s="144"/>
      <c r="T682" s="144"/>
      <c r="U682" s="144"/>
      <c r="V682" s="543"/>
      <c r="W682" s="144"/>
      <c r="X682" s="144"/>
      <c r="Y682" s="144"/>
      <c r="Z682" s="144"/>
      <c r="AA682" s="144"/>
      <c r="AB682" s="144"/>
      <c r="AC682" s="144"/>
      <c r="AD682" s="144"/>
      <c r="AE682" s="144"/>
      <c r="AF682" s="144"/>
      <c r="AG682" s="144"/>
      <c r="AH682" s="144"/>
      <c r="AI682" s="144"/>
      <c r="AJ682" s="144"/>
      <c r="AK682" s="144"/>
      <c r="AL682" s="144"/>
      <c r="AM682" s="543"/>
      <c r="AN682" s="144"/>
      <c r="AO682" s="144"/>
      <c r="AP682" s="543"/>
      <c r="AQ682" s="543"/>
      <c r="AR682" s="144"/>
      <c r="AS682" s="190"/>
      <c r="AT682" s="144"/>
      <c r="AU682" s="543"/>
      <c r="AV682" s="543"/>
      <c r="AW682" s="144"/>
      <c r="AX682" s="144"/>
      <c r="AY682" s="144"/>
      <c r="AZ682" s="144"/>
      <c r="BA682" s="144"/>
      <c r="BB682" s="144"/>
      <c r="BC682" s="144"/>
      <c r="BD682" s="144"/>
      <c r="BE682" s="144"/>
    </row>
    <row r="683" spans="1:57">
      <c r="A683" s="144"/>
      <c r="B683" s="144"/>
      <c r="C683" s="144">
        <v>3</v>
      </c>
      <c r="D683" s="190">
        <v>116903</v>
      </c>
      <c r="E683" s="144" t="s">
        <v>5090</v>
      </c>
      <c r="F683" s="144" t="s">
        <v>4944</v>
      </c>
      <c r="G683" s="144">
        <v>10</v>
      </c>
      <c r="H683" s="144">
        <v>20</v>
      </c>
      <c r="I683" s="190" t="s">
        <v>6046</v>
      </c>
      <c r="J683" s="144" t="s">
        <v>1693</v>
      </c>
      <c r="K683" s="543"/>
      <c r="L683" s="543"/>
      <c r="M683" s="144"/>
      <c r="N683" s="144"/>
      <c r="O683" s="144"/>
      <c r="P683" s="144"/>
      <c r="Q683" s="144"/>
      <c r="R683" s="144"/>
      <c r="S683" s="144"/>
      <c r="T683" s="144"/>
      <c r="U683" s="144"/>
      <c r="V683" s="543"/>
      <c r="W683" s="144"/>
      <c r="X683" s="144"/>
      <c r="Y683" s="144"/>
      <c r="Z683" s="144"/>
      <c r="AA683" s="144"/>
      <c r="AB683" s="144"/>
      <c r="AC683" s="144"/>
      <c r="AD683" s="144"/>
      <c r="AE683" s="144"/>
      <c r="AF683" s="144"/>
      <c r="AG683" s="144"/>
      <c r="AH683" s="144"/>
      <c r="AI683" s="144"/>
      <c r="AJ683" s="144"/>
      <c r="AK683" s="144"/>
      <c r="AL683" s="144"/>
      <c r="AM683" s="543"/>
      <c r="AN683" s="144"/>
      <c r="AO683" s="144"/>
      <c r="AP683" s="543"/>
      <c r="AQ683" s="543"/>
      <c r="AR683" s="144"/>
      <c r="AS683" s="190"/>
      <c r="AT683" s="144"/>
      <c r="AU683" s="543"/>
      <c r="AV683" s="543"/>
      <c r="AW683" s="144"/>
      <c r="AX683" s="144"/>
      <c r="AY683" s="144"/>
      <c r="AZ683" s="144"/>
      <c r="BA683" s="144"/>
      <c r="BB683" s="144"/>
      <c r="BC683" s="144"/>
      <c r="BD683" s="144"/>
      <c r="BE683" s="144"/>
    </row>
    <row r="684" spans="1:57">
      <c r="A684" s="144"/>
      <c r="B684" s="144"/>
      <c r="C684" s="144">
        <v>3</v>
      </c>
      <c r="D684" s="190">
        <v>116916</v>
      </c>
      <c r="E684" s="144" t="s">
        <v>5090</v>
      </c>
      <c r="F684" s="144" t="s">
        <v>4944</v>
      </c>
      <c r="G684" s="144">
        <v>10</v>
      </c>
      <c r="H684" s="144">
        <v>20</v>
      </c>
      <c r="I684" s="190" t="s">
        <v>6047</v>
      </c>
      <c r="J684" s="144" t="s">
        <v>1693</v>
      </c>
      <c r="K684" s="543"/>
      <c r="L684" s="543"/>
      <c r="M684" s="144"/>
      <c r="N684" s="144"/>
      <c r="O684" s="144"/>
      <c r="P684" s="144"/>
      <c r="Q684" s="144"/>
      <c r="R684" s="144"/>
      <c r="S684" s="144"/>
      <c r="T684" s="144"/>
      <c r="U684" s="144"/>
      <c r="V684" s="543"/>
      <c r="W684" s="144"/>
      <c r="X684" s="144"/>
      <c r="Y684" s="144"/>
      <c r="Z684" s="144"/>
      <c r="AA684" s="144"/>
      <c r="AB684" s="144"/>
      <c r="AC684" s="144"/>
      <c r="AD684" s="144"/>
      <c r="AE684" s="144"/>
      <c r="AF684" s="144"/>
      <c r="AG684" s="144"/>
      <c r="AH684" s="144"/>
      <c r="AI684" s="144"/>
      <c r="AJ684" s="144"/>
      <c r="AK684" s="144"/>
      <c r="AL684" s="144"/>
      <c r="AM684" s="543"/>
      <c r="AN684" s="144"/>
      <c r="AO684" s="144"/>
      <c r="AP684" s="543"/>
      <c r="AQ684" s="543"/>
      <c r="AR684" s="144"/>
      <c r="AS684" s="190"/>
      <c r="AT684" s="144"/>
      <c r="AU684" s="543"/>
      <c r="AV684" s="543"/>
      <c r="AW684" s="144"/>
      <c r="AX684" s="144"/>
      <c r="AY684" s="144"/>
      <c r="AZ684" s="144"/>
      <c r="BA684" s="144"/>
      <c r="BB684" s="144"/>
      <c r="BC684" s="144"/>
      <c r="BD684" s="144"/>
      <c r="BE684" s="144"/>
    </row>
    <row r="685" spans="1:57">
      <c r="A685" s="144"/>
      <c r="B685" s="144"/>
      <c r="C685" s="144">
        <v>3</v>
      </c>
      <c r="D685" s="190">
        <v>116917</v>
      </c>
      <c r="E685" s="144" t="s">
        <v>5090</v>
      </c>
      <c r="F685" s="144" t="s">
        <v>4944</v>
      </c>
      <c r="G685" s="144">
        <v>10</v>
      </c>
      <c r="H685" s="144">
        <v>20</v>
      </c>
      <c r="I685" s="190" t="s">
        <v>6048</v>
      </c>
      <c r="J685" s="144" t="s">
        <v>1693</v>
      </c>
      <c r="K685" s="543"/>
      <c r="L685" s="543"/>
      <c r="M685" s="144"/>
      <c r="N685" s="144"/>
      <c r="O685" s="144"/>
      <c r="P685" s="144"/>
      <c r="Q685" s="144"/>
      <c r="R685" s="144"/>
      <c r="S685" s="144"/>
      <c r="T685" s="144"/>
      <c r="U685" s="144"/>
      <c r="V685" s="543"/>
      <c r="W685" s="144"/>
      <c r="X685" s="144"/>
      <c r="Y685" s="144"/>
      <c r="Z685" s="144"/>
      <c r="AA685" s="144"/>
      <c r="AB685" s="144"/>
      <c r="AC685" s="144"/>
      <c r="AD685" s="144"/>
      <c r="AE685" s="144"/>
      <c r="AF685" s="144"/>
      <c r="AG685" s="144"/>
      <c r="AH685" s="144"/>
      <c r="AI685" s="144"/>
      <c r="AJ685" s="144"/>
      <c r="AK685" s="144"/>
      <c r="AL685" s="144"/>
      <c r="AM685" s="543"/>
      <c r="AN685" s="144"/>
      <c r="AO685" s="144"/>
      <c r="AP685" s="543"/>
      <c r="AQ685" s="543"/>
      <c r="AR685" s="144"/>
      <c r="AS685" s="190"/>
      <c r="AT685" s="144"/>
      <c r="AU685" s="543"/>
      <c r="AV685" s="543"/>
      <c r="AW685" s="144"/>
      <c r="AX685" s="144"/>
      <c r="AY685" s="144"/>
      <c r="AZ685" s="144"/>
      <c r="BA685" s="144"/>
      <c r="BB685" s="144"/>
      <c r="BC685" s="144"/>
      <c r="BD685" s="144"/>
      <c r="BE685" s="144"/>
    </row>
    <row r="686" spans="1:57">
      <c r="A686" s="144"/>
      <c r="B686" s="144"/>
      <c r="C686" s="144">
        <v>3</v>
      </c>
      <c r="D686" s="190">
        <v>116930</v>
      </c>
      <c r="E686" s="144" t="s">
        <v>5090</v>
      </c>
      <c r="F686" s="144" t="s">
        <v>4944</v>
      </c>
      <c r="G686" s="144">
        <v>10</v>
      </c>
      <c r="H686" s="144">
        <v>20</v>
      </c>
      <c r="I686" s="190" t="s">
        <v>6049</v>
      </c>
      <c r="J686" s="144" t="s">
        <v>1693</v>
      </c>
      <c r="K686" s="543"/>
      <c r="L686" s="543"/>
      <c r="M686" s="144"/>
      <c r="N686" s="144"/>
      <c r="O686" s="144"/>
      <c r="P686" s="144"/>
      <c r="Q686" s="144"/>
      <c r="R686" s="144"/>
      <c r="S686" s="144"/>
      <c r="T686" s="144"/>
      <c r="U686" s="144"/>
      <c r="V686" s="543"/>
      <c r="W686" s="144"/>
      <c r="X686" s="144"/>
      <c r="Y686" s="144"/>
      <c r="Z686" s="144"/>
      <c r="AA686" s="144"/>
      <c r="AB686" s="144"/>
      <c r="AC686" s="144"/>
      <c r="AD686" s="144"/>
      <c r="AE686" s="144"/>
      <c r="AF686" s="144"/>
      <c r="AG686" s="144"/>
      <c r="AH686" s="144"/>
      <c r="AI686" s="144"/>
      <c r="AJ686" s="144"/>
      <c r="AK686" s="144"/>
      <c r="AL686" s="144"/>
      <c r="AM686" s="543"/>
      <c r="AN686" s="144"/>
      <c r="AO686" s="144"/>
      <c r="AP686" s="543"/>
      <c r="AQ686" s="543"/>
      <c r="AR686" s="144"/>
      <c r="AS686" s="190"/>
      <c r="AT686" s="144"/>
      <c r="AU686" s="543"/>
      <c r="AV686" s="543"/>
      <c r="AW686" s="144"/>
      <c r="AX686" s="144"/>
      <c r="AY686" s="144"/>
      <c r="AZ686" s="144"/>
      <c r="BA686" s="144"/>
      <c r="BB686" s="144"/>
      <c r="BC686" s="144"/>
      <c r="BD686" s="144"/>
      <c r="BE686" s="144"/>
    </row>
    <row r="687" spans="1:57">
      <c r="A687" s="144"/>
      <c r="B687" s="144"/>
      <c r="C687" s="144">
        <v>3</v>
      </c>
      <c r="D687" s="190">
        <v>116935</v>
      </c>
      <c r="E687" s="144" t="s">
        <v>5090</v>
      </c>
      <c r="F687" s="144" t="s">
        <v>4944</v>
      </c>
      <c r="G687" s="144">
        <v>10</v>
      </c>
      <c r="H687" s="144">
        <v>20</v>
      </c>
      <c r="I687" s="190" t="s">
        <v>6050</v>
      </c>
      <c r="J687" s="144" t="s">
        <v>1693</v>
      </c>
      <c r="K687" s="543"/>
      <c r="L687" s="543"/>
      <c r="M687" s="144"/>
      <c r="N687" s="144"/>
      <c r="O687" s="144"/>
      <c r="P687" s="144"/>
      <c r="Q687" s="144"/>
      <c r="R687" s="144"/>
      <c r="S687" s="144"/>
      <c r="T687" s="144"/>
      <c r="U687" s="144"/>
      <c r="V687" s="543"/>
      <c r="W687" s="144"/>
      <c r="X687" s="144"/>
      <c r="Y687" s="144"/>
      <c r="Z687" s="144"/>
      <c r="AA687" s="144"/>
      <c r="AB687" s="144"/>
      <c r="AC687" s="144"/>
      <c r="AD687" s="144"/>
      <c r="AE687" s="144"/>
      <c r="AF687" s="144"/>
      <c r="AG687" s="144"/>
      <c r="AH687" s="144"/>
      <c r="AI687" s="144"/>
      <c r="AJ687" s="144"/>
      <c r="AK687" s="144"/>
      <c r="AL687" s="144"/>
      <c r="AM687" s="543"/>
      <c r="AN687" s="144"/>
      <c r="AO687" s="144"/>
      <c r="AP687" s="543"/>
      <c r="AQ687" s="543"/>
      <c r="AR687" s="144"/>
      <c r="AS687" s="190"/>
      <c r="AT687" s="144"/>
      <c r="AU687" s="543"/>
      <c r="AV687" s="543"/>
      <c r="AW687" s="144"/>
      <c r="AX687" s="144"/>
      <c r="AY687" s="144"/>
      <c r="AZ687" s="144"/>
      <c r="BA687" s="144"/>
      <c r="BB687" s="144"/>
      <c r="BC687" s="144"/>
      <c r="BD687" s="144"/>
      <c r="BE687" s="144"/>
    </row>
    <row r="688" spans="1:57">
      <c r="A688" s="144"/>
      <c r="B688" s="144"/>
      <c r="C688" s="144">
        <v>3</v>
      </c>
      <c r="D688" s="190">
        <v>116967</v>
      </c>
      <c r="E688" s="144" t="s">
        <v>5090</v>
      </c>
      <c r="F688" s="144" t="s">
        <v>4944</v>
      </c>
      <c r="G688" s="144">
        <v>10</v>
      </c>
      <c r="H688" s="144">
        <v>20</v>
      </c>
      <c r="I688" s="190" t="s">
        <v>6051</v>
      </c>
      <c r="J688" s="144" t="s">
        <v>1693</v>
      </c>
      <c r="K688" s="543"/>
      <c r="L688" s="543"/>
      <c r="M688" s="144"/>
      <c r="N688" s="144"/>
      <c r="O688" s="144"/>
      <c r="P688" s="144"/>
      <c r="Q688" s="144"/>
      <c r="R688" s="144"/>
      <c r="S688" s="144"/>
      <c r="T688" s="144"/>
      <c r="U688" s="144"/>
      <c r="V688" s="543"/>
      <c r="W688" s="144"/>
      <c r="X688" s="144"/>
      <c r="Y688" s="144"/>
      <c r="Z688" s="144"/>
      <c r="AA688" s="144"/>
      <c r="AB688" s="144"/>
      <c r="AC688" s="144"/>
      <c r="AD688" s="144"/>
      <c r="AE688" s="144"/>
      <c r="AF688" s="144"/>
      <c r="AG688" s="144"/>
      <c r="AH688" s="144"/>
      <c r="AI688" s="144"/>
      <c r="AJ688" s="144"/>
      <c r="AK688" s="144"/>
      <c r="AL688" s="144"/>
      <c r="AM688" s="543"/>
      <c r="AN688" s="144"/>
      <c r="AO688" s="144"/>
      <c r="AP688" s="543"/>
      <c r="AQ688" s="543"/>
      <c r="AR688" s="144"/>
      <c r="AS688" s="190"/>
      <c r="AT688" s="144"/>
      <c r="AU688" s="543"/>
      <c r="AV688" s="543"/>
      <c r="AW688" s="144"/>
      <c r="AX688" s="144"/>
      <c r="AY688" s="144"/>
      <c r="AZ688" s="144"/>
      <c r="BA688" s="144"/>
      <c r="BB688" s="144"/>
      <c r="BC688" s="144"/>
      <c r="BD688" s="144"/>
      <c r="BE688" s="144"/>
    </row>
    <row r="689" spans="1:57">
      <c r="A689" s="144"/>
      <c r="B689" s="144"/>
      <c r="C689" s="144">
        <v>3</v>
      </c>
      <c r="D689" s="190">
        <v>116989</v>
      </c>
      <c r="E689" s="144" t="s">
        <v>5090</v>
      </c>
      <c r="F689" s="144" t="s">
        <v>4944</v>
      </c>
      <c r="G689" s="144">
        <v>10</v>
      </c>
      <c r="H689" s="144">
        <v>20</v>
      </c>
      <c r="I689" s="190" t="s">
        <v>6052</v>
      </c>
      <c r="J689" s="144" t="s">
        <v>1693</v>
      </c>
      <c r="K689" s="543"/>
      <c r="L689" s="543"/>
      <c r="M689" s="144"/>
      <c r="N689" s="144"/>
      <c r="O689" s="144"/>
      <c r="P689" s="144"/>
      <c r="Q689" s="144"/>
      <c r="R689" s="144"/>
      <c r="S689" s="144"/>
      <c r="T689" s="144"/>
      <c r="U689" s="144"/>
      <c r="V689" s="543"/>
      <c r="W689" s="144"/>
      <c r="X689" s="144"/>
      <c r="Y689" s="144"/>
      <c r="Z689" s="144"/>
      <c r="AA689" s="144"/>
      <c r="AB689" s="144"/>
      <c r="AC689" s="144"/>
      <c r="AD689" s="144"/>
      <c r="AE689" s="144"/>
      <c r="AF689" s="144"/>
      <c r="AG689" s="144"/>
      <c r="AH689" s="144"/>
      <c r="AI689" s="144"/>
      <c r="AJ689" s="144"/>
      <c r="AK689" s="144"/>
      <c r="AL689" s="144"/>
      <c r="AM689" s="543"/>
      <c r="AN689" s="144"/>
      <c r="AO689" s="144"/>
      <c r="AP689" s="543"/>
      <c r="AQ689" s="543"/>
      <c r="AR689" s="144"/>
      <c r="AS689" s="190"/>
      <c r="AT689" s="144"/>
      <c r="AU689" s="543"/>
      <c r="AV689" s="543"/>
      <c r="AW689" s="144"/>
      <c r="AX689" s="144"/>
      <c r="AY689" s="144"/>
      <c r="AZ689" s="144"/>
      <c r="BA689" s="144"/>
      <c r="BB689" s="144"/>
      <c r="BC689" s="144"/>
      <c r="BD689" s="144"/>
      <c r="BE689" s="144"/>
    </row>
    <row r="690" spans="1:57">
      <c r="A690" s="144"/>
      <c r="B690" s="144"/>
      <c r="C690" s="144">
        <v>3</v>
      </c>
      <c r="D690" s="190">
        <v>117028</v>
      </c>
      <c r="E690" s="144" t="s">
        <v>5090</v>
      </c>
      <c r="F690" s="144" t="s">
        <v>4944</v>
      </c>
      <c r="G690" s="144">
        <v>10</v>
      </c>
      <c r="H690" s="144">
        <v>20</v>
      </c>
      <c r="I690" s="190" t="s">
        <v>6053</v>
      </c>
      <c r="J690" s="144" t="s">
        <v>1693</v>
      </c>
      <c r="K690" s="543"/>
      <c r="L690" s="543"/>
      <c r="M690" s="144"/>
      <c r="N690" s="144"/>
      <c r="O690" s="144"/>
      <c r="P690" s="144"/>
      <c r="Q690" s="144"/>
      <c r="R690" s="144"/>
      <c r="S690" s="144"/>
      <c r="T690" s="144"/>
      <c r="U690" s="144"/>
      <c r="V690" s="543"/>
      <c r="W690" s="144"/>
      <c r="X690" s="144"/>
      <c r="Y690" s="144"/>
      <c r="Z690" s="144"/>
      <c r="AA690" s="144"/>
      <c r="AB690" s="144"/>
      <c r="AC690" s="144"/>
      <c r="AD690" s="144"/>
      <c r="AE690" s="144"/>
      <c r="AF690" s="144"/>
      <c r="AG690" s="144"/>
      <c r="AH690" s="144"/>
      <c r="AI690" s="144"/>
      <c r="AJ690" s="144"/>
      <c r="AK690" s="144"/>
      <c r="AL690" s="144"/>
      <c r="AM690" s="543"/>
      <c r="AN690" s="144"/>
      <c r="AO690" s="144"/>
      <c r="AP690" s="543"/>
      <c r="AQ690" s="543"/>
      <c r="AR690" s="144"/>
      <c r="AS690" s="190"/>
      <c r="AT690" s="144"/>
      <c r="AU690" s="543"/>
      <c r="AV690" s="543"/>
      <c r="AW690" s="144"/>
      <c r="AX690" s="144"/>
      <c r="AY690" s="144"/>
      <c r="AZ690" s="144"/>
      <c r="BA690" s="144"/>
      <c r="BB690" s="144"/>
      <c r="BC690" s="144"/>
      <c r="BD690" s="144"/>
      <c r="BE690" s="144"/>
    </row>
    <row r="691" spans="1:57">
      <c r="A691" s="144"/>
      <c r="B691" s="144"/>
      <c r="C691" s="144">
        <v>3</v>
      </c>
      <c r="D691" s="190">
        <v>117095</v>
      </c>
      <c r="E691" s="144" t="s">
        <v>5090</v>
      </c>
      <c r="F691" s="144" t="s">
        <v>4944</v>
      </c>
      <c r="G691" s="144">
        <v>10</v>
      </c>
      <c r="H691" s="144">
        <v>20</v>
      </c>
      <c r="I691" s="190" t="s">
        <v>6054</v>
      </c>
      <c r="J691" s="144" t="s">
        <v>1693</v>
      </c>
      <c r="K691" s="543"/>
      <c r="L691" s="543"/>
      <c r="M691" s="144"/>
      <c r="N691" s="144"/>
      <c r="O691" s="144"/>
      <c r="P691" s="144"/>
      <c r="Q691" s="144"/>
      <c r="R691" s="144"/>
      <c r="S691" s="144"/>
      <c r="T691" s="144"/>
      <c r="U691" s="144"/>
      <c r="V691" s="543"/>
      <c r="W691" s="144"/>
      <c r="X691" s="144"/>
      <c r="Y691" s="144"/>
      <c r="Z691" s="144"/>
      <c r="AA691" s="144"/>
      <c r="AB691" s="144"/>
      <c r="AC691" s="144"/>
      <c r="AD691" s="144"/>
      <c r="AE691" s="144"/>
      <c r="AF691" s="144"/>
      <c r="AG691" s="144"/>
      <c r="AH691" s="144"/>
      <c r="AI691" s="144"/>
      <c r="AJ691" s="144"/>
      <c r="AK691" s="144"/>
      <c r="AL691" s="144"/>
      <c r="AM691" s="543"/>
      <c r="AN691" s="144"/>
      <c r="AO691" s="144"/>
      <c r="AP691" s="543"/>
      <c r="AQ691" s="543"/>
      <c r="AR691" s="144"/>
      <c r="AS691" s="190"/>
      <c r="AT691" s="144"/>
      <c r="AU691" s="543"/>
      <c r="AV691" s="543"/>
      <c r="AW691" s="144"/>
      <c r="AX691" s="144"/>
      <c r="AY691" s="144"/>
      <c r="AZ691" s="144"/>
      <c r="BA691" s="144"/>
      <c r="BB691" s="144"/>
      <c r="BC691" s="144"/>
      <c r="BD691" s="144"/>
      <c r="BE691" s="144"/>
    </row>
    <row r="692" spans="1:57">
      <c r="A692" s="144"/>
      <c r="B692" s="144"/>
      <c r="C692" s="144">
        <v>3</v>
      </c>
      <c r="D692" s="190">
        <v>117111</v>
      </c>
      <c r="E692" s="144" t="s">
        <v>5090</v>
      </c>
      <c r="F692" s="144" t="s">
        <v>4944</v>
      </c>
      <c r="G692" s="144">
        <v>10</v>
      </c>
      <c r="H692" s="144">
        <v>20</v>
      </c>
      <c r="I692" s="190" t="s">
        <v>6055</v>
      </c>
      <c r="J692" s="144" t="s">
        <v>1693</v>
      </c>
      <c r="K692" s="543"/>
      <c r="L692" s="543"/>
      <c r="M692" s="144"/>
      <c r="N692" s="144"/>
      <c r="O692" s="144"/>
      <c r="P692" s="144"/>
      <c r="Q692" s="144"/>
      <c r="R692" s="144"/>
      <c r="S692" s="144"/>
      <c r="T692" s="144"/>
      <c r="U692" s="144"/>
      <c r="V692" s="543"/>
      <c r="W692" s="144"/>
      <c r="X692" s="144"/>
      <c r="Y692" s="144"/>
      <c r="Z692" s="144"/>
      <c r="AA692" s="144"/>
      <c r="AB692" s="144"/>
      <c r="AC692" s="144"/>
      <c r="AD692" s="144"/>
      <c r="AE692" s="144"/>
      <c r="AF692" s="144"/>
      <c r="AG692" s="144"/>
      <c r="AH692" s="144"/>
      <c r="AI692" s="144"/>
      <c r="AJ692" s="144"/>
      <c r="AK692" s="144"/>
      <c r="AL692" s="144"/>
      <c r="AM692" s="543"/>
      <c r="AN692" s="144"/>
      <c r="AO692" s="144"/>
      <c r="AP692" s="543"/>
      <c r="AQ692" s="543"/>
      <c r="AR692" s="144"/>
      <c r="AS692" s="190"/>
      <c r="AT692" s="144"/>
      <c r="AU692" s="543"/>
      <c r="AV692" s="543"/>
      <c r="AW692" s="144"/>
      <c r="AX692" s="144"/>
      <c r="AY692" s="144"/>
      <c r="AZ692" s="144"/>
      <c r="BA692" s="144"/>
      <c r="BB692" s="144"/>
      <c r="BC692" s="144"/>
      <c r="BD692" s="144"/>
      <c r="BE692" s="144"/>
    </row>
    <row r="693" spans="1:57">
      <c r="A693" s="144"/>
      <c r="B693" s="144"/>
      <c r="C693" s="144">
        <v>3</v>
      </c>
      <c r="D693" s="190">
        <v>117136</v>
      </c>
      <c r="E693" s="144" t="s">
        <v>5090</v>
      </c>
      <c r="F693" s="144" t="s">
        <v>4944</v>
      </c>
      <c r="G693" s="144">
        <v>10</v>
      </c>
      <c r="H693" s="144">
        <v>20</v>
      </c>
      <c r="I693" s="190" t="s">
        <v>6056</v>
      </c>
      <c r="J693" s="144" t="s">
        <v>1693</v>
      </c>
      <c r="K693" s="543"/>
      <c r="L693" s="543"/>
      <c r="M693" s="144"/>
      <c r="N693" s="144"/>
      <c r="O693" s="144"/>
      <c r="P693" s="144"/>
      <c r="Q693" s="144"/>
      <c r="R693" s="144"/>
      <c r="S693" s="144"/>
      <c r="T693" s="144"/>
      <c r="U693" s="144"/>
      <c r="V693" s="543"/>
      <c r="W693" s="144"/>
      <c r="X693" s="144"/>
      <c r="Y693" s="144"/>
      <c r="Z693" s="144"/>
      <c r="AA693" s="144"/>
      <c r="AB693" s="144"/>
      <c r="AC693" s="144"/>
      <c r="AD693" s="144"/>
      <c r="AE693" s="144"/>
      <c r="AF693" s="144"/>
      <c r="AG693" s="144"/>
      <c r="AH693" s="144"/>
      <c r="AI693" s="144"/>
      <c r="AJ693" s="144"/>
      <c r="AK693" s="144"/>
      <c r="AL693" s="144"/>
      <c r="AM693" s="543"/>
      <c r="AN693" s="144"/>
      <c r="AO693" s="144"/>
      <c r="AP693" s="543"/>
      <c r="AQ693" s="543"/>
      <c r="AR693" s="144"/>
      <c r="AS693" s="190"/>
      <c r="AT693" s="144"/>
      <c r="AU693" s="543"/>
      <c r="AV693" s="543"/>
      <c r="AW693" s="144"/>
      <c r="AX693" s="144"/>
      <c r="AY693" s="144"/>
      <c r="AZ693" s="144"/>
      <c r="BA693" s="144"/>
      <c r="BB693" s="144"/>
      <c r="BC693" s="144"/>
      <c r="BD693" s="144"/>
      <c r="BE693" s="144"/>
    </row>
    <row r="694" spans="1:57">
      <c r="A694" s="144"/>
      <c r="B694" s="144"/>
      <c r="C694" s="144">
        <v>3</v>
      </c>
      <c r="D694" s="190">
        <v>117143</v>
      </c>
      <c r="E694" s="144" t="s">
        <v>5090</v>
      </c>
      <c r="F694" s="144" t="s">
        <v>4944</v>
      </c>
      <c r="G694" s="144">
        <v>10</v>
      </c>
      <c r="H694" s="144">
        <v>20</v>
      </c>
      <c r="I694" s="190" t="s">
        <v>6057</v>
      </c>
      <c r="J694" s="144" t="s">
        <v>1693</v>
      </c>
      <c r="K694" s="543"/>
      <c r="L694" s="543"/>
      <c r="M694" s="144"/>
      <c r="N694" s="144"/>
      <c r="O694" s="144"/>
      <c r="P694" s="144"/>
      <c r="Q694" s="144"/>
      <c r="R694" s="144"/>
      <c r="S694" s="144"/>
      <c r="T694" s="144"/>
      <c r="U694" s="144"/>
      <c r="V694" s="543"/>
      <c r="W694" s="144"/>
      <c r="X694" s="144"/>
      <c r="Y694" s="144"/>
      <c r="Z694" s="144"/>
      <c r="AA694" s="144"/>
      <c r="AB694" s="144"/>
      <c r="AC694" s="144"/>
      <c r="AD694" s="144"/>
      <c r="AE694" s="144"/>
      <c r="AF694" s="144"/>
      <c r="AG694" s="144"/>
      <c r="AH694" s="144"/>
      <c r="AI694" s="144"/>
      <c r="AJ694" s="144"/>
      <c r="AK694" s="144"/>
      <c r="AL694" s="144"/>
      <c r="AM694" s="543"/>
      <c r="AN694" s="144"/>
      <c r="AO694" s="144"/>
      <c r="AP694" s="543"/>
      <c r="AQ694" s="543"/>
      <c r="AR694" s="144"/>
      <c r="AS694" s="190"/>
      <c r="AT694" s="144"/>
      <c r="AU694" s="543"/>
      <c r="AV694" s="543"/>
      <c r="AW694" s="144"/>
      <c r="AX694" s="144"/>
      <c r="AY694" s="144"/>
      <c r="AZ694" s="144"/>
      <c r="BA694" s="144"/>
      <c r="BB694" s="144"/>
      <c r="BC694" s="144"/>
      <c r="BD694" s="144"/>
      <c r="BE694" s="144"/>
    </row>
    <row r="695" spans="1:57">
      <c r="A695" s="144"/>
      <c r="B695" s="144"/>
      <c r="C695" s="144">
        <v>3</v>
      </c>
      <c r="D695" s="190">
        <v>117144</v>
      </c>
      <c r="E695" s="144" t="s">
        <v>5090</v>
      </c>
      <c r="F695" s="144" t="s">
        <v>4944</v>
      </c>
      <c r="G695" s="144">
        <v>10</v>
      </c>
      <c r="H695" s="144">
        <v>20</v>
      </c>
      <c r="I695" s="190" t="s">
        <v>6058</v>
      </c>
      <c r="J695" s="144" t="s">
        <v>1693</v>
      </c>
      <c r="K695" s="543"/>
      <c r="L695" s="543"/>
      <c r="M695" s="144"/>
      <c r="N695" s="144"/>
      <c r="O695" s="144"/>
      <c r="P695" s="144"/>
      <c r="Q695" s="144"/>
      <c r="R695" s="144"/>
      <c r="S695" s="144"/>
      <c r="T695" s="144"/>
      <c r="U695" s="144"/>
      <c r="V695" s="543"/>
      <c r="W695" s="144"/>
      <c r="X695" s="144"/>
      <c r="Y695" s="144"/>
      <c r="Z695" s="144"/>
      <c r="AA695" s="144"/>
      <c r="AB695" s="144"/>
      <c r="AC695" s="144"/>
      <c r="AD695" s="144"/>
      <c r="AE695" s="144"/>
      <c r="AF695" s="144"/>
      <c r="AG695" s="144"/>
      <c r="AH695" s="144"/>
      <c r="AI695" s="144"/>
      <c r="AJ695" s="144"/>
      <c r="AK695" s="144"/>
      <c r="AL695" s="144"/>
      <c r="AM695" s="543"/>
      <c r="AN695" s="144"/>
      <c r="AO695" s="144"/>
      <c r="AP695" s="543"/>
      <c r="AQ695" s="543"/>
      <c r="AR695" s="144"/>
      <c r="AS695" s="190"/>
      <c r="AT695" s="144"/>
      <c r="AU695" s="543"/>
      <c r="AV695" s="543"/>
      <c r="AW695" s="144"/>
      <c r="AX695" s="144"/>
      <c r="AY695" s="144"/>
      <c r="AZ695" s="144"/>
      <c r="BA695" s="144"/>
      <c r="BB695" s="144"/>
      <c r="BC695" s="144"/>
      <c r="BD695" s="144"/>
      <c r="BE695" s="144"/>
    </row>
    <row r="696" spans="1:57">
      <c r="A696" s="144"/>
      <c r="B696" s="144"/>
      <c r="C696" s="144">
        <v>3</v>
      </c>
      <c r="D696" s="190">
        <v>117174</v>
      </c>
      <c r="E696" s="144" t="s">
        <v>5090</v>
      </c>
      <c r="F696" s="144" t="s">
        <v>4944</v>
      </c>
      <c r="G696" s="144">
        <v>10</v>
      </c>
      <c r="H696" s="144">
        <v>20</v>
      </c>
      <c r="I696" s="190" t="s">
        <v>6059</v>
      </c>
      <c r="J696" s="144" t="s">
        <v>1693</v>
      </c>
      <c r="K696" s="543"/>
      <c r="L696" s="543"/>
      <c r="M696" s="144"/>
      <c r="N696" s="144"/>
      <c r="O696" s="144"/>
      <c r="P696" s="144"/>
      <c r="Q696" s="144"/>
      <c r="R696" s="144"/>
      <c r="S696" s="144"/>
      <c r="T696" s="144"/>
      <c r="U696" s="144"/>
      <c r="V696" s="543"/>
      <c r="W696" s="144"/>
      <c r="X696" s="144"/>
      <c r="Y696" s="144"/>
      <c r="Z696" s="144"/>
      <c r="AA696" s="144"/>
      <c r="AB696" s="144"/>
      <c r="AC696" s="144"/>
      <c r="AD696" s="144"/>
      <c r="AE696" s="144"/>
      <c r="AF696" s="144"/>
      <c r="AG696" s="144"/>
      <c r="AH696" s="144"/>
      <c r="AI696" s="144"/>
      <c r="AJ696" s="144"/>
      <c r="AK696" s="144"/>
      <c r="AL696" s="144"/>
      <c r="AM696" s="543"/>
      <c r="AN696" s="144"/>
      <c r="AO696" s="144"/>
      <c r="AP696" s="543"/>
      <c r="AQ696" s="543"/>
      <c r="AR696" s="144"/>
      <c r="AS696" s="190"/>
      <c r="AT696" s="144"/>
      <c r="AU696" s="543"/>
      <c r="AV696" s="543"/>
      <c r="AW696" s="144"/>
      <c r="AX696" s="144"/>
      <c r="AY696" s="144"/>
      <c r="AZ696" s="144"/>
      <c r="BA696" s="144"/>
      <c r="BB696" s="144"/>
      <c r="BC696" s="144"/>
      <c r="BD696" s="144"/>
      <c r="BE696" s="144"/>
    </row>
    <row r="697" spans="1:57">
      <c r="A697" s="144"/>
      <c r="B697" s="144"/>
      <c r="C697" s="144">
        <v>3</v>
      </c>
      <c r="D697" s="190">
        <v>117178</v>
      </c>
      <c r="E697" s="144" t="s">
        <v>5090</v>
      </c>
      <c r="F697" s="144" t="s">
        <v>4944</v>
      </c>
      <c r="G697" s="144">
        <v>10</v>
      </c>
      <c r="H697" s="144">
        <v>20</v>
      </c>
      <c r="I697" s="190" t="s">
        <v>6060</v>
      </c>
      <c r="J697" s="144" t="s">
        <v>1693</v>
      </c>
      <c r="K697" s="543"/>
      <c r="L697" s="543"/>
      <c r="M697" s="144"/>
      <c r="N697" s="144"/>
      <c r="O697" s="144"/>
      <c r="P697" s="144"/>
      <c r="Q697" s="144"/>
      <c r="R697" s="144"/>
      <c r="S697" s="144"/>
      <c r="T697" s="144"/>
      <c r="U697" s="144"/>
      <c r="V697" s="543"/>
      <c r="W697" s="144"/>
      <c r="X697" s="144"/>
      <c r="Y697" s="144"/>
      <c r="Z697" s="144"/>
      <c r="AA697" s="144"/>
      <c r="AB697" s="144"/>
      <c r="AC697" s="144"/>
      <c r="AD697" s="144"/>
      <c r="AE697" s="144"/>
      <c r="AF697" s="144"/>
      <c r="AG697" s="144"/>
      <c r="AH697" s="144"/>
      <c r="AI697" s="144"/>
      <c r="AJ697" s="144"/>
      <c r="AK697" s="144"/>
      <c r="AL697" s="144"/>
      <c r="AM697" s="543"/>
      <c r="AN697" s="144"/>
      <c r="AO697" s="144"/>
      <c r="AP697" s="543"/>
      <c r="AQ697" s="543"/>
      <c r="AR697" s="144"/>
      <c r="AS697" s="190"/>
      <c r="AT697" s="144"/>
      <c r="AU697" s="543"/>
      <c r="AV697" s="543"/>
      <c r="AW697" s="144"/>
      <c r="AX697" s="144"/>
      <c r="AY697" s="144"/>
      <c r="AZ697" s="144"/>
      <c r="BA697" s="144"/>
      <c r="BB697" s="144"/>
      <c r="BC697" s="144"/>
      <c r="BD697" s="144"/>
      <c r="BE697" s="144"/>
    </row>
    <row r="698" spans="1:57">
      <c r="A698" s="144"/>
      <c r="B698" s="144"/>
      <c r="C698" s="144">
        <v>3</v>
      </c>
      <c r="D698" s="190">
        <v>117201</v>
      </c>
      <c r="E698" s="144" t="s">
        <v>5090</v>
      </c>
      <c r="F698" s="144" t="s">
        <v>4944</v>
      </c>
      <c r="G698" s="144">
        <v>10</v>
      </c>
      <c r="H698" s="144">
        <v>20</v>
      </c>
      <c r="I698" s="190" t="s">
        <v>6061</v>
      </c>
      <c r="J698" s="144" t="s">
        <v>1693</v>
      </c>
      <c r="K698" s="543"/>
      <c r="L698" s="543"/>
      <c r="M698" s="144"/>
      <c r="N698" s="144"/>
      <c r="O698" s="144"/>
      <c r="P698" s="144"/>
      <c r="Q698" s="144"/>
      <c r="R698" s="144"/>
      <c r="S698" s="144"/>
      <c r="T698" s="144"/>
      <c r="U698" s="144"/>
      <c r="V698" s="543"/>
      <c r="W698" s="144"/>
      <c r="X698" s="144"/>
      <c r="Y698" s="144"/>
      <c r="Z698" s="144"/>
      <c r="AA698" s="144"/>
      <c r="AB698" s="144"/>
      <c r="AC698" s="144"/>
      <c r="AD698" s="144"/>
      <c r="AE698" s="144"/>
      <c r="AF698" s="144"/>
      <c r="AG698" s="144"/>
      <c r="AH698" s="144"/>
      <c r="AI698" s="144"/>
      <c r="AJ698" s="144"/>
      <c r="AK698" s="144"/>
      <c r="AL698" s="144"/>
      <c r="AM698" s="543"/>
      <c r="AN698" s="144"/>
      <c r="AO698" s="144"/>
      <c r="AP698" s="543"/>
      <c r="AQ698" s="543"/>
      <c r="AR698" s="144"/>
      <c r="AS698" s="190"/>
      <c r="AT698" s="144"/>
      <c r="AU698" s="543"/>
      <c r="AV698" s="543"/>
      <c r="AW698" s="144"/>
      <c r="AX698" s="144"/>
      <c r="AY698" s="144"/>
      <c r="AZ698" s="144"/>
      <c r="BA698" s="144"/>
      <c r="BB698" s="144"/>
      <c r="BC698" s="144"/>
      <c r="BD698" s="144"/>
      <c r="BE698" s="144"/>
    </row>
    <row r="699" spans="1:57">
      <c r="A699" s="144"/>
      <c r="B699" s="144"/>
      <c r="C699" s="144">
        <v>3</v>
      </c>
      <c r="D699" s="190">
        <v>117243</v>
      </c>
      <c r="E699" s="144" t="s">
        <v>5090</v>
      </c>
      <c r="F699" s="144" t="s">
        <v>4944</v>
      </c>
      <c r="G699" s="144">
        <v>10</v>
      </c>
      <c r="H699" s="144">
        <v>20</v>
      </c>
      <c r="I699" s="190" t="s">
        <v>6062</v>
      </c>
      <c r="J699" s="144" t="s">
        <v>1693</v>
      </c>
      <c r="K699" s="543"/>
      <c r="L699" s="543"/>
      <c r="M699" s="144"/>
      <c r="N699" s="144"/>
      <c r="O699" s="144"/>
      <c r="P699" s="144"/>
      <c r="Q699" s="144"/>
      <c r="R699" s="144"/>
      <c r="S699" s="144"/>
      <c r="T699" s="144"/>
      <c r="U699" s="144"/>
      <c r="V699" s="543"/>
      <c r="W699" s="144"/>
      <c r="X699" s="144"/>
      <c r="Y699" s="144"/>
      <c r="Z699" s="144"/>
      <c r="AA699" s="144"/>
      <c r="AB699" s="144"/>
      <c r="AC699" s="144"/>
      <c r="AD699" s="144"/>
      <c r="AE699" s="144"/>
      <c r="AF699" s="144"/>
      <c r="AG699" s="144"/>
      <c r="AH699" s="144"/>
      <c r="AI699" s="144"/>
      <c r="AJ699" s="144"/>
      <c r="AK699" s="144"/>
      <c r="AL699" s="144"/>
      <c r="AM699" s="543"/>
      <c r="AN699" s="144"/>
      <c r="AO699" s="144"/>
      <c r="AP699" s="543"/>
      <c r="AQ699" s="543"/>
      <c r="AR699" s="144"/>
      <c r="AS699" s="190"/>
      <c r="AT699" s="144"/>
      <c r="AU699" s="543"/>
      <c r="AV699" s="543"/>
      <c r="AW699" s="144"/>
      <c r="AX699" s="144"/>
      <c r="AY699" s="144"/>
      <c r="AZ699" s="144"/>
      <c r="BA699" s="144"/>
      <c r="BB699" s="144"/>
      <c r="BC699" s="144"/>
      <c r="BD699" s="144"/>
      <c r="BE699" s="144"/>
    </row>
    <row r="700" spans="1:57">
      <c r="A700" s="144"/>
      <c r="B700" s="144"/>
      <c r="C700" s="144">
        <v>3</v>
      </c>
      <c r="D700" s="190">
        <v>117244</v>
      </c>
      <c r="E700" s="144" t="s">
        <v>5090</v>
      </c>
      <c r="F700" s="144" t="s">
        <v>4944</v>
      </c>
      <c r="G700" s="144">
        <v>10</v>
      </c>
      <c r="H700" s="144">
        <v>20</v>
      </c>
      <c r="I700" s="190" t="s">
        <v>6063</v>
      </c>
      <c r="J700" s="144" t="s">
        <v>1693</v>
      </c>
      <c r="K700" s="543"/>
      <c r="L700" s="543"/>
      <c r="M700" s="144"/>
      <c r="N700" s="144"/>
      <c r="O700" s="144"/>
      <c r="P700" s="144"/>
      <c r="Q700" s="144"/>
      <c r="R700" s="144"/>
      <c r="S700" s="144"/>
      <c r="T700" s="144"/>
      <c r="U700" s="144"/>
      <c r="V700" s="543"/>
      <c r="W700" s="144"/>
      <c r="X700" s="144"/>
      <c r="Y700" s="144"/>
      <c r="Z700" s="144"/>
      <c r="AA700" s="144"/>
      <c r="AB700" s="144"/>
      <c r="AC700" s="144"/>
      <c r="AD700" s="144"/>
      <c r="AE700" s="144"/>
      <c r="AF700" s="144"/>
      <c r="AG700" s="144"/>
      <c r="AH700" s="144"/>
      <c r="AI700" s="144"/>
      <c r="AJ700" s="144"/>
      <c r="AK700" s="144"/>
      <c r="AL700" s="144"/>
      <c r="AM700" s="543"/>
      <c r="AN700" s="144"/>
      <c r="AO700" s="144"/>
      <c r="AP700" s="543"/>
      <c r="AQ700" s="543"/>
      <c r="AR700" s="144"/>
      <c r="AS700" s="190"/>
      <c r="AT700" s="144"/>
      <c r="AU700" s="543"/>
      <c r="AV700" s="543"/>
      <c r="AW700" s="144"/>
      <c r="AX700" s="144"/>
      <c r="AY700" s="144"/>
      <c r="AZ700" s="144"/>
      <c r="BA700" s="144"/>
      <c r="BB700" s="144"/>
      <c r="BC700" s="144"/>
      <c r="BD700" s="144"/>
      <c r="BE700" s="144"/>
    </row>
    <row r="701" spans="1:57">
      <c r="A701" s="144"/>
      <c r="B701" s="144"/>
      <c r="C701" s="144">
        <v>3</v>
      </c>
      <c r="D701" s="190">
        <v>117257</v>
      </c>
      <c r="E701" s="144" t="s">
        <v>5090</v>
      </c>
      <c r="F701" s="144" t="s">
        <v>4944</v>
      </c>
      <c r="G701" s="144">
        <v>10</v>
      </c>
      <c r="H701" s="144">
        <v>20</v>
      </c>
      <c r="I701" s="190" t="s">
        <v>6064</v>
      </c>
      <c r="J701" s="144" t="s">
        <v>1693</v>
      </c>
      <c r="K701" s="543"/>
      <c r="L701" s="543"/>
      <c r="M701" s="144"/>
      <c r="N701" s="144"/>
      <c r="O701" s="144"/>
      <c r="P701" s="144"/>
      <c r="Q701" s="144"/>
      <c r="R701" s="144"/>
      <c r="S701" s="144"/>
      <c r="T701" s="144"/>
      <c r="U701" s="144"/>
      <c r="V701" s="543"/>
      <c r="W701" s="144"/>
      <c r="X701" s="144"/>
      <c r="Y701" s="144"/>
      <c r="Z701" s="144"/>
      <c r="AA701" s="144"/>
      <c r="AB701" s="144"/>
      <c r="AC701" s="144"/>
      <c r="AD701" s="144"/>
      <c r="AE701" s="144"/>
      <c r="AF701" s="144"/>
      <c r="AG701" s="144"/>
      <c r="AH701" s="144"/>
      <c r="AI701" s="144"/>
      <c r="AJ701" s="144"/>
      <c r="AK701" s="144"/>
      <c r="AL701" s="144"/>
      <c r="AM701" s="543"/>
      <c r="AN701" s="144"/>
      <c r="AO701" s="144"/>
      <c r="AP701" s="543"/>
      <c r="AQ701" s="543"/>
      <c r="AR701" s="144"/>
      <c r="AS701" s="190"/>
      <c r="AT701" s="144"/>
      <c r="AU701" s="543"/>
      <c r="AV701" s="543"/>
      <c r="AW701" s="144"/>
      <c r="AX701" s="144"/>
      <c r="AY701" s="144"/>
      <c r="AZ701" s="144"/>
      <c r="BA701" s="144"/>
      <c r="BB701" s="144"/>
      <c r="BC701" s="144"/>
      <c r="BD701" s="144"/>
      <c r="BE701" s="144"/>
    </row>
    <row r="702" spans="1:57">
      <c r="A702" s="144"/>
      <c r="B702" s="144"/>
      <c r="C702" s="144">
        <v>3</v>
      </c>
      <c r="D702" s="190">
        <v>117269</v>
      </c>
      <c r="E702" s="144" t="s">
        <v>5090</v>
      </c>
      <c r="F702" s="144" t="s">
        <v>4944</v>
      </c>
      <c r="G702" s="144">
        <v>10</v>
      </c>
      <c r="H702" s="144">
        <v>20</v>
      </c>
      <c r="I702" s="190" t="s">
        <v>6065</v>
      </c>
      <c r="J702" s="144" t="s">
        <v>1693</v>
      </c>
      <c r="K702" s="543"/>
      <c r="L702" s="543"/>
      <c r="M702" s="144"/>
      <c r="N702" s="144"/>
      <c r="O702" s="144"/>
      <c r="P702" s="144"/>
      <c r="Q702" s="144"/>
      <c r="R702" s="144"/>
      <c r="S702" s="144"/>
      <c r="T702" s="144"/>
      <c r="U702" s="144"/>
      <c r="V702" s="543"/>
      <c r="W702" s="144"/>
      <c r="X702" s="144"/>
      <c r="Y702" s="144"/>
      <c r="Z702" s="144"/>
      <c r="AA702" s="144"/>
      <c r="AB702" s="144"/>
      <c r="AC702" s="144"/>
      <c r="AD702" s="144"/>
      <c r="AE702" s="144"/>
      <c r="AF702" s="144"/>
      <c r="AG702" s="144"/>
      <c r="AH702" s="144"/>
      <c r="AI702" s="144"/>
      <c r="AJ702" s="144"/>
      <c r="AK702" s="144"/>
      <c r="AL702" s="144"/>
      <c r="AM702" s="543"/>
      <c r="AN702" s="144"/>
      <c r="AO702" s="144"/>
      <c r="AP702" s="543"/>
      <c r="AQ702" s="543"/>
      <c r="AR702" s="144"/>
      <c r="AS702" s="190"/>
      <c r="AT702" s="144"/>
      <c r="AU702" s="543"/>
      <c r="AV702" s="543"/>
      <c r="AW702" s="144"/>
      <c r="AX702" s="144"/>
      <c r="AY702" s="144"/>
      <c r="AZ702" s="144"/>
      <c r="BA702" s="144"/>
      <c r="BB702" s="144"/>
      <c r="BC702" s="144"/>
      <c r="BD702" s="144"/>
      <c r="BE702" s="144"/>
    </row>
    <row r="703" spans="1:57">
      <c r="A703" s="144"/>
      <c r="B703" s="144"/>
      <c r="C703" s="144">
        <v>3</v>
      </c>
      <c r="D703" s="190">
        <v>117288</v>
      </c>
      <c r="E703" s="144" t="s">
        <v>5090</v>
      </c>
      <c r="F703" s="144" t="s">
        <v>4944</v>
      </c>
      <c r="G703" s="144">
        <v>10</v>
      </c>
      <c r="H703" s="144">
        <v>20</v>
      </c>
      <c r="I703" s="190" t="s">
        <v>6066</v>
      </c>
      <c r="J703" s="144" t="s">
        <v>1693</v>
      </c>
      <c r="K703" s="543"/>
      <c r="L703" s="543"/>
      <c r="M703" s="144"/>
      <c r="N703" s="144"/>
      <c r="O703" s="144"/>
      <c r="P703" s="144"/>
      <c r="Q703" s="144"/>
      <c r="R703" s="144"/>
      <c r="S703" s="144"/>
      <c r="T703" s="144"/>
      <c r="U703" s="144"/>
      <c r="V703" s="543"/>
      <c r="W703" s="144"/>
      <c r="X703" s="144"/>
      <c r="Y703" s="144"/>
      <c r="Z703" s="144"/>
      <c r="AA703" s="144"/>
      <c r="AB703" s="144"/>
      <c r="AC703" s="144"/>
      <c r="AD703" s="144"/>
      <c r="AE703" s="144"/>
      <c r="AF703" s="144"/>
      <c r="AG703" s="144"/>
      <c r="AH703" s="144"/>
      <c r="AI703" s="144"/>
      <c r="AJ703" s="144"/>
      <c r="AK703" s="144"/>
      <c r="AL703" s="144"/>
      <c r="AM703" s="543"/>
      <c r="AN703" s="144"/>
      <c r="AO703" s="144"/>
      <c r="AP703" s="543"/>
      <c r="AQ703" s="543"/>
      <c r="AR703" s="144"/>
      <c r="AS703" s="190"/>
      <c r="AT703" s="144"/>
      <c r="AU703" s="543"/>
      <c r="AV703" s="543"/>
      <c r="AW703" s="144"/>
      <c r="AX703" s="144"/>
      <c r="AY703" s="144"/>
      <c r="AZ703" s="144"/>
      <c r="BA703" s="144"/>
      <c r="BB703" s="144"/>
      <c r="BC703" s="144"/>
      <c r="BD703" s="144"/>
      <c r="BE703" s="144"/>
    </row>
    <row r="704" spans="1:57">
      <c r="A704" s="144"/>
      <c r="B704" s="144"/>
      <c r="C704" s="144">
        <v>3</v>
      </c>
      <c r="D704" s="190">
        <v>117316</v>
      </c>
      <c r="E704" s="144" t="s">
        <v>5090</v>
      </c>
      <c r="F704" s="144" t="s">
        <v>4944</v>
      </c>
      <c r="G704" s="144">
        <v>10</v>
      </c>
      <c r="H704" s="144">
        <v>20</v>
      </c>
      <c r="I704" s="190" t="s">
        <v>6067</v>
      </c>
      <c r="J704" s="144" t="s">
        <v>1693</v>
      </c>
      <c r="K704" s="543"/>
      <c r="L704" s="543"/>
      <c r="M704" s="144"/>
      <c r="N704" s="144"/>
      <c r="O704" s="144"/>
      <c r="P704" s="144"/>
      <c r="Q704" s="144"/>
      <c r="R704" s="144"/>
      <c r="S704" s="144"/>
      <c r="T704" s="144"/>
      <c r="U704" s="144"/>
      <c r="V704" s="543"/>
      <c r="W704" s="144"/>
      <c r="X704" s="144"/>
      <c r="Y704" s="144"/>
      <c r="Z704" s="144"/>
      <c r="AA704" s="144"/>
      <c r="AB704" s="144"/>
      <c r="AC704" s="144"/>
      <c r="AD704" s="144"/>
      <c r="AE704" s="144"/>
      <c r="AF704" s="144"/>
      <c r="AG704" s="144"/>
      <c r="AH704" s="144"/>
      <c r="AI704" s="144"/>
      <c r="AJ704" s="144"/>
      <c r="AK704" s="144"/>
      <c r="AL704" s="144"/>
      <c r="AM704" s="543"/>
      <c r="AN704" s="144"/>
      <c r="AO704" s="144"/>
      <c r="AP704" s="543"/>
      <c r="AQ704" s="543"/>
      <c r="AR704" s="144"/>
      <c r="AS704" s="190"/>
      <c r="AT704" s="144"/>
      <c r="AU704" s="543"/>
      <c r="AV704" s="543"/>
      <c r="AW704" s="144"/>
      <c r="AX704" s="144"/>
      <c r="AY704" s="144"/>
      <c r="AZ704" s="144"/>
      <c r="BA704" s="144"/>
      <c r="BB704" s="144"/>
      <c r="BC704" s="144"/>
      <c r="BD704" s="144"/>
      <c r="BE704" s="144"/>
    </row>
    <row r="705" spans="1:57">
      <c r="A705" s="144"/>
      <c r="B705" s="144"/>
      <c r="C705" s="144">
        <v>3</v>
      </c>
      <c r="D705" s="190">
        <v>118140</v>
      </c>
      <c r="E705" s="144" t="s">
        <v>5090</v>
      </c>
      <c r="F705" s="144" t="s">
        <v>4944</v>
      </c>
      <c r="G705" s="144">
        <v>10</v>
      </c>
      <c r="H705" s="144">
        <v>20</v>
      </c>
      <c r="I705" s="190" t="s">
        <v>6068</v>
      </c>
      <c r="J705" s="144" t="s">
        <v>1693</v>
      </c>
      <c r="K705" s="543"/>
      <c r="L705" s="543"/>
      <c r="M705" s="144"/>
      <c r="N705" s="144"/>
      <c r="O705" s="144"/>
      <c r="P705" s="144"/>
      <c r="Q705" s="144"/>
      <c r="R705" s="144"/>
      <c r="S705" s="144"/>
      <c r="T705" s="144"/>
      <c r="U705" s="144"/>
      <c r="V705" s="543"/>
      <c r="W705" s="144"/>
      <c r="X705" s="144"/>
      <c r="Y705" s="144"/>
      <c r="Z705" s="144"/>
      <c r="AA705" s="144"/>
      <c r="AB705" s="144"/>
      <c r="AC705" s="144"/>
      <c r="AD705" s="144"/>
      <c r="AE705" s="144"/>
      <c r="AF705" s="144"/>
      <c r="AG705" s="144"/>
      <c r="AH705" s="144"/>
      <c r="AI705" s="144"/>
      <c r="AJ705" s="144"/>
      <c r="AK705" s="144"/>
      <c r="AL705" s="144"/>
      <c r="AM705" s="543"/>
      <c r="AN705" s="144"/>
      <c r="AO705" s="144"/>
      <c r="AP705" s="543"/>
      <c r="AQ705" s="543"/>
      <c r="AR705" s="144"/>
      <c r="AS705" s="190"/>
      <c r="AT705" s="144"/>
      <c r="AU705" s="543"/>
      <c r="AV705" s="543"/>
      <c r="AW705" s="144"/>
      <c r="AX705" s="144"/>
      <c r="AY705" s="144"/>
      <c r="AZ705" s="144"/>
      <c r="BA705" s="144"/>
      <c r="BB705" s="144"/>
      <c r="BC705" s="144"/>
      <c r="BD705" s="144"/>
      <c r="BE705" s="144"/>
    </row>
    <row r="706" spans="1:57">
      <c r="A706" s="144"/>
      <c r="B706" s="144"/>
      <c r="C706" s="144">
        <v>3</v>
      </c>
      <c r="D706" s="190">
        <v>118504</v>
      </c>
      <c r="E706" s="144" t="s">
        <v>5090</v>
      </c>
      <c r="F706" s="144" t="s">
        <v>4944</v>
      </c>
      <c r="G706" s="144">
        <v>10</v>
      </c>
      <c r="H706" s="144">
        <v>20</v>
      </c>
      <c r="I706" s="190" t="s">
        <v>6069</v>
      </c>
      <c r="J706" s="144" t="s">
        <v>1693</v>
      </c>
      <c r="K706" s="543"/>
      <c r="L706" s="543"/>
      <c r="M706" s="144"/>
      <c r="N706" s="144"/>
      <c r="O706" s="144"/>
      <c r="P706" s="144"/>
      <c r="Q706" s="144"/>
      <c r="R706" s="144"/>
      <c r="S706" s="144"/>
      <c r="T706" s="144"/>
      <c r="U706" s="144"/>
      <c r="V706" s="543"/>
      <c r="W706" s="144"/>
      <c r="X706" s="144"/>
      <c r="Y706" s="144"/>
      <c r="Z706" s="144"/>
      <c r="AA706" s="144"/>
      <c r="AB706" s="144"/>
      <c r="AC706" s="144"/>
      <c r="AD706" s="144"/>
      <c r="AE706" s="144"/>
      <c r="AF706" s="144"/>
      <c r="AG706" s="144"/>
      <c r="AH706" s="144"/>
      <c r="AI706" s="144"/>
      <c r="AJ706" s="144"/>
      <c r="AK706" s="144"/>
      <c r="AL706" s="144"/>
      <c r="AM706" s="543"/>
      <c r="AN706" s="144"/>
      <c r="AO706" s="144"/>
      <c r="AP706" s="543"/>
      <c r="AQ706" s="543"/>
      <c r="AR706" s="144"/>
      <c r="AS706" s="190"/>
      <c r="AT706" s="144"/>
      <c r="AU706" s="543"/>
      <c r="AV706" s="543"/>
      <c r="AW706" s="144"/>
      <c r="AX706" s="144"/>
      <c r="AY706" s="144"/>
      <c r="AZ706" s="144"/>
      <c r="BA706" s="144"/>
      <c r="BB706" s="144"/>
      <c r="BC706" s="144"/>
      <c r="BD706" s="144"/>
      <c r="BE706" s="144"/>
    </row>
    <row r="707" spans="1:57">
      <c r="A707" s="144"/>
      <c r="B707" s="144"/>
      <c r="C707" s="144">
        <v>3</v>
      </c>
      <c r="D707" s="190">
        <v>118507</v>
      </c>
      <c r="E707" s="144" t="s">
        <v>5090</v>
      </c>
      <c r="F707" s="144" t="s">
        <v>4944</v>
      </c>
      <c r="G707" s="144">
        <v>10</v>
      </c>
      <c r="H707" s="144">
        <v>20</v>
      </c>
      <c r="I707" s="190" t="s">
        <v>6070</v>
      </c>
      <c r="J707" s="144" t="s">
        <v>1693</v>
      </c>
      <c r="K707" s="543"/>
      <c r="L707" s="543"/>
      <c r="M707" s="144"/>
      <c r="N707" s="144"/>
      <c r="O707" s="144"/>
      <c r="P707" s="144"/>
      <c r="Q707" s="144"/>
      <c r="R707" s="144"/>
      <c r="S707" s="144"/>
      <c r="T707" s="144"/>
      <c r="U707" s="144"/>
      <c r="V707" s="543"/>
      <c r="W707" s="144"/>
      <c r="X707" s="144"/>
      <c r="Y707" s="144"/>
      <c r="Z707" s="144"/>
      <c r="AA707" s="144"/>
      <c r="AB707" s="144"/>
      <c r="AC707" s="144"/>
      <c r="AD707" s="144"/>
      <c r="AE707" s="144"/>
      <c r="AF707" s="144"/>
      <c r="AG707" s="144"/>
      <c r="AH707" s="144"/>
      <c r="AI707" s="144"/>
      <c r="AJ707" s="144"/>
      <c r="AK707" s="144"/>
      <c r="AL707" s="144"/>
      <c r="AM707" s="543"/>
      <c r="AN707" s="144"/>
      <c r="AO707" s="144"/>
      <c r="AP707" s="543"/>
      <c r="AQ707" s="543"/>
      <c r="AR707" s="144"/>
      <c r="AS707" s="190"/>
      <c r="AT707" s="144"/>
      <c r="AU707" s="543"/>
      <c r="AV707" s="543"/>
      <c r="AW707" s="144"/>
      <c r="AX707" s="144"/>
      <c r="AY707" s="144"/>
      <c r="AZ707" s="144"/>
      <c r="BA707" s="144"/>
      <c r="BB707" s="144"/>
      <c r="BC707" s="144"/>
      <c r="BD707" s="144"/>
      <c r="BE707" s="144"/>
    </row>
    <row r="708" spans="1:57">
      <c r="A708" s="144"/>
      <c r="B708" s="144"/>
      <c r="C708" s="144">
        <v>3</v>
      </c>
      <c r="D708" s="190">
        <v>118522</v>
      </c>
      <c r="E708" s="144" t="s">
        <v>5090</v>
      </c>
      <c r="F708" s="144" t="s">
        <v>4944</v>
      </c>
      <c r="G708" s="144">
        <v>10</v>
      </c>
      <c r="H708" s="144">
        <v>20</v>
      </c>
      <c r="I708" s="190" t="s">
        <v>6071</v>
      </c>
      <c r="J708" s="144" t="s">
        <v>1693</v>
      </c>
      <c r="K708" s="543"/>
      <c r="L708" s="543"/>
      <c r="M708" s="144"/>
      <c r="N708" s="144"/>
      <c r="O708" s="144"/>
      <c r="P708" s="144"/>
      <c r="Q708" s="144"/>
      <c r="R708" s="144"/>
      <c r="S708" s="144"/>
      <c r="T708" s="144"/>
      <c r="U708" s="144"/>
      <c r="V708" s="543"/>
      <c r="W708" s="144"/>
      <c r="X708" s="144"/>
      <c r="Y708" s="144"/>
      <c r="Z708" s="144"/>
      <c r="AA708" s="144"/>
      <c r="AB708" s="144"/>
      <c r="AC708" s="144"/>
      <c r="AD708" s="144"/>
      <c r="AE708" s="144"/>
      <c r="AF708" s="144"/>
      <c r="AG708" s="144"/>
      <c r="AH708" s="144"/>
      <c r="AI708" s="144"/>
      <c r="AJ708" s="144"/>
      <c r="AK708" s="144"/>
      <c r="AL708" s="144"/>
      <c r="AM708" s="543"/>
      <c r="AN708" s="144"/>
      <c r="AO708" s="144"/>
      <c r="AP708" s="543"/>
      <c r="AQ708" s="543"/>
      <c r="AR708" s="144"/>
      <c r="AS708" s="190"/>
      <c r="AT708" s="144"/>
      <c r="AU708" s="543"/>
      <c r="AV708" s="543"/>
      <c r="AW708" s="144"/>
      <c r="AX708" s="144"/>
      <c r="AY708" s="144"/>
      <c r="AZ708" s="144"/>
      <c r="BA708" s="144"/>
      <c r="BB708" s="144"/>
      <c r="BC708" s="144"/>
      <c r="BD708" s="144"/>
      <c r="BE708" s="144"/>
    </row>
    <row r="709" spans="1:57">
      <c r="A709" s="144"/>
      <c r="B709" s="144"/>
      <c r="C709" s="144">
        <v>3</v>
      </c>
      <c r="D709" s="190">
        <v>118523</v>
      </c>
      <c r="E709" s="144" t="s">
        <v>5090</v>
      </c>
      <c r="F709" s="144" t="s">
        <v>4944</v>
      </c>
      <c r="G709" s="144">
        <v>10</v>
      </c>
      <c r="H709" s="144">
        <v>20</v>
      </c>
      <c r="I709" s="190" t="s">
        <v>6072</v>
      </c>
      <c r="J709" s="144" t="s">
        <v>1693</v>
      </c>
      <c r="K709" s="543"/>
      <c r="L709" s="543"/>
      <c r="M709" s="144"/>
      <c r="N709" s="144"/>
      <c r="O709" s="144"/>
      <c r="P709" s="144"/>
      <c r="Q709" s="144"/>
      <c r="R709" s="144"/>
      <c r="S709" s="144"/>
      <c r="T709" s="144"/>
      <c r="U709" s="144"/>
      <c r="V709" s="543"/>
      <c r="W709" s="144"/>
      <c r="X709" s="144"/>
      <c r="Y709" s="144"/>
      <c r="Z709" s="144"/>
      <c r="AA709" s="144"/>
      <c r="AB709" s="144"/>
      <c r="AC709" s="144"/>
      <c r="AD709" s="144"/>
      <c r="AE709" s="144"/>
      <c r="AF709" s="144"/>
      <c r="AG709" s="144"/>
      <c r="AH709" s="144"/>
      <c r="AI709" s="144"/>
      <c r="AJ709" s="144"/>
      <c r="AK709" s="144"/>
      <c r="AL709" s="144"/>
      <c r="AM709" s="543"/>
      <c r="AN709" s="144"/>
      <c r="AO709" s="144"/>
      <c r="AP709" s="543"/>
      <c r="AQ709" s="543"/>
      <c r="AR709" s="144"/>
      <c r="AS709" s="190"/>
      <c r="AT709" s="144"/>
      <c r="AU709" s="543"/>
      <c r="AV709" s="543"/>
      <c r="AW709" s="144"/>
      <c r="AX709" s="144"/>
      <c r="AY709" s="144"/>
      <c r="AZ709" s="144"/>
      <c r="BA709" s="144"/>
      <c r="BB709" s="144"/>
      <c r="BC709" s="144"/>
      <c r="BD709" s="144"/>
      <c r="BE709" s="144"/>
    </row>
    <row r="710" spans="1:57">
      <c r="A710" s="144"/>
      <c r="B710" s="144"/>
      <c r="C710" s="144">
        <v>3</v>
      </c>
      <c r="D710" s="190">
        <v>118530</v>
      </c>
      <c r="E710" s="144" t="s">
        <v>5090</v>
      </c>
      <c r="F710" s="144" t="s">
        <v>4944</v>
      </c>
      <c r="G710" s="144">
        <v>10</v>
      </c>
      <c r="H710" s="144">
        <v>20</v>
      </c>
      <c r="I710" s="190" t="s">
        <v>6073</v>
      </c>
      <c r="J710" s="144" t="s">
        <v>1693</v>
      </c>
      <c r="K710" s="543"/>
      <c r="L710" s="543"/>
      <c r="M710" s="144"/>
      <c r="N710" s="144"/>
      <c r="O710" s="144"/>
      <c r="P710" s="144"/>
      <c r="Q710" s="144"/>
      <c r="R710" s="144"/>
      <c r="S710" s="144"/>
      <c r="T710" s="144"/>
      <c r="U710" s="144"/>
      <c r="V710" s="543"/>
      <c r="W710" s="144"/>
      <c r="X710" s="144"/>
      <c r="Y710" s="144"/>
      <c r="Z710" s="144"/>
      <c r="AA710" s="144"/>
      <c r="AB710" s="144"/>
      <c r="AC710" s="144"/>
      <c r="AD710" s="144"/>
      <c r="AE710" s="144"/>
      <c r="AF710" s="144"/>
      <c r="AG710" s="144"/>
      <c r="AH710" s="144"/>
      <c r="AI710" s="144"/>
      <c r="AJ710" s="144"/>
      <c r="AK710" s="144"/>
      <c r="AL710" s="144"/>
      <c r="AM710" s="543"/>
      <c r="AN710" s="144"/>
      <c r="AO710" s="144"/>
      <c r="AP710" s="543"/>
      <c r="AQ710" s="543"/>
      <c r="AR710" s="144"/>
      <c r="AS710" s="190"/>
      <c r="AT710" s="144"/>
      <c r="AU710" s="543"/>
      <c r="AV710" s="543"/>
      <c r="AW710" s="144"/>
      <c r="AX710" s="144"/>
      <c r="AY710" s="144"/>
      <c r="AZ710" s="144"/>
      <c r="BA710" s="144"/>
      <c r="BB710" s="144"/>
      <c r="BC710" s="144"/>
      <c r="BD710" s="144"/>
      <c r="BE710" s="144"/>
    </row>
    <row r="711" spans="1:57">
      <c r="A711" s="144"/>
      <c r="B711" s="144"/>
      <c r="C711" s="144">
        <v>3</v>
      </c>
      <c r="D711" s="190">
        <v>118534</v>
      </c>
      <c r="E711" s="144" t="s">
        <v>5090</v>
      </c>
      <c r="F711" s="144" t="s">
        <v>4944</v>
      </c>
      <c r="G711" s="144">
        <v>10</v>
      </c>
      <c r="H711" s="144">
        <v>20</v>
      </c>
      <c r="I711" s="190" t="s">
        <v>6074</v>
      </c>
      <c r="J711" s="144" t="s">
        <v>1693</v>
      </c>
      <c r="K711" s="543"/>
      <c r="L711" s="543"/>
      <c r="M711" s="144"/>
      <c r="N711" s="144"/>
      <c r="O711" s="144"/>
      <c r="P711" s="144"/>
      <c r="Q711" s="144"/>
      <c r="R711" s="144"/>
      <c r="S711" s="144"/>
      <c r="T711" s="144"/>
      <c r="U711" s="144"/>
      <c r="V711" s="543"/>
      <c r="W711" s="144"/>
      <c r="X711" s="144"/>
      <c r="Y711" s="144"/>
      <c r="Z711" s="144"/>
      <c r="AA711" s="144"/>
      <c r="AB711" s="144"/>
      <c r="AC711" s="144"/>
      <c r="AD711" s="144"/>
      <c r="AE711" s="144"/>
      <c r="AF711" s="144"/>
      <c r="AG711" s="144"/>
      <c r="AH711" s="144"/>
      <c r="AI711" s="144"/>
      <c r="AJ711" s="144"/>
      <c r="AK711" s="144"/>
      <c r="AL711" s="144"/>
      <c r="AM711" s="543"/>
      <c r="AN711" s="144"/>
      <c r="AO711" s="144"/>
      <c r="AP711" s="543"/>
      <c r="AQ711" s="543"/>
      <c r="AR711" s="144"/>
      <c r="AS711" s="190"/>
      <c r="AT711" s="144"/>
      <c r="AU711" s="543"/>
      <c r="AV711" s="543"/>
      <c r="AW711" s="144"/>
      <c r="AX711" s="144"/>
      <c r="AY711" s="144"/>
      <c r="AZ711" s="144"/>
      <c r="BA711" s="144"/>
      <c r="BB711" s="144"/>
      <c r="BC711" s="144"/>
      <c r="BD711" s="144"/>
      <c r="BE711" s="144"/>
    </row>
    <row r="712" spans="1:57">
      <c r="A712" s="144"/>
      <c r="B712" s="144"/>
      <c r="C712" s="144">
        <v>3</v>
      </c>
      <c r="D712" s="190">
        <v>118538</v>
      </c>
      <c r="E712" s="144" t="s">
        <v>5090</v>
      </c>
      <c r="F712" s="144" t="s">
        <v>4944</v>
      </c>
      <c r="G712" s="144">
        <v>10</v>
      </c>
      <c r="H712" s="144">
        <v>20</v>
      </c>
      <c r="I712" s="190" t="s">
        <v>6075</v>
      </c>
      <c r="J712" s="144" t="s">
        <v>1693</v>
      </c>
      <c r="K712" s="543"/>
      <c r="L712" s="543"/>
      <c r="M712" s="144"/>
      <c r="N712" s="144"/>
      <c r="O712" s="144"/>
      <c r="P712" s="144"/>
      <c r="Q712" s="144"/>
      <c r="R712" s="144"/>
      <c r="S712" s="144"/>
      <c r="T712" s="144"/>
      <c r="U712" s="144"/>
      <c r="V712" s="543"/>
      <c r="W712" s="144"/>
      <c r="X712" s="144"/>
      <c r="Y712" s="144"/>
      <c r="Z712" s="144"/>
      <c r="AA712" s="144"/>
      <c r="AB712" s="144"/>
      <c r="AC712" s="144"/>
      <c r="AD712" s="144"/>
      <c r="AE712" s="144"/>
      <c r="AF712" s="144"/>
      <c r="AG712" s="144"/>
      <c r="AH712" s="144"/>
      <c r="AI712" s="144"/>
      <c r="AJ712" s="144"/>
      <c r="AK712" s="144"/>
      <c r="AL712" s="144"/>
      <c r="AM712" s="543"/>
      <c r="AN712" s="144"/>
      <c r="AO712" s="144"/>
      <c r="AP712" s="543"/>
      <c r="AQ712" s="543"/>
      <c r="AR712" s="144"/>
      <c r="AS712" s="190"/>
      <c r="AT712" s="144"/>
      <c r="AU712" s="543"/>
      <c r="AV712" s="543"/>
      <c r="AW712" s="144"/>
      <c r="AX712" s="144"/>
      <c r="AY712" s="144"/>
      <c r="AZ712" s="144"/>
      <c r="BA712" s="144"/>
      <c r="BB712" s="144"/>
      <c r="BC712" s="144"/>
      <c r="BD712" s="144"/>
      <c r="BE712" s="144"/>
    </row>
    <row r="713" spans="1:57">
      <c r="A713" s="144"/>
      <c r="B713" s="144"/>
      <c r="C713" s="144">
        <v>3</v>
      </c>
      <c r="D713" s="190">
        <v>118577</v>
      </c>
      <c r="E713" s="144" t="s">
        <v>5090</v>
      </c>
      <c r="F713" s="144" t="s">
        <v>4944</v>
      </c>
      <c r="G713" s="144">
        <v>10</v>
      </c>
      <c r="H713" s="144">
        <v>20</v>
      </c>
      <c r="I713" s="190" t="s">
        <v>6076</v>
      </c>
      <c r="J713" s="144" t="s">
        <v>1693</v>
      </c>
      <c r="K713" s="543"/>
      <c r="L713" s="543"/>
      <c r="M713" s="144"/>
      <c r="N713" s="144"/>
      <c r="O713" s="144"/>
      <c r="P713" s="144"/>
      <c r="Q713" s="144"/>
      <c r="R713" s="144"/>
      <c r="S713" s="144"/>
      <c r="T713" s="144"/>
      <c r="U713" s="144"/>
      <c r="V713" s="543"/>
      <c r="W713" s="144"/>
      <c r="X713" s="144"/>
      <c r="Y713" s="144"/>
      <c r="Z713" s="144"/>
      <c r="AA713" s="144"/>
      <c r="AB713" s="144"/>
      <c r="AC713" s="144"/>
      <c r="AD713" s="144"/>
      <c r="AE713" s="144"/>
      <c r="AF713" s="144"/>
      <c r="AG713" s="144"/>
      <c r="AH713" s="144"/>
      <c r="AI713" s="144"/>
      <c r="AJ713" s="144"/>
      <c r="AK713" s="144"/>
      <c r="AL713" s="144"/>
      <c r="AM713" s="543"/>
      <c r="AN713" s="144"/>
      <c r="AO713" s="144"/>
      <c r="AP713" s="543"/>
      <c r="AQ713" s="543"/>
      <c r="AR713" s="144"/>
      <c r="AS713" s="190"/>
      <c r="AT713" s="144"/>
      <c r="AU713" s="543"/>
      <c r="AV713" s="543"/>
      <c r="AW713" s="144"/>
      <c r="AX713" s="144"/>
      <c r="AY713" s="144"/>
      <c r="AZ713" s="144"/>
      <c r="BA713" s="144"/>
      <c r="BB713" s="144"/>
      <c r="BC713" s="144"/>
      <c r="BD713" s="144"/>
      <c r="BE713" s="144"/>
    </row>
    <row r="714" spans="1:57">
      <c r="A714" s="144"/>
      <c r="B714" s="144"/>
      <c r="C714" s="144">
        <v>3</v>
      </c>
      <c r="D714" s="190">
        <v>118592</v>
      </c>
      <c r="E714" s="144" t="s">
        <v>5090</v>
      </c>
      <c r="F714" s="144" t="s">
        <v>4944</v>
      </c>
      <c r="G714" s="144">
        <v>10</v>
      </c>
      <c r="H714" s="144">
        <v>20</v>
      </c>
      <c r="I714" s="190" t="s">
        <v>6077</v>
      </c>
      <c r="J714" s="144" t="s">
        <v>1693</v>
      </c>
      <c r="K714" s="543"/>
      <c r="L714" s="543"/>
      <c r="M714" s="144"/>
      <c r="N714" s="144"/>
      <c r="O714" s="144"/>
      <c r="P714" s="144"/>
      <c r="Q714" s="144"/>
      <c r="R714" s="144"/>
      <c r="S714" s="144"/>
      <c r="T714" s="144"/>
      <c r="U714" s="144"/>
      <c r="V714" s="543"/>
      <c r="W714" s="144"/>
      <c r="X714" s="144"/>
      <c r="Y714" s="144"/>
      <c r="Z714" s="144"/>
      <c r="AA714" s="144"/>
      <c r="AB714" s="144"/>
      <c r="AC714" s="144"/>
      <c r="AD714" s="144"/>
      <c r="AE714" s="144"/>
      <c r="AF714" s="144"/>
      <c r="AG714" s="144"/>
      <c r="AH714" s="144"/>
      <c r="AI714" s="144"/>
      <c r="AJ714" s="144"/>
      <c r="AK714" s="144"/>
      <c r="AL714" s="144"/>
      <c r="AM714" s="543"/>
      <c r="AN714" s="144"/>
      <c r="AO714" s="144"/>
      <c r="AP714" s="543"/>
      <c r="AQ714" s="543"/>
      <c r="AR714" s="144"/>
      <c r="AS714" s="190"/>
      <c r="AT714" s="144"/>
      <c r="AU714" s="543"/>
      <c r="AV714" s="543"/>
      <c r="AW714" s="144"/>
      <c r="AX714" s="144"/>
      <c r="AY714" s="144"/>
      <c r="AZ714" s="144"/>
      <c r="BA714" s="144"/>
      <c r="BB714" s="144"/>
      <c r="BC714" s="144"/>
      <c r="BD714" s="144"/>
      <c r="BE714" s="144"/>
    </row>
    <row r="715" spans="1:57">
      <c r="A715" s="144"/>
      <c r="B715" s="144"/>
      <c r="C715" s="144">
        <v>3</v>
      </c>
      <c r="D715" s="190">
        <v>118598</v>
      </c>
      <c r="E715" s="144" t="s">
        <v>5090</v>
      </c>
      <c r="F715" s="144" t="s">
        <v>4944</v>
      </c>
      <c r="G715" s="144">
        <v>10</v>
      </c>
      <c r="H715" s="144">
        <v>20</v>
      </c>
      <c r="I715" s="190" t="s">
        <v>6078</v>
      </c>
      <c r="J715" s="144" t="s">
        <v>1693</v>
      </c>
      <c r="K715" s="543"/>
      <c r="L715" s="543"/>
      <c r="M715" s="144"/>
      <c r="N715" s="144"/>
      <c r="O715" s="144"/>
      <c r="P715" s="144"/>
      <c r="Q715" s="144"/>
      <c r="R715" s="144"/>
      <c r="S715" s="144"/>
      <c r="T715" s="144"/>
      <c r="U715" s="144"/>
      <c r="V715" s="543"/>
      <c r="W715" s="144"/>
      <c r="X715" s="144"/>
      <c r="Y715" s="144"/>
      <c r="Z715" s="144"/>
      <c r="AA715" s="144"/>
      <c r="AB715" s="144"/>
      <c r="AC715" s="144"/>
      <c r="AD715" s="144"/>
      <c r="AE715" s="144"/>
      <c r="AF715" s="144"/>
      <c r="AG715" s="144"/>
      <c r="AH715" s="144"/>
      <c r="AI715" s="144"/>
      <c r="AJ715" s="144"/>
      <c r="AK715" s="144"/>
      <c r="AL715" s="144"/>
      <c r="AM715" s="543"/>
      <c r="AN715" s="144"/>
      <c r="AO715" s="144"/>
      <c r="AP715" s="543"/>
      <c r="AQ715" s="543"/>
      <c r="AR715" s="144"/>
      <c r="AS715" s="190"/>
      <c r="AT715" s="144"/>
      <c r="AU715" s="543"/>
      <c r="AV715" s="543"/>
      <c r="AW715" s="144"/>
      <c r="AX715" s="144"/>
      <c r="AY715" s="144"/>
      <c r="AZ715" s="144"/>
      <c r="BA715" s="144"/>
      <c r="BB715" s="144"/>
      <c r="BC715" s="144"/>
      <c r="BD715" s="144"/>
      <c r="BE715" s="144"/>
    </row>
    <row r="716" spans="1:57">
      <c r="A716" s="144"/>
      <c r="B716" s="144"/>
      <c r="C716" s="144">
        <v>3</v>
      </c>
      <c r="D716" s="190">
        <v>118615</v>
      </c>
      <c r="E716" s="144" t="s">
        <v>5090</v>
      </c>
      <c r="F716" s="144" t="s">
        <v>4944</v>
      </c>
      <c r="G716" s="144">
        <v>10</v>
      </c>
      <c r="H716" s="144">
        <v>20</v>
      </c>
      <c r="I716" s="190" t="s">
        <v>6079</v>
      </c>
      <c r="J716" s="144" t="s">
        <v>1693</v>
      </c>
      <c r="K716" s="543"/>
      <c r="L716" s="543"/>
      <c r="M716" s="144"/>
      <c r="N716" s="144"/>
      <c r="O716" s="144"/>
      <c r="P716" s="144"/>
      <c r="Q716" s="144"/>
      <c r="R716" s="144"/>
      <c r="S716" s="144"/>
      <c r="T716" s="144"/>
      <c r="U716" s="144"/>
      <c r="V716" s="543"/>
      <c r="W716" s="144"/>
      <c r="X716" s="144"/>
      <c r="Y716" s="144"/>
      <c r="Z716" s="144"/>
      <c r="AA716" s="144"/>
      <c r="AB716" s="144"/>
      <c r="AC716" s="144"/>
      <c r="AD716" s="144"/>
      <c r="AE716" s="144"/>
      <c r="AF716" s="144"/>
      <c r="AG716" s="144"/>
      <c r="AH716" s="144"/>
      <c r="AI716" s="144"/>
      <c r="AJ716" s="144"/>
      <c r="AK716" s="144"/>
      <c r="AL716" s="144"/>
      <c r="AM716" s="543"/>
      <c r="AN716" s="144"/>
      <c r="AO716" s="144"/>
      <c r="AP716" s="543"/>
      <c r="AQ716" s="543"/>
      <c r="AR716" s="144"/>
      <c r="AS716" s="190"/>
      <c r="AT716" s="144"/>
      <c r="AU716" s="543"/>
      <c r="AV716" s="543"/>
      <c r="AW716" s="144"/>
      <c r="AX716" s="144"/>
      <c r="AY716" s="144"/>
      <c r="AZ716" s="144"/>
      <c r="BA716" s="144"/>
      <c r="BB716" s="144"/>
      <c r="BC716" s="144"/>
      <c r="BD716" s="144"/>
      <c r="BE716" s="144"/>
    </row>
    <row r="717" spans="1:57">
      <c r="A717" s="144"/>
      <c r="B717" s="144"/>
      <c r="C717" s="144">
        <v>3</v>
      </c>
      <c r="D717" s="190">
        <v>118619</v>
      </c>
      <c r="E717" s="144" t="s">
        <v>5090</v>
      </c>
      <c r="F717" s="144" t="s">
        <v>4944</v>
      </c>
      <c r="G717" s="144">
        <v>10</v>
      </c>
      <c r="H717" s="144">
        <v>20</v>
      </c>
      <c r="I717" s="190" t="s">
        <v>6080</v>
      </c>
      <c r="J717" s="144" t="s">
        <v>1693</v>
      </c>
      <c r="K717" s="543"/>
      <c r="L717" s="543"/>
      <c r="M717" s="144"/>
      <c r="N717" s="144"/>
      <c r="O717" s="144"/>
      <c r="P717" s="144"/>
      <c r="Q717" s="144"/>
      <c r="R717" s="144"/>
      <c r="S717" s="144"/>
      <c r="T717" s="144"/>
      <c r="U717" s="144"/>
      <c r="V717" s="543"/>
      <c r="W717" s="144"/>
      <c r="X717" s="144"/>
      <c r="Y717" s="144"/>
      <c r="Z717" s="144"/>
      <c r="AA717" s="144"/>
      <c r="AB717" s="144"/>
      <c r="AC717" s="144"/>
      <c r="AD717" s="144"/>
      <c r="AE717" s="144"/>
      <c r="AF717" s="144"/>
      <c r="AG717" s="144"/>
      <c r="AH717" s="144"/>
      <c r="AI717" s="144"/>
      <c r="AJ717" s="144"/>
      <c r="AK717" s="144"/>
      <c r="AL717" s="144"/>
      <c r="AM717" s="543"/>
      <c r="AN717" s="144"/>
      <c r="AO717" s="144"/>
      <c r="AP717" s="543"/>
      <c r="AQ717" s="543"/>
      <c r="AR717" s="144"/>
      <c r="AS717" s="190"/>
      <c r="AT717" s="144"/>
      <c r="AU717" s="543"/>
      <c r="AV717" s="543"/>
      <c r="AW717" s="144"/>
      <c r="AX717" s="144"/>
      <c r="AY717" s="144"/>
      <c r="AZ717" s="144"/>
      <c r="BA717" s="144"/>
      <c r="BB717" s="144"/>
      <c r="BC717" s="144"/>
      <c r="BD717" s="144"/>
      <c r="BE717" s="144"/>
    </row>
    <row r="718" spans="1:57">
      <c r="A718" s="144"/>
      <c r="B718" s="144"/>
      <c r="C718" s="144">
        <v>3</v>
      </c>
      <c r="D718" s="190">
        <v>118620</v>
      </c>
      <c r="E718" s="144" t="s">
        <v>5090</v>
      </c>
      <c r="F718" s="144" t="s">
        <v>4944</v>
      </c>
      <c r="G718" s="144">
        <v>10</v>
      </c>
      <c r="H718" s="144">
        <v>20</v>
      </c>
      <c r="I718" s="190" t="s">
        <v>6081</v>
      </c>
      <c r="J718" s="144" t="s">
        <v>1693</v>
      </c>
      <c r="K718" s="543"/>
      <c r="L718" s="543"/>
      <c r="M718" s="144"/>
      <c r="N718" s="144"/>
      <c r="O718" s="144"/>
      <c r="P718" s="144"/>
      <c r="Q718" s="144"/>
      <c r="R718" s="144"/>
      <c r="S718" s="144"/>
      <c r="T718" s="144"/>
      <c r="U718" s="144"/>
      <c r="V718" s="543"/>
      <c r="W718" s="144"/>
      <c r="X718" s="144"/>
      <c r="Y718" s="144"/>
      <c r="Z718" s="144"/>
      <c r="AA718" s="144"/>
      <c r="AB718" s="144"/>
      <c r="AC718" s="144"/>
      <c r="AD718" s="144"/>
      <c r="AE718" s="144"/>
      <c r="AF718" s="144"/>
      <c r="AG718" s="144"/>
      <c r="AH718" s="144"/>
      <c r="AI718" s="144"/>
      <c r="AJ718" s="144"/>
      <c r="AK718" s="144"/>
      <c r="AL718" s="144"/>
      <c r="AM718" s="543"/>
      <c r="AN718" s="144"/>
      <c r="AO718" s="144"/>
      <c r="AP718" s="543"/>
      <c r="AQ718" s="543"/>
      <c r="AR718" s="144"/>
      <c r="AS718" s="190"/>
      <c r="AT718" s="144"/>
      <c r="AU718" s="543"/>
      <c r="AV718" s="543"/>
      <c r="AW718" s="144"/>
      <c r="AX718" s="144"/>
      <c r="AY718" s="144"/>
      <c r="AZ718" s="144"/>
      <c r="BA718" s="144"/>
      <c r="BB718" s="144"/>
      <c r="BC718" s="144"/>
      <c r="BD718" s="144"/>
      <c r="BE718" s="144"/>
    </row>
    <row r="719" spans="1:57">
      <c r="A719" s="144"/>
      <c r="B719" s="144"/>
      <c r="C719" s="144">
        <v>3</v>
      </c>
      <c r="D719" s="190">
        <v>118640</v>
      </c>
      <c r="E719" s="144" t="s">
        <v>5090</v>
      </c>
      <c r="F719" s="144" t="s">
        <v>4944</v>
      </c>
      <c r="G719" s="144">
        <v>10</v>
      </c>
      <c r="H719" s="144">
        <v>20</v>
      </c>
      <c r="I719" s="190" t="s">
        <v>6082</v>
      </c>
      <c r="J719" s="144" t="s">
        <v>1693</v>
      </c>
      <c r="K719" s="543"/>
      <c r="L719" s="543"/>
      <c r="M719" s="144"/>
      <c r="N719" s="144"/>
      <c r="O719" s="144"/>
      <c r="P719" s="144"/>
      <c r="Q719" s="144"/>
      <c r="R719" s="144"/>
      <c r="S719" s="144"/>
      <c r="T719" s="144"/>
      <c r="U719" s="144"/>
      <c r="V719" s="543"/>
      <c r="W719" s="144"/>
      <c r="X719" s="144"/>
      <c r="Y719" s="144"/>
      <c r="Z719" s="144"/>
      <c r="AA719" s="144"/>
      <c r="AB719" s="144"/>
      <c r="AC719" s="144"/>
      <c r="AD719" s="144"/>
      <c r="AE719" s="144"/>
      <c r="AF719" s="144"/>
      <c r="AG719" s="144"/>
      <c r="AH719" s="144"/>
      <c r="AI719" s="144"/>
      <c r="AJ719" s="144"/>
      <c r="AK719" s="144"/>
      <c r="AL719" s="144"/>
      <c r="AM719" s="543"/>
      <c r="AN719" s="144"/>
      <c r="AO719" s="144"/>
      <c r="AP719" s="543"/>
      <c r="AQ719" s="543"/>
      <c r="AR719" s="144"/>
      <c r="AS719" s="190"/>
      <c r="AT719" s="144"/>
      <c r="AU719" s="543"/>
      <c r="AV719" s="543"/>
      <c r="AW719" s="144"/>
      <c r="AX719" s="144"/>
      <c r="AY719" s="144"/>
      <c r="AZ719" s="144"/>
      <c r="BA719" s="144"/>
      <c r="BB719" s="144"/>
      <c r="BC719" s="144"/>
      <c r="BD719" s="144"/>
      <c r="BE719" s="144"/>
    </row>
    <row r="720" spans="1:57">
      <c r="A720" s="144"/>
      <c r="B720" s="144"/>
      <c r="C720" s="144">
        <v>3</v>
      </c>
      <c r="D720" s="190">
        <v>118759</v>
      </c>
      <c r="E720" s="144" t="s">
        <v>5090</v>
      </c>
      <c r="F720" s="144" t="s">
        <v>4944</v>
      </c>
      <c r="G720" s="144">
        <v>10</v>
      </c>
      <c r="H720" s="144">
        <v>20</v>
      </c>
      <c r="I720" s="190" t="s">
        <v>6083</v>
      </c>
      <c r="J720" s="144" t="s">
        <v>1693</v>
      </c>
      <c r="K720" s="543"/>
      <c r="L720" s="543"/>
      <c r="M720" s="144"/>
      <c r="N720" s="144"/>
      <c r="O720" s="144"/>
      <c r="P720" s="144"/>
      <c r="Q720" s="144"/>
      <c r="R720" s="144"/>
      <c r="S720" s="144"/>
      <c r="T720" s="144"/>
      <c r="U720" s="144"/>
      <c r="V720" s="543"/>
      <c r="W720" s="144"/>
      <c r="X720" s="144"/>
      <c r="Y720" s="144"/>
      <c r="Z720" s="144"/>
      <c r="AA720" s="144"/>
      <c r="AB720" s="144"/>
      <c r="AC720" s="144"/>
      <c r="AD720" s="144"/>
      <c r="AE720" s="144"/>
      <c r="AF720" s="144"/>
      <c r="AG720" s="144"/>
      <c r="AH720" s="144"/>
      <c r="AI720" s="144"/>
      <c r="AJ720" s="144"/>
      <c r="AK720" s="144"/>
      <c r="AL720" s="144"/>
      <c r="AM720" s="543"/>
      <c r="AN720" s="144"/>
      <c r="AO720" s="144"/>
      <c r="AP720" s="543"/>
      <c r="AQ720" s="543"/>
      <c r="AR720" s="144"/>
      <c r="AS720" s="190"/>
      <c r="AT720" s="144"/>
      <c r="AU720" s="543"/>
      <c r="AV720" s="543"/>
      <c r="AW720" s="144"/>
      <c r="AX720" s="144"/>
      <c r="AY720" s="144"/>
      <c r="AZ720" s="144"/>
      <c r="BA720" s="144"/>
      <c r="BB720" s="144"/>
      <c r="BC720" s="144"/>
      <c r="BD720" s="144"/>
      <c r="BE720" s="144"/>
    </row>
    <row r="721" spans="1:57">
      <c r="A721" s="144"/>
      <c r="B721" s="144"/>
      <c r="C721" s="144">
        <v>3</v>
      </c>
      <c r="D721" s="190">
        <v>118781</v>
      </c>
      <c r="E721" s="144" t="s">
        <v>5090</v>
      </c>
      <c r="F721" s="144" t="s">
        <v>4944</v>
      </c>
      <c r="G721" s="144">
        <v>10</v>
      </c>
      <c r="H721" s="144">
        <v>20</v>
      </c>
      <c r="I721" s="190" t="s">
        <v>6084</v>
      </c>
      <c r="J721" s="144" t="s">
        <v>1693</v>
      </c>
      <c r="K721" s="543"/>
      <c r="L721" s="543"/>
      <c r="M721" s="144"/>
      <c r="N721" s="144"/>
      <c r="O721" s="144"/>
      <c r="P721" s="144"/>
      <c r="Q721" s="144"/>
      <c r="R721" s="144"/>
      <c r="S721" s="144"/>
      <c r="T721" s="144"/>
      <c r="U721" s="144"/>
      <c r="V721" s="543"/>
      <c r="W721" s="144"/>
      <c r="X721" s="144"/>
      <c r="Y721" s="144"/>
      <c r="Z721" s="144"/>
      <c r="AA721" s="144"/>
      <c r="AB721" s="144"/>
      <c r="AC721" s="144"/>
      <c r="AD721" s="144"/>
      <c r="AE721" s="144"/>
      <c r="AF721" s="144"/>
      <c r="AG721" s="144"/>
      <c r="AH721" s="144"/>
      <c r="AI721" s="144"/>
      <c r="AJ721" s="144"/>
      <c r="AK721" s="144"/>
      <c r="AL721" s="144"/>
      <c r="AM721" s="543"/>
      <c r="AN721" s="144"/>
      <c r="AO721" s="144"/>
      <c r="AP721" s="543"/>
      <c r="AQ721" s="543"/>
      <c r="AR721" s="144"/>
      <c r="AS721" s="190"/>
      <c r="AT721" s="144"/>
      <c r="AU721" s="543"/>
      <c r="AV721" s="543"/>
      <c r="AW721" s="144"/>
      <c r="AX721" s="144"/>
      <c r="AY721" s="144"/>
      <c r="AZ721" s="144"/>
      <c r="BA721" s="144"/>
      <c r="BB721" s="144"/>
      <c r="BC721" s="144"/>
      <c r="BD721" s="144"/>
      <c r="BE721" s="144"/>
    </row>
    <row r="722" spans="1:57">
      <c r="A722" s="144"/>
      <c r="B722" s="144"/>
      <c r="C722" s="144">
        <v>3</v>
      </c>
      <c r="D722" s="190">
        <v>118802</v>
      </c>
      <c r="E722" s="144" t="s">
        <v>5090</v>
      </c>
      <c r="F722" s="144" t="s">
        <v>4944</v>
      </c>
      <c r="G722" s="144">
        <v>10</v>
      </c>
      <c r="H722" s="144">
        <v>20</v>
      </c>
      <c r="I722" s="190" t="s">
        <v>6085</v>
      </c>
      <c r="J722" s="144" t="s">
        <v>1693</v>
      </c>
      <c r="K722" s="543"/>
      <c r="L722" s="543"/>
      <c r="M722" s="144"/>
      <c r="N722" s="144"/>
      <c r="O722" s="144"/>
      <c r="P722" s="144"/>
      <c r="Q722" s="144"/>
      <c r="R722" s="144"/>
      <c r="S722" s="144"/>
      <c r="T722" s="144"/>
      <c r="U722" s="144"/>
      <c r="V722" s="543"/>
      <c r="W722" s="144"/>
      <c r="X722" s="144"/>
      <c r="Y722" s="144"/>
      <c r="Z722" s="144"/>
      <c r="AA722" s="144"/>
      <c r="AB722" s="144"/>
      <c r="AC722" s="144"/>
      <c r="AD722" s="144"/>
      <c r="AE722" s="144"/>
      <c r="AF722" s="144"/>
      <c r="AG722" s="144"/>
      <c r="AH722" s="144"/>
      <c r="AI722" s="144"/>
      <c r="AJ722" s="144"/>
      <c r="AK722" s="144"/>
      <c r="AL722" s="144"/>
      <c r="AM722" s="543"/>
      <c r="AN722" s="144"/>
      <c r="AO722" s="144"/>
      <c r="AP722" s="543"/>
      <c r="AQ722" s="543"/>
      <c r="AR722" s="144"/>
      <c r="AS722" s="190"/>
      <c r="AT722" s="144"/>
      <c r="AU722" s="543"/>
      <c r="AV722" s="543"/>
      <c r="AW722" s="144"/>
      <c r="AX722" s="144"/>
      <c r="AY722" s="144"/>
      <c r="AZ722" s="144"/>
      <c r="BA722" s="144"/>
      <c r="BB722" s="144"/>
      <c r="BC722" s="144"/>
      <c r="BD722" s="144"/>
      <c r="BE722" s="144"/>
    </row>
    <row r="723" spans="1:57">
      <c r="A723" s="144"/>
      <c r="B723" s="144"/>
      <c r="C723" s="144">
        <v>3</v>
      </c>
      <c r="D723" s="190">
        <v>118803</v>
      </c>
      <c r="E723" s="144" t="s">
        <v>5090</v>
      </c>
      <c r="F723" s="144" t="s">
        <v>4944</v>
      </c>
      <c r="G723" s="144">
        <v>10</v>
      </c>
      <c r="H723" s="144">
        <v>20</v>
      </c>
      <c r="I723" s="190" t="s">
        <v>6086</v>
      </c>
      <c r="J723" s="144" t="s">
        <v>1693</v>
      </c>
      <c r="K723" s="543"/>
      <c r="L723" s="543"/>
      <c r="M723" s="144"/>
      <c r="N723" s="144"/>
      <c r="O723" s="144"/>
      <c r="P723" s="144"/>
      <c r="Q723" s="144"/>
      <c r="R723" s="144"/>
      <c r="S723" s="144"/>
      <c r="T723" s="144"/>
      <c r="U723" s="144"/>
      <c r="V723" s="543"/>
      <c r="W723" s="144"/>
      <c r="X723" s="144"/>
      <c r="Y723" s="144"/>
      <c r="Z723" s="144"/>
      <c r="AA723" s="144"/>
      <c r="AB723" s="144"/>
      <c r="AC723" s="144"/>
      <c r="AD723" s="144"/>
      <c r="AE723" s="144"/>
      <c r="AF723" s="144"/>
      <c r="AG723" s="144"/>
      <c r="AH723" s="144"/>
      <c r="AI723" s="144"/>
      <c r="AJ723" s="144"/>
      <c r="AK723" s="144"/>
      <c r="AL723" s="144"/>
      <c r="AM723" s="543"/>
      <c r="AN723" s="144"/>
      <c r="AO723" s="144"/>
      <c r="AP723" s="543"/>
      <c r="AQ723" s="543"/>
      <c r="AR723" s="144"/>
      <c r="AS723" s="190"/>
      <c r="AT723" s="144"/>
      <c r="AU723" s="543"/>
      <c r="AV723" s="543"/>
      <c r="AW723" s="144"/>
      <c r="AX723" s="144"/>
      <c r="AY723" s="144"/>
      <c r="AZ723" s="144"/>
      <c r="BA723" s="144"/>
      <c r="BB723" s="144"/>
      <c r="BC723" s="144"/>
      <c r="BD723" s="144"/>
      <c r="BE723" s="144"/>
    </row>
    <row r="724" spans="1:57">
      <c r="A724" s="144"/>
      <c r="B724" s="144"/>
      <c r="C724" s="144">
        <v>3</v>
      </c>
      <c r="D724" s="190">
        <v>118804</v>
      </c>
      <c r="E724" s="144" t="s">
        <v>5090</v>
      </c>
      <c r="F724" s="144" t="s">
        <v>4944</v>
      </c>
      <c r="G724" s="144">
        <v>10</v>
      </c>
      <c r="H724" s="144">
        <v>20</v>
      </c>
      <c r="I724" s="190" t="s">
        <v>6087</v>
      </c>
      <c r="J724" s="144" t="s">
        <v>1693</v>
      </c>
      <c r="K724" s="543"/>
      <c r="L724" s="543"/>
      <c r="M724" s="144"/>
      <c r="N724" s="144"/>
      <c r="O724" s="144"/>
      <c r="P724" s="144"/>
      <c r="Q724" s="144"/>
      <c r="R724" s="144"/>
      <c r="S724" s="144"/>
      <c r="T724" s="144"/>
      <c r="U724" s="144"/>
      <c r="V724" s="543"/>
      <c r="W724" s="144"/>
      <c r="X724" s="144"/>
      <c r="Y724" s="144"/>
      <c r="Z724" s="144"/>
      <c r="AA724" s="144"/>
      <c r="AB724" s="144"/>
      <c r="AC724" s="144"/>
      <c r="AD724" s="144"/>
      <c r="AE724" s="144"/>
      <c r="AF724" s="144"/>
      <c r="AG724" s="144"/>
      <c r="AH724" s="144"/>
      <c r="AI724" s="144"/>
      <c r="AJ724" s="144"/>
      <c r="AK724" s="144"/>
      <c r="AL724" s="144"/>
      <c r="AM724" s="543"/>
      <c r="AN724" s="144"/>
      <c r="AO724" s="144"/>
      <c r="AP724" s="543"/>
      <c r="AQ724" s="543"/>
      <c r="AR724" s="144"/>
      <c r="AS724" s="190"/>
      <c r="AT724" s="144"/>
      <c r="AU724" s="543"/>
      <c r="AV724" s="543"/>
      <c r="AW724" s="144"/>
      <c r="AX724" s="144"/>
      <c r="AY724" s="144"/>
      <c r="AZ724" s="144"/>
      <c r="BA724" s="144"/>
      <c r="BB724" s="144"/>
      <c r="BC724" s="144"/>
      <c r="BD724" s="144"/>
      <c r="BE724" s="144"/>
    </row>
    <row r="725" spans="1:57">
      <c r="A725" s="144"/>
      <c r="B725" s="144"/>
      <c r="C725" s="144">
        <v>3</v>
      </c>
      <c r="D725" s="190">
        <v>118844</v>
      </c>
      <c r="E725" s="144" t="s">
        <v>5090</v>
      </c>
      <c r="F725" s="144" t="s">
        <v>4944</v>
      </c>
      <c r="G725" s="144">
        <v>10</v>
      </c>
      <c r="H725" s="144">
        <v>20</v>
      </c>
      <c r="I725" s="190" t="s">
        <v>6088</v>
      </c>
      <c r="J725" s="144" t="s">
        <v>1693</v>
      </c>
      <c r="K725" s="543"/>
      <c r="L725" s="543"/>
      <c r="M725" s="144"/>
      <c r="N725" s="144"/>
      <c r="O725" s="144"/>
      <c r="P725" s="144"/>
      <c r="Q725" s="144"/>
      <c r="R725" s="144"/>
      <c r="S725" s="144"/>
      <c r="T725" s="144"/>
      <c r="U725" s="144"/>
      <c r="V725" s="543"/>
      <c r="W725" s="144"/>
      <c r="X725" s="144"/>
      <c r="Y725" s="144"/>
      <c r="Z725" s="144"/>
      <c r="AA725" s="144"/>
      <c r="AB725" s="144"/>
      <c r="AC725" s="144"/>
      <c r="AD725" s="144"/>
      <c r="AE725" s="144"/>
      <c r="AF725" s="144"/>
      <c r="AG725" s="144"/>
      <c r="AH725" s="144"/>
      <c r="AI725" s="144"/>
      <c r="AJ725" s="144"/>
      <c r="AK725" s="144"/>
      <c r="AL725" s="144"/>
      <c r="AM725" s="543"/>
      <c r="AN725" s="144"/>
      <c r="AO725" s="144"/>
      <c r="AP725" s="543"/>
      <c r="AQ725" s="543"/>
      <c r="AR725" s="144"/>
      <c r="AS725" s="190"/>
      <c r="AT725" s="144"/>
      <c r="AU725" s="543"/>
      <c r="AV725" s="543"/>
      <c r="AW725" s="144"/>
      <c r="AX725" s="144"/>
      <c r="AY725" s="144"/>
      <c r="AZ725" s="144"/>
      <c r="BA725" s="144"/>
      <c r="BB725" s="144"/>
      <c r="BC725" s="144"/>
      <c r="BD725" s="144"/>
      <c r="BE725" s="144"/>
    </row>
    <row r="726" spans="1:57">
      <c r="A726" s="144"/>
      <c r="B726" s="144"/>
      <c r="C726" s="144">
        <v>3</v>
      </c>
      <c r="D726" s="190">
        <v>118856</v>
      </c>
      <c r="E726" s="144" t="s">
        <v>5090</v>
      </c>
      <c r="F726" s="144" t="s">
        <v>4944</v>
      </c>
      <c r="G726" s="144">
        <v>10</v>
      </c>
      <c r="H726" s="144">
        <v>20</v>
      </c>
      <c r="I726" s="190" t="s">
        <v>6089</v>
      </c>
      <c r="J726" s="144" t="s">
        <v>1693</v>
      </c>
      <c r="K726" s="543"/>
      <c r="L726" s="543"/>
      <c r="M726" s="144"/>
      <c r="N726" s="144"/>
      <c r="O726" s="144"/>
      <c r="P726" s="144"/>
      <c r="Q726" s="144"/>
      <c r="R726" s="144"/>
      <c r="S726" s="144"/>
      <c r="T726" s="144"/>
      <c r="U726" s="144"/>
      <c r="V726" s="543"/>
      <c r="W726" s="144"/>
      <c r="X726" s="144"/>
      <c r="Y726" s="144"/>
      <c r="Z726" s="144"/>
      <c r="AA726" s="144"/>
      <c r="AB726" s="144"/>
      <c r="AC726" s="144"/>
      <c r="AD726" s="144"/>
      <c r="AE726" s="144"/>
      <c r="AF726" s="144"/>
      <c r="AG726" s="144"/>
      <c r="AH726" s="144"/>
      <c r="AI726" s="144"/>
      <c r="AJ726" s="144"/>
      <c r="AK726" s="144"/>
      <c r="AL726" s="144"/>
      <c r="AM726" s="543"/>
      <c r="AN726" s="144"/>
      <c r="AO726" s="144"/>
      <c r="AP726" s="543"/>
      <c r="AQ726" s="543"/>
      <c r="AR726" s="144"/>
      <c r="AS726" s="190"/>
      <c r="AT726" s="144"/>
      <c r="AU726" s="543"/>
      <c r="AV726" s="543"/>
      <c r="AW726" s="144"/>
      <c r="AX726" s="144"/>
      <c r="AY726" s="144"/>
      <c r="AZ726" s="144"/>
      <c r="BA726" s="144"/>
      <c r="BB726" s="144"/>
      <c r="BC726" s="144"/>
      <c r="BD726" s="144"/>
      <c r="BE726" s="144"/>
    </row>
    <row r="727" spans="1:57">
      <c r="A727" s="144"/>
      <c r="B727" s="144"/>
      <c r="C727" s="144">
        <v>3</v>
      </c>
      <c r="D727" s="190">
        <v>118891</v>
      </c>
      <c r="E727" s="144" t="s">
        <v>5090</v>
      </c>
      <c r="F727" s="144" t="s">
        <v>4944</v>
      </c>
      <c r="G727" s="144">
        <v>10</v>
      </c>
      <c r="H727" s="144">
        <v>20</v>
      </c>
      <c r="I727" s="190" t="s">
        <v>6090</v>
      </c>
      <c r="J727" s="144" t="s">
        <v>1693</v>
      </c>
      <c r="K727" s="543"/>
      <c r="L727" s="543"/>
      <c r="M727" s="144"/>
      <c r="N727" s="144"/>
      <c r="O727" s="144"/>
      <c r="P727" s="144"/>
      <c r="Q727" s="144"/>
      <c r="R727" s="144"/>
      <c r="S727" s="144"/>
      <c r="T727" s="144"/>
      <c r="U727" s="144"/>
      <c r="V727" s="543"/>
      <c r="W727" s="144"/>
      <c r="X727" s="144"/>
      <c r="Y727" s="144"/>
      <c r="Z727" s="144"/>
      <c r="AA727" s="144"/>
      <c r="AB727" s="144"/>
      <c r="AC727" s="144"/>
      <c r="AD727" s="144"/>
      <c r="AE727" s="144"/>
      <c r="AF727" s="144"/>
      <c r="AG727" s="144"/>
      <c r="AH727" s="144"/>
      <c r="AI727" s="144"/>
      <c r="AJ727" s="144"/>
      <c r="AK727" s="144"/>
      <c r="AL727" s="144"/>
      <c r="AM727" s="543"/>
      <c r="AN727" s="144"/>
      <c r="AO727" s="144"/>
      <c r="AP727" s="543"/>
      <c r="AQ727" s="543"/>
      <c r="AR727" s="144"/>
      <c r="AS727" s="190"/>
      <c r="AT727" s="144"/>
      <c r="AU727" s="543"/>
      <c r="AV727" s="543"/>
      <c r="AW727" s="144"/>
      <c r="AX727" s="144"/>
      <c r="AY727" s="144"/>
      <c r="AZ727" s="144"/>
      <c r="BA727" s="144"/>
      <c r="BB727" s="144"/>
      <c r="BC727" s="144"/>
      <c r="BD727" s="144"/>
      <c r="BE727" s="144"/>
    </row>
    <row r="728" spans="1:57">
      <c r="A728" s="144"/>
      <c r="B728" s="144"/>
      <c r="C728" s="144">
        <v>3</v>
      </c>
      <c r="D728" s="190">
        <v>118918</v>
      </c>
      <c r="E728" s="144" t="s">
        <v>5090</v>
      </c>
      <c r="F728" s="144" t="s">
        <v>4944</v>
      </c>
      <c r="G728" s="144">
        <v>10</v>
      </c>
      <c r="H728" s="144">
        <v>20</v>
      </c>
      <c r="I728" s="190" t="s">
        <v>6091</v>
      </c>
      <c r="J728" s="144" t="s">
        <v>1693</v>
      </c>
      <c r="K728" s="543"/>
      <c r="L728" s="543"/>
      <c r="M728" s="144"/>
      <c r="N728" s="144"/>
      <c r="O728" s="144"/>
      <c r="P728" s="144"/>
      <c r="Q728" s="144"/>
      <c r="R728" s="144"/>
      <c r="S728" s="144"/>
      <c r="T728" s="144"/>
      <c r="U728" s="144"/>
      <c r="V728" s="543"/>
      <c r="W728" s="144"/>
      <c r="X728" s="144"/>
      <c r="Y728" s="144"/>
      <c r="Z728" s="144"/>
      <c r="AA728" s="144"/>
      <c r="AB728" s="144"/>
      <c r="AC728" s="144"/>
      <c r="AD728" s="144"/>
      <c r="AE728" s="144"/>
      <c r="AF728" s="144"/>
      <c r="AG728" s="144"/>
      <c r="AH728" s="144"/>
      <c r="AI728" s="144"/>
      <c r="AJ728" s="144"/>
      <c r="AK728" s="144"/>
      <c r="AL728" s="144"/>
      <c r="AM728" s="543"/>
      <c r="AN728" s="144"/>
      <c r="AO728" s="144"/>
      <c r="AP728" s="543"/>
      <c r="AQ728" s="543"/>
      <c r="AR728" s="144"/>
      <c r="AS728" s="190"/>
      <c r="AT728" s="144"/>
      <c r="AU728" s="543"/>
      <c r="AV728" s="543"/>
      <c r="AW728" s="144"/>
      <c r="AX728" s="144"/>
      <c r="AY728" s="144"/>
      <c r="AZ728" s="144"/>
      <c r="BA728" s="144"/>
      <c r="BB728" s="144"/>
      <c r="BC728" s="144"/>
      <c r="BD728" s="144"/>
      <c r="BE728" s="144"/>
    </row>
    <row r="729" spans="1:57">
      <c r="A729" s="144"/>
      <c r="B729" s="144"/>
      <c r="C729" s="144">
        <v>3</v>
      </c>
      <c r="D729" s="190">
        <v>118945</v>
      </c>
      <c r="E729" s="144" t="s">
        <v>5090</v>
      </c>
      <c r="F729" s="144" t="s">
        <v>4944</v>
      </c>
      <c r="G729" s="144">
        <v>10</v>
      </c>
      <c r="H729" s="144">
        <v>20</v>
      </c>
      <c r="I729" s="190" t="s">
        <v>6092</v>
      </c>
      <c r="J729" s="144" t="s">
        <v>1693</v>
      </c>
      <c r="K729" s="543"/>
      <c r="L729" s="543"/>
      <c r="M729" s="144"/>
      <c r="N729" s="144"/>
      <c r="O729" s="144"/>
      <c r="P729" s="144"/>
      <c r="Q729" s="144"/>
      <c r="R729" s="144"/>
      <c r="S729" s="144"/>
      <c r="T729" s="144"/>
      <c r="U729" s="144"/>
      <c r="V729" s="543"/>
      <c r="W729" s="144"/>
      <c r="X729" s="144"/>
      <c r="Y729" s="144"/>
      <c r="Z729" s="144"/>
      <c r="AA729" s="144"/>
      <c r="AB729" s="144"/>
      <c r="AC729" s="144"/>
      <c r="AD729" s="144"/>
      <c r="AE729" s="144"/>
      <c r="AF729" s="144"/>
      <c r="AG729" s="144"/>
      <c r="AH729" s="144"/>
      <c r="AI729" s="144"/>
      <c r="AJ729" s="144"/>
      <c r="AK729" s="144"/>
      <c r="AL729" s="144"/>
      <c r="AM729" s="543"/>
      <c r="AN729" s="144"/>
      <c r="AO729" s="144"/>
      <c r="AP729" s="543"/>
      <c r="AQ729" s="543"/>
      <c r="AR729" s="144"/>
      <c r="AS729" s="190"/>
      <c r="AT729" s="144"/>
      <c r="AU729" s="543"/>
      <c r="AV729" s="543"/>
      <c r="AW729" s="144"/>
      <c r="AX729" s="144"/>
      <c r="AY729" s="144"/>
      <c r="AZ729" s="144"/>
      <c r="BA729" s="144"/>
      <c r="BB729" s="144"/>
      <c r="BC729" s="144"/>
      <c r="BD729" s="144"/>
      <c r="BE729" s="144"/>
    </row>
    <row r="730" spans="1:57">
      <c r="A730" s="144"/>
      <c r="B730" s="144"/>
      <c r="C730" s="144">
        <v>3</v>
      </c>
      <c r="D730" s="190">
        <v>118949</v>
      </c>
      <c r="E730" s="144" t="s">
        <v>5090</v>
      </c>
      <c r="F730" s="144" t="s">
        <v>4944</v>
      </c>
      <c r="G730" s="144">
        <v>10</v>
      </c>
      <c r="H730" s="144">
        <v>20</v>
      </c>
      <c r="I730" s="190" t="s">
        <v>6093</v>
      </c>
      <c r="J730" s="144" t="s">
        <v>1693</v>
      </c>
      <c r="K730" s="543"/>
      <c r="L730" s="543"/>
      <c r="M730" s="144"/>
      <c r="N730" s="144"/>
      <c r="O730" s="144"/>
      <c r="P730" s="144"/>
      <c r="Q730" s="144"/>
      <c r="R730" s="144"/>
      <c r="S730" s="144"/>
      <c r="T730" s="144"/>
      <c r="U730" s="144"/>
      <c r="V730" s="543"/>
      <c r="W730" s="144"/>
      <c r="X730" s="144"/>
      <c r="Y730" s="144"/>
      <c r="Z730" s="144"/>
      <c r="AA730" s="144"/>
      <c r="AB730" s="144"/>
      <c r="AC730" s="144"/>
      <c r="AD730" s="144"/>
      <c r="AE730" s="144"/>
      <c r="AF730" s="144"/>
      <c r="AG730" s="144"/>
      <c r="AH730" s="144"/>
      <c r="AI730" s="144"/>
      <c r="AJ730" s="144"/>
      <c r="AK730" s="144"/>
      <c r="AL730" s="144"/>
      <c r="AM730" s="543"/>
      <c r="AN730" s="144"/>
      <c r="AO730" s="144"/>
      <c r="AP730" s="543"/>
      <c r="AQ730" s="543"/>
      <c r="AR730" s="144"/>
      <c r="AS730" s="190"/>
      <c r="AT730" s="144"/>
      <c r="AU730" s="543"/>
      <c r="AV730" s="543"/>
      <c r="AW730" s="144"/>
      <c r="AX730" s="144"/>
      <c r="AY730" s="144"/>
      <c r="AZ730" s="144"/>
      <c r="BA730" s="144"/>
      <c r="BB730" s="144"/>
      <c r="BC730" s="144"/>
      <c r="BD730" s="144"/>
      <c r="BE730" s="144"/>
    </row>
    <row r="731" spans="1:57">
      <c r="A731" s="144"/>
      <c r="B731" s="144"/>
      <c r="C731" s="144">
        <v>3</v>
      </c>
      <c r="D731" s="190">
        <v>119006</v>
      </c>
      <c r="E731" s="144" t="s">
        <v>5090</v>
      </c>
      <c r="F731" s="144" t="s">
        <v>4944</v>
      </c>
      <c r="G731" s="144">
        <v>10</v>
      </c>
      <c r="H731" s="144">
        <v>20</v>
      </c>
      <c r="I731" s="190" t="s">
        <v>6094</v>
      </c>
      <c r="J731" s="144" t="s">
        <v>1693</v>
      </c>
      <c r="K731" s="543"/>
      <c r="L731" s="543"/>
      <c r="M731" s="144"/>
      <c r="N731" s="144"/>
      <c r="O731" s="144"/>
      <c r="P731" s="144"/>
      <c r="Q731" s="144"/>
      <c r="R731" s="144"/>
      <c r="S731" s="144"/>
      <c r="T731" s="144"/>
      <c r="U731" s="144"/>
      <c r="V731" s="543"/>
      <c r="W731" s="144"/>
      <c r="X731" s="144"/>
      <c r="Y731" s="144"/>
      <c r="Z731" s="144"/>
      <c r="AA731" s="144"/>
      <c r="AB731" s="144"/>
      <c r="AC731" s="144"/>
      <c r="AD731" s="144"/>
      <c r="AE731" s="144"/>
      <c r="AF731" s="144"/>
      <c r="AG731" s="144"/>
      <c r="AH731" s="144"/>
      <c r="AI731" s="144"/>
      <c r="AJ731" s="144"/>
      <c r="AK731" s="144"/>
      <c r="AL731" s="144"/>
      <c r="AM731" s="543"/>
      <c r="AN731" s="144"/>
      <c r="AO731" s="144"/>
      <c r="AP731" s="543"/>
      <c r="AQ731" s="543"/>
      <c r="AR731" s="144"/>
      <c r="AS731" s="190"/>
      <c r="AT731" s="144"/>
      <c r="AU731" s="543"/>
      <c r="AV731" s="543"/>
      <c r="AW731" s="144"/>
      <c r="AX731" s="144"/>
      <c r="AY731" s="144"/>
      <c r="AZ731" s="144"/>
      <c r="BA731" s="144"/>
      <c r="BB731" s="144"/>
      <c r="BC731" s="144"/>
      <c r="BD731" s="144"/>
      <c r="BE731" s="144"/>
    </row>
    <row r="732" spans="1:57">
      <c r="A732" s="144"/>
      <c r="B732" s="144"/>
      <c r="C732" s="144">
        <v>3</v>
      </c>
      <c r="D732" s="190">
        <v>119065</v>
      </c>
      <c r="E732" s="144" t="s">
        <v>5090</v>
      </c>
      <c r="F732" s="144" t="s">
        <v>4944</v>
      </c>
      <c r="G732" s="144">
        <v>10</v>
      </c>
      <c r="H732" s="144">
        <v>20</v>
      </c>
      <c r="I732" s="190" t="s">
        <v>6095</v>
      </c>
      <c r="J732" s="144" t="s">
        <v>1693</v>
      </c>
      <c r="K732" s="543"/>
      <c r="L732" s="543"/>
      <c r="M732" s="144"/>
      <c r="N732" s="144"/>
      <c r="O732" s="144"/>
      <c r="P732" s="144"/>
      <c r="Q732" s="144"/>
      <c r="R732" s="144"/>
      <c r="S732" s="144"/>
      <c r="T732" s="144"/>
      <c r="U732" s="144"/>
      <c r="V732" s="543"/>
      <c r="W732" s="144"/>
      <c r="X732" s="144"/>
      <c r="Y732" s="144"/>
      <c r="Z732" s="144"/>
      <c r="AA732" s="144"/>
      <c r="AB732" s="144"/>
      <c r="AC732" s="144"/>
      <c r="AD732" s="144"/>
      <c r="AE732" s="144"/>
      <c r="AF732" s="144"/>
      <c r="AG732" s="144"/>
      <c r="AH732" s="144"/>
      <c r="AI732" s="144"/>
      <c r="AJ732" s="144"/>
      <c r="AK732" s="144"/>
      <c r="AL732" s="144"/>
      <c r="AM732" s="543"/>
      <c r="AN732" s="144"/>
      <c r="AO732" s="144"/>
      <c r="AP732" s="543"/>
      <c r="AQ732" s="543"/>
      <c r="AR732" s="144"/>
      <c r="AS732" s="190"/>
      <c r="AT732" s="144"/>
      <c r="AU732" s="543"/>
      <c r="AV732" s="543"/>
      <c r="AW732" s="144"/>
      <c r="AX732" s="144"/>
      <c r="AY732" s="144"/>
      <c r="AZ732" s="144"/>
      <c r="BA732" s="144"/>
      <c r="BB732" s="144"/>
      <c r="BC732" s="144"/>
      <c r="BD732" s="144"/>
      <c r="BE732" s="144"/>
    </row>
    <row r="733" spans="1:57">
      <c r="A733" s="144"/>
      <c r="B733" s="144"/>
      <c r="C733" s="144">
        <v>3</v>
      </c>
      <c r="D733" s="190">
        <v>119066</v>
      </c>
      <c r="E733" s="144" t="s">
        <v>5090</v>
      </c>
      <c r="F733" s="144" t="s">
        <v>4944</v>
      </c>
      <c r="G733" s="144">
        <v>10</v>
      </c>
      <c r="H733" s="144">
        <v>20</v>
      </c>
      <c r="I733" s="190" t="s">
        <v>6096</v>
      </c>
      <c r="J733" s="144" t="s">
        <v>1693</v>
      </c>
      <c r="K733" s="543"/>
      <c r="L733" s="543"/>
      <c r="M733" s="144"/>
      <c r="N733" s="144"/>
      <c r="O733" s="144"/>
      <c r="P733" s="144"/>
      <c r="Q733" s="144"/>
      <c r="R733" s="144"/>
      <c r="S733" s="144"/>
      <c r="T733" s="144"/>
      <c r="U733" s="144"/>
      <c r="V733" s="543"/>
      <c r="W733" s="144"/>
      <c r="X733" s="144"/>
      <c r="Y733" s="144"/>
      <c r="Z733" s="144"/>
      <c r="AA733" s="144"/>
      <c r="AB733" s="144"/>
      <c r="AC733" s="144"/>
      <c r="AD733" s="144"/>
      <c r="AE733" s="144"/>
      <c r="AF733" s="144"/>
      <c r="AG733" s="144"/>
      <c r="AH733" s="144"/>
      <c r="AI733" s="144"/>
      <c r="AJ733" s="144"/>
      <c r="AK733" s="144"/>
      <c r="AL733" s="144"/>
      <c r="AM733" s="543"/>
      <c r="AN733" s="144"/>
      <c r="AO733" s="144"/>
      <c r="AP733" s="543"/>
      <c r="AQ733" s="543"/>
      <c r="AR733" s="144"/>
      <c r="AS733" s="190"/>
      <c r="AT733" s="144"/>
      <c r="AU733" s="543"/>
      <c r="AV733" s="543"/>
      <c r="AW733" s="144"/>
      <c r="AX733" s="144"/>
      <c r="AY733" s="144"/>
      <c r="AZ733" s="144"/>
      <c r="BA733" s="144"/>
      <c r="BB733" s="144"/>
      <c r="BC733" s="144"/>
      <c r="BD733" s="144"/>
      <c r="BE733" s="144"/>
    </row>
    <row r="734" spans="1:57">
      <c r="A734" s="144"/>
      <c r="B734" s="144"/>
      <c r="C734" s="144">
        <v>3</v>
      </c>
      <c r="D734" s="190">
        <v>119077</v>
      </c>
      <c r="E734" s="144" t="s">
        <v>5090</v>
      </c>
      <c r="F734" s="144" t="s">
        <v>4944</v>
      </c>
      <c r="G734" s="144">
        <v>10</v>
      </c>
      <c r="H734" s="144">
        <v>20</v>
      </c>
      <c r="I734" s="190" t="s">
        <v>6097</v>
      </c>
      <c r="J734" s="144" t="s">
        <v>1693</v>
      </c>
      <c r="K734" s="543"/>
      <c r="L734" s="543"/>
      <c r="M734" s="144"/>
      <c r="N734" s="144"/>
      <c r="O734" s="144"/>
      <c r="P734" s="144"/>
      <c r="Q734" s="144"/>
      <c r="R734" s="144"/>
      <c r="S734" s="144"/>
      <c r="T734" s="144"/>
      <c r="U734" s="144"/>
      <c r="V734" s="543"/>
      <c r="W734" s="144"/>
      <c r="X734" s="144"/>
      <c r="Y734" s="144"/>
      <c r="Z734" s="144"/>
      <c r="AA734" s="144"/>
      <c r="AB734" s="144"/>
      <c r="AC734" s="144"/>
      <c r="AD734" s="144"/>
      <c r="AE734" s="144"/>
      <c r="AF734" s="144"/>
      <c r="AG734" s="144"/>
      <c r="AH734" s="144"/>
      <c r="AI734" s="144"/>
      <c r="AJ734" s="144"/>
      <c r="AK734" s="144"/>
      <c r="AL734" s="144"/>
      <c r="AM734" s="543"/>
      <c r="AN734" s="144"/>
      <c r="AO734" s="144"/>
      <c r="AP734" s="543"/>
      <c r="AQ734" s="543"/>
      <c r="AR734" s="144"/>
      <c r="AS734" s="190"/>
      <c r="AT734" s="144"/>
      <c r="AU734" s="543"/>
      <c r="AV734" s="543"/>
      <c r="AW734" s="144"/>
      <c r="AX734" s="144"/>
      <c r="AY734" s="144"/>
      <c r="AZ734" s="144"/>
      <c r="BA734" s="144"/>
      <c r="BB734" s="144"/>
      <c r="BC734" s="144"/>
      <c r="BD734" s="144"/>
      <c r="BE734" s="144"/>
    </row>
    <row r="735" spans="1:57">
      <c r="A735" s="144"/>
      <c r="B735" s="144"/>
      <c r="C735" s="144">
        <v>3</v>
      </c>
      <c r="D735" s="190">
        <v>119081</v>
      </c>
      <c r="E735" s="144" t="s">
        <v>5090</v>
      </c>
      <c r="F735" s="144" t="s">
        <v>4944</v>
      </c>
      <c r="G735" s="144">
        <v>10</v>
      </c>
      <c r="H735" s="144">
        <v>20</v>
      </c>
      <c r="I735" s="190" t="s">
        <v>6098</v>
      </c>
      <c r="J735" s="144" t="s">
        <v>1693</v>
      </c>
      <c r="K735" s="543"/>
      <c r="L735" s="543"/>
      <c r="M735" s="144"/>
      <c r="N735" s="144"/>
      <c r="O735" s="144"/>
      <c r="P735" s="144"/>
      <c r="Q735" s="144"/>
      <c r="R735" s="144"/>
      <c r="S735" s="144"/>
      <c r="T735" s="144"/>
      <c r="U735" s="144"/>
      <c r="V735" s="543"/>
      <c r="W735" s="144"/>
      <c r="X735" s="144"/>
      <c r="Y735" s="144"/>
      <c r="Z735" s="144"/>
      <c r="AA735" s="144"/>
      <c r="AB735" s="144"/>
      <c r="AC735" s="144"/>
      <c r="AD735" s="144"/>
      <c r="AE735" s="144"/>
      <c r="AF735" s="144"/>
      <c r="AG735" s="144"/>
      <c r="AH735" s="144"/>
      <c r="AI735" s="144"/>
      <c r="AJ735" s="144"/>
      <c r="AK735" s="144"/>
      <c r="AL735" s="144"/>
      <c r="AM735" s="543"/>
      <c r="AN735" s="144"/>
      <c r="AO735" s="144"/>
      <c r="AP735" s="543"/>
      <c r="AQ735" s="543"/>
      <c r="AR735" s="144"/>
      <c r="AS735" s="190"/>
      <c r="AT735" s="144"/>
      <c r="AU735" s="543"/>
      <c r="AV735" s="543"/>
      <c r="AW735" s="144"/>
      <c r="AX735" s="144"/>
      <c r="AY735" s="144"/>
      <c r="AZ735" s="144"/>
      <c r="BA735" s="144"/>
      <c r="BB735" s="144"/>
      <c r="BC735" s="144"/>
      <c r="BD735" s="144"/>
      <c r="BE735" s="144"/>
    </row>
    <row r="736" spans="1:57">
      <c r="A736" s="144"/>
      <c r="B736" s="144"/>
      <c r="C736" s="144">
        <v>3</v>
      </c>
      <c r="D736" s="190">
        <v>119149</v>
      </c>
      <c r="E736" s="144" t="s">
        <v>5090</v>
      </c>
      <c r="F736" s="144" t="s">
        <v>4944</v>
      </c>
      <c r="G736" s="144">
        <v>10</v>
      </c>
      <c r="H736" s="144">
        <v>20</v>
      </c>
      <c r="I736" s="190" t="s">
        <v>6099</v>
      </c>
      <c r="J736" s="144" t="s">
        <v>1693</v>
      </c>
      <c r="K736" s="543"/>
      <c r="L736" s="543"/>
      <c r="M736" s="144"/>
      <c r="N736" s="144"/>
      <c r="O736" s="144"/>
      <c r="P736" s="144"/>
      <c r="Q736" s="144"/>
      <c r="R736" s="144"/>
      <c r="S736" s="144"/>
      <c r="T736" s="144"/>
      <c r="U736" s="144"/>
      <c r="V736" s="543"/>
      <c r="W736" s="144"/>
      <c r="X736" s="144"/>
      <c r="Y736" s="144"/>
      <c r="Z736" s="144"/>
      <c r="AA736" s="144"/>
      <c r="AB736" s="144"/>
      <c r="AC736" s="144"/>
      <c r="AD736" s="144"/>
      <c r="AE736" s="144"/>
      <c r="AF736" s="144"/>
      <c r="AG736" s="144"/>
      <c r="AH736" s="144"/>
      <c r="AI736" s="144"/>
      <c r="AJ736" s="144"/>
      <c r="AK736" s="144"/>
      <c r="AL736" s="144"/>
      <c r="AM736" s="543"/>
      <c r="AN736" s="144"/>
      <c r="AO736" s="144"/>
      <c r="AP736" s="543"/>
      <c r="AQ736" s="543"/>
      <c r="AR736" s="144"/>
      <c r="AS736" s="190"/>
      <c r="AT736" s="144"/>
      <c r="AU736" s="543"/>
      <c r="AV736" s="543"/>
      <c r="AW736" s="144"/>
      <c r="AX736" s="144"/>
      <c r="AY736" s="144"/>
      <c r="AZ736" s="144"/>
      <c r="BA736" s="144"/>
      <c r="BB736" s="144"/>
      <c r="BC736" s="144"/>
      <c r="BD736" s="144"/>
      <c r="BE736" s="144"/>
    </row>
    <row r="737" spans="1:57">
      <c r="A737" s="144"/>
      <c r="B737" s="144"/>
      <c r="C737" s="144">
        <v>3</v>
      </c>
      <c r="D737" s="190">
        <v>119154</v>
      </c>
      <c r="E737" s="144" t="s">
        <v>5090</v>
      </c>
      <c r="F737" s="144" t="s">
        <v>4944</v>
      </c>
      <c r="G737" s="144">
        <v>10</v>
      </c>
      <c r="H737" s="144">
        <v>20</v>
      </c>
      <c r="I737" s="190" t="s">
        <v>6100</v>
      </c>
      <c r="J737" s="144" t="s">
        <v>1693</v>
      </c>
      <c r="K737" s="543"/>
      <c r="L737" s="543"/>
      <c r="M737" s="144"/>
      <c r="N737" s="144"/>
      <c r="O737" s="144"/>
      <c r="P737" s="144"/>
      <c r="Q737" s="144"/>
      <c r="R737" s="144"/>
      <c r="S737" s="144"/>
      <c r="T737" s="144"/>
      <c r="U737" s="144"/>
      <c r="V737" s="543"/>
      <c r="W737" s="144"/>
      <c r="X737" s="144"/>
      <c r="Y737" s="144"/>
      <c r="Z737" s="144"/>
      <c r="AA737" s="144"/>
      <c r="AB737" s="144"/>
      <c r="AC737" s="144"/>
      <c r="AD737" s="144"/>
      <c r="AE737" s="144"/>
      <c r="AF737" s="144"/>
      <c r="AG737" s="144"/>
      <c r="AH737" s="144"/>
      <c r="AI737" s="144"/>
      <c r="AJ737" s="144"/>
      <c r="AK737" s="144"/>
      <c r="AL737" s="144"/>
      <c r="AM737" s="543"/>
      <c r="AN737" s="144"/>
      <c r="AO737" s="144"/>
      <c r="AP737" s="543"/>
      <c r="AQ737" s="543"/>
      <c r="AR737" s="144"/>
      <c r="AS737" s="190"/>
      <c r="AT737" s="144"/>
      <c r="AU737" s="543"/>
      <c r="AV737" s="543"/>
      <c r="AW737" s="144"/>
      <c r="AX737" s="144"/>
      <c r="AY737" s="144"/>
      <c r="AZ737" s="144"/>
      <c r="BA737" s="144"/>
      <c r="BB737" s="144"/>
      <c r="BC737" s="144"/>
      <c r="BD737" s="144"/>
      <c r="BE737" s="144"/>
    </row>
    <row r="738" spans="1:57">
      <c r="A738" s="144"/>
      <c r="B738" s="144"/>
      <c r="C738" s="144">
        <v>3</v>
      </c>
      <c r="D738" s="190">
        <v>120507</v>
      </c>
      <c r="E738" s="144" t="s">
        <v>5090</v>
      </c>
      <c r="F738" s="144" t="s">
        <v>4944</v>
      </c>
      <c r="G738" s="144">
        <v>10</v>
      </c>
      <c r="H738" s="144">
        <v>20</v>
      </c>
      <c r="I738" s="190" t="s">
        <v>6101</v>
      </c>
      <c r="J738" s="144" t="s">
        <v>1693</v>
      </c>
      <c r="K738" s="543"/>
      <c r="L738" s="543"/>
      <c r="M738" s="144"/>
      <c r="N738" s="144"/>
      <c r="O738" s="144"/>
      <c r="P738" s="144"/>
      <c r="Q738" s="144"/>
      <c r="R738" s="144"/>
      <c r="S738" s="144"/>
      <c r="T738" s="144"/>
      <c r="U738" s="144"/>
      <c r="V738" s="543"/>
      <c r="W738" s="144"/>
      <c r="X738" s="144"/>
      <c r="Y738" s="144"/>
      <c r="Z738" s="144"/>
      <c r="AA738" s="144"/>
      <c r="AB738" s="144"/>
      <c r="AC738" s="144"/>
      <c r="AD738" s="144"/>
      <c r="AE738" s="144"/>
      <c r="AF738" s="144"/>
      <c r="AG738" s="144"/>
      <c r="AH738" s="144"/>
      <c r="AI738" s="144"/>
      <c r="AJ738" s="144"/>
      <c r="AK738" s="144"/>
      <c r="AL738" s="144"/>
      <c r="AM738" s="543"/>
      <c r="AN738" s="144"/>
      <c r="AO738" s="144"/>
      <c r="AP738" s="543"/>
      <c r="AQ738" s="543"/>
      <c r="AR738" s="144"/>
      <c r="AS738" s="190"/>
      <c r="AT738" s="144"/>
      <c r="AU738" s="543"/>
      <c r="AV738" s="543"/>
      <c r="AW738" s="144"/>
      <c r="AX738" s="144"/>
      <c r="AY738" s="144"/>
      <c r="AZ738" s="144"/>
      <c r="BA738" s="144"/>
      <c r="BB738" s="144"/>
      <c r="BC738" s="144"/>
      <c r="BD738" s="144"/>
      <c r="BE738" s="144"/>
    </row>
    <row r="739" spans="1:57">
      <c r="A739" s="144"/>
      <c r="B739" s="144"/>
      <c r="C739" s="144">
        <v>3</v>
      </c>
      <c r="D739" s="190">
        <v>120513</v>
      </c>
      <c r="E739" s="144" t="s">
        <v>5090</v>
      </c>
      <c r="F739" s="144" t="s">
        <v>4944</v>
      </c>
      <c r="G739" s="144">
        <v>10</v>
      </c>
      <c r="H739" s="144">
        <v>20</v>
      </c>
      <c r="I739" s="190" t="s">
        <v>6102</v>
      </c>
      <c r="J739" s="144" t="s">
        <v>1693</v>
      </c>
      <c r="K739" s="543"/>
      <c r="L739" s="543"/>
      <c r="M739" s="144"/>
      <c r="N739" s="144"/>
      <c r="O739" s="144"/>
      <c r="P739" s="144"/>
      <c r="Q739" s="144"/>
      <c r="R739" s="144"/>
      <c r="S739" s="144"/>
      <c r="T739" s="144"/>
      <c r="U739" s="144"/>
      <c r="V739" s="543"/>
      <c r="W739" s="144"/>
      <c r="X739" s="144"/>
      <c r="Y739" s="144"/>
      <c r="Z739" s="144"/>
      <c r="AA739" s="144"/>
      <c r="AB739" s="144"/>
      <c r="AC739" s="144"/>
      <c r="AD739" s="144"/>
      <c r="AE739" s="144"/>
      <c r="AF739" s="144"/>
      <c r="AG739" s="144"/>
      <c r="AH739" s="144"/>
      <c r="AI739" s="144"/>
      <c r="AJ739" s="144"/>
      <c r="AK739" s="144"/>
      <c r="AL739" s="144"/>
      <c r="AM739" s="543"/>
      <c r="AN739" s="144"/>
      <c r="AO739" s="144"/>
      <c r="AP739" s="543"/>
      <c r="AQ739" s="543"/>
      <c r="AR739" s="144"/>
      <c r="AS739" s="190"/>
      <c r="AT739" s="144"/>
      <c r="AU739" s="543"/>
      <c r="AV739" s="543"/>
      <c r="AW739" s="144"/>
      <c r="AX739" s="144"/>
      <c r="AY739" s="144"/>
      <c r="AZ739" s="144"/>
      <c r="BA739" s="144"/>
      <c r="BB739" s="144"/>
      <c r="BC739" s="144"/>
      <c r="BD739" s="144"/>
      <c r="BE739" s="144"/>
    </row>
    <row r="740" spans="1:57">
      <c r="A740" s="144"/>
      <c r="B740" s="144"/>
      <c r="C740" s="144">
        <v>3</v>
      </c>
      <c r="D740" s="190">
        <v>120516</v>
      </c>
      <c r="E740" s="144" t="s">
        <v>5090</v>
      </c>
      <c r="F740" s="144" t="s">
        <v>4944</v>
      </c>
      <c r="G740" s="144">
        <v>10</v>
      </c>
      <c r="H740" s="144">
        <v>20</v>
      </c>
      <c r="I740" s="190" t="s">
        <v>6103</v>
      </c>
      <c r="J740" s="144" t="s">
        <v>1693</v>
      </c>
      <c r="K740" s="543"/>
      <c r="L740" s="543"/>
      <c r="M740" s="144"/>
      <c r="N740" s="144"/>
      <c r="O740" s="144"/>
      <c r="P740" s="144"/>
      <c r="Q740" s="144"/>
      <c r="R740" s="144"/>
      <c r="S740" s="144"/>
      <c r="T740" s="144"/>
      <c r="U740" s="144"/>
      <c r="V740" s="543"/>
      <c r="W740" s="144"/>
      <c r="X740" s="144"/>
      <c r="Y740" s="144"/>
      <c r="Z740" s="144"/>
      <c r="AA740" s="144"/>
      <c r="AB740" s="144"/>
      <c r="AC740" s="144"/>
      <c r="AD740" s="144"/>
      <c r="AE740" s="144"/>
      <c r="AF740" s="144"/>
      <c r="AG740" s="144"/>
      <c r="AH740" s="144"/>
      <c r="AI740" s="144"/>
      <c r="AJ740" s="144"/>
      <c r="AK740" s="144"/>
      <c r="AL740" s="144"/>
      <c r="AM740" s="543"/>
      <c r="AN740" s="144"/>
      <c r="AO740" s="144"/>
      <c r="AP740" s="543"/>
      <c r="AQ740" s="543"/>
      <c r="AR740" s="144"/>
      <c r="AS740" s="190"/>
      <c r="AT740" s="144"/>
      <c r="AU740" s="543"/>
      <c r="AV740" s="543"/>
      <c r="AW740" s="144"/>
      <c r="AX740" s="144"/>
      <c r="AY740" s="144"/>
      <c r="AZ740" s="144"/>
      <c r="BA740" s="144"/>
      <c r="BB740" s="144"/>
      <c r="BC740" s="144"/>
      <c r="BD740" s="144"/>
      <c r="BE740" s="144"/>
    </row>
    <row r="741" spans="1:57">
      <c r="A741" s="144"/>
      <c r="B741" s="144"/>
      <c r="C741" s="144">
        <v>3</v>
      </c>
      <c r="D741" s="190">
        <v>120751</v>
      </c>
      <c r="E741" s="144" t="s">
        <v>5090</v>
      </c>
      <c r="F741" s="144" t="s">
        <v>4944</v>
      </c>
      <c r="G741" s="144">
        <v>10</v>
      </c>
      <c r="H741" s="144">
        <v>20</v>
      </c>
      <c r="I741" s="190" t="s">
        <v>6104</v>
      </c>
      <c r="J741" s="144" t="s">
        <v>1693</v>
      </c>
      <c r="K741" s="543"/>
      <c r="L741" s="543"/>
      <c r="M741" s="144"/>
      <c r="N741" s="144"/>
      <c r="O741" s="144"/>
      <c r="P741" s="144"/>
      <c r="Q741" s="144"/>
      <c r="R741" s="144"/>
      <c r="S741" s="144"/>
      <c r="T741" s="144"/>
      <c r="U741" s="144"/>
      <c r="V741" s="543"/>
      <c r="W741" s="144"/>
      <c r="X741" s="144"/>
      <c r="Y741" s="144"/>
      <c r="Z741" s="144"/>
      <c r="AA741" s="144"/>
      <c r="AB741" s="144"/>
      <c r="AC741" s="144"/>
      <c r="AD741" s="144"/>
      <c r="AE741" s="144"/>
      <c r="AF741" s="144"/>
      <c r="AG741" s="144"/>
      <c r="AH741" s="144"/>
      <c r="AI741" s="144"/>
      <c r="AJ741" s="144"/>
      <c r="AK741" s="144"/>
      <c r="AL741" s="144"/>
      <c r="AM741" s="543"/>
      <c r="AN741" s="144"/>
      <c r="AO741" s="144"/>
      <c r="AP741" s="543"/>
      <c r="AQ741" s="543"/>
      <c r="AR741" s="144"/>
      <c r="AS741" s="190"/>
      <c r="AT741" s="144"/>
      <c r="AU741" s="543"/>
      <c r="AV741" s="543"/>
      <c r="AW741" s="144"/>
      <c r="AX741" s="144"/>
      <c r="AY741" s="144"/>
      <c r="AZ741" s="144"/>
      <c r="BA741" s="144"/>
      <c r="BB741" s="144"/>
      <c r="BC741" s="144"/>
      <c r="BD741" s="144"/>
      <c r="BE741" s="144"/>
    </row>
    <row r="742" spans="1:57">
      <c r="A742" s="144"/>
      <c r="B742" s="144"/>
      <c r="C742" s="144">
        <v>3</v>
      </c>
      <c r="D742" s="190">
        <v>120774</v>
      </c>
      <c r="E742" s="144" t="s">
        <v>5090</v>
      </c>
      <c r="F742" s="144" t="s">
        <v>4944</v>
      </c>
      <c r="G742" s="144">
        <v>10</v>
      </c>
      <c r="H742" s="144">
        <v>20</v>
      </c>
      <c r="I742" s="190" t="s">
        <v>6105</v>
      </c>
      <c r="J742" s="144" t="s">
        <v>1693</v>
      </c>
      <c r="K742" s="543"/>
      <c r="L742" s="543"/>
      <c r="M742" s="144"/>
      <c r="N742" s="144"/>
      <c r="O742" s="144"/>
      <c r="P742" s="144"/>
      <c r="Q742" s="144"/>
      <c r="R742" s="144"/>
      <c r="S742" s="144"/>
      <c r="T742" s="144"/>
      <c r="U742" s="144"/>
      <c r="V742" s="543"/>
      <c r="W742" s="144"/>
      <c r="X742" s="144"/>
      <c r="Y742" s="144"/>
      <c r="Z742" s="144"/>
      <c r="AA742" s="144"/>
      <c r="AB742" s="144"/>
      <c r="AC742" s="144"/>
      <c r="AD742" s="144"/>
      <c r="AE742" s="144"/>
      <c r="AF742" s="144"/>
      <c r="AG742" s="144"/>
      <c r="AH742" s="144"/>
      <c r="AI742" s="144"/>
      <c r="AJ742" s="144"/>
      <c r="AK742" s="144"/>
      <c r="AL742" s="144"/>
      <c r="AM742" s="543"/>
      <c r="AN742" s="144"/>
      <c r="AO742" s="144"/>
      <c r="AP742" s="543"/>
      <c r="AQ742" s="543"/>
      <c r="AR742" s="144"/>
      <c r="AS742" s="190"/>
      <c r="AT742" s="144"/>
      <c r="AU742" s="543"/>
      <c r="AV742" s="543"/>
      <c r="AW742" s="144"/>
      <c r="AX742" s="144"/>
      <c r="AY742" s="144"/>
      <c r="AZ742" s="144"/>
      <c r="BA742" s="144"/>
      <c r="BB742" s="144"/>
      <c r="BC742" s="144"/>
      <c r="BD742" s="144"/>
      <c r="BE742" s="144"/>
    </row>
    <row r="743" spans="1:57">
      <c r="A743" s="144"/>
      <c r="B743" s="144"/>
      <c r="C743" s="144">
        <v>3</v>
      </c>
      <c r="D743" s="190">
        <v>120796</v>
      </c>
      <c r="E743" s="144" t="s">
        <v>5090</v>
      </c>
      <c r="F743" s="144" t="s">
        <v>4944</v>
      </c>
      <c r="G743" s="144">
        <v>10</v>
      </c>
      <c r="H743" s="144">
        <v>20</v>
      </c>
      <c r="I743" s="190" t="s">
        <v>6106</v>
      </c>
      <c r="J743" s="144" t="s">
        <v>1693</v>
      </c>
      <c r="K743" s="543"/>
      <c r="L743" s="543"/>
      <c r="M743" s="144"/>
      <c r="N743" s="144"/>
      <c r="O743" s="144"/>
      <c r="P743" s="144"/>
      <c r="Q743" s="144"/>
      <c r="R743" s="144"/>
      <c r="S743" s="144"/>
      <c r="T743" s="144"/>
      <c r="U743" s="144"/>
      <c r="V743" s="543"/>
      <c r="W743" s="144"/>
      <c r="X743" s="144"/>
      <c r="Y743" s="144"/>
      <c r="Z743" s="144"/>
      <c r="AA743" s="144"/>
      <c r="AB743" s="144"/>
      <c r="AC743" s="144"/>
      <c r="AD743" s="144"/>
      <c r="AE743" s="144"/>
      <c r="AF743" s="144"/>
      <c r="AG743" s="144"/>
      <c r="AH743" s="144"/>
      <c r="AI743" s="144"/>
      <c r="AJ743" s="144"/>
      <c r="AK743" s="144"/>
      <c r="AL743" s="144"/>
      <c r="AM743" s="543"/>
      <c r="AN743" s="144"/>
      <c r="AO743" s="144"/>
      <c r="AP743" s="543"/>
      <c r="AQ743" s="543"/>
      <c r="AR743" s="144"/>
      <c r="AS743" s="190"/>
      <c r="AT743" s="144"/>
      <c r="AU743" s="543"/>
      <c r="AV743" s="543"/>
      <c r="AW743" s="144"/>
      <c r="AX743" s="144"/>
      <c r="AY743" s="144"/>
      <c r="AZ743" s="144"/>
      <c r="BA743" s="144"/>
      <c r="BB743" s="144"/>
      <c r="BC743" s="144"/>
      <c r="BD743" s="144"/>
      <c r="BE743" s="144"/>
    </row>
    <row r="744" spans="1:57">
      <c r="A744" s="144"/>
      <c r="B744" s="144"/>
      <c r="C744" s="144">
        <v>3</v>
      </c>
      <c r="D744" s="190">
        <v>120821</v>
      </c>
      <c r="E744" s="144" t="s">
        <v>5090</v>
      </c>
      <c r="F744" s="144" t="s">
        <v>4944</v>
      </c>
      <c r="G744" s="144">
        <v>10</v>
      </c>
      <c r="H744" s="144">
        <v>20</v>
      </c>
      <c r="I744" s="190" t="s">
        <v>6107</v>
      </c>
      <c r="J744" s="144" t="s">
        <v>1693</v>
      </c>
      <c r="K744" s="543"/>
      <c r="L744" s="543"/>
      <c r="M744" s="144"/>
      <c r="N744" s="144"/>
      <c r="O744" s="144"/>
      <c r="P744" s="144"/>
      <c r="Q744" s="144"/>
      <c r="R744" s="144"/>
      <c r="S744" s="144"/>
      <c r="T744" s="144"/>
      <c r="U744" s="144"/>
      <c r="V744" s="543"/>
      <c r="W744" s="144"/>
      <c r="X744" s="144"/>
      <c r="Y744" s="144"/>
      <c r="Z744" s="144"/>
      <c r="AA744" s="144"/>
      <c r="AB744" s="144"/>
      <c r="AC744" s="144"/>
      <c r="AD744" s="144"/>
      <c r="AE744" s="144"/>
      <c r="AF744" s="144"/>
      <c r="AG744" s="144"/>
      <c r="AH744" s="144"/>
      <c r="AI744" s="144"/>
      <c r="AJ744" s="144"/>
      <c r="AK744" s="144"/>
      <c r="AL744" s="144"/>
      <c r="AM744" s="543"/>
      <c r="AN744" s="144"/>
      <c r="AO744" s="144"/>
      <c r="AP744" s="543"/>
      <c r="AQ744" s="543"/>
      <c r="AR744" s="144"/>
      <c r="AS744" s="190"/>
      <c r="AT744" s="144"/>
      <c r="AU744" s="543"/>
      <c r="AV744" s="543"/>
      <c r="AW744" s="144"/>
      <c r="AX744" s="144"/>
      <c r="AY744" s="144"/>
      <c r="AZ744" s="144"/>
      <c r="BA744" s="144"/>
      <c r="BB744" s="144"/>
      <c r="BC744" s="144"/>
      <c r="BD744" s="144"/>
      <c r="BE744" s="144"/>
    </row>
    <row r="745" spans="1:57">
      <c r="A745" s="144"/>
      <c r="B745" s="144"/>
      <c r="C745" s="144">
        <v>3</v>
      </c>
      <c r="D745" s="190">
        <v>120838</v>
      </c>
      <c r="E745" s="144" t="s">
        <v>5090</v>
      </c>
      <c r="F745" s="144" t="s">
        <v>4944</v>
      </c>
      <c r="G745" s="144">
        <v>10</v>
      </c>
      <c r="H745" s="144">
        <v>20</v>
      </c>
      <c r="I745" s="190" t="s">
        <v>6108</v>
      </c>
      <c r="J745" s="144" t="s">
        <v>1693</v>
      </c>
      <c r="K745" s="543"/>
      <c r="L745" s="543"/>
      <c r="M745" s="144"/>
      <c r="N745" s="144"/>
      <c r="O745" s="144"/>
      <c r="P745" s="144"/>
      <c r="Q745" s="144"/>
      <c r="R745" s="144"/>
      <c r="S745" s="144"/>
      <c r="T745" s="144"/>
      <c r="U745" s="144"/>
      <c r="V745" s="543"/>
      <c r="W745" s="144"/>
      <c r="X745" s="144"/>
      <c r="Y745" s="144"/>
      <c r="Z745" s="144"/>
      <c r="AA745" s="144"/>
      <c r="AB745" s="144"/>
      <c r="AC745" s="144"/>
      <c r="AD745" s="144"/>
      <c r="AE745" s="144"/>
      <c r="AF745" s="144"/>
      <c r="AG745" s="144"/>
      <c r="AH745" s="144"/>
      <c r="AI745" s="144"/>
      <c r="AJ745" s="144"/>
      <c r="AK745" s="144"/>
      <c r="AL745" s="144"/>
      <c r="AM745" s="543"/>
      <c r="AN745" s="144"/>
      <c r="AO745" s="144"/>
      <c r="AP745" s="543"/>
      <c r="AQ745" s="543"/>
      <c r="AR745" s="144"/>
      <c r="AS745" s="190"/>
      <c r="AT745" s="144"/>
      <c r="AU745" s="543"/>
      <c r="AV745" s="543"/>
      <c r="AW745" s="144"/>
      <c r="AX745" s="144"/>
      <c r="AY745" s="144"/>
      <c r="AZ745" s="144"/>
      <c r="BA745" s="144"/>
      <c r="BB745" s="144"/>
      <c r="BC745" s="144"/>
      <c r="BD745" s="144"/>
      <c r="BE745" s="144"/>
    </row>
    <row r="746" spans="1:57">
      <c r="A746" s="144"/>
      <c r="B746" s="144"/>
      <c r="C746" s="144">
        <v>3</v>
      </c>
      <c r="D746" s="190">
        <v>120848</v>
      </c>
      <c r="E746" s="144" t="s">
        <v>5090</v>
      </c>
      <c r="F746" s="144" t="s">
        <v>4944</v>
      </c>
      <c r="G746" s="144">
        <v>10</v>
      </c>
      <c r="H746" s="144">
        <v>20</v>
      </c>
      <c r="I746" s="190" t="s">
        <v>6109</v>
      </c>
      <c r="J746" s="144" t="s">
        <v>1693</v>
      </c>
      <c r="K746" s="543"/>
      <c r="L746" s="543"/>
      <c r="M746" s="144"/>
      <c r="N746" s="144"/>
      <c r="O746" s="144"/>
      <c r="P746" s="144"/>
      <c r="Q746" s="144"/>
      <c r="R746" s="144"/>
      <c r="S746" s="144"/>
      <c r="T746" s="144"/>
      <c r="U746" s="144"/>
      <c r="V746" s="543"/>
      <c r="W746" s="144"/>
      <c r="X746" s="144"/>
      <c r="Y746" s="144"/>
      <c r="Z746" s="144"/>
      <c r="AA746" s="144"/>
      <c r="AB746" s="144"/>
      <c r="AC746" s="144"/>
      <c r="AD746" s="144"/>
      <c r="AE746" s="144"/>
      <c r="AF746" s="144"/>
      <c r="AG746" s="144"/>
      <c r="AH746" s="144"/>
      <c r="AI746" s="144"/>
      <c r="AJ746" s="144"/>
      <c r="AK746" s="144"/>
      <c r="AL746" s="144"/>
      <c r="AM746" s="543"/>
      <c r="AN746" s="144"/>
      <c r="AO746" s="144"/>
      <c r="AP746" s="543"/>
      <c r="AQ746" s="543"/>
      <c r="AR746" s="144"/>
      <c r="AS746" s="190"/>
      <c r="AT746" s="144"/>
      <c r="AU746" s="543"/>
      <c r="AV746" s="543"/>
      <c r="AW746" s="144"/>
      <c r="AX746" s="144"/>
      <c r="AY746" s="144"/>
      <c r="AZ746" s="144"/>
      <c r="BA746" s="144"/>
      <c r="BB746" s="144"/>
      <c r="BC746" s="144"/>
      <c r="BD746" s="144"/>
      <c r="BE746" s="144"/>
    </row>
    <row r="747" spans="1:57">
      <c r="A747" s="144"/>
      <c r="B747" s="144"/>
      <c r="C747" s="144">
        <v>3</v>
      </c>
      <c r="D747" s="190">
        <v>120908</v>
      </c>
      <c r="E747" s="144" t="s">
        <v>5090</v>
      </c>
      <c r="F747" s="144" t="s">
        <v>4944</v>
      </c>
      <c r="G747" s="144">
        <v>10</v>
      </c>
      <c r="H747" s="144">
        <v>20</v>
      </c>
      <c r="I747" s="190" t="s">
        <v>6110</v>
      </c>
      <c r="J747" s="144" t="s">
        <v>1693</v>
      </c>
      <c r="K747" s="543"/>
      <c r="L747" s="543"/>
      <c r="M747" s="144"/>
      <c r="N747" s="144"/>
      <c r="O747" s="144"/>
      <c r="P747" s="144"/>
      <c r="Q747" s="144"/>
      <c r="R747" s="144"/>
      <c r="S747" s="144"/>
      <c r="T747" s="144"/>
      <c r="U747" s="144"/>
      <c r="V747" s="543"/>
      <c r="W747" s="144"/>
      <c r="X747" s="144"/>
      <c r="Y747" s="144"/>
      <c r="Z747" s="144"/>
      <c r="AA747" s="144"/>
      <c r="AB747" s="144"/>
      <c r="AC747" s="144"/>
      <c r="AD747" s="144"/>
      <c r="AE747" s="144"/>
      <c r="AF747" s="144"/>
      <c r="AG747" s="144"/>
      <c r="AH747" s="144"/>
      <c r="AI747" s="144"/>
      <c r="AJ747" s="144"/>
      <c r="AK747" s="144"/>
      <c r="AL747" s="144"/>
      <c r="AM747" s="543"/>
      <c r="AN747" s="144"/>
      <c r="AO747" s="144"/>
      <c r="AP747" s="543"/>
      <c r="AQ747" s="543"/>
      <c r="AR747" s="144"/>
      <c r="AS747" s="190"/>
      <c r="AT747" s="144"/>
      <c r="AU747" s="543"/>
      <c r="AV747" s="543"/>
      <c r="AW747" s="144"/>
      <c r="AX747" s="144"/>
      <c r="AY747" s="144"/>
      <c r="AZ747" s="144"/>
      <c r="BA747" s="144"/>
      <c r="BB747" s="144"/>
      <c r="BC747" s="144"/>
      <c r="BD747" s="144"/>
      <c r="BE747" s="144"/>
    </row>
    <row r="748" spans="1:57">
      <c r="A748" s="144"/>
      <c r="B748" s="144"/>
      <c r="C748" s="144">
        <v>3</v>
      </c>
      <c r="D748" s="190">
        <v>121028</v>
      </c>
      <c r="E748" s="144" t="s">
        <v>5090</v>
      </c>
      <c r="F748" s="144" t="s">
        <v>4944</v>
      </c>
      <c r="G748" s="144">
        <v>10</v>
      </c>
      <c r="H748" s="144">
        <v>20</v>
      </c>
      <c r="I748" s="190" t="s">
        <v>6111</v>
      </c>
      <c r="J748" s="144" t="s">
        <v>1693</v>
      </c>
      <c r="K748" s="543"/>
      <c r="L748" s="543"/>
      <c r="M748" s="144"/>
      <c r="N748" s="144"/>
      <c r="O748" s="144"/>
      <c r="P748" s="144"/>
      <c r="Q748" s="144"/>
      <c r="R748" s="144"/>
      <c r="S748" s="144"/>
      <c r="T748" s="144"/>
      <c r="U748" s="144"/>
      <c r="V748" s="543"/>
      <c r="W748" s="144"/>
      <c r="X748" s="144"/>
      <c r="Y748" s="144"/>
      <c r="Z748" s="144"/>
      <c r="AA748" s="144"/>
      <c r="AB748" s="144"/>
      <c r="AC748" s="144"/>
      <c r="AD748" s="144"/>
      <c r="AE748" s="144"/>
      <c r="AF748" s="144"/>
      <c r="AG748" s="144"/>
      <c r="AH748" s="144"/>
      <c r="AI748" s="144"/>
      <c r="AJ748" s="144"/>
      <c r="AK748" s="144"/>
      <c r="AL748" s="144"/>
      <c r="AM748" s="543"/>
      <c r="AN748" s="144"/>
      <c r="AO748" s="144"/>
      <c r="AP748" s="543"/>
      <c r="AQ748" s="543"/>
      <c r="AR748" s="144"/>
      <c r="AS748" s="190"/>
      <c r="AT748" s="144"/>
      <c r="AU748" s="543"/>
      <c r="AV748" s="543"/>
      <c r="AW748" s="144"/>
      <c r="AX748" s="144"/>
      <c r="AY748" s="144"/>
      <c r="AZ748" s="144"/>
      <c r="BA748" s="144"/>
      <c r="BB748" s="144"/>
      <c r="BC748" s="144"/>
      <c r="BD748" s="144"/>
      <c r="BE748" s="144"/>
    </row>
    <row r="749" spans="1:57">
      <c r="A749" s="144"/>
      <c r="B749" s="144"/>
      <c r="C749" s="144">
        <v>3</v>
      </c>
      <c r="D749" s="190">
        <v>121115</v>
      </c>
      <c r="E749" s="144" t="s">
        <v>5090</v>
      </c>
      <c r="F749" s="144" t="s">
        <v>4944</v>
      </c>
      <c r="G749" s="144">
        <v>10</v>
      </c>
      <c r="H749" s="144">
        <v>20</v>
      </c>
      <c r="I749" s="190" t="s">
        <v>6112</v>
      </c>
      <c r="J749" s="144" t="s">
        <v>1693</v>
      </c>
      <c r="K749" s="543"/>
      <c r="L749" s="543"/>
      <c r="M749" s="144"/>
      <c r="N749" s="144"/>
      <c r="O749" s="144"/>
      <c r="P749" s="144"/>
      <c r="Q749" s="144"/>
      <c r="R749" s="144"/>
      <c r="S749" s="144"/>
      <c r="T749" s="144"/>
      <c r="U749" s="144"/>
      <c r="V749" s="543"/>
      <c r="W749" s="144"/>
      <c r="X749" s="144"/>
      <c r="Y749" s="144"/>
      <c r="Z749" s="144"/>
      <c r="AA749" s="144"/>
      <c r="AB749" s="144"/>
      <c r="AC749" s="144"/>
      <c r="AD749" s="144"/>
      <c r="AE749" s="144"/>
      <c r="AF749" s="144"/>
      <c r="AG749" s="144"/>
      <c r="AH749" s="144"/>
      <c r="AI749" s="144"/>
      <c r="AJ749" s="144"/>
      <c r="AK749" s="144"/>
      <c r="AL749" s="144"/>
      <c r="AM749" s="543"/>
      <c r="AN749" s="144"/>
      <c r="AO749" s="144"/>
      <c r="AP749" s="543"/>
      <c r="AQ749" s="543"/>
      <c r="AR749" s="144"/>
      <c r="AS749" s="190"/>
      <c r="AT749" s="144"/>
      <c r="AU749" s="543"/>
      <c r="AV749" s="543"/>
      <c r="AW749" s="144"/>
      <c r="AX749" s="144"/>
      <c r="AY749" s="144"/>
      <c r="AZ749" s="144"/>
      <c r="BA749" s="144"/>
      <c r="BB749" s="144"/>
      <c r="BC749" s="144"/>
      <c r="BD749" s="144"/>
      <c r="BE749" s="144"/>
    </row>
    <row r="750" spans="1:57">
      <c r="A750" s="144"/>
      <c r="B750" s="144"/>
      <c r="C750" s="144">
        <v>3</v>
      </c>
      <c r="D750" s="190">
        <v>121116</v>
      </c>
      <c r="E750" s="144" t="s">
        <v>5090</v>
      </c>
      <c r="F750" s="144" t="s">
        <v>4944</v>
      </c>
      <c r="G750" s="144">
        <v>10</v>
      </c>
      <c r="H750" s="144">
        <v>20</v>
      </c>
      <c r="I750" s="190" t="s">
        <v>6113</v>
      </c>
      <c r="J750" s="144" t="s">
        <v>1693</v>
      </c>
      <c r="K750" s="543"/>
      <c r="L750" s="543"/>
      <c r="M750" s="144"/>
      <c r="N750" s="144"/>
      <c r="O750" s="144"/>
      <c r="P750" s="144"/>
      <c r="Q750" s="144"/>
      <c r="R750" s="144"/>
      <c r="S750" s="144"/>
      <c r="T750" s="144"/>
      <c r="U750" s="144"/>
      <c r="V750" s="543"/>
      <c r="W750" s="144"/>
      <c r="X750" s="144"/>
      <c r="Y750" s="144"/>
      <c r="Z750" s="144"/>
      <c r="AA750" s="144"/>
      <c r="AB750" s="144"/>
      <c r="AC750" s="144"/>
      <c r="AD750" s="144"/>
      <c r="AE750" s="144"/>
      <c r="AF750" s="144"/>
      <c r="AG750" s="144"/>
      <c r="AH750" s="144"/>
      <c r="AI750" s="144"/>
      <c r="AJ750" s="144"/>
      <c r="AK750" s="144"/>
      <c r="AL750" s="144"/>
      <c r="AM750" s="543"/>
      <c r="AN750" s="144"/>
      <c r="AO750" s="144"/>
      <c r="AP750" s="543"/>
      <c r="AQ750" s="543"/>
      <c r="AR750" s="144"/>
      <c r="AS750" s="190"/>
      <c r="AT750" s="144"/>
      <c r="AU750" s="543"/>
      <c r="AV750" s="543"/>
      <c r="AW750" s="144"/>
      <c r="AX750" s="144"/>
      <c r="AY750" s="144"/>
      <c r="AZ750" s="144"/>
      <c r="BA750" s="144"/>
      <c r="BB750" s="144"/>
      <c r="BC750" s="144"/>
      <c r="BD750" s="144"/>
      <c r="BE750" s="144"/>
    </row>
    <row r="751" spans="1:57">
      <c r="A751" s="144"/>
      <c r="B751" s="144"/>
      <c r="C751" s="144">
        <v>3</v>
      </c>
      <c r="D751" s="190">
        <v>121161</v>
      </c>
      <c r="E751" s="144" t="s">
        <v>5090</v>
      </c>
      <c r="F751" s="144" t="s">
        <v>4944</v>
      </c>
      <c r="G751" s="144">
        <v>10</v>
      </c>
      <c r="H751" s="144">
        <v>20</v>
      </c>
      <c r="I751" s="190" t="s">
        <v>6114</v>
      </c>
      <c r="J751" s="144" t="s">
        <v>1693</v>
      </c>
      <c r="K751" s="543"/>
      <c r="L751" s="543"/>
      <c r="M751" s="144"/>
      <c r="N751" s="144"/>
      <c r="O751" s="144"/>
      <c r="P751" s="144"/>
      <c r="Q751" s="144"/>
      <c r="R751" s="144"/>
      <c r="S751" s="144"/>
      <c r="T751" s="144"/>
      <c r="U751" s="144"/>
      <c r="V751" s="543"/>
      <c r="W751" s="144"/>
      <c r="X751" s="144"/>
      <c r="Y751" s="144"/>
      <c r="Z751" s="144"/>
      <c r="AA751" s="144"/>
      <c r="AB751" s="144"/>
      <c r="AC751" s="144"/>
      <c r="AD751" s="144"/>
      <c r="AE751" s="144"/>
      <c r="AF751" s="144"/>
      <c r="AG751" s="144"/>
      <c r="AH751" s="144"/>
      <c r="AI751" s="144"/>
      <c r="AJ751" s="144"/>
      <c r="AK751" s="144"/>
      <c r="AL751" s="144"/>
      <c r="AM751" s="543"/>
      <c r="AN751" s="144"/>
      <c r="AO751" s="144"/>
      <c r="AP751" s="543"/>
      <c r="AQ751" s="543"/>
      <c r="AR751" s="144"/>
      <c r="AS751" s="190"/>
      <c r="AT751" s="144"/>
      <c r="AU751" s="543"/>
      <c r="AV751" s="543"/>
      <c r="AW751" s="144"/>
      <c r="AX751" s="144"/>
      <c r="AY751" s="144"/>
      <c r="AZ751" s="144"/>
      <c r="BA751" s="144"/>
      <c r="BB751" s="144"/>
      <c r="BC751" s="144"/>
      <c r="BD751" s="144"/>
      <c r="BE751" s="144"/>
    </row>
    <row r="752" spans="1:57">
      <c r="A752" s="144"/>
      <c r="B752" s="144"/>
      <c r="C752" s="144">
        <v>3</v>
      </c>
      <c r="D752" s="190">
        <v>121186</v>
      </c>
      <c r="E752" s="144" t="s">
        <v>5090</v>
      </c>
      <c r="F752" s="144" t="s">
        <v>4944</v>
      </c>
      <c r="G752" s="144">
        <v>10</v>
      </c>
      <c r="H752" s="144">
        <v>20</v>
      </c>
      <c r="I752" s="190" t="s">
        <v>6115</v>
      </c>
      <c r="J752" s="144" t="s">
        <v>1693</v>
      </c>
      <c r="K752" s="543"/>
      <c r="L752" s="543"/>
      <c r="M752" s="144"/>
      <c r="N752" s="144"/>
      <c r="O752" s="144"/>
      <c r="P752" s="144"/>
      <c r="Q752" s="144"/>
      <c r="R752" s="144"/>
      <c r="S752" s="144"/>
      <c r="T752" s="144"/>
      <c r="U752" s="144"/>
      <c r="V752" s="543"/>
      <c r="W752" s="144"/>
      <c r="X752" s="144"/>
      <c r="Y752" s="144"/>
      <c r="Z752" s="144"/>
      <c r="AA752" s="144"/>
      <c r="AB752" s="144"/>
      <c r="AC752" s="144"/>
      <c r="AD752" s="144"/>
      <c r="AE752" s="144"/>
      <c r="AF752" s="144"/>
      <c r="AG752" s="144"/>
      <c r="AH752" s="144"/>
      <c r="AI752" s="144"/>
      <c r="AJ752" s="144"/>
      <c r="AK752" s="144"/>
      <c r="AL752" s="144"/>
      <c r="AM752" s="543"/>
      <c r="AN752" s="144"/>
      <c r="AO752" s="144"/>
      <c r="AP752" s="543"/>
      <c r="AQ752" s="543"/>
      <c r="AR752" s="144"/>
      <c r="AS752" s="190"/>
      <c r="AT752" s="144"/>
      <c r="AU752" s="543"/>
      <c r="AV752" s="543"/>
      <c r="AW752" s="144"/>
      <c r="AX752" s="144"/>
      <c r="AY752" s="144"/>
      <c r="AZ752" s="144"/>
      <c r="BA752" s="144"/>
      <c r="BB752" s="144"/>
      <c r="BC752" s="144"/>
      <c r="BD752" s="144"/>
      <c r="BE752" s="144"/>
    </row>
    <row r="753" spans="1:57">
      <c r="A753" s="144"/>
      <c r="B753" s="144"/>
      <c r="C753" s="144">
        <v>3</v>
      </c>
      <c r="D753" s="190">
        <v>121191</v>
      </c>
      <c r="E753" s="144" t="s">
        <v>5090</v>
      </c>
      <c r="F753" s="144" t="s">
        <v>4944</v>
      </c>
      <c r="G753" s="144">
        <v>10</v>
      </c>
      <c r="H753" s="144">
        <v>20</v>
      </c>
      <c r="I753" s="190" t="s">
        <v>6116</v>
      </c>
      <c r="J753" s="144" t="s">
        <v>1693</v>
      </c>
      <c r="K753" s="543"/>
      <c r="L753" s="543"/>
      <c r="M753" s="144"/>
      <c r="N753" s="144"/>
      <c r="O753" s="144"/>
      <c r="P753" s="144"/>
      <c r="Q753" s="144"/>
      <c r="R753" s="144"/>
      <c r="S753" s="144"/>
      <c r="T753" s="144"/>
      <c r="U753" s="144"/>
      <c r="V753" s="543"/>
      <c r="W753" s="144"/>
      <c r="X753" s="144"/>
      <c r="Y753" s="144"/>
      <c r="Z753" s="144"/>
      <c r="AA753" s="144"/>
      <c r="AB753" s="144"/>
      <c r="AC753" s="144"/>
      <c r="AD753" s="144"/>
      <c r="AE753" s="144"/>
      <c r="AF753" s="144"/>
      <c r="AG753" s="144"/>
      <c r="AH753" s="144"/>
      <c r="AI753" s="144"/>
      <c r="AJ753" s="144"/>
      <c r="AK753" s="144"/>
      <c r="AL753" s="144"/>
      <c r="AM753" s="543"/>
      <c r="AN753" s="144"/>
      <c r="AO753" s="144"/>
      <c r="AP753" s="543"/>
      <c r="AQ753" s="543"/>
      <c r="AR753" s="144"/>
      <c r="AS753" s="190"/>
      <c r="AT753" s="144"/>
      <c r="AU753" s="543"/>
      <c r="AV753" s="543"/>
      <c r="AW753" s="144"/>
      <c r="AX753" s="144"/>
      <c r="AY753" s="144"/>
      <c r="AZ753" s="144"/>
      <c r="BA753" s="144"/>
      <c r="BB753" s="144"/>
      <c r="BC753" s="144"/>
      <c r="BD753" s="144"/>
      <c r="BE753" s="144"/>
    </row>
    <row r="754" spans="1:57">
      <c r="A754" s="144"/>
      <c r="B754" s="144"/>
      <c r="C754" s="144">
        <v>3</v>
      </c>
      <c r="D754" s="190">
        <v>121336</v>
      </c>
      <c r="E754" s="144" t="s">
        <v>5090</v>
      </c>
      <c r="F754" s="144" t="s">
        <v>4944</v>
      </c>
      <c r="G754" s="144">
        <v>10</v>
      </c>
      <c r="H754" s="144">
        <v>20</v>
      </c>
      <c r="I754" s="190" t="s">
        <v>6117</v>
      </c>
      <c r="J754" s="144" t="s">
        <v>1693</v>
      </c>
      <c r="K754" s="543"/>
      <c r="L754" s="543"/>
      <c r="M754" s="144"/>
      <c r="N754" s="144"/>
      <c r="O754" s="144"/>
      <c r="P754" s="144"/>
      <c r="Q754" s="144"/>
      <c r="R754" s="144"/>
      <c r="S754" s="144"/>
      <c r="T754" s="144"/>
      <c r="U754" s="144"/>
      <c r="V754" s="543"/>
      <c r="W754" s="144"/>
      <c r="X754" s="144"/>
      <c r="Y754" s="144"/>
      <c r="Z754" s="144"/>
      <c r="AA754" s="144"/>
      <c r="AB754" s="144"/>
      <c r="AC754" s="144"/>
      <c r="AD754" s="144"/>
      <c r="AE754" s="144"/>
      <c r="AF754" s="144"/>
      <c r="AG754" s="144"/>
      <c r="AH754" s="144"/>
      <c r="AI754" s="144"/>
      <c r="AJ754" s="144"/>
      <c r="AK754" s="144"/>
      <c r="AL754" s="144"/>
      <c r="AM754" s="543"/>
      <c r="AN754" s="144"/>
      <c r="AO754" s="144"/>
      <c r="AP754" s="543"/>
      <c r="AQ754" s="543"/>
      <c r="AR754" s="144"/>
      <c r="AS754" s="190"/>
      <c r="AT754" s="144"/>
      <c r="AU754" s="543"/>
      <c r="AV754" s="543"/>
      <c r="AW754" s="144"/>
      <c r="AX754" s="144"/>
      <c r="AY754" s="144"/>
      <c r="AZ754" s="144"/>
      <c r="BA754" s="144"/>
      <c r="BB754" s="144"/>
      <c r="BC754" s="144"/>
      <c r="BD754" s="144"/>
      <c r="BE754" s="144"/>
    </row>
    <row r="755" spans="1:57">
      <c r="A755" s="144"/>
      <c r="B755" s="144"/>
      <c r="C755" s="144">
        <v>3</v>
      </c>
      <c r="D755" s="190">
        <v>121337</v>
      </c>
      <c r="E755" s="144" t="s">
        <v>5090</v>
      </c>
      <c r="F755" s="144" t="s">
        <v>4944</v>
      </c>
      <c r="G755" s="144">
        <v>10</v>
      </c>
      <c r="H755" s="144">
        <v>20</v>
      </c>
      <c r="I755" s="190" t="s">
        <v>6118</v>
      </c>
      <c r="J755" s="144" t="s">
        <v>1693</v>
      </c>
      <c r="K755" s="543"/>
      <c r="L755" s="543"/>
      <c r="M755" s="144"/>
      <c r="N755" s="144"/>
      <c r="O755" s="144"/>
      <c r="P755" s="144"/>
      <c r="Q755" s="144"/>
      <c r="R755" s="144"/>
      <c r="S755" s="144"/>
      <c r="T755" s="144"/>
      <c r="U755" s="144"/>
      <c r="V755" s="543"/>
      <c r="W755" s="144"/>
      <c r="X755" s="144"/>
      <c r="Y755" s="144"/>
      <c r="Z755" s="144"/>
      <c r="AA755" s="144"/>
      <c r="AB755" s="144"/>
      <c r="AC755" s="144"/>
      <c r="AD755" s="144"/>
      <c r="AE755" s="144"/>
      <c r="AF755" s="144"/>
      <c r="AG755" s="144"/>
      <c r="AH755" s="144"/>
      <c r="AI755" s="144"/>
      <c r="AJ755" s="144"/>
      <c r="AK755" s="144"/>
      <c r="AL755" s="144"/>
      <c r="AM755" s="543"/>
      <c r="AN755" s="144"/>
      <c r="AO755" s="144"/>
      <c r="AP755" s="543"/>
      <c r="AQ755" s="543"/>
      <c r="AR755" s="144"/>
      <c r="AS755" s="190"/>
      <c r="AT755" s="144"/>
      <c r="AU755" s="543"/>
      <c r="AV755" s="543"/>
      <c r="AW755" s="144"/>
      <c r="AX755" s="144"/>
      <c r="AY755" s="144"/>
      <c r="AZ755" s="144"/>
      <c r="BA755" s="144"/>
      <c r="BB755" s="144"/>
      <c r="BC755" s="144"/>
      <c r="BD755" s="144"/>
      <c r="BE755" s="144"/>
    </row>
    <row r="756" spans="1:57">
      <c r="A756" s="144"/>
      <c r="B756" s="144"/>
      <c r="C756" s="144">
        <v>3</v>
      </c>
      <c r="D756" s="190">
        <v>121339</v>
      </c>
      <c r="E756" s="144" t="s">
        <v>5090</v>
      </c>
      <c r="F756" s="144" t="s">
        <v>4944</v>
      </c>
      <c r="G756" s="144">
        <v>10</v>
      </c>
      <c r="H756" s="144">
        <v>20</v>
      </c>
      <c r="I756" s="190" t="s">
        <v>6119</v>
      </c>
      <c r="J756" s="144" t="s">
        <v>1693</v>
      </c>
      <c r="K756" s="543"/>
      <c r="L756" s="543"/>
      <c r="M756" s="144"/>
      <c r="N756" s="144"/>
      <c r="O756" s="144"/>
      <c r="P756" s="144"/>
      <c r="Q756" s="144"/>
      <c r="R756" s="144"/>
      <c r="S756" s="144"/>
      <c r="T756" s="144"/>
      <c r="U756" s="144"/>
      <c r="V756" s="543"/>
      <c r="W756" s="144"/>
      <c r="X756" s="144"/>
      <c r="Y756" s="144"/>
      <c r="Z756" s="144"/>
      <c r="AA756" s="144"/>
      <c r="AB756" s="144"/>
      <c r="AC756" s="144"/>
      <c r="AD756" s="144"/>
      <c r="AE756" s="144"/>
      <c r="AF756" s="144"/>
      <c r="AG756" s="144"/>
      <c r="AH756" s="144"/>
      <c r="AI756" s="144"/>
      <c r="AJ756" s="144"/>
      <c r="AK756" s="144"/>
      <c r="AL756" s="144"/>
      <c r="AM756" s="543"/>
      <c r="AN756" s="144"/>
      <c r="AO756" s="144"/>
      <c r="AP756" s="543"/>
      <c r="AQ756" s="543"/>
      <c r="AR756" s="144"/>
      <c r="AS756" s="190"/>
      <c r="AT756" s="144"/>
      <c r="AU756" s="543"/>
      <c r="AV756" s="543"/>
      <c r="AW756" s="144"/>
      <c r="AX756" s="144"/>
      <c r="AY756" s="144"/>
      <c r="AZ756" s="144"/>
      <c r="BA756" s="144"/>
      <c r="BB756" s="144"/>
      <c r="BC756" s="144"/>
      <c r="BD756" s="144"/>
      <c r="BE756" s="144"/>
    </row>
    <row r="757" spans="1:57">
      <c r="A757" s="144"/>
      <c r="B757" s="144"/>
      <c r="C757" s="144">
        <v>3</v>
      </c>
      <c r="D757" s="190">
        <v>121373</v>
      </c>
      <c r="E757" s="144" t="s">
        <v>5090</v>
      </c>
      <c r="F757" s="144" t="s">
        <v>4944</v>
      </c>
      <c r="G757" s="144">
        <v>10</v>
      </c>
      <c r="H757" s="144">
        <v>20</v>
      </c>
      <c r="I757" s="190" t="s">
        <v>6120</v>
      </c>
      <c r="J757" s="144" t="s">
        <v>1693</v>
      </c>
      <c r="K757" s="543"/>
      <c r="L757" s="543"/>
      <c r="M757" s="144"/>
      <c r="N757" s="144"/>
      <c r="O757" s="144"/>
      <c r="P757" s="144"/>
      <c r="Q757" s="144"/>
      <c r="R757" s="144"/>
      <c r="S757" s="144"/>
      <c r="T757" s="144"/>
      <c r="U757" s="144"/>
      <c r="V757" s="543"/>
      <c r="W757" s="144"/>
      <c r="X757" s="144"/>
      <c r="Y757" s="144"/>
      <c r="Z757" s="144"/>
      <c r="AA757" s="144"/>
      <c r="AB757" s="144"/>
      <c r="AC757" s="144"/>
      <c r="AD757" s="144"/>
      <c r="AE757" s="144"/>
      <c r="AF757" s="144"/>
      <c r="AG757" s="144"/>
      <c r="AH757" s="144"/>
      <c r="AI757" s="144"/>
      <c r="AJ757" s="144"/>
      <c r="AK757" s="144"/>
      <c r="AL757" s="144"/>
      <c r="AM757" s="543"/>
      <c r="AN757" s="144"/>
      <c r="AO757" s="144"/>
      <c r="AP757" s="543"/>
      <c r="AQ757" s="543"/>
      <c r="AR757" s="144"/>
      <c r="AS757" s="190"/>
      <c r="AT757" s="144"/>
      <c r="AU757" s="543"/>
      <c r="AV757" s="543"/>
      <c r="AW757" s="144"/>
      <c r="AX757" s="144"/>
      <c r="AY757" s="144"/>
      <c r="AZ757" s="144"/>
      <c r="BA757" s="144"/>
      <c r="BB757" s="144"/>
      <c r="BC757" s="144"/>
      <c r="BD757" s="144"/>
      <c r="BE757" s="144"/>
    </row>
    <row r="758" spans="1:57">
      <c r="A758" s="144"/>
      <c r="B758" s="144"/>
      <c r="C758" s="144">
        <v>3</v>
      </c>
      <c r="D758" s="190">
        <v>121374</v>
      </c>
      <c r="E758" s="144" t="s">
        <v>5090</v>
      </c>
      <c r="F758" s="144" t="s">
        <v>4944</v>
      </c>
      <c r="G758" s="144">
        <v>10</v>
      </c>
      <c r="H758" s="144">
        <v>20</v>
      </c>
      <c r="I758" s="190" t="s">
        <v>6121</v>
      </c>
      <c r="J758" s="144" t="s">
        <v>1693</v>
      </c>
      <c r="K758" s="543"/>
      <c r="L758" s="543"/>
      <c r="M758" s="144"/>
      <c r="N758" s="144"/>
      <c r="O758" s="144"/>
      <c r="P758" s="144"/>
      <c r="Q758" s="144"/>
      <c r="R758" s="144"/>
      <c r="S758" s="144"/>
      <c r="T758" s="144"/>
      <c r="U758" s="144"/>
      <c r="V758" s="543"/>
      <c r="W758" s="144"/>
      <c r="X758" s="144"/>
      <c r="Y758" s="144"/>
      <c r="Z758" s="144"/>
      <c r="AA758" s="144"/>
      <c r="AB758" s="144"/>
      <c r="AC758" s="144"/>
      <c r="AD758" s="144"/>
      <c r="AE758" s="144"/>
      <c r="AF758" s="144"/>
      <c r="AG758" s="144"/>
      <c r="AH758" s="144"/>
      <c r="AI758" s="144"/>
      <c r="AJ758" s="144"/>
      <c r="AK758" s="144"/>
      <c r="AL758" s="144"/>
      <c r="AM758" s="543"/>
      <c r="AN758" s="144"/>
      <c r="AO758" s="144"/>
      <c r="AP758" s="543"/>
      <c r="AQ758" s="543"/>
      <c r="AR758" s="144"/>
      <c r="AS758" s="190"/>
      <c r="AT758" s="144"/>
      <c r="AU758" s="543"/>
      <c r="AV758" s="543"/>
      <c r="AW758" s="144"/>
      <c r="AX758" s="144"/>
      <c r="AY758" s="144"/>
      <c r="AZ758" s="144"/>
      <c r="BA758" s="144"/>
      <c r="BB758" s="144"/>
      <c r="BC758" s="144"/>
      <c r="BD758" s="144"/>
      <c r="BE758" s="144"/>
    </row>
    <row r="759" spans="1:57">
      <c r="A759" s="144"/>
      <c r="B759" s="144"/>
      <c r="C759" s="144">
        <v>3</v>
      </c>
      <c r="D759" s="190">
        <v>121400</v>
      </c>
      <c r="E759" s="144" t="s">
        <v>5090</v>
      </c>
      <c r="F759" s="144" t="s">
        <v>4944</v>
      </c>
      <c r="G759" s="144">
        <v>10</v>
      </c>
      <c r="H759" s="144">
        <v>20</v>
      </c>
      <c r="I759" s="190" t="s">
        <v>6122</v>
      </c>
      <c r="J759" s="144" t="s">
        <v>1693</v>
      </c>
      <c r="K759" s="543"/>
      <c r="L759" s="543"/>
      <c r="M759" s="144"/>
      <c r="N759" s="144"/>
      <c r="O759" s="144"/>
      <c r="P759" s="144"/>
      <c r="Q759" s="144"/>
      <c r="R759" s="144"/>
      <c r="S759" s="144"/>
      <c r="T759" s="144"/>
      <c r="U759" s="144"/>
      <c r="V759" s="543"/>
      <c r="W759" s="144"/>
      <c r="X759" s="144"/>
      <c r="Y759" s="144"/>
      <c r="Z759" s="144"/>
      <c r="AA759" s="144"/>
      <c r="AB759" s="144"/>
      <c r="AC759" s="144"/>
      <c r="AD759" s="144"/>
      <c r="AE759" s="144"/>
      <c r="AF759" s="144"/>
      <c r="AG759" s="144"/>
      <c r="AH759" s="144"/>
      <c r="AI759" s="144"/>
      <c r="AJ759" s="144"/>
      <c r="AK759" s="144"/>
      <c r="AL759" s="144"/>
      <c r="AM759" s="543"/>
      <c r="AN759" s="144"/>
      <c r="AO759" s="144"/>
      <c r="AP759" s="543"/>
      <c r="AQ759" s="543"/>
      <c r="AR759" s="144"/>
      <c r="AS759" s="190"/>
      <c r="AT759" s="144"/>
      <c r="AU759" s="543"/>
      <c r="AV759" s="543"/>
      <c r="AW759" s="144"/>
      <c r="AX759" s="144"/>
      <c r="AY759" s="144"/>
      <c r="AZ759" s="144"/>
      <c r="BA759" s="144"/>
      <c r="BB759" s="144"/>
      <c r="BC759" s="144"/>
      <c r="BD759" s="144"/>
      <c r="BE759" s="144"/>
    </row>
    <row r="760" spans="1:57">
      <c r="A760" s="144"/>
      <c r="B760" s="144"/>
      <c r="C760" s="144">
        <v>3</v>
      </c>
      <c r="D760" s="190">
        <v>121505</v>
      </c>
      <c r="E760" s="144" t="s">
        <v>5090</v>
      </c>
      <c r="F760" s="144" t="s">
        <v>4944</v>
      </c>
      <c r="G760" s="144">
        <v>10</v>
      </c>
      <c r="H760" s="144">
        <v>20</v>
      </c>
      <c r="I760" s="190" t="s">
        <v>6123</v>
      </c>
      <c r="J760" s="144" t="s">
        <v>1693</v>
      </c>
      <c r="K760" s="543"/>
      <c r="L760" s="543"/>
      <c r="M760" s="144"/>
      <c r="N760" s="144"/>
      <c r="O760" s="144"/>
      <c r="P760" s="144"/>
      <c r="Q760" s="144"/>
      <c r="R760" s="144"/>
      <c r="S760" s="144"/>
      <c r="T760" s="144"/>
      <c r="U760" s="144"/>
      <c r="V760" s="543"/>
      <c r="W760" s="144"/>
      <c r="X760" s="144"/>
      <c r="Y760" s="144"/>
      <c r="Z760" s="144"/>
      <c r="AA760" s="144"/>
      <c r="AB760" s="144"/>
      <c r="AC760" s="144"/>
      <c r="AD760" s="144"/>
      <c r="AE760" s="144"/>
      <c r="AF760" s="144"/>
      <c r="AG760" s="144"/>
      <c r="AH760" s="144"/>
      <c r="AI760" s="144"/>
      <c r="AJ760" s="144"/>
      <c r="AK760" s="144"/>
      <c r="AL760" s="144"/>
      <c r="AM760" s="543"/>
      <c r="AN760" s="144"/>
      <c r="AO760" s="144"/>
      <c r="AP760" s="543"/>
      <c r="AQ760" s="543"/>
      <c r="AR760" s="144"/>
      <c r="AS760" s="190"/>
      <c r="AT760" s="144"/>
      <c r="AU760" s="543"/>
      <c r="AV760" s="543"/>
      <c r="AW760" s="144"/>
      <c r="AX760" s="144"/>
      <c r="AY760" s="144"/>
      <c r="AZ760" s="144"/>
      <c r="BA760" s="144"/>
      <c r="BB760" s="144"/>
      <c r="BC760" s="144"/>
      <c r="BD760" s="144"/>
      <c r="BE760" s="144"/>
    </row>
    <row r="761" spans="1:57">
      <c r="A761" s="144"/>
      <c r="B761" s="144"/>
      <c r="C761" s="144">
        <v>3</v>
      </c>
      <c r="D761" s="190">
        <v>121524</v>
      </c>
      <c r="E761" s="144" t="s">
        <v>5090</v>
      </c>
      <c r="F761" s="144" t="s">
        <v>4944</v>
      </c>
      <c r="G761" s="144">
        <v>10</v>
      </c>
      <c r="H761" s="144">
        <v>20</v>
      </c>
      <c r="I761" s="190" t="s">
        <v>6124</v>
      </c>
      <c r="J761" s="144" t="s">
        <v>1693</v>
      </c>
      <c r="K761" s="543"/>
      <c r="L761" s="543"/>
      <c r="M761" s="144"/>
      <c r="N761" s="144"/>
      <c r="O761" s="144"/>
      <c r="P761" s="144"/>
      <c r="Q761" s="144"/>
      <c r="R761" s="144"/>
      <c r="S761" s="144"/>
      <c r="T761" s="144"/>
      <c r="U761" s="144"/>
      <c r="V761" s="543"/>
      <c r="W761" s="144"/>
      <c r="X761" s="144"/>
      <c r="Y761" s="144"/>
      <c r="Z761" s="144"/>
      <c r="AA761" s="144"/>
      <c r="AB761" s="144"/>
      <c r="AC761" s="144"/>
      <c r="AD761" s="144"/>
      <c r="AE761" s="144"/>
      <c r="AF761" s="144"/>
      <c r="AG761" s="144"/>
      <c r="AH761" s="144"/>
      <c r="AI761" s="144"/>
      <c r="AJ761" s="144"/>
      <c r="AK761" s="144"/>
      <c r="AL761" s="144"/>
      <c r="AM761" s="543"/>
      <c r="AN761" s="144"/>
      <c r="AO761" s="144"/>
      <c r="AP761" s="543"/>
      <c r="AQ761" s="543"/>
      <c r="AR761" s="144"/>
      <c r="AS761" s="190"/>
      <c r="AT761" s="144"/>
      <c r="AU761" s="543"/>
      <c r="AV761" s="543"/>
      <c r="AW761" s="144"/>
      <c r="AX761" s="144"/>
      <c r="AY761" s="144"/>
      <c r="AZ761" s="144"/>
      <c r="BA761" s="144"/>
      <c r="BB761" s="144"/>
      <c r="BC761" s="144"/>
      <c r="BD761" s="144"/>
      <c r="BE761" s="144"/>
    </row>
    <row r="762" spans="1:57">
      <c r="A762" s="144"/>
      <c r="B762" s="144"/>
      <c r="C762" s="144">
        <v>3</v>
      </c>
      <c r="D762" s="190">
        <v>121533</v>
      </c>
      <c r="E762" s="144" t="s">
        <v>5090</v>
      </c>
      <c r="F762" s="144" t="s">
        <v>4944</v>
      </c>
      <c r="G762" s="144">
        <v>10</v>
      </c>
      <c r="H762" s="144">
        <v>20</v>
      </c>
      <c r="I762" s="190" t="s">
        <v>6125</v>
      </c>
      <c r="J762" s="144" t="s">
        <v>1693</v>
      </c>
      <c r="K762" s="543"/>
      <c r="L762" s="543"/>
      <c r="M762" s="144"/>
      <c r="N762" s="144"/>
      <c r="O762" s="144"/>
      <c r="P762" s="144"/>
      <c r="Q762" s="144"/>
      <c r="R762" s="144"/>
      <c r="S762" s="144"/>
      <c r="T762" s="144"/>
      <c r="U762" s="144"/>
      <c r="V762" s="543"/>
      <c r="W762" s="144"/>
      <c r="X762" s="144"/>
      <c r="Y762" s="144"/>
      <c r="Z762" s="144"/>
      <c r="AA762" s="144"/>
      <c r="AB762" s="144"/>
      <c r="AC762" s="144"/>
      <c r="AD762" s="144"/>
      <c r="AE762" s="144"/>
      <c r="AF762" s="144"/>
      <c r="AG762" s="144"/>
      <c r="AH762" s="144"/>
      <c r="AI762" s="144"/>
      <c r="AJ762" s="144"/>
      <c r="AK762" s="144"/>
      <c r="AL762" s="144"/>
      <c r="AM762" s="543"/>
      <c r="AN762" s="144"/>
      <c r="AO762" s="144"/>
      <c r="AP762" s="543"/>
      <c r="AQ762" s="543"/>
      <c r="AR762" s="144"/>
      <c r="AS762" s="190"/>
      <c r="AT762" s="144"/>
      <c r="AU762" s="543"/>
      <c r="AV762" s="543"/>
      <c r="AW762" s="144"/>
      <c r="AX762" s="144"/>
      <c r="AY762" s="144"/>
      <c r="AZ762" s="144"/>
      <c r="BA762" s="144"/>
      <c r="BB762" s="144"/>
      <c r="BC762" s="144"/>
      <c r="BD762" s="144"/>
      <c r="BE762" s="144"/>
    </row>
    <row r="763" spans="1:57">
      <c r="A763" s="144"/>
      <c r="B763" s="144"/>
      <c r="C763" s="144">
        <v>3</v>
      </c>
      <c r="D763" s="190">
        <v>121534</v>
      </c>
      <c r="E763" s="144" t="s">
        <v>5090</v>
      </c>
      <c r="F763" s="144" t="s">
        <v>4944</v>
      </c>
      <c r="G763" s="144">
        <v>10</v>
      </c>
      <c r="H763" s="144">
        <v>20</v>
      </c>
      <c r="I763" s="190" t="s">
        <v>6126</v>
      </c>
      <c r="J763" s="144" t="s">
        <v>1693</v>
      </c>
      <c r="K763" s="543"/>
      <c r="L763" s="543"/>
      <c r="M763" s="144"/>
      <c r="N763" s="144"/>
      <c r="O763" s="144"/>
      <c r="P763" s="144"/>
      <c r="Q763" s="144"/>
      <c r="R763" s="144"/>
      <c r="S763" s="144"/>
      <c r="T763" s="144"/>
      <c r="U763" s="144"/>
      <c r="V763" s="543"/>
      <c r="W763" s="144"/>
      <c r="X763" s="144"/>
      <c r="Y763" s="144"/>
      <c r="Z763" s="144"/>
      <c r="AA763" s="144"/>
      <c r="AB763" s="144"/>
      <c r="AC763" s="144"/>
      <c r="AD763" s="144"/>
      <c r="AE763" s="144"/>
      <c r="AF763" s="144"/>
      <c r="AG763" s="144"/>
      <c r="AH763" s="144"/>
      <c r="AI763" s="144"/>
      <c r="AJ763" s="144"/>
      <c r="AK763" s="144"/>
      <c r="AL763" s="144"/>
      <c r="AM763" s="543"/>
      <c r="AN763" s="144"/>
      <c r="AO763" s="144"/>
      <c r="AP763" s="543"/>
      <c r="AQ763" s="543"/>
      <c r="AR763" s="144"/>
      <c r="AS763" s="190"/>
      <c r="AT763" s="144"/>
      <c r="AU763" s="543"/>
      <c r="AV763" s="543"/>
      <c r="AW763" s="144"/>
      <c r="AX763" s="144"/>
      <c r="AY763" s="144"/>
      <c r="AZ763" s="144"/>
      <c r="BA763" s="144"/>
      <c r="BB763" s="144"/>
      <c r="BC763" s="144"/>
      <c r="BD763" s="144"/>
      <c r="BE763" s="144"/>
    </row>
    <row r="764" spans="1:57">
      <c r="A764" s="144"/>
      <c r="B764" s="144"/>
      <c r="C764" s="144">
        <v>3</v>
      </c>
      <c r="D764" s="190">
        <v>121540</v>
      </c>
      <c r="E764" s="144" t="s">
        <v>5090</v>
      </c>
      <c r="F764" s="144" t="s">
        <v>4944</v>
      </c>
      <c r="G764" s="144">
        <v>10</v>
      </c>
      <c r="H764" s="144">
        <v>20</v>
      </c>
      <c r="I764" s="190" t="s">
        <v>6127</v>
      </c>
      <c r="J764" s="144" t="s">
        <v>1693</v>
      </c>
      <c r="K764" s="543"/>
      <c r="L764" s="543"/>
      <c r="M764" s="144"/>
      <c r="N764" s="144"/>
      <c r="O764" s="144"/>
      <c r="P764" s="144"/>
      <c r="Q764" s="144"/>
      <c r="R764" s="144"/>
      <c r="S764" s="144"/>
      <c r="T764" s="144"/>
      <c r="U764" s="144"/>
      <c r="V764" s="543"/>
      <c r="W764" s="144"/>
      <c r="X764" s="144"/>
      <c r="Y764" s="144"/>
      <c r="Z764" s="144"/>
      <c r="AA764" s="144"/>
      <c r="AB764" s="144"/>
      <c r="AC764" s="144"/>
      <c r="AD764" s="144"/>
      <c r="AE764" s="144"/>
      <c r="AF764" s="144"/>
      <c r="AG764" s="144"/>
      <c r="AH764" s="144"/>
      <c r="AI764" s="144"/>
      <c r="AJ764" s="144"/>
      <c r="AK764" s="144"/>
      <c r="AL764" s="144"/>
      <c r="AM764" s="543"/>
      <c r="AN764" s="144"/>
      <c r="AO764" s="144"/>
      <c r="AP764" s="543"/>
      <c r="AQ764" s="543"/>
      <c r="AR764" s="144"/>
      <c r="AS764" s="190"/>
      <c r="AT764" s="144"/>
      <c r="AU764" s="543"/>
      <c r="AV764" s="543"/>
      <c r="AW764" s="144"/>
      <c r="AX764" s="144"/>
      <c r="AY764" s="144"/>
      <c r="AZ764" s="144"/>
      <c r="BA764" s="144"/>
      <c r="BB764" s="144"/>
      <c r="BC764" s="144"/>
      <c r="BD764" s="144"/>
      <c r="BE764" s="144"/>
    </row>
    <row r="765" spans="1:57">
      <c r="A765" s="144"/>
      <c r="B765" s="144"/>
      <c r="C765" s="144">
        <v>3</v>
      </c>
      <c r="D765" s="190">
        <v>121545</v>
      </c>
      <c r="E765" s="144" t="s">
        <v>5090</v>
      </c>
      <c r="F765" s="144" t="s">
        <v>4944</v>
      </c>
      <c r="G765" s="144">
        <v>10</v>
      </c>
      <c r="H765" s="144">
        <v>20</v>
      </c>
      <c r="I765" s="190" t="s">
        <v>6128</v>
      </c>
      <c r="J765" s="144" t="s">
        <v>1693</v>
      </c>
      <c r="K765" s="543"/>
      <c r="L765" s="543"/>
      <c r="M765" s="144"/>
      <c r="N765" s="144"/>
      <c r="O765" s="144"/>
      <c r="P765" s="144"/>
      <c r="Q765" s="144"/>
      <c r="R765" s="144"/>
      <c r="S765" s="144"/>
      <c r="T765" s="144"/>
      <c r="U765" s="144"/>
      <c r="V765" s="543"/>
      <c r="W765" s="144"/>
      <c r="X765" s="144"/>
      <c r="Y765" s="144"/>
      <c r="Z765" s="144"/>
      <c r="AA765" s="144"/>
      <c r="AB765" s="144"/>
      <c r="AC765" s="144"/>
      <c r="AD765" s="144"/>
      <c r="AE765" s="144"/>
      <c r="AF765" s="144"/>
      <c r="AG765" s="144"/>
      <c r="AH765" s="144"/>
      <c r="AI765" s="144"/>
      <c r="AJ765" s="144"/>
      <c r="AK765" s="144"/>
      <c r="AL765" s="144"/>
      <c r="AM765" s="543"/>
      <c r="AN765" s="144"/>
      <c r="AO765" s="144"/>
      <c r="AP765" s="543"/>
      <c r="AQ765" s="543"/>
      <c r="AR765" s="144"/>
      <c r="AS765" s="190"/>
      <c r="AT765" s="144"/>
      <c r="AU765" s="543"/>
      <c r="AV765" s="543"/>
      <c r="AW765" s="144"/>
      <c r="AX765" s="144"/>
      <c r="AY765" s="144"/>
      <c r="AZ765" s="144"/>
      <c r="BA765" s="144"/>
      <c r="BB765" s="144"/>
      <c r="BC765" s="144"/>
      <c r="BD765" s="144"/>
      <c r="BE765" s="144"/>
    </row>
    <row r="766" spans="1:57">
      <c r="A766" s="144"/>
      <c r="B766" s="144"/>
      <c r="C766" s="144">
        <v>3</v>
      </c>
      <c r="D766" s="190">
        <v>121557</v>
      </c>
      <c r="E766" s="144" t="s">
        <v>5090</v>
      </c>
      <c r="F766" s="144" t="s">
        <v>4944</v>
      </c>
      <c r="G766" s="144">
        <v>10</v>
      </c>
      <c r="H766" s="144">
        <v>20</v>
      </c>
      <c r="I766" s="190" t="s">
        <v>6129</v>
      </c>
      <c r="J766" s="144" t="s">
        <v>1693</v>
      </c>
      <c r="K766" s="543"/>
      <c r="L766" s="543"/>
      <c r="M766" s="144"/>
      <c r="N766" s="144"/>
      <c r="O766" s="144"/>
      <c r="P766" s="144"/>
      <c r="Q766" s="144"/>
      <c r="R766" s="144"/>
      <c r="S766" s="144"/>
      <c r="T766" s="144"/>
      <c r="U766" s="144"/>
      <c r="V766" s="543"/>
      <c r="W766" s="144"/>
      <c r="X766" s="144"/>
      <c r="Y766" s="144"/>
      <c r="Z766" s="144"/>
      <c r="AA766" s="144"/>
      <c r="AB766" s="144"/>
      <c r="AC766" s="144"/>
      <c r="AD766" s="144"/>
      <c r="AE766" s="144"/>
      <c r="AF766" s="144"/>
      <c r="AG766" s="144"/>
      <c r="AH766" s="144"/>
      <c r="AI766" s="144"/>
      <c r="AJ766" s="144"/>
      <c r="AK766" s="144"/>
      <c r="AL766" s="144"/>
      <c r="AM766" s="543"/>
      <c r="AN766" s="144"/>
      <c r="AO766" s="144"/>
      <c r="AP766" s="543"/>
      <c r="AQ766" s="543"/>
      <c r="AR766" s="144"/>
      <c r="AS766" s="190"/>
      <c r="AT766" s="144"/>
      <c r="AU766" s="543"/>
      <c r="AV766" s="543"/>
      <c r="AW766" s="144"/>
      <c r="AX766" s="144"/>
      <c r="AY766" s="144"/>
      <c r="AZ766" s="144"/>
      <c r="BA766" s="144"/>
      <c r="BB766" s="144"/>
      <c r="BC766" s="144"/>
      <c r="BD766" s="144"/>
      <c r="BE766" s="144"/>
    </row>
    <row r="767" spans="1:57">
      <c r="A767" s="144"/>
      <c r="B767" s="144"/>
      <c r="C767" s="144">
        <v>3</v>
      </c>
      <c r="D767" s="190">
        <v>121602</v>
      </c>
      <c r="E767" s="144" t="s">
        <v>5090</v>
      </c>
      <c r="F767" s="144" t="s">
        <v>4944</v>
      </c>
      <c r="G767" s="144">
        <v>10</v>
      </c>
      <c r="H767" s="144">
        <v>20</v>
      </c>
      <c r="I767" s="190" t="s">
        <v>6130</v>
      </c>
      <c r="J767" s="144" t="s">
        <v>1693</v>
      </c>
      <c r="K767" s="543"/>
      <c r="L767" s="543"/>
      <c r="M767" s="144"/>
      <c r="N767" s="144"/>
      <c r="O767" s="144"/>
      <c r="P767" s="144"/>
      <c r="Q767" s="144"/>
      <c r="R767" s="144"/>
      <c r="S767" s="144"/>
      <c r="T767" s="144"/>
      <c r="U767" s="144"/>
      <c r="V767" s="543"/>
      <c r="W767" s="144"/>
      <c r="X767" s="144"/>
      <c r="Y767" s="144"/>
      <c r="Z767" s="144"/>
      <c r="AA767" s="144"/>
      <c r="AB767" s="144"/>
      <c r="AC767" s="144"/>
      <c r="AD767" s="144"/>
      <c r="AE767" s="144"/>
      <c r="AF767" s="144"/>
      <c r="AG767" s="144"/>
      <c r="AH767" s="144"/>
      <c r="AI767" s="144"/>
      <c r="AJ767" s="144"/>
      <c r="AK767" s="144"/>
      <c r="AL767" s="144"/>
      <c r="AM767" s="543"/>
      <c r="AN767" s="144"/>
      <c r="AO767" s="144"/>
      <c r="AP767" s="543"/>
      <c r="AQ767" s="543"/>
      <c r="AR767" s="144"/>
      <c r="AS767" s="190"/>
      <c r="AT767" s="144"/>
      <c r="AU767" s="543"/>
      <c r="AV767" s="543"/>
      <c r="AW767" s="144"/>
      <c r="AX767" s="144"/>
      <c r="AY767" s="144"/>
      <c r="AZ767" s="144"/>
      <c r="BA767" s="144"/>
      <c r="BB767" s="144"/>
      <c r="BC767" s="144"/>
      <c r="BD767" s="144"/>
      <c r="BE767" s="144"/>
    </row>
    <row r="768" spans="1:57">
      <c r="A768" s="144"/>
      <c r="B768" s="144"/>
      <c r="C768" s="144">
        <v>3</v>
      </c>
      <c r="D768" s="190">
        <v>121608</v>
      </c>
      <c r="E768" s="144" t="s">
        <v>5090</v>
      </c>
      <c r="F768" s="144" t="s">
        <v>4944</v>
      </c>
      <c r="G768" s="144">
        <v>10</v>
      </c>
      <c r="H768" s="144">
        <v>20</v>
      </c>
      <c r="I768" s="190" t="s">
        <v>6131</v>
      </c>
      <c r="J768" s="144" t="s">
        <v>1693</v>
      </c>
      <c r="K768" s="543"/>
      <c r="L768" s="543"/>
      <c r="M768" s="144"/>
      <c r="N768" s="144"/>
      <c r="O768" s="144"/>
      <c r="P768" s="144"/>
      <c r="Q768" s="144"/>
      <c r="R768" s="144"/>
      <c r="S768" s="144"/>
      <c r="T768" s="144"/>
      <c r="U768" s="144"/>
      <c r="V768" s="543"/>
      <c r="W768" s="144"/>
      <c r="X768" s="144"/>
      <c r="Y768" s="144"/>
      <c r="Z768" s="144"/>
      <c r="AA768" s="144"/>
      <c r="AB768" s="144"/>
      <c r="AC768" s="144"/>
      <c r="AD768" s="144"/>
      <c r="AE768" s="144"/>
      <c r="AF768" s="144"/>
      <c r="AG768" s="144"/>
      <c r="AH768" s="144"/>
      <c r="AI768" s="144"/>
      <c r="AJ768" s="144"/>
      <c r="AK768" s="144"/>
      <c r="AL768" s="144"/>
      <c r="AM768" s="543"/>
      <c r="AN768" s="144"/>
      <c r="AO768" s="144"/>
      <c r="AP768" s="543"/>
      <c r="AQ768" s="543"/>
      <c r="AR768" s="144"/>
      <c r="AS768" s="190"/>
      <c r="AT768" s="144"/>
      <c r="AU768" s="543"/>
      <c r="AV768" s="543"/>
      <c r="AW768" s="144"/>
      <c r="AX768" s="144"/>
      <c r="AY768" s="144"/>
      <c r="AZ768" s="144"/>
      <c r="BA768" s="144"/>
      <c r="BB768" s="144"/>
      <c r="BC768" s="144"/>
      <c r="BD768" s="144"/>
      <c r="BE768" s="144"/>
    </row>
    <row r="769" spans="1:57">
      <c r="A769" s="144"/>
      <c r="B769" s="144"/>
      <c r="C769" s="144">
        <v>3</v>
      </c>
      <c r="D769" s="190">
        <v>121621</v>
      </c>
      <c r="E769" s="144" t="s">
        <v>5090</v>
      </c>
      <c r="F769" s="144" t="s">
        <v>4944</v>
      </c>
      <c r="G769" s="144">
        <v>10</v>
      </c>
      <c r="H769" s="144">
        <v>20</v>
      </c>
      <c r="I769" s="190" t="s">
        <v>6132</v>
      </c>
      <c r="J769" s="144" t="s">
        <v>1693</v>
      </c>
      <c r="K769" s="543"/>
      <c r="L769" s="543"/>
      <c r="M769" s="144"/>
      <c r="N769" s="144"/>
      <c r="O769" s="144"/>
      <c r="P769" s="144"/>
      <c r="Q769" s="144"/>
      <c r="R769" s="144"/>
      <c r="S769" s="144"/>
      <c r="T769" s="144"/>
      <c r="U769" s="144"/>
      <c r="V769" s="543"/>
      <c r="W769" s="144"/>
      <c r="X769" s="144"/>
      <c r="Y769" s="144"/>
      <c r="Z769" s="144"/>
      <c r="AA769" s="144"/>
      <c r="AB769" s="144"/>
      <c r="AC769" s="144"/>
      <c r="AD769" s="144"/>
      <c r="AE769" s="144"/>
      <c r="AF769" s="144"/>
      <c r="AG769" s="144"/>
      <c r="AH769" s="144"/>
      <c r="AI769" s="144"/>
      <c r="AJ769" s="144"/>
      <c r="AK769" s="144"/>
      <c r="AL769" s="144"/>
      <c r="AM769" s="543"/>
      <c r="AN769" s="144"/>
      <c r="AO769" s="144"/>
      <c r="AP769" s="543"/>
      <c r="AQ769" s="543"/>
      <c r="AR769" s="144"/>
      <c r="AS769" s="190"/>
      <c r="AT769" s="144"/>
      <c r="AU769" s="543"/>
      <c r="AV769" s="543"/>
      <c r="AW769" s="144"/>
      <c r="AX769" s="144"/>
      <c r="AY769" s="144"/>
      <c r="AZ769" s="144"/>
      <c r="BA769" s="144"/>
      <c r="BB769" s="144"/>
      <c r="BC769" s="144"/>
      <c r="BD769" s="144"/>
      <c r="BE769" s="144"/>
    </row>
    <row r="770" spans="1:57">
      <c r="A770" s="144"/>
      <c r="B770" s="144"/>
      <c r="C770" s="144">
        <v>3</v>
      </c>
      <c r="D770" s="190">
        <v>121632</v>
      </c>
      <c r="E770" s="144" t="s">
        <v>5090</v>
      </c>
      <c r="F770" s="144" t="s">
        <v>4944</v>
      </c>
      <c r="G770" s="144">
        <v>10</v>
      </c>
      <c r="H770" s="144">
        <v>20</v>
      </c>
      <c r="I770" s="190" t="s">
        <v>6133</v>
      </c>
      <c r="J770" s="144" t="s">
        <v>1693</v>
      </c>
      <c r="K770" s="543"/>
      <c r="L770" s="543"/>
      <c r="M770" s="144"/>
      <c r="N770" s="144"/>
      <c r="O770" s="144"/>
      <c r="P770" s="144"/>
      <c r="Q770" s="144"/>
      <c r="R770" s="144"/>
      <c r="S770" s="144"/>
      <c r="T770" s="144"/>
      <c r="U770" s="144"/>
      <c r="V770" s="543"/>
      <c r="W770" s="144"/>
      <c r="X770" s="144"/>
      <c r="Y770" s="144"/>
      <c r="Z770" s="144"/>
      <c r="AA770" s="144"/>
      <c r="AB770" s="144"/>
      <c r="AC770" s="144"/>
      <c r="AD770" s="144"/>
      <c r="AE770" s="144"/>
      <c r="AF770" s="144"/>
      <c r="AG770" s="144"/>
      <c r="AH770" s="144"/>
      <c r="AI770" s="144"/>
      <c r="AJ770" s="144"/>
      <c r="AK770" s="144"/>
      <c r="AL770" s="144"/>
      <c r="AM770" s="543"/>
      <c r="AN770" s="144"/>
      <c r="AO770" s="144"/>
      <c r="AP770" s="543"/>
      <c r="AQ770" s="543"/>
      <c r="AR770" s="144"/>
      <c r="AS770" s="190"/>
      <c r="AT770" s="144"/>
      <c r="AU770" s="543"/>
      <c r="AV770" s="543"/>
      <c r="AW770" s="144"/>
      <c r="AX770" s="144"/>
      <c r="AY770" s="144"/>
      <c r="AZ770" s="144"/>
      <c r="BA770" s="144"/>
      <c r="BB770" s="144"/>
      <c r="BC770" s="144"/>
      <c r="BD770" s="144"/>
      <c r="BE770" s="144"/>
    </row>
    <row r="771" spans="1:57">
      <c r="A771" s="144"/>
      <c r="B771" s="144"/>
      <c r="C771" s="144">
        <v>3</v>
      </c>
      <c r="D771" s="190">
        <v>121638</v>
      </c>
      <c r="E771" s="144" t="s">
        <v>5090</v>
      </c>
      <c r="F771" s="144" t="s">
        <v>4944</v>
      </c>
      <c r="G771" s="144">
        <v>10</v>
      </c>
      <c r="H771" s="144">
        <v>20</v>
      </c>
      <c r="I771" s="190" t="s">
        <v>6134</v>
      </c>
      <c r="J771" s="144" t="s">
        <v>1693</v>
      </c>
      <c r="K771" s="543"/>
      <c r="L771" s="543"/>
      <c r="M771" s="144"/>
      <c r="N771" s="144"/>
      <c r="O771" s="144"/>
      <c r="P771" s="144"/>
      <c r="Q771" s="144"/>
      <c r="R771" s="144"/>
      <c r="S771" s="144"/>
      <c r="T771" s="144"/>
      <c r="U771" s="144"/>
      <c r="V771" s="543"/>
      <c r="W771" s="144"/>
      <c r="X771" s="144"/>
      <c r="Y771" s="144"/>
      <c r="Z771" s="144"/>
      <c r="AA771" s="144"/>
      <c r="AB771" s="144"/>
      <c r="AC771" s="144"/>
      <c r="AD771" s="144"/>
      <c r="AE771" s="144"/>
      <c r="AF771" s="144"/>
      <c r="AG771" s="144"/>
      <c r="AH771" s="144"/>
      <c r="AI771" s="144"/>
      <c r="AJ771" s="144"/>
      <c r="AK771" s="144"/>
      <c r="AL771" s="144"/>
      <c r="AM771" s="543"/>
      <c r="AN771" s="144"/>
      <c r="AO771" s="144"/>
      <c r="AP771" s="543"/>
      <c r="AQ771" s="543"/>
      <c r="AR771" s="144"/>
      <c r="AS771" s="190"/>
      <c r="AT771" s="144"/>
      <c r="AU771" s="543"/>
      <c r="AV771" s="543"/>
      <c r="AW771" s="144"/>
      <c r="AX771" s="144"/>
      <c r="AY771" s="144"/>
      <c r="AZ771" s="144"/>
      <c r="BA771" s="144"/>
      <c r="BB771" s="144"/>
      <c r="BC771" s="144"/>
      <c r="BD771" s="144"/>
      <c r="BE771" s="144"/>
    </row>
    <row r="772" spans="1:57">
      <c r="A772" s="144"/>
      <c r="B772" s="144"/>
      <c r="C772" s="144">
        <v>3</v>
      </c>
      <c r="D772" s="190">
        <v>121646</v>
      </c>
      <c r="E772" s="144" t="s">
        <v>5090</v>
      </c>
      <c r="F772" s="144" t="s">
        <v>4944</v>
      </c>
      <c r="G772" s="144">
        <v>10</v>
      </c>
      <c r="H772" s="144">
        <v>20</v>
      </c>
      <c r="I772" s="190" t="s">
        <v>6135</v>
      </c>
      <c r="J772" s="144" t="s">
        <v>1693</v>
      </c>
      <c r="K772" s="543"/>
      <c r="L772" s="543"/>
      <c r="M772" s="144"/>
      <c r="N772" s="144"/>
      <c r="O772" s="144"/>
      <c r="P772" s="144"/>
      <c r="Q772" s="144"/>
      <c r="R772" s="144"/>
      <c r="S772" s="144"/>
      <c r="T772" s="144"/>
      <c r="U772" s="144"/>
      <c r="V772" s="543"/>
      <c r="W772" s="144"/>
      <c r="X772" s="144"/>
      <c r="Y772" s="144"/>
      <c r="Z772" s="144"/>
      <c r="AA772" s="144"/>
      <c r="AB772" s="144"/>
      <c r="AC772" s="144"/>
      <c r="AD772" s="144"/>
      <c r="AE772" s="144"/>
      <c r="AF772" s="144"/>
      <c r="AG772" s="144"/>
      <c r="AH772" s="144"/>
      <c r="AI772" s="144"/>
      <c r="AJ772" s="144"/>
      <c r="AK772" s="144"/>
      <c r="AL772" s="144"/>
      <c r="AM772" s="543"/>
      <c r="AN772" s="144"/>
      <c r="AO772" s="144"/>
      <c r="AP772" s="543"/>
      <c r="AQ772" s="543"/>
      <c r="AR772" s="144"/>
      <c r="AS772" s="190"/>
      <c r="AT772" s="144"/>
      <c r="AU772" s="543"/>
      <c r="AV772" s="543"/>
      <c r="AW772" s="144"/>
      <c r="AX772" s="144"/>
      <c r="AY772" s="144"/>
      <c r="AZ772" s="144"/>
      <c r="BA772" s="144"/>
      <c r="BB772" s="144"/>
      <c r="BC772" s="144"/>
      <c r="BD772" s="144"/>
      <c r="BE772" s="144"/>
    </row>
    <row r="773" spans="1:57">
      <c r="A773" s="144"/>
      <c r="B773" s="144"/>
      <c r="C773" s="144">
        <v>3</v>
      </c>
      <c r="D773" s="190">
        <v>121648</v>
      </c>
      <c r="E773" s="144" t="s">
        <v>5090</v>
      </c>
      <c r="F773" s="144" t="s">
        <v>4944</v>
      </c>
      <c r="G773" s="144">
        <v>10</v>
      </c>
      <c r="H773" s="144">
        <v>20</v>
      </c>
      <c r="I773" s="190" t="s">
        <v>6136</v>
      </c>
      <c r="J773" s="144" t="s">
        <v>1693</v>
      </c>
      <c r="K773" s="543"/>
      <c r="L773" s="543"/>
      <c r="M773" s="144"/>
      <c r="N773" s="144"/>
      <c r="O773" s="144"/>
      <c r="P773" s="144"/>
      <c r="Q773" s="144"/>
      <c r="R773" s="144"/>
      <c r="S773" s="144"/>
      <c r="T773" s="144"/>
      <c r="U773" s="144"/>
      <c r="V773" s="543"/>
      <c r="W773" s="144"/>
      <c r="X773" s="144"/>
      <c r="Y773" s="144"/>
      <c r="Z773" s="144"/>
      <c r="AA773" s="144"/>
      <c r="AB773" s="144"/>
      <c r="AC773" s="144"/>
      <c r="AD773" s="144"/>
      <c r="AE773" s="144"/>
      <c r="AF773" s="144"/>
      <c r="AG773" s="144"/>
      <c r="AH773" s="144"/>
      <c r="AI773" s="144"/>
      <c r="AJ773" s="144"/>
      <c r="AK773" s="144"/>
      <c r="AL773" s="144"/>
      <c r="AM773" s="543"/>
      <c r="AN773" s="144"/>
      <c r="AO773" s="144"/>
      <c r="AP773" s="543"/>
      <c r="AQ773" s="543"/>
      <c r="AR773" s="144"/>
      <c r="AS773" s="190"/>
      <c r="AT773" s="144"/>
      <c r="AU773" s="543"/>
      <c r="AV773" s="543"/>
      <c r="AW773" s="144"/>
      <c r="AX773" s="144"/>
      <c r="AY773" s="144"/>
      <c r="AZ773" s="144"/>
      <c r="BA773" s="144"/>
      <c r="BB773" s="144"/>
      <c r="BC773" s="144"/>
      <c r="BD773" s="144"/>
      <c r="BE773" s="144"/>
    </row>
    <row r="774" spans="1:57">
      <c r="A774" s="144"/>
      <c r="B774" s="144"/>
      <c r="C774" s="144">
        <v>3</v>
      </c>
      <c r="D774" s="190">
        <v>121651</v>
      </c>
      <c r="E774" s="144" t="s">
        <v>5090</v>
      </c>
      <c r="F774" s="144" t="s">
        <v>4944</v>
      </c>
      <c r="G774" s="144">
        <v>10</v>
      </c>
      <c r="H774" s="144">
        <v>20</v>
      </c>
      <c r="I774" s="190" t="s">
        <v>6137</v>
      </c>
      <c r="J774" s="144" t="s">
        <v>1693</v>
      </c>
      <c r="K774" s="543"/>
      <c r="L774" s="543"/>
      <c r="M774" s="144"/>
      <c r="N774" s="144"/>
      <c r="O774" s="144"/>
      <c r="P774" s="144"/>
      <c r="Q774" s="144"/>
      <c r="R774" s="144"/>
      <c r="S774" s="144"/>
      <c r="T774" s="144"/>
      <c r="U774" s="144"/>
      <c r="V774" s="543"/>
      <c r="W774" s="144"/>
      <c r="X774" s="144"/>
      <c r="Y774" s="144"/>
      <c r="Z774" s="144"/>
      <c r="AA774" s="144"/>
      <c r="AB774" s="144"/>
      <c r="AC774" s="144"/>
      <c r="AD774" s="144"/>
      <c r="AE774" s="144"/>
      <c r="AF774" s="144"/>
      <c r="AG774" s="144"/>
      <c r="AH774" s="144"/>
      <c r="AI774" s="144"/>
      <c r="AJ774" s="144"/>
      <c r="AK774" s="144"/>
      <c r="AL774" s="144"/>
      <c r="AM774" s="543"/>
      <c r="AN774" s="144"/>
      <c r="AO774" s="144"/>
      <c r="AP774" s="543"/>
      <c r="AQ774" s="543"/>
      <c r="AR774" s="144"/>
      <c r="AS774" s="190"/>
      <c r="AT774" s="144"/>
      <c r="AU774" s="543"/>
      <c r="AV774" s="543"/>
      <c r="AW774" s="144"/>
      <c r="AX774" s="144"/>
      <c r="AY774" s="144"/>
      <c r="AZ774" s="144"/>
      <c r="BA774" s="144"/>
      <c r="BB774" s="144"/>
      <c r="BC774" s="144"/>
      <c r="BD774" s="144"/>
      <c r="BE774" s="144"/>
    </row>
    <row r="775" spans="1:57">
      <c r="A775" s="144"/>
      <c r="B775" s="144"/>
      <c r="C775" s="144">
        <v>3</v>
      </c>
      <c r="D775" s="190">
        <v>121691</v>
      </c>
      <c r="E775" s="144" t="s">
        <v>5090</v>
      </c>
      <c r="F775" s="144" t="s">
        <v>4944</v>
      </c>
      <c r="G775" s="144">
        <v>10</v>
      </c>
      <c r="H775" s="144">
        <v>20</v>
      </c>
      <c r="I775" s="190" t="s">
        <v>6138</v>
      </c>
      <c r="J775" s="144" t="s">
        <v>1693</v>
      </c>
      <c r="K775" s="543"/>
      <c r="L775" s="543"/>
      <c r="M775" s="144"/>
      <c r="N775" s="144"/>
      <c r="O775" s="144"/>
      <c r="P775" s="144"/>
      <c r="Q775" s="144"/>
      <c r="R775" s="144"/>
      <c r="S775" s="144"/>
      <c r="T775" s="144"/>
      <c r="U775" s="144"/>
      <c r="V775" s="543"/>
      <c r="W775" s="144"/>
      <c r="X775" s="144"/>
      <c r="Y775" s="144"/>
      <c r="Z775" s="144"/>
      <c r="AA775" s="144"/>
      <c r="AB775" s="144"/>
      <c r="AC775" s="144"/>
      <c r="AD775" s="144"/>
      <c r="AE775" s="144"/>
      <c r="AF775" s="144"/>
      <c r="AG775" s="144"/>
      <c r="AH775" s="144"/>
      <c r="AI775" s="144"/>
      <c r="AJ775" s="144"/>
      <c r="AK775" s="144"/>
      <c r="AL775" s="144"/>
      <c r="AM775" s="543"/>
      <c r="AN775" s="144"/>
      <c r="AO775" s="144"/>
      <c r="AP775" s="543"/>
      <c r="AQ775" s="543"/>
      <c r="AR775" s="144"/>
      <c r="AS775" s="190"/>
      <c r="AT775" s="144"/>
      <c r="AU775" s="543"/>
      <c r="AV775" s="543"/>
      <c r="AW775" s="144"/>
      <c r="AX775" s="144"/>
      <c r="AY775" s="144"/>
      <c r="AZ775" s="144"/>
      <c r="BA775" s="144"/>
      <c r="BB775" s="144"/>
      <c r="BC775" s="144"/>
      <c r="BD775" s="144"/>
      <c r="BE775" s="144"/>
    </row>
    <row r="776" spans="1:57">
      <c r="A776" s="144"/>
      <c r="B776" s="144"/>
      <c r="C776" s="144">
        <v>3</v>
      </c>
      <c r="D776" s="190">
        <v>121703</v>
      </c>
      <c r="E776" s="144" t="s">
        <v>5090</v>
      </c>
      <c r="F776" s="144" t="s">
        <v>4944</v>
      </c>
      <c r="G776" s="144">
        <v>10</v>
      </c>
      <c r="H776" s="144">
        <v>20</v>
      </c>
      <c r="I776" s="190" t="s">
        <v>6139</v>
      </c>
      <c r="J776" s="144" t="s">
        <v>1693</v>
      </c>
      <c r="K776" s="543"/>
      <c r="L776" s="543"/>
      <c r="M776" s="144"/>
      <c r="N776" s="144"/>
      <c r="O776" s="144"/>
      <c r="P776" s="144"/>
      <c r="Q776" s="144"/>
      <c r="R776" s="144"/>
      <c r="S776" s="144"/>
      <c r="T776" s="144"/>
      <c r="U776" s="144"/>
      <c r="V776" s="543"/>
      <c r="W776" s="144"/>
      <c r="X776" s="144"/>
      <c r="Y776" s="144"/>
      <c r="Z776" s="144"/>
      <c r="AA776" s="144"/>
      <c r="AB776" s="144"/>
      <c r="AC776" s="144"/>
      <c r="AD776" s="144"/>
      <c r="AE776" s="144"/>
      <c r="AF776" s="144"/>
      <c r="AG776" s="144"/>
      <c r="AH776" s="144"/>
      <c r="AI776" s="144"/>
      <c r="AJ776" s="144"/>
      <c r="AK776" s="144"/>
      <c r="AL776" s="144"/>
      <c r="AM776" s="543"/>
      <c r="AN776" s="144"/>
      <c r="AO776" s="144"/>
      <c r="AP776" s="543"/>
      <c r="AQ776" s="543"/>
      <c r="AR776" s="144"/>
      <c r="AS776" s="190"/>
      <c r="AT776" s="144"/>
      <c r="AU776" s="543"/>
      <c r="AV776" s="543"/>
      <c r="AW776" s="144"/>
      <c r="AX776" s="144"/>
      <c r="AY776" s="144"/>
      <c r="AZ776" s="144"/>
      <c r="BA776" s="144"/>
      <c r="BB776" s="144"/>
      <c r="BC776" s="144"/>
      <c r="BD776" s="144"/>
      <c r="BE776" s="144"/>
    </row>
    <row r="777" spans="1:57">
      <c r="A777" s="144"/>
      <c r="B777" s="144"/>
      <c r="C777" s="144">
        <v>3</v>
      </c>
      <c r="D777" s="190">
        <v>121713</v>
      </c>
      <c r="E777" s="144" t="s">
        <v>5090</v>
      </c>
      <c r="F777" s="144" t="s">
        <v>4944</v>
      </c>
      <c r="G777" s="144">
        <v>10</v>
      </c>
      <c r="H777" s="144">
        <v>20</v>
      </c>
      <c r="I777" s="190" t="s">
        <v>6140</v>
      </c>
      <c r="J777" s="144" t="s">
        <v>1693</v>
      </c>
      <c r="K777" s="543"/>
      <c r="L777" s="543"/>
      <c r="M777" s="144"/>
      <c r="N777" s="144"/>
      <c r="O777" s="144"/>
      <c r="P777" s="144"/>
      <c r="Q777" s="144"/>
      <c r="R777" s="144"/>
      <c r="S777" s="144"/>
      <c r="T777" s="144"/>
      <c r="U777" s="144"/>
      <c r="V777" s="543"/>
      <c r="W777" s="144"/>
      <c r="X777" s="144"/>
      <c r="Y777" s="144"/>
      <c r="Z777" s="144"/>
      <c r="AA777" s="144"/>
      <c r="AB777" s="144"/>
      <c r="AC777" s="144"/>
      <c r="AD777" s="144"/>
      <c r="AE777" s="144"/>
      <c r="AF777" s="144"/>
      <c r="AG777" s="144"/>
      <c r="AH777" s="144"/>
      <c r="AI777" s="144"/>
      <c r="AJ777" s="144"/>
      <c r="AK777" s="144"/>
      <c r="AL777" s="144"/>
      <c r="AM777" s="543"/>
      <c r="AN777" s="144"/>
      <c r="AO777" s="144"/>
      <c r="AP777" s="543"/>
      <c r="AQ777" s="543"/>
      <c r="AR777" s="144"/>
      <c r="AS777" s="190"/>
      <c r="AT777" s="144"/>
      <c r="AU777" s="543"/>
      <c r="AV777" s="543"/>
      <c r="AW777" s="144"/>
      <c r="AX777" s="144"/>
      <c r="AY777" s="144"/>
      <c r="AZ777" s="144"/>
      <c r="BA777" s="144"/>
      <c r="BB777" s="144"/>
      <c r="BC777" s="144"/>
      <c r="BD777" s="144"/>
      <c r="BE777" s="144"/>
    </row>
    <row r="778" spans="1:57">
      <c r="A778" s="144"/>
      <c r="B778" s="144"/>
      <c r="C778" s="144">
        <v>3</v>
      </c>
      <c r="D778" s="190">
        <v>121714</v>
      </c>
      <c r="E778" s="144" t="s">
        <v>5090</v>
      </c>
      <c r="F778" s="144" t="s">
        <v>4944</v>
      </c>
      <c r="G778" s="144">
        <v>10</v>
      </c>
      <c r="H778" s="144">
        <v>20</v>
      </c>
      <c r="I778" s="190" t="s">
        <v>6141</v>
      </c>
      <c r="J778" s="144" t="s">
        <v>1693</v>
      </c>
      <c r="K778" s="543"/>
      <c r="L778" s="543"/>
      <c r="M778" s="144"/>
      <c r="N778" s="144"/>
      <c r="O778" s="144"/>
      <c r="P778" s="144"/>
      <c r="Q778" s="144"/>
      <c r="R778" s="144"/>
      <c r="S778" s="144"/>
      <c r="T778" s="144"/>
      <c r="U778" s="144"/>
      <c r="V778" s="543"/>
      <c r="W778" s="144"/>
      <c r="X778" s="144"/>
      <c r="Y778" s="144"/>
      <c r="Z778" s="144"/>
      <c r="AA778" s="144"/>
      <c r="AB778" s="144"/>
      <c r="AC778" s="144"/>
      <c r="AD778" s="144"/>
      <c r="AE778" s="144"/>
      <c r="AF778" s="144"/>
      <c r="AG778" s="144"/>
      <c r="AH778" s="144"/>
      <c r="AI778" s="144"/>
      <c r="AJ778" s="144"/>
      <c r="AK778" s="144"/>
      <c r="AL778" s="144"/>
      <c r="AM778" s="543"/>
      <c r="AN778" s="144"/>
      <c r="AO778" s="144"/>
      <c r="AP778" s="543"/>
      <c r="AQ778" s="543"/>
      <c r="AR778" s="144"/>
      <c r="AS778" s="190"/>
      <c r="AT778" s="144"/>
      <c r="AU778" s="543"/>
      <c r="AV778" s="543"/>
      <c r="AW778" s="144"/>
      <c r="AX778" s="144"/>
      <c r="AY778" s="144"/>
      <c r="AZ778" s="144"/>
      <c r="BA778" s="144"/>
      <c r="BB778" s="144"/>
      <c r="BC778" s="144"/>
      <c r="BD778" s="144"/>
      <c r="BE778" s="144"/>
    </row>
    <row r="779" spans="1:57">
      <c r="A779" s="144"/>
      <c r="B779" s="144"/>
      <c r="C779" s="144">
        <v>3</v>
      </c>
      <c r="D779" s="190">
        <v>121741</v>
      </c>
      <c r="E779" s="144" t="s">
        <v>5090</v>
      </c>
      <c r="F779" s="144" t="s">
        <v>4944</v>
      </c>
      <c r="G779" s="144">
        <v>10</v>
      </c>
      <c r="H779" s="144">
        <v>20</v>
      </c>
      <c r="I779" s="190" t="s">
        <v>6142</v>
      </c>
      <c r="J779" s="144" t="s">
        <v>1693</v>
      </c>
      <c r="K779" s="543"/>
      <c r="L779" s="543"/>
      <c r="M779" s="144"/>
      <c r="N779" s="144"/>
      <c r="O779" s="144"/>
      <c r="P779" s="144"/>
      <c r="Q779" s="144"/>
      <c r="R779" s="144"/>
      <c r="S779" s="144"/>
      <c r="T779" s="144"/>
      <c r="U779" s="144"/>
      <c r="V779" s="543"/>
      <c r="W779" s="144"/>
      <c r="X779" s="144"/>
      <c r="Y779" s="144"/>
      <c r="Z779" s="144"/>
      <c r="AA779" s="144"/>
      <c r="AB779" s="144"/>
      <c r="AC779" s="144"/>
      <c r="AD779" s="144"/>
      <c r="AE779" s="144"/>
      <c r="AF779" s="144"/>
      <c r="AG779" s="144"/>
      <c r="AH779" s="144"/>
      <c r="AI779" s="144"/>
      <c r="AJ779" s="144"/>
      <c r="AK779" s="144"/>
      <c r="AL779" s="144"/>
      <c r="AM779" s="543"/>
      <c r="AN779" s="144"/>
      <c r="AO779" s="144"/>
      <c r="AP779" s="543"/>
      <c r="AQ779" s="543"/>
      <c r="AR779" s="144"/>
      <c r="AS779" s="190"/>
      <c r="AT779" s="144"/>
      <c r="AU779" s="543"/>
      <c r="AV779" s="543"/>
      <c r="AW779" s="144"/>
      <c r="AX779" s="144"/>
      <c r="AY779" s="144"/>
      <c r="AZ779" s="144"/>
      <c r="BA779" s="144"/>
      <c r="BB779" s="144"/>
      <c r="BC779" s="144"/>
      <c r="BD779" s="144"/>
      <c r="BE779" s="144"/>
    </row>
    <row r="780" spans="1:57">
      <c r="A780" s="144"/>
      <c r="B780" s="144"/>
      <c r="C780" s="144">
        <v>3</v>
      </c>
      <c r="D780" s="190">
        <v>121752</v>
      </c>
      <c r="E780" s="144" t="s">
        <v>5090</v>
      </c>
      <c r="F780" s="144" t="s">
        <v>4944</v>
      </c>
      <c r="G780" s="144">
        <v>10</v>
      </c>
      <c r="H780" s="144">
        <v>20</v>
      </c>
      <c r="I780" s="190" t="s">
        <v>6143</v>
      </c>
      <c r="J780" s="144" t="s">
        <v>1693</v>
      </c>
      <c r="K780" s="543"/>
      <c r="L780" s="543"/>
      <c r="M780" s="144"/>
      <c r="N780" s="144"/>
      <c r="O780" s="144"/>
      <c r="P780" s="144"/>
      <c r="Q780" s="144"/>
      <c r="R780" s="144"/>
      <c r="S780" s="144"/>
      <c r="T780" s="144"/>
      <c r="U780" s="144"/>
      <c r="V780" s="543"/>
      <c r="W780" s="144"/>
      <c r="X780" s="144"/>
      <c r="Y780" s="144"/>
      <c r="Z780" s="144"/>
      <c r="AA780" s="144"/>
      <c r="AB780" s="144"/>
      <c r="AC780" s="144"/>
      <c r="AD780" s="144"/>
      <c r="AE780" s="144"/>
      <c r="AF780" s="144"/>
      <c r="AG780" s="144"/>
      <c r="AH780" s="144"/>
      <c r="AI780" s="144"/>
      <c r="AJ780" s="144"/>
      <c r="AK780" s="144"/>
      <c r="AL780" s="144"/>
      <c r="AM780" s="543"/>
      <c r="AN780" s="144"/>
      <c r="AO780" s="144"/>
      <c r="AP780" s="543"/>
      <c r="AQ780" s="543"/>
      <c r="AR780" s="144"/>
      <c r="AS780" s="190"/>
      <c r="AT780" s="144"/>
      <c r="AU780" s="543"/>
      <c r="AV780" s="543"/>
      <c r="AW780" s="144"/>
      <c r="AX780" s="144"/>
      <c r="AY780" s="144"/>
      <c r="AZ780" s="144"/>
      <c r="BA780" s="144"/>
      <c r="BB780" s="144"/>
      <c r="BC780" s="144"/>
      <c r="BD780" s="144"/>
      <c r="BE780" s="144"/>
    </row>
    <row r="781" spans="1:57">
      <c r="A781" s="144"/>
      <c r="B781" s="144"/>
      <c r="C781" s="144">
        <v>3</v>
      </c>
      <c r="D781" s="190">
        <v>121759</v>
      </c>
      <c r="E781" s="144" t="s">
        <v>5090</v>
      </c>
      <c r="F781" s="144" t="s">
        <v>4944</v>
      </c>
      <c r="G781" s="144">
        <v>10</v>
      </c>
      <c r="H781" s="144">
        <v>20</v>
      </c>
      <c r="I781" s="190" t="s">
        <v>6144</v>
      </c>
      <c r="J781" s="144" t="s">
        <v>1693</v>
      </c>
      <c r="K781" s="543"/>
      <c r="L781" s="543"/>
      <c r="M781" s="144"/>
      <c r="N781" s="144"/>
      <c r="O781" s="144"/>
      <c r="P781" s="144"/>
      <c r="Q781" s="144"/>
      <c r="R781" s="144"/>
      <c r="S781" s="144"/>
      <c r="T781" s="144"/>
      <c r="U781" s="144"/>
      <c r="V781" s="543"/>
      <c r="W781" s="144"/>
      <c r="X781" s="144"/>
      <c r="Y781" s="144"/>
      <c r="Z781" s="144"/>
      <c r="AA781" s="144"/>
      <c r="AB781" s="144"/>
      <c r="AC781" s="144"/>
      <c r="AD781" s="144"/>
      <c r="AE781" s="144"/>
      <c r="AF781" s="144"/>
      <c r="AG781" s="144"/>
      <c r="AH781" s="144"/>
      <c r="AI781" s="144"/>
      <c r="AJ781" s="144"/>
      <c r="AK781" s="144"/>
      <c r="AL781" s="144"/>
      <c r="AM781" s="543"/>
      <c r="AN781" s="144"/>
      <c r="AO781" s="144"/>
      <c r="AP781" s="543"/>
      <c r="AQ781" s="543"/>
      <c r="AR781" s="144"/>
      <c r="AS781" s="190"/>
      <c r="AT781" s="144"/>
      <c r="AU781" s="543"/>
      <c r="AV781" s="543"/>
      <c r="AW781" s="144"/>
      <c r="AX781" s="144"/>
      <c r="AY781" s="144"/>
      <c r="AZ781" s="144"/>
      <c r="BA781" s="144"/>
      <c r="BB781" s="144"/>
      <c r="BC781" s="144"/>
      <c r="BD781" s="144"/>
      <c r="BE781" s="144"/>
    </row>
    <row r="782" spans="1:57">
      <c r="A782" s="144"/>
      <c r="B782" s="144"/>
      <c r="C782" s="144">
        <v>3</v>
      </c>
      <c r="D782" s="190">
        <v>121800</v>
      </c>
      <c r="E782" s="144" t="s">
        <v>5090</v>
      </c>
      <c r="F782" s="144" t="s">
        <v>4944</v>
      </c>
      <c r="G782" s="144">
        <v>10</v>
      </c>
      <c r="H782" s="144">
        <v>20</v>
      </c>
      <c r="I782" s="190" t="s">
        <v>6145</v>
      </c>
      <c r="J782" s="144" t="s">
        <v>1693</v>
      </c>
      <c r="K782" s="543"/>
      <c r="L782" s="543"/>
      <c r="M782" s="144"/>
      <c r="N782" s="144"/>
      <c r="O782" s="144"/>
      <c r="P782" s="144"/>
      <c r="Q782" s="144"/>
      <c r="R782" s="144"/>
      <c r="S782" s="144"/>
      <c r="T782" s="144"/>
      <c r="U782" s="144"/>
      <c r="V782" s="543"/>
      <c r="W782" s="144"/>
      <c r="X782" s="144"/>
      <c r="Y782" s="144"/>
      <c r="Z782" s="144"/>
      <c r="AA782" s="144"/>
      <c r="AB782" s="144"/>
      <c r="AC782" s="144"/>
      <c r="AD782" s="144"/>
      <c r="AE782" s="144"/>
      <c r="AF782" s="144"/>
      <c r="AG782" s="144"/>
      <c r="AH782" s="144"/>
      <c r="AI782" s="144"/>
      <c r="AJ782" s="144"/>
      <c r="AK782" s="144"/>
      <c r="AL782" s="144"/>
      <c r="AM782" s="543"/>
      <c r="AN782" s="144"/>
      <c r="AO782" s="144"/>
      <c r="AP782" s="543"/>
      <c r="AQ782" s="543"/>
      <c r="AR782" s="144"/>
      <c r="AS782" s="190"/>
      <c r="AT782" s="144"/>
      <c r="AU782" s="543"/>
      <c r="AV782" s="543"/>
      <c r="AW782" s="144"/>
      <c r="AX782" s="144"/>
      <c r="AY782" s="144"/>
      <c r="AZ782" s="144"/>
      <c r="BA782" s="144"/>
      <c r="BB782" s="144"/>
      <c r="BC782" s="144"/>
      <c r="BD782" s="144"/>
      <c r="BE782" s="144"/>
    </row>
    <row r="783" spans="1:57">
      <c r="A783" s="144"/>
      <c r="B783" s="144"/>
      <c r="C783" s="144">
        <v>3</v>
      </c>
      <c r="D783" s="190">
        <v>121826</v>
      </c>
      <c r="E783" s="144" t="s">
        <v>5090</v>
      </c>
      <c r="F783" s="144" t="s">
        <v>4944</v>
      </c>
      <c r="G783" s="144">
        <v>10</v>
      </c>
      <c r="H783" s="144">
        <v>20</v>
      </c>
      <c r="I783" s="190" t="s">
        <v>6146</v>
      </c>
      <c r="J783" s="144" t="s">
        <v>1693</v>
      </c>
      <c r="K783" s="543"/>
      <c r="L783" s="543"/>
      <c r="M783" s="144"/>
      <c r="N783" s="144"/>
      <c r="O783" s="144"/>
      <c r="P783" s="144"/>
      <c r="Q783" s="144"/>
      <c r="R783" s="144"/>
      <c r="S783" s="144"/>
      <c r="T783" s="144"/>
      <c r="U783" s="144"/>
      <c r="V783" s="543"/>
      <c r="W783" s="144"/>
      <c r="X783" s="144"/>
      <c r="Y783" s="144"/>
      <c r="Z783" s="144"/>
      <c r="AA783" s="144"/>
      <c r="AB783" s="144"/>
      <c r="AC783" s="144"/>
      <c r="AD783" s="144"/>
      <c r="AE783" s="144"/>
      <c r="AF783" s="144"/>
      <c r="AG783" s="144"/>
      <c r="AH783" s="144"/>
      <c r="AI783" s="144"/>
      <c r="AJ783" s="144"/>
      <c r="AK783" s="144"/>
      <c r="AL783" s="144"/>
      <c r="AM783" s="543"/>
      <c r="AN783" s="144"/>
      <c r="AO783" s="144"/>
      <c r="AP783" s="543"/>
      <c r="AQ783" s="543"/>
      <c r="AR783" s="144"/>
      <c r="AS783" s="190"/>
      <c r="AT783" s="144"/>
      <c r="AU783" s="543"/>
      <c r="AV783" s="543"/>
      <c r="AW783" s="144"/>
      <c r="AX783" s="144"/>
      <c r="AY783" s="144"/>
      <c r="AZ783" s="144"/>
      <c r="BA783" s="144"/>
      <c r="BB783" s="144"/>
      <c r="BC783" s="144"/>
      <c r="BD783" s="144"/>
      <c r="BE783" s="144"/>
    </row>
    <row r="784" spans="1:57">
      <c r="A784" s="144"/>
      <c r="B784" s="144"/>
      <c r="C784" s="144">
        <v>3</v>
      </c>
      <c r="D784" s="190">
        <v>121827</v>
      </c>
      <c r="E784" s="144" t="s">
        <v>5090</v>
      </c>
      <c r="F784" s="144" t="s">
        <v>4944</v>
      </c>
      <c r="G784" s="144">
        <v>10</v>
      </c>
      <c r="H784" s="144">
        <v>20</v>
      </c>
      <c r="I784" s="190" t="s">
        <v>6147</v>
      </c>
      <c r="J784" s="144" t="s">
        <v>1693</v>
      </c>
      <c r="K784" s="543"/>
      <c r="L784" s="543"/>
      <c r="M784" s="144"/>
      <c r="N784" s="144"/>
      <c r="O784" s="144"/>
      <c r="P784" s="144"/>
      <c r="Q784" s="144"/>
      <c r="R784" s="144"/>
      <c r="S784" s="144"/>
      <c r="T784" s="144"/>
      <c r="U784" s="144"/>
      <c r="V784" s="543"/>
      <c r="W784" s="144"/>
      <c r="X784" s="144"/>
      <c r="Y784" s="144"/>
      <c r="Z784" s="144"/>
      <c r="AA784" s="144"/>
      <c r="AB784" s="144"/>
      <c r="AC784" s="144"/>
      <c r="AD784" s="144"/>
      <c r="AE784" s="144"/>
      <c r="AF784" s="144"/>
      <c r="AG784" s="144"/>
      <c r="AH784" s="144"/>
      <c r="AI784" s="144"/>
      <c r="AJ784" s="144"/>
      <c r="AK784" s="144"/>
      <c r="AL784" s="144"/>
      <c r="AM784" s="543"/>
      <c r="AN784" s="144"/>
      <c r="AO784" s="144"/>
      <c r="AP784" s="543"/>
      <c r="AQ784" s="543"/>
      <c r="AR784" s="144"/>
      <c r="AS784" s="190"/>
      <c r="AT784" s="144"/>
      <c r="AU784" s="543"/>
      <c r="AV784" s="543"/>
      <c r="AW784" s="144"/>
      <c r="AX784" s="144"/>
      <c r="AY784" s="144"/>
      <c r="AZ784" s="144"/>
      <c r="BA784" s="144"/>
      <c r="BB784" s="144"/>
      <c r="BC784" s="144"/>
      <c r="BD784" s="144"/>
      <c r="BE784" s="144"/>
    </row>
    <row r="785" spans="1:57">
      <c r="A785" s="144"/>
      <c r="B785" s="144"/>
      <c r="C785" s="144">
        <v>3</v>
      </c>
      <c r="D785" s="190">
        <v>121830</v>
      </c>
      <c r="E785" s="144" t="s">
        <v>5090</v>
      </c>
      <c r="F785" s="144" t="s">
        <v>4944</v>
      </c>
      <c r="G785" s="144">
        <v>10</v>
      </c>
      <c r="H785" s="144">
        <v>20</v>
      </c>
      <c r="I785" s="190" t="s">
        <v>6148</v>
      </c>
      <c r="J785" s="144" t="s">
        <v>1693</v>
      </c>
      <c r="K785" s="543"/>
      <c r="L785" s="543"/>
      <c r="M785" s="144"/>
      <c r="N785" s="144"/>
      <c r="O785" s="144"/>
      <c r="P785" s="144"/>
      <c r="Q785" s="144"/>
      <c r="R785" s="144"/>
      <c r="S785" s="144"/>
      <c r="T785" s="144"/>
      <c r="U785" s="144"/>
      <c r="V785" s="543"/>
      <c r="W785" s="144"/>
      <c r="X785" s="144"/>
      <c r="Y785" s="144"/>
      <c r="Z785" s="144"/>
      <c r="AA785" s="144"/>
      <c r="AB785" s="144"/>
      <c r="AC785" s="144"/>
      <c r="AD785" s="144"/>
      <c r="AE785" s="144"/>
      <c r="AF785" s="144"/>
      <c r="AG785" s="144"/>
      <c r="AH785" s="144"/>
      <c r="AI785" s="144"/>
      <c r="AJ785" s="144"/>
      <c r="AK785" s="144"/>
      <c r="AL785" s="144"/>
      <c r="AM785" s="543"/>
      <c r="AN785" s="144"/>
      <c r="AO785" s="144"/>
      <c r="AP785" s="543"/>
      <c r="AQ785" s="543"/>
      <c r="AR785" s="144"/>
      <c r="AS785" s="190"/>
      <c r="AT785" s="144"/>
      <c r="AU785" s="543"/>
      <c r="AV785" s="543"/>
      <c r="AW785" s="144"/>
      <c r="AX785" s="144"/>
      <c r="AY785" s="144"/>
      <c r="AZ785" s="144"/>
      <c r="BA785" s="144"/>
      <c r="BB785" s="144"/>
      <c r="BC785" s="144"/>
      <c r="BD785" s="144"/>
      <c r="BE785" s="144"/>
    </row>
    <row r="786" spans="1:57">
      <c r="A786" s="144"/>
      <c r="B786" s="144"/>
      <c r="C786" s="144">
        <v>3</v>
      </c>
      <c r="D786" s="190">
        <v>121838</v>
      </c>
      <c r="E786" s="144" t="s">
        <v>5090</v>
      </c>
      <c r="F786" s="144" t="s">
        <v>4944</v>
      </c>
      <c r="G786" s="144">
        <v>10</v>
      </c>
      <c r="H786" s="144">
        <v>20</v>
      </c>
      <c r="I786" s="190" t="s">
        <v>6149</v>
      </c>
      <c r="J786" s="144" t="s">
        <v>1693</v>
      </c>
      <c r="K786" s="543"/>
      <c r="L786" s="543"/>
      <c r="M786" s="144"/>
      <c r="N786" s="144"/>
      <c r="O786" s="144"/>
      <c r="P786" s="144"/>
      <c r="Q786" s="144"/>
      <c r="R786" s="144"/>
      <c r="S786" s="144"/>
      <c r="T786" s="144"/>
      <c r="U786" s="144"/>
      <c r="V786" s="543"/>
      <c r="W786" s="144"/>
      <c r="X786" s="144"/>
      <c r="Y786" s="144"/>
      <c r="Z786" s="144"/>
      <c r="AA786" s="144"/>
      <c r="AB786" s="144"/>
      <c r="AC786" s="144"/>
      <c r="AD786" s="144"/>
      <c r="AE786" s="144"/>
      <c r="AF786" s="144"/>
      <c r="AG786" s="144"/>
      <c r="AH786" s="144"/>
      <c r="AI786" s="144"/>
      <c r="AJ786" s="144"/>
      <c r="AK786" s="144"/>
      <c r="AL786" s="144"/>
      <c r="AM786" s="543"/>
      <c r="AN786" s="144"/>
      <c r="AO786" s="144"/>
      <c r="AP786" s="543"/>
      <c r="AQ786" s="543"/>
      <c r="AR786" s="144"/>
      <c r="AS786" s="190"/>
      <c r="AT786" s="144"/>
      <c r="AU786" s="543"/>
      <c r="AV786" s="543"/>
      <c r="AW786" s="144"/>
      <c r="AX786" s="144"/>
      <c r="AY786" s="144"/>
      <c r="AZ786" s="144"/>
      <c r="BA786" s="144"/>
      <c r="BB786" s="144"/>
      <c r="BC786" s="144"/>
      <c r="BD786" s="144"/>
      <c r="BE786" s="144"/>
    </row>
    <row r="787" spans="1:57">
      <c r="A787" s="144"/>
      <c r="B787" s="144"/>
      <c r="C787" s="144">
        <v>3</v>
      </c>
      <c r="D787" s="190">
        <v>121839</v>
      </c>
      <c r="E787" s="144" t="s">
        <v>5090</v>
      </c>
      <c r="F787" s="144" t="s">
        <v>4944</v>
      </c>
      <c r="G787" s="144">
        <v>10</v>
      </c>
      <c r="H787" s="144">
        <v>20</v>
      </c>
      <c r="I787" s="190" t="s">
        <v>6150</v>
      </c>
      <c r="J787" s="144" t="s">
        <v>1693</v>
      </c>
      <c r="K787" s="543"/>
      <c r="L787" s="543"/>
      <c r="M787" s="144"/>
      <c r="N787" s="144"/>
      <c r="O787" s="144"/>
      <c r="P787" s="144"/>
      <c r="Q787" s="144"/>
      <c r="R787" s="144"/>
      <c r="S787" s="144"/>
      <c r="T787" s="144"/>
      <c r="U787" s="144"/>
      <c r="V787" s="543"/>
      <c r="W787" s="144"/>
      <c r="X787" s="144"/>
      <c r="Y787" s="144"/>
      <c r="Z787" s="144"/>
      <c r="AA787" s="144"/>
      <c r="AB787" s="144"/>
      <c r="AC787" s="144"/>
      <c r="AD787" s="144"/>
      <c r="AE787" s="144"/>
      <c r="AF787" s="144"/>
      <c r="AG787" s="144"/>
      <c r="AH787" s="144"/>
      <c r="AI787" s="144"/>
      <c r="AJ787" s="144"/>
      <c r="AK787" s="144"/>
      <c r="AL787" s="144"/>
      <c r="AM787" s="543"/>
      <c r="AN787" s="144"/>
      <c r="AO787" s="144"/>
      <c r="AP787" s="543"/>
      <c r="AQ787" s="543"/>
      <c r="AR787" s="144"/>
      <c r="AS787" s="190"/>
      <c r="AT787" s="144"/>
      <c r="AU787" s="543"/>
      <c r="AV787" s="543"/>
      <c r="AW787" s="144"/>
      <c r="AX787" s="144"/>
      <c r="AY787" s="144"/>
      <c r="AZ787" s="144"/>
      <c r="BA787" s="144"/>
      <c r="BB787" s="144"/>
      <c r="BC787" s="144"/>
      <c r="BD787" s="144"/>
      <c r="BE787" s="144"/>
    </row>
    <row r="788" spans="1:57">
      <c r="A788" s="144"/>
      <c r="B788" s="144"/>
      <c r="C788" s="144">
        <v>3</v>
      </c>
      <c r="D788" s="190">
        <v>121852</v>
      </c>
      <c r="E788" s="144" t="s">
        <v>5090</v>
      </c>
      <c r="F788" s="144" t="s">
        <v>4944</v>
      </c>
      <c r="G788" s="144">
        <v>10</v>
      </c>
      <c r="H788" s="144">
        <v>20</v>
      </c>
      <c r="I788" s="190" t="s">
        <v>6151</v>
      </c>
      <c r="J788" s="144" t="s">
        <v>1693</v>
      </c>
      <c r="K788" s="543"/>
      <c r="L788" s="543"/>
      <c r="M788" s="144"/>
      <c r="N788" s="144"/>
      <c r="O788" s="144"/>
      <c r="P788" s="144"/>
      <c r="Q788" s="144"/>
      <c r="R788" s="144"/>
      <c r="S788" s="144"/>
      <c r="T788" s="144"/>
      <c r="U788" s="144"/>
      <c r="V788" s="543"/>
      <c r="W788" s="144"/>
      <c r="X788" s="144"/>
      <c r="Y788" s="144"/>
      <c r="Z788" s="144"/>
      <c r="AA788" s="144"/>
      <c r="AB788" s="144"/>
      <c r="AC788" s="144"/>
      <c r="AD788" s="144"/>
      <c r="AE788" s="144"/>
      <c r="AF788" s="144"/>
      <c r="AG788" s="144"/>
      <c r="AH788" s="144"/>
      <c r="AI788" s="144"/>
      <c r="AJ788" s="144"/>
      <c r="AK788" s="144"/>
      <c r="AL788" s="144"/>
      <c r="AM788" s="543"/>
      <c r="AN788" s="144"/>
      <c r="AO788" s="144"/>
      <c r="AP788" s="543"/>
      <c r="AQ788" s="543"/>
      <c r="AR788" s="144"/>
      <c r="AS788" s="190"/>
      <c r="AT788" s="144"/>
      <c r="AU788" s="543"/>
      <c r="AV788" s="543"/>
      <c r="AW788" s="144"/>
      <c r="AX788" s="144"/>
      <c r="AY788" s="144"/>
      <c r="AZ788" s="144"/>
      <c r="BA788" s="144"/>
      <c r="BB788" s="144"/>
      <c r="BC788" s="144"/>
      <c r="BD788" s="144"/>
      <c r="BE788" s="144"/>
    </row>
    <row r="789" spans="1:57">
      <c r="A789" s="144"/>
      <c r="B789" s="144"/>
      <c r="C789" s="144">
        <v>3</v>
      </c>
      <c r="D789" s="190">
        <v>121853</v>
      </c>
      <c r="E789" s="144" t="s">
        <v>5090</v>
      </c>
      <c r="F789" s="144" t="s">
        <v>4944</v>
      </c>
      <c r="G789" s="144">
        <v>10</v>
      </c>
      <c r="H789" s="144">
        <v>20</v>
      </c>
      <c r="I789" s="190" t="s">
        <v>6152</v>
      </c>
      <c r="J789" s="144" t="s">
        <v>1693</v>
      </c>
      <c r="K789" s="543"/>
      <c r="L789" s="543"/>
      <c r="M789" s="144"/>
      <c r="N789" s="144"/>
      <c r="O789" s="144"/>
      <c r="P789" s="144"/>
      <c r="Q789" s="144"/>
      <c r="R789" s="144"/>
      <c r="S789" s="144"/>
      <c r="T789" s="144"/>
      <c r="U789" s="144"/>
      <c r="V789" s="543"/>
      <c r="W789" s="144"/>
      <c r="X789" s="144"/>
      <c r="Y789" s="144"/>
      <c r="Z789" s="144"/>
      <c r="AA789" s="144"/>
      <c r="AB789" s="144"/>
      <c r="AC789" s="144"/>
      <c r="AD789" s="144"/>
      <c r="AE789" s="144"/>
      <c r="AF789" s="144"/>
      <c r="AG789" s="144"/>
      <c r="AH789" s="144"/>
      <c r="AI789" s="144"/>
      <c r="AJ789" s="144"/>
      <c r="AK789" s="144"/>
      <c r="AL789" s="144"/>
      <c r="AM789" s="543"/>
      <c r="AN789" s="144"/>
      <c r="AO789" s="144"/>
      <c r="AP789" s="543"/>
      <c r="AQ789" s="543"/>
      <c r="AR789" s="144"/>
      <c r="AS789" s="190"/>
      <c r="AT789" s="144"/>
      <c r="AU789" s="543"/>
      <c r="AV789" s="543"/>
      <c r="AW789" s="144"/>
      <c r="AX789" s="144"/>
      <c r="AY789" s="144"/>
      <c r="AZ789" s="144"/>
      <c r="BA789" s="144"/>
      <c r="BB789" s="144"/>
      <c r="BC789" s="144"/>
      <c r="BD789" s="144"/>
      <c r="BE789" s="144"/>
    </row>
    <row r="790" spans="1:57">
      <c r="A790" s="144"/>
      <c r="B790" s="144"/>
      <c r="C790" s="144">
        <v>3</v>
      </c>
      <c r="D790" s="190">
        <v>121859</v>
      </c>
      <c r="E790" s="144" t="s">
        <v>5090</v>
      </c>
      <c r="F790" s="144" t="s">
        <v>4944</v>
      </c>
      <c r="G790" s="144">
        <v>10</v>
      </c>
      <c r="H790" s="144">
        <v>20</v>
      </c>
      <c r="I790" s="190" t="s">
        <v>6153</v>
      </c>
      <c r="J790" s="144" t="s">
        <v>1693</v>
      </c>
      <c r="K790" s="543"/>
      <c r="L790" s="543"/>
      <c r="M790" s="144"/>
      <c r="N790" s="144"/>
      <c r="O790" s="144"/>
      <c r="P790" s="144"/>
      <c r="Q790" s="144"/>
      <c r="R790" s="144"/>
      <c r="S790" s="144"/>
      <c r="T790" s="144"/>
      <c r="U790" s="144"/>
      <c r="V790" s="543"/>
      <c r="W790" s="144"/>
      <c r="X790" s="144"/>
      <c r="Y790" s="144"/>
      <c r="Z790" s="144"/>
      <c r="AA790" s="144"/>
      <c r="AB790" s="144"/>
      <c r="AC790" s="144"/>
      <c r="AD790" s="144"/>
      <c r="AE790" s="144"/>
      <c r="AF790" s="144"/>
      <c r="AG790" s="144"/>
      <c r="AH790" s="144"/>
      <c r="AI790" s="144"/>
      <c r="AJ790" s="144"/>
      <c r="AK790" s="144"/>
      <c r="AL790" s="144"/>
      <c r="AM790" s="543"/>
      <c r="AN790" s="144"/>
      <c r="AO790" s="144"/>
      <c r="AP790" s="543"/>
      <c r="AQ790" s="543"/>
      <c r="AR790" s="144"/>
      <c r="AS790" s="190"/>
      <c r="AT790" s="144"/>
      <c r="AU790" s="543"/>
      <c r="AV790" s="543"/>
      <c r="AW790" s="144"/>
      <c r="AX790" s="144"/>
      <c r="AY790" s="144"/>
      <c r="AZ790" s="144"/>
      <c r="BA790" s="144"/>
      <c r="BB790" s="144"/>
      <c r="BC790" s="144"/>
      <c r="BD790" s="144"/>
      <c r="BE790" s="144"/>
    </row>
    <row r="791" spans="1:57">
      <c r="A791" s="144"/>
      <c r="B791" s="144"/>
      <c r="C791" s="144">
        <v>3</v>
      </c>
      <c r="D791" s="190">
        <v>121866</v>
      </c>
      <c r="E791" s="144" t="s">
        <v>5090</v>
      </c>
      <c r="F791" s="144" t="s">
        <v>4944</v>
      </c>
      <c r="G791" s="144">
        <v>10</v>
      </c>
      <c r="H791" s="144">
        <v>20</v>
      </c>
      <c r="I791" s="190" t="s">
        <v>6154</v>
      </c>
      <c r="J791" s="144" t="s">
        <v>1693</v>
      </c>
      <c r="K791" s="543"/>
      <c r="L791" s="543"/>
      <c r="M791" s="144"/>
      <c r="N791" s="144"/>
      <c r="O791" s="144"/>
      <c r="P791" s="144"/>
      <c r="Q791" s="144"/>
      <c r="R791" s="144"/>
      <c r="S791" s="144"/>
      <c r="T791" s="144"/>
      <c r="U791" s="144"/>
      <c r="V791" s="543"/>
      <c r="W791" s="144"/>
      <c r="X791" s="144"/>
      <c r="Y791" s="144"/>
      <c r="Z791" s="144"/>
      <c r="AA791" s="144"/>
      <c r="AB791" s="144"/>
      <c r="AC791" s="144"/>
      <c r="AD791" s="144"/>
      <c r="AE791" s="144"/>
      <c r="AF791" s="144"/>
      <c r="AG791" s="144"/>
      <c r="AH791" s="144"/>
      <c r="AI791" s="144"/>
      <c r="AJ791" s="144"/>
      <c r="AK791" s="144"/>
      <c r="AL791" s="144"/>
      <c r="AM791" s="543"/>
      <c r="AN791" s="144"/>
      <c r="AO791" s="144"/>
      <c r="AP791" s="543"/>
      <c r="AQ791" s="543"/>
      <c r="AR791" s="144"/>
      <c r="AS791" s="190"/>
      <c r="AT791" s="144"/>
      <c r="AU791" s="543"/>
      <c r="AV791" s="543"/>
      <c r="AW791" s="144"/>
      <c r="AX791" s="144"/>
      <c r="AY791" s="144"/>
      <c r="AZ791" s="144"/>
      <c r="BA791" s="144"/>
      <c r="BB791" s="144"/>
      <c r="BC791" s="144"/>
      <c r="BD791" s="144"/>
      <c r="BE791" s="144"/>
    </row>
    <row r="792" spans="1:57">
      <c r="A792" s="144"/>
      <c r="B792" s="144"/>
      <c r="C792" s="144">
        <v>3</v>
      </c>
      <c r="D792" s="190">
        <v>121874</v>
      </c>
      <c r="E792" s="144" t="s">
        <v>5090</v>
      </c>
      <c r="F792" s="144" t="s">
        <v>4944</v>
      </c>
      <c r="G792" s="144">
        <v>10</v>
      </c>
      <c r="H792" s="144">
        <v>20</v>
      </c>
      <c r="I792" s="190" t="s">
        <v>6155</v>
      </c>
      <c r="J792" s="144" t="s">
        <v>1693</v>
      </c>
      <c r="K792" s="543"/>
      <c r="L792" s="543"/>
      <c r="M792" s="144"/>
      <c r="N792" s="144"/>
      <c r="O792" s="144"/>
      <c r="P792" s="144"/>
      <c r="Q792" s="144"/>
      <c r="R792" s="144"/>
      <c r="S792" s="144"/>
      <c r="T792" s="144"/>
      <c r="U792" s="144"/>
      <c r="V792" s="543"/>
      <c r="W792" s="144"/>
      <c r="X792" s="144"/>
      <c r="Y792" s="144"/>
      <c r="Z792" s="144"/>
      <c r="AA792" s="144"/>
      <c r="AB792" s="144"/>
      <c r="AC792" s="144"/>
      <c r="AD792" s="144"/>
      <c r="AE792" s="144"/>
      <c r="AF792" s="144"/>
      <c r="AG792" s="144"/>
      <c r="AH792" s="144"/>
      <c r="AI792" s="144"/>
      <c r="AJ792" s="144"/>
      <c r="AK792" s="144"/>
      <c r="AL792" s="144"/>
      <c r="AM792" s="543"/>
      <c r="AN792" s="144"/>
      <c r="AO792" s="144"/>
      <c r="AP792" s="543"/>
      <c r="AQ792" s="543"/>
      <c r="AR792" s="144"/>
      <c r="AS792" s="190"/>
      <c r="AT792" s="144"/>
      <c r="AU792" s="543"/>
      <c r="AV792" s="543"/>
      <c r="AW792" s="144"/>
      <c r="AX792" s="144"/>
      <c r="AY792" s="144"/>
      <c r="AZ792" s="144"/>
      <c r="BA792" s="144"/>
      <c r="BB792" s="144"/>
      <c r="BC792" s="144"/>
      <c r="BD792" s="144"/>
      <c r="BE792" s="144"/>
    </row>
    <row r="793" spans="1:57">
      <c r="A793" s="144"/>
      <c r="B793" s="144"/>
      <c r="C793" s="144">
        <v>3</v>
      </c>
      <c r="D793" s="190">
        <v>122094</v>
      </c>
      <c r="E793" s="144" t="s">
        <v>5090</v>
      </c>
      <c r="F793" s="144" t="s">
        <v>4944</v>
      </c>
      <c r="G793" s="144">
        <v>10</v>
      </c>
      <c r="H793" s="144">
        <v>20</v>
      </c>
      <c r="I793" s="190" t="s">
        <v>6156</v>
      </c>
      <c r="J793" s="144" t="s">
        <v>1693</v>
      </c>
      <c r="K793" s="543"/>
      <c r="L793" s="543"/>
      <c r="M793" s="144"/>
      <c r="N793" s="144"/>
      <c r="O793" s="144"/>
      <c r="P793" s="144"/>
      <c r="Q793" s="144"/>
      <c r="R793" s="144"/>
      <c r="S793" s="144"/>
      <c r="T793" s="144"/>
      <c r="U793" s="144"/>
      <c r="V793" s="543"/>
      <c r="W793" s="144"/>
      <c r="X793" s="144"/>
      <c r="Y793" s="144"/>
      <c r="Z793" s="144"/>
      <c r="AA793" s="144"/>
      <c r="AB793" s="144"/>
      <c r="AC793" s="144"/>
      <c r="AD793" s="144"/>
      <c r="AE793" s="144"/>
      <c r="AF793" s="144"/>
      <c r="AG793" s="144"/>
      <c r="AH793" s="144"/>
      <c r="AI793" s="144"/>
      <c r="AJ793" s="144"/>
      <c r="AK793" s="144"/>
      <c r="AL793" s="144"/>
      <c r="AM793" s="543"/>
      <c r="AN793" s="144"/>
      <c r="AO793" s="144"/>
      <c r="AP793" s="543"/>
      <c r="AQ793" s="543"/>
      <c r="AR793" s="144"/>
      <c r="AS793" s="190"/>
      <c r="AT793" s="144"/>
      <c r="AU793" s="543"/>
      <c r="AV793" s="543"/>
      <c r="AW793" s="144"/>
      <c r="AX793" s="144"/>
      <c r="AY793" s="144"/>
      <c r="AZ793" s="144"/>
      <c r="BA793" s="144"/>
      <c r="BB793" s="144"/>
      <c r="BC793" s="144"/>
      <c r="BD793" s="144"/>
      <c r="BE793" s="144"/>
    </row>
    <row r="794" spans="1:57">
      <c r="A794" s="144"/>
      <c r="B794" s="144"/>
      <c r="C794" s="144">
        <v>3</v>
      </c>
      <c r="D794" s="190">
        <v>122100</v>
      </c>
      <c r="E794" s="144" t="s">
        <v>5090</v>
      </c>
      <c r="F794" s="144" t="s">
        <v>4944</v>
      </c>
      <c r="G794" s="144">
        <v>10</v>
      </c>
      <c r="H794" s="144">
        <v>20</v>
      </c>
      <c r="I794" s="190" t="s">
        <v>6157</v>
      </c>
      <c r="J794" s="144" t="s">
        <v>1693</v>
      </c>
      <c r="K794" s="543"/>
      <c r="L794" s="543"/>
      <c r="M794" s="144"/>
      <c r="N794" s="144"/>
      <c r="O794" s="144"/>
      <c r="P794" s="144"/>
      <c r="Q794" s="144"/>
      <c r="R794" s="144"/>
      <c r="S794" s="144"/>
      <c r="T794" s="144"/>
      <c r="U794" s="144"/>
      <c r="V794" s="543"/>
      <c r="W794" s="144"/>
      <c r="X794" s="144"/>
      <c r="Y794" s="144"/>
      <c r="Z794" s="144"/>
      <c r="AA794" s="144"/>
      <c r="AB794" s="144"/>
      <c r="AC794" s="144"/>
      <c r="AD794" s="144"/>
      <c r="AE794" s="144"/>
      <c r="AF794" s="144"/>
      <c r="AG794" s="144"/>
      <c r="AH794" s="144"/>
      <c r="AI794" s="144"/>
      <c r="AJ794" s="144"/>
      <c r="AK794" s="144"/>
      <c r="AL794" s="144"/>
      <c r="AM794" s="543"/>
      <c r="AN794" s="144"/>
      <c r="AO794" s="144"/>
      <c r="AP794" s="543"/>
      <c r="AQ794" s="543"/>
      <c r="AR794" s="144"/>
      <c r="AS794" s="190"/>
      <c r="AT794" s="144"/>
      <c r="AU794" s="543"/>
      <c r="AV794" s="543"/>
      <c r="AW794" s="144"/>
      <c r="AX794" s="144"/>
      <c r="AY794" s="144"/>
      <c r="AZ794" s="144"/>
      <c r="BA794" s="144"/>
      <c r="BB794" s="144"/>
      <c r="BC794" s="144"/>
      <c r="BD794" s="144"/>
      <c r="BE794" s="144"/>
    </row>
    <row r="795" spans="1:57">
      <c r="A795" s="144"/>
      <c r="B795" s="144"/>
      <c r="C795" s="144">
        <v>3</v>
      </c>
      <c r="D795" s="190">
        <v>122501</v>
      </c>
      <c r="E795" s="144" t="s">
        <v>5090</v>
      </c>
      <c r="F795" s="144" t="s">
        <v>4944</v>
      </c>
      <c r="G795" s="144">
        <v>10</v>
      </c>
      <c r="H795" s="144">
        <v>20</v>
      </c>
      <c r="I795" s="190" t="s">
        <v>6158</v>
      </c>
      <c r="J795" s="144" t="s">
        <v>1693</v>
      </c>
      <c r="K795" s="543"/>
      <c r="L795" s="543"/>
      <c r="M795" s="144"/>
      <c r="N795" s="144"/>
      <c r="O795" s="144"/>
      <c r="P795" s="144"/>
      <c r="Q795" s="144"/>
      <c r="R795" s="144"/>
      <c r="S795" s="144"/>
      <c r="T795" s="144"/>
      <c r="U795" s="144"/>
      <c r="V795" s="543"/>
      <c r="W795" s="144"/>
      <c r="X795" s="144"/>
      <c r="Y795" s="144"/>
      <c r="Z795" s="144"/>
      <c r="AA795" s="144"/>
      <c r="AB795" s="144"/>
      <c r="AC795" s="144"/>
      <c r="AD795" s="144"/>
      <c r="AE795" s="144"/>
      <c r="AF795" s="144"/>
      <c r="AG795" s="144"/>
      <c r="AH795" s="144"/>
      <c r="AI795" s="144"/>
      <c r="AJ795" s="144"/>
      <c r="AK795" s="144"/>
      <c r="AL795" s="144"/>
      <c r="AM795" s="543"/>
      <c r="AN795" s="144"/>
      <c r="AO795" s="144"/>
      <c r="AP795" s="543"/>
      <c r="AQ795" s="543"/>
      <c r="AR795" s="144"/>
      <c r="AS795" s="190"/>
      <c r="AT795" s="144"/>
      <c r="AU795" s="543"/>
      <c r="AV795" s="543"/>
      <c r="AW795" s="144"/>
      <c r="AX795" s="144"/>
      <c r="AY795" s="144"/>
      <c r="AZ795" s="144"/>
      <c r="BA795" s="144"/>
      <c r="BB795" s="144"/>
      <c r="BC795" s="144"/>
      <c r="BD795" s="144"/>
      <c r="BE795" s="144"/>
    </row>
    <row r="796" spans="1:57">
      <c r="A796" s="144"/>
      <c r="B796" s="144"/>
      <c r="C796" s="144">
        <v>3</v>
      </c>
      <c r="D796" s="190">
        <v>123520</v>
      </c>
      <c r="E796" s="144" t="s">
        <v>5090</v>
      </c>
      <c r="F796" s="144" t="s">
        <v>4944</v>
      </c>
      <c r="G796" s="144">
        <v>10</v>
      </c>
      <c r="H796" s="144">
        <v>20</v>
      </c>
      <c r="I796" s="190" t="s">
        <v>6159</v>
      </c>
      <c r="J796" s="144" t="s">
        <v>1693</v>
      </c>
      <c r="K796" s="543"/>
      <c r="L796" s="543"/>
      <c r="M796" s="144"/>
      <c r="N796" s="144"/>
      <c r="O796" s="144"/>
      <c r="P796" s="144"/>
      <c r="Q796" s="144"/>
      <c r="R796" s="144"/>
      <c r="S796" s="144"/>
      <c r="T796" s="144"/>
      <c r="U796" s="144"/>
      <c r="V796" s="543"/>
      <c r="W796" s="144"/>
      <c r="X796" s="144"/>
      <c r="Y796" s="144"/>
      <c r="Z796" s="144"/>
      <c r="AA796" s="144"/>
      <c r="AB796" s="144"/>
      <c r="AC796" s="144"/>
      <c r="AD796" s="144"/>
      <c r="AE796" s="144"/>
      <c r="AF796" s="144"/>
      <c r="AG796" s="144"/>
      <c r="AH796" s="144"/>
      <c r="AI796" s="144"/>
      <c r="AJ796" s="144"/>
      <c r="AK796" s="144"/>
      <c r="AL796" s="144"/>
      <c r="AM796" s="543"/>
      <c r="AN796" s="144"/>
      <c r="AO796" s="144"/>
      <c r="AP796" s="543"/>
      <c r="AQ796" s="543"/>
      <c r="AR796" s="144"/>
      <c r="AS796" s="190"/>
      <c r="AT796" s="144"/>
      <c r="AU796" s="543"/>
      <c r="AV796" s="543"/>
      <c r="AW796" s="144"/>
      <c r="AX796" s="144"/>
      <c r="AY796" s="144"/>
      <c r="AZ796" s="144"/>
      <c r="BA796" s="144"/>
      <c r="BB796" s="144"/>
      <c r="BC796" s="144"/>
      <c r="BD796" s="144"/>
      <c r="BE796" s="144"/>
    </row>
    <row r="797" spans="1:57">
      <c r="A797" s="144"/>
      <c r="B797" s="144"/>
      <c r="C797" s="144">
        <v>3</v>
      </c>
      <c r="D797" s="190">
        <v>124002</v>
      </c>
      <c r="E797" s="144" t="s">
        <v>5090</v>
      </c>
      <c r="F797" s="144" t="s">
        <v>4944</v>
      </c>
      <c r="G797" s="144">
        <v>10</v>
      </c>
      <c r="H797" s="144">
        <v>20</v>
      </c>
      <c r="I797" s="190" t="s">
        <v>6160</v>
      </c>
      <c r="J797" s="144" t="s">
        <v>1693</v>
      </c>
      <c r="K797" s="543"/>
      <c r="L797" s="543"/>
      <c r="M797" s="144"/>
      <c r="N797" s="144"/>
      <c r="O797" s="144"/>
      <c r="P797" s="144"/>
      <c r="Q797" s="144"/>
      <c r="R797" s="144"/>
      <c r="S797" s="144"/>
      <c r="T797" s="144"/>
      <c r="U797" s="144"/>
      <c r="V797" s="543"/>
      <c r="W797" s="144"/>
      <c r="X797" s="144"/>
      <c r="Y797" s="144"/>
      <c r="Z797" s="144"/>
      <c r="AA797" s="144"/>
      <c r="AB797" s="144"/>
      <c r="AC797" s="144"/>
      <c r="AD797" s="144"/>
      <c r="AE797" s="144"/>
      <c r="AF797" s="144"/>
      <c r="AG797" s="144"/>
      <c r="AH797" s="144"/>
      <c r="AI797" s="144"/>
      <c r="AJ797" s="144"/>
      <c r="AK797" s="144"/>
      <c r="AL797" s="144"/>
      <c r="AM797" s="543"/>
      <c r="AN797" s="144"/>
      <c r="AO797" s="144"/>
      <c r="AP797" s="543"/>
      <c r="AQ797" s="543"/>
      <c r="AR797" s="144"/>
      <c r="AS797" s="190"/>
      <c r="AT797" s="144"/>
      <c r="AU797" s="543"/>
      <c r="AV797" s="543"/>
      <c r="AW797" s="144"/>
      <c r="AX797" s="144"/>
      <c r="AY797" s="144"/>
      <c r="AZ797" s="144"/>
      <c r="BA797" s="144"/>
      <c r="BB797" s="144"/>
      <c r="BC797" s="144"/>
      <c r="BD797" s="144"/>
      <c r="BE797" s="144"/>
    </row>
    <row r="798" spans="1:57">
      <c r="A798" s="144"/>
      <c r="B798" s="144"/>
      <c r="C798" s="144">
        <v>3</v>
      </c>
      <c r="D798" s="190">
        <v>124006</v>
      </c>
      <c r="E798" s="144" t="s">
        <v>5090</v>
      </c>
      <c r="F798" s="144" t="s">
        <v>4944</v>
      </c>
      <c r="G798" s="144">
        <v>10</v>
      </c>
      <c r="H798" s="144">
        <v>20</v>
      </c>
      <c r="I798" s="190" t="s">
        <v>6161</v>
      </c>
      <c r="J798" s="144" t="s">
        <v>1693</v>
      </c>
      <c r="K798" s="543"/>
      <c r="L798" s="543"/>
      <c r="M798" s="144"/>
      <c r="N798" s="144"/>
      <c r="O798" s="144"/>
      <c r="P798" s="144"/>
      <c r="Q798" s="144"/>
      <c r="R798" s="144"/>
      <c r="S798" s="144"/>
      <c r="T798" s="144"/>
      <c r="U798" s="144"/>
      <c r="V798" s="543"/>
      <c r="W798" s="144"/>
      <c r="X798" s="144"/>
      <c r="Y798" s="144"/>
      <c r="Z798" s="144"/>
      <c r="AA798" s="144"/>
      <c r="AB798" s="144"/>
      <c r="AC798" s="144"/>
      <c r="AD798" s="144"/>
      <c r="AE798" s="144"/>
      <c r="AF798" s="144"/>
      <c r="AG798" s="144"/>
      <c r="AH798" s="144"/>
      <c r="AI798" s="144"/>
      <c r="AJ798" s="144"/>
      <c r="AK798" s="144"/>
      <c r="AL798" s="144"/>
      <c r="AM798" s="543"/>
      <c r="AN798" s="144"/>
      <c r="AO798" s="144"/>
      <c r="AP798" s="543"/>
      <c r="AQ798" s="543"/>
      <c r="AR798" s="144"/>
      <c r="AS798" s="190"/>
      <c r="AT798" s="144"/>
      <c r="AU798" s="543"/>
      <c r="AV798" s="543"/>
      <c r="AW798" s="144"/>
      <c r="AX798" s="144"/>
      <c r="AY798" s="144"/>
      <c r="AZ798" s="144"/>
      <c r="BA798" s="144"/>
      <c r="BB798" s="144"/>
      <c r="BC798" s="144"/>
      <c r="BD798" s="144"/>
      <c r="BE798" s="144"/>
    </row>
    <row r="799" spans="1:57">
      <c r="A799" s="144"/>
      <c r="B799" s="144"/>
      <c r="C799" s="144">
        <v>3</v>
      </c>
      <c r="D799" s="190">
        <v>124008</v>
      </c>
      <c r="E799" s="144" t="s">
        <v>5090</v>
      </c>
      <c r="F799" s="144" t="s">
        <v>4944</v>
      </c>
      <c r="G799" s="144">
        <v>10</v>
      </c>
      <c r="H799" s="144">
        <v>20</v>
      </c>
      <c r="I799" s="190" t="s">
        <v>5871</v>
      </c>
      <c r="J799" s="144" t="s">
        <v>1693</v>
      </c>
      <c r="K799" s="543"/>
      <c r="L799" s="543"/>
      <c r="M799" s="144"/>
      <c r="N799" s="144"/>
      <c r="O799" s="144"/>
      <c r="P799" s="144"/>
      <c r="Q799" s="144"/>
      <c r="R799" s="144"/>
      <c r="S799" s="144"/>
      <c r="T799" s="144"/>
      <c r="U799" s="144"/>
      <c r="V799" s="543"/>
      <c r="W799" s="144"/>
      <c r="X799" s="144"/>
      <c r="Y799" s="144"/>
      <c r="Z799" s="144"/>
      <c r="AA799" s="144"/>
      <c r="AB799" s="144"/>
      <c r="AC799" s="144"/>
      <c r="AD799" s="144"/>
      <c r="AE799" s="144"/>
      <c r="AF799" s="144"/>
      <c r="AG799" s="144"/>
      <c r="AH799" s="144"/>
      <c r="AI799" s="144"/>
      <c r="AJ799" s="144"/>
      <c r="AK799" s="144"/>
      <c r="AL799" s="144"/>
      <c r="AM799" s="543"/>
      <c r="AN799" s="144"/>
      <c r="AO799" s="144"/>
      <c r="AP799" s="543"/>
      <c r="AQ799" s="543"/>
      <c r="AR799" s="144"/>
      <c r="AS799" s="190"/>
      <c r="AT799" s="144"/>
      <c r="AU799" s="543"/>
      <c r="AV799" s="543"/>
      <c r="AW799" s="144"/>
      <c r="AX799" s="144"/>
      <c r="AY799" s="144"/>
      <c r="AZ799" s="144"/>
      <c r="BA799" s="144"/>
      <c r="BB799" s="144"/>
      <c r="BC799" s="144"/>
      <c r="BD799" s="144"/>
      <c r="BE799" s="144"/>
    </row>
    <row r="800" spans="1:57">
      <c r="A800" s="144"/>
      <c r="B800" s="144"/>
      <c r="C800" s="144">
        <v>3</v>
      </c>
      <c r="D800" s="190">
        <v>124010</v>
      </c>
      <c r="E800" s="144" t="s">
        <v>5090</v>
      </c>
      <c r="F800" s="144" t="s">
        <v>4944</v>
      </c>
      <c r="G800" s="144">
        <v>10</v>
      </c>
      <c r="H800" s="144">
        <v>20</v>
      </c>
      <c r="I800" s="190" t="s">
        <v>6162</v>
      </c>
      <c r="J800" s="144" t="s">
        <v>1693</v>
      </c>
      <c r="K800" s="543"/>
      <c r="L800" s="543"/>
      <c r="M800" s="144"/>
      <c r="N800" s="144"/>
      <c r="O800" s="144"/>
      <c r="P800" s="144"/>
      <c r="Q800" s="144"/>
      <c r="R800" s="144"/>
      <c r="S800" s="144"/>
      <c r="T800" s="144"/>
      <c r="U800" s="144"/>
      <c r="V800" s="543"/>
      <c r="W800" s="144"/>
      <c r="X800" s="144"/>
      <c r="Y800" s="144"/>
      <c r="Z800" s="144"/>
      <c r="AA800" s="144"/>
      <c r="AB800" s="144"/>
      <c r="AC800" s="144"/>
      <c r="AD800" s="144"/>
      <c r="AE800" s="144"/>
      <c r="AF800" s="144"/>
      <c r="AG800" s="144"/>
      <c r="AH800" s="144"/>
      <c r="AI800" s="144"/>
      <c r="AJ800" s="144"/>
      <c r="AK800" s="144"/>
      <c r="AL800" s="144"/>
      <c r="AM800" s="543"/>
      <c r="AN800" s="144"/>
      <c r="AO800" s="144"/>
      <c r="AP800" s="543"/>
      <c r="AQ800" s="543"/>
      <c r="AR800" s="144"/>
      <c r="AS800" s="190"/>
      <c r="AT800" s="144"/>
      <c r="AU800" s="543"/>
      <c r="AV800" s="543"/>
      <c r="AW800" s="144"/>
      <c r="AX800" s="144"/>
      <c r="AY800" s="144"/>
      <c r="AZ800" s="144"/>
      <c r="BA800" s="144"/>
      <c r="BB800" s="144"/>
      <c r="BC800" s="144"/>
      <c r="BD800" s="144"/>
      <c r="BE800" s="144"/>
    </row>
    <row r="801" spans="1:57">
      <c r="A801" s="144"/>
      <c r="B801" s="144"/>
      <c r="C801" s="144">
        <v>3</v>
      </c>
      <c r="D801" s="190">
        <v>124011</v>
      </c>
      <c r="E801" s="144" t="s">
        <v>5090</v>
      </c>
      <c r="F801" s="144" t="s">
        <v>4944</v>
      </c>
      <c r="G801" s="144">
        <v>10</v>
      </c>
      <c r="H801" s="144">
        <v>20</v>
      </c>
      <c r="I801" s="190" t="s">
        <v>6161</v>
      </c>
      <c r="J801" s="144" t="s">
        <v>1693</v>
      </c>
      <c r="K801" s="543"/>
      <c r="L801" s="543"/>
      <c r="M801" s="144"/>
      <c r="N801" s="144"/>
      <c r="O801" s="144"/>
      <c r="P801" s="144"/>
      <c r="Q801" s="144"/>
      <c r="R801" s="144"/>
      <c r="S801" s="144"/>
      <c r="T801" s="144"/>
      <c r="U801" s="144"/>
      <c r="V801" s="543"/>
      <c r="W801" s="144"/>
      <c r="X801" s="144"/>
      <c r="Y801" s="144"/>
      <c r="Z801" s="144"/>
      <c r="AA801" s="144"/>
      <c r="AB801" s="144"/>
      <c r="AC801" s="144"/>
      <c r="AD801" s="144"/>
      <c r="AE801" s="144"/>
      <c r="AF801" s="144"/>
      <c r="AG801" s="144"/>
      <c r="AH801" s="144"/>
      <c r="AI801" s="144"/>
      <c r="AJ801" s="144"/>
      <c r="AK801" s="144"/>
      <c r="AL801" s="144"/>
      <c r="AM801" s="543"/>
      <c r="AN801" s="144"/>
      <c r="AO801" s="144"/>
      <c r="AP801" s="543"/>
      <c r="AQ801" s="543"/>
      <c r="AR801" s="144"/>
      <c r="AS801" s="190"/>
      <c r="AT801" s="144"/>
      <c r="AU801" s="543"/>
      <c r="AV801" s="543"/>
      <c r="AW801" s="144"/>
      <c r="AX801" s="144"/>
      <c r="AY801" s="144"/>
      <c r="AZ801" s="144"/>
      <c r="BA801" s="144"/>
      <c r="BB801" s="144"/>
      <c r="BC801" s="144"/>
      <c r="BD801" s="144"/>
      <c r="BE801" s="144"/>
    </row>
    <row r="802" spans="1:57">
      <c r="A802" s="144"/>
      <c r="B802" s="144"/>
      <c r="C802" s="144">
        <v>3</v>
      </c>
      <c r="D802" s="190">
        <v>124012</v>
      </c>
      <c r="E802" s="144" t="s">
        <v>5090</v>
      </c>
      <c r="F802" s="144" t="s">
        <v>4944</v>
      </c>
      <c r="G802" s="144">
        <v>10</v>
      </c>
      <c r="H802" s="144">
        <v>20</v>
      </c>
      <c r="I802" s="190" t="s">
        <v>6161</v>
      </c>
      <c r="J802" s="144" t="s">
        <v>1693</v>
      </c>
      <c r="K802" s="543"/>
      <c r="L802" s="543"/>
      <c r="M802" s="144"/>
      <c r="N802" s="144"/>
      <c r="O802" s="144"/>
      <c r="P802" s="144"/>
      <c r="Q802" s="144"/>
      <c r="R802" s="144"/>
      <c r="S802" s="144"/>
      <c r="T802" s="144"/>
      <c r="U802" s="144"/>
      <c r="V802" s="543"/>
      <c r="W802" s="144"/>
      <c r="X802" s="144"/>
      <c r="Y802" s="144"/>
      <c r="Z802" s="144"/>
      <c r="AA802" s="144"/>
      <c r="AB802" s="144"/>
      <c r="AC802" s="144"/>
      <c r="AD802" s="144"/>
      <c r="AE802" s="144"/>
      <c r="AF802" s="144"/>
      <c r="AG802" s="144"/>
      <c r="AH802" s="144"/>
      <c r="AI802" s="144"/>
      <c r="AJ802" s="144"/>
      <c r="AK802" s="144"/>
      <c r="AL802" s="144"/>
      <c r="AM802" s="543"/>
      <c r="AN802" s="144"/>
      <c r="AO802" s="144"/>
      <c r="AP802" s="543"/>
      <c r="AQ802" s="543"/>
      <c r="AR802" s="144"/>
      <c r="AS802" s="190"/>
      <c r="AT802" s="144"/>
      <c r="AU802" s="543"/>
      <c r="AV802" s="543"/>
      <c r="AW802" s="144"/>
      <c r="AX802" s="144"/>
      <c r="AY802" s="144"/>
      <c r="AZ802" s="144"/>
      <c r="BA802" s="144"/>
      <c r="BB802" s="144"/>
      <c r="BC802" s="144"/>
      <c r="BD802" s="144"/>
      <c r="BE802" s="144"/>
    </row>
    <row r="803" spans="1:57">
      <c r="A803" s="144"/>
      <c r="B803" s="144"/>
      <c r="C803" s="144">
        <v>3</v>
      </c>
      <c r="D803" s="190">
        <v>124013</v>
      </c>
      <c r="E803" s="144" t="s">
        <v>5090</v>
      </c>
      <c r="F803" s="144" t="s">
        <v>4944</v>
      </c>
      <c r="G803" s="144">
        <v>10</v>
      </c>
      <c r="H803" s="144">
        <v>20</v>
      </c>
      <c r="I803" s="190" t="s">
        <v>5871</v>
      </c>
      <c r="J803" s="144" t="s">
        <v>1693</v>
      </c>
      <c r="K803" s="543"/>
      <c r="L803" s="543"/>
      <c r="M803" s="144"/>
      <c r="N803" s="144"/>
      <c r="O803" s="144"/>
      <c r="P803" s="144"/>
      <c r="Q803" s="144"/>
      <c r="R803" s="144"/>
      <c r="S803" s="144"/>
      <c r="T803" s="144"/>
      <c r="U803" s="144"/>
      <c r="V803" s="543"/>
      <c r="W803" s="144"/>
      <c r="X803" s="144"/>
      <c r="Y803" s="144"/>
      <c r="Z803" s="144"/>
      <c r="AA803" s="144"/>
      <c r="AB803" s="144"/>
      <c r="AC803" s="144"/>
      <c r="AD803" s="144"/>
      <c r="AE803" s="144"/>
      <c r="AF803" s="144"/>
      <c r="AG803" s="144"/>
      <c r="AH803" s="144"/>
      <c r="AI803" s="144"/>
      <c r="AJ803" s="144"/>
      <c r="AK803" s="144"/>
      <c r="AL803" s="144"/>
      <c r="AM803" s="543"/>
      <c r="AN803" s="144"/>
      <c r="AO803" s="144"/>
      <c r="AP803" s="543"/>
      <c r="AQ803" s="543"/>
      <c r="AR803" s="144"/>
      <c r="AS803" s="190"/>
      <c r="AT803" s="144"/>
      <c r="AU803" s="543"/>
      <c r="AV803" s="543"/>
      <c r="AW803" s="144"/>
      <c r="AX803" s="144"/>
      <c r="AY803" s="144"/>
      <c r="AZ803" s="144"/>
      <c r="BA803" s="144"/>
      <c r="BB803" s="144"/>
      <c r="BC803" s="144"/>
      <c r="BD803" s="144"/>
      <c r="BE803" s="144"/>
    </row>
    <row r="804" spans="1:57">
      <c r="A804" s="144"/>
      <c r="B804" s="144"/>
      <c r="C804" s="144">
        <v>3</v>
      </c>
      <c r="D804" s="190">
        <v>124015</v>
      </c>
      <c r="E804" s="144" t="s">
        <v>5090</v>
      </c>
      <c r="F804" s="144" t="s">
        <v>4944</v>
      </c>
      <c r="G804" s="144">
        <v>10</v>
      </c>
      <c r="H804" s="144">
        <v>20</v>
      </c>
      <c r="I804" s="190" t="s">
        <v>6163</v>
      </c>
      <c r="J804" s="144" t="s">
        <v>1693</v>
      </c>
      <c r="K804" s="543"/>
      <c r="L804" s="543"/>
      <c r="M804" s="144"/>
      <c r="N804" s="144"/>
      <c r="O804" s="144"/>
      <c r="P804" s="144"/>
      <c r="Q804" s="144"/>
      <c r="R804" s="144"/>
      <c r="S804" s="144"/>
      <c r="T804" s="144"/>
      <c r="U804" s="144"/>
      <c r="V804" s="543"/>
      <c r="W804" s="144"/>
      <c r="X804" s="144"/>
      <c r="Y804" s="144"/>
      <c r="Z804" s="144"/>
      <c r="AA804" s="144"/>
      <c r="AB804" s="144"/>
      <c r="AC804" s="144"/>
      <c r="AD804" s="144"/>
      <c r="AE804" s="144"/>
      <c r="AF804" s="144"/>
      <c r="AG804" s="144"/>
      <c r="AH804" s="144"/>
      <c r="AI804" s="144"/>
      <c r="AJ804" s="144"/>
      <c r="AK804" s="144"/>
      <c r="AL804" s="144"/>
      <c r="AM804" s="543"/>
      <c r="AN804" s="144"/>
      <c r="AO804" s="144"/>
      <c r="AP804" s="543"/>
      <c r="AQ804" s="543"/>
      <c r="AR804" s="144"/>
      <c r="AS804" s="190"/>
      <c r="AT804" s="144"/>
      <c r="AU804" s="543"/>
      <c r="AV804" s="543"/>
      <c r="AW804" s="144"/>
      <c r="AX804" s="144"/>
      <c r="AY804" s="144"/>
      <c r="AZ804" s="144"/>
      <c r="BA804" s="144"/>
      <c r="BB804" s="144"/>
      <c r="BC804" s="144"/>
      <c r="BD804" s="144"/>
      <c r="BE804" s="144"/>
    </row>
    <row r="805" spans="1:57">
      <c r="A805" s="144"/>
      <c r="B805" s="144"/>
      <c r="C805" s="144">
        <v>3</v>
      </c>
      <c r="D805" s="190">
        <v>124017</v>
      </c>
      <c r="E805" s="144" t="s">
        <v>5090</v>
      </c>
      <c r="F805" s="144" t="s">
        <v>4944</v>
      </c>
      <c r="G805" s="144">
        <v>10</v>
      </c>
      <c r="H805" s="144">
        <v>20</v>
      </c>
      <c r="I805" s="190" t="s">
        <v>6164</v>
      </c>
      <c r="J805" s="144" t="s">
        <v>1693</v>
      </c>
      <c r="K805" s="543"/>
      <c r="L805" s="543"/>
      <c r="M805" s="144"/>
      <c r="N805" s="144"/>
      <c r="O805" s="144"/>
      <c r="P805" s="144"/>
      <c r="Q805" s="144"/>
      <c r="R805" s="144"/>
      <c r="S805" s="144"/>
      <c r="T805" s="144"/>
      <c r="U805" s="144"/>
      <c r="V805" s="543"/>
      <c r="W805" s="144"/>
      <c r="X805" s="144"/>
      <c r="Y805" s="144"/>
      <c r="Z805" s="144"/>
      <c r="AA805" s="144"/>
      <c r="AB805" s="144"/>
      <c r="AC805" s="144"/>
      <c r="AD805" s="144"/>
      <c r="AE805" s="144"/>
      <c r="AF805" s="144"/>
      <c r="AG805" s="144"/>
      <c r="AH805" s="144"/>
      <c r="AI805" s="144"/>
      <c r="AJ805" s="144"/>
      <c r="AK805" s="144"/>
      <c r="AL805" s="144"/>
      <c r="AM805" s="543"/>
      <c r="AN805" s="144"/>
      <c r="AO805" s="144"/>
      <c r="AP805" s="543"/>
      <c r="AQ805" s="543"/>
      <c r="AR805" s="144"/>
      <c r="AS805" s="190"/>
      <c r="AT805" s="144"/>
      <c r="AU805" s="543"/>
      <c r="AV805" s="543"/>
      <c r="AW805" s="144"/>
      <c r="AX805" s="144"/>
      <c r="AY805" s="144"/>
      <c r="AZ805" s="144"/>
      <c r="BA805" s="144"/>
      <c r="BB805" s="144"/>
      <c r="BC805" s="144"/>
      <c r="BD805" s="144"/>
      <c r="BE805" s="144"/>
    </row>
    <row r="806" spans="1:57">
      <c r="A806" s="144"/>
      <c r="B806" s="144"/>
      <c r="C806" s="144">
        <v>3</v>
      </c>
      <c r="D806" s="190">
        <v>124040</v>
      </c>
      <c r="E806" s="144" t="s">
        <v>5090</v>
      </c>
      <c r="F806" s="144" t="s">
        <v>4944</v>
      </c>
      <c r="G806" s="144">
        <v>10</v>
      </c>
      <c r="H806" s="144">
        <v>20</v>
      </c>
      <c r="I806" s="190" t="s">
        <v>6165</v>
      </c>
      <c r="J806" s="144" t="s">
        <v>1693</v>
      </c>
      <c r="K806" s="543"/>
      <c r="L806" s="543"/>
      <c r="M806" s="144"/>
      <c r="N806" s="144"/>
      <c r="O806" s="144"/>
      <c r="P806" s="144"/>
      <c r="Q806" s="144"/>
      <c r="R806" s="144"/>
      <c r="S806" s="144"/>
      <c r="T806" s="144"/>
      <c r="U806" s="144"/>
      <c r="V806" s="543"/>
      <c r="W806" s="144"/>
      <c r="X806" s="144"/>
      <c r="Y806" s="144"/>
      <c r="Z806" s="144"/>
      <c r="AA806" s="144"/>
      <c r="AB806" s="144"/>
      <c r="AC806" s="144"/>
      <c r="AD806" s="144"/>
      <c r="AE806" s="144"/>
      <c r="AF806" s="144"/>
      <c r="AG806" s="144"/>
      <c r="AH806" s="144"/>
      <c r="AI806" s="144"/>
      <c r="AJ806" s="144"/>
      <c r="AK806" s="144"/>
      <c r="AL806" s="144"/>
      <c r="AM806" s="543"/>
      <c r="AN806" s="144"/>
      <c r="AO806" s="144"/>
      <c r="AP806" s="543"/>
      <c r="AQ806" s="543"/>
      <c r="AR806" s="144"/>
      <c r="AS806" s="190"/>
      <c r="AT806" s="144"/>
      <c r="AU806" s="543"/>
      <c r="AV806" s="543"/>
      <c r="AW806" s="144"/>
      <c r="AX806" s="144"/>
      <c r="AY806" s="144"/>
      <c r="AZ806" s="144"/>
      <c r="BA806" s="144"/>
      <c r="BB806" s="144"/>
      <c r="BC806" s="144"/>
      <c r="BD806" s="144"/>
      <c r="BE806" s="144"/>
    </row>
    <row r="807" spans="1:57">
      <c r="A807" s="144"/>
      <c r="B807" s="144"/>
      <c r="C807" s="144">
        <v>3</v>
      </c>
      <c r="D807" s="190">
        <v>124044</v>
      </c>
      <c r="E807" s="144" t="s">
        <v>5090</v>
      </c>
      <c r="F807" s="144" t="s">
        <v>4944</v>
      </c>
      <c r="G807" s="144">
        <v>10</v>
      </c>
      <c r="H807" s="144">
        <v>20</v>
      </c>
      <c r="I807" s="190" t="s">
        <v>6166</v>
      </c>
      <c r="J807" s="144" t="s">
        <v>1693</v>
      </c>
      <c r="K807" s="543"/>
      <c r="L807" s="543"/>
      <c r="M807" s="144"/>
      <c r="N807" s="144"/>
      <c r="O807" s="144"/>
      <c r="P807" s="144"/>
      <c r="Q807" s="144"/>
      <c r="R807" s="144"/>
      <c r="S807" s="144"/>
      <c r="T807" s="144"/>
      <c r="U807" s="144"/>
      <c r="V807" s="543"/>
      <c r="W807" s="144"/>
      <c r="X807" s="144"/>
      <c r="Y807" s="144"/>
      <c r="Z807" s="144"/>
      <c r="AA807" s="144"/>
      <c r="AB807" s="144"/>
      <c r="AC807" s="144"/>
      <c r="AD807" s="144"/>
      <c r="AE807" s="144"/>
      <c r="AF807" s="144"/>
      <c r="AG807" s="144"/>
      <c r="AH807" s="144"/>
      <c r="AI807" s="144"/>
      <c r="AJ807" s="144"/>
      <c r="AK807" s="144"/>
      <c r="AL807" s="144"/>
      <c r="AM807" s="543"/>
      <c r="AN807" s="144"/>
      <c r="AO807" s="144"/>
      <c r="AP807" s="543"/>
      <c r="AQ807" s="543"/>
      <c r="AR807" s="144"/>
      <c r="AS807" s="190"/>
      <c r="AT807" s="144"/>
      <c r="AU807" s="543"/>
      <c r="AV807" s="543"/>
      <c r="AW807" s="144"/>
      <c r="AX807" s="144"/>
      <c r="AY807" s="144"/>
      <c r="AZ807" s="144"/>
      <c r="BA807" s="144"/>
      <c r="BB807" s="144"/>
      <c r="BC807" s="144"/>
      <c r="BD807" s="144"/>
      <c r="BE807" s="144"/>
    </row>
    <row r="808" spans="1:57">
      <c r="A808" s="144"/>
      <c r="B808" s="144"/>
      <c r="C808" s="144">
        <v>3</v>
      </c>
      <c r="D808" s="190">
        <v>124053</v>
      </c>
      <c r="E808" s="144" t="s">
        <v>5090</v>
      </c>
      <c r="F808" s="144" t="s">
        <v>4944</v>
      </c>
      <c r="G808" s="144">
        <v>10</v>
      </c>
      <c r="H808" s="144">
        <v>20</v>
      </c>
      <c r="I808" s="190" t="s">
        <v>6167</v>
      </c>
      <c r="J808" s="144" t="s">
        <v>1693</v>
      </c>
      <c r="K808" s="543"/>
      <c r="L808" s="543"/>
      <c r="M808" s="144"/>
      <c r="N808" s="144"/>
      <c r="O808" s="144"/>
      <c r="P808" s="144"/>
      <c r="Q808" s="144"/>
      <c r="R808" s="144"/>
      <c r="S808" s="144"/>
      <c r="T808" s="144"/>
      <c r="U808" s="144"/>
      <c r="V808" s="543"/>
      <c r="W808" s="144"/>
      <c r="X808" s="144"/>
      <c r="Y808" s="144"/>
      <c r="Z808" s="144"/>
      <c r="AA808" s="144"/>
      <c r="AB808" s="144"/>
      <c r="AC808" s="144"/>
      <c r="AD808" s="144"/>
      <c r="AE808" s="144"/>
      <c r="AF808" s="144"/>
      <c r="AG808" s="144"/>
      <c r="AH808" s="144"/>
      <c r="AI808" s="144"/>
      <c r="AJ808" s="144"/>
      <c r="AK808" s="144"/>
      <c r="AL808" s="144"/>
      <c r="AM808" s="543"/>
      <c r="AN808" s="144"/>
      <c r="AO808" s="144"/>
      <c r="AP808" s="543"/>
      <c r="AQ808" s="543"/>
      <c r="AR808" s="144"/>
      <c r="AS808" s="190"/>
      <c r="AT808" s="144"/>
      <c r="AU808" s="543"/>
      <c r="AV808" s="543"/>
      <c r="AW808" s="144"/>
      <c r="AX808" s="144"/>
      <c r="AY808" s="144"/>
      <c r="AZ808" s="144"/>
      <c r="BA808" s="144"/>
      <c r="BB808" s="144"/>
      <c r="BC808" s="144"/>
      <c r="BD808" s="144"/>
      <c r="BE808" s="144"/>
    </row>
    <row r="809" spans="1:57">
      <c r="A809" s="144"/>
      <c r="B809" s="144"/>
      <c r="C809" s="144">
        <v>3</v>
      </c>
      <c r="D809" s="190">
        <v>124230</v>
      </c>
      <c r="E809" s="144" t="s">
        <v>5090</v>
      </c>
      <c r="F809" s="144" t="s">
        <v>4944</v>
      </c>
      <c r="G809" s="144">
        <v>10</v>
      </c>
      <c r="H809" s="144">
        <v>20</v>
      </c>
      <c r="I809" s="190" t="s">
        <v>6168</v>
      </c>
      <c r="J809" s="144" t="s">
        <v>1693</v>
      </c>
      <c r="K809" s="543"/>
      <c r="L809" s="543"/>
      <c r="M809" s="144"/>
      <c r="N809" s="144"/>
      <c r="O809" s="144"/>
      <c r="P809" s="144"/>
      <c r="Q809" s="144"/>
      <c r="R809" s="144"/>
      <c r="S809" s="144"/>
      <c r="T809" s="144"/>
      <c r="U809" s="144"/>
      <c r="V809" s="543"/>
      <c r="W809" s="144"/>
      <c r="X809" s="144"/>
      <c r="Y809" s="144"/>
      <c r="Z809" s="144"/>
      <c r="AA809" s="144"/>
      <c r="AB809" s="144"/>
      <c r="AC809" s="144"/>
      <c r="AD809" s="144"/>
      <c r="AE809" s="144"/>
      <c r="AF809" s="144"/>
      <c r="AG809" s="144"/>
      <c r="AH809" s="144"/>
      <c r="AI809" s="144"/>
      <c r="AJ809" s="144"/>
      <c r="AK809" s="144"/>
      <c r="AL809" s="144"/>
      <c r="AM809" s="543"/>
      <c r="AN809" s="144"/>
      <c r="AO809" s="144"/>
      <c r="AP809" s="543"/>
      <c r="AQ809" s="543"/>
      <c r="AR809" s="144"/>
      <c r="AS809" s="190"/>
      <c r="AT809" s="144"/>
      <c r="AU809" s="543"/>
      <c r="AV809" s="543"/>
      <c r="AW809" s="144"/>
      <c r="AX809" s="144"/>
      <c r="AY809" s="144"/>
      <c r="AZ809" s="144"/>
      <c r="BA809" s="144"/>
      <c r="BB809" s="144"/>
      <c r="BC809" s="144"/>
      <c r="BD809" s="144"/>
      <c r="BE809" s="144"/>
    </row>
    <row r="810" spans="1:57">
      <c r="A810" s="144"/>
      <c r="B810" s="144"/>
      <c r="C810" s="144">
        <v>3</v>
      </c>
      <c r="D810" s="190">
        <v>124246</v>
      </c>
      <c r="E810" s="144" t="s">
        <v>5090</v>
      </c>
      <c r="F810" s="144" t="s">
        <v>4944</v>
      </c>
      <c r="G810" s="144">
        <v>10</v>
      </c>
      <c r="H810" s="144">
        <v>20</v>
      </c>
      <c r="I810" s="190" t="s">
        <v>6169</v>
      </c>
      <c r="J810" s="144" t="s">
        <v>1693</v>
      </c>
      <c r="K810" s="543"/>
      <c r="L810" s="543"/>
      <c r="M810" s="144"/>
      <c r="N810" s="144"/>
      <c r="O810" s="144"/>
      <c r="P810" s="144"/>
      <c r="Q810" s="144"/>
      <c r="R810" s="144"/>
      <c r="S810" s="144"/>
      <c r="T810" s="144"/>
      <c r="U810" s="144"/>
      <c r="V810" s="543"/>
      <c r="W810" s="144"/>
      <c r="X810" s="144"/>
      <c r="Y810" s="144"/>
      <c r="Z810" s="144"/>
      <c r="AA810" s="144"/>
      <c r="AB810" s="144"/>
      <c r="AC810" s="144"/>
      <c r="AD810" s="144"/>
      <c r="AE810" s="144"/>
      <c r="AF810" s="144"/>
      <c r="AG810" s="144"/>
      <c r="AH810" s="144"/>
      <c r="AI810" s="144"/>
      <c r="AJ810" s="144"/>
      <c r="AK810" s="144"/>
      <c r="AL810" s="144"/>
      <c r="AM810" s="543"/>
      <c r="AN810" s="144"/>
      <c r="AO810" s="144"/>
      <c r="AP810" s="543"/>
      <c r="AQ810" s="543"/>
      <c r="AR810" s="144"/>
      <c r="AS810" s="190"/>
      <c r="AT810" s="144"/>
      <c r="AU810" s="543"/>
      <c r="AV810" s="543"/>
      <c r="AW810" s="144"/>
      <c r="AX810" s="144"/>
      <c r="AY810" s="144"/>
      <c r="AZ810" s="144"/>
      <c r="BA810" s="144"/>
      <c r="BB810" s="144"/>
      <c r="BC810" s="144"/>
      <c r="BD810" s="144"/>
      <c r="BE810" s="144"/>
    </row>
    <row r="811" spans="1:57">
      <c r="A811" s="144"/>
      <c r="B811" s="144"/>
      <c r="C811" s="144">
        <v>3</v>
      </c>
      <c r="D811" s="190">
        <v>124348</v>
      </c>
      <c r="E811" s="144" t="s">
        <v>5090</v>
      </c>
      <c r="F811" s="144" t="s">
        <v>4944</v>
      </c>
      <c r="G811" s="144">
        <v>10</v>
      </c>
      <c r="H811" s="144">
        <v>20</v>
      </c>
      <c r="I811" s="190" t="s">
        <v>6161</v>
      </c>
      <c r="J811" s="144" t="s">
        <v>1693</v>
      </c>
      <c r="K811" s="543"/>
      <c r="L811" s="543"/>
      <c r="M811" s="144"/>
      <c r="N811" s="144"/>
      <c r="O811" s="144"/>
      <c r="P811" s="144"/>
      <c r="Q811" s="144"/>
      <c r="R811" s="144"/>
      <c r="S811" s="144"/>
      <c r="T811" s="144"/>
      <c r="U811" s="144"/>
      <c r="V811" s="543"/>
      <c r="W811" s="144"/>
      <c r="X811" s="144"/>
      <c r="Y811" s="144"/>
      <c r="Z811" s="144"/>
      <c r="AA811" s="144"/>
      <c r="AB811" s="144"/>
      <c r="AC811" s="144"/>
      <c r="AD811" s="144"/>
      <c r="AE811" s="144"/>
      <c r="AF811" s="144"/>
      <c r="AG811" s="144"/>
      <c r="AH811" s="144"/>
      <c r="AI811" s="144"/>
      <c r="AJ811" s="144"/>
      <c r="AK811" s="144"/>
      <c r="AL811" s="144"/>
      <c r="AM811" s="543"/>
      <c r="AN811" s="144"/>
      <c r="AO811" s="144"/>
      <c r="AP811" s="543"/>
      <c r="AQ811" s="543"/>
      <c r="AR811" s="144"/>
      <c r="AS811" s="190"/>
      <c r="AT811" s="144"/>
      <c r="AU811" s="543"/>
      <c r="AV811" s="543"/>
      <c r="AW811" s="144"/>
      <c r="AX811" s="144"/>
      <c r="AY811" s="144"/>
      <c r="AZ811" s="144"/>
      <c r="BA811" s="144"/>
      <c r="BB811" s="144"/>
      <c r="BC811" s="144"/>
      <c r="BD811" s="144"/>
      <c r="BE811" s="144"/>
    </row>
    <row r="812" spans="1:57">
      <c r="A812" s="144"/>
      <c r="B812" s="144"/>
      <c r="C812" s="144">
        <v>3</v>
      </c>
      <c r="D812" s="190">
        <v>124354</v>
      </c>
      <c r="E812" s="144" t="s">
        <v>5090</v>
      </c>
      <c r="F812" s="144" t="s">
        <v>4944</v>
      </c>
      <c r="G812" s="144">
        <v>10</v>
      </c>
      <c r="H812" s="144">
        <v>20</v>
      </c>
      <c r="I812" s="190" t="s">
        <v>6170</v>
      </c>
      <c r="J812" s="144" t="s">
        <v>1693</v>
      </c>
      <c r="K812" s="543"/>
      <c r="L812" s="543"/>
      <c r="M812" s="144"/>
      <c r="N812" s="144"/>
      <c r="O812" s="144"/>
      <c r="P812" s="144"/>
      <c r="Q812" s="144"/>
      <c r="R812" s="144"/>
      <c r="S812" s="144"/>
      <c r="T812" s="144"/>
      <c r="U812" s="144"/>
      <c r="V812" s="543"/>
      <c r="W812" s="144"/>
      <c r="X812" s="144"/>
      <c r="Y812" s="144"/>
      <c r="Z812" s="144"/>
      <c r="AA812" s="144"/>
      <c r="AB812" s="144"/>
      <c r="AC812" s="144"/>
      <c r="AD812" s="144"/>
      <c r="AE812" s="144"/>
      <c r="AF812" s="144"/>
      <c r="AG812" s="144"/>
      <c r="AH812" s="144"/>
      <c r="AI812" s="144"/>
      <c r="AJ812" s="144"/>
      <c r="AK812" s="144"/>
      <c r="AL812" s="144"/>
      <c r="AM812" s="543"/>
      <c r="AN812" s="144"/>
      <c r="AO812" s="144"/>
      <c r="AP812" s="543"/>
      <c r="AQ812" s="543"/>
      <c r="AR812" s="144"/>
      <c r="AS812" s="190"/>
      <c r="AT812" s="144"/>
      <c r="AU812" s="543"/>
      <c r="AV812" s="543"/>
      <c r="AW812" s="144"/>
      <c r="AX812" s="144"/>
      <c r="AY812" s="144"/>
      <c r="AZ812" s="144"/>
      <c r="BA812" s="144"/>
      <c r="BB812" s="144"/>
      <c r="BC812" s="144"/>
      <c r="BD812" s="144"/>
      <c r="BE812" s="144"/>
    </row>
    <row r="813" spans="1:57">
      <c r="A813" s="144"/>
      <c r="B813" s="144"/>
      <c r="C813" s="144">
        <v>3</v>
      </c>
      <c r="D813" s="190">
        <v>124376</v>
      </c>
      <c r="E813" s="144" t="s">
        <v>5090</v>
      </c>
      <c r="F813" s="144" t="s">
        <v>4944</v>
      </c>
      <c r="G813" s="144">
        <v>10</v>
      </c>
      <c r="H813" s="144">
        <v>20</v>
      </c>
      <c r="I813" s="190" t="s">
        <v>6171</v>
      </c>
      <c r="J813" s="144" t="s">
        <v>1693</v>
      </c>
      <c r="K813" s="543"/>
      <c r="L813" s="543"/>
      <c r="M813" s="144"/>
      <c r="N813" s="144"/>
      <c r="O813" s="144"/>
      <c r="P813" s="144"/>
      <c r="Q813" s="144"/>
      <c r="R813" s="144"/>
      <c r="S813" s="144"/>
      <c r="T813" s="144"/>
      <c r="U813" s="144"/>
      <c r="V813" s="543"/>
      <c r="W813" s="144"/>
      <c r="X813" s="144"/>
      <c r="Y813" s="144"/>
      <c r="Z813" s="144"/>
      <c r="AA813" s="144"/>
      <c r="AB813" s="144"/>
      <c r="AC813" s="144"/>
      <c r="AD813" s="144"/>
      <c r="AE813" s="144"/>
      <c r="AF813" s="144"/>
      <c r="AG813" s="144"/>
      <c r="AH813" s="144"/>
      <c r="AI813" s="144"/>
      <c r="AJ813" s="144"/>
      <c r="AK813" s="144"/>
      <c r="AL813" s="144"/>
      <c r="AM813" s="543"/>
      <c r="AN813" s="144"/>
      <c r="AO813" s="144"/>
      <c r="AP813" s="543"/>
      <c r="AQ813" s="543"/>
      <c r="AR813" s="144"/>
      <c r="AS813" s="190"/>
      <c r="AT813" s="144"/>
      <c r="AU813" s="543"/>
      <c r="AV813" s="543"/>
      <c r="AW813" s="144"/>
      <c r="AX813" s="144"/>
      <c r="AY813" s="144"/>
      <c r="AZ813" s="144"/>
      <c r="BA813" s="144"/>
      <c r="BB813" s="144"/>
      <c r="BC813" s="144"/>
      <c r="BD813" s="144"/>
      <c r="BE813" s="144"/>
    </row>
    <row r="814" spans="1:57">
      <c r="A814" s="144"/>
      <c r="B814" s="144"/>
      <c r="C814" s="144">
        <v>3</v>
      </c>
      <c r="D814" s="190">
        <v>124408</v>
      </c>
      <c r="E814" s="144" t="s">
        <v>5090</v>
      </c>
      <c r="F814" s="144" t="s">
        <v>4944</v>
      </c>
      <c r="G814" s="144">
        <v>10</v>
      </c>
      <c r="H814" s="144">
        <v>20</v>
      </c>
      <c r="I814" s="190" t="s">
        <v>6172</v>
      </c>
      <c r="J814" s="144" t="s">
        <v>1693</v>
      </c>
      <c r="K814" s="543"/>
      <c r="L814" s="543"/>
      <c r="M814" s="144"/>
      <c r="N814" s="144"/>
      <c r="O814" s="144"/>
      <c r="P814" s="144"/>
      <c r="Q814" s="144"/>
      <c r="R814" s="144"/>
      <c r="S814" s="144"/>
      <c r="T814" s="144"/>
      <c r="U814" s="144"/>
      <c r="V814" s="543"/>
      <c r="W814" s="144"/>
      <c r="X814" s="144"/>
      <c r="Y814" s="144"/>
      <c r="Z814" s="144"/>
      <c r="AA814" s="144"/>
      <c r="AB814" s="144"/>
      <c r="AC814" s="144"/>
      <c r="AD814" s="144"/>
      <c r="AE814" s="144"/>
      <c r="AF814" s="144"/>
      <c r="AG814" s="144"/>
      <c r="AH814" s="144"/>
      <c r="AI814" s="144"/>
      <c r="AJ814" s="144"/>
      <c r="AK814" s="144"/>
      <c r="AL814" s="144"/>
      <c r="AM814" s="543"/>
      <c r="AN814" s="144"/>
      <c r="AO814" s="144"/>
      <c r="AP814" s="543"/>
      <c r="AQ814" s="543"/>
      <c r="AR814" s="144"/>
      <c r="AS814" s="190"/>
      <c r="AT814" s="144"/>
      <c r="AU814" s="543"/>
      <c r="AV814" s="543"/>
      <c r="AW814" s="144"/>
      <c r="AX814" s="144"/>
      <c r="AY814" s="144"/>
      <c r="AZ814" s="144"/>
      <c r="BA814" s="144"/>
      <c r="BB814" s="144"/>
      <c r="BC814" s="144"/>
      <c r="BD814" s="144"/>
      <c r="BE814" s="144"/>
    </row>
    <row r="815" spans="1:57">
      <c r="A815" s="144"/>
      <c r="B815" s="144"/>
      <c r="C815" s="144">
        <v>3</v>
      </c>
      <c r="D815" s="190">
        <v>124429</v>
      </c>
      <c r="E815" s="144" t="s">
        <v>5090</v>
      </c>
      <c r="F815" s="144" t="s">
        <v>4944</v>
      </c>
      <c r="G815" s="144">
        <v>10</v>
      </c>
      <c r="H815" s="144">
        <v>20</v>
      </c>
      <c r="I815" s="190" t="s">
        <v>6173</v>
      </c>
      <c r="J815" s="144" t="s">
        <v>1693</v>
      </c>
      <c r="K815" s="543"/>
      <c r="L815" s="543"/>
      <c r="M815" s="144"/>
      <c r="N815" s="144"/>
      <c r="O815" s="144"/>
      <c r="P815" s="144"/>
      <c r="Q815" s="144"/>
      <c r="R815" s="144"/>
      <c r="S815" s="144"/>
      <c r="T815" s="144"/>
      <c r="U815" s="144"/>
      <c r="V815" s="543"/>
      <c r="W815" s="144"/>
      <c r="X815" s="144"/>
      <c r="Y815" s="144"/>
      <c r="Z815" s="144"/>
      <c r="AA815" s="144"/>
      <c r="AB815" s="144"/>
      <c r="AC815" s="144"/>
      <c r="AD815" s="144"/>
      <c r="AE815" s="144"/>
      <c r="AF815" s="144"/>
      <c r="AG815" s="144"/>
      <c r="AH815" s="144"/>
      <c r="AI815" s="144"/>
      <c r="AJ815" s="144"/>
      <c r="AK815" s="144"/>
      <c r="AL815" s="144"/>
      <c r="AM815" s="543"/>
      <c r="AN815" s="144"/>
      <c r="AO815" s="144"/>
      <c r="AP815" s="543"/>
      <c r="AQ815" s="543"/>
      <c r="AR815" s="144"/>
      <c r="AS815" s="190"/>
      <c r="AT815" s="144"/>
      <c r="AU815" s="543"/>
      <c r="AV815" s="543"/>
      <c r="AW815" s="144"/>
      <c r="AX815" s="144"/>
      <c r="AY815" s="144"/>
      <c r="AZ815" s="144"/>
      <c r="BA815" s="144"/>
      <c r="BB815" s="144"/>
      <c r="BC815" s="144"/>
      <c r="BD815" s="144"/>
      <c r="BE815" s="144"/>
    </row>
    <row r="816" spans="1:57">
      <c r="A816" s="144"/>
      <c r="B816" s="144"/>
      <c r="C816" s="144">
        <v>3</v>
      </c>
      <c r="D816" s="190">
        <v>124430</v>
      </c>
      <c r="E816" s="144" t="s">
        <v>5090</v>
      </c>
      <c r="F816" s="144" t="s">
        <v>4944</v>
      </c>
      <c r="G816" s="144">
        <v>10</v>
      </c>
      <c r="H816" s="144">
        <v>20</v>
      </c>
      <c r="I816" s="190" t="s">
        <v>6174</v>
      </c>
      <c r="J816" s="144" t="s">
        <v>1693</v>
      </c>
      <c r="K816" s="543"/>
      <c r="L816" s="543"/>
      <c r="M816" s="144"/>
      <c r="N816" s="144"/>
      <c r="O816" s="144"/>
      <c r="P816" s="144"/>
      <c r="Q816" s="144"/>
      <c r="R816" s="144"/>
      <c r="S816" s="144"/>
      <c r="T816" s="144"/>
      <c r="U816" s="144"/>
      <c r="V816" s="543"/>
      <c r="W816" s="144"/>
      <c r="X816" s="144"/>
      <c r="Y816" s="144"/>
      <c r="Z816" s="144"/>
      <c r="AA816" s="144"/>
      <c r="AB816" s="144"/>
      <c r="AC816" s="144"/>
      <c r="AD816" s="144"/>
      <c r="AE816" s="144"/>
      <c r="AF816" s="144"/>
      <c r="AG816" s="144"/>
      <c r="AH816" s="144"/>
      <c r="AI816" s="144"/>
      <c r="AJ816" s="144"/>
      <c r="AK816" s="144"/>
      <c r="AL816" s="144"/>
      <c r="AM816" s="543"/>
      <c r="AN816" s="144"/>
      <c r="AO816" s="144"/>
      <c r="AP816" s="543"/>
      <c r="AQ816" s="543"/>
      <c r="AR816" s="144"/>
      <c r="AS816" s="190"/>
      <c r="AT816" s="144"/>
      <c r="AU816" s="543"/>
      <c r="AV816" s="543"/>
      <c r="AW816" s="144"/>
      <c r="AX816" s="144"/>
      <c r="AY816" s="144"/>
      <c r="AZ816" s="144"/>
      <c r="BA816" s="144"/>
      <c r="BB816" s="144"/>
      <c r="BC816" s="144"/>
      <c r="BD816" s="144"/>
      <c r="BE816" s="144"/>
    </row>
    <row r="817" spans="1:57">
      <c r="A817" s="144"/>
      <c r="B817" s="144"/>
      <c r="C817" s="144">
        <v>3</v>
      </c>
      <c r="D817" s="190">
        <v>124637</v>
      </c>
      <c r="E817" s="144" t="s">
        <v>5090</v>
      </c>
      <c r="F817" s="144" t="s">
        <v>4944</v>
      </c>
      <c r="G817" s="144">
        <v>10</v>
      </c>
      <c r="H817" s="144">
        <v>20</v>
      </c>
      <c r="I817" s="190" t="s">
        <v>6175</v>
      </c>
      <c r="J817" s="144" t="s">
        <v>1693</v>
      </c>
      <c r="K817" s="543"/>
      <c r="L817" s="543"/>
      <c r="M817" s="144"/>
      <c r="N817" s="144"/>
      <c r="O817" s="144"/>
      <c r="P817" s="144"/>
      <c r="Q817" s="144"/>
      <c r="R817" s="144"/>
      <c r="S817" s="144"/>
      <c r="T817" s="144"/>
      <c r="U817" s="144"/>
      <c r="V817" s="543"/>
      <c r="W817" s="144"/>
      <c r="X817" s="144"/>
      <c r="Y817" s="144"/>
      <c r="Z817" s="144"/>
      <c r="AA817" s="144"/>
      <c r="AB817" s="144"/>
      <c r="AC817" s="144"/>
      <c r="AD817" s="144"/>
      <c r="AE817" s="144"/>
      <c r="AF817" s="144"/>
      <c r="AG817" s="144"/>
      <c r="AH817" s="144"/>
      <c r="AI817" s="144"/>
      <c r="AJ817" s="144"/>
      <c r="AK817" s="144"/>
      <c r="AL817" s="144"/>
      <c r="AM817" s="543"/>
      <c r="AN817" s="144"/>
      <c r="AO817" s="144"/>
      <c r="AP817" s="543"/>
      <c r="AQ817" s="543"/>
      <c r="AR817" s="144"/>
      <c r="AS817" s="190"/>
      <c r="AT817" s="144"/>
      <c r="AU817" s="543"/>
      <c r="AV817" s="543"/>
      <c r="AW817" s="144"/>
      <c r="AX817" s="144"/>
      <c r="AY817" s="144"/>
      <c r="AZ817" s="144"/>
      <c r="BA817" s="144"/>
      <c r="BB817" s="144"/>
      <c r="BC817" s="144"/>
      <c r="BD817" s="144"/>
      <c r="BE817" s="144"/>
    </row>
    <row r="818" spans="1:57">
      <c r="A818" s="144"/>
      <c r="B818" s="144"/>
      <c r="C818" s="144">
        <v>3</v>
      </c>
      <c r="D818" s="190">
        <v>124646</v>
      </c>
      <c r="E818" s="144" t="s">
        <v>5090</v>
      </c>
      <c r="F818" s="144" t="s">
        <v>4944</v>
      </c>
      <c r="G818" s="144">
        <v>10</v>
      </c>
      <c r="H818" s="144">
        <v>20</v>
      </c>
      <c r="I818" s="190" t="s">
        <v>6176</v>
      </c>
      <c r="J818" s="144" t="s">
        <v>1693</v>
      </c>
      <c r="K818" s="543"/>
      <c r="L818" s="543"/>
      <c r="M818" s="144"/>
      <c r="N818" s="144"/>
      <c r="O818" s="144"/>
      <c r="P818" s="144"/>
      <c r="Q818" s="144"/>
      <c r="R818" s="144"/>
      <c r="S818" s="144"/>
      <c r="T818" s="144"/>
      <c r="U818" s="144"/>
      <c r="V818" s="543"/>
      <c r="W818" s="144"/>
      <c r="X818" s="144"/>
      <c r="Y818" s="144"/>
      <c r="Z818" s="144"/>
      <c r="AA818" s="144"/>
      <c r="AB818" s="144"/>
      <c r="AC818" s="144"/>
      <c r="AD818" s="144"/>
      <c r="AE818" s="144"/>
      <c r="AF818" s="144"/>
      <c r="AG818" s="144"/>
      <c r="AH818" s="144"/>
      <c r="AI818" s="144"/>
      <c r="AJ818" s="144"/>
      <c r="AK818" s="144"/>
      <c r="AL818" s="144"/>
      <c r="AM818" s="543"/>
      <c r="AN818" s="144"/>
      <c r="AO818" s="144"/>
      <c r="AP818" s="543"/>
      <c r="AQ818" s="543"/>
      <c r="AR818" s="144"/>
      <c r="AS818" s="190"/>
      <c r="AT818" s="144"/>
      <c r="AU818" s="543"/>
      <c r="AV818" s="543"/>
      <c r="AW818" s="144"/>
      <c r="AX818" s="144"/>
      <c r="AY818" s="144"/>
      <c r="AZ818" s="144"/>
      <c r="BA818" s="144"/>
      <c r="BB818" s="144"/>
      <c r="BC818" s="144"/>
      <c r="BD818" s="144"/>
      <c r="BE818" s="144"/>
    </row>
    <row r="819" spans="1:57">
      <c r="A819" s="144"/>
      <c r="B819" s="144"/>
      <c r="C819" s="144">
        <v>3</v>
      </c>
      <c r="D819" s="190">
        <v>124648</v>
      </c>
      <c r="E819" s="144" t="s">
        <v>5090</v>
      </c>
      <c r="F819" s="144" t="s">
        <v>4944</v>
      </c>
      <c r="G819" s="144">
        <v>10</v>
      </c>
      <c r="H819" s="144">
        <v>20</v>
      </c>
      <c r="I819" s="190" t="s">
        <v>6161</v>
      </c>
      <c r="J819" s="144" t="s">
        <v>1693</v>
      </c>
      <c r="K819" s="543"/>
      <c r="L819" s="543"/>
      <c r="M819" s="144"/>
      <c r="N819" s="144"/>
      <c r="O819" s="144"/>
      <c r="P819" s="144"/>
      <c r="Q819" s="144"/>
      <c r="R819" s="144"/>
      <c r="S819" s="144"/>
      <c r="T819" s="144"/>
      <c r="U819" s="144"/>
      <c r="V819" s="543"/>
      <c r="W819" s="144"/>
      <c r="X819" s="144"/>
      <c r="Y819" s="144"/>
      <c r="Z819" s="144"/>
      <c r="AA819" s="144"/>
      <c r="AB819" s="144"/>
      <c r="AC819" s="144"/>
      <c r="AD819" s="144"/>
      <c r="AE819" s="144"/>
      <c r="AF819" s="144"/>
      <c r="AG819" s="144"/>
      <c r="AH819" s="144"/>
      <c r="AI819" s="144"/>
      <c r="AJ819" s="144"/>
      <c r="AK819" s="144"/>
      <c r="AL819" s="144"/>
      <c r="AM819" s="543"/>
      <c r="AN819" s="144"/>
      <c r="AO819" s="144"/>
      <c r="AP819" s="543"/>
      <c r="AQ819" s="543"/>
      <c r="AR819" s="144"/>
      <c r="AS819" s="190"/>
      <c r="AT819" s="144"/>
      <c r="AU819" s="543"/>
      <c r="AV819" s="543"/>
      <c r="AW819" s="144"/>
      <c r="AX819" s="144"/>
      <c r="AY819" s="144"/>
      <c r="AZ819" s="144"/>
      <c r="BA819" s="144"/>
      <c r="BB819" s="144"/>
      <c r="BC819" s="144"/>
      <c r="BD819" s="144"/>
      <c r="BE819" s="144"/>
    </row>
    <row r="820" spans="1:57">
      <c r="A820" s="144"/>
      <c r="B820" s="144"/>
      <c r="C820" s="144">
        <v>3</v>
      </c>
      <c r="D820" s="190">
        <v>124658</v>
      </c>
      <c r="E820" s="144" t="s">
        <v>5090</v>
      </c>
      <c r="F820" s="144" t="s">
        <v>4944</v>
      </c>
      <c r="G820" s="144">
        <v>10</v>
      </c>
      <c r="H820" s="144">
        <v>20</v>
      </c>
      <c r="I820" s="190" t="s">
        <v>6177</v>
      </c>
      <c r="J820" s="144" t="s">
        <v>1693</v>
      </c>
      <c r="K820" s="543"/>
      <c r="L820" s="543"/>
      <c r="M820" s="144"/>
      <c r="N820" s="144"/>
      <c r="O820" s="144"/>
      <c r="P820" s="144"/>
      <c r="Q820" s="144"/>
      <c r="R820" s="144"/>
      <c r="S820" s="144"/>
      <c r="T820" s="144"/>
      <c r="U820" s="144"/>
      <c r="V820" s="543"/>
      <c r="W820" s="144"/>
      <c r="X820" s="144"/>
      <c r="Y820" s="144"/>
      <c r="Z820" s="144"/>
      <c r="AA820" s="144"/>
      <c r="AB820" s="144"/>
      <c r="AC820" s="144"/>
      <c r="AD820" s="144"/>
      <c r="AE820" s="144"/>
      <c r="AF820" s="144"/>
      <c r="AG820" s="144"/>
      <c r="AH820" s="144"/>
      <c r="AI820" s="144"/>
      <c r="AJ820" s="144"/>
      <c r="AK820" s="144"/>
      <c r="AL820" s="144"/>
      <c r="AM820" s="543"/>
      <c r="AN820" s="144"/>
      <c r="AO820" s="144"/>
      <c r="AP820" s="543"/>
      <c r="AQ820" s="543"/>
      <c r="AR820" s="144"/>
      <c r="AS820" s="190"/>
      <c r="AT820" s="144"/>
      <c r="AU820" s="543"/>
      <c r="AV820" s="543"/>
      <c r="AW820" s="144"/>
      <c r="AX820" s="144"/>
      <c r="AY820" s="144"/>
      <c r="AZ820" s="144"/>
      <c r="BA820" s="144"/>
      <c r="BB820" s="144"/>
      <c r="BC820" s="144"/>
      <c r="BD820" s="144"/>
      <c r="BE820" s="144"/>
    </row>
    <row r="821" spans="1:57">
      <c r="A821" s="144"/>
      <c r="B821" s="144"/>
      <c r="C821" s="144">
        <v>3</v>
      </c>
      <c r="D821" s="190">
        <v>124666</v>
      </c>
      <c r="E821" s="144" t="s">
        <v>5090</v>
      </c>
      <c r="F821" s="144" t="s">
        <v>4944</v>
      </c>
      <c r="G821" s="144">
        <v>10</v>
      </c>
      <c r="H821" s="144">
        <v>20</v>
      </c>
      <c r="I821" s="190" t="s">
        <v>6178</v>
      </c>
      <c r="J821" s="144" t="s">
        <v>1693</v>
      </c>
      <c r="K821" s="543"/>
      <c r="L821" s="543"/>
      <c r="M821" s="144"/>
      <c r="N821" s="144"/>
      <c r="O821" s="144"/>
      <c r="P821" s="144"/>
      <c r="Q821" s="144"/>
      <c r="R821" s="144"/>
      <c r="S821" s="144"/>
      <c r="T821" s="144"/>
      <c r="U821" s="144"/>
      <c r="V821" s="543"/>
      <c r="W821" s="144"/>
      <c r="X821" s="144"/>
      <c r="Y821" s="144"/>
      <c r="Z821" s="144"/>
      <c r="AA821" s="144"/>
      <c r="AB821" s="144"/>
      <c r="AC821" s="144"/>
      <c r="AD821" s="144"/>
      <c r="AE821" s="144"/>
      <c r="AF821" s="144"/>
      <c r="AG821" s="144"/>
      <c r="AH821" s="144"/>
      <c r="AI821" s="144"/>
      <c r="AJ821" s="144"/>
      <c r="AK821" s="144"/>
      <c r="AL821" s="144"/>
      <c r="AM821" s="543"/>
      <c r="AN821" s="144"/>
      <c r="AO821" s="144"/>
      <c r="AP821" s="543"/>
      <c r="AQ821" s="543"/>
      <c r="AR821" s="144"/>
      <c r="AS821" s="190"/>
      <c r="AT821" s="144"/>
      <c r="AU821" s="543"/>
      <c r="AV821" s="543"/>
      <c r="AW821" s="144"/>
      <c r="AX821" s="144"/>
      <c r="AY821" s="144"/>
      <c r="AZ821" s="144"/>
      <c r="BA821" s="144"/>
      <c r="BB821" s="144"/>
      <c r="BC821" s="144"/>
      <c r="BD821" s="144"/>
      <c r="BE821" s="144"/>
    </row>
    <row r="822" spans="1:57">
      <c r="A822" s="144"/>
      <c r="B822" s="144"/>
      <c r="C822" s="144">
        <v>3</v>
      </c>
      <c r="D822" s="190">
        <v>124670</v>
      </c>
      <c r="E822" s="144" t="s">
        <v>5090</v>
      </c>
      <c r="F822" s="144" t="s">
        <v>4944</v>
      </c>
      <c r="G822" s="144">
        <v>10</v>
      </c>
      <c r="H822" s="144">
        <v>20</v>
      </c>
      <c r="I822" s="190" t="s">
        <v>6179</v>
      </c>
      <c r="J822" s="144" t="s">
        <v>1693</v>
      </c>
      <c r="K822" s="543"/>
      <c r="L822" s="543"/>
      <c r="M822" s="144"/>
      <c r="N822" s="144"/>
      <c r="O822" s="144"/>
      <c r="P822" s="144"/>
      <c r="Q822" s="144"/>
      <c r="R822" s="144"/>
      <c r="S822" s="144"/>
      <c r="T822" s="144"/>
      <c r="U822" s="144"/>
      <c r="V822" s="543"/>
      <c r="W822" s="144"/>
      <c r="X822" s="144"/>
      <c r="Y822" s="144"/>
      <c r="Z822" s="144"/>
      <c r="AA822" s="144"/>
      <c r="AB822" s="144"/>
      <c r="AC822" s="144"/>
      <c r="AD822" s="144"/>
      <c r="AE822" s="144"/>
      <c r="AF822" s="144"/>
      <c r="AG822" s="144"/>
      <c r="AH822" s="144"/>
      <c r="AI822" s="144"/>
      <c r="AJ822" s="144"/>
      <c r="AK822" s="144"/>
      <c r="AL822" s="144"/>
      <c r="AM822" s="543"/>
      <c r="AN822" s="144"/>
      <c r="AO822" s="144"/>
      <c r="AP822" s="543"/>
      <c r="AQ822" s="543"/>
      <c r="AR822" s="144"/>
      <c r="AS822" s="190"/>
      <c r="AT822" s="144"/>
      <c r="AU822" s="543"/>
      <c r="AV822" s="543"/>
      <c r="AW822" s="144"/>
      <c r="AX822" s="144"/>
      <c r="AY822" s="144"/>
      <c r="AZ822" s="144"/>
      <c r="BA822" s="144"/>
      <c r="BB822" s="144"/>
      <c r="BC822" s="144"/>
      <c r="BD822" s="144"/>
      <c r="BE822" s="144"/>
    </row>
    <row r="823" spans="1:57">
      <c r="A823" s="144"/>
      <c r="B823" s="144"/>
      <c r="C823" s="144">
        <v>3</v>
      </c>
      <c r="D823" s="190">
        <v>124684</v>
      </c>
      <c r="E823" s="144" t="s">
        <v>5090</v>
      </c>
      <c r="F823" s="144" t="s">
        <v>4944</v>
      </c>
      <c r="G823" s="144">
        <v>10</v>
      </c>
      <c r="H823" s="144">
        <v>20</v>
      </c>
      <c r="I823" s="190" t="s">
        <v>6180</v>
      </c>
      <c r="J823" s="144" t="s">
        <v>1693</v>
      </c>
      <c r="K823" s="543"/>
      <c r="L823" s="543"/>
      <c r="M823" s="144"/>
      <c r="N823" s="144"/>
      <c r="O823" s="144"/>
      <c r="P823" s="144"/>
      <c r="Q823" s="144"/>
      <c r="R823" s="144"/>
      <c r="S823" s="144"/>
      <c r="T823" s="144"/>
      <c r="U823" s="144"/>
      <c r="V823" s="543"/>
      <c r="W823" s="144"/>
      <c r="X823" s="144"/>
      <c r="Y823" s="144"/>
      <c r="Z823" s="144"/>
      <c r="AA823" s="144"/>
      <c r="AB823" s="144"/>
      <c r="AC823" s="144"/>
      <c r="AD823" s="144"/>
      <c r="AE823" s="144"/>
      <c r="AF823" s="144"/>
      <c r="AG823" s="144"/>
      <c r="AH823" s="144"/>
      <c r="AI823" s="144"/>
      <c r="AJ823" s="144"/>
      <c r="AK823" s="144"/>
      <c r="AL823" s="144"/>
      <c r="AM823" s="543"/>
      <c r="AN823" s="144"/>
      <c r="AO823" s="144"/>
      <c r="AP823" s="543"/>
      <c r="AQ823" s="543"/>
      <c r="AR823" s="144"/>
      <c r="AS823" s="190"/>
      <c r="AT823" s="144"/>
      <c r="AU823" s="543"/>
      <c r="AV823" s="543"/>
      <c r="AW823" s="144"/>
      <c r="AX823" s="144"/>
      <c r="AY823" s="144"/>
      <c r="AZ823" s="144"/>
      <c r="BA823" s="144"/>
      <c r="BB823" s="144"/>
      <c r="BC823" s="144"/>
      <c r="BD823" s="144"/>
      <c r="BE823" s="144"/>
    </row>
    <row r="824" spans="1:57">
      <c r="A824" s="144"/>
      <c r="B824" s="144"/>
      <c r="C824" s="144">
        <v>3</v>
      </c>
      <c r="D824" s="190">
        <v>124701</v>
      </c>
      <c r="E824" s="144" t="s">
        <v>5090</v>
      </c>
      <c r="F824" s="144" t="s">
        <v>4944</v>
      </c>
      <c r="G824" s="144">
        <v>10</v>
      </c>
      <c r="H824" s="144">
        <v>20</v>
      </c>
      <c r="I824" s="190" t="s">
        <v>6161</v>
      </c>
      <c r="J824" s="144" t="s">
        <v>1693</v>
      </c>
      <c r="K824" s="543"/>
      <c r="L824" s="543"/>
      <c r="M824" s="144"/>
      <c r="N824" s="144"/>
      <c r="O824" s="144"/>
      <c r="P824" s="144"/>
      <c r="Q824" s="144"/>
      <c r="R824" s="144"/>
      <c r="S824" s="144"/>
      <c r="T824" s="144"/>
      <c r="U824" s="144"/>
      <c r="V824" s="543"/>
      <c r="W824" s="144"/>
      <c r="X824" s="144"/>
      <c r="Y824" s="144"/>
      <c r="Z824" s="144"/>
      <c r="AA824" s="144"/>
      <c r="AB824" s="144"/>
      <c r="AC824" s="144"/>
      <c r="AD824" s="144"/>
      <c r="AE824" s="144"/>
      <c r="AF824" s="144"/>
      <c r="AG824" s="144"/>
      <c r="AH824" s="144"/>
      <c r="AI824" s="144"/>
      <c r="AJ824" s="144"/>
      <c r="AK824" s="144"/>
      <c r="AL824" s="144"/>
      <c r="AM824" s="543"/>
      <c r="AN824" s="144"/>
      <c r="AO824" s="144"/>
      <c r="AP824" s="543"/>
      <c r="AQ824" s="543"/>
      <c r="AR824" s="144"/>
      <c r="AS824" s="190"/>
      <c r="AT824" s="144"/>
      <c r="AU824" s="543"/>
      <c r="AV824" s="543"/>
      <c r="AW824" s="144"/>
      <c r="AX824" s="144"/>
      <c r="AY824" s="144"/>
      <c r="AZ824" s="144"/>
      <c r="BA824" s="144"/>
      <c r="BB824" s="144"/>
      <c r="BC824" s="144"/>
      <c r="BD824" s="144"/>
      <c r="BE824" s="144"/>
    </row>
    <row r="825" spans="1:57">
      <c r="A825" s="144"/>
      <c r="B825" s="144"/>
      <c r="C825" s="144">
        <v>3</v>
      </c>
      <c r="D825" s="190">
        <v>124780</v>
      </c>
      <c r="E825" s="144" t="s">
        <v>5090</v>
      </c>
      <c r="F825" s="144" t="s">
        <v>4944</v>
      </c>
      <c r="G825" s="144">
        <v>10</v>
      </c>
      <c r="H825" s="144">
        <v>20</v>
      </c>
      <c r="I825" s="190" t="s">
        <v>6181</v>
      </c>
      <c r="J825" s="144" t="s">
        <v>1693</v>
      </c>
      <c r="K825" s="543"/>
      <c r="L825" s="543"/>
      <c r="M825" s="144"/>
      <c r="N825" s="144"/>
      <c r="O825" s="144"/>
      <c r="P825" s="144"/>
      <c r="Q825" s="144"/>
      <c r="R825" s="144"/>
      <c r="S825" s="144"/>
      <c r="T825" s="144"/>
      <c r="U825" s="144"/>
      <c r="V825" s="543"/>
      <c r="W825" s="144"/>
      <c r="X825" s="144"/>
      <c r="Y825" s="144"/>
      <c r="Z825" s="144"/>
      <c r="AA825" s="144"/>
      <c r="AB825" s="144"/>
      <c r="AC825" s="144"/>
      <c r="AD825" s="144"/>
      <c r="AE825" s="144"/>
      <c r="AF825" s="144"/>
      <c r="AG825" s="144"/>
      <c r="AH825" s="144"/>
      <c r="AI825" s="144"/>
      <c r="AJ825" s="144"/>
      <c r="AK825" s="144"/>
      <c r="AL825" s="144"/>
      <c r="AM825" s="543"/>
      <c r="AN825" s="144"/>
      <c r="AO825" s="144"/>
      <c r="AP825" s="543"/>
      <c r="AQ825" s="543"/>
      <c r="AR825" s="144"/>
      <c r="AS825" s="190"/>
      <c r="AT825" s="144"/>
      <c r="AU825" s="543"/>
      <c r="AV825" s="543"/>
      <c r="AW825" s="144"/>
      <c r="AX825" s="144"/>
      <c r="AY825" s="144"/>
      <c r="AZ825" s="144"/>
      <c r="BA825" s="144"/>
      <c r="BB825" s="144"/>
      <c r="BC825" s="144"/>
      <c r="BD825" s="144"/>
      <c r="BE825" s="144"/>
    </row>
    <row r="826" spans="1:57">
      <c r="A826" s="144"/>
      <c r="B826" s="144"/>
      <c r="C826" s="144">
        <v>3</v>
      </c>
      <c r="D826" s="190">
        <v>124838</v>
      </c>
      <c r="E826" s="144" t="s">
        <v>5090</v>
      </c>
      <c r="F826" s="144" t="s">
        <v>4944</v>
      </c>
      <c r="G826" s="144">
        <v>10</v>
      </c>
      <c r="H826" s="144">
        <v>20</v>
      </c>
      <c r="I826" s="190" t="s">
        <v>6182</v>
      </c>
      <c r="J826" s="144" t="s">
        <v>1693</v>
      </c>
      <c r="K826" s="543"/>
      <c r="L826" s="543"/>
      <c r="M826" s="144"/>
      <c r="N826" s="144"/>
      <c r="O826" s="144"/>
      <c r="P826" s="144"/>
      <c r="Q826" s="144"/>
      <c r="R826" s="144"/>
      <c r="S826" s="144"/>
      <c r="T826" s="144"/>
      <c r="U826" s="144"/>
      <c r="V826" s="543"/>
      <c r="W826" s="144"/>
      <c r="X826" s="144"/>
      <c r="Y826" s="144"/>
      <c r="Z826" s="144"/>
      <c r="AA826" s="144"/>
      <c r="AB826" s="144"/>
      <c r="AC826" s="144"/>
      <c r="AD826" s="144"/>
      <c r="AE826" s="144"/>
      <c r="AF826" s="144"/>
      <c r="AG826" s="144"/>
      <c r="AH826" s="144"/>
      <c r="AI826" s="144"/>
      <c r="AJ826" s="144"/>
      <c r="AK826" s="144"/>
      <c r="AL826" s="144"/>
      <c r="AM826" s="543"/>
      <c r="AN826" s="144"/>
      <c r="AO826" s="144"/>
      <c r="AP826" s="543"/>
      <c r="AQ826" s="543"/>
      <c r="AR826" s="144"/>
      <c r="AS826" s="190"/>
      <c r="AT826" s="144"/>
      <c r="AU826" s="543"/>
      <c r="AV826" s="543"/>
      <c r="AW826" s="144"/>
      <c r="AX826" s="144"/>
      <c r="AY826" s="144"/>
      <c r="AZ826" s="144"/>
      <c r="BA826" s="144"/>
      <c r="BB826" s="144"/>
      <c r="BC826" s="144"/>
      <c r="BD826" s="144"/>
      <c r="BE826" s="144"/>
    </row>
    <row r="827" spans="1:57">
      <c r="A827" s="144"/>
      <c r="B827" s="144"/>
      <c r="C827" s="144">
        <v>3</v>
      </c>
      <c r="D827" s="190">
        <v>125118</v>
      </c>
      <c r="E827" s="144" t="s">
        <v>5090</v>
      </c>
      <c r="F827" s="144" t="s">
        <v>4944</v>
      </c>
      <c r="G827" s="144">
        <v>10</v>
      </c>
      <c r="H827" s="144">
        <v>20</v>
      </c>
      <c r="I827" s="190" t="s">
        <v>6183</v>
      </c>
      <c r="J827" s="144" t="s">
        <v>1693</v>
      </c>
      <c r="K827" s="543"/>
      <c r="L827" s="543"/>
      <c r="M827" s="144"/>
      <c r="N827" s="144"/>
      <c r="O827" s="144"/>
      <c r="P827" s="144"/>
      <c r="Q827" s="144"/>
      <c r="R827" s="144"/>
      <c r="S827" s="144"/>
      <c r="T827" s="144"/>
      <c r="U827" s="144"/>
      <c r="V827" s="543"/>
      <c r="W827" s="144"/>
      <c r="X827" s="144"/>
      <c r="Y827" s="144"/>
      <c r="Z827" s="144"/>
      <c r="AA827" s="144"/>
      <c r="AB827" s="144"/>
      <c r="AC827" s="144"/>
      <c r="AD827" s="144"/>
      <c r="AE827" s="144"/>
      <c r="AF827" s="144"/>
      <c r="AG827" s="144"/>
      <c r="AH827" s="144"/>
      <c r="AI827" s="144"/>
      <c r="AJ827" s="144"/>
      <c r="AK827" s="144"/>
      <c r="AL827" s="144"/>
      <c r="AM827" s="543"/>
      <c r="AN827" s="144"/>
      <c r="AO827" s="144"/>
      <c r="AP827" s="543"/>
      <c r="AQ827" s="543"/>
      <c r="AR827" s="144"/>
      <c r="AS827" s="190"/>
      <c r="AT827" s="144"/>
      <c r="AU827" s="543"/>
      <c r="AV827" s="543"/>
      <c r="AW827" s="144"/>
      <c r="AX827" s="144"/>
      <c r="AY827" s="144"/>
      <c r="AZ827" s="144"/>
      <c r="BA827" s="144"/>
      <c r="BB827" s="144"/>
      <c r="BC827" s="144"/>
      <c r="BD827" s="144"/>
      <c r="BE827" s="144"/>
    </row>
    <row r="828" spans="1:57">
      <c r="A828" s="144"/>
      <c r="B828" s="144"/>
      <c r="C828" s="144">
        <v>3</v>
      </c>
      <c r="D828" s="190">
        <v>125209</v>
      </c>
      <c r="E828" s="144" t="s">
        <v>5090</v>
      </c>
      <c r="F828" s="144" t="s">
        <v>4944</v>
      </c>
      <c r="G828" s="144">
        <v>10</v>
      </c>
      <c r="H828" s="144">
        <v>20</v>
      </c>
      <c r="I828" s="190" t="s">
        <v>6184</v>
      </c>
      <c r="J828" s="144" t="s">
        <v>1693</v>
      </c>
      <c r="K828" s="543"/>
      <c r="L828" s="543"/>
      <c r="M828" s="144"/>
      <c r="N828" s="144"/>
      <c r="O828" s="144"/>
      <c r="P828" s="144"/>
      <c r="Q828" s="144"/>
      <c r="R828" s="144"/>
      <c r="S828" s="144"/>
      <c r="T828" s="144"/>
      <c r="U828" s="144"/>
      <c r="V828" s="543"/>
      <c r="W828" s="144"/>
      <c r="X828" s="144"/>
      <c r="Y828" s="144"/>
      <c r="Z828" s="144"/>
      <c r="AA828" s="144"/>
      <c r="AB828" s="144"/>
      <c r="AC828" s="144"/>
      <c r="AD828" s="144"/>
      <c r="AE828" s="144"/>
      <c r="AF828" s="144"/>
      <c r="AG828" s="144"/>
      <c r="AH828" s="144"/>
      <c r="AI828" s="144"/>
      <c r="AJ828" s="144"/>
      <c r="AK828" s="144"/>
      <c r="AL828" s="144"/>
      <c r="AM828" s="543"/>
      <c r="AN828" s="144"/>
      <c r="AO828" s="144"/>
      <c r="AP828" s="543"/>
      <c r="AQ828" s="543"/>
      <c r="AR828" s="144"/>
      <c r="AS828" s="190"/>
      <c r="AT828" s="144"/>
      <c r="AU828" s="543"/>
      <c r="AV828" s="543"/>
      <c r="AW828" s="144"/>
      <c r="AX828" s="144"/>
      <c r="AY828" s="144"/>
      <c r="AZ828" s="144"/>
      <c r="BA828" s="144"/>
      <c r="BB828" s="144"/>
      <c r="BC828" s="144"/>
      <c r="BD828" s="144"/>
      <c r="BE828" s="144"/>
    </row>
    <row r="829" spans="1:57">
      <c r="A829" s="144"/>
      <c r="B829" s="144"/>
      <c r="C829" s="144">
        <v>3</v>
      </c>
      <c r="D829" s="190">
        <v>125359</v>
      </c>
      <c r="E829" s="144" t="s">
        <v>5090</v>
      </c>
      <c r="F829" s="144" t="s">
        <v>4944</v>
      </c>
      <c r="G829" s="144">
        <v>10</v>
      </c>
      <c r="H829" s="144">
        <v>20</v>
      </c>
      <c r="I829" s="190" t="s">
        <v>6185</v>
      </c>
      <c r="J829" s="144" t="s">
        <v>1693</v>
      </c>
      <c r="K829" s="543"/>
      <c r="L829" s="543"/>
      <c r="M829" s="144"/>
      <c r="N829" s="144"/>
      <c r="O829" s="144"/>
      <c r="P829" s="144"/>
      <c r="Q829" s="144"/>
      <c r="R829" s="144"/>
      <c r="S829" s="144"/>
      <c r="T829" s="144"/>
      <c r="U829" s="144"/>
      <c r="V829" s="543"/>
      <c r="W829" s="144"/>
      <c r="X829" s="144"/>
      <c r="Y829" s="144"/>
      <c r="Z829" s="144"/>
      <c r="AA829" s="144"/>
      <c r="AB829" s="144"/>
      <c r="AC829" s="144"/>
      <c r="AD829" s="144"/>
      <c r="AE829" s="144"/>
      <c r="AF829" s="144"/>
      <c r="AG829" s="144"/>
      <c r="AH829" s="144"/>
      <c r="AI829" s="144"/>
      <c r="AJ829" s="144"/>
      <c r="AK829" s="144"/>
      <c r="AL829" s="144"/>
      <c r="AM829" s="543"/>
      <c r="AN829" s="144"/>
      <c r="AO829" s="144"/>
      <c r="AP829" s="543"/>
      <c r="AQ829" s="543"/>
      <c r="AR829" s="144"/>
      <c r="AS829" s="190"/>
      <c r="AT829" s="144"/>
      <c r="AU829" s="543"/>
      <c r="AV829" s="543"/>
      <c r="AW829" s="144"/>
      <c r="AX829" s="144"/>
      <c r="AY829" s="144"/>
      <c r="AZ829" s="144"/>
      <c r="BA829" s="144"/>
      <c r="BB829" s="144"/>
      <c r="BC829" s="144"/>
      <c r="BD829" s="144"/>
      <c r="BE829" s="144"/>
    </row>
    <row r="830" spans="1:57">
      <c r="A830" s="144"/>
      <c r="B830" s="144"/>
      <c r="C830" s="144">
        <v>3</v>
      </c>
      <c r="D830" s="190">
        <v>125390</v>
      </c>
      <c r="E830" s="144" t="s">
        <v>5090</v>
      </c>
      <c r="F830" s="144" t="s">
        <v>4944</v>
      </c>
      <c r="G830" s="144">
        <v>10</v>
      </c>
      <c r="H830" s="144">
        <v>20</v>
      </c>
      <c r="I830" s="190" t="s">
        <v>6186</v>
      </c>
      <c r="J830" s="144" t="s">
        <v>1693</v>
      </c>
      <c r="K830" s="543"/>
      <c r="L830" s="543"/>
      <c r="M830" s="144"/>
      <c r="N830" s="144"/>
      <c r="O830" s="144"/>
      <c r="P830" s="144"/>
      <c r="Q830" s="144"/>
      <c r="R830" s="144"/>
      <c r="S830" s="144"/>
      <c r="T830" s="144"/>
      <c r="U830" s="144"/>
      <c r="V830" s="543"/>
      <c r="W830" s="144"/>
      <c r="X830" s="144"/>
      <c r="Y830" s="144"/>
      <c r="Z830" s="144"/>
      <c r="AA830" s="144"/>
      <c r="AB830" s="144"/>
      <c r="AC830" s="144"/>
      <c r="AD830" s="144"/>
      <c r="AE830" s="144"/>
      <c r="AF830" s="144"/>
      <c r="AG830" s="144"/>
      <c r="AH830" s="144"/>
      <c r="AI830" s="144"/>
      <c r="AJ830" s="144"/>
      <c r="AK830" s="144"/>
      <c r="AL830" s="144"/>
      <c r="AM830" s="543"/>
      <c r="AN830" s="144"/>
      <c r="AO830" s="144"/>
      <c r="AP830" s="543"/>
      <c r="AQ830" s="543"/>
      <c r="AR830" s="144"/>
      <c r="AS830" s="190"/>
      <c r="AT830" s="144"/>
      <c r="AU830" s="543"/>
      <c r="AV830" s="543"/>
      <c r="AW830" s="144"/>
      <c r="AX830" s="144"/>
      <c r="AY830" s="144"/>
      <c r="AZ830" s="144"/>
      <c r="BA830" s="144"/>
      <c r="BB830" s="144"/>
      <c r="BC830" s="144"/>
      <c r="BD830" s="144"/>
      <c r="BE830" s="144"/>
    </row>
    <row r="831" spans="1:57">
      <c r="A831" s="144"/>
      <c r="B831" s="144"/>
      <c r="C831" s="144">
        <v>3</v>
      </c>
      <c r="D831" s="190">
        <v>125410</v>
      </c>
      <c r="E831" s="144" t="s">
        <v>5090</v>
      </c>
      <c r="F831" s="144" t="s">
        <v>4944</v>
      </c>
      <c r="G831" s="144">
        <v>10</v>
      </c>
      <c r="H831" s="144">
        <v>20</v>
      </c>
      <c r="I831" s="190" t="s">
        <v>6187</v>
      </c>
      <c r="J831" s="144" t="s">
        <v>1693</v>
      </c>
      <c r="K831" s="543"/>
      <c r="L831" s="543"/>
      <c r="M831" s="144"/>
      <c r="N831" s="144"/>
      <c r="O831" s="144"/>
      <c r="P831" s="144"/>
      <c r="Q831" s="144"/>
      <c r="R831" s="144"/>
      <c r="S831" s="144"/>
      <c r="T831" s="144"/>
      <c r="U831" s="144"/>
      <c r="V831" s="543"/>
      <c r="W831" s="144"/>
      <c r="X831" s="144"/>
      <c r="Y831" s="144"/>
      <c r="Z831" s="144"/>
      <c r="AA831" s="144"/>
      <c r="AB831" s="144"/>
      <c r="AC831" s="144"/>
      <c r="AD831" s="144"/>
      <c r="AE831" s="144"/>
      <c r="AF831" s="144"/>
      <c r="AG831" s="144"/>
      <c r="AH831" s="144"/>
      <c r="AI831" s="144"/>
      <c r="AJ831" s="144"/>
      <c r="AK831" s="144"/>
      <c r="AL831" s="144"/>
      <c r="AM831" s="543"/>
      <c r="AN831" s="144"/>
      <c r="AO831" s="144"/>
      <c r="AP831" s="543"/>
      <c r="AQ831" s="543"/>
      <c r="AR831" s="144"/>
      <c r="AS831" s="190"/>
      <c r="AT831" s="144"/>
      <c r="AU831" s="543"/>
      <c r="AV831" s="543"/>
      <c r="AW831" s="144"/>
      <c r="AX831" s="144"/>
      <c r="AY831" s="144"/>
      <c r="AZ831" s="144"/>
      <c r="BA831" s="144"/>
      <c r="BB831" s="144"/>
      <c r="BC831" s="144"/>
      <c r="BD831" s="144"/>
      <c r="BE831" s="144"/>
    </row>
    <row r="832" spans="1:57">
      <c r="A832" s="144"/>
      <c r="B832" s="144"/>
      <c r="C832" s="144">
        <v>3</v>
      </c>
      <c r="D832" s="190">
        <v>125415</v>
      </c>
      <c r="E832" s="144" t="s">
        <v>5090</v>
      </c>
      <c r="F832" s="144" t="s">
        <v>4944</v>
      </c>
      <c r="G832" s="144">
        <v>10</v>
      </c>
      <c r="H832" s="144">
        <v>20</v>
      </c>
      <c r="I832" s="190" t="s">
        <v>6188</v>
      </c>
      <c r="J832" s="144" t="s">
        <v>1693</v>
      </c>
      <c r="K832" s="543"/>
      <c r="L832" s="543"/>
      <c r="M832" s="144"/>
      <c r="N832" s="144"/>
      <c r="O832" s="144"/>
      <c r="P832" s="144"/>
      <c r="Q832" s="144"/>
      <c r="R832" s="144"/>
      <c r="S832" s="144"/>
      <c r="T832" s="144"/>
      <c r="U832" s="144"/>
      <c r="V832" s="543"/>
      <c r="W832" s="144"/>
      <c r="X832" s="144"/>
      <c r="Y832" s="144"/>
      <c r="Z832" s="144"/>
      <c r="AA832" s="144"/>
      <c r="AB832" s="144"/>
      <c r="AC832" s="144"/>
      <c r="AD832" s="144"/>
      <c r="AE832" s="144"/>
      <c r="AF832" s="144"/>
      <c r="AG832" s="144"/>
      <c r="AH832" s="144"/>
      <c r="AI832" s="144"/>
      <c r="AJ832" s="144"/>
      <c r="AK832" s="144"/>
      <c r="AL832" s="144"/>
      <c r="AM832" s="543"/>
      <c r="AN832" s="144"/>
      <c r="AO832" s="144"/>
      <c r="AP832" s="543"/>
      <c r="AQ832" s="543"/>
      <c r="AR832" s="144"/>
      <c r="AS832" s="190"/>
      <c r="AT832" s="144"/>
      <c r="AU832" s="543"/>
      <c r="AV832" s="543"/>
      <c r="AW832" s="144"/>
      <c r="AX832" s="144"/>
      <c r="AY832" s="144"/>
      <c r="AZ832" s="144"/>
      <c r="BA832" s="144"/>
      <c r="BB832" s="144"/>
      <c r="BC832" s="144"/>
      <c r="BD832" s="144"/>
      <c r="BE832" s="144"/>
    </row>
    <row r="833" spans="1:57">
      <c r="A833" s="144"/>
      <c r="B833" s="144"/>
      <c r="C833" s="144">
        <v>3</v>
      </c>
      <c r="D833" s="190">
        <v>125446</v>
      </c>
      <c r="E833" s="144" t="s">
        <v>5090</v>
      </c>
      <c r="F833" s="144" t="s">
        <v>4944</v>
      </c>
      <c r="G833" s="144">
        <v>10</v>
      </c>
      <c r="H833" s="144">
        <v>20</v>
      </c>
      <c r="I833" s="190" t="s">
        <v>6189</v>
      </c>
      <c r="J833" s="144" t="s">
        <v>1693</v>
      </c>
      <c r="K833" s="543"/>
      <c r="L833" s="543"/>
      <c r="M833" s="144"/>
      <c r="N833" s="144"/>
      <c r="O833" s="144"/>
      <c r="P833" s="144"/>
      <c r="Q833" s="144"/>
      <c r="R833" s="144"/>
      <c r="S833" s="144"/>
      <c r="T833" s="144"/>
      <c r="U833" s="144"/>
      <c r="V833" s="543"/>
      <c r="W833" s="144"/>
      <c r="X833" s="144"/>
      <c r="Y833" s="144"/>
      <c r="Z833" s="144"/>
      <c r="AA833" s="144"/>
      <c r="AB833" s="144"/>
      <c r="AC833" s="144"/>
      <c r="AD833" s="144"/>
      <c r="AE833" s="144"/>
      <c r="AF833" s="144"/>
      <c r="AG833" s="144"/>
      <c r="AH833" s="144"/>
      <c r="AI833" s="144"/>
      <c r="AJ833" s="144"/>
      <c r="AK833" s="144"/>
      <c r="AL833" s="144"/>
      <c r="AM833" s="543"/>
      <c r="AN833" s="144"/>
      <c r="AO833" s="144"/>
      <c r="AP833" s="543"/>
      <c r="AQ833" s="543"/>
      <c r="AR833" s="144"/>
      <c r="AS833" s="190"/>
      <c r="AT833" s="144"/>
      <c r="AU833" s="543"/>
      <c r="AV833" s="543"/>
      <c r="AW833" s="144"/>
      <c r="AX833" s="144"/>
      <c r="AY833" s="144"/>
      <c r="AZ833" s="144"/>
      <c r="BA833" s="144"/>
      <c r="BB833" s="144"/>
      <c r="BC833" s="144"/>
      <c r="BD833" s="144"/>
      <c r="BE833" s="144"/>
    </row>
    <row r="834" spans="1:57">
      <c r="A834" s="144"/>
      <c r="B834" s="144"/>
      <c r="C834" s="144">
        <v>3</v>
      </c>
      <c r="D834" s="190">
        <v>125457</v>
      </c>
      <c r="E834" s="144" t="s">
        <v>5090</v>
      </c>
      <c r="F834" s="144" t="s">
        <v>4944</v>
      </c>
      <c r="G834" s="144">
        <v>10</v>
      </c>
      <c r="H834" s="144">
        <v>20</v>
      </c>
      <c r="I834" s="190" t="s">
        <v>6190</v>
      </c>
      <c r="J834" s="144" t="s">
        <v>1693</v>
      </c>
      <c r="K834" s="543"/>
      <c r="L834" s="543"/>
      <c r="M834" s="144"/>
      <c r="N834" s="144"/>
      <c r="O834" s="144"/>
      <c r="P834" s="144"/>
      <c r="Q834" s="144"/>
      <c r="R834" s="144"/>
      <c r="S834" s="144"/>
      <c r="T834" s="144"/>
      <c r="U834" s="144"/>
      <c r="V834" s="543"/>
      <c r="W834" s="144"/>
      <c r="X834" s="144"/>
      <c r="Y834" s="144"/>
      <c r="Z834" s="144"/>
      <c r="AA834" s="144"/>
      <c r="AB834" s="144"/>
      <c r="AC834" s="144"/>
      <c r="AD834" s="144"/>
      <c r="AE834" s="144"/>
      <c r="AF834" s="144"/>
      <c r="AG834" s="144"/>
      <c r="AH834" s="144"/>
      <c r="AI834" s="144"/>
      <c r="AJ834" s="144"/>
      <c r="AK834" s="144"/>
      <c r="AL834" s="144"/>
      <c r="AM834" s="543"/>
      <c r="AN834" s="144"/>
      <c r="AO834" s="144"/>
      <c r="AP834" s="543"/>
      <c r="AQ834" s="543"/>
      <c r="AR834" s="144"/>
      <c r="AS834" s="190"/>
      <c r="AT834" s="144"/>
      <c r="AU834" s="543"/>
      <c r="AV834" s="543"/>
      <c r="AW834" s="144"/>
      <c r="AX834" s="144"/>
      <c r="AY834" s="144"/>
      <c r="AZ834" s="144"/>
      <c r="BA834" s="144"/>
      <c r="BB834" s="144"/>
      <c r="BC834" s="144"/>
      <c r="BD834" s="144"/>
      <c r="BE834" s="144"/>
    </row>
    <row r="835" spans="1:57">
      <c r="A835" s="144"/>
      <c r="B835" s="144"/>
      <c r="C835" s="144">
        <v>3</v>
      </c>
      <c r="D835" s="190">
        <v>125913</v>
      </c>
      <c r="E835" s="144" t="s">
        <v>5090</v>
      </c>
      <c r="F835" s="144" t="s">
        <v>4944</v>
      </c>
      <c r="G835" s="144">
        <v>10</v>
      </c>
      <c r="H835" s="144">
        <v>20</v>
      </c>
      <c r="I835" s="190" t="s">
        <v>6191</v>
      </c>
      <c r="J835" s="144" t="s">
        <v>1693</v>
      </c>
      <c r="K835" s="543"/>
      <c r="L835" s="543"/>
      <c r="M835" s="144"/>
      <c r="N835" s="144"/>
      <c r="O835" s="144"/>
      <c r="P835" s="144"/>
      <c r="Q835" s="144"/>
      <c r="R835" s="144"/>
      <c r="S835" s="144"/>
      <c r="T835" s="144"/>
      <c r="U835" s="144"/>
      <c r="V835" s="543"/>
      <c r="W835" s="144"/>
      <c r="X835" s="144"/>
      <c r="Y835" s="144"/>
      <c r="Z835" s="144"/>
      <c r="AA835" s="144"/>
      <c r="AB835" s="144"/>
      <c r="AC835" s="144"/>
      <c r="AD835" s="144"/>
      <c r="AE835" s="144"/>
      <c r="AF835" s="144"/>
      <c r="AG835" s="144"/>
      <c r="AH835" s="144"/>
      <c r="AI835" s="144"/>
      <c r="AJ835" s="144"/>
      <c r="AK835" s="144"/>
      <c r="AL835" s="144"/>
      <c r="AM835" s="543"/>
      <c r="AN835" s="144"/>
      <c r="AO835" s="144"/>
      <c r="AP835" s="543"/>
      <c r="AQ835" s="543"/>
      <c r="AR835" s="144"/>
      <c r="AS835" s="190"/>
      <c r="AT835" s="144"/>
      <c r="AU835" s="543"/>
      <c r="AV835" s="543"/>
      <c r="AW835" s="144"/>
      <c r="AX835" s="144"/>
      <c r="AY835" s="144"/>
      <c r="AZ835" s="144"/>
      <c r="BA835" s="144"/>
      <c r="BB835" s="144"/>
      <c r="BC835" s="144"/>
      <c r="BD835" s="144"/>
      <c r="BE835" s="144"/>
    </row>
    <row r="836" spans="1:57">
      <c r="A836" s="144"/>
      <c r="B836" s="144"/>
      <c r="C836" s="144">
        <v>3</v>
      </c>
      <c r="D836" s="190">
        <v>125921</v>
      </c>
      <c r="E836" s="144" t="s">
        <v>5090</v>
      </c>
      <c r="F836" s="144" t="s">
        <v>4944</v>
      </c>
      <c r="G836" s="144">
        <v>10</v>
      </c>
      <c r="H836" s="144">
        <v>20</v>
      </c>
      <c r="I836" s="190" t="s">
        <v>6192</v>
      </c>
      <c r="J836" s="144" t="s">
        <v>1693</v>
      </c>
      <c r="K836" s="543"/>
      <c r="L836" s="543"/>
      <c r="M836" s="144"/>
      <c r="N836" s="144"/>
      <c r="O836" s="144"/>
      <c r="P836" s="144"/>
      <c r="Q836" s="144"/>
      <c r="R836" s="144"/>
      <c r="S836" s="144"/>
      <c r="T836" s="144"/>
      <c r="U836" s="144"/>
      <c r="V836" s="543"/>
      <c r="W836" s="144"/>
      <c r="X836" s="144"/>
      <c r="Y836" s="144"/>
      <c r="Z836" s="144"/>
      <c r="AA836" s="144"/>
      <c r="AB836" s="144"/>
      <c r="AC836" s="144"/>
      <c r="AD836" s="144"/>
      <c r="AE836" s="144"/>
      <c r="AF836" s="144"/>
      <c r="AG836" s="144"/>
      <c r="AH836" s="144"/>
      <c r="AI836" s="144"/>
      <c r="AJ836" s="144"/>
      <c r="AK836" s="144"/>
      <c r="AL836" s="144"/>
      <c r="AM836" s="543"/>
      <c r="AN836" s="144"/>
      <c r="AO836" s="144"/>
      <c r="AP836" s="543"/>
      <c r="AQ836" s="543"/>
      <c r="AR836" s="144"/>
      <c r="AS836" s="190"/>
      <c r="AT836" s="144"/>
      <c r="AU836" s="543"/>
      <c r="AV836" s="543"/>
      <c r="AW836" s="144"/>
      <c r="AX836" s="144"/>
      <c r="AY836" s="144"/>
      <c r="AZ836" s="144"/>
      <c r="BA836" s="144"/>
      <c r="BB836" s="144"/>
      <c r="BC836" s="144"/>
      <c r="BD836" s="144"/>
      <c r="BE836" s="144"/>
    </row>
    <row r="837" spans="1:57">
      <c r="A837" s="144"/>
      <c r="B837" s="144"/>
      <c r="C837" s="144">
        <v>3</v>
      </c>
      <c r="D837" s="190">
        <v>126067</v>
      </c>
      <c r="E837" s="144" t="s">
        <v>5090</v>
      </c>
      <c r="F837" s="144" t="s">
        <v>4944</v>
      </c>
      <c r="G837" s="144">
        <v>10</v>
      </c>
      <c r="H837" s="144">
        <v>20</v>
      </c>
      <c r="I837" s="190" t="s">
        <v>6193</v>
      </c>
      <c r="J837" s="144" t="s">
        <v>1693</v>
      </c>
      <c r="K837" s="543"/>
      <c r="L837" s="543"/>
      <c r="M837" s="144"/>
      <c r="N837" s="144"/>
      <c r="O837" s="144"/>
      <c r="P837" s="144"/>
      <c r="Q837" s="144"/>
      <c r="R837" s="144"/>
      <c r="S837" s="144"/>
      <c r="T837" s="144"/>
      <c r="U837" s="144"/>
      <c r="V837" s="543"/>
      <c r="W837" s="144"/>
      <c r="X837" s="144"/>
      <c r="Y837" s="144"/>
      <c r="Z837" s="144"/>
      <c r="AA837" s="144"/>
      <c r="AB837" s="144"/>
      <c r="AC837" s="144"/>
      <c r="AD837" s="144"/>
      <c r="AE837" s="144"/>
      <c r="AF837" s="144"/>
      <c r="AG837" s="144"/>
      <c r="AH837" s="144"/>
      <c r="AI837" s="144"/>
      <c r="AJ837" s="144"/>
      <c r="AK837" s="144"/>
      <c r="AL837" s="144"/>
      <c r="AM837" s="543"/>
      <c r="AN837" s="144"/>
      <c r="AO837" s="144"/>
      <c r="AP837" s="543"/>
      <c r="AQ837" s="543"/>
      <c r="AR837" s="144"/>
      <c r="AS837" s="190"/>
      <c r="AT837" s="144"/>
      <c r="AU837" s="543"/>
      <c r="AV837" s="543"/>
      <c r="AW837" s="144"/>
      <c r="AX837" s="144"/>
      <c r="AY837" s="144"/>
      <c r="AZ837" s="144"/>
      <c r="BA837" s="144"/>
      <c r="BB837" s="144"/>
      <c r="BC837" s="144"/>
      <c r="BD837" s="144"/>
      <c r="BE837" s="144"/>
    </row>
    <row r="838" spans="1:57">
      <c r="A838" s="144"/>
      <c r="B838" s="144"/>
      <c r="C838" s="144">
        <v>3</v>
      </c>
      <c r="D838" s="190">
        <v>126068</v>
      </c>
      <c r="E838" s="144" t="s">
        <v>5090</v>
      </c>
      <c r="F838" s="144" t="s">
        <v>4944</v>
      </c>
      <c r="G838" s="144">
        <v>10</v>
      </c>
      <c r="H838" s="144">
        <v>20</v>
      </c>
      <c r="I838" s="190" t="s">
        <v>6194</v>
      </c>
      <c r="J838" s="144" t="s">
        <v>1693</v>
      </c>
      <c r="K838" s="543"/>
      <c r="L838" s="543"/>
      <c r="M838" s="144"/>
      <c r="N838" s="144"/>
      <c r="O838" s="144"/>
      <c r="P838" s="144"/>
      <c r="Q838" s="144"/>
      <c r="R838" s="144"/>
      <c r="S838" s="144"/>
      <c r="T838" s="144"/>
      <c r="U838" s="144"/>
      <c r="V838" s="543"/>
      <c r="W838" s="144"/>
      <c r="X838" s="144"/>
      <c r="Y838" s="144"/>
      <c r="Z838" s="144"/>
      <c r="AA838" s="144"/>
      <c r="AB838" s="144"/>
      <c r="AC838" s="144"/>
      <c r="AD838" s="144"/>
      <c r="AE838" s="144"/>
      <c r="AF838" s="144"/>
      <c r="AG838" s="144"/>
      <c r="AH838" s="144"/>
      <c r="AI838" s="144"/>
      <c r="AJ838" s="144"/>
      <c r="AK838" s="144"/>
      <c r="AL838" s="144"/>
      <c r="AM838" s="543"/>
      <c r="AN838" s="144"/>
      <c r="AO838" s="144"/>
      <c r="AP838" s="543"/>
      <c r="AQ838" s="543"/>
      <c r="AR838" s="144"/>
      <c r="AS838" s="190"/>
      <c r="AT838" s="144"/>
      <c r="AU838" s="543"/>
      <c r="AV838" s="543"/>
      <c r="AW838" s="144"/>
      <c r="AX838" s="144"/>
      <c r="AY838" s="144"/>
      <c r="AZ838" s="144"/>
      <c r="BA838" s="144"/>
      <c r="BB838" s="144"/>
      <c r="BC838" s="144"/>
      <c r="BD838" s="144"/>
      <c r="BE838" s="144"/>
    </row>
    <row r="839" spans="1:57">
      <c r="A839" s="144"/>
      <c r="B839" s="144"/>
      <c r="C839" s="144">
        <v>3</v>
      </c>
      <c r="D839" s="190">
        <v>126073</v>
      </c>
      <c r="E839" s="144" t="s">
        <v>5090</v>
      </c>
      <c r="F839" s="144" t="s">
        <v>4944</v>
      </c>
      <c r="G839" s="144">
        <v>10</v>
      </c>
      <c r="H839" s="144">
        <v>20</v>
      </c>
      <c r="I839" s="190" t="s">
        <v>6161</v>
      </c>
      <c r="J839" s="144" t="s">
        <v>1693</v>
      </c>
      <c r="K839" s="543"/>
      <c r="L839" s="543"/>
      <c r="M839" s="144"/>
      <c r="N839" s="144"/>
      <c r="O839" s="144"/>
      <c r="P839" s="144"/>
      <c r="Q839" s="144"/>
      <c r="R839" s="144"/>
      <c r="S839" s="144"/>
      <c r="T839" s="144"/>
      <c r="U839" s="144"/>
      <c r="V839" s="543"/>
      <c r="W839" s="144"/>
      <c r="X839" s="144"/>
      <c r="Y839" s="144"/>
      <c r="Z839" s="144"/>
      <c r="AA839" s="144"/>
      <c r="AB839" s="144"/>
      <c r="AC839" s="144"/>
      <c r="AD839" s="144"/>
      <c r="AE839" s="144"/>
      <c r="AF839" s="144"/>
      <c r="AG839" s="144"/>
      <c r="AH839" s="144"/>
      <c r="AI839" s="144"/>
      <c r="AJ839" s="144"/>
      <c r="AK839" s="144"/>
      <c r="AL839" s="144"/>
      <c r="AM839" s="543"/>
      <c r="AN839" s="144"/>
      <c r="AO839" s="144"/>
      <c r="AP839" s="543"/>
      <c r="AQ839" s="543"/>
      <c r="AR839" s="144"/>
      <c r="AS839" s="190"/>
      <c r="AT839" s="144"/>
      <c r="AU839" s="543"/>
      <c r="AV839" s="543"/>
      <c r="AW839" s="144"/>
      <c r="AX839" s="144"/>
      <c r="AY839" s="144"/>
      <c r="AZ839" s="144"/>
      <c r="BA839" s="144"/>
      <c r="BB839" s="144"/>
      <c r="BC839" s="144"/>
      <c r="BD839" s="144"/>
      <c r="BE839" s="144"/>
    </row>
    <row r="840" spans="1:57">
      <c r="A840" s="144"/>
      <c r="B840" s="144"/>
      <c r="C840" s="144">
        <v>3</v>
      </c>
      <c r="D840" s="190">
        <v>126247</v>
      </c>
      <c r="E840" s="144" t="s">
        <v>5090</v>
      </c>
      <c r="F840" s="144" t="s">
        <v>4944</v>
      </c>
      <c r="G840" s="144">
        <v>10</v>
      </c>
      <c r="H840" s="144">
        <v>20</v>
      </c>
      <c r="I840" s="190" t="s">
        <v>6161</v>
      </c>
      <c r="J840" s="144" t="s">
        <v>1693</v>
      </c>
      <c r="K840" s="543"/>
      <c r="L840" s="543"/>
      <c r="M840" s="144"/>
      <c r="N840" s="144"/>
      <c r="O840" s="144"/>
      <c r="P840" s="144"/>
      <c r="Q840" s="144"/>
      <c r="R840" s="144"/>
      <c r="S840" s="144"/>
      <c r="T840" s="144"/>
      <c r="U840" s="144"/>
      <c r="V840" s="543"/>
      <c r="W840" s="144"/>
      <c r="X840" s="144"/>
      <c r="Y840" s="144"/>
      <c r="Z840" s="144"/>
      <c r="AA840" s="144"/>
      <c r="AB840" s="144"/>
      <c r="AC840" s="144"/>
      <c r="AD840" s="144"/>
      <c r="AE840" s="144"/>
      <c r="AF840" s="144"/>
      <c r="AG840" s="144"/>
      <c r="AH840" s="144"/>
      <c r="AI840" s="144"/>
      <c r="AJ840" s="144"/>
      <c r="AK840" s="144"/>
      <c r="AL840" s="144"/>
      <c r="AM840" s="543"/>
      <c r="AN840" s="144"/>
      <c r="AO840" s="144"/>
      <c r="AP840" s="543"/>
      <c r="AQ840" s="543"/>
      <c r="AR840" s="144"/>
      <c r="AS840" s="190"/>
      <c r="AT840" s="144"/>
      <c r="AU840" s="543"/>
      <c r="AV840" s="543"/>
      <c r="AW840" s="144"/>
      <c r="AX840" s="144"/>
      <c r="AY840" s="144"/>
      <c r="AZ840" s="144"/>
      <c r="BA840" s="144"/>
      <c r="BB840" s="144"/>
      <c r="BC840" s="144"/>
      <c r="BD840" s="144"/>
      <c r="BE840" s="144"/>
    </row>
    <row r="841" spans="1:57">
      <c r="A841" s="144"/>
      <c r="B841" s="144"/>
      <c r="C841" s="144">
        <v>3</v>
      </c>
      <c r="D841" s="190">
        <v>126410</v>
      </c>
      <c r="E841" s="144" t="s">
        <v>5090</v>
      </c>
      <c r="F841" s="144" t="s">
        <v>4944</v>
      </c>
      <c r="G841" s="144">
        <v>10</v>
      </c>
      <c r="H841" s="144">
        <v>20</v>
      </c>
      <c r="I841" s="190" t="s">
        <v>6195</v>
      </c>
      <c r="J841" s="144" t="s">
        <v>1693</v>
      </c>
      <c r="K841" s="543"/>
      <c r="L841" s="543"/>
      <c r="M841" s="144"/>
      <c r="N841" s="144"/>
      <c r="O841" s="144"/>
      <c r="P841" s="144"/>
      <c r="Q841" s="144"/>
      <c r="R841" s="144"/>
      <c r="S841" s="144"/>
      <c r="T841" s="144"/>
      <c r="U841" s="144"/>
      <c r="V841" s="543"/>
      <c r="W841" s="144"/>
      <c r="X841" s="144"/>
      <c r="Y841" s="144"/>
      <c r="Z841" s="144"/>
      <c r="AA841" s="144"/>
      <c r="AB841" s="144"/>
      <c r="AC841" s="144"/>
      <c r="AD841" s="144"/>
      <c r="AE841" s="144"/>
      <c r="AF841" s="144"/>
      <c r="AG841" s="144"/>
      <c r="AH841" s="144"/>
      <c r="AI841" s="144"/>
      <c r="AJ841" s="144"/>
      <c r="AK841" s="144"/>
      <c r="AL841" s="144"/>
      <c r="AM841" s="543"/>
      <c r="AN841" s="144"/>
      <c r="AO841" s="144"/>
      <c r="AP841" s="543"/>
      <c r="AQ841" s="543"/>
      <c r="AR841" s="144"/>
      <c r="AS841" s="190"/>
      <c r="AT841" s="144"/>
      <c r="AU841" s="543"/>
      <c r="AV841" s="543"/>
      <c r="AW841" s="144"/>
      <c r="AX841" s="144"/>
      <c r="AY841" s="144"/>
      <c r="AZ841" s="144"/>
      <c r="BA841" s="144"/>
      <c r="BB841" s="144"/>
      <c r="BC841" s="144"/>
      <c r="BD841" s="144"/>
      <c r="BE841" s="144"/>
    </row>
    <row r="842" spans="1:57">
      <c r="A842" s="144"/>
      <c r="B842" s="144"/>
      <c r="C842" s="144">
        <v>3</v>
      </c>
      <c r="D842" s="190">
        <v>126424</v>
      </c>
      <c r="E842" s="144" t="s">
        <v>5090</v>
      </c>
      <c r="F842" s="144" t="s">
        <v>4944</v>
      </c>
      <c r="G842" s="144">
        <v>10</v>
      </c>
      <c r="H842" s="144">
        <v>20</v>
      </c>
      <c r="I842" s="190" t="s">
        <v>6196</v>
      </c>
      <c r="J842" s="144" t="s">
        <v>1693</v>
      </c>
      <c r="K842" s="543"/>
      <c r="L842" s="543"/>
      <c r="M842" s="144"/>
      <c r="N842" s="144"/>
      <c r="O842" s="144"/>
      <c r="P842" s="144"/>
      <c r="Q842" s="144"/>
      <c r="R842" s="144"/>
      <c r="S842" s="144"/>
      <c r="T842" s="144"/>
      <c r="U842" s="144"/>
      <c r="V842" s="543"/>
      <c r="W842" s="144"/>
      <c r="X842" s="144"/>
      <c r="Y842" s="144"/>
      <c r="Z842" s="144"/>
      <c r="AA842" s="144"/>
      <c r="AB842" s="144"/>
      <c r="AC842" s="144"/>
      <c r="AD842" s="144"/>
      <c r="AE842" s="144"/>
      <c r="AF842" s="144"/>
      <c r="AG842" s="144"/>
      <c r="AH842" s="144"/>
      <c r="AI842" s="144"/>
      <c r="AJ842" s="144"/>
      <c r="AK842" s="144"/>
      <c r="AL842" s="144"/>
      <c r="AM842" s="543"/>
      <c r="AN842" s="144"/>
      <c r="AO842" s="144"/>
      <c r="AP842" s="543"/>
      <c r="AQ842" s="543"/>
      <c r="AR842" s="144"/>
      <c r="AS842" s="190"/>
      <c r="AT842" s="144"/>
      <c r="AU842" s="543"/>
      <c r="AV842" s="543"/>
      <c r="AW842" s="144"/>
      <c r="AX842" s="144"/>
      <c r="AY842" s="144"/>
      <c r="AZ842" s="144"/>
      <c r="BA842" s="144"/>
      <c r="BB842" s="144"/>
      <c r="BC842" s="144"/>
      <c r="BD842" s="144"/>
      <c r="BE842" s="144"/>
    </row>
    <row r="843" spans="1:57">
      <c r="A843" s="144"/>
      <c r="B843" s="144"/>
      <c r="C843" s="144">
        <v>3</v>
      </c>
      <c r="D843" s="190">
        <v>126428</v>
      </c>
      <c r="E843" s="144" t="s">
        <v>5090</v>
      </c>
      <c r="F843" s="144" t="s">
        <v>4944</v>
      </c>
      <c r="G843" s="144">
        <v>10</v>
      </c>
      <c r="H843" s="144">
        <v>20</v>
      </c>
      <c r="I843" s="190" t="s">
        <v>6197</v>
      </c>
      <c r="J843" s="144" t="s">
        <v>1693</v>
      </c>
      <c r="K843" s="543"/>
      <c r="L843" s="543"/>
      <c r="M843" s="144"/>
      <c r="N843" s="144"/>
      <c r="O843" s="144"/>
      <c r="P843" s="144"/>
      <c r="Q843" s="144"/>
      <c r="R843" s="144"/>
      <c r="S843" s="144"/>
      <c r="T843" s="144"/>
      <c r="U843" s="144"/>
      <c r="V843" s="543"/>
      <c r="W843" s="144"/>
      <c r="X843" s="144"/>
      <c r="Y843" s="144"/>
      <c r="Z843" s="144"/>
      <c r="AA843" s="144"/>
      <c r="AB843" s="144"/>
      <c r="AC843" s="144"/>
      <c r="AD843" s="144"/>
      <c r="AE843" s="144"/>
      <c r="AF843" s="144"/>
      <c r="AG843" s="144"/>
      <c r="AH843" s="144"/>
      <c r="AI843" s="144"/>
      <c r="AJ843" s="144"/>
      <c r="AK843" s="144"/>
      <c r="AL843" s="144"/>
      <c r="AM843" s="543"/>
      <c r="AN843" s="144"/>
      <c r="AO843" s="144"/>
      <c r="AP843" s="543"/>
      <c r="AQ843" s="543"/>
      <c r="AR843" s="144"/>
      <c r="AS843" s="190"/>
      <c r="AT843" s="144"/>
      <c r="AU843" s="543"/>
      <c r="AV843" s="543"/>
      <c r="AW843" s="144"/>
      <c r="AX843" s="144"/>
      <c r="AY843" s="144"/>
      <c r="AZ843" s="144"/>
      <c r="BA843" s="144"/>
      <c r="BB843" s="144"/>
      <c r="BC843" s="144"/>
      <c r="BD843" s="144"/>
      <c r="BE843" s="144"/>
    </row>
    <row r="844" spans="1:57">
      <c r="A844" s="144"/>
      <c r="B844" s="144"/>
      <c r="C844" s="144">
        <v>3</v>
      </c>
      <c r="D844" s="190">
        <v>126442</v>
      </c>
      <c r="E844" s="144" t="s">
        <v>5090</v>
      </c>
      <c r="F844" s="144" t="s">
        <v>4944</v>
      </c>
      <c r="G844" s="144">
        <v>10</v>
      </c>
      <c r="H844" s="144">
        <v>20</v>
      </c>
      <c r="I844" s="190" t="s">
        <v>6198</v>
      </c>
      <c r="J844" s="144" t="s">
        <v>1693</v>
      </c>
      <c r="K844" s="543"/>
      <c r="L844" s="543"/>
      <c r="M844" s="144"/>
      <c r="N844" s="144"/>
      <c r="O844" s="144"/>
      <c r="P844" s="144"/>
      <c r="Q844" s="144"/>
      <c r="R844" s="144"/>
      <c r="S844" s="144"/>
      <c r="T844" s="144"/>
      <c r="U844" s="144"/>
      <c r="V844" s="543"/>
      <c r="W844" s="144"/>
      <c r="X844" s="144"/>
      <c r="Y844" s="144"/>
      <c r="Z844" s="144"/>
      <c r="AA844" s="144"/>
      <c r="AB844" s="144"/>
      <c r="AC844" s="144"/>
      <c r="AD844" s="144"/>
      <c r="AE844" s="144"/>
      <c r="AF844" s="144"/>
      <c r="AG844" s="144"/>
      <c r="AH844" s="144"/>
      <c r="AI844" s="144"/>
      <c r="AJ844" s="144"/>
      <c r="AK844" s="144"/>
      <c r="AL844" s="144"/>
      <c r="AM844" s="543"/>
      <c r="AN844" s="144"/>
      <c r="AO844" s="144"/>
      <c r="AP844" s="543"/>
      <c r="AQ844" s="543"/>
      <c r="AR844" s="144"/>
      <c r="AS844" s="190"/>
      <c r="AT844" s="144"/>
      <c r="AU844" s="543"/>
      <c r="AV844" s="543"/>
      <c r="AW844" s="144"/>
      <c r="AX844" s="144"/>
      <c r="AY844" s="144"/>
      <c r="AZ844" s="144"/>
      <c r="BA844" s="144"/>
      <c r="BB844" s="144"/>
      <c r="BC844" s="144"/>
      <c r="BD844" s="144"/>
      <c r="BE844" s="144"/>
    </row>
    <row r="845" spans="1:57">
      <c r="A845" s="144"/>
      <c r="B845" s="144"/>
      <c r="C845" s="144">
        <v>3</v>
      </c>
      <c r="D845" s="190">
        <v>126465</v>
      </c>
      <c r="E845" s="144" t="s">
        <v>5090</v>
      </c>
      <c r="F845" s="144" t="s">
        <v>4944</v>
      </c>
      <c r="G845" s="144">
        <v>10</v>
      </c>
      <c r="H845" s="144">
        <v>20</v>
      </c>
      <c r="I845" s="190" t="s">
        <v>6199</v>
      </c>
      <c r="J845" s="144" t="s">
        <v>1693</v>
      </c>
      <c r="K845" s="543"/>
      <c r="L845" s="543"/>
      <c r="M845" s="144"/>
      <c r="N845" s="144"/>
      <c r="O845" s="144"/>
      <c r="P845" s="144"/>
      <c r="Q845" s="144"/>
      <c r="R845" s="144"/>
      <c r="S845" s="144"/>
      <c r="T845" s="144"/>
      <c r="U845" s="144"/>
      <c r="V845" s="543"/>
      <c r="W845" s="144"/>
      <c r="X845" s="144"/>
      <c r="Y845" s="144"/>
      <c r="Z845" s="144"/>
      <c r="AA845" s="144"/>
      <c r="AB845" s="144"/>
      <c r="AC845" s="144"/>
      <c r="AD845" s="144"/>
      <c r="AE845" s="144"/>
      <c r="AF845" s="144"/>
      <c r="AG845" s="144"/>
      <c r="AH845" s="144"/>
      <c r="AI845" s="144"/>
      <c r="AJ845" s="144"/>
      <c r="AK845" s="144"/>
      <c r="AL845" s="144"/>
      <c r="AM845" s="543"/>
      <c r="AN845" s="144"/>
      <c r="AO845" s="144"/>
      <c r="AP845" s="543"/>
      <c r="AQ845" s="543"/>
      <c r="AR845" s="144"/>
      <c r="AS845" s="190"/>
      <c r="AT845" s="144"/>
      <c r="AU845" s="543"/>
      <c r="AV845" s="543"/>
      <c r="AW845" s="144"/>
      <c r="AX845" s="144"/>
      <c r="AY845" s="144"/>
      <c r="AZ845" s="144"/>
      <c r="BA845" s="144"/>
      <c r="BB845" s="144"/>
      <c r="BC845" s="144"/>
      <c r="BD845" s="144"/>
      <c r="BE845" s="144"/>
    </row>
    <row r="846" spans="1:57">
      <c r="A846" s="144"/>
      <c r="B846" s="144"/>
      <c r="C846" s="144">
        <v>3</v>
      </c>
      <c r="D846" s="190">
        <v>127258</v>
      </c>
      <c r="E846" s="144" t="s">
        <v>5090</v>
      </c>
      <c r="F846" s="144" t="s">
        <v>4944</v>
      </c>
      <c r="G846" s="144">
        <v>10</v>
      </c>
      <c r="H846" s="144">
        <v>20</v>
      </c>
      <c r="I846" s="190" t="s">
        <v>6200</v>
      </c>
      <c r="J846" s="144" t="s">
        <v>1693</v>
      </c>
      <c r="K846" s="543"/>
      <c r="L846" s="543"/>
      <c r="M846" s="144"/>
      <c r="N846" s="144"/>
      <c r="O846" s="144"/>
      <c r="P846" s="144"/>
      <c r="Q846" s="144"/>
      <c r="R846" s="144"/>
      <c r="S846" s="144"/>
      <c r="T846" s="144"/>
      <c r="U846" s="144"/>
      <c r="V846" s="543"/>
      <c r="W846" s="144"/>
      <c r="X846" s="144"/>
      <c r="Y846" s="144"/>
      <c r="Z846" s="144"/>
      <c r="AA846" s="144"/>
      <c r="AB846" s="144"/>
      <c r="AC846" s="144"/>
      <c r="AD846" s="144"/>
      <c r="AE846" s="144"/>
      <c r="AF846" s="144"/>
      <c r="AG846" s="144"/>
      <c r="AH846" s="144"/>
      <c r="AI846" s="144"/>
      <c r="AJ846" s="144"/>
      <c r="AK846" s="144"/>
      <c r="AL846" s="144"/>
      <c r="AM846" s="543"/>
      <c r="AN846" s="144"/>
      <c r="AO846" s="144"/>
      <c r="AP846" s="543"/>
      <c r="AQ846" s="543"/>
      <c r="AR846" s="144"/>
      <c r="AS846" s="190"/>
      <c r="AT846" s="144"/>
      <c r="AU846" s="543"/>
      <c r="AV846" s="543"/>
      <c r="AW846" s="144"/>
      <c r="AX846" s="144"/>
      <c r="AY846" s="144"/>
      <c r="AZ846" s="144"/>
      <c r="BA846" s="144"/>
      <c r="BB846" s="144"/>
      <c r="BC846" s="144"/>
      <c r="BD846" s="144"/>
      <c r="BE846" s="144"/>
    </row>
    <row r="847" spans="1:57">
      <c r="A847" s="144"/>
      <c r="B847" s="144"/>
      <c r="C847" s="144">
        <v>3</v>
      </c>
      <c r="D847" s="190">
        <v>127412</v>
      </c>
      <c r="E847" s="144" t="s">
        <v>5090</v>
      </c>
      <c r="F847" s="144" t="s">
        <v>4944</v>
      </c>
      <c r="G847" s="144">
        <v>10</v>
      </c>
      <c r="H847" s="144">
        <v>20</v>
      </c>
      <c r="I847" s="190" t="s">
        <v>6201</v>
      </c>
      <c r="J847" s="144" t="s">
        <v>1693</v>
      </c>
      <c r="K847" s="543"/>
      <c r="L847" s="543"/>
      <c r="M847" s="144"/>
      <c r="N847" s="144"/>
      <c r="O847" s="144"/>
      <c r="P847" s="144"/>
      <c r="Q847" s="144"/>
      <c r="R847" s="144"/>
      <c r="S847" s="144"/>
      <c r="T847" s="144"/>
      <c r="U847" s="144"/>
      <c r="V847" s="543"/>
      <c r="W847" s="144"/>
      <c r="X847" s="144"/>
      <c r="Y847" s="144"/>
      <c r="Z847" s="144"/>
      <c r="AA847" s="144"/>
      <c r="AB847" s="144"/>
      <c r="AC847" s="144"/>
      <c r="AD847" s="144"/>
      <c r="AE847" s="144"/>
      <c r="AF847" s="144"/>
      <c r="AG847" s="144"/>
      <c r="AH847" s="144"/>
      <c r="AI847" s="144"/>
      <c r="AJ847" s="144"/>
      <c r="AK847" s="144"/>
      <c r="AL847" s="144"/>
      <c r="AM847" s="543"/>
      <c r="AN847" s="144"/>
      <c r="AO847" s="144"/>
      <c r="AP847" s="543"/>
      <c r="AQ847" s="543"/>
      <c r="AR847" s="144"/>
      <c r="AS847" s="190"/>
      <c r="AT847" s="144"/>
      <c r="AU847" s="543"/>
      <c r="AV847" s="543"/>
      <c r="AW847" s="144"/>
      <c r="AX847" s="144"/>
      <c r="AY847" s="144"/>
      <c r="AZ847" s="144"/>
      <c r="BA847" s="144"/>
      <c r="BB847" s="144"/>
      <c r="BC847" s="144"/>
      <c r="BD847" s="144"/>
      <c r="BE847" s="144"/>
    </row>
    <row r="848" spans="1:57">
      <c r="A848" s="144"/>
      <c r="B848" s="144"/>
      <c r="C848" s="144">
        <v>3</v>
      </c>
      <c r="D848" s="190">
        <v>127453</v>
      </c>
      <c r="E848" s="144" t="s">
        <v>5090</v>
      </c>
      <c r="F848" s="144" t="s">
        <v>4944</v>
      </c>
      <c r="G848" s="144">
        <v>10</v>
      </c>
      <c r="H848" s="144">
        <v>20</v>
      </c>
      <c r="I848" s="190" t="s">
        <v>6202</v>
      </c>
      <c r="J848" s="144" t="s">
        <v>1693</v>
      </c>
      <c r="K848" s="543"/>
      <c r="L848" s="543"/>
      <c r="M848" s="144"/>
      <c r="N848" s="144"/>
      <c r="O848" s="144"/>
      <c r="P848" s="144"/>
      <c r="Q848" s="144"/>
      <c r="R848" s="144"/>
      <c r="S848" s="144"/>
      <c r="T848" s="144"/>
      <c r="U848" s="144"/>
      <c r="V848" s="543"/>
      <c r="W848" s="144"/>
      <c r="X848" s="144"/>
      <c r="Y848" s="144"/>
      <c r="Z848" s="144"/>
      <c r="AA848" s="144"/>
      <c r="AB848" s="144"/>
      <c r="AC848" s="144"/>
      <c r="AD848" s="144"/>
      <c r="AE848" s="144"/>
      <c r="AF848" s="144"/>
      <c r="AG848" s="144"/>
      <c r="AH848" s="144"/>
      <c r="AI848" s="144"/>
      <c r="AJ848" s="144"/>
      <c r="AK848" s="144"/>
      <c r="AL848" s="144"/>
      <c r="AM848" s="543"/>
      <c r="AN848" s="144"/>
      <c r="AO848" s="144"/>
      <c r="AP848" s="543"/>
      <c r="AQ848" s="543"/>
      <c r="AR848" s="144"/>
      <c r="AS848" s="190"/>
      <c r="AT848" s="144"/>
      <c r="AU848" s="543"/>
      <c r="AV848" s="543"/>
      <c r="AW848" s="144"/>
      <c r="AX848" s="144"/>
      <c r="AY848" s="144"/>
      <c r="AZ848" s="144"/>
      <c r="BA848" s="144"/>
      <c r="BB848" s="144"/>
      <c r="BC848" s="144"/>
      <c r="BD848" s="144"/>
      <c r="BE848" s="144"/>
    </row>
    <row r="849" spans="1:57">
      <c r="A849" s="144"/>
      <c r="B849" s="144"/>
      <c r="C849" s="144">
        <v>3</v>
      </c>
      <c r="D849" s="190">
        <v>127454</v>
      </c>
      <c r="E849" s="144" t="s">
        <v>5090</v>
      </c>
      <c r="F849" s="144" t="s">
        <v>4944</v>
      </c>
      <c r="G849" s="144">
        <v>10</v>
      </c>
      <c r="H849" s="144">
        <v>20</v>
      </c>
      <c r="I849" s="190" t="s">
        <v>6203</v>
      </c>
      <c r="J849" s="144" t="s">
        <v>1693</v>
      </c>
      <c r="K849" s="543"/>
      <c r="L849" s="543"/>
      <c r="M849" s="144"/>
      <c r="N849" s="144"/>
      <c r="O849" s="144"/>
      <c r="P849" s="144"/>
      <c r="Q849" s="144"/>
      <c r="R849" s="144"/>
      <c r="S849" s="144"/>
      <c r="T849" s="144"/>
      <c r="U849" s="144"/>
      <c r="V849" s="543"/>
      <c r="W849" s="144"/>
      <c r="X849" s="144"/>
      <c r="Y849" s="144"/>
      <c r="Z849" s="144"/>
      <c r="AA849" s="144"/>
      <c r="AB849" s="144"/>
      <c r="AC849" s="144"/>
      <c r="AD849" s="144"/>
      <c r="AE849" s="144"/>
      <c r="AF849" s="144"/>
      <c r="AG849" s="144"/>
      <c r="AH849" s="144"/>
      <c r="AI849" s="144"/>
      <c r="AJ849" s="144"/>
      <c r="AK849" s="144"/>
      <c r="AL849" s="144"/>
      <c r="AM849" s="543"/>
      <c r="AN849" s="144"/>
      <c r="AO849" s="144"/>
      <c r="AP849" s="543"/>
      <c r="AQ849" s="543"/>
      <c r="AR849" s="144"/>
      <c r="AS849" s="190"/>
      <c r="AT849" s="144"/>
      <c r="AU849" s="543"/>
      <c r="AV849" s="543"/>
      <c r="AW849" s="144"/>
      <c r="AX849" s="144"/>
      <c r="AY849" s="144"/>
      <c r="AZ849" s="144"/>
      <c r="BA849" s="144"/>
      <c r="BB849" s="144"/>
      <c r="BC849" s="144"/>
      <c r="BD849" s="144"/>
      <c r="BE849" s="144"/>
    </row>
    <row r="850" spans="1:57">
      <c r="A850" s="144"/>
      <c r="B850" s="144"/>
      <c r="C850" s="144">
        <v>3</v>
      </c>
      <c r="D850" s="190">
        <v>127506</v>
      </c>
      <c r="E850" s="144" t="s">
        <v>5090</v>
      </c>
      <c r="F850" s="144" t="s">
        <v>4944</v>
      </c>
      <c r="G850" s="144">
        <v>10</v>
      </c>
      <c r="H850" s="144">
        <v>20</v>
      </c>
      <c r="I850" s="190" t="s">
        <v>6204</v>
      </c>
      <c r="J850" s="144" t="s">
        <v>1693</v>
      </c>
      <c r="K850" s="543"/>
      <c r="L850" s="543"/>
      <c r="M850" s="144"/>
      <c r="N850" s="144"/>
      <c r="O850" s="144"/>
      <c r="P850" s="144"/>
      <c r="Q850" s="144"/>
      <c r="R850" s="144"/>
      <c r="S850" s="144"/>
      <c r="T850" s="144"/>
      <c r="U850" s="144"/>
      <c r="V850" s="543"/>
      <c r="W850" s="144"/>
      <c r="X850" s="144"/>
      <c r="Y850" s="144"/>
      <c r="Z850" s="144"/>
      <c r="AA850" s="144"/>
      <c r="AB850" s="144"/>
      <c r="AC850" s="144"/>
      <c r="AD850" s="144"/>
      <c r="AE850" s="144"/>
      <c r="AF850" s="144"/>
      <c r="AG850" s="144"/>
      <c r="AH850" s="144"/>
      <c r="AI850" s="144"/>
      <c r="AJ850" s="144"/>
      <c r="AK850" s="144"/>
      <c r="AL850" s="144"/>
      <c r="AM850" s="543"/>
      <c r="AN850" s="144"/>
      <c r="AO850" s="144"/>
      <c r="AP850" s="543"/>
      <c r="AQ850" s="543"/>
      <c r="AR850" s="144"/>
      <c r="AS850" s="190"/>
      <c r="AT850" s="144"/>
      <c r="AU850" s="543"/>
      <c r="AV850" s="543"/>
      <c r="AW850" s="144"/>
      <c r="AX850" s="144"/>
      <c r="AY850" s="144"/>
      <c r="AZ850" s="144"/>
      <c r="BA850" s="144"/>
      <c r="BB850" s="144"/>
      <c r="BC850" s="144"/>
      <c r="BD850" s="144"/>
      <c r="BE850" s="144"/>
    </row>
    <row r="851" spans="1:57">
      <c r="A851" s="144"/>
      <c r="B851" s="144"/>
      <c r="C851" s="144">
        <v>3</v>
      </c>
      <c r="D851" s="190">
        <v>127519</v>
      </c>
      <c r="E851" s="144" t="s">
        <v>5090</v>
      </c>
      <c r="F851" s="144" t="s">
        <v>4944</v>
      </c>
      <c r="G851" s="144">
        <v>10</v>
      </c>
      <c r="H851" s="144">
        <v>20</v>
      </c>
      <c r="I851" s="190" t="s">
        <v>6205</v>
      </c>
      <c r="J851" s="144" t="s">
        <v>1693</v>
      </c>
      <c r="K851" s="543"/>
      <c r="L851" s="543"/>
      <c r="M851" s="144"/>
      <c r="N851" s="144"/>
      <c r="O851" s="144"/>
      <c r="P851" s="144"/>
      <c r="Q851" s="144"/>
      <c r="R851" s="144"/>
      <c r="S851" s="144"/>
      <c r="T851" s="144"/>
      <c r="U851" s="144"/>
      <c r="V851" s="543"/>
      <c r="W851" s="144"/>
      <c r="X851" s="144"/>
      <c r="Y851" s="144"/>
      <c r="Z851" s="144"/>
      <c r="AA851" s="144"/>
      <c r="AB851" s="144"/>
      <c r="AC851" s="144"/>
      <c r="AD851" s="144"/>
      <c r="AE851" s="144"/>
      <c r="AF851" s="144"/>
      <c r="AG851" s="144"/>
      <c r="AH851" s="144"/>
      <c r="AI851" s="144"/>
      <c r="AJ851" s="144"/>
      <c r="AK851" s="144"/>
      <c r="AL851" s="144"/>
      <c r="AM851" s="543"/>
      <c r="AN851" s="144"/>
      <c r="AO851" s="144"/>
      <c r="AP851" s="543"/>
      <c r="AQ851" s="543"/>
      <c r="AR851" s="144"/>
      <c r="AS851" s="190"/>
      <c r="AT851" s="144"/>
      <c r="AU851" s="543"/>
      <c r="AV851" s="543"/>
      <c r="AW851" s="144"/>
      <c r="AX851" s="144"/>
      <c r="AY851" s="144"/>
      <c r="AZ851" s="144"/>
      <c r="BA851" s="144"/>
      <c r="BB851" s="144"/>
      <c r="BC851" s="144"/>
      <c r="BD851" s="144"/>
      <c r="BE851" s="144"/>
    </row>
    <row r="852" spans="1:57">
      <c r="A852" s="144"/>
      <c r="B852" s="144"/>
      <c r="C852" s="144">
        <v>3</v>
      </c>
      <c r="D852" s="190">
        <v>127532</v>
      </c>
      <c r="E852" s="144" t="s">
        <v>5090</v>
      </c>
      <c r="F852" s="144" t="s">
        <v>4944</v>
      </c>
      <c r="G852" s="144">
        <v>10</v>
      </c>
      <c r="H852" s="144">
        <v>20</v>
      </c>
      <c r="I852" s="190" t="s">
        <v>6206</v>
      </c>
      <c r="J852" s="144" t="s">
        <v>1693</v>
      </c>
      <c r="K852" s="543"/>
      <c r="L852" s="543"/>
      <c r="M852" s="144"/>
      <c r="N852" s="144"/>
      <c r="O852" s="144"/>
      <c r="P852" s="144"/>
      <c r="Q852" s="144"/>
      <c r="R852" s="144"/>
      <c r="S852" s="144"/>
      <c r="T852" s="144"/>
      <c r="U852" s="144"/>
      <c r="V852" s="543"/>
      <c r="W852" s="144"/>
      <c r="X852" s="144"/>
      <c r="Y852" s="144"/>
      <c r="Z852" s="144"/>
      <c r="AA852" s="144"/>
      <c r="AB852" s="144"/>
      <c r="AC852" s="144"/>
      <c r="AD852" s="144"/>
      <c r="AE852" s="144"/>
      <c r="AF852" s="144"/>
      <c r="AG852" s="144"/>
      <c r="AH852" s="144"/>
      <c r="AI852" s="144"/>
      <c r="AJ852" s="144"/>
      <c r="AK852" s="144"/>
      <c r="AL852" s="144"/>
      <c r="AM852" s="543"/>
      <c r="AN852" s="144"/>
      <c r="AO852" s="144"/>
      <c r="AP852" s="543"/>
      <c r="AQ852" s="543"/>
      <c r="AR852" s="144"/>
      <c r="AS852" s="190"/>
      <c r="AT852" s="144"/>
      <c r="AU852" s="543"/>
      <c r="AV852" s="543"/>
      <c r="AW852" s="144"/>
      <c r="AX852" s="144"/>
      <c r="AY852" s="144"/>
      <c r="AZ852" s="144"/>
      <c r="BA852" s="144"/>
      <c r="BB852" s="144"/>
      <c r="BC852" s="144"/>
      <c r="BD852" s="144"/>
      <c r="BE852" s="144"/>
    </row>
    <row r="853" spans="1:57">
      <c r="A853" s="144"/>
      <c r="B853" s="144"/>
      <c r="C853" s="144">
        <v>3</v>
      </c>
      <c r="D853" s="190">
        <v>127647</v>
      </c>
      <c r="E853" s="144" t="s">
        <v>5090</v>
      </c>
      <c r="F853" s="144" t="s">
        <v>4944</v>
      </c>
      <c r="G853" s="144">
        <v>10</v>
      </c>
      <c r="H853" s="144">
        <v>20</v>
      </c>
      <c r="I853" s="190" t="s">
        <v>6207</v>
      </c>
      <c r="J853" s="144" t="s">
        <v>1693</v>
      </c>
      <c r="K853" s="543"/>
      <c r="L853" s="543"/>
      <c r="M853" s="144"/>
      <c r="N853" s="144"/>
      <c r="O853" s="144"/>
      <c r="P853" s="144"/>
      <c r="Q853" s="144"/>
      <c r="R853" s="144"/>
      <c r="S853" s="144"/>
      <c r="T853" s="144"/>
      <c r="U853" s="144"/>
      <c r="V853" s="543"/>
      <c r="W853" s="144"/>
      <c r="X853" s="144"/>
      <c r="Y853" s="144"/>
      <c r="Z853" s="144"/>
      <c r="AA853" s="144"/>
      <c r="AB853" s="144"/>
      <c r="AC853" s="144"/>
      <c r="AD853" s="144"/>
      <c r="AE853" s="144"/>
      <c r="AF853" s="144"/>
      <c r="AG853" s="144"/>
      <c r="AH853" s="144"/>
      <c r="AI853" s="144"/>
      <c r="AJ853" s="144"/>
      <c r="AK853" s="144"/>
      <c r="AL853" s="144"/>
      <c r="AM853" s="543"/>
      <c r="AN853" s="144"/>
      <c r="AO853" s="144"/>
      <c r="AP853" s="543"/>
      <c r="AQ853" s="543"/>
      <c r="AR853" s="144"/>
      <c r="AS853" s="190"/>
      <c r="AT853" s="144"/>
      <c r="AU853" s="543"/>
      <c r="AV853" s="543"/>
      <c r="AW853" s="144"/>
      <c r="AX853" s="144"/>
      <c r="AY853" s="144"/>
      <c r="AZ853" s="144"/>
      <c r="BA853" s="144"/>
      <c r="BB853" s="144"/>
      <c r="BC853" s="144"/>
      <c r="BD853" s="144"/>
      <c r="BE853" s="144"/>
    </row>
    <row r="854" spans="1:57">
      <c r="A854" s="144"/>
      <c r="B854" s="144"/>
      <c r="C854" s="144">
        <v>3</v>
      </c>
      <c r="D854" s="190">
        <v>127652</v>
      </c>
      <c r="E854" s="144" t="s">
        <v>5090</v>
      </c>
      <c r="F854" s="144" t="s">
        <v>4944</v>
      </c>
      <c r="G854" s="144">
        <v>10</v>
      </c>
      <c r="H854" s="144">
        <v>20</v>
      </c>
      <c r="I854" s="190" t="s">
        <v>6208</v>
      </c>
      <c r="J854" s="144" t="s">
        <v>1693</v>
      </c>
      <c r="K854" s="543"/>
      <c r="L854" s="543"/>
      <c r="M854" s="144"/>
      <c r="N854" s="144"/>
      <c r="O854" s="144"/>
      <c r="P854" s="144"/>
      <c r="Q854" s="144"/>
      <c r="R854" s="144"/>
      <c r="S854" s="144"/>
      <c r="T854" s="144"/>
      <c r="U854" s="144"/>
      <c r="V854" s="543"/>
      <c r="W854" s="144"/>
      <c r="X854" s="144"/>
      <c r="Y854" s="144"/>
      <c r="Z854" s="144"/>
      <c r="AA854" s="144"/>
      <c r="AB854" s="144"/>
      <c r="AC854" s="144"/>
      <c r="AD854" s="144"/>
      <c r="AE854" s="144"/>
      <c r="AF854" s="144"/>
      <c r="AG854" s="144"/>
      <c r="AH854" s="144"/>
      <c r="AI854" s="144"/>
      <c r="AJ854" s="144"/>
      <c r="AK854" s="144"/>
      <c r="AL854" s="144"/>
      <c r="AM854" s="543"/>
      <c r="AN854" s="144"/>
      <c r="AO854" s="144"/>
      <c r="AP854" s="543"/>
      <c r="AQ854" s="543"/>
      <c r="AR854" s="144"/>
      <c r="AS854" s="190"/>
      <c r="AT854" s="144"/>
      <c r="AU854" s="543"/>
      <c r="AV854" s="543"/>
      <c r="AW854" s="144"/>
      <c r="AX854" s="144"/>
      <c r="AY854" s="144"/>
      <c r="AZ854" s="144"/>
      <c r="BA854" s="144"/>
      <c r="BB854" s="144"/>
      <c r="BC854" s="144"/>
      <c r="BD854" s="144"/>
      <c r="BE854" s="144"/>
    </row>
    <row r="855" spans="1:57">
      <c r="A855" s="144"/>
      <c r="B855" s="144"/>
      <c r="C855" s="144">
        <v>3</v>
      </c>
      <c r="D855" s="190">
        <v>127655</v>
      </c>
      <c r="E855" s="144" t="s">
        <v>5090</v>
      </c>
      <c r="F855" s="144" t="s">
        <v>4944</v>
      </c>
      <c r="G855" s="144">
        <v>10</v>
      </c>
      <c r="H855" s="144">
        <v>20</v>
      </c>
      <c r="I855" s="190" t="s">
        <v>6209</v>
      </c>
      <c r="J855" s="144" t="s">
        <v>1693</v>
      </c>
      <c r="K855" s="543"/>
      <c r="L855" s="543"/>
      <c r="M855" s="144"/>
      <c r="N855" s="144"/>
      <c r="O855" s="144"/>
      <c r="P855" s="144"/>
      <c r="Q855" s="144"/>
      <c r="R855" s="144"/>
      <c r="S855" s="144"/>
      <c r="T855" s="144"/>
      <c r="U855" s="144"/>
      <c r="V855" s="543"/>
      <c r="W855" s="144"/>
      <c r="X855" s="144"/>
      <c r="Y855" s="144"/>
      <c r="Z855" s="144"/>
      <c r="AA855" s="144"/>
      <c r="AB855" s="144"/>
      <c r="AC855" s="144"/>
      <c r="AD855" s="144"/>
      <c r="AE855" s="144"/>
      <c r="AF855" s="144"/>
      <c r="AG855" s="144"/>
      <c r="AH855" s="144"/>
      <c r="AI855" s="144"/>
      <c r="AJ855" s="144"/>
      <c r="AK855" s="144"/>
      <c r="AL855" s="144"/>
      <c r="AM855" s="543"/>
      <c r="AN855" s="144"/>
      <c r="AO855" s="144"/>
      <c r="AP855" s="543"/>
      <c r="AQ855" s="543"/>
      <c r="AR855" s="144"/>
      <c r="AS855" s="190"/>
      <c r="AT855" s="144"/>
      <c r="AU855" s="543"/>
      <c r="AV855" s="543"/>
      <c r="AW855" s="144"/>
      <c r="AX855" s="144"/>
      <c r="AY855" s="144"/>
      <c r="AZ855" s="144"/>
      <c r="BA855" s="144"/>
      <c r="BB855" s="144"/>
      <c r="BC855" s="144"/>
      <c r="BD855" s="144"/>
      <c r="BE855" s="144"/>
    </row>
    <row r="856" spans="1:57">
      <c r="A856" s="144"/>
      <c r="B856" s="144"/>
      <c r="C856" s="144">
        <v>3</v>
      </c>
      <c r="D856" s="190">
        <v>127661</v>
      </c>
      <c r="E856" s="144" t="s">
        <v>5090</v>
      </c>
      <c r="F856" s="144" t="s">
        <v>4944</v>
      </c>
      <c r="G856" s="144">
        <v>10</v>
      </c>
      <c r="H856" s="144">
        <v>20</v>
      </c>
      <c r="I856" s="190" t="s">
        <v>6210</v>
      </c>
      <c r="J856" s="144" t="s">
        <v>1693</v>
      </c>
      <c r="K856" s="543"/>
      <c r="L856" s="543"/>
      <c r="M856" s="144"/>
      <c r="N856" s="144"/>
      <c r="O856" s="144"/>
      <c r="P856" s="144"/>
      <c r="Q856" s="144"/>
      <c r="R856" s="144"/>
      <c r="S856" s="144"/>
      <c r="T856" s="144"/>
      <c r="U856" s="144"/>
      <c r="V856" s="543"/>
      <c r="W856" s="144"/>
      <c r="X856" s="144"/>
      <c r="Y856" s="144"/>
      <c r="Z856" s="144"/>
      <c r="AA856" s="144"/>
      <c r="AB856" s="144"/>
      <c r="AC856" s="144"/>
      <c r="AD856" s="144"/>
      <c r="AE856" s="144"/>
      <c r="AF856" s="144"/>
      <c r="AG856" s="144"/>
      <c r="AH856" s="144"/>
      <c r="AI856" s="144"/>
      <c r="AJ856" s="144"/>
      <c r="AK856" s="144"/>
      <c r="AL856" s="144"/>
      <c r="AM856" s="543"/>
      <c r="AN856" s="144"/>
      <c r="AO856" s="144"/>
      <c r="AP856" s="543"/>
      <c r="AQ856" s="543"/>
      <c r="AR856" s="144"/>
      <c r="AS856" s="190"/>
      <c r="AT856" s="144"/>
      <c r="AU856" s="543"/>
      <c r="AV856" s="543"/>
      <c r="AW856" s="144"/>
      <c r="AX856" s="144"/>
      <c r="AY856" s="144"/>
      <c r="AZ856" s="144"/>
      <c r="BA856" s="144"/>
      <c r="BB856" s="144"/>
      <c r="BC856" s="144"/>
      <c r="BD856" s="144"/>
      <c r="BE856" s="144"/>
    </row>
    <row r="857" spans="1:57">
      <c r="A857" s="144"/>
      <c r="B857" s="144"/>
      <c r="C857" s="144">
        <v>3</v>
      </c>
      <c r="D857" s="190">
        <v>127662</v>
      </c>
      <c r="E857" s="144" t="s">
        <v>5090</v>
      </c>
      <c r="F857" s="144" t="s">
        <v>4944</v>
      </c>
      <c r="G857" s="144">
        <v>10</v>
      </c>
      <c r="H857" s="144">
        <v>20</v>
      </c>
      <c r="I857" s="190" t="s">
        <v>6211</v>
      </c>
      <c r="J857" s="144" t="s">
        <v>1693</v>
      </c>
      <c r="K857" s="543"/>
      <c r="L857" s="543"/>
      <c r="M857" s="144"/>
      <c r="N857" s="144"/>
      <c r="O857" s="144"/>
      <c r="P857" s="144"/>
      <c r="Q857" s="144"/>
      <c r="R857" s="144"/>
      <c r="S857" s="144"/>
      <c r="T857" s="144"/>
      <c r="U857" s="144"/>
      <c r="V857" s="543"/>
      <c r="W857" s="144"/>
      <c r="X857" s="144"/>
      <c r="Y857" s="144"/>
      <c r="Z857" s="144"/>
      <c r="AA857" s="144"/>
      <c r="AB857" s="144"/>
      <c r="AC857" s="144"/>
      <c r="AD857" s="144"/>
      <c r="AE857" s="144"/>
      <c r="AF857" s="144"/>
      <c r="AG857" s="144"/>
      <c r="AH857" s="144"/>
      <c r="AI857" s="144"/>
      <c r="AJ857" s="144"/>
      <c r="AK857" s="144"/>
      <c r="AL857" s="144"/>
      <c r="AM857" s="543"/>
      <c r="AN857" s="144"/>
      <c r="AO857" s="144"/>
      <c r="AP857" s="543"/>
      <c r="AQ857" s="543"/>
      <c r="AR857" s="144"/>
      <c r="AS857" s="190"/>
      <c r="AT857" s="144"/>
      <c r="AU857" s="543"/>
      <c r="AV857" s="543"/>
      <c r="AW857" s="144"/>
      <c r="AX857" s="144"/>
      <c r="AY857" s="144"/>
      <c r="AZ857" s="144"/>
      <c r="BA857" s="144"/>
      <c r="BB857" s="144"/>
      <c r="BC857" s="144"/>
      <c r="BD857" s="144"/>
      <c r="BE857" s="144"/>
    </row>
    <row r="858" spans="1:57">
      <c r="A858" s="144"/>
      <c r="B858" s="144"/>
      <c r="C858" s="144">
        <v>3</v>
      </c>
      <c r="D858" s="190">
        <v>127664</v>
      </c>
      <c r="E858" s="144" t="s">
        <v>5090</v>
      </c>
      <c r="F858" s="144" t="s">
        <v>4944</v>
      </c>
      <c r="G858" s="144">
        <v>10</v>
      </c>
      <c r="H858" s="144">
        <v>20</v>
      </c>
      <c r="I858" s="190" t="s">
        <v>6212</v>
      </c>
      <c r="J858" s="144" t="s">
        <v>1693</v>
      </c>
      <c r="K858" s="543"/>
      <c r="L858" s="543"/>
      <c r="M858" s="144"/>
      <c r="N858" s="144"/>
      <c r="O858" s="144"/>
      <c r="P858" s="144"/>
      <c r="Q858" s="144"/>
      <c r="R858" s="144"/>
      <c r="S858" s="144"/>
      <c r="T858" s="144"/>
      <c r="U858" s="144"/>
      <c r="V858" s="543"/>
      <c r="W858" s="144"/>
      <c r="X858" s="144"/>
      <c r="Y858" s="144"/>
      <c r="Z858" s="144"/>
      <c r="AA858" s="144"/>
      <c r="AB858" s="144"/>
      <c r="AC858" s="144"/>
      <c r="AD858" s="144"/>
      <c r="AE858" s="144"/>
      <c r="AF858" s="144"/>
      <c r="AG858" s="144"/>
      <c r="AH858" s="144"/>
      <c r="AI858" s="144"/>
      <c r="AJ858" s="144"/>
      <c r="AK858" s="144"/>
      <c r="AL858" s="144"/>
      <c r="AM858" s="543"/>
      <c r="AN858" s="144"/>
      <c r="AO858" s="144"/>
      <c r="AP858" s="543"/>
      <c r="AQ858" s="543"/>
      <c r="AR858" s="144"/>
      <c r="AS858" s="190"/>
      <c r="AT858" s="144"/>
      <c r="AU858" s="543"/>
      <c r="AV858" s="543"/>
      <c r="AW858" s="144"/>
      <c r="AX858" s="144"/>
      <c r="AY858" s="144"/>
      <c r="AZ858" s="144"/>
      <c r="BA858" s="144"/>
      <c r="BB858" s="144"/>
      <c r="BC858" s="144"/>
      <c r="BD858" s="144"/>
      <c r="BE858" s="144"/>
    </row>
    <row r="859" spans="1:57">
      <c r="A859" s="144"/>
      <c r="B859" s="144"/>
      <c r="C859" s="144">
        <v>3</v>
      </c>
      <c r="D859" s="190">
        <v>127670</v>
      </c>
      <c r="E859" s="144" t="s">
        <v>5090</v>
      </c>
      <c r="F859" s="144" t="s">
        <v>4944</v>
      </c>
      <c r="G859" s="144">
        <v>10</v>
      </c>
      <c r="H859" s="144">
        <v>20</v>
      </c>
      <c r="I859" s="190" t="s">
        <v>6213</v>
      </c>
      <c r="J859" s="144" t="s">
        <v>1693</v>
      </c>
      <c r="K859" s="543"/>
      <c r="L859" s="543"/>
      <c r="M859" s="144"/>
      <c r="N859" s="144"/>
      <c r="O859" s="144"/>
      <c r="P859" s="144"/>
      <c r="Q859" s="144"/>
      <c r="R859" s="144"/>
      <c r="S859" s="144"/>
      <c r="T859" s="144"/>
      <c r="U859" s="144"/>
      <c r="V859" s="543"/>
      <c r="W859" s="144"/>
      <c r="X859" s="144"/>
      <c r="Y859" s="144"/>
      <c r="Z859" s="144"/>
      <c r="AA859" s="144"/>
      <c r="AB859" s="144"/>
      <c r="AC859" s="144"/>
      <c r="AD859" s="144"/>
      <c r="AE859" s="144"/>
      <c r="AF859" s="144"/>
      <c r="AG859" s="144"/>
      <c r="AH859" s="144"/>
      <c r="AI859" s="144"/>
      <c r="AJ859" s="144"/>
      <c r="AK859" s="144"/>
      <c r="AL859" s="144"/>
      <c r="AM859" s="543"/>
      <c r="AN859" s="144"/>
      <c r="AO859" s="144"/>
      <c r="AP859" s="543"/>
      <c r="AQ859" s="543"/>
      <c r="AR859" s="144"/>
      <c r="AS859" s="190"/>
      <c r="AT859" s="144"/>
      <c r="AU859" s="543"/>
      <c r="AV859" s="543"/>
      <c r="AW859" s="144"/>
      <c r="AX859" s="144"/>
      <c r="AY859" s="144"/>
      <c r="AZ859" s="144"/>
      <c r="BA859" s="144"/>
      <c r="BB859" s="144"/>
      <c r="BC859" s="144"/>
      <c r="BD859" s="144"/>
      <c r="BE859" s="144"/>
    </row>
    <row r="860" spans="1:57">
      <c r="A860" s="144"/>
      <c r="B860" s="144"/>
      <c r="C860" s="144">
        <v>3</v>
      </c>
      <c r="D860" s="190">
        <v>127678</v>
      </c>
      <c r="E860" s="144" t="s">
        <v>5090</v>
      </c>
      <c r="F860" s="144" t="s">
        <v>4944</v>
      </c>
      <c r="G860" s="144">
        <v>10</v>
      </c>
      <c r="H860" s="144">
        <v>20</v>
      </c>
      <c r="I860" s="190" t="s">
        <v>6214</v>
      </c>
      <c r="J860" s="144" t="s">
        <v>1693</v>
      </c>
      <c r="K860" s="543"/>
      <c r="L860" s="543"/>
      <c r="M860" s="144"/>
      <c r="N860" s="144"/>
      <c r="O860" s="144"/>
      <c r="P860" s="144"/>
      <c r="Q860" s="144"/>
      <c r="R860" s="144"/>
      <c r="S860" s="144"/>
      <c r="T860" s="144"/>
      <c r="U860" s="144"/>
      <c r="V860" s="543"/>
      <c r="W860" s="144"/>
      <c r="X860" s="144"/>
      <c r="Y860" s="144"/>
      <c r="Z860" s="144"/>
      <c r="AA860" s="144"/>
      <c r="AB860" s="144"/>
      <c r="AC860" s="144"/>
      <c r="AD860" s="144"/>
      <c r="AE860" s="144"/>
      <c r="AF860" s="144"/>
      <c r="AG860" s="144"/>
      <c r="AH860" s="144"/>
      <c r="AI860" s="144"/>
      <c r="AJ860" s="144"/>
      <c r="AK860" s="144"/>
      <c r="AL860" s="144"/>
      <c r="AM860" s="543"/>
      <c r="AN860" s="144"/>
      <c r="AO860" s="144"/>
      <c r="AP860" s="543"/>
      <c r="AQ860" s="543"/>
      <c r="AR860" s="144"/>
      <c r="AS860" s="190"/>
      <c r="AT860" s="144"/>
      <c r="AU860" s="543"/>
      <c r="AV860" s="543"/>
      <c r="AW860" s="144"/>
      <c r="AX860" s="144"/>
      <c r="AY860" s="144"/>
      <c r="AZ860" s="144"/>
      <c r="BA860" s="144"/>
      <c r="BB860" s="144"/>
      <c r="BC860" s="144"/>
      <c r="BD860" s="144"/>
      <c r="BE860" s="144"/>
    </row>
    <row r="861" spans="1:57">
      <c r="A861" s="144"/>
      <c r="B861" s="144"/>
      <c r="C861" s="144">
        <v>3</v>
      </c>
      <c r="D861" s="190">
        <v>127774</v>
      </c>
      <c r="E861" s="144" t="s">
        <v>5090</v>
      </c>
      <c r="F861" s="144" t="s">
        <v>4944</v>
      </c>
      <c r="G861" s="144">
        <v>10</v>
      </c>
      <c r="H861" s="144">
        <v>20</v>
      </c>
      <c r="I861" s="190" t="s">
        <v>6215</v>
      </c>
      <c r="J861" s="144" t="s">
        <v>1693</v>
      </c>
      <c r="K861" s="543"/>
      <c r="L861" s="543"/>
      <c r="M861" s="144"/>
      <c r="N861" s="144"/>
      <c r="O861" s="144"/>
      <c r="P861" s="144"/>
      <c r="Q861" s="144"/>
      <c r="R861" s="144"/>
      <c r="S861" s="144"/>
      <c r="T861" s="144"/>
      <c r="U861" s="144"/>
      <c r="V861" s="543"/>
      <c r="W861" s="144"/>
      <c r="X861" s="144"/>
      <c r="Y861" s="144"/>
      <c r="Z861" s="144"/>
      <c r="AA861" s="144"/>
      <c r="AB861" s="144"/>
      <c r="AC861" s="144"/>
      <c r="AD861" s="144"/>
      <c r="AE861" s="144"/>
      <c r="AF861" s="144"/>
      <c r="AG861" s="144"/>
      <c r="AH861" s="144"/>
      <c r="AI861" s="144"/>
      <c r="AJ861" s="144"/>
      <c r="AK861" s="144"/>
      <c r="AL861" s="144"/>
      <c r="AM861" s="543"/>
      <c r="AN861" s="144"/>
      <c r="AO861" s="144"/>
      <c r="AP861" s="543"/>
      <c r="AQ861" s="543"/>
      <c r="AR861" s="144"/>
      <c r="AS861" s="190"/>
      <c r="AT861" s="144"/>
      <c r="AU861" s="543"/>
      <c r="AV861" s="543"/>
      <c r="AW861" s="144"/>
      <c r="AX861" s="144"/>
      <c r="AY861" s="144"/>
      <c r="AZ861" s="144"/>
      <c r="BA861" s="144"/>
      <c r="BB861" s="144"/>
      <c r="BC861" s="144"/>
      <c r="BD861" s="144"/>
      <c r="BE861" s="144"/>
    </row>
    <row r="862" spans="1:57">
      <c r="A862" s="144"/>
      <c r="B862" s="144"/>
      <c r="C862" s="144">
        <v>3</v>
      </c>
      <c r="D862" s="190">
        <v>127820</v>
      </c>
      <c r="E862" s="144" t="s">
        <v>5090</v>
      </c>
      <c r="F862" s="144" t="s">
        <v>4944</v>
      </c>
      <c r="G862" s="144">
        <v>10</v>
      </c>
      <c r="H862" s="144">
        <v>20</v>
      </c>
      <c r="I862" s="190" t="s">
        <v>6216</v>
      </c>
      <c r="J862" s="144" t="s">
        <v>1693</v>
      </c>
      <c r="K862" s="543"/>
      <c r="L862" s="543"/>
      <c r="M862" s="144"/>
      <c r="N862" s="144"/>
      <c r="O862" s="144"/>
      <c r="P862" s="144"/>
      <c r="Q862" s="144"/>
      <c r="R862" s="144"/>
      <c r="S862" s="144"/>
      <c r="T862" s="144"/>
      <c r="U862" s="144"/>
      <c r="V862" s="543"/>
      <c r="W862" s="144"/>
      <c r="X862" s="144"/>
      <c r="Y862" s="144"/>
      <c r="Z862" s="144"/>
      <c r="AA862" s="144"/>
      <c r="AB862" s="144"/>
      <c r="AC862" s="144"/>
      <c r="AD862" s="144"/>
      <c r="AE862" s="144"/>
      <c r="AF862" s="144"/>
      <c r="AG862" s="144"/>
      <c r="AH862" s="144"/>
      <c r="AI862" s="144"/>
      <c r="AJ862" s="144"/>
      <c r="AK862" s="144"/>
      <c r="AL862" s="144"/>
      <c r="AM862" s="543"/>
      <c r="AN862" s="144"/>
      <c r="AO862" s="144"/>
      <c r="AP862" s="543"/>
      <c r="AQ862" s="543"/>
      <c r="AR862" s="144"/>
      <c r="AS862" s="190"/>
      <c r="AT862" s="144"/>
      <c r="AU862" s="543"/>
      <c r="AV862" s="543"/>
      <c r="AW862" s="144"/>
      <c r="AX862" s="144"/>
      <c r="AY862" s="144"/>
      <c r="AZ862" s="144"/>
      <c r="BA862" s="144"/>
      <c r="BB862" s="144"/>
      <c r="BC862" s="144"/>
      <c r="BD862" s="144"/>
      <c r="BE862" s="144"/>
    </row>
    <row r="863" spans="1:57">
      <c r="A863" s="144"/>
      <c r="B863" s="144"/>
      <c r="C863" s="144">
        <v>3</v>
      </c>
      <c r="D863" s="190">
        <v>127821</v>
      </c>
      <c r="E863" s="144" t="s">
        <v>5090</v>
      </c>
      <c r="F863" s="144" t="s">
        <v>4944</v>
      </c>
      <c r="G863" s="144">
        <v>10</v>
      </c>
      <c r="H863" s="144">
        <v>20</v>
      </c>
      <c r="I863" s="190" t="s">
        <v>6217</v>
      </c>
      <c r="J863" s="144" t="s">
        <v>1693</v>
      </c>
      <c r="K863" s="543"/>
      <c r="L863" s="543"/>
      <c r="M863" s="144"/>
      <c r="N863" s="144"/>
      <c r="O863" s="144"/>
      <c r="P863" s="144"/>
      <c r="Q863" s="144"/>
      <c r="R863" s="144"/>
      <c r="S863" s="144"/>
      <c r="T863" s="144"/>
      <c r="U863" s="144"/>
      <c r="V863" s="543"/>
      <c r="W863" s="144"/>
      <c r="X863" s="144"/>
      <c r="Y863" s="144"/>
      <c r="Z863" s="144"/>
      <c r="AA863" s="144"/>
      <c r="AB863" s="144"/>
      <c r="AC863" s="144"/>
      <c r="AD863" s="144"/>
      <c r="AE863" s="144"/>
      <c r="AF863" s="144"/>
      <c r="AG863" s="144"/>
      <c r="AH863" s="144"/>
      <c r="AI863" s="144"/>
      <c r="AJ863" s="144"/>
      <c r="AK863" s="144"/>
      <c r="AL863" s="144"/>
      <c r="AM863" s="543"/>
      <c r="AN863" s="144"/>
      <c r="AO863" s="144"/>
      <c r="AP863" s="543"/>
      <c r="AQ863" s="543"/>
      <c r="AR863" s="144"/>
      <c r="AS863" s="190"/>
      <c r="AT863" s="144"/>
      <c r="AU863" s="543"/>
      <c r="AV863" s="543"/>
      <c r="AW863" s="144"/>
      <c r="AX863" s="144"/>
      <c r="AY863" s="144"/>
      <c r="AZ863" s="144"/>
      <c r="BA863" s="144"/>
      <c r="BB863" s="144"/>
      <c r="BC863" s="144"/>
      <c r="BD863" s="144"/>
      <c r="BE863" s="144"/>
    </row>
    <row r="864" spans="1:57">
      <c r="A864" s="144"/>
      <c r="B864" s="144"/>
      <c r="C864" s="144">
        <v>3</v>
      </c>
      <c r="D864" s="190">
        <v>127823</v>
      </c>
      <c r="E864" s="144" t="s">
        <v>5090</v>
      </c>
      <c r="F864" s="144" t="s">
        <v>4944</v>
      </c>
      <c r="G864" s="144">
        <v>10</v>
      </c>
      <c r="H864" s="144">
        <v>20</v>
      </c>
      <c r="I864" s="190" t="s">
        <v>6218</v>
      </c>
      <c r="J864" s="144" t="s">
        <v>1693</v>
      </c>
      <c r="K864" s="543"/>
      <c r="L864" s="543"/>
      <c r="M864" s="144"/>
      <c r="N864" s="144"/>
      <c r="O864" s="144"/>
      <c r="P864" s="144"/>
      <c r="Q864" s="144"/>
      <c r="R864" s="144"/>
      <c r="S864" s="144"/>
      <c r="T864" s="144"/>
      <c r="U864" s="144"/>
      <c r="V864" s="543"/>
      <c r="W864" s="144"/>
      <c r="X864" s="144"/>
      <c r="Y864" s="144"/>
      <c r="Z864" s="144"/>
      <c r="AA864" s="144"/>
      <c r="AB864" s="144"/>
      <c r="AC864" s="144"/>
      <c r="AD864" s="144"/>
      <c r="AE864" s="144"/>
      <c r="AF864" s="144"/>
      <c r="AG864" s="144"/>
      <c r="AH864" s="144"/>
      <c r="AI864" s="144"/>
      <c r="AJ864" s="144"/>
      <c r="AK864" s="144"/>
      <c r="AL864" s="144"/>
      <c r="AM864" s="543"/>
      <c r="AN864" s="144"/>
      <c r="AO864" s="144"/>
      <c r="AP864" s="543"/>
      <c r="AQ864" s="543"/>
      <c r="AR864" s="144"/>
      <c r="AS864" s="190"/>
      <c r="AT864" s="144"/>
      <c r="AU864" s="543"/>
      <c r="AV864" s="543"/>
      <c r="AW864" s="144"/>
      <c r="AX864" s="144"/>
      <c r="AY864" s="144"/>
      <c r="AZ864" s="144"/>
      <c r="BA864" s="144"/>
      <c r="BB864" s="144"/>
      <c r="BC864" s="144"/>
      <c r="BD864" s="144"/>
      <c r="BE864" s="144"/>
    </row>
    <row r="865" spans="1:57">
      <c r="A865" s="144"/>
      <c r="B865" s="144"/>
      <c r="C865" s="144">
        <v>3</v>
      </c>
      <c r="D865" s="190">
        <v>127824</v>
      </c>
      <c r="E865" s="144" t="s">
        <v>5090</v>
      </c>
      <c r="F865" s="144" t="s">
        <v>4944</v>
      </c>
      <c r="G865" s="144">
        <v>10</v>
      </c>
      <c r="H865" s="144">
        <v>20</v>
      </c>
      <c r="I865" s="190" t="s">
        <v>6218</v>
      </c>
      <c r="J865" s="144" t="s">
        <v>1693</v>
      </c>
      <c r="K865" s="543"/>
      <c r="L865" s="543"/>
      <c r="M865" s="144"/>
      <c r="N865" s="144"/>
      <c r="O865" s="144"/>
      <c r="P865" s="144"/>
      <c r="Q865" s="144"/>
      <c r="R865" s="144"/>
      <c r="S865" s="144"/>
      <c r="T865" s="144"/>
      <c r="U865" s="144"/>
      <c r="V865" s="543"/>
      <c r="W865" s="144"/>
      <c r="X865" s="144"/>
      <c r="Y865" s="144"/>
      <c r="Z865" s="144"/>
      <c r="AA865" s="144"/>
      <c r="AB865" s="144"/>
      <c r="AC865" s="144"/>
      <c r="AD865" s="144"/>
      <c r="AE865" s="144"/>
      <c r="AF865" s="144"/>
      <c r="AG865" s="144"/>
      <c r="AH865" s="144"/>
      <c r="AI865" s="144"/>
      <c r="AJ865" s="144"/>
      <c r="AK865" s="144"/>
      <c r="AL865" s="144"/>
      <c r="AM865" s="543"/>
      <c r="AN865" s="144"/>
      <c r="AO865" s="144"/>
      <c r="AP865" s="543"/>
      <c r="AQ865" s="543"/>
      <c r="AR865" s="144"/>
      <c r="AS865" s="190"/>
      <c r="AT865" s="144"/>
      <c r="AU865" s="543"/>
      <c r="AV865" s="543"/>
      <c r="AW865" s="144"/>
      <c r="AX865" s="144"/>
      <c r="AY865" s="144"/>
      <c r="AZ865" s="144"/>
      <c r="BA865" s="144"/>
      <c r="BB865" s="144"/>
      <c r="BC865" s="144"/>
      <c r="BD865" s="144"/>
      <c r="BE865" s="144"/>
    </row>
    <row r="866" spans="1:57">
      <c r="A866" s="144"/>
      <c r="B866" s="144"/>
      <c r="C866" s="144">
        <v>3</v>
      </c>
      <c r="D866" s="190">
        <v>127826</v>
      </c>
      <c r="E866" s="144" t="s">
        <v>5090</v>
      </c>
      <c r="F866" s="144" t="s">
        <v>4944</v>
      </c>
      <c r="G866" s="144">
        <v>10</v>
      </c>
      <c r="H866" s="144">
        <v>20</v>
      </c>
      <c r="I866" s="190" t="s">
        <v>6219</v>
      </c>
      <c r="J866" s="144" t="s">
        <v>1693</v>
      </c>
      <c r="K866" s="543"/>
      <c r="L866" s="543"/>
      <c r="M866" s="144"/>
      <c r="N866" s="144"/>
      <c r="O866" s="144"/>
      <c r="P866" s="144"/>
      <c r="Q866" s="144"/>
      <c r="R866" s="144"/>
      <c r="S866" s="144"/>
      <c r="T866" s="144"/>
      <c r="U866" s="144"/>
      <c r="V866" s="543"/>
      <c r="W866" s="144"/>
      <c r="X866" s="144"/>
      <c r="Y866" s="144"/>
      <c r="Z866" s="144"/>
      <c r="AA866" s="144"/>
      <c r="AB866" s="144"/>
      <c r="AC866" s="144"/>
      <c r="AD866" s="144"/>
      <c r="AE866" s="144"/>
      <c r="AF866" s="144"/>
      <c r="AG866" s="144"/>
      <c r="AH866" s="144"/>
      <c r="AI866" s="144"/>
      <c r="AJ866" s="144"/>
      <c r="AK866" s="144"/>
      <c r="AL866" s="144"/>
      <c r="AM866" s="543"/>
      <c r="AN866" s="144"/>
      <c r="AO866" s="144"/>
      <c r="AP866" s="543"/>
      <c r="AQ866" s="543"/>
      <c r="AR866" s="144"/>
      <c r="AS866" s="190"/>
      <c r="AT866" s="144"/>
      <c r="AU866" s="543"/>
      <c r="AV866" s="543"/>
      <c r="AW866" s="144"/>
      <c r="AX866" s="144"/>
      <c r="AY866" s="144"/>
      <c r="AZ866" s="144"/>
      <c r="BA866" s="144"/>
      <c r="BB866" s="144"/>
      <c r="BC866" s="144"/>
      <c r="BD866" s="144"/>
      <c r="BE866" s="144"/>
    </row>
    <row r="867" spans="1:57">
      <c r="A867" s="144"/>
      <c r="B867" s="144"/>
      <c r="C867" s="144">
        <v>3</v>
      </c>
      <c r="D867" s="190">
        <v>128022</v>
      </c>
      <c r="E867" s="144" t="s">
        <v>5090</v>
      </c>
      <c r="F867" s="144" t="s">
        <v>4944</v>
      </c>
      <c r="G867" s="144">
        <v>10</v>
      </c>
      <c r="H867" s="144">
        <v>20</v>
      </c>
      <c r="I867" s="190" t="s">
        <v>6220</v>
      </c>
      <c r="J867" s="144" t="s">
        <v>1693</v>
      </c>
      <c r="K867" s="543"/>
      <c r="L867" s="543"/>
      <c r="M867" s="144"/>
      <c r="N867" s="144"/>
      <c r="O867" s="144"/>
      <c r="P867" s="144"/>
      <c r="Q867" s="144"/>
      <c r="R867" s="144"/>
      <c r="S867" s="144"/>
      <c r="T867" s="144"/>
      <c r="U867" s="144"/>
      <c r="V867" s="543"/>
      <c r="W867" s="144"/>
      <c r="X867" s="144"/>
      <c r="Y867" s="144"/>
      <c r="Z867" s="144"/>
      <c r="AA867" s="144"/>
      <c r="AB867" s="144"/>
      <c r="AC867" s="144"/>
      <c r="AD867" s="144"/>
      <c r="AE867" s="144"/>
      <c r="AF867" s="144"/>
      <c r="AG867" s="144"/>
      <c r="AH867" s="144"/>
      <c r="AI867" s="144"/>
      <c r="AJ867" s="144"/>
      <c r="AK867" s="144"/>
      <c r="AL867" s="144"/>
      <c r="AM867" s="543"/>
      <c r="AN867" s="144"/>
      <c r="AO867" s="144"/>
      <c r="AP867" s="543"/>
      <c r="AQ867" s="543"/>
      <c r="AR867" s="144"/>
      <c r="AS867" s="190"/>
      <c r="AT867" s="144"/>
      <c r="AU867" s="543"/>
      <c r="AV867" s="543"/>
      <c r="AW867" s="144"/>
      <c r="AX867" s="144"/>
      <c r="AY867" s="144"/>
      <c r="AZ867" s="144"/>
      <c r="BA867" s="144"/>
      <c r="BB867" s="144"/>
      <c r="BC867" s="144"/>
      <c r="BD867" s="144"/>
      <c r="BE867" s="144"/>
    </row>
    <row r="868" spans="1:57">
      <c r="A868" s="144"/>
      <c r="B868" s="144"/>
      <c r="C868" s="144">
        <v>3</v>
      </c>
      <c r="D868" s="190">
        <v>128309</v>
      </c>
      <c r="E868" s="144" t="s">
        <v>5090</v>
      </c>
      <c r="F868" s="144" t="s">
        <v>4944</v>
      </c>
      <c r="G868" s="144">
        <v>10</v>
      </c>
      <c r="H868" s="144">
        <v>20</v>
      </c>
      <c r="I868" s="190" t="s">
        <v>6221</v>
      </c>
      <c r="J868" s="144" t="s">
        <v>1693</v>
      </c>
      <c r="K868" s="543"/>
      <c r="L868" s="543"/>
      <c r="M868" s="144"/>
      <c r="N868" s="144"/>
      <c r="O868" s="144"/>
      <c r="P868" s="144"/>
      <c r="Q868" s="144"/>
      <c r="R868" s="144"/>
      <c r="S868" s="144"/>
      <c r="T868" s="144"/>
      <c r="U868" s="144"/>
      <c r="V868" s="543"/>
      <c r="W868" s="144"/>
      <c r="X868" s="144"/>
      <c r="Y868" s="144"/>
      <c r="Z868" s="144"/>
      <c r="AA868" s="144"/>
      <c r="AB868" s="144"/>
      <c r="AC868" s="144"/>
      <c r="AD868" s="144"/>
      <c r="AE868" s="144"/>
      <c r="AF868" s="144"/>
      <c r="AG868" s="144"/>
      <c r="AH868" s="144"/>
      <c r="AI868" s="144"/>
      <c r="AJ868" s="144"/>
      <c r="AK868" s="144"/>
      <c r="AL868" s="144"/>
      <c r="AM868" s="543"/>
      <c r="AN868" s="144"/>
      <c r="AO868" s="144"/>
      <c r="AP868" s="543"/>
      <c r="AQ868" s="543"/>
      <c r="AR868" s="144"/>
      <c r="AS868" s="190"/>
      <c r="AT868" s="144"/>
      <c r="AU868" s="543"/>
      <c r="AV868" s="543"/>
      <c r="AW868" s="144"/>
      <c r="AX868" s="144"/>
      <c r="AY868" s="144"/>
      <c r="AZ868" s="144"/>
      <c r="BA868" s="144"/>
      <c r="BB868" s="144"/>
      <c r="BC868" s="144"/>
      <c r="BD868" s="144"/>
      <c r="BE868" s="144"/>
    </row>
    <row r="869" spans="1:57">
      <c r="A869" s="144"/>
      <c r="B869" s="144"/>
      <c r="C869" s="144">
        <v>3</v>
      </c>
      <c r="D869" s="190">
        <v>128432</v>
      </c>
      <c r="E869" s="144" t="s">
        <v>5090</v>
      </c>
      <c r="F869" s="144" t="s">
        <v>4944</v>
      </c>
      <c r="G869" s="144">
        <v>10</v>
      </c>
      <c r="H869" s="144">
        <v>20</v>
      </c>
      <c r="I869" s="190" t="s">
        <v>6222</v>
      </c>
      <c r="J869" s="144" t="s">
        <v>1693</v>
      </c>
      <c r="K869" s="543"/>
      <c r="L869" s="543"/>
      <c r="M869" s="144"/>
      <c r="N869" s="144"/>
      <c r="O869" s="144"/>
      <c r="P869" s="144"/>
      <c r="Q869" s="144"/>
      <c r="R869" s="144"/>
      <c r="S869" s="144"/>
      <c r="T869" s="144"/>
      <c r="U869" s="144"/>
      <c r="V869" s="543"/>
      <c r="W869" s="144"/>
      <c r="X869" s="144"/>
      <c r="Y869" s="144"/>
      <c r="Z869" s="144"/>
      <c r="AA869" s="144"/>
      <c r="AB869" s="144"/>
      <c r="AC869" s="144"/>
      <c r="AD869" s="144"/>
      <c r="AE869" s="144"/>
      <c r="AF869" s="144"/>
      <c r="AG869" s="144"/>
      <c r="AH869" s="144"/>
      <c r="AI869" s="144"/>
      <c r="AJ869" s="144"/>
      <c r="AK869" s="144"/>
      <c r="AL869" s="144"/>
      <c r="AM869" s="543"/>
      <c r="AN869" s="144"/>
      <c r="AO869" s="144"/>
      <c r="AP869" s="543"/>
      <c r="AQ869" s="543"/>
      <c r="AR869" s="144"/>
      <c r="AS869" s="190"/>
      <c r="AT869" s="144"/>
      <c r="AU869" s="543"/>
      <c r="AV869" s="543"/>
      <c r="AW869" s="144"/>
      <c r="AX869" s="144"/>
      <c r="AY869" s="144"/>
      <c r="AZ869" s="144"/>
      <c r="BA869" s="144"/>
      <c r="BB869" s="144"/>
      <c r="BC869" s="144"/>
      <c r="BD869" s="144"/>
      <c r="BE869" s="144"/>
    </row>
    <row r="870" spans="1:57">
      <c r="A870" s="144"/>
      <c r="B870" s="144"/>
      <c r="C870" s="144">
        <v>3</v>
      </c>
      <c r="D870" s="190">
        <v>128441</v>
      </c>
      <c r="E870" s="144" t="s">
        <v>5090</v>
      </c>
      <c r="F870" s="144" t="s">
        <v>4944</v>
      </c>
      <c r="G870" s="144">
        <v>10</v>
      </c>
      <c r="H870" s="144">
        <v>20</v>
      </c>
      <c r="I870" s="190" t="s">
        <v>6223</v>
      </c>
      <c r="J870" s="144" t="s">
        <v>1693</v>
      </c>
      <c r="K870" s="543"/>
      <c r="L870" s="543"/>
      <c r="M870" s="144"/>
      <c r="N870" s="144"/>
      <c r="O870" s="144"/>
      <c r="P870" s="144"/>
      <c r="Q870" s="144"/>
      <c r="R870" s="144"/>
      <c r="S870" s="144"/>
      <c r="T870" s="144"/>
      <c r="U870" s="144"/>
      <c r="V870" s="543"/>
      <c r="W870" s="144"/>
      <c r="X870" s="144"/>
      <c r="Y870" s="144"/>
      <c r="Z870" s="144"/>
      <c r="AA870" s="144"/>
      <c r="AB870" s="144"/>
      <c r="AC870" s="144"/>
      <c r="AD870" s="144"/>
      <c r="AE870" s="144"/>
      <c r="AF870" s="144"/>
      <c r="AG870" s="144"/>
      <c r="AH870" s="144"/>
      <c r="AI870" s="144"/>
      <c r="AJ870" s="144"/>
      <c r="AK870" s="144"/>
      <c r="AL870" s="144"/>
      <c r="AM870" s="543"/>
      <c r="AN870" s="144"/>
      <c r="AO870" s="144"/>
      <c r="AP870" s="543"/>
      <c r="AQ870" s="543"/>
      <c r="AR870" s="144"/>
      <c r="AS870" s="190"/>
      <c r="AT870" s="144"/>
      <c r="AU870" s="543"/>
      <c r="AV870" s="543"/>
      <c r="AW870" s="144"/>
      <c r="AX870" s="144"/>
      <c r="AY870" s="144"/>
      <c r="AZ870" s="144"/>
      <c r="BA870" s="144"/>
      <c r="BB870" s="144"/>
      <c r="BC870" s="144"/>
      <c r="BD870" s="144"/>
      <c r="BE870" s="144"/>
    </row>
    <row r="871" spans="1:57">
      <c r="A871" s="144"/>
      <c r="B871" s="144"/>
      <c r="C871" s="144">
        <v>3</v>
      </c>
      <c r="D871" s="190">
        <v>128445</v>
      </c>
      <c r="E871" s="144" t="s">
        <v>5090</v>
      </c>
      <c r="F871" s="144" t="s">
        <v>4944</v>
      </c>
      <c r="G871" s="144">
        <v>10</v>
      </c>
      <c r="H871" s="144">
        <v>20</v>
      </c>
      <c r="I871" s="190" t="s">
        <v>6224</v>
      </c>
      <c r="J871" s="144" t="s">
        <v>1693</v>
      </c>
      <c r="K871" s="543"/>
      <c r="L871" s="543"/>
      <c r="M871" s="144"/>
      <c r="N871" s="144"/>
      <c r="O871" s="144"/>
      <c r="P871" s="144"/>
      <c r="Q871" s="144"/>
      <c r="R871" s="144"/>
      <c r="S871" s="144"/>
      <c r="T871" s="144"/>
      <c r="U871" s="144"/>
      <c r="V871" s="543"/>
      <c r="W871" s="144"/>
      <c r="X871" s="144"/>
      <c r="Y871" s="144"/>
      <c r="Z871" s="144"/>
      <c r="AA871" s="144"/>
      <c r="AB871" s="144"/>
      <c r="AC871" s="144"/>
      <c r="AD871" s="144"/>
      <c r="AE871" s="144"/>
      <c r="AF871" s="144"/>
      <c r="AG871" s="144"/>
      <c r="AH871" s="144"/>
      <c r="AI871" s="144"/>
      <c r="AJ871" s="144"/>
      <c r="AK871" s="144"/>
      <c r="AL871" s="144"/>
      <c r="AM871" s="543"/>
      <c r="AN871" s="144"/>
      <c r="AO871" s="144"/>
      <c r="AP871" s="543"/>
      <c r="AQ871" s="543"/>
      <c r="AR871" s="144"/>
      <c r="AS871" s="190"/>
      <c r="AT871" s="144"/>
      <c r="AU871" s="543"/>
      <c r="AV871" s="543"/>
      <c r="AW871" s="144"/>
      <c r="AX871" s="144"/>
      <c r="AY871" s="144"/>
      <c r="AZ871" s="144"/>
      <c r="BA871" s="144"/>
      <c r="BB871" s="144"/>
      <c r="BC871" s="144"/>
      <c r="BD871" s="144"/>
      <c r="BE871" s="144"/>
    </row>
    <row r="872" spans="1:57">
      <c r="A872" s="144"/>
      <c r="B872" s="144"/>
      <c r="C872" s="144">
        <v>3</v>
      </c>
      <c r="D872" s="190">
        <v>128552</v>
      </c>
      <c r="E872" s="144" t="s">
        <v>5090</v>
      </c>
      <c r="F872" s="144" t="s">
        <v>4944</v>
      </c>
      <c r="G872" s="144">
        <v>10</v>
      </c>
      <c r="H872" s="144">
        <v>20</v>
      </c>
      <c r="I872" s="190" t="s">
        <v>6225</v>
      </c>
      <c r="J872" s="144" t="s">
        <v>1693</v>
      </c>
      <c r="K872" s="543"/>
      <c r="L872" s="543"/>
      <c r="M872" s="144"/>
      <c r="N872" s="144"/>
      <c r="O872" s="144"/>
      <c r="P872" s="144"/>
      <c r="Q872" s="144"/>
      <c r="R872" s="144"/>
      <c r="S872" s="144"/>
      <c r="T872" s="144"/>
      <c r="U872" s="144"/>
      <c r="V872" s="543"/>
      <c r="W872" s="144"/>
      <c r="X872" s="144"/>
      <c r="Y872" s="144"/>
      <c r="Z872" s="144"/>
      <c r="AA872" s="144"/>
      <c r="AB872" s="144"/>
      <c r="AC872" s="144"/>
      <c r="AD872" s="144"/>
      <c r="AE872" s="144"/>
      <c r="AF872" s="144"/>
      <c r="AG872" s="144"/>
      <c r="AH872" s="144"/>
      <c r="AI872" s="144"/>
      <c r="AJ872" s="144"/>
      <c r="AK872" s="144"/>
      <c r="AL872" s="144"/>
      <c r="AM872" s="543"/>
      <c r="AN872" s="144"/>
      <c r="AO872" s="144"/>
      <c r="AP872" s="543"/>
      <c r="AQ872" s="543"/>
      <c r="AR872" s="144"/>
      <c r="AS872" s="190"/>
      <c r="AT872" s="144"/>
      <c r="AU872" s="543"/>
      <c r="AV872" s="543"/>
      <c r="AW872" s="144"/>
      <c r="AX872" s="144"/>
      <c r="AY872" s="144"/>
      <c r="AZ872" s="144"/>
      <c r="BA872" s="144"/>
      <c r="BB872" s="144"/>
      <c r="BC872" s="144"/>
      <c r="BD872" s="144"/>
      <c r="BE872" s="144"/>
    </row>
    <row r="873" spans="1:57">
      <c r="A873" s="144"/>
      <c r="B873" s="144"/>
      <c r="C873" s="144">
        <v>3</v>
      </c>
      <c r="D873" s="190">
        <v>128721</v>
      </c>
      <c r="E873" s="144" t="s">
        <v>5090</v>
      </c>
      <c r="F873" s="144" t="s">
        <v>4944</v>
      </c>
      <c r="G873" s="144">
        <v>10</v>
      </c>
      <c r="H873" s="144">
        <v>20</v>
      </c>
      <c r="I873" s="190" t="s">
        <v>6217</v>
      </c>
      <c r="J873" s="144" t="s">
        <v>1693</v>
      </c>
      <c r="K873" s="543"/>
      <c r="L873" s="543"/>
      <c r="M873" s="144"/>
      <c r="N873" s="144"/>
      <c r="O873" s="144"/>
      <c r="P873" s="144"/>
      <c r="Q873" s="144"/>
      <c r="R873" s="144"/>
      <c r="S873" s="144"/>
      <c r="T873" s="144"/>
      <c r="U873" s="144"/>
      <c r="V873" s="543"/>
      <c r="W873" s="144"/>
      <c r="X873" s="144"/>
      <c r="Y873" s="144"/>
      <c r="Z873" s="144"/>
      <c r="AA873" s="144"/>
      <c r="AB873" s="144"/>
      <c r="AC873" s="144"/>
      <c r="AD873" s="144"/>
      <c r="AE873" s="144"/>
      <c r="AF873" s="144"/>
      <c r="AG873" s="144"/>
      <c r="AH873" s="144"/>
      <c r="AI873" s="144"/>
      <c r="AJ873" s="144"/>
      <c r="AK873" s="144"/>
      <c r="AL873" s="144"/>
      <c r="AM873" s="543"/>
      <c r="AN873" s="144"/>
      <c r="AO873" s="144"/>
      <c r="AP873" s="543"/>
      <c r="AQ873" s="543"/>
      <c r="AR873" s="144"/>
      <c r="AS873" s="190"/>
      <c r="AT873" s="144"/>
      <c r="AU873" s="543"/>
      <c r="AV873" s="543"/>
      <c r="AW873" s="144"/>
      <c r="AX873" s="144"/>
      <c r="AY873" s="144"/>
      <c r="AZ873" s="144"/>
      <c r="BA873" s="144"/>
      <c r="BB873" s="144"/>
      <c r="BC873" s="144"/>
      <c r="BD873" s="144"/>
      <c r="BE873" s="144"/>
    </row>
    <row r="874" spans="1:57">
      <c r="A874" s="144"/>
      <c r="B874" s="144"/>
      <c r="C874" s="144">
        <v>3</v>
      </c>
      <c r="D874" s="190">
        <v>129003</v>
      </c>
      <c r="E874" s="144" t="s">
        <v>5090</v>
      </c>
      <c r="F874" s="144" t="s">
        <v>4944</v>
      </c>
      <c r="G874" s="144">
        <v>10</v>
      </c>
      <c r="H874" s="144">
        <v>20</v>
      </c>
      <c r="I874" s="190" t="s">
        <v>6226</v>
      </c>
      <c r="J874" s="144" t="s">
        <v>1693</v>
      </c>
      <c r="K874" s="543"/>
      <c r="L874" s="543"/>
      <c r="M874" s="144"/>
      <c r="N874" s="144"/>
      <c r="O874" s="144"/>
      <c r="P874" s="144"/>
      <c r="Q874" s="144"/>
      <c r="R874" s="144"/>
      <c r="S874" s="144"/>
      <c r="T874" s="144"/>
      <c r="U874" s="144"/>
      <c r="V874" s="543"/>
      <c r="W874" s="144"/>
      <c r="X874" s="144"/>
      <c r="Y874" s="144"/>
      <c r="Z874" s="144"/>
      <c r="AA874" s="144"/>
      <c r="AB874" s="144"/>
      <c r="AC874" s="144"/>
      <c r="AD874" s="144"/>
      <c r="AE874" s="144"/>
      <c r="AF874" s="144"/>
      <c r="AG874" s="144"/>
      <c r="AH874" s="144"/>
      <c r="AI874" s="144"/>
      <c r="AJ874" s="144"/>
      <c r="AK874" s="144"/>
      <c r="AL874" s="144"/>
      <c r="AM874" s="543"/>
      <c r="AN874" s="144"/>
      <c r="AO874" s="144"/>
      <c r="AP874" s="543"/>
      <c r="AQ874" s="543"/>
      <c r="AR874" s="144"/>
      <c r="AS874" s="190"/>
      <c r="AT874" s="144"/>
      <c r="AU874" s="543"/>
      <c r="AV874" s="543"/>
      <c r="AW874" s="144"/>
      <c r="AX874" s="144"/>
      <c r="AY874" s="144"/>
      <c r="AZ874" s="144"/>
      <c r="BA874" s="144"/>
      <c r="BB874" s="144"/>
      <c r="BC874" s="144"/>
      <c r="BD874" s="144"/>
      <c r="BE874" s="144"/>
    </row>
    <row r="875" spans="1:57">
      <c r="A875" s="144"/>
      <c r="B875" s="144"/>
      <c r="C875" s="144">
        <v>3</v>
      </c>
      <c r="D875" s="190">
        <v>129005</v>
      </c>
      <c r="E875" s="144" t="s">
        <v>5090</v>
      </c>
      <c r="F875" s="144" t="s">
        <v>4944</v>
      </c>
      <c r="G875" s="144">
        <v>10</v>
      </c>
      <c r="H875" s="144">
        <v>20</v>
      </c>
      <c r="I875" s="190" t="s">
        <v>6227</v>
      </c>
      <c r="J875" s="144" t="s">
        <v>1693</v>
      </c>
      <c r="K875" s="543"/>
      <c r="L875" s="543"/>
      <c r="M875" s="144"/>
      <c r="N875" s="144"/>
      <c r="O875" s="144"/>
      <c r="P875" s="144"/>
      <c r="Q875" s="144"/>
      <c r="R875" s="144"/>
      <c r="S875" s="144"/>
      <c r="T875" s="144"/>
      <c r="U875" s="144"/>
      <c r="V875" s="543"/>
      <c r="W875" s="144"/>
      <c r="X875" s="144"/>
      <c r="Y875" s="144"/>
      <c r="Z875" s="144"/>
      <c r="AA875" s="144"/>
      <c r="AB875" s="144"/>
      <c r="AC875" s="144"/>
      <c r="AD875" s="144"/>
      <c r="AE875" s="144"/>
      <c r="AF875" s="144"/>
      <c r="AG875" s="144"/>
      <c r="AH875" s="144"/>
      <c r="AI875" s="144"/>
      <c r="AJ875" s="144"/>
      <c r="AK875" s="144"/>
      <c r="AL875" s="144"/>
      <c r="AM875" s="543"/>
      <c r="AN875" s="144"/>
      <c r="AO875" s="144"/>
      <c r="AP875" s="543"/>
      <c r="AQ875" s="543"/>
      <c r="AR875" s="144"/>
      <c r="AS875" s="190"/>
      <c r="AT875" s="144"/>
      <c r="AU875" s="543"/>
      <c r="AV875" s="543"/>
      <c r="AW875" s="144"/>
      <c r="AX875" s="144"/>
      <c r="AY875" s="144"/>
      <c r="AZ875" s="144"/>
      <c r="BA875" s="144"/>
      <c r="BB875" s="144"/>
      <c r="BC875" s="144"/>
      <c r="BD875" s="144"/>
      <c r="BE875" s="144"/>
    </row>
    <row r="876" spans="1:57">
      <c r="A876" s="144"/>
      <c r="B876" s="144"/>
      <c r="C876" s="144">
        <v>3</v>
      </c>
      <c r="D876" s="190">
        <v>129074</v>
      </c>
      <c r="E876" s="144" t="s">
        <v>5090</v>
      </c>
      <c r="F876" s="144" t="s">
        <v>4944</v>
      </c>
      <c r="G876" s="144">
        <v>10</v>
      </c>
      <c r="H876" s="144">
        <v>20</v>
      </c>
      <c r="I876" s="190" t="s">
        <v>6228</v>
      </c>
      <c r="J876" s="144" t="s">
        <v>1693</v>
      </c>
      <c r="K876" s="543"/>
      <c r="L876" s="543"/>
      <c r="M876" s="144"/>
      <c r="N876" s="144"/>
      <c r="O876" s="144"/>
      <c r="P876" s="144"/>
      <c r="Q876" s="144"/>
      <c r="R876" s="144"/>
      <c r="S876" s="144"/>
      <c r="T876" s="144"/>
      <c r="U876" s="144"/>
      <c r="V876" s="543"/>
      <c r="W876" s="144"/>
      <c r="X876" s="144"/>
      <c r="Y876" s="144"/>
      <c r="Z876" s="144"/>
      <c r="AA876" s="144"/>
      <c r="AB876" s="144"/>
      <c r="AC876" s="144"/>
      <c r="AD876" s="144"/>
      <c r="AE876" s="144"/>
      <c r="AF876" s="144"/>
      <c r="AG876" s="144"/>
      <c r="AH876" s="144"/>
      <c r="AI876" s="144"/>
      <c r="AJ876" s="144"/>
      <c r="AK876" s="144"/>
      <c r="AL876" s="144"/>
      <c r="AM876" s="543"/>
      <c r="AN876" s="144"/>
      <c r="AO876" s="144"/>
      <c r="AP876" s="543"/>
      <c r="AQ876" s="543"/>
      <c r="AR876" s="144"/>
      <c r="AS876" s="190"/>
      <c r="AT876" s="144"/>
      <c r="AU876" s="543"/>
      <c r="AV876" s="543"/>
      <c r="AW876" s="144"/>
      <c r="AX876" s="144"/>
      <c r="AY876" s="144"/>
      <c r="AZ876" s="144"/>
      <c r="BA876" s="144"/>
      <c r="BB876" s="144"/>
      <c r="BC876" s="144"/>
      <c r="BD876" s="144"/>
      <c r="BE876" s="144"/>
    </row>
    <row r="877" spans="1:57">
      <c r="A877" s="144"/>
      <c r="B877" s="144"/>
      <c r="C877" s="144">
        <v>3</v>
      </c>
      <c r="D877" s="190">
        <v>129097</v>
      </c>
      <c r="E877" s="144" t="s">
        <v>5090</v>
      </c>
      <c r="F877" s="144" t="s">
        <v>4944</v>
      </c>
      <c r="G877" s="144">
        <v>10</v>
      </c>
      <c r="H877" s="144">
        <v>20</v>
      </c>
      <c r="I877" s="190" t="s">
        <v>6229</v>
      </c>
      <c r="J877" s="144" t="s">
        <v>1693</v>
      </c>
      <c r="K877" s="543"/>
      <c r="L877" s="543"/>
      <c r="M877" s="144"/>
      <c r="N877" s="144"/>
      <c r="O877" s="144"/>
      <c r="P877" s="144"/>
      <c r="Q877" s="144"/>
      <c r="R877" s="144"/>
      <c r="S877" s="144"/>
      <c r="T877" s="144"/>
      <c r="U877" s="144"/>
      <c r="V877" s="543"/>
      <c r="W877" s="144"/>
      <c r="X877" s="144"/>
      <c r="Y877" s="144"/>
      <c r="Z877" s="144"/>
      <c r="AA877" s="144"/>
      <c r="AB877" s="144"/>
      <c r="AC877" s="144"/>
      <c r="AD877" s="144"/>
      <c r="AE877" s="144"/>
      <c r="AF877" s="144"/>
      <c r="AG877" s="144"/>
      <c r="AH877" s="144"/>
      <c r="AI877" s="144"/>
      <c r="AJ877" s="144"/>
      <c r="AK877" s="144"/>
      <c r="AL877" s="144"/>
      <c r="AM877" s="543"/>
      <c r="AN877" s="144"/>
      <c r="AO877" s="144"/>
      <c r="AP877" s="543"/>
      <c r="AQ877" s="543"/>
      <c r="AR877" s="144"/>
      <c r="AS877" s="190"/>
      <c r="AT877" s="144"/>
      <c r="AU877" s="543"/>
      <c r="AV877" s="543"/>
      <c r="AW877" s="144"/>
      <c r="AX877" s="144"/>
      <c r="AY877" s="144"/>
      <c r="AZ877" s="144"/>
      <c r="BA877" s="144"/>
      <c r="BB877" s="144"/>
      <c r="BC877" s="144"/>
      <c r="BD877" s="144"/>
      <c r="BE877" s="144"/>
    </row>
    <row r="878" spans="1:57">
      <c r="A878" s="144"/>
      <c r="B878" s="144"/>
      <c r="C878" s="144">
        <v>3</v>
      </c>
      <c r="D878" s="190">
        <v>129121</v>
      </c>
      <c r="E878" s="144" t="s">
        <v>5090</v>
      </c>
      <c r="F878" s="144" t="s">
        <v>4944</v>
      </c>
      <c r="G878" s="144">
        <v>10</v>
      </c>
      <c r="H878" s="144">
        <v>20</v>
      </c>
      <c r="I878" s="190" t="s">
        <v>6230</v>
      </c>
      <c r="J878" s="144" t="s">
        <v>1693</v>
      </c>
      <c r="K878" s="543"/>
      <c r="L878" s="543"/>
      <c r="M878" s="144"/>
      <c r="N878" s="144"/>
      <c r="O878" s="144"/>
      <c r="P878" s="144"/>
      <c r="Q878" s="144"/>
      <c r="R878" s="144"/>
      <c r="S878" s="144"/>
      <c r="T878" s="144"/>
      <c r="U878" s="144"/>
      <c r="V878" s="543"/>
      <c r="W878" s="144"/>
      <c r="X878" s="144"/>
      <c r="Y878" s="144"/>
      <c r="Z878" s="144"/>
      <c r="AA878" s="144"/>
      <c r="AB878" s="144"/>
      <c r="AC878" s="144"/>
      <c r="AD878" s="144"/>
      <c r="AE878" s="144"/>
      <c r="AF878" s="144"/>
      <c r="AG878" s="144"/>
      <c r="AH878" s="144"/>
      <c r="AI878" s="144"/>
      <c r="AJ878" s="144"/>
      <c r="AK878" s="144"/>
      <c r="AL878" s="144"/>
      <c r="AM878" s="543"/>
      <c r="AN878" s="144"/>
      <c r="AO878" s="144"/>
      <c r="AP878" s="543"/>
      <c r="AQ878" s="543"/>
      <c r="AR878" s="144"/>
      <c r="AS878" s="190"/>
      <c r="AT878" s="144"/>
      <c r="AU878" s="543"/>
      <c r="AV878" s="543"/>
      <c r="AW878" s="144"/>
      <c r="AX878" s="144"/>
      <c r="AY878" s="144"/>
      <c r="AZ878" s="144"/>
      <c r="BA878" s="144"/>
      <c r="BB878" s="144"/>
      <c r="BC878" s="144"/>
      <c r="BD878" s="144"/>
      <c r="BE878" s="144"/>
    </row>
    <row r="879" spans="1:57">
      <c r="A879" s="144"/>
      <c r="B879" s="144"/>
      <c r="C879" s="144">
        <v>3</v>
      </c>
      <c r="D879" s="190">
        <v>129136</v>
      </c>
      <c r="E879" s="144" t="s">
        <v>5090</v>
      </c>
      <c r="F879" s="144" t="s">
        <v>4944</v>
      </c>
      <c r="G879" s="144">
        <v>10</v>
      </c>
      <c r="H879" s="144">
        <v>20</v>
      </c>
      <c r="I879" s="190" t="s">
        <v>6231</v>
      </c>
      <c r="J879" s="144" t="s">
        <v>1693</v>
      </c>
      <c r="K879" s="543"/>
      <c r="L879" s="543"/>
      <c r="M879" s="144"/>
      <c r="N879" s="144"/>
      <c r="O879" s="144"/>
      <c r="P879" s="144"/>
      <c r="Q879" s="144"/>
      <c r="R879" s="144"/>
      <c r="S879" s="144"/>
      <c r="T879" s="144"/>
      <c r="U879" s="144"/>
      <c r="V879" s="543"/>
      <c r="W879" s="144"/>
      <c r="X879" s="144"/>
      <c r="Y879" s="144"/>
      <c r="Z879" s="144"/>
      <c r="AA879" s="144"/>
      <c r="AB879" s="144"/>
      <c r="AC879" s="144"/>
      <c r="AD879" s="144"/>
      <c r="AE879" s="144"/>
      <c r="AF879" s="144"/>
      <c r="AG879" s="144"/>
      <c r="AH879" s="144"/>
      <c r="AI879" s="144"/>
      <c r="AJ879" s="144"/>
      <c r="AK879" s="144"/>
      <c r="AL879" s="144"/>
      <c r="AM879" s="543"/>
      <c r="AN879" s="144"/>
      <c r="AO879" s="144"/>
      <c r="AP879" s="543"/>
      <c r="AQ879" s="543"/>
      <c r="AR879" s="144"/>
      <c r="AS879" s="190"/>
      <c r="AT879" s="144"/>
      <c r="AU879" s="543"/>
      <c r="AV879" s="543"/>
      <c r="AW879" s="144"/>
      <c r="AX879" s="144"/>
      <c r="AY879" s="144"/>
      <c r="AZ879" s="144"/>
      <c r="BA879" s="144"/>
      <c r="BB879" s="144"/>
      <c r="BC879" s="144"/>
      <c r="BD879" s="144"/>
      <c r="BE879" s="144"/>
    </row>
    <row r="880" spans="1:57">
      <c r="A880" s="144"/>
      <c r="B880" s="144"/>
      <c r="C880" s="144">
        <v>3</v>
      </c>
      <c r="D880" s="190">
        <v>129160</v>
      </c>
      <c r="E880" s="144" t="s">
        <v>5090</v>
      </c>
      <c r="F880" s="144" t="s">
        <v>4944</v>
      </c>
      <c r="G880" s="144">
        <v>10</v>
      </c>
      <c r="H880" s="144">
        <v>20</v>
      </c>
      <c r="I880" s="190" t="s">
        <v>6232</v>
      </c>
      <c r="J880" s="144" t="s">
        <v>1693</v>
      </c>
      <c r="K880" s="543"/>
      <c r="L880" s="543"/>
      <c r="M880" s="144"/>
      <c r="N880" s="144"/>
      <c r="O880" s="144"/>
      <c r="P880" s="144"/>
      <c r="Q880" s="144"/>
      <c r="R880" s="144"/>
      <c r="S880" s="144"/>
      <c r="T880" s="144"/>
      <c r="U880" s="144"/>
      <c r="V880" s="543"/>
      <c r="W880" s="144"/>
      <c r="X880" s="144"/>
      <c r="Y880" s="144"/>
      <c r="Z880" s="144"/>
      <c r="AA880" s="144"/>
      <c r="AB880" s="144"/>
      <c r="AC880" s="144"/>
      <c r="AD880" s="144"/>
      <c r="AE880" s="144"/>
      <c r="AF880" s="144"/>
      <c r="AG880" s="144"/>
      <c r="AH880" s="144"/>
      <c r="AI880" s="144"/>
      <c r="AJ880" s="144"/>
      <c r="AK880" s="144"/>
      <c r="AL880" s="144"/>
      <c r="AM880" s="543"/>
      <c r="AN880" s="144"/>
      <c r="AO880" s="144"/>
      <c r="AP880" s="543"/>
      <c r="AQ880" s="543"/>
      <c r="AR880" s="144"/>
      <c r="AS880" s="190"/>
      <c r="AT880" s="144"/>
      <c r="AU880" s="543"/>
      <c r="AV880" s="543"/>
      <c r="AW880" s="144"/>
      <c r="AX880" s="144"/>
      <c r="AY880" s="144"/>
      <c r="AZ880" s="144"/>
      <c r="BA880" s="144"/>
      <c r="BB880" s="144"/>
      <c r="BC880" s="144"/>
      <c r="BD880" s="144"/>
      <c r="BE880" s="144"/>
    </row>
    <row r="881" spans="1:57">
      <c r="A881" s="144"/>
      <c r="B881" s="144"/>
      <c r="C881" s="144">
        <v>3</v>
      </c>
      <c r="D881" s="190">
        <v>129234</v>
      </c>
      <c r="E881" s="144" t="s">
        <v>5090</v>
      </c>
      <c r="F881" s="144" t="s">
        <v>4944</v>
      </c>
      <c r="G881" s="144">
        <v>10</v>
      </c>
      <c r="H881" s="144">
        <v>20</v>
      </c>
      <c r="I881" s="190" t="s">
        <v>6233</v>
      </c>
      <c r="J881" s="144" t="s">
        <v>1693</v>
      </c>
      <c r="K881" s="543"/>
      <c r="L881" s="543"/>
      <c r="M881" s="144"/>
      <c r="N881" s="144"/>
      <c r="O881" s="144"/>
      <c r="P881" s="144"/>
      <c r="Q881" s="144"/>
      <c r="R881" s="144"/>
      <c r="S881" s="144"/>
      <c r="T881" s="144"/>
      <c r="U881" s="144"/>
      <c r="V881" s="543"/>
      <c r="W881" s="144"/>
      <c r="X881" s="144"/>
      <c r="Y881" s="144"/>
      <c r="Z881" s="144"/>
      <c r="AA881" s="144"/>
      <c r="AB881" s="144"/>
      <c r="AC881" s="144"/>
      <c r="AD881" s="144"/>
      <c r="AE881" s="144"/>
      <c r="AF881" s="144"/>
      <c r="AG881" s="144"/>
      <c r="AH881" s="144"/>
      <c r="AI881" s="144"/>
      <c r="AJ881" s="144"/>
      <c r="AK881" s="144"/>
      <c r="AL881" s="144"/>
      <c r="AM881" s="543"/>
      <c r="AN881" s="144"/>
      <c r="AO881" s="144"/>
      <c r="AP881" s="543"/>
      <c r="AQ881" s="543"/>
      <c r="AR881" s="144"/>
      <c r="AS881" s="190"/>
      <c r="AT881" s="144"/>
      <c r="AU881" s="543"/>
      <c r="AV881" s="543"/>
      <c r="AW881" s="144"/>
      <c r="AX881" s="144"/>
      <c r="AY881" s="144"/>
      <c r="AZ881" s="144"/>
      <c r="BA881" s="144"/>
      <c r="BB881" s="144"/>
      <c r="BC881" s="144"/>
      <c r="BD881" s="144"/>
      <c r="BE881" s="144"/>
    </row>
    <row r="882" spans="1:57">
      <c r="A882" s="144"/>
      <c r="B882" s="144"/>
      <c r="C882" s="144">
        <v>3</v>
      </c>
      <c r="D882" s="190">
        <v>129428</v>
      </c>
      <c r="E882" s="144" t="s">
        <v>5090</v>
      </c>
      <c r="F882" s="144" t="s">
        <v>4944</v>
      </c>
      <c r="G882" s="144">
        <v>10</v>
      </c>
      <c r="H882" s="144">
        <v>20</v>
      </c>
      <c r="I882" s="190" t="s">
        <v>6234</v>
      </c>
      <c r="J882" s="144" t="s">
        <v>1693</v>
      </c>
      <c r="K882" s="543"/>
      <c r="L882" s="543"/>
      <c r="M882" s="144"/>
      <c r="N882" s="144"/>
      <c r="O882" s="144"/>
      <c r="P882" s="144"/>
      <c r="Q882" s="144"/>
      <c r="R882" s="144"/>
      <c r="S882" s="144"/>
      <c r="T882" s="144"/>
      <c r="U882" s="144"/>
      <c r="V882" s="543"/>
      <c r="W882" s="144"/>
      <c r="X882" s="144"/>
      <c r="Y882" s="144"/>
      <c r="Z882" s="144"/>
      <c r="AA882" s="144"/>
      <c r="AB882" s="144"/>
      <c r="AC882" s="144"/>
      <c r="AD882" s="144"/>
      <c r="AE882" s="144"/>
      <c r="AF882" s="144"/>
      <c r="AG882" s="144"/>
      <c r="AH882" s="144"/>
      <c r="AI882" s="144"/>
      <c r="AJ882" s="144"/>
      <c r="AK882" s="144"/>
      <c r="AL882" s="144"/>
      <c r="AM882" s="543"/>
      <c r="AN882" s="144"/>
      <c r="AO882" s="144"/>
      <c r="AP882" s="543"/>
      <c r="AQ882" s="543"/>
      <c r="AR882" s="144"/>
      <c r="AS882" s="190"/>
      <c r="AT882" s="144"/>
      <c r="AU882" s="543"/>
      <c r="AV882" s="543"/>
      <c r="AW882" s="144"/>
      <c r="AX882" s="144"/>
      <c r="AY882" s="144"/>
      <c r="AZ882" s="144"/>
      <c r="BA882" s="144"/>
      <c r="BB882" s="144"/>
      <c r="BC882" s="144"/>
      <c r="BD882" s="144"/>
      <c r="BE882" s="144"/>
    </row>
    <row r="883" spans="1:57">
      <c r="A883" s="144"/>
      <c r="B883" s="144"/>
      <c r="C883" s="144">
        <v>3</v>
      </c>
      <c r="D883" s="190">
        <v>129536</v>
      </c>
      <c r="E883" s="144" t="s">
        <v>5090</v>
      </c>
      <c r="F883" s="144" t="s">
        <v>4944</v>
      </c>
      <c r="G883" s="144">
        <v>10</v>
      </c>
      <c r="H883" s="144">
        <v>20</v>
      </c>
      <c r="I883" s="190" t="s">
        <v>6235</v>
      </c>
      <c r="J883" s="144" t="s">
        <v>1693</v>
      </c>
      <c r="K883" s="543"/>
      <c r="L883" s="543"/>
      <c r="M883" s="144"/>
      <c r="N883" s="144"/>
      <c r="O883" s="144"/>
      <c r="P883" s="144"/>
      <c r="Q883" s="144"/>
      <c r="R883" s="144"/>
      <c r="S883" s="144"/>
      <c r="T883" s="144"/>
      <c r="U883" s="144"/>
      <c r="V883" s="543"/>
      <c r="W883" s="144"/>
      <c r="X883" s="144"/>
      <c r="Y883" s="144"/>
      <c r="Z883" s="144"/>
      <c r="AA883" s="144"/>
      <c r="AB883" s="144"/>
      <c r="AC883" s="144"/>
      <c r="AD883" s="144"/>
      <c r="AE883" s="144"/>
      <c r="AF883" s="144"/>
      <c r="AG883" s="144"/>
      <c r="AH883" s="144"/>
      <c r="AI883" s="144"/>
      <c r="AJ883" s="144"/>
      <c r="AK883" s="144"/>
      <c r="AL883" s="144"/>
      <c r="AM883" s="543"/>
      <c r="AN883" s="144"/>
      <c r="AO883" s="144"/>
      <c r="AP883" s="543"/>
      <c r="AQ883" s="543"/>
      <c r="AR883" s="144"/>
      <c r="AS883" s="190"/>
      <c r="AT883" s="144"/>
      <c r="AU883" s="543"/>
      <c r="AV883" s="543"/>
      <c r="AW883" s="144"/>
      <c r="AX883" s="144"/>
      <c r="AY883" s="144"/>
      <c r="AZ883" s="144"/>
      <c r="BA883" s="144"/>
      <c r="BB883" s="144"/>
      <c r="BC883" s="144"/>
      <c r="BD883" s="144"/>
      <c r="BE883" s="144"/>
    </row>
    <row r="884" spans="1:57">
      <c r="A884" s="144"/>
      <c r="B884" s="144"/>
      <c r="C884" s="144">
        <v>3</v>
      </c>
      <c r="D884" s="190">
        <v>130005</v>
      </c>
      <c r="E884" s="144" t="s">
        <v>5090</v>
      </c>
      <c r="F884" s="144" t="s">
        <v>4944</v>
      </c>
      <c r="G884" s="144">
        <v>10</v>
      </c>
      <c r="H884" s="144">
        <v>20</v>
      </c>
      <c r="I884" s="190" t="s">
        <v>6236</v>
      </c>
      <c r="J884" s="144" t="s">
        <v>1693</v>
      </c>
      <c r="K884" s="543"/>
      <c r="L884" s="543"/>
      <c r="M884" s="144"/>
      <c r="N884" s="144"/>
      <c r="O884" s="144"/>
      <c r="P884" s="144"/>
      <c r="Q884" s="144"/>
      <c r="R884" s="144"/>
      <c r="S884" s="144"/>
      <c r="T884" s="144"/>
      <c r="U884" s="144"/>
      <c r="V884" s="543"/>
      <c r="W884" s="144"/>
      <c r="X884" s="144"/>
      <c r="Y884" s="144"/>
      <c r="Z884" s="144"/>
      <c r="AA884" s="144"/>
      <c r="AB884" s="144"/>
      <c r="AC884" s="144"/>
      <c r="AD884" s="144"/>
      <c r="AE884" s="144"/>
      <c r="AF884" s="144"/>
      <c r="AG884" s="144"/>
      <c r="AH884" s="144"/>
      <c r="AI884" s="144"/>
      <c r="AJ884" s="144"/>
      <c r="AK884" s="144"/>
      <c r="AL884" s="144"/>
      <c r="AM884" s="543"/>
      <c r="AN884" s="144"/>
      <c r="AO884" s="144"/>
      <c r="AP884" s="543"/>
      <c r="AQ884" s="543"/>
      <c r="AR884" s="144"/>
      <c r="AS884" s="190"/>
      <c r="AT884" s="144"/>
      <c r="AU884" s="543"/>
      <c r="AV884" s="543"/>
      <c r="AW884" s="144"/>
      <c r="AX884" s="144"/>
      <c r="AY884" s="144"/>
      <c r="AZ884" s="144"/>
      <c r="BA884" s="144"/>
      <c r="BB884" s="144"/>
      <c r="BC884" s="144"/>
      <c r="BD884" s="144"/>
      <c r="BE884" s="144"/>
    </row>
    <row r="885" spans="1:57">
      <c r="A885" s="144"/>
      <c r="B885" s="144"/>
      <c r="C885" s="144">
        <v>3</v>
      </c>
      <c r="D885" s="190">
        <v>130043</v>
      </c>
      <c r="E885" s="144" t="s">
        <v>5090</v>
      </c>
      <c r="F885" s="144" t="s">
        <v>4944</v>
      </c>
      <c r="G885" s="144">
        <v>10</v>
      </c>
      <c r="H885" s="144">
        <v>20</v>
      </c>
      <c r="I885" s="190" t="s">
        <v>6237</v>
      </c>
      <c r="J885" s="144" t="s">
        <v>1693</v>
      </c>
      <c r="K885" s="543"/>
      <c r="L885" s="543"/>
      <c r="M885" s="144"/>
      <c r="N885" s="144"/>
      <c r="O885" s="144"/>
      <c r="P885" s="144"/>
      <c r="Q885" s="144"/>
      <c r="R885" s="144"/>
      <c r="S885" s="144"/>
      <c r="T885" s="144"/>
      <c r="U885" s="144"/>
      <c r="V885" s="543"/>
      <c r="W885" s="144"/>
      <c r="X885" s="144"/>
      <c r="Y885" s="144"/>
      <c r="Z885" s="144"/>
      <c r="AA885" s="144"/>
      <c r="AB885" s="144"/>
      <c r="AC885" s="144"/>
      <c r="AD885" s="144"/>
      <c r="AE885" s="144"/>
      <c r="AF885" s="144"/>
      <c r="AG885" s="144"/>
      <c r="AH885" s="144"/>
      <c r="AI885" s="144"/>
      <c r="AJ885" s="144"/>
      <c r="AK885" s="144"/>
      <c r="AL885" s="144"/>
      <c r="AM885" s="543"/>
      <c r="AN885" s="144"/>
      <c r="AO885" s="144"/>
      <c r="AP885" s="543"/>
      <c r="AQ885" s="543"/>
      <c r="AR885" s="144"/>
      <c r="AS885" s="190"/>
      <c r="AT885" s="144"/>
      <c r="AU885" s="543"/>
      <c r="AV885" s="543"/>
      <c r="AW885" s="144"/>
      <c r="AX885" s="144"/>
      <c r="AY885" s="144"/>
      <c r="AZ885" s="144"/>
      <c r="BA885" s="144"/>
      <c r="BB885" s="144"/>
      <c r="BC885" s="144"/>
      <c r="BD885" s="144"/>
      <c r="BE885" s="144"/>
    </row>
    <row r="886" spans="1:57">
      <c r="A886" s="144"/>
      <c r="B886" s="144"/>
      <c r="C886" s="144">
        <v>3</v>
      </c>
      <c r="D886" s="190">
        <v>130079</v>
      </c>
      <c r="E886" s="144" t="s">
        <v>5090</v>
      </c>
      <c r="F886" s="144" t="s">
        <v>4944</v>
      </c>
      <c r="G886" s="144">
        <v>10</v>
      </c>
      <c r="H886" s="144">
        <v>20</v>
      </c>
      <c r="I886" s="190" t="s">
        <v>6238</v>
      </c>
      <c r="J886" s="144" t="s">
        <v>1693</v>
      </c>
      <c r="K886" s="543"/>
      <c r="L886" s="543"/>
      <c r="M886" s="144"/>
      <c r="N886" s="144"/>
      <c r="O886" s="144"/>
      <c r="P886" s="144"/>
      <c r="Q886" s="144"/>
      <c r="R886" s="144"/>
      <c r="S886" s="144"/>
      <c r="T886" s="144"/>
      <c r="U886" s="144"/>
      <c r="V886" s="543"/>
      <c r="W886" s="144"/>
      <c r="X886" s="144"/>
      <c r="Y886" s="144"/>
      <c r="Z886" s="144"/>
      <c r="AA886" s="144"/>
      <c r="AB886" s="144"/>
      <c r="AC886" s="144"/>
      <c r="AD886" s="144"/>
      <c r="AE886" s="144"/>
      <c r="AF886" s="144"/>
      <c r="AG886" s="144"/>
      <c r="AH886" s="144"/>
      <c r="AI886" s="144"/>
      <c r="AJ886" s="144"/>
      <c r="AK886" s="144"/>
      <c r="AL886" s="144"/>
      <c r="AM886" s="543"/>
      <c r="AN886" s="144"/>
      <c r="AO886" s="144"/>
      <c r="AP886" s="543"/>
      <c r="AQ886" s="543"/>
      <c r="AR886" s="144"/>
      <c r="AS886" s="190"/>
      <c r="AT886" s="144"/>
      <c r="AU886" s="543"/>
      <c r="AV886" s="543"/>
      <c r="AW886" s="144"/>
      <c r="AX886" s="144"/>
      <c r="AY886" s="144"/>
      <c r="AZ886" s="144"/>
      <c r="BA886" s="144"/>
      <c r="BB886" s="144"/>
      <c r="BC886" s="144"/>
      <c r="BD886" s="144"/>
      <c r="BE886" s="144"/>
    </row>
    <row r="887" spans="1:57">
      <c r="A887" s="144"/>
      <c r="B887" s="144"/>
      <c r="C887" s="144">
        <v>3</v>
      </c>
      <c r="D887" s="190">
        <v>130081</v>
      </c>
      <c r="E887" s="144" t="s">
        <v>5090</v>
      </c>
      <c r="F887" s="144" t="s">
        <v>4944</v>
      </c>
      <c r="G887" s="144">
        <v>10</v>
      </c>
      <c r="H887" s="144">
        <v>20</v>
      </c>
      <c r="I887" s="190" t="s">
        <v>6239</v>
      </c>
      <c r="J887" s="144" t="s">
        <v>1693</v>
      </c>
      <c r="K887" s="543"/>
      <c r="L887" s="543"/>
      <c r="M887" s="144"/>
      <c r="N887" s="144"/>
      <c r="O887" s="144"/>
      <c r="P887" s="144"/>
      <c r="Q887" s="144"/>
      <c r="R887" s="144"/>
      <c r="S887" s="144"/>
      <c r="T887" s="144"/>
      <c r="U887" s="144"/>
      <c r="V887" s="543"/>
      <c r="W887" s="144"/>
      <c r="X887" s="144"/>
      <c r="Y887" s="144"/>
      <c r="Z887" s="144"/>
      <c r="AA887" s="144"/>
      <c r="AB887" s="144"/>
      <c r="AC887" s="144"/>
      <c r="AD887" s="144"/>
      <c r="AE887" s="144"/>
      <c r="AF887" s="144"/>
      <c r="AG887" s="144"/>
      <c r="AH887" s="144"/>
      <c r="AI887" s="144"/>
      <c r="AJ887" s="144"/>
      <c r="AK887" s="144"/>
      <c r="AL887" s="144"/>
      <c r="AM887" s="543"/>
      <c r="AN887" s="144"/>
      <c r="AO887" s="144"/>
      <c r="AP887" s="543"/>
      <c r="AQ887" s="543"/>
      <c r="AR887" s="144"/>
      <c r="AS887" s="190"/>
      <c r="AT887" s="144"/>
      <c r="AU887" s="543"/>
      <c r="AV887" s="543"/>
      <c r="AW887" s="144"/>
      <c r="AX887" s="144"/>
      <c r="AY887" s="144"/>
      <c r="AZ887" s="144"/>
      <c r="BA887" s="144"/>
      <c r="BB887" s="144"/>
      <c r="BC887" s="144"/>
      <c r="BD887" s="144"/>
      <c r="BE887" s="144"/>
    </row>
    <row r="888" spans="1:57">
      <c r="A888" s="144"/>
      <c r="B888" s="144"/>
      <c r="C888" s="144">
        <v>3</v>
      </c>
      <c r="D888" s="190">
        <v>130098</v>
      </c>
      <c r="E888" s="144" t="s">
        <v>5090</v>
      </c>
      <c r="F888" s="144" t="s">
        <v>4944</v>
      </c>
      <c r="G888" s="144">
        <v>10</v>
      </c>
      <c r="H888" s="144">
        <v>20</v>
      </c>
      <c r="I888" s="190" t="s">
        <v>6240</v>
      </c>
      <c r="J888" s="144" t="s">
        <v>1693</v>
      </c>
      <c r="K888" s="543"/>
      <c r="L888" s="543"/>
      <c r="M888" s="144"/>
      <c r="N888" s="144"/>
      <c r="O888" s="144"/>
      <c r="P888" s="144"/>
      <c r="Q888" s="144"/>
      <c r="R888" s="144"/>
      <c r="S888" s="144"/>
      <c r="T888" s="144"/>
      <c r="U888" s="144"/>
      <c r="V888" s="543"/>
      <c r="W888" s="144"/>
      <c r="X888" s="144"/>
      <c r="Y888" s="144"/>
      <c r="Z888" s="144"/>
      <c r="AA888" s="144"/>
      <c r="AB888" s="144"/>
      <c r="AC888" s="144"/>
      <c r="AD888" s="144"/>
      <c r="AE888" s="144"/>
      <c r="AF888" s="144"/>
      <c r="AG888" s="144"/>
      <c r="AH888" s="144"/>
      <c r="AI888" s="144"/>
      <c r="AJ888" s="144"/>
      <c r="AK888" s="144"/>
      <c r="AL888" s="144"/>
      <c r="AM888" s="543"/>
      <c r="AN888" s="144"/>
      <c r="AO888" s="144"/>
      <c r="AP888" s="543"/>
      <c r="AQ888" s="543"/>
      <c r="AR888" s="144"/>
      <c r="AS888" s="190"/>
      <c r="AT888" s="144"/>
      <c r="AU888" s="543"/>
      <c r="AV888" s="543"/>
      <c r="AW888" s="144"/>
      <c r="AX888" s="144"/>
      <c r="AY888" s="144"/>
      <c r="AZ888" s="144"/>
      <c r="BA888" s="144"/>
      <c r="BB888" s="144"/>
      <c r="BC888" s="144"/>
      <c r="BD888" s="144"/>
      <c r="BE888" s="144"/>
    </row>
    <row r="889" spans="1:57">
      <c r="A889" s="144"/>
      <c r="B889" s="144"/>
      <c r="C889" s="144">
        <v>3</v>
      </c>
      <c r="D889" s="190">
        <v>130138</v>
      </c>
      <c r="E889" s="144" t="s">
        <v>5090</v>
      </c>
      <c r="F889" s="144" t="s">
        <v>4944</v>
      </c>
      <c r="G889" s="144">
        <v>10</v>
      </c>
      <c r="H889" s="144">
        <v>20</v>
      </c>
      <c r="I889" s="190" t="s">
        <v>6241</v>
      </c>
      <c r="J889" s="144" t="s">
        <v>1693</v>
      </c>
      <c r="K889" s="543"/>
      <c r="L889" s="543"/>
      <c r="M889" s="144"/>
      <c r="N889" s="144"/>
      <c r="O889" s="144"/>
      <c r="P889" s="144"/>
      <c r="Q889" s="144"/>
      <c r="R889" s="144"/>
      <c r="S889" s="144"/>
      <c r="T889" s="144"/>
      <c r="U889" s="144"/>
      <c r="V889" s="543"/>
      <c r="W889" s="144"/>
      <c r="X889" s="144"/>
      <c r="Y889" s="144"/>
      <c r="Z889" s="144"/>
      <c r="AA889" s="144"/>
      <c r="AB889" s="144"/>
      <c r="AC889" s="144"/>
      <c r="AD889" s="144"/>
      <c r="AE889" s="144"/>
      <c r="AF889" s="144"/>
      <c r="AG889" s="144"/>
      <c r="AH889" s="144"/>
      <c r="AI889" s="144"/>
      <c r="AJ889" s="144"/>
      <c r="AK889" s="144"/>
      <c r="AL889" s="144"/>
      <c r="AM889" s="543"/>
      <c r="AN889" s="144"/>
      <c r="AO889" s="144"/>
      <c r="AP889" s="543"/>
      <c r="AQ889" s="543"/>
      <c r="AR889" s="144"/>
      <c r="AS889" s="190"/>
      <c r="AT889" s="144"/>
      <c r="AU889" s="543"/>
      <c r="AV889" s="543"/>
      <c r="AW889" s="144"/>
      <c r="AX889" s="144"/>
      <c r="AY889" s="144"/>
      <c r="AZ889" s="144"/>
      <c r="BA889" s="144"/>
      <c r="BB889" s="144"/>
      <c r="BC889" s="144"/>
      <c r="BD889" s="144"/>
      <c r="BE889" s="144"/>
    </row>
    <row r="890" spans="1:57">
      <c r="A890" s="144"/>
      <c r="B890" s="144"/>
      <c r="C890" s="144">
        <v>3</v>
      </c>
      <c r="D890" s="190">
        <v>130170</v>
      </c>
      <c r="E890" s="144" t="s">
        <v>5090</v>
      </c>
      <c r="F890" s="144" t="s">
        <v>4944</v>
      </c>
      <c r="G890" s="144">
        <v>10</v>
      </c>
      <c r="H890" s="144">
        <v>20</v>
      </c>
      <c r="I890" s="190" t="s">
        <v>6242</v>
      </c>
      <c r="J890" s="144" t="s">
        <v>1693</v>
      </c>
      <c r="K890" s="543"/>
      <c r="L890" s="543"/>
      <c r="M890" s="144"/>
      <c r="N890" s="144"/>
      <c r="O890" s="144"/>
      <c r="P890" s="144"/>
      <c r="Q890" s="144"/>
      <c r="R890" s="144"/>
      <c r="S890" s="144"/>
      <c r="T890" s="144"/>
      <c r="U890" s="144"/>
      <c r="V890" s="543"/>
      <c r="W890" s="144"/>
      <c r="X890" s="144"/>
      <c r="Y890" s="144"/>
      <c r="Z890" s="144"/>
      <c r="AA890" s="144"/>
      <c r="AB890" s="144"/>
      <c r="AC890" s="144"/>
      <c r="AD890" s="144"/>
      <c r="AE890" s="144"/>
      <c r="AF890" s="144"/>
      <c r="AG890" s="144"/>
      <c r="AH890" s="144"/>
      <c r="AI890" s="144"/>
      <c r="AJ890" s="144"/>
      <c r="AK890" s="144"/>
      <c r="AL890" s="144"/>
      <c r="AM890" s="543"/>
      <c r="AN890" s="144"/>
      <c r="AO890" s="144"/>
      <c r="AP890" s="543"/>
      <c r="AQ890" s="543"/>
      <c r="AR890" s="144"/>
      <c r="AS890" s="190"/>
      <c r="AT890" s="144"/>
      <c r="AU890" s="543"/>
      <c r="AV890" s="543"/>
      <c r="AW890" s="144"/>
      <c r="AX890" s="144"/>
      <c r="AY890" s="144"/>
      <c r="AZ890" s="144"/>
      <c r="BA890" s="144"/>
      <c r="BB890" s="144"/>
      <c r="BC890" s="144"/>
      <c r="BD890" s="144"/>
      <c r="BE890" s="144"/>
    </row>
    <row r="891" spans="1:57">
      <c r="A891" s="144"/>
      <c r="B891" s="144"/>
      <c r="C891" s="144">
        <v>3</v>
      </c>
      <c r="D891" s="190">
        <v>130185</v>
      </c>
      <c r="E891" s="144" t="s">
        <v>5090</v>
      </c>
      <c r="F891" s="144" t="s">
        <v>4944</v>
      </c>
      <c r="G891" s="144">
        <v>10</v>
      </c>
      <c r="H891" s="144">
        <v>20</v>
      </c>
      <c r="I891" s="190" t="s">
        <v>6243</v>
      </c>
      <c r="J891" s="144" t="s">
        <v>1693</v>
      </c>
      <c r="K891" s="543"/>
      <c r="L891" s="543"/>
      <c r="M891" s="144"/>
      <c r="N891" s="144"/>
      <c r="O891" s="144"/>
      <c r="P891" s="144"/>
      <c r="Q891" s="144"/>
      <c r="R891" s="144"/>
      <c r="S891" s="144"/>
      <c r="T891" s="144"/>
      <c r="U891" s="144"/>
      <c r="V891" s="543"/>
      <c r="W891" s="144"/>
      <c r="X891" s="144"/>
      <c r="Y891" s="144"/>
      <c r="Z891" s="144"/>
      <c r="AA891" s="144"/>
      <c r="AB891" s="144"/>
      <c r="AC891" s="144"/>
      <c r="AD891" s="144"/>
      <c r="AE891" s="144"/>
      <c r="AF891" s="144"/>
      <c r="AG891" s="144"/>
      <c r="AH891" s="144"/>
      <c r="AI891" s="144"/>
      <c r="AJ891" s="144"/>
      <c r="AK891" s="144"/>
      <c r="AL891" s="144"/>
      <c r="AM891" s="543"/>
      <c r="AN891" s="144"/>
      <c r="AO891" s="144"/>
      <c r="AP891" s="543"/>
      <c r="AQ891" s="543"/>
      <c r="AR891" s="144"/>
      <c r="AS891" s="190"/>
      <c r="AT891" s="144"/>
      <c r="AU891" s="543"/>
      <c r="AV891" s="543"/>
      <c r="AW891" s="144"/>
      <c r="AX891" s="144"/>
      <c r="AY891" s="144"/>
      <c r="AZ891" s="144"/>
      <c r="BA891" s="144"/>
      <c r="BB891" s="144"/>
      <c r="BC891" s="144"/>
      <c r="BD891" s="144"/>
      <c r="BE891" s="144"/>
    </row>
    <row r="892" spans="1:57">
      <c r="A892" s="144"/>
      <c r="B892" s="144"/>
      <c r="C892" s="144">
        <v>3</v>
      </c>
      <c r="D892" s="190">
        <v>130186</v>
      </c>
      <c r="E892" s="144" t="s">
        <v>5090</v>
      </c>
      <c r="F892" s="144" t="s">
        <v>4944</v>
      </c>
      <c r="G892" s="144">
        <v>10</v>
      </c>
      <c r="H892" s="144">
        <v>20</v>
      </c>
      <c r="I892" s="190" t="s">
        <v>6244</v>
      </c>
      <c r="J892" s="144" t="s">
        <v>1693</v>
      </c>
      <c r="K892" s="543"/>
      <c r="L892" s="543"/>
      <c r="M892" s="144"/>
      <c r="N892" s="144"/>
      <c r="O892" s="144"/>
      <c r="P892" s="144"/>
      <c r="Q892" s="144"/>
      <c r="R892" s="144"/>
      <c r="S892" s="144"/>
      <c r="T892" s="144"/>
      <c r="U892" s="144"/>
      <c r="V892" s="543"/>
      <c r="W892" s="144"/>
      <c r="X892" s="144"/>
      <c r="Y892" s="144"/>
      <c r="Z892" s="144"/>
      <c r="AA892" s="144"/>
      <c r="AB892" s="144"/>
      <c r="AC892" s="144"/>
      <c r="AD892" s="144"/>
      <c r="AE892" s="144"/>
      <c r="AF892" s="144"/>
      <c r="AG892" s="144"/>
      <c r="AH892" s="144"/>
      <c r="AI892" s="144"/>
      <c r="AJ892" s="144"/>
      <c r="AK892" s="144"/>
      <c r="AL892" s="144"/>
      <c r="AM892" s="543"/>
      <c r="AN892" s="144"/>
      <c r="AO892" s="144"/>
      <c r="AP892" s="543"/>
      <c r="AQ892" s="543"/>
      <c r="AR892" s="144"/>
      <c r="AS892" s="190"/>
      <c r="AT892" s="144"/>
      <c r="AU892" s="543"/>
      <c r="AV892" s="543"/>
      <c r="AW892" s="144"/>
      <c r="AX892" s="144"/>
      <c r="AY892" s="144"/>
      <c r="AZ892" s="144"/>
      <c r="BA892" s="144"/>
      <c r="BB892" s="144"/>
      <c r="BC892" s="144"/>
      <c r="BD892" s="144"/>
      <c r="BE892" s="144"/>
    </row>
    <row r="893" spans="1:57">
      <c r="A893" s="144"/>
      <c r="B893" s="144"/>
      <c r="C893" s="144">
        <v>3</v>
      </c>
      <c r="D893" s="190">
        <v>130205</v>
      </c>
      <c r="E893" s="144" t="s">
        <v>5090</v>
      </c>
      <c r="F893" s="144" t="s">
        <v>4944</v>
      </c>
      <c r="G893" s="144">
        <v>10</v>
      </c>
      <c r="H893" s="144">
        <v>20</v>
      </c>
      <c r="I893" s="190" t="s">
        <v>6245</v>
      </c>
      <c r="J893" s="144" t="s">
        <v>1693</v>
      </c>
      <c r="K893" s="543"/>
      <c r="L893" s="543"/>
      <c r="M893" s="144"/>
      <c r="N893" s="144"/>
      <c r="O893" s="144"/>
      <c r="P893" s="144"/>
      <c r="Q893" s="144"/>
      <c r="R893" s="144"/>
      <c r="S893" s="144"/>
      <c r="T893" s="144"/>
      <c r="U893" s="144"/>
      <c r="V893" s="543"/>
      <c r="W893" s="144"/>
      <c r="X893" s="144"/>
      <c r="Y893" s="144"/>
      <c r="Z893" s="144"/>
      <c r="AA893" s="144"/>
      <c r="AB893" s="144"/>
      <c r="AC893" s="144"/>
      <c r="AD893" s="144"/>
      <c r="AE893" s="144"/>
      <c r="AF893" s="144"/>
      <c r="AG893" s="144"/>
      <c r="AH893" s="144"/>
      <c r="AI893" s="144"/>
      <c r="AJ893" s="144"/>
      <c r="AK893" s="144"/>
      <c r="AL893" s="144"/>
      <c r="AM893" s="543"/>
      <c r="AN893" s="144"/>
      <c r="AO893" s="144"/>
      <c r="AP893" s="543"/>
      <c r="AQ893" s="543"/>
      <c r="AR893" s="144"/>
      <c r="AS893" s="190"/>
      <c r="AT893" s="144"/>
      <c r="AU893" s="543"/>
      <c r="AV893" s="543"/>
      <c r="AW893" s="144"/>
      <c r="AX893" s="144"/>
      <c r="AY893" s="144"/>
      <c r="AZ893" s="144"/>
      <c r="BA893" s="144"/>
      <c r="BB893" s="144"/>
      <c r="BC893" s="144"/>
      <c r="BD893" s="144"/>
      <c r="BE893" s="144"/>
    </row>
    <row r="894" spans="1:57">
      <c r="A894" s="144"/>
      <c r="B894" s="144"/>
      <c r="C894" s="144">
        <v>3</v>
      </c>
      <c r="D894" s="190">
        <v>130208</v>
      </c>
      <c r="E894" s="144" t="s">
        <v>5090</v>
      </c>
      <c r="F894" s="144" t="s">
        <v>4944</v>
      </c>
      <c r="G894" s="144">
        <v>10</v>
      </c>
      <c r="H894" s="144">
        <v>20</v>
      </c>
      <c r="I894" s="190" t="s">
        <v>6246</v>
      </c>
      <c r="J894" s="144" t="s">
        <v>1693</v>
      </c>
      <c r="K894" s="543"/>
      <c r="L894" s="543"/>
      <c r="M894" s="144"/>
      <c r="N894" s="144"/>
      <c r="O894" s="144"/>
      <c r="P894" s="144"/>
      <c r="Q894" s="144"/>
      <c r="R894" s="144"/>
      <c r="S894" s="144"/>
      <c r="T894" s="144"/>
      <c r="U894" s="144"/>
      <c r="V894" s="543"/>
      <c r="W894" s="144"/>
      <c r="X894" s="144"/>
      <c r="Y894" s="144"/>
      <c r="Z894" s="144"/>
      <c r="AA894" s="144"/>
      <c r="AB894" s="144"/>
      <c r="AC894" s="144"/>
      <c r="AD894" s="144"/>
      <c r="AE894" s="144"/>
      <c r="AF894" s="144"/>
      <c r="AG894" s="144"/>
      <c r="AH894" s="144"/>
      <c r="AI894" s="144"/>
      <c r="AJ894" s="144"/>
      <c r="AK894" s="144"/>
      <c r="AL894" s="144"/>
      <c r="AM894" s="543"/>
      <c r="AN894" s="144"/>
      <c r="AO894" s="144"/>
      <c r="AP894" s="543"/>
      <c r="AQ894" s="543"/>
      <c r="AR894" s="144"/>
      <c r="AS894" s="190"/>
      <c r="AT894" s="144"/>
      <c r="AU894" s="543"/>
      <c r="AV894" s="543"/>
      <c r="AW894" s="144"/>
      <c r="AX894" s="144"/>
      <c r="AY894" s="144"/>
      <c r="AZ894" s="144"/>
      <c r="BA894" s="144"/>
      <c r="BB894" s="144"/>
      <c r="BC894" s="144"/>
      <c r="BD894" s="144"/>
      <c r="BE894" s="144"/>
    </row>
    <row r="895" spans="1:57">
      <c r="A895" s="144"/>
      <c r="B895" s="144"/>
      <c r="C895" s="144">
        <v>3</v>
      </c>
      <c r="D895" s="190">
        <v>130211</v>
      </c>
      <c r="E895" s="144" t="s">
        <v>5090</v>
      </c>
      <c r="F895" s="144" t="s">
        <v>4944</v>
      </c>
      <c r="G895" s="144">
        <v>10</v>
      </c>
      <c r="H895" s="144">
        <v>20</v>
      </c>
      <c r="I895" s="190" t="s">
        <v>6247</v>
      </c>
      <c r="J895" s="144" t="s">
        <v>1693</v>
      </c>
      <c r="K895" s="543"/>
      <c r="L895" s="543"/>
      <c r="M895" s="144"/>
      <c r="N895" s="144"/>
      <c r="O895" s="144"/>
      <c r="P895" s="144"/>
      <c r="Q895" s="144"/>
      <c r="R895" s="144"/>
      <c r="S895" s="144"/>
      <c r="T895" s="144"/>
      <c r="U895" s="144"/>
      <c r="V895" s="543"/>
      <c r="W895" s="144"/>
      <c r="X895" s="144"/>
      <c r="Y895" s="144"/>
      <c r="Z895" s="144"/>
      <c r="AA895" s="144"/>
      <c r="AB895" s="144"/>
      <c r="AC895" s="144"/>
      <c r="AD895" s="144"/>
      <c r="AE895" s="144"/>
      <c r="AF895" s="144"/>
      <c r="AG895" s="144"/>
      <c r="AH895" s="144"/>
      <c r="AI895" s="144"/>
      <c r="AJ895" s="144"/>
      <c r="AK895" s="144"/>
      <c r="AL895" s="144"/>
      <c r="AM895" s="543"/>
      <c r="AN895" s="144"/>
      <c r="AO895" s="144"/>
      <c r="AP895" s="543"/>
      <c r="AQ895" s="543"/>
      <c r="AR895" s="144"/>
      <c r="AS895" s="190"/>
      <c r="AT895" s="144"/>
      <c r="AU895" s="543"/>
      <c r="AV895" s="543"/>
      <c r="AW895" s="144"/>
      <c r="AX895" s="144"/>
      <c r="AY895" s="144"/>
      <c r="AZ895" s="144"/>
      <c r="BA895" s="144"/>
      <c r="BB895" s="144"/>
      <c r="BC895" s="144"/>
      <c r="BD895" s="144"/>
      <c r="BE895" s="144"/>
    </row>
    <row r="896" spans="1:57">
      <c r="A896" s="144"/>
      <c r="B896" s="144"/>
      <c r="C896" s="144">
        <v>3</v>
      </c>
      <c r="D896" s="190">
        <v>130212</v>
      </c>
      <c r="E896" s="144" t="s">
        <v>5090</v>
      </c>
      <c r="F896" s="144" t="s">
        <v>4944</v>
      </c>
      <c r="G896" s="144">
        <v>10</v>
      </c>
      <c r="H896" s="144">
        <v>20</v>
      </c>
      <c r="I896" s="190" t="s">
        <v>6248</v>
      </c>
      <c r="J896" s="144" t="s">
        <v>1693</v>
      </c>
      <c r="K896" s="543"/>
      <c r="L896" s="543"/>
      <c r="M896" s="144"/>
      <c r="N896" s="144"/>
      <c r="O896" s="144"/>
      <c r="P896" s="144"/>
      <c r="Q896" s="144"/>
      <c r="R896" s="144"/>
      <c r="S896" s="144"/>
      <c r="T896" s="144"/>
      <c r="U896" s="144"/>
      <c r="V896" s="543"/>
      <c r="W896" s="144"/>
      <c r="X896" s="144"/>
      <c r="Y896" s="144"/>
      <c r="Z896" s="144"/>
      <c r="AA896" s="144"/>
      <c r="AB896" s="144"/>
      <c r="AC896" s="144"/>
      <c r="AD896" s="144"/>
      <c r="AE896" s="144"/>
      <c r="AF896" s="144"/>
      <c r="AG896" s="144"/>
      <c r="AH896" s="144"/>
      <c r="AI896" s="144"/>
      <c r="AJ896" s="144"/>
      <c r="AK896" s="144"/>
      <c r="AL896" s="144"/>
      <c r="AM896" s="543"/>
      <c r="AN896" s="144"/>
      <c r="AO896" s="144"/>
      <c r="AP896" s="543"/>
      <c r="AQ896" s="543"/>
      <c r="AR896" s="144"/>
      <c r="AS896" s="190"/>
      <c r="AT896" s="144"/>
      <c r="AU896" s="543"/>
      <c r="AV896" s="543"/>
      <c r="AW896" s="144"/>
      <c r="AX896" s="144"/>
      <c r="AY896" s="144"/>
      <c r="AZ896" s="144"/>
      <c r="BA896" s="144"/>
      <c r="BB896" s="144"/>
      <c r="BC896" s="144"/>
      <c r="BD896" s="144"/>
      <c r="BE896" s="144"/>
    </row>
    <row r="897" spans="1:57">
      <c r="A897" s="144"/>
      <c r="B897" s="144"/>
      <c r="C897" s="144">
        <v>3</v>
      </c>
      <c r="D897" s="190">
        <v>130214</v>
      </c>
      <c r="E897" s="144" t="s">
        <v>5090</v>
      </c>
      <c r="F897" s="144" t="s">
        <v>4944</v>
      </c>
      <c r="G897" s="144">
        <v>10</v>
      </c>
      <c r="H897" s="144">
        <v>20</v>
      </c>
      <c r="I897" s="190" t="s">
        <v>6249</v>
      </c>
      <c r="J897" s="144" t="s">
        <v>1693</v>
      </c>
      <c r="K897" s="543"/>
      <c r="L897" s="543"/>
      <c r="M897" s="144"/>
      <c r="N897" s="144"/>
      <c r="O897" s="144"/>
      <c r="P897" s="144"/>
      <c r="Q897" s="144"/>
      <c r="R897" s="144"/>
      <c r="S897" s="144"/>
      <c r="T897" s="144"/>
      <c r="U897" s="144"/>
      <c r="V897" s="543"/>
      <c r="W897" s="144"/>
      <c r="X897" s="144"/>
      <c r="Y897" s="144"/>
      <c r="Z897" s="144"/>
      <c r="AA897" s="144"/>
      <c r="AB897" s="144"/>
      <c r="AC897" s="144"/>
      <c r="AD897" s="144"/>
      <c r="AE897" s="144"/>
      <c r="AF897" s="144"/>
      <c r="AG897" s="144"/>
      <c r="AH897" s="144"/>
      <c r="AI897" s="144"/>
      <c r="AJ897" s="144"/>
      <c r="AK897" s="144"/>
      <c r="AL897" s="144"/>
      <c r="AM897" s="543"/>
      <c r="AN897" s="144"/>
      <c r="AO897" s="144"/>
      <c r="AP897" s="543"/>
      <c r="AQ897" s="543"/>
      <c r="AR897" s="144"/>
      <c r="AS897" s="190"/>
      <c r="AT897" s="144"/>
      <c r="AU897" s="543"/>
      <c r="AV897" s="543"/>
      <c r="AW897" s="144"/>
      <c r="AX897" s="144"/>
      <c r="AY897" s="144"/>
      <c r="AZ897" s="144"/>
      <c r="BA897" s="144"/>
      <c r="BB897" s="144"/>
      <c r="BC897" s="144"/>
      <c r="BD897" s="144"/>
      <c r="BE897" s="144"/>
    </row>
    <row r="898" spans="1:57">
      <c r="A898" s="144"/>
      <c r="B898" s="144"/>
      <c r="C898" s="144">
        <v>3</v>
      </c>
      <c r="D898" s="190">
        <v>130217</v>
      </c>
      <c r="E898" s="144" t="s">
        <v>5090</v>
      </c>
      <c r="F898" s="144" t="s">
        <v>4944</v>
      </c>
      <c r="G898" s="144">
        <v>10</v>
      </c>
      <c r="H898" s="144">
        <v>20</v>
      </c>
      <c r="I898" s="190" t="s">
        <v>6250</v>
      </c>
      <c r="J898" s="144" t="s">
        <v>1693</v>
      </c>
      <c r="K898" s="543"/>
      <c r="L898" s="543"/>
      <c r="M898" s="144"/>
      <c r="N898" s="144"/>
      <c r="O898" s="144"/>
      <c r="P898" s="144"/>
      <c r="Q898" s="144"/>
      <c r="R898" s="144"/>
      <c r="S898" s="144"/>
      <c r="T898" s="144"/>
      <c r="U898" s="144"/>
      <c r="V898" s="543"/>
      <c r="W898" s="144"/>
      <c r="X898" s="144"/>
      <c r="Y898" s="144"/>
      <c r="Z898" s="144"/>
      <c r="AA898" s="144"/>
      <c r="AB898" s="144"/>
      <c r="AC898" s="144"/>
      <c r="AD898" s="144"/>
      <c r="AE898" s="144"/>
      <c r="AF898" s="144"/>
      <c r="AG898" s="144"/>
      <c r="AH898" s="144"/>
      <c r="AI898" s="144"/>
      <c r="AJ898" s="144"/>
      <c r="AK898" s="144"/>
      <c r="AL898" s="144"/>
      <c r="AM898" s="543"/>
      <c r="AN898" s="144"/>
      <c r="AO898" s="144"/>
      <c r="AP898" s="543"/>
      <c r="AQ898" s="543"/>
      <c r="AR898" s="144"/>
      <c r="AS898" s="190"/>
      <c r="AT898" s="144"/>
      <c r="AU898" s="543"/>
      <c r="AV898" s="543"/>
      <c r="AW898" s="144"/>
      <c r="AX898" s="144"/>
      <c r="AY898" s="144"/>
      <c r="AZ898" s="144"/>
      <c r="BA898" s="144"/>
      <c r="BB898" s="144"/>
      <c r="BC898" s="144"/>
      <c r="BD898" s="144"/>
      <c r="BE898" s="144"/>
    </row>
    <row r="899" spans="1:57">
      <c r="A899" s="144"/>
      <c r="B899" s="144"/>
      <c r="C899" s="144">
        <v>3</v>
      </c>
      <c r="D899" s="190">
        <v>130219</v>
      </c>
      <c r="E899" s="144" t="s">
        <v>5090</v>
      </c>
      <c r="F899" s="144" t="s">
        <v>4944</v>
      </c>
      <c r="G899" s="144">
        <v>10</v>
      </c>
      <c r="H899" s="144">
        <v>20</v>
      </c>
      <c r="I899" s="190" t="s">
        <v>6251</v>
      </c>
      <c r="J899" s="144" t="s">
        <v>1693</v>
      </c>
      <c r="K899" s="543"/>
      <c r="L899" s="543"/>
      <c r="M899" s="144"/>
      <c r="N899" s="144"/>
      <c r="O899" s="144"/>
      <c r="P899" s="144"/>
      <c r="Q899" s="144"/>
      <c r="R899" s="144"/>
      <c r="S899" s="144"/>
      <c r="T899" s="144"/>
      <c r="U899" s="144"/>
      <c r="V899" s="543"/>
      <c r="W899" s="144"/>
      <c r="X899" s="144"/>
      <c r="Y899" s="144"/>
      <c r="Z899" s="144"/>
      <c r="AA899" s="144"/>
      <c r="AB899" s="144"/>
      <c r="AC899" s="144"/>
      <c r="AD899" s="144"/>
      <c r="AE899" s="144"/>
      <c r="AF899" s="144"/>
      <c r="AG899" s="144"/>
      <c r="AH899" s="144"/>
      <c r="AI899" s="144"/>
      <c r="AJ899" s="144"/>
      <c r="AK899" s="144"/>
      <c r="AL899" s="144"/>
      <c r="AM899" s="543"/>
      <c r="AN899" s="144"/>
      <c r="AO899" s="144"/>
      <c r="AP899" s="543"/>
      <c r="AQ899" s="543"/>
      <c r="AR899" s="144"/>
      <c r="AS899" s="190"/>
      <c r="AT899" s="144"/>
      <c r="AU899" s="543"/>
      <c r="AV899" s="543"/>
      <c r="AW899" s="144"/>
      <c r="AX899" s="144"/>
      <c r="AY899" s="144"/>
      <c r="AZ899" s="144"/>
      <c r="BA899" s="144"/>
      <c r="BB899" s="144"/>
      <c r="BC899" s="144"/>
      <c r="BD899" s="144"/>
      <c r="BE899" s="144"/>
    </row>
    <row r="900" spans="1:57">
      <c r="A900" s="144"/>
      <c r="B900" s="144"/>
      <c r="C900" s="144">
        <v>3</v>
      </c>
      <c r="D900" s="190">
        <v>130221</v>
      </c>
      <c r="E900" s="144" t="s">
        <v>5090</v>
      </c>
      <c r="F900" s="144" t="s">
        <v>4944</v>
      </c>
      <c r="G900" s="144">
        <v>10</v>
      </c>
      <c r="H900" s="144">
        <v>20</v>
      </c>
      <c r="I900" s="190" t="s">
        <v>6252</v>
      </c>
      <c r="J900" s="144" t="s">
        <v>1693</v>
      </c>
      <c r="K900" s="543"/>
      <c r="L900" s="543"/>
      <c r="M900" s="144"/>
      <c r="N900" s="144"/>
      <c r="O900" s="144"/>
      <c r="P900" s="144"/>
      <c r="Q900" s="144"/>
      <c r="R900" s="144"/>
      <c r="S900" s="144"/>
      <c r="T900" s="144"/>
      <c r="U900" s="144"/>
      <c r="V900" s="543"/>
      <c r="W900" s="144"/>
      <c r="X900" s="144"/>
      <c r="Y900" s="144"/>
      <c r="Z900" s="144"/>
      <c r="AA900" s="144"/>
      <c r="AB900" s="144"/>
      <c r="AC900" s="144"/>
      <c r="AD900" s="144"/>
      <c r="AE900" s="144"/>
      <c r="AF900" s="144"/>
      <c r="AG900" s="144"/>
      <c r="AH900" s="144"/>
      <c r="AI900" s="144"/>
      <c r="AJ900" s="144"/>
      <c r="AK900" s="144"/>
      <c r="AL900" s="144"/>
      <c r="AM900" s="543"/>
      <c r="AN900" s="144"/>
      <c r="AO900" s="144"/>
      <c r="AP900" s="543"/>
      <c r="AQ900" s="543"/>
      <c r="AR900" s="144"/>
      <c r="AS900" s="190"/>
      <c r="AT900" s="144"/>
      <c r="AU900" s="543"/>
      <c r="AV900" s="543"/>
      <c r="AW900" s="144"/>
      <c r="AX900" s="144"/>
      <c r="AY900" s="144"/>
      <c r="AZ900" s="144"/>
      <c r="BA900" s="144"/>
      <c r="BB900" s="144"/>
      <c r="BC900" s="144"/>
      <c r="BD900" s="144"/>
      <c r="BE900" s="144"/>
    </row>
    <row r="901" spans="1:57">
      <c r="A901" s="144"/>
      <c r="B901" s="144"/>
      <c r="C901" s="144">
        <v>3</v>
      </c>
      <c r="D901" s="190">
        <v>130223</v>
      </c>
      <c r="E901" s="144" t="s">
        <v>5090</v>
      </c>
      <c r="F901" s="144" t="s">
        <v>4944</v>
      </c>
      <c r="G901" s="144">
        <v>10</v>
      </c>
      <c r="H901" s="144">
        <v>20</v>
      </c>
      <c r="I901" s="190" t="s">
        <v>6253</v>
      </c>
      <c r="J901" s="144" t="s">
        <v>1693</v>
      </c>
      <c r="K901" s="543"/>
      <c r="L901" s="543"/>
      <c r="M901" s="144"/>
      <c r="N901" s="144"/>
      <c r="O901" s="144"/>
      <c r="P901" s="144"/>
      <c r="Q901" s="144"/>
      <c r="R901" s="144"/>
      <c r="S901" s="144"/>
      <c r="T901" s="144"/>
      <c r="U901" s="144"/>
      <c r="V901" s="543"/>
      <c r="W901" s="144"/>
      <c r="X901" s="144"/>
      <c r="Y901" s="144"/>
      <c r="Z901" s="144"/>
      <c r="AA901" s="144"/>
      <c r="AB901" s="144"/>
      <c r="AC901" s="144"/>
      <c r="AD901" s="144"/>
      <c r="AE901" s="144"/>
      <c r="AF901" s="144"/>
      <c r="AG901" s="144"/>
      <c r="AH901" s="144"/>
      <c r="AI901" s="144"/>
      <c r="AJ901" s="144"/>
      <c r="AK901" s="144"/>
      <c r="AL901" s="144"/>
      <c r="AM901" s="543"/>
      <c r="AN901" s="144"/>
      <c r="AO901" s="144"/>
      <c r="AP901" s="543"/>
      <c r="AQ901" s="543"/>
      <c r="AR901" s="144"/>
      <c r="AS901" s="190"/>
      <c r="AT901" s="144"/>
      <c r="AU901" s="543"/>
      <c r="AV901" s="543"/>
      <c r="AW901" s="144"/>
      <c r="AX901" s="144"/>
      <c r="AY901" s="144"/>
      <c r="AZ901" s="144"/>
      <c r="BA901" s="144"/>
      <c r="BB901" s="144"/>
      <c r="BC901" s="144"/>
      <c r="BD901" s="144"/>
      <c r="BE901" s="144"/>
    </row>
    <row r="902" spans="1:57">
      <c r="A902" s="144"/>
      <c r="B902" s="144"/>
      <c r="C902" s="144">
        <v>3</v>
      </c>
      <c r="D902" s="190">
        <v>130226</v>
      </c>
      <c r="E902" s="144" t="s">
        <v>5090</v>
      </c>
      <c r="F902" s="144" t="s">
        <v>4944</v>
      </c>
      <c r="G902" s="144">
        <v>10</v>
      </c>
      <c r="H902" s="144">
        <v>20</v>
      </c>
      <c r="I902" s="190" t="s">
        <v>6254</v>
      </c>
      <c r="J902" s="144" t="s">
        <v>1693</v>
      </c>
      <c r="K902" s="543"/>
      <c r="L902" s="543"/>
      <c r="M902" s="144"/>
      <c r="N902" s="144"/>
      <c r="O902" s="144"/>
      <c r="P902" s="144"/>
      <c r="Q902" s="144"/>
      <c r="R902" s="144"/>
      <c r="S902" s="144"/>
      <c r="T902" s="144"/>
      <c r="U902" s="144"/>
      <c r="V902" s="543"/>
      <c r="W902" s="144"/>
      <c r="X902" s="144"/>
      <c r="Y902" s="144"/>
      <c r="Z902" s="144"/>
      <c r="AA902" s="144"/>
      <c r="AB902" s="144"/>
      <c r="AC902" s="144"/>
      <c r="AD902" s="144"/>
      <c r="AE902" s="144"/>
      <c r="AF902" s="144"/>
      <c r="AG902" s="144"/>
      <c r="AH902" s="144"/>
      <c r="AI902" s="144"/>
      <c r="AJ902" s="144"/>
      <c r="AK902" s="144"/>
      <c r="AL902" s="144"/>
      <c r="AM902" s="543"/>
      <c r="AN902" s="144"/>
      <c r="AO902" s="144"/>
      <c r="AP902" s="543"/>
      <c r="AQ902" s="543"/>
      <c r="AR902" s="144"/>
      <c r="AS902" s="190"/>
      <c r="AT902" s="144"/>
      <c r="AU902" s="543"/>
      <c r="AV902" s="543"/>
      <c r="AW902" s="144"/>
      <c r="AX902" s="144"/>
      <c r="AY902" s="144"/>
      <c r="AZ902" s="144"/>
      <c r="BA902" s="144"/>
      <c r="BB902" s="144"/>
      <c r="BC902" s="144"/>
      <c r="BD902" s="144"/>
      <c r="BE902" s="144"/>
    </row>
    <row r="903" spans="1:57">
      <c r="A903" s="144"/>
      <c r="B903" s="144"/>
      <c r="C903" s="144">
        <v>3</v>
      </c>
      <c r="D903" s="190">
        <v>130228</v>
      </c>
      <c r="E903" s="144" t="s">
        <v>5090</v>
      </c>
      <c r="F903" s="144" t="s">
        <v>4944</v>
      </c>
      <c r="G903" s="144">
        <v>10</v>
      </c>
      <c r="H903" s="144">
        <v>20</v>
      </c>
      <c r="I903" s="190" t="s">
        <v>6255</v>
      </c>
      <c r="J903" s="144" t="s">
        <v>1693</v>
      </c>
      <c r="K903" s="543"/>
      <c r="L903" s="543"/>
      <c r="M903" s="144"/>
      <c r="N903" s="144"/>
      <c r="O903" s="144"/>
      <c r="P903" s="144"/>
      <c r="Q903" s="144"/>
      <c r="R903" s="144"/>
      <c r="S903" s="144"/>
      <c r="T903" s="144"/>
      <c r="U903" s="144"/>
      <c r="V903" s="543"/>
      <c r="W903" s="144"/>
      <c r="X903" s="144"/>
      <c r="Y903" s="144"/>
      <c r="Z903" s="144"/>
      <c r="AA903" s="144"/>
      <c r="AB903" s="144"/>
      <c r="AC903" s="144"/>
      <c r="AD903" s="144"/>
      <c r="AE903" s="144"/>
      <c r="AF903" s="144"/>
      <c r="AG903" s="144"/>
      <c r="AH903" s="144"/>
      <c r="AI903" s="144"/>
      <c r="AJ903" s="144"/>
      <c r="AK903" s="144"/>
      <c r="AL903" s="144"/>
      <c r="AM903" s="543"/>
      <c r="AN903" s="144"/>
      <c r="AO903" s="144"/>
      <c r="AP903" s="543"/>
      <c r="AQ903" s="543"/>
      <c r="AR903" s="144"/>
      <c r="AS903" s="190"/>
      <c r="AT903" s="144"/>
      <c r="AU903" s="543"/>
      <c r="AV903" s="543"/>
      <c r="AW903" s="144"/>
      <c r="AX903" s="144"/>
      <c r="AY903" s="144"/>
      <c r="AZ903" s="144"/>
      <c r="BA903" s="144"/>
      <c r="BB903" s="144"/>
      <c r="BC903" s="144"/>
      <c r="BD903" s="144"/>
      <c r="BE903" s="144"/>
    </row>
    <row r="904" spans="1:57">
      <c r="A904" s="144"/>
      <c r="B904" s="144"/>
      <c r="C904" s="144">
        <v>3</v>
      </c>
      <c r="D904" s="190">
        <v>130232</v>
      </c>
      <c r="E904" s="144" t="s">
        <v>5090</v>
      </c>
      <c r="F904" s="144" t="s">
        <v>4944</v>
      </c>
      <c r="G904" s="144">
        <v>10</v>
      </c>
      <c r="H904" s="144">
        <v>20</v>
      </c>
      <c r="I904" s="190" t="s">
        <v>6256</v>
      </c>
      <c r="J904" s="144" t="s">
        <v>1693</v>
      </c>
      <c r="K904" s="543"/>
      <c r="L904" s="543"/>
      <c r="M904" s="144"/>
      <c r="N904" s="144"/>
      <c r="O904" s="144"/>
      <c r="P904" s="144"/>
      <c r="Q904" s="144"/>
      <c r="R904" s="144"/>
      <c r="S904" s="144"/>
      <c r="T904" s="144"/>
      <c r="U904" s="144"/>
      <c r="V904" s="543"/>
      <c r="W904" s="144"/>
      <c r="X904" s="144"/>
      <c r="Y904" s="144"/>
      <c r="Z904" s="144"/>
      <c r="AA904" s="144"/>
      <c r="AB904" s="144"/>
      <c r="AC904" s="144"/>
      <c r="AD904" s="144"/>
      <c r="AE904" s="144"/>
      <c r="AF904" s="144"/>
      <c r="AG904" s="144"/>
      <c r="AH904" s="144"/>
      <c r="AI904" s="144"/>
      <c r="AJ904" s="144"/>
      <c r="AK904" s="144"/>
      <c r="AL904" s="144"/>
      <c r="AM904" s="543"/>
      <c r="AN904" s="144"/>
      <c r="AO904" s="144"/>
      <c r="AP904" s="543"/>
      <c r="AQ904" s="543"/>
      <c r="AR904" s="144"/>
      <c r="AS904" s="190"/>
      <c r="AT904" s="144"/>
      <c r="AU904" s="543"/>
      <c r="AV904" s="543"/>
      <c r="AW904" s="144"/>
      <c r="AX904" s="144"/>
      <c r="AY904" s="144"/>
      <c r="AZ904" s="144"/>
      <c r="BA904" s="144"/>
      <c r="BB904" s="144"/>
      <c r="BC904" s="144"/>
      <c r="BD904" s="144"/>
      <c r="BE904" s="144"/>
    </row>
    <row r="905" spans="1:57">
      <c r="A905" s="144"/>
      <c r="B905" s="144"/>
      <c r="C905" s="144">
        <v>3</v>
      </c>
      <c r="D905" s="190">
        <v>130274</v>
      </c>
      <c r="E905" s="144" t="s">
        <v>5090</v>
      </c>
      <c r="F905" s="144" t="s">
        <v>4944</v>
      </c>
      <c r="G905" s="144">
        <v>10</v>
      </c>
      <c r="H905" s="144">
        <v>20</v>
      </c>
      <c r="I905" s="190" t="s">
        <v>6257</v>
      </c>
      <c r="J905" s="144" t="s">
        <v>1693</v>
      </c>
      <c r="K905" s="543"/>
      <c r="L905" s="543"/>
      <c r="M905" s="144"/>
      <c r="N905" s="144"/>
      <c r="O905" s="144"/>
      <c r="P905" s="144"/>
      <c r="Q905" s="144"/>
      <c r="R905" s="144"/>
      <c r="S905" s="144"/>
      <c r="T905" s="144"/>
      <c r="U905" s="144"/>
      <c r="V905" s="543"/>
      <c r="W905" s="144"/>
      <c r="X905" s="144"/>
      <c r="Y905" s="144"/>
      <c r="Z905" s="144"/>
      <c r="AA905" s="144"/>
      <c r="AB905" s="144"/>
      <c r="AC905" s="144"/>
      <c r="AD905" s="144"/>
      <c r="AE905" s="144"/>
      <c r="AF905" s="144"/>
      <c r="AG905" s="144"/>
      <c r="AH905" s="144"/>
      <c r="AI905" s="144"/>
      <c r="AJ905" s="144"/>
      <c r="AK905" s="144"/>
      <c r="AL905" s="144"/>
      <c r="AM905" s="543"/>
      <c r="AN905" s="144"/>
      <c r="AO905" s="144"/>
      <c r="AP905" s="543"/>
      <c r="AQ905" s="543"/>
      <c r="AR905" s="144"/>
      <c r="AS905" s="190"/>
      <c r="AT905" s="144"/>
      <c r="AU905" s="543"/>
      <c r="AV905" s="543"/>
      <c r="AW905" s="144"/>
      <c r="AX905" s="144"/>
      <c r="AY905" s="144"/>
      <c r="AZ905" s="144"/>
      <c r="BA905" s="144"/>
      <c r="BB905" s="144"/>
      <c r="BC905" s="144"/>
      <c r="BD905" s="144"/>
      <c r="BE905" s="144"/>
    </row>
    <row r="906" spans="1:57">
      <c r="A906" s="144"/>
      <c r="B906" s="144"/>
      <c r="C906" s="144">
        <v>3</v>
      </c>
      <c r="D906" s="190">
        <v>130277</v>
      </c>
      <c r="E906" s="144" t="s">
        <v>5090</v>
      </c>
      <c r="F906" s="144" t="s">
        <v>4944</v>
      </c>
      <c r="G906" s="144">
        <v>10</v>
      </c>
      <c r="H906" s="144">
        <v>20</v>
      </c>
      <c r="I906" s="190" t="s">
        <v>6258</v>
      </c>
      <c r="J906" s="144" t="s">
        <v>1693</v>
      </c>
      <c r="K906" s="543"/>
      <c r="L906" s="543"/>
      <c r="M906" s="144"/>
      <c r="N906" s="144"/>
      <c r="O906" s="144"/>
      <c r="P906" s="144"/>
      <c r="Q906" s="144"/>
      <c r="R906" s="144"/>
      <c r="S906" s="144"/>
      <c r="T906" s="144"/>
      <c r="U906" s="144"/>
      <c r="V906" s="543"/>
      <c r="W906" s="144"/>
      <c r="X906" s="144"/>
      <c r="Y906" s="144"/>
      <c r="Z906" s="144"/>
      <c r="AA906" s="144"/>
      <c r="AB906" s="144"/>
      <c r="AC906" s="144"/>
      <c r="AD906" s="144"/>
      <c r="AE906" s="144"/>
      <c r="AF906" s="144"/>
      <c r="AG906" s="144"/>
      <c r="AH906" s="144"/>
      <c r="AI906" s="144"/>
      <c r="AJ906" s="144"/>
      <c r="AK906" s="144"/>
      <c r="AL906" s="144"/>
      <c r="AM906" s="543"/>
      <c r="AN906" s="144"/>
      <c r="AO906" s="144"/>
      <c r="AP906" s="543"/>
      <c r="AQ906" s="543"/>
      <c r="AR906" s="144"/>
      <c r="AS906" s="190"/>
      <c r="AT906" s="144"/>
      <c r="AU906" s="543"/>
      <c r="AV906" s="543"/>
      <c r="AW906" s="144"/>
      <c r="AX906" s="144"/>
      <c r="AY906" s="144"/>
      <c r="AZ906" s="144"/>
      <c r="BA906" s="144"/>
      <c r="BB906" s="144"/>
      <c r="BC906" s="144"/>
      <c r="BD906" s="144"/>
      <c r="BE906" s="144"/>
    </row>
    <row r="907" spans="1:57">
      <c r="A907" s="144"/>
      <c r="B907" s="144"/>
      <c r="C907" s="144">
        <v>3</v>
      </c>
      <c r="D907" s="190">
        <v>130280</v>
      </c>
      <c r="E907" s="144" t="s">
        <v>5090</v>
      </c>
      <c r="F907" s="144" t="s">
        <v>4944</v>
      </c>
      <c r="G907" s="144">
        <v>10</v>
      </c>
      <c r="H907" s="144">
        <v>20</v>
      </c>
      <c r="I907" s="190" t="s">
        <v>6259</v>
      </c>
      <c r="J907" s="144" t="s">
        <v>1693</v>
      </c>
      <c r="K907" s="543"/>
      <c r="L907" s="543"/>
      <c r="M907" s="144"/>
      <c r="N907" s="144"/>
      <c r="O907" s="144"/>
      <c r="P907" s="144"/>
      <c r="Q907" s="144"/>
      <c r="R907" s="144"/>
      <c r="S907" s="144"/>
      <c r="T907" s="144"/>
      <c r="U907" s="144"/>
      <c r="V907" s="543"/>
      <c r="W907" s="144"/>
      <c r="X907" s="144"/>
      <c r="Y907" s="144"/>
      <c r="Z907" s="144"/>
      <c r="AA907" s="144"/>
      <c r="AB907" s="144"/>
      <c r="AC907" s="144"/>
      <c r="AD907" s="144"/>
      <c r="AE907" s="144"/>
      <c r="AF907" s="144"/>
      <c r="AG907" s="144"/>
      <c r="AH907" s="144"/>
      <c r="AI907" s="144"/>
      <c r="AJ907" s="144"/>
      <c r="AK907" s="144"/>
      <c r="AL907" s="144"/>
      <c r="AM907" s="543"/>
      <c r="AN907" s="144"/>
      <c r="AO907" s="144"/>
      <c r="AP907" s="543"/>
      <c r="AQ907" s="543"/>
      <c r="AR907" s="144"/>
      <c r="AS907" s="190"/>
      <c r="AT907" s="144"/>
      <c r="AU907" s="543"/>
      <c r="AV907" s="543"/>
      <c r="AW907" s="144"/>
      <c r="AX907" s="144"/>
      <c r="AY907" s="144"/>
      <c r="AZ907" s="144"/>
      <c r="BA907" s="144"/>
      <c r="BB907" s="144"/>
      <c r="BC907" s="144"/>
      <c r="BD907" s="144"/>
      <c r="BE907" s="144"/>
    </row>
    <row r="908" spans="1:57">
      <c r="A908" s="144"/>
      <c r="B908" s="144"/>
      <c r="C908" s="144">
        <v>3</v>
      </c>
      <c r="D908" s="190">
        <v>130292</v>
      </c>
      <c r="E908" s="144" t="s">
        <v>5090</v>
      </c>
      <c r="F908" s="144" t="s">
        <v>4944</v>
      </c>
      <c r="G908" s="144">
        <v>10</v>
      </c>
      <c r="H908" s="144">
        <v>20</v>
      </c>
      <c r="I908" s="190" t="s">
        <v>6260</v>
      </c>
      <c r="J908" s="144" t="s">
        <v>1693</v>
      </c>
      <c r="K908" s="543"/>
      <c r="L908" s="543"/>
      <c r="M908" s="144"/>
      <c r="N908" s="144"/>
      <c r="O908" s="144"/>
      <c r="P908" s="144"/>
      <c r="Q908" s="144"/>
      <c r="R908" s="144"/>
      <c r="S908" s="144"/>
      <c r="T908" s="144"/>
      <c r="U908" s="144"/>
      <c r="V908" s="543"/>
      <c r="W908" s="144"/>
      <c r="X908" s="144"/>
      <c r="Y908" s="144"/>
      <c r="Z908" s="144"/>
      <c r="AA908" s="144"/>
      <c r="AB908" s="144"/>
      <c r="AC908" s="144"/>
      <c r="AD908" s="144"/>
      <c r="AE908" s="144"/>
      <c r="AF908" s="144"/>
      <c r="AG908" s="144"/>
      <c r="AH908" s="144"/>
      <c r="AI908" s="144"/>
      <c r="AJ908" s="144"/>
      <c r="AK908" s="144"/>
      <c r="AL908" s="144"/>
      <c r="AM908" s="543"/>
      <c r="AN908" s="144"/>
      <c r="AO908" s="144"/>
      <c r="AP908" s="543"/>
      <c r="AQ908" s="543"/>
      <c r="AR908" s="144"/>
      <c r="AS908" s="190"/>
      <c r="AT908" s="144"/>
      <c r="AU908" s="543"/>
      <c r="AV908" s="543"/>
      <c r="AW908" s="144"/>
      <c r="AX908" s="144"/>
      <c r="AY908" s="144"/>
      <c r="AZ908" s="144"/>
      <c r="BA908" s="144"/>
      <c r="BB908" s="144"/>
      <c r="BC908" s="144"/>
      <c r="BD908" s="144"/>
      <c r="BE908" s="144"/>
    </row>
    <row r="909" spans="1:57">
      <c r="A909" s="144"/>
      <c r="B909" s="144"/>
      <c r="C909" s="144">
        <v>3</v>
      </c>
      <c r="D909" s="190">
        <v>130361</v>
      </c>
      <c r="E909" s="144" t="s">
        <v>5090</v>
      </c>
      <c r="F909" s="144" t="s">
        <v>4944</v>
      </c>
      <c r="G909" s="144">
        <v>10</v>
      </c>
      <c r="H909" s="144">
        <v>20</v>
      </c>
      <c r="I909" s="190" t="s">
        <v>6261</v>
      </c>
      <c r="J909" s="144" t="s">
        <v>1693</v>
      </c>
      <c r="K909" s="543"/>
      <c r="L909" s="543"/>
      <c r="M909" s="144"/>
      <c r="N909" s="144"/>
      <c r="O909" s="144"/>
      <c r="P909" s="144"/>
      <c r="Q909" s="144"/>
      <c r="R909" s="144"/>
      <c r="S909" s="144"/>
      <c r="T909" s="144"/>
      <c r="U909" s="144"/>
      <c r="V909" s="543"/>
      <c r="W909" s="144"/>
      <c r="X909" s="144"/>
      <c r="Y909" s="144"/>
      <c r="Z909" s="144"/>
      <c r="AA909" s="144"/>
      <c r="AB909" s="144"/>
      <c r="AC909" s="144"/>
      <c r="AD909" s="144"/>
      <c r="AE909" s="144"/>
      <c r="AF909" s="144"/>
      <c r="AG909" s="144"/>
      <c r="AH909" s="144"/>
      <c r="AI909" s="144"/>
      <c r="AJ909" s="144"/>
      <c r="AK909" s="144"/>
      <c r="AL909" s="144"/>
      <c r="AM909" s="543"/>
      <c r="AN909" s="144"/>
      <c r="AO909" s="144"/>
      <c r="AP909" s="543"/>
      <c r="AQ909" s="543"/>
      <c r="AR909" s="144"/>
      <c r="AS909" s="190"/>
      <c r="AT909" s="144"/>
      <c r="AU909" s="543"/>
      <c r="AV909" s="543"/>
      <c r="AW909" s="144"/>
      <c r="AX909" s="144"/>
      <c r="AY909" s="144"/>
      <c r="AZ909" s="144"/>
      <c r="BA909" s="144"/>
      <c r="BB909" s="144"/>
      <c r="BC909" s="144"/>
      <c r="BD909" s="144"/>
      <c r="BE909" s="144"/>
    </row>
    <row r="910" spans="1:57">
      <c r="A910" s="144"/>
      <c r="B910" s="144"/>
      <c r="C910" s="144">
        <v>3</v>
      </c>
      <c r="D910" s="190">
        <v>130378</v>
      </c>
      <c r="E910" s="144" t="s">
        <v>5090</v>
      </c>
      <c r="F910" s="144" t="s">
        <v>4944</v>
      </c>
      <c r="G910" s="144">
        <v>10</v>
      </c>
      <c r="H910" s="144">
        <v>20</v>
      </c>
      <c r="I910" s="190" t="s">
        <v>6262</v>
      </c>
      <c r="J910" s="144" t="s">
        <v>1693</v>
      </c>
      <c r="K910" s="543"/>
      <c r="L910" s="543"/>
      <c r="M910" s="144"/>
      <c r="N910" s="144"/>
      <c r="O910" s="144"/>
      <c r="P910" s="144"/>
      <c r="Q910" s="144"/>
      <c r="R910" s="144"/>
      <c r="S910" s="144"/>
      <c r="T910" s="144"/>
      <c r="U910" s="144"/>
      <c r="V910" s="543"/>
      <c r="W910" s="144"/>
      <c r="X910" s="144"/>
      <c r="Y910" s="144"/>
      <c r="Z910" s="144"/>
      <c r="AA910" s="144"/>
      <c r="AB910" s="144"/>
      <c r="AC910" s="144"/>
      <c r="AD910" s="144"/>
      <c r="AE910" s="144"/>
      <c r="AF910" s="144"/>
      <c r="AG910" s="144"/>
      <c r="AH910" s="144"/>
      <c r="AI910" s="144"/>
      <c r="AJ910" s="144"/>
      <c r="AK910" s="144"/>
      <c r="AL910" s="144"/>
      <c r="AM910" s="543"/>
      <c r="AN910" s="144"/>
      <c r="AO910" s="144"/>
      <c r="AP910" s="543"/>
      <c r="AQ910" s="543"/>
      <c r="AR910" s="144"/>
      <c r="AS910" s="190"/>
      <c r="AT910" s="144"/>
      <c r="AU910" s="543"/>
      <c r="AV910" s="543"/>
      <c r="AW910" s="144"/>
      <c r="AX910" s="144"/>
      <c r="AY910" s="144"/>
      <c r="AZ910" s="144"/>
      <c r="BA910" s="144"/>
      <c r="BB910" s="144"/>
      <c r="BC910" s="144"/>
      <c r="BD910" s="144"/>
      <c r="BE910" s="144"/>
    </row>
    <row r="911" spans="1:57">
      <c r="A911" s="144"/>
      <c r="B911" s="144"/>
      <c r="C911" s="144">
        <v>3</v>
      </c>
      <c r="D911" s="190">
        <v>130379</v>
      </c>
      <c r="E911" s="144" t="s">
        <v>5090</v>
      </c>
      <c r="F911" s="144" t="s">
        <v>4944</v>
      </c>
      <c r="G911" s="144">
        <v>10</v>
      </c>
      <c r="H911" s="144">
        <v>20</v>
      </c>
      <c r="I911" s="190" t="s">
        <v>6263</v>
      </c>
      <c r="J911" s="144" t="s">
        <v>1693</v>
      </c>
      <c r="K911" s="543"/>
      <c r="L911" s="543"/>
      <c r="M911" s="144"/>
      <c r="N911" s="144"/>
      <c r="O911" s="144"/>
      <c r="P911" s="144"/>
      <c r="Q911" s="144"/>
      <c r="R911" s="144"/>
      <c r="S911" s="144"/>
      <c r="T911" s="144"/>
      <c r="U911" s="144"/>
      <c r="V911" s="543"/>
      <c r="W911" s="144"/>
      <c r="X911" s="144"/>
      <c r="Y911" s="144"/>
      <c r="Z911" s="144"/>
      <c r="AA911" s="144"/>
      <c r="AB911" s="144"/>
      <c r="AC911" s="144"/>
      <c r="AD911" s="144"/>
      <c r="AE911" s="144"/>
      <c r="AF911" s="144"/>
      <c r="AG911" s="144"/>
      <c r="AH911" s="144"/>
      <c r="AI911" s="144"/>
      <c r="AJ911" s="144"/>
      <c r="AK911" s="144"/>
      <c r="AL911" s="144"/>
      <c r="AM911" s="543"/>
      <c r="AN911" s="144"/>
      <c r="AO911" s="144"/>
      <c r="AP911" s="543"/>
      <c r="AQ911" s="543"/>
      <c r="AR911" s="144"/>
      <c r="AS911" s="190"/>
      <c r="AT911" s="144"/>
      <c r="AU911" s="543"/>
      <c r="AV911" s="543"/>
      <c r="AW911" s="144"/>
      <c r="AX911" s="144"/>
      <c r="AY911" s="144"/>
      <c r="AZ911" s="144"/>
      <c r="BA911" s="144"/>
      <c r="BB911" s="144"/>
      <c r="BC911" s="144"/>
      <c r="BD911" s="144"/>
      <c r="BE911" s="144"/>
    </row>
    <row r="912" spans="1:57">
      <c r="A912" s="144"/>
      <c r="B912" s="144"/>
      <c r="C912" s="144">
        <v>3</v>
      </c>
      <c r="D912" s="190">
        <v>130403</v>
      </c>
      <c r="E912" s="144" t="s">
        <v>5090</v>
      </c>
      <c r="F912" s="144" t="s">
        <v>4944</v>
      </c>
      <c r="G912" s="144">
        <v>10</v>
      </c>
      <c r="H912" s="144">
        <v>20</v>
      </c>
      <c r="I912" s="190" t="s">
        <v>6264</v>
      </c>
      <c r="J912" s="144" t="s">
        <v>1693</v>
      </c>
      <c r="K912" s="543"/>
      <c r="L912" s="543"/>
      <c r="M912" s="144"/>
      <c r="N912" s="144"/>
      <c r="O912" s="144"/>
      <c r="P912" s="144"/>
      <c r="Q912" s="144"/>
      <c r="R912" s="144"/>
      <c r="S912" s="144"/>
      <c r="T912" s="144"/>
      <c r="U912" s="144"/>
      <c r="V912" s="543"/>
      <c r="W912" s="144"/>
      <c r="X912" s="144"/>
      <c r="Y912" s="144"/>
      <c r="Z912" s="144"/>
      <c r="AA912" s="144"/>
      <c r="AB912" s="144"/>
      <c r="AC912" s="144"/>
      <c r="AD912" s="144"/>
      <c r="AE912" s="144"/>
      <c r="AF912" s="144"/>
      <c r="AG912" s="144"/>
      <c r="AH912" s="144"/>
      <c r="AI912" s="144"/>
      <c r="AJ912" s="144"/>
      <c r="AK912" s="144"/>
      <c r="AL912" s="144"/>
      <c r="AM912" s="543"/>
      <c r="AN912" s="144"/>
      <c r="AO912" s="144"/>
      <c r="AP912" s="543"/>
      <c r="AQ912" s="543"/>
      <c r="AR912" s="144"/>
      <c r="AS912" s="190"/>
      <c r="AT912" s="144"/>
      <c r="AU912" s="543"/>
      <c r="AV912" s="543"/>
      <c r="AW912" s="144"/>
      <c r="AX912" s="144"/>
      <c r="AY912" s="144"/>
      <c r="AZ912" s="144"/>
      <c r="BA912" s="144"/>
      <c r="BB912" s="144"/>
      <c r="BC912" s="144"/>
      <c r="BD912" s="144"/>
      <c r="BE912" s="144"/>
    </row>
    <row r="913" spans="1:57">
      <c r="A913" s="144"/>
      <c r="B913" s="144"/>
      <c r="C913" s="144">
        <v>3</v>
      </c>
      <c r="D913" s="190">
        <v>130409</v>
      </c>
      <c r="E913" s="144" t="s">
        <v>5090</v>
      </c>
      <c r="F913" s="144" t="s">
        <v>4944</v>
      </c>
      <c r="G913" s="144">
        <v>10</v>
      </c>
      <c r="H913" s="144">
        <v>20</v>
      </c>
      <c r="I913" s="190" t="s">
        <v>6265</v>
      </c>
      <c r="J913" s="144" t="s">
        <v>1693</v>
      </c>
      <c r="K913" s="543"/>
      <c r="L913" s="543"/>
      <c r="M913" s="144"/>
      <c r="N913" s="144"/>
      <c r="O913" s="144"/>
      <c r="P913" s="144"/>
      <c r="Q913" s="144"/>
      <c r="R913" s="144"/>
      <c r="S913" s="144"/>
      <c r="T913" s="144"/>
      <c r="U913" s="144"/>
      <c r="V913" s="543"/>
      <c r="W913" s="144"/>
      <c r="X913" s="144"/>
      <c r="Y913" s="144"/>
      <c r="Z913" s="144"/>
      <c r="AA913" s="144"/>
      <c r="AB913" s="144"/>
      <c r="AC913" s="144"/>
      <c r="AD913" s="144"/>
      <c r="AE913" s="144"/>
      <c r="AF913" s="144"/>
      <c r="AG913" s="144"/>
      <c r="AH913" s="144"/>
      <c r="AI913" s="144"/>
      <c r="AJ913" s="144"/>
      <c r="AK913" s="144"/>
      <c r="AL913" s="144"/>
      <c r="AM913" s="543"/>
      <c r="AN913" s="144"/>
      <c r="AO913" s="144"/>
      <c r="AP913" s="543"/>
      <c r="AQ913" s="543"/>
      <c r="AR913" s="144"/>
      <c r="AS913" s="190"/>
      <c r="AT913" s="144"/>
      <c r="AU913" s="543"/>
      <c r="AV913" s="543"/>
      <c r="AW913" s="144"/>
      <c r="AX913" s="144"/>
      <c r="AY913" s="144"/>
      <c r="AZ913" s="144"/>
      <c r="BA913" s="144"/>
      <c r="BB913" s="144"/>
      <c r="BC913" s="144"/>
      <c r="BD913" s="144"/>
      <c r="BE913" s="144"/>
    </row>
    <row r="914" spans="1:57">
      <c r="A914" s="144"/>
      <c r="B914" s="144"/>
      <c r="C914" s="144">
        <v>3</v>
      </c>
      <c r="D914" s="190">
        <v>130421</v>
      </c>
      <c r="E914" s="144" t="s">
        <v>5090</v>
      </c>
      <c r="F914" s="144" t="s">
        <v>4944</v>
      </c>
      <c r="G914" s="144">
        <v>10</v>
      </c>
      <c r="H914" s="144">
        <v>20</v>
      </c>
      <c r="I914" s="190" t="s">
        <v>6266</v>
      </c>
      <c r="J914" s="144" t="s">
        <v>1693</v>
      </c>
      <c r="K914" s="543"/>
      <c r="L914" s="543"/>
      <c r="M914" s="144"/>
      <c r="N914" s="144"/>
      <c r="O914" s="144"/>
      <c r="P914" s="144"/>
      <c r="Q914" s="144"/>
      <c r="R914" s="144"/>
      <c r="S914" s="144"/>
      <c r="T914" s="144"/>
      <c r="U914" s="144"/>
      <c r="V914" s="543"/>
      <c r="W914" s="144"/>
      <c r="X914" s="144"/>
      <c r="Y914" s="144"/>
      <c r="Z914" s="144"/>
      <c r="AA914" s="144"/>
      <c r="AB914" s="144"/>
      <c r="AC914" s="144"/>
      <c r="AD914" s="144"/>
      <c r="AE914" s="144"/>
      <c r="AF914" s="144"/>
      <c r="AG914" s="144"/>
      <c r="AH914" s="144"/>
      <c r="AI914" s="144"/>
      <c r="AJ914" s="144"/>
      <c r="AK914" s="144"/>
      <c r="AL914" s="144"/>
      <c r="AM914" s="543"/>
      <c r="AN914" s="144"/>
      <c r="AO914" s="144"/>
      <c r="AP914" s="543"/>
      <c r="AQ914" s="543"/>
      <c r="AR914" s="144"/>
      <c r="AS914" s="190"/>
      <c r="AT914" s="144"/>
      <c r="AU914" s="543"/>
      <c r="AV914" s="543"/>
      <c r="AW914" s="144"/>
      <c r="AX914" s="144"/>
      <c r="AY914" s="144"/>
      <c r="AZ914" s="144"/>
      <c r="BA914" s="144"/>
      <c r="BB914" s="144"/>
      <c r="BC914" s="144"/>
      <c r="BD914" s="144"/>
      <c r="BE914" s="144"/>
    </row>
    <row r="915" spans="1:57">
      <c r="A915" s="144"/>
      <c r="B915" s="144"/>
      <c r="C915" s="144">
        <v>3</v>
      </c>
      <c r="D915" s="190">
        <v>130424</v>
      </c>
      <c r="E915" s="144" t="s">
        <v>5090</v>
      </c>
      <c r="F915" s="144" t="s">
        <v>4944</v>
      </c>
      <c r="G915" s="144">
        <v>10</v>
      </c>
      <c r="H915" s="144">
        <v>20</v>
      </c>
      <c r="I915" s="190" t="s">
        <v>6267</v>
      </c>
      <c r="J915" s="144" t="s">
        <v>1693</v>
      </c>
      <c r="K915" s="543"/>
      <c r="L915" s="543"/>
      <c r="M915" s="144"/>
      <c r="N915" s="144"/>
      <c r="O915" s="144"/>
      <c r="P915" s="144"/>
      <c r="Q915" s="144"/>
      <c r="R915" s="144"/>
      <c r="S915" s="144"/>
      <c r="T915" s="144"/>
      <c r="U915" s="144"/>
      <c r="V915" s="543"/>
      <c r="W915" s="144"/>
      <c r="X915" s="144"/>
      <c r="Y915" s="144"/>
      <c r="Z915" s="144"/>
      <c r="AA915" s="144"/>
      <c r="AB915" s="144"/>
      <c r="AC915" s="144"/>
      <c r="AD915" s="144"/>
      <c r="AE915" s="144"/>
      <c r="AF915" s="144"/>
      <c r="AG915" s="144"/>
      <c r="AH915" s="144"/>
      <c r="AI915" s="144"/>
      <c r="AJ915" s="144"/>
      <c r="AK915" s="144"/>
      <c r="AL915" s="144"/>
      <c r="AM915" s="543"/>
      <c r="AN915" s="144"/>
      <c r="AO915" s="144"/>
      <c r="AP915" s="543"/>
      <c r="AQ915" s="543"/>
      <c r="AR915" s="144"/>
      <c r="AS915" s="190"/>
      <c r="AT915" s="144"/>
      <c r="AU915" s="543"/>
      <c r="AV915" s="543"/>
      <c r="AW915" s="144"/>
      <c r="AX915" s="144"/>
      <c r="AY915" s="144"/>
      <c r="AZ915" s="144"/>
      <c r="BA915" s="144"/>
      <c r="BB915" s="144"/>
      <c r="BC915" s="144"/>
      <c r="BD915" s="144"/>
      <c r="BE915" s="144"/>
    </row>
    <row r="916" spans="1:57">
      <c r="A916" s="144"/>
      <c r="B916" s="144"/>
      <c r="C916" s="144">
        <v>3</v>
      </c>
      <c r="D916" s="190">
        <v>130426</v>
      </c>
      <c r="E916" s="144" t="s">
        <v>5090</v>
      </c>
      <c r="F916" s="144" t="s">
        <v>4944</v>
      </c>
      <c r="G916" s="144">
        <v>10</v>
      </c>
      <c r="H916" s="144">
        <v>20</v>
      </c>
      <c r="I916" s="190" t="s">
        <v>6268</v>
      </c>
      <c r="J916" s="144" t="s">
        <v>1693</v>
      </c>
      <c r="K916" s="543"/>
      <c r="L916" s="543"/>
      <c r="M916" s="144"/>
      <c r="N916" s="144"/>
      <c r="O916" s="144"/>
      <c r="P916" s="144"/>
      <c r="Q916" s="144"/>
      <c r="R916" s="144"/>
      <c r="S916" s="144"/>
      <c r="T916" s="144"/>
      <c r="U916" s="144"/>
      <c r="V916" s="543"/>
      <c r="W916" s="144"/>
      <c r="X916" s="144"/>
      <c r="Y916" s="144"/>
      <c r="Z916" s="144"/>
      <c r="AA916" s="144"/>
      <c r="AB916" s="144"/>
      <c r="AC916" s="144"/>
      <c r="AD916" s="144"/>
      <c r="AE916" s="144"/>
      <c r="AF916" s="144"/>
      <c r="AG916" s="144"/>
      <c r="AH916" s="144"/>
      <c r="AI916" s="144"/>
      <c r="AJ916" s="144"/>
      <c r="AK916" s="144"/>
      <c r="AL916" s="144"/>
      <c r="AM916" s="543"/>
      <c r="AN916" s="144"/>
      <c r="AO916" s="144"/>
      <c r="AP916" s="543"/>
      <c r="AQ916" s="543"/>
      <c r="AR916" s="144"/>
      <c r="AS916" s="190"/>
      <c r="AT916" s="144"/>
      <c r="AU916" s="543"/>
      <c r="AV916" s="543"/>
      <c r="AW916" s="144"/>
      <c r="AX916" s="144"/>
      <c r="AY916" s="144"/>
      <c r="AZ916" s="144"/>
      <c r="BA916" s="144"/>
      <c r="BB916" s="144"/>
      <c r="BC916" s="144"/>
      <c r="BD916" s="144"/>
      <c r="BE916" s="144"/>
    </row>
    <row r="917" spans="1:57">
      <c r="A917" s="144"/>
      <c r="B917" s="144"/>
      <c r="C917" s="144">
        <v>3</v>
      </c>
      <c r="D917" s="190">
        <v>130428</v>
      </c>
      <c r="E917" s="144" t="s">
        <v>5090</v>
      </c>
      <c r="F917" s="144" t="s">
        <v>4944</v>
      </c>
      <c r="G917" s="144">
        <v>10</v>
      </c>
      <c r="H917" s="144">
        <v>20</v>
      </c>
      <c r="I917" s="190" t="s">
        <v>6269</v>
      </c>
      <c r="J917" s="144" t="s">
        <v>1693</v>
      </c>
      <c r="K917" s="543"/>
      <c r="L917" s="543"/>
      <c r="M917" s="144"/>
      <c r="N917" s="144"/>
      <c r="O917" s="144"/>
      <c r="P917" s="144"/>
      <c r="Q917" s="144"/>
      <c r="R917" s="144"/>
      <c r="S917" s="144"/>
      <c r="T917" s="144"/>
      <c r="U917" s="144"/>
      <c r="V917" s="543"/>
      <c r="W917" s="144"/>
      <c r="X917" s="144"/>
      <c r="Y917" s="144"/>
      <c r="Z917" s="144"/>
      <c r="AA917" s="144"/>
      <c r="AB917" s="144"/>
      <c r="AC917" s="144"/>
      <c r="AD917" s="144"/>
      <c r="AE917" s="144"/>
      <c r="AF917" s="144"/>
      <c r="AG917" s="144"/>
      <c r="AH917" s="144"/>
      <c r="AI917" s="144"/>
      <c r="AJ917" s="144"/>
      <c r="AK917" s="144"/>
      <c r="AL917" s="144"/>
      <c r="AM917" s="543"/>
      <c r="AN917" s="144"/>
      <c r="AO917" s="144"/>
      <c r="AP917" s="543"/>
      <c r="AQ917" s="543"/>
      <c r="AR917" s="144"/>
      <c r="AS917" s="190"/>
      <c r="AT917" s="144"/>
      <c r="AU917" s="543"/>
      <c r="AV917" s="543"/>
      <c r="AW917" s="144"/>
      <c r="AX917" s="144"/>
      <c r="AY917" s="144"/>
      <c r="AZ917" s="144"/>
      <c r="BA917" s="144"/>
      <c r="BB917" s="144"/>
      <c r="BC917" s="144"/>
      <c r="BD917" s="144"/>
      <c r="BE917" s="144"/>
    </row>
    <row r="918" spans="1:57">
      <c r="A918" s="144"/>
      <c r="B918" s="144"/>
      <c r="C918" s="144">
        <v>3</v>
      </c>
      <c r="D918" s="190">
        <v>130443</v>
      </c>
      <c r="E918" s="144" t="s">
        <v>5090</v>
      </c>
      <c r="F918" s="144" t="s">
        <v>4944</v>
      </c>
      <c r="G918" s="144">
        <v>10</v>
      </c>
      <c r="H918" s="144">
        <v>20</v>
      </c>
      <c r="I918" s="190" t="s">
        <v>6270</v>
      </c>
      <c r="J918" s="144" t="s">
        <v>1693</v>
      </c>
      <c r="K918" s="543"/>
      <c r="L918" s="543"/>
      <c r="M918" s="144"/>
      <c r="N918" s="144"/>
      <c r="O918" s="144"/>
      <c r="P918" s="144"/>
      <c r="Q918" s="144"/>
      <c r="R918" s="144"/>
      <c r="S918" s="144"/>
      <c r="T918" s="144"/>
      <c r="U918" s="144"/>
      <c r="V918" s="543"/>
      <c r="W918" s="144"/>
      <c r="X918" s="144"/>
      <c r="Y918" s="144"/>
      <c r="Z918" s="144"/>
      <c r="AA918" s="144"/>
      <c r="AB918" s="144"/>
      <c r="AC918" s="144"/>
      <c r="AD918" s="144"/>
      <c r="AE918" s="144"/>
      <c r="AF918" s="144"/>
      <c r="AG918" s="144"/>
      <c r="AH918" s="144"/>
      <c r="AI918" s="144"/>
      <c r="AJ918" s="144"/>
      <c r="AK918" s="144"/>
      <c r="AL918" s="144"/>
      <c r="AM918" s="543"/>
      <c r="AN918" s="144"/>
      <c r="AO918" s="144"/>
      <c r="AP918" s="543"/>
      <c r="AQ918" s="543"/>
      <c r="AR918" s="144"/>
      <c r="AS918" s="190"/>
      <c r="AT918" s="144"/>
      <c r="AU918" s="543"/>
      <c r="AV918" s="543"/>
      <c r="AW918" s="144"/>
      <c r="AX918" s="144"/>
      <c r="AY918" s="144"/>
      <c r="AZ918" s="144"/>
      <c r="BA918" s="144"/>
      <c r="BB918" s="144"/>
      <c r="BC918" s="144"/>
      <c r="BD918" s="144"/>
      <c r="BE918" s="144"/>
    </row>
    <row r="919" spans="1:57">
      <c r="A919" s="144"/>
      <c r="B919" s="144"/>
      <c r="C919" s="144">
        <v>3</v>
      </c>
      <c r="D919" s="190">
        <v>130452</v>
      </c>
      <c r="E919" s="144" t="s">
        <v>5090</v>
      </c>
      <c r="F919" s="144" t="s">
        <v>4944</v>
      </c>
      <c r="G919" s="144">
        <v>10</v>
      </c>
      <c r="H919" s="144">
        <v>20</v>
      </c>
      <c r="I919" s="190" t="s">
        <v>6271</v>
      </c>
      <c r="J919" s="144" t="s">
        <v>1693</v>
      </c>
      <c r="K919" s="543"/>
      <c r="L919" s="543"/>
      <c r="M919" s="144"/>
      <c r="N919" s="144"/>
      <c r="O919" s="144"/>
      <c r="P919" s="144"/>
      <c r="Q919" s="144"/>
      <c r="R919" s="144"/>
      <c r="S919" s="144"/>
      <c r="T919" s="144"/>
      <c r="U919" s="144"/>
      <c r="V919" s="543"/>
      <c r="W919" s="144"/>
      <c r="X919" s="144"/>
      <c r="Y919" s="144"/>
      <c r="Z919" s="144"/>
      <c r="AA919" s="144"/>
      <c r="AB919" s="144"/>
      <c r="AC919" s="144"/>
      <c r="AD919" s="144"/>
      <c r="AE919" s="144"/>
      <c r="AF919" s="144"/>
      <c r="AG919" s="144"/>
      <c r="AH919" s="144"/>
      <c r="AI919" s="144"/>
      <c r="AJ919" s="144"/>
      <c r="AK919" s="144"/>
      <c r="AL919" s="144"/>
      <c r="AM919" s="543"/>
      <c r="AN919" s="144"/>
      <c r="AO919" s="144"/>
      <c r="AP919" s="543"/>
      <c r="AQ919" s="543"/>
      <c r="AR919" s="144"/>
      <c r="AS919" s="190"/>
      <c r="AT919" s="144"/>
      <c r="AU919" s="543"/>
      <c r="AV919" s="543"/>
      <c r="AW919" s="144"/>
      <c r="AX919" s="144"/>
      <c r="AY919" s="144"/>
      <c r="AZ919" s="144"/>
      <c r="BA919" s="144"/>
      <c r="BB919" s="144"/>
      <c r="BC919" s="144"/>
      <c r="BD919" s="144"/>
      <c r="BE919" s="144"/>
    </row>
    <row r="920" spans="1:57">
      <c r="A920" s="144"/>
      <c r="B920" s="144"/>
      <c r="C920" s="144">
        <v>3</v>
      </c>
      <c r="D920" s="190">
        <v>130475</v>
      </c>
      <c r="E920" s="144" t="s">
        <v>5090</v>
      </c>
      <c r="F920" s="144" t="s">
        <v>4944</v>
      </c>
      <c r="G920" s="144">
        <v>10</v>
      </c>
      <c r="H920" s="144">
        <v>20</v>
      </c>
      <c r="I920" s="190" t="s">
        <v>6272</v>
      </c>
      <c r="J920" s="144" t="s">
        <v>1693</v>
      </c>
      <c r="K920" s="543"/>
      <c r="L920" s="543"/>
      <c r="M920" s="144"/>
      <c r="N920" s="144"/>
      <c r="O920" s="144"/>
      <c r="P920" s="144"/>
      <c r="Q920" s="144"/>
      <c r="R920" s="144"/>
      <c r="S920" s="144"/>
      <c r="T920" s="144"/>
      <c r="U920" s="144"/>
      <c r="V920" s="543"/>
      <c r="W920" s="144"/>
      <c r="X920" s="144"/>
      <c r="Y920" s="144"/>
      <c r="Z920" s="144"/>
      <c r="AA920" s="144"/>
      <c r="AB920" s="144"/>
      <c r="AC920" s="144"/>
      <c r="AD920" s="144"/>
      <c r="AE920" s="144"/>
      <c r="AF920" s="144"/>
      <c r="AG920" s="144"/>
      <c r="AH920" s="144"/>
      <c r="AI920" s="144"/>
      <c r="AJ920" s="144"/>
      <c r="AK920" s="144"/>
      <c r="AL920" s="144"/>
      <c r="AM920" s="543"/>
      <c r="AN920" s="144"/>
      <c r="AO920" s="144"/>
      <c r="AP920" s="543"/>
      <c r="AQ920" s="543"/>
      <c r="AR920" s="144"/>
      <c r="AS920" s="190"/>
      <c r="AT920" s="144"/>
      <c r="AU920" s="543"/>
      <c r="AV920" s="543"/>
      <c r="AW920" s="144"/>
      <c r="AX920" s="144"/>
      <c r="AY920" s="144"/>
      <c r="AZ920" s="144"/>
      <c r="BA920" s="144"/>
      <c r="BB920" s="144"/>
      <c r="BC920" s="144"/>
      <c r="BD920" s="144"/>
      <c r="BE920" s="144"/>
    </row>
    <row r="921" spans="1:57">
      <c r="A921" s="144"/>
      <c r="B921" s="144"/>
      <c r="C921" s="144">
        <v>3</v>
      </c>
      <c r="D921" s="190">
        <v>130480</v>
      </c>
      <c r="E921" s="144" t="s">
        <v>5090</v>
      </c>
      <c r="F921" s="144" t="s">
        <v>4944</v>
      </c>
      <c r="G921" s="144">
        <v>10</v>
      </c>
      <c r="H921" s="144">
        <v>20</v>
      </c>
      <c r="I921" s="190" t="s">
        <v>6273</v>
      </c>
      <c r="J921" s="144" t="s">
        <v>1693</v>
      </c>
      <c r="K921" s="543"/>
      <c r="L921" s="543"/>
      <c r="M921" s="144"/>
      <c r="N921" s="144"/>
      <c r="O921" s="144"/>
      <c r="P921" s="144"/>
      <c r="Q921" s="144"/>
      <c r="R921" s="144"/>
      <c r="S921" s="144"/>
      <c r="T921" s="144"/>
      <c r="U921" s="144"/>
      <c r="V921" s="543"/>
      <c r="W921" s="144"/>
      <c r="X921" s="144"/>
      <c r="Y921" s="144"/>
      <c r="Z921" s="144"/>
      <c r="AA921" s="144"/>
      <c r="AB921" s="144"/>
      <c r="AC921" s="144"/>
      <c r="AD921" s="144"/>
      <c r="AE921" s="144"/>
      <c r="AF921" s="144"/>
      <c r="AG921" s="144"/>
      <c r="AH921" s="144"/>
      <c r="AI921" s="144"/>
      <c r="AJ921" s="144"/>
      <c r="AK921" s="144"/>
      <c r="AL921" s="144"/>
      <c r="AM921" s="543"/>
      <c r="AN921" s="144"/>
      <c r="AO921" s="144"/>
      <c r="AP921" s="543"/>
      <c r="AQ921" s="543"/>
      <c r="AR921" s="144"/>
      <c r="AS921" s="190"/>
      <c r="AT921" s="144"/>
      <c r="AU921" s="543"/>
      <c r="AV921" s="543"/>
      <c r="AW921" s="144"/>
      <c r="AX921" s="144"/>
      <c r="AY921" s="144"/>
      <c r="AZ921" s="144"/>
      <c r="BA921" s="144"/>
      <c r="BB921" s="144"/>
      <c r="BC921" s="144"/>
      <c r="BD921" s="144"/>
      <c r="BE921" s="144"/>
    </row>
    <row r="922" spans="1:57">
      <c r="A922" s="144"/>
      <c r="B922" s="144"/>
      <c r="C922" s="144">
        <v>3</v>
      </c>
      <c r="D922" s="190">
        <v>130485</v>
      </c>
      <c r="E922" s="144" t="s">
        <v>5090</v>
      </c>
      <c r="F922" s="144" t="s">
        <v>4944</v>
      </c>
      <c r="G922" s="144">
        <v>10</v>
      </c>
      <c r="H922" s="144">
        <v>20</v>
      </c>
      <c r="I922" s="190" t="s">
        <v>6274</v>
      </c>
      <c r="J922" s="144" t="s">
        <v>1693</v>
      </c>
      <c r="K922" s="543"/>
      <c r="L922" s="543"/>
      <c r="M922" s="144"/>
      <c r="N922" s="144"/>
      <c r="O922" s="144"/>
      <c r="P922" s="144"/>
      <c r="Q922" s="144"/>
      <c r="R922" s="144"/>
      <c r="S922" s="144"/>
      <c r="T922" s="144"/>
      <c r="U922" s="144"/>
      <c r="V922" s="543"/>
      <c r="W922" s="144"/>
      <c r="X922" s="144"/>
      <c r="Y922" s="144"/>
      <c r="Z922" s="144"/>
      <c r="AA922" s="144"/>
      <c r="AB922" s="144"/>
      <c r="AC922" s="144"/>
      <c r="AD922" s="144"/>
      <c r="AE922" s="144"/>
      <c r="AF922" s="144"/>
      <c r="AG922" s="144"/>
      <c r="AH922" s="144"/>
      <c r="AI922" s="144"/>
      <c r="AJ922" s="144"/>
      <c r="AK922" s="144"/>
      <c r="AL922" s="144"/>
      <c r="AM922" s="543"/>
      <c r="AN922" s="144"/>
      <c r="AO922" s="144"/>
      <c r="AP922" s="543"/>
      <c r="AQ922" s="543"/>
      <c r="AR922" s="144"/>
      <c r="AS922" s="190"/>
      <c r="AT922" s="144"/>
      <c r="AU922" s="543"/>
      <c r="AV922" s="543"/>
      <c r="AW922" s="144"/>
      <c r="AX922" s="144"/>
      <c r="AY922" s="144"/>
      <c r="AZ922" s="144"/>
      <c r="BA922" s="144"/>
      <c r="BB922" s="144"/>
      <c r="BC922" s="144"/>
      <c r="BD922" s="144"/>
      <c r="BE922" s="144"/>
    </row>
    <row r="923" spans="1:57">
      <c r="A923" s="144"/>
      <c r="B923" s="144"/>
      <c r="C923" s="144">
        <v>3</v>
      </c>
      <c r="D923" s="190">
        <v>130518</v>
      </c>
      <c r="E923" s="144" t="s">
        <v>5090</v>
      </c>
      <c r="F923" s="144" t="s">
        <v>4944</v>
      </c>
      <c r="G923" s="144">
        <v>10</v>
      </c>
      <c r="H923" s="144">
        <v>20</v>
      </c>
      <c r="I923" s="190" t="s">
        <v>6275</v>
      </c>
      <c r="J923" s="144" t="s">
        <v>1693</v>
      </c>
      <c r="K923" s="543"/>
      <c r="L923" s="543"/>
      <c r="M923" s="144"/>
      <c r="N923" s="144"/>
      <c r="O923" s="144"/>
      <c r="P923" s="144"/>
      <c r="Q923" s="144"/>
      <c r="R923" s="144"/>
      <c r="S923" s="144"/>
      <c r="T923" s="144"/>
      <c r="U923" s="144"/>
      <c r="V923" s="543"/>
      <c r="W923" s="144"/>
      <c r="X923" s="144"/>
      <c r="Y923" s="144"/>
      <c r="Z923" s="144"/>
      <c r="AA923" s="144"/>
      <c r="AB923" s="144"/>
      <c r="AC923" s="144"/>
      <c r="AD923" s="144"/>
      <c r="AE923" s="144"/>
      <c r="AF923" s="144"/>
      <c r="AG923" s="144"/>
      <c r="AH923" s="144"/>
      <c r="AI923" s="144"/>
      <c r="AJ923" s="144"/>
      <c r="AK923" s="144"/>
      <c r="AL923" s="144"/>
      <c r="AM923" s="543"/>
      <c r="AN923" s="144"/>
      <c r="AO923" s="144"/>
      <c r="AP923" s="543"/>
      <c r="AQ923" s="543"/>
      <c r="AR923" s="144"/>
      <c r="AS923" s="190"/>
      <c r="AT923" s="144"/>
      <c r="AU923" s="543"/>
      <c r="AV923" s="543"/>
      <c r="AW923" s="144"/>
      <c r="AX923" s="144"/>
      <c r="AY923" s="144"/>
      <c r="AZ923" s="144"/>
      <c r="BA923" s="144"/>
      <c r="BB923" s="144"/>
      <c r="BC923" s="144"/>
      <c r="BD923" s="144"/>
      <c r="BE923" s="144"/>
    </row>
    <row r="924" spans="1:57">
      <c r="A924" s="144"/>
      <c r="B924" s="144"/>
      <c r="C924" s="144">
        <v>3</v>
      </c>
      <c r="D924" s="190">
        <v>130591</v>
      </c>
      <c r="E924" s="144" t="s">
        <v>5090</v>
      </c>
      <c r="F924" s="144" t="s">
        <v>4944</v>
      </c>
      <c r="G924" s="144">
        <v>10</v>
      </c>
      <c r="H924" s="144">
        <v>20</v>
      </c>
      <c r="I924" s="190" t="s">
        <v>6276</v>
      </c>
      <c r="J924" s="144" t="s">
        <v>1693</v>
      </c>
      <c r="K924" s="543"/>
      <c r="L924" s="543"/>
      <c r="M924" s="144"/>
      <c r="N924" s="144"/>
      <c r="O924" s="144"/>
      <c r="P924" s="144"/>
      <c r="Q924" s="144"/>
      <c r="R924" s="144"/>
      <c r="S924" s="144"/>
      <c r="T924" s="144"/>
      <c r="U924" s="144"/>
      <c r="V924" s="543"/>
      <c r="W924" s="144"/>
      <c r="X924" s="144"/>
      <c r="Y924" s="144"/>
      <c r="Z924" s="144"/>
      <c r="AA924" s="144"/>
      <c r="AB924" s="144"/>
      <c r="AC924" s="144"/>
      <c r="AD924" s="144"/>
      <c r="AE924" s="144"/>
      <c r="AF924" s="144"/>
      <c r="AG924" s="144"/>
      <c r="AH924" s="144"/>
      <c r="AI924" s="144"/>
      <c r="AJ924" s="144"/>
      <c r="AK924" s="144"/>
      <c r="AL924" s="144"/>
      <c r="AM924" s="543"/>
      <c r="AN924" s="144"/>
      <c r="AO924" s="144"/>
      <c r="AP924" s="543"/>
      <c r="AQ924" s="543"/>
      <c r="AR924" s="144"/>
      <c r="AS924" s="190"/>
      <c r="AT924" s="144"/>
      <c r="AU924" s="543"/>
      <c r="AV924" s="543"/>
      <c r="AW924" s="144"/>
      <c r="AX924" s="144"/>
      <c r="AY924" s="144"/>
      <c r="AZ924" s="144"/>
      <c r="BA924" s="144"/>
      <c r="BB924" s="144"/>
      <c r="BC924" s="144"/>
      <c r="BD924" s="144"/>
      <c r="BE924" s="144"/>
    </row>
    <row r="925" spans="1:57">
      <c r="A925" s="144"/>
      <c r="B925" s="144"/>
      <c r="C925" s="144">
        <v>3</v>
      </c>
      <c r="D925" s="190">
        <v>130603</v>
      </c>
      <c r="E925" s="144" t="s">
        <v>5090</v>
      </c>
      <c r="F925" s="144" t="s">
        <v>4944</v>
      </c>
      <c r="G925" s="144">
        <v>10</v>
      </c>
      <c r="H925" s="144">
        <v>20</v>
      </c>
      <c r="I925" s="190" t="s">
        <v>6277</v>
      </c>
      <c r="J925" s="144" t="s">
        <v>1693</v>
      </c>
      <c r="K925" s="543"/>
      <c r="L925" s="543"/>
      <c r="M925" s="144"/>
      <c r="N925" s="144"/>
      <c r="O925" s="144"/>
      <c r="P925" s="144"/>
      <c r="Q925" s="144"/>
      <c r="R925" s="144"/>
      <c r="S925" s="144"/>
      <c r="T925" s="144"/>
      <c r="U925" s="144"/>
      <c r="V925" s="543"/>
      <c r="W925" s="144"/>
      <c r="X925" s="144"/>
      <c r="Y925" s="144"/>
      <c r="Z925" s="144"/>
      <c r="AA925" s="144"/>
      <c r="AB925" s="144"/>
      <c r="AC925" s="144"/>
      <c r="AD925" s="144"/>
      <c r="AE925" s="144"/>
      <c r="AF925" s="144"/>
      <c r="AG925" s="144"/>
      <c r="AH925" s="144"/>
      <c r="AI925" s="144"/>
      <c r="AJ925" s="144"/>
      <c r="AK925" s="144"/>
      <c r="AL925" s="144"/>
      <c r="AM925" s="543"/>
      <c r="AN925" s="144"/>
      <c r="AO925" s="144"/>
      <c r="AP925" s="543"/>
      <c r="AQ925" s="543"/>
      <c r="AR925" s="144"/>
      <c r="AS925" s="190"/>
      <c r="AT925" s="144"/>
      <c r="AU925" s="543"/>
      <c r="AV925" s="543"/>
      <c r="AW925" s="144"/>
      <c r="AX925" s="144"/>
      <c r="AY925" s="144"/>
      <c r="AZ925" s="144"/>
      <c r="BA925" s="144"/>
      <c r="BB925" s="144"/>
      <c r="BC925" s="144"/>
      <c r="BD925" s="144"/>
      <c r="BE925" s="144"/>
    </row>
    <row r="926" spans="1:57">
      <c r="A926" s="144"/>
      <c r="B926" s="144"/>
      <c r="C926" s="144">
        <v>3</v>
      </c>
      <c r="D926" s="190">
        <v>130605</v>
      </c>
      <c r="E926" s="144" t="s">
        <v>5090</v>
      </c>
      <c r="F926" s="144" t="s">
        <v>4944</v>
      </c>
      <c r="G926" s="144">
        <v>10</v>
      </c>
      <c r="H926" s="144">
        <v>20</v>
      </c>
      <c r="I926" s="190" t="s">
        <v>6278</v>
      </c>
      <c r="J926" s="144" t="s">
        <v>1693</v>
      </c>
      <c r="K926" s="543"/>
      <c r="L926" s="543"/>
      <c r="M926" s="144"/>
      <c r="N926" s="144"/>
      <c r="O926" s="144"/>
      <c r="P926" s="144"/>
      <c r="Q926" s="144"/>
      <c r="R926" s="144"/>
      <c r="S926" s="144"/>
      <c r="T926" s="144"/>
      <c r="U926" s="144"/>
      <c r="V926" s="543"/>
      <c r="W926" s="144"/>
      <c r="X926" s="144"/>
      <c r="Y926" s="144"/>
      <c r="Z926" s="144"/>
      <c r="AA926" s="144"/>
      <c r="AB926" s="144"/>
      <c r="AC926" s="144"/>
      <c r="AD926" s="144"/>
      <c r="AE926" s="144"/>
      <c r="AF926" s="144"/>
      <c r="AG926" s="144"/>
      <c r="AH926" s="144"/>
      <c r="AI926" s="144"/>
      <c r="AJ926" s="144"/>
      <c r="AK926" s="144"/>
      <c r="AL926" s="144"/>
      <c r="AM926" s="543"/>
      <c r="AN926" s="144"/>
      <c r="AO926" s="144"/>
      <c r="AP926" s="543"/>
      <c r="AQ926" s="543"/>
      <c r="AR926" s="144"/>
      <c r="AS926" s="190"/>
      <c r="AT926" s="144"/>
      <c r="AU926" s="543"/>
      <c r="AV926" s="543"/>
      <c r="AW926" s="144"/>
      <c r="AX926" s="144"/>
      <c r="AY926" s="144"/>
      <c r="AZ926" s="144"/>
      <c r="BA926" s="144"/>
      <c r="BB926" s="144"/>
      <c r="BC926" s="144"/>
      <c r="BD926" s="144"/>
      <c r="BE926" s="144"/>
    </row>
    <row r="927" spans="1:57">
      <c r="A927" s="144"/>
      <c r="B927" s="144"/>
      <c r="C927" s="144">
        <v>3</v>
      </c>
      <c r="D927" s="190">
        <v>130610</v>
      </c>
      <c r="E927" s="144" t="s">
        <v>5090</v>
      </c>
      <c r="F927" s="144" t="s">
        <v>4944</v>
      </c>
      <c r="G927" s="144">
        <v>10</v>
      </c>
      <c r="H927" s="144">
        <v>20</v>
      </c>
      <c r="I927" s="190" t="s">
        <v>6279</v>
      </c>
      <c r="J927" s="144" t="s">
        <v>1693</v>
      </c>
      <c r="K927" s="543"/>
      <c r="L927" s="543"/>
      <c r="M927" s="144"/>
      <c r="N927" s="144"/>
      <c r="O927" s="144"/>
      <c r="P927" s="144"/>
      <c r="Q927" s="144"/>
      <c r="R927" s="144"/>
      <c r="S927" s="144"/>
      <c r="T927" s="144"/>
      <c r="U927" s="144"/>
      <c r="V927" s="543"/>
      <c r="W927" s="144"/>
      <c r="X927" s="144"/>
      <c r="Y927" s="144"/>
      <c r="Z927" s="144"/>
      <c r="AA927" s="144"/>
      <c r="AB927" s="144"/>
      <c r="AC927" s="144"/>
      <c r="AD927" s="144"/>
      <c r="AE927" s="144"/>
      <c r="AF927" s="144"/>
      <c r="AG927" s="144"/>
      <c r="AH927" s="144"/>
      <c r="AI927" s="144"/>
      <c r="AJ927" s="144"/>
      <c r="AK927" s="144"/>
      <c r="AL927" s="144"/>
      <c r="AM927" s="543"/>
      <c r="AN927" s="144"/>
      <c r="AO927" s="144"/>
      <c r="AP927" s="543"/>
      <c r="AQ927" s="543"/>
      <c r="AR927" s="144"/>
      <c r="AS927" s="190"/>
      <c r="AT927" s="144"/>
      <c r="AU927" s="543"/>
      <c r="AV927" s="543"/>
      <c r="AW927" s="144"/>
      <c r="AX927" s="144"/>
      <c r="AY927" s="144"/>
      <c r="AZ927" s="144"/>
      <c r="BA927" s="144"/>
      <c r="BB927" s="144"/>
      <c r="BC927" s="144"/>
      <c r="BD927" s="144"/>
      <c r="BE927" s="144"/>
    </row>
    <row r="928" spans="1:57">
      <c r="A928" s="144"/>
      <c r="B928" s="144"/>
      <c r="C928" s="144">
        <v>3</v>
      </c>
      <c r="D928" s="190">
        <v>130612</v>
      </c>
      <c r="E928" s="144" t="s">
        <v>5090</v>
      </c>
      <c r="F928" s="144" t="s">
        <v>4944</v>
      </c>
      <c r="G928" s="144">
        <v>10</v>
      </c>
      <c r="H928" s="144">
        <v>20</v>
      </c>
      <c r="I928" s="190" t="s">
        <v>6280</v>
      </c>
      <c r="J928" s="144" t="s">
        <v>1693</v>
      </c>
      <c r="K928" s="543"/>
      <c r="L928" s="543"/>
      <c r="M928" s="144"/>
      <c r="N928" s="144"/>
      <c r="O928" s="144"/>
      <c r="P928" s="144"/>
      <c r="Q928" s="144"/>
      <c r="R928" s="144"/>
      <c r="S928" s="144"/>
      <c r="T928" s="144"/>
      <c r="U928" s="144"/>
      <c r="V928" s="543"/>
      <c r="W928" s="144"/>
      <c r="X928" s="144"/>
      <c r="Y928" s="144"/>
      <c r="Z928" s="144"/>
      <c r="AA928" s="144"/>
      <c r="AB928" s="144"/>
      <c r="AC928" s="144"/>
      <c r="AD928" s="144"/>
      <c r="AE928" s="144"/>
      <c r="AF928" s="144"/>
      <c r="AG928" s="144"/>
      <c r="AH928" s="144"/>
      <c r="AI928" s="144"/>
      <c r="AJ928" s="144"/>
      <c r="AK928" s="144"/>
      <c r="AL928" s="144"/>
      <c r="AM928" s="543"/>
      <c r="AN928" s="144"/>
      <c r="AO928" s="144"/>
      <c r="AP928" s="543"/>
      <c r="AQ928" s="543"/>
      <c r="AR928" s="144"/>
      <c r="AS928" s="190"/>
      <c r="AT928" s="144"/>
      <c r="AU928" s="543"/>
      <c r="AV928" s="543"/>
      <c r="AW928" s="144"/>
      <c r="AX928" s="144"/>
      <c r="AY928" s="144"/>
      <c r="AZ928" s="144"/>
      <c r="BA928" s="144"/>
      <c r="BB928" s="144"/>
      <c r="BC928" s="144"/>
      <c r="BD928" s="144"/>
      <c r="BE928" s="144"/>
    </row>
    <row r="929" spans="1:57">
      <c r="A929" s="144"/>
      <c r="B929" s="144"/>
      <c r="C929" s="144">
        <v>3</v>
      </c>
      <c r="D929" s="190">
        <v>130613</v>
      </c>
      <c r="E929" s="144" t="s">
        <v>5090</v>
      </c>
      <c r="F929" s="144" t="s">
        <v>4944</v>
      </c>
      <c r="G929" s="144">
        <v>10</v>
      </c>
      <c r="H929" s="144">
        <v>20</v>
      </c>
      <c r="I929" s="190" t="s">
        <v>6281</v>
      </c>
      <c r="J929" s="144" t="s">
        <v>1693</v>
      </c>
      <c r="K929" s="543"/>
      <c r="L929" s="543"/>
      <c r="M929" s="144"/>
      <c r="N929" s="144"/>
      <c r="O929" s="144"/>
      <c r="P929" s="144"/>
      <c r="Q929" s="144"/>
      <c r="R929" s="144"/>
      <c r="S929" s="144"/>
      <c r="T929" s="144"/>
      <c r="U929" s="144"/>
      <c r="V929" s="543"/>
      <c r="W929" s="144"/>
      <c r="X929" s="144"/>
      <c r="Y929" s="144"/>
      <c r="Z929" s="144"/>
      <c r="AA929" s="144"/>
      <c r="AB929" s="144"/>
      <c r="AC929" s="144"/>
      <c r="AD929" s="144"/>
      <c r="AE929" s="144"/>
      <c r="AF929" s="144"/>
      <c r="AG929" s="144"/>
      <c r="AH929" s="144"/>
      <c r="AI929" s="144"/>
      <c r="AJ929" s="144"/>
      <c r="AK929" s="144"/>
      <c r="AL929" s="144"/>
      <c r="AM929" s="543"/>
      <c r="AN929" s="144"/>
      <c r="AO929" s="144"/>
      <c r="AP929" s="543"/>
      <c r="AQ929" s="543"/>
      <c r="AR929" s="144"/>
      <c r="AS929" s="190"/>
      <c r="AT929" s="144"/>
      <c r="AU929" s="543"/>
      <c r="AV929" s="543"/>
      <c r="AW929" s="144"/>
      <c r="AX929" s="144"/>
      <c r="AY929" s="144"/>
      <c r="AZ929" s="144"/>
      <c r="BA929" s="144"/>
      <c r="BB929" s="144"/>
      <c r="BC929" s="144"/>
      <c r="BD929" s="144"/>
      <c r="BE929" s="144"/>
    </row>
    <row r="930" spans="1:57">
      <c r="A930" s="144"/>
      <c r="B930" s="144"/>
      <c r="C930" s="144">
        <v>3</v>
      </c>
      <c r="D930" s="190">
        <v>130614</v>
      </c>
      <c r="E930" s="144" t="s">
        <v>5090</v>
      </c>
      <c r="F930" s="144" t="s">
        <v>4944</v>
      </c>
      <c r="G930" s="144">
        <v>10</v>
      </c>
      <c r="H930" s="144">
        <v>20</v>
      </c>
      <c r="I930" s="190" t="s">
        <v>6282</v>
      </c>
      <c r="J930" s="144" t="s">
        <v>1693</v>
      </c>
      <c r="K930" s="543"/>
      <c r="L930" s="543"/>
      <c r="M930" s="144"/>
      <c r="N930" s="144"/>
      <c r="O930" s="144"/>
      <c r="P930" s="144"/>
      <c r="Q930" s="144"/>
      <c r="R930" s="144"/>
      <c r="S930" s="144"/>
      <c r="T930" s="144"/>
      <c r="U930" s="144"/>
      <c r="V930" s="543"/>
      <c r="W930" s="144"/>
      <c r="X930" s="144"/>
      <c r="Y930" s="144"/>
      <c r="Z930" s="144"/>
      <c r="AA930" s="144"/>
      <c r="AB930" s="144"/>
      <c r="AC930" s="144"/>
      <c r="AD930" s="144"/>
      <c r="AE930" s="144"/>
      <c r="AF930" s="144"/>
      <c r="AG930" s="144"/>
      <c r="AH930" s="144"/>
      <c r="AI930" s="144"/>
      <c r="AJ930" s="144"/>
      <c r="AK930" s="144"/>
      <c r="AL930" s="144"/>
      <c r="AM930" s="543"/>
      <c r="AN930" s="144"/>
      <c r="AO930" s="144"/>
      <c r="AP930" s="543"/>
      <c r="AQ930" s="543"/>
      <c r="AR930" s="144"/>
      <c r="AS930" s="190"/>
      <c r="AT930" s="144"/>
      <c r="AU930" s="543"/>
      <c r="AV930" s="543"/>
      <c r="AW930" s="144"/>
      <c r="AX930" s="144"/>
      <c r="AY930" s="144"/>
      <c r="AZ930" s="144"/>
      <c r="BA930" s="144"/>
      <c r="BB930" s="144"/>
      <c r="BC930" s="144"/>
      <c r="BD930" s="144"/>
      <c r="BE930" s="144"/>
    </row>
    <row r="931" spans="1:57">
      <c r="A931" s="144"/>
      <c r="B931" s="144"/>
      <c r="C931" s="144">
        <v>3</v>
      </c>
      <c r="D931" s="190">
        <v>130618</v>
      </c>
      <c r="E931" s="144" t="s">
        <v>5090</v>
      </c>
      <c r="F931" s="144" t="s">
        <v>4944</v>
      </c>
      <c r="G931" s="144">
        <v>10</v>
      </c>
      <c r="H931" s="144">
        <v>20</v>
      </c>
      <c r="I931" s="190" t="s">
        <v>5688</v>
      </c>
      <c r="J931" s="144" t="s">
        <v>1693</v>
      </c>
      <c r="K931" s="543"/>
      <c r="L931" s="543"/>
      <c r="M931" s="144"/>
      <c r="N931" s="144"/>
      <c r="O931" s="144"/>
      <c r="P931" s="144"/>
      <c r="Q931" s="144"/>
      <c r="R931" s="144"/>
      <c r="S931" s="144"/>
      <c r="T931" s="144"/>
      <c r="U931" s="144"/>
      <c r="V931" s="543"/>
      <c r="W931" s="144"/>
      <c r="X931" s="144"/>
      <c r="Y931" s="144"/>
      <c r="Z931" s="144"/>
      <c r="AA931" s="144"/>
      <c r="AB931" s="144"/>
      <c r="AC931" s="144"/>
      <c r="AD931" s="144"/>
      <c r="AE931" s="144"/>
      <c r="AF931" s="144"/>
      <c r="AG931" s="144"/>
      <c r="AH931" s="144"/>
      <c r="AI931" s="144"/>
      <c r="AJ931" s="144"/>
      <c r="AK931" s="144"/>
      <c r="AL931" s="144"/>
      <c r="AM931" s="543"/>
      <c r="AN931" s="144"/>
      <c r="AO931" s="144"/>
      <c r="AP931" s="543"/>
      <c r="AQ931" s="543"/>
      <c r="AR931" s="144"/>
      <c r="AS931" s="190"/>
      <c r="AT931" s="144"/>
      <c r="AU931" s="543"/>
      <c r="AV931" s="543"/>
      <c r="AW931" s="144"/>
      <c r="AX931" s="144"/>
      <c r="AY931" s="144"/>
      <c r="AZ931" s="144"/>
      <c r="BA931" s="144"/>
      <c r="BB931" s="144"/>
      <c r="BC931" s="144"/>
      <c r="BD931" s="144"/>
      <c r="BE931" s="144"/>
    </row>
    <row r="932" spans="1:57">
      <c r="A932" s="144"/>
      <c r="B932" s="144"/>
      <c r="C932" s="144">
        <v>3</v>
      </c>
      <c r="D932" s="190">
        <v>130625</v>
      </c>
      <c r="E932" s="144" t="s">
        <v>5090</v>
      </c>
      <c r="F932" s="144" t="s">
        <v>4944</v>
      </c>
      <c r="G932" s="144">
        <v>10</v>
      </c>
      <c r="H932" s="144">
        <v>20</v>
      </c>
      <c r="I932" s="190" t="s">
        <v>6283</v>
      </c>
      <c r="J932" s="144" t="s">
        <v>1693</v>
      </c>
      <c r="K932" s="543"/>
      <c r="L932" s="543"/>
      <c r="M932" s="144"/>
      <c r="N932" s="144"/>
      <c r="O932" s="144"/>
      <c r="P932" s="144"/>
      <c r="Q932" s="144"/>
      <c r="R932" s="144"/>
      <c r="S932" s="144"/>
      <c r="T932" s="144"/>
      <c r="U932" s="144"/>
      <c r="V932" s="543"/>
      <c r="W932" s="144"/>
      <c r="X932" s="144"/>
      <c r="Y932" s="144"/>
      <c r="Z932" s="144"/>
      <c r="AA932" s="144"/>
      <c r="AB932" s="144"/>
      <c r="AC932" s="144"/>
      <c r="AD932" s="144"/>
      <c r="AE932" s="144"/>
      <c r="AF932" s="144"/>
      <c r="AG932" s="144"/>
      <c r="AH932" s="144"/>
      <c r="AI932" s="144"/>
      <c r="AJ932" s="144"/>
      <c r="AK932" s="144"/>
      <c r="AL932" s="144"/>
      <c r="AM932" s="543"/>
      <c r="AN932" s="144"/>
      <c r="AO932" s="144"/>
      <c r="AP932" s="543"/>
      <c r="AQ932" s="543"/>
      <c r="AR932" s="144"/>
      <c r="AS932" s="190"/>
      <c r="AT932" s="144"/>
      <c r="AU932" s="543"/>
      <c r="AV932" s="543"/>
      <c r="AW932" s="144"/>
      <c r="AX932" s="144"/>
      <c r="AY932" s="144"/>
      <c r="AZ932" s="144"/>
      <c r="BA932" s="144"/>
      <c r="BB932" s="144"/>
      <c r="BC932" s="144"/>
      <c r="BD932" s="144"/>
      <c r="BE932" s="144"/>
    </row>
    <row r="933" spans="1:57">
      <c r="A933" s="144"/>
      <c r="B933" s="144"/>
      <c r="C933" s="144">
        <v>3</v>
      </c>
      <c r="D933" s="190">
        <v>130771</v>
      </c>
      <c r="E933" s="144" t="s">
        <v>5090</v>
      </c>
      <c r="F933" s="144" t="s">
        <v>4944</v>
      </c>
      <c r="G933" s="144">
        <v>10</v>
      </c>
      <c r="H933" s="144">
        <v>20</v>
      </c>
      <c r="I933" s="190" t="s">
        <v>6284</v>
      </c>
      <c r="J933" s="144" t="s">
        <v>1693</v>
      </c>
      <c r="K933" s="543"/>
      <c r="L933" s="543"/>
      <c r="M933" s="144"/>
      <c r="N933" s="144"/>
      <c r="O933" s="144"/>
      <c r="P933" s="144"/>
      <c r="Q933" s="144"/>
      <c r="R933" s="144"/>
      <c r="S933" s="144"/>
      <c r="T933" s="144"/>
      <c r="U933" s="144"/>
      <c r="V933" s="543"/>
      <c r="W933" s="144"/>
      <c r="X933" s="144"/>
      <c r="Y933" s="144"/>
      <c r="Z933" s="144"/>
      <c r="AA933" s="144"/>
      <c r="AB933" s="144"/>
      <c r="AC933" s="144"/>
      <c r="AD933" s="144"/>
      <c r="AE933" s="144"/>
      <c r="AF933" s="144"/>
      <c r="AG933" s="144"/>
      <c r="AH933" s="144"/>
      <c r="AI933" s="144"/>
      <c r="AJ933" s="144"/>
      <c r="AK933" s="144"/>
      <c r="AL933" s="144"/>
      <c r="AM933" s="543"/>
      <c r="AN933" s="144"/>
      <c r="AO933" s="144"/>
      <c r="AP933" s="543"/>
      <c r="AQ933" s="543"/>
      <c r="AR933" s="144"/>
      <c r="AS933" s="190"/>
      <c r="AT933" s="144"/>
      <c r="AU933" s="543"/>
      <c r="AV933" s="543"/>
      <c r="AW933" s="144"/>
      <c r="AX933" s="144"/>
      <c r="AY933" s="144"/>
      <c r="AZ933" s="144"/>
      <c r="BA933" s="144"/>
      <c r="BB933" s="144"/>
      <c r="BC933" s="144"/>
      <c r="BD933" s="144"/>
      <c r="BE933" s="144"/>
    </row>
    <row r="934" spans="1:57">
      <c r="A934" s="144"/>
      <c r="B934" s="144"/>
      <c r="C934" s="144">
        <v>3</v>
      </c>
      <c r="D934" s="190">
        <v>130773</v>
      </c>
      <c r="E934" s="144" t="s">
        <v>5090</v>
      </c>
      <c r="F934" s="144" t="s">
        <v>4944</v>
      </c>
      <c r="G934" s="144">
        <v>10</v>
      </c>
      <c r="H934" s="144">
        <v>20</v>
      </c>
      <c r="I934" s="190" t="s">
        <v>6285</v>
      </c>
      <c r="J934" s="144" t="s">
        <v>1693</v>
      </c>
      <c r="K934" s="543"/>
      <c r="L934" s="543"/>
      <c r="M934" s="144"/>
      <c r="N934" s="144"/>
      <c r="O934" s="144"/>
      <c r="P934" s="144"/>
      <c r="Q934" s="144"/>
      <c r="R934" s="144"/>
      <c r="S934" s="144"/>
      <c r="T934" s="144"/>
      <c r="U934" s="144"/>
      <c r="V934" s="543"/>
      <c r="W934" s="144"/>
      <c r="X934" s="144"/>
      <c r="Y934" s="144"/>
      <c r="Z934" s="144"/>
      <c r="AA934" s="144"/>
      <c r="AB934" s="144"/>
      <c r="AC934" s="144"/>
      <c r="AD934" s="144"/>
      <c r="AE934" s="144"/>
      <c r="AF934" s="144"/>
      <c r="AG934" s="144"/>
      <c r="AH934" s="144"/>
      <c r="AI934" s="144"/>
      <c r="AJ934" s="144"/>
      <c r="AK934" s="144"/>
      <c r="AL934" s="144"/>
      <c r="AM934" s="543"/>
      <c r="AN934" s="144"/>
      <c r="AO934" s="144"/>
      <c r="AP934" s="543"/>
      <c r="AQ934" s="543"/>
      <c r="AR934" s="144"/>
      <c r="AS934" s="190"/>
      <c r="AT934" s="144"/>
      <c r="AU934" s="543"/>
      <c r="AV934" s="543"/>
      <c r="AW934" s="144"/>
      <c r="AX934" s="144"/>
      <c r="AY934" s="144"/>
      <c r="AZ934" s="144"/>
      <c r="BA934" s="144"/>
      <c r="BB934" s="144"/>
      <c r="BC934" s="144"/>
      <c r="BD934" s="144"/>
      <c r="BE934" s="144"/>
    </row>
    <row r="935" spans="1:57">
      <c r="A935" s="144"/>
      <c r="B935" s="144"/>
      <c r="C935" s="144">
        <v>3</v>
      </c>
      <c r="D935" s="190">
        <v>130774</v>
      </c>
      <c r="E935" s="144" t="s">
        <v>5090</v>
      </c>
      <c r="F935" s="144" t="s">
        <v>4944</v>
      </c>
      <c r="G935" s="144">
        <v>10</v>
      </c>
      <c r="H935" s="144">
        <v>20</v>
      </c>
      <c r="I935" s="190" t="s">
        <v>6286</v>
      </c>
      <c r="J935" s="144" t="s">
        <v>1693</v>
      </c>
      <c r="K935" s="543"/>
      <c r="L935" s="543"/>
      <c r="M935" s="144"/>
      <c r="N935" s="144"/>
      <c r="O935" s="144"/>
      <c r="P935" s="144"/>
      <c r="Q935" s="144"/>
      <c r="R935" s="144"/>
      <c r="S935" s="144"/>
      <c r="T935" s="144"/>
      <c r="U935" s="144"/>
      <c r="V935" s="543"/>
      <c r="W935" s="144"/>
      <c r="X935" s="144"/>
      <c r="Y935" s="144"/>
      <c r="Z935" s="144"/>
      <c r="AA935" s="144"/>
      <c r="AB935" s="144"/>
      <c r="AC935" s="144"/>
      <c r="AD935" s="144"/>
      <c r="AE935" s="144"/>
      <c r="AF935" s="144"/>
      <c r="AG935" s="144"/>
      <c r="AH935" s="144"/>
      <c r="AI935" s="144"/>
      <c r="AJ935" s="144"/>
      <c r="AK935" s="144"/>
      <c r="AL935" s="144"/>
      <c r="AM935" s="543"/>
      <c r="AN935" s="144"/>
      <c r="AO935" s="144"/>
      <c r="AP935" s="543"/>
      <c r="AQ935" s="543"/>
      <c r="AR935" s="144"/>
      <c r="AS935" s="190"/>
      <c r="AT935" s="144"/>
      <c r="AU935" s="543"/>
      <c r="AV935" s="543"/>
      <c r="AW935" s="144"/>
      <c r="AX935" s="144"/>
      <c r="AY935" s="144"/>
      <c r="AZ935" s="144"/>
      <c r="BA935" s="144"/>
      <c r="BB935" s="144"/>
      <c r="BC935" s="144"/>
      <c r="BD935" s="144"/>
      <c r="BE935" s="144"/>
    </row>
    <row r="936" spans="1:57">
      <c r="A936" s="144"/>
      <c r="B936" s="144"/>
      <c r="C936" s="144">
        <v>3</v>
      </c>
      <c r="D936" s="190">
        <v>130775</v>
      </c>
      <c r="E936" s="144" t="s">
        <v>5090</v>
      </c>
      <c r="F936" s="144" t="s">
        <v>4944</v>
      </c>
      <c r="G936" s="144">
        <v>10</v>
      </c>
      <c r="H936" s="144">
        <v>20</v>
      </c>
      <c r="I936" s="190" t="s">
        <v>6177</v>
      </c>
      <c r="J936" s="144" t="s">
        <v>1693</v>
      </c>
      <c r="K936" s="543"/>
      <c r="L936" s="543"/>
      <c r="M936" s="144"/>
      <c r="N936" s="144"/>
      <c r="O936" s="144"/>
      <c r="P936" s="144"/>
      <c r="Q936" s="144"/>
      <c r="R936" s="144"/>
      <c r="S936" s="144"/>
      <c r="T936" s="144"/>
      <c r="U936" s="144"/>
      <c r="V936" s="543"/>
      <c r="W936" s="144"/>
      <c r="X936" s="144"/>
      <c r="Y936" s="144"/>
      <c r="Z936" s="144"/>
      <c r="AA936" s="144"/>
      <c r="AB936" s="144"/>
      <c r="AC936" s="144"/>
      <c r="AD936" s="144"/>
      <c r="AE936" s="144"/>
      <c r="AF936" s="144"/>
      <c r="AG936" s="144"/>
      <c r="AH936" s="144"/>
      <c r="AI936" s="144"/>
      <c r="AJ936" s="144"/>
      <c r="AK936" s="144"/>
      <c r="AL936" s="144"/>
      <c r="AM936" s="543"/>
      <c r="AN936" s="144"/>
      <c r="AO936" s="144"/>
      <c r="AP936" s="543"/>
      <c r="AQ936" s="543"/>
      <c r="AR936" s="144"/>
      <c r="AS936" s="190"/>
      <c r="AT936" s="144"/>
      <c r="AU936" s="543"/>
      <c r="AV936" s="543"/>
      <c r="AW936" s="144"/>
      <c r="AX936" s="144"/>
      <c r="AY936" s="144"/>
      <c r="AZ936" s="144"/>
      <c r="BA936" s="144"/>
      <c r="BB936" s="144"/>
      <c r="BC936" s="144"/>
      <c r="BD936" s="144"/>
      <c r="BE936" s="144"/>
    </row>
    <row r="937" spans="1:57">
      <c r="A937" s="144"/>
      <c r="B937" s="144"/>
      <c r="C937" s="144">
        <v>3</v>
      </c>
      <c r="D937" s="190">
        <v>130816</v>
      </c>
      <c r="E937" s="144" t="s">
        <v>5090</v>
      </c>
      <c r="F937" s="144" t="s">
        <v>4944</v>
      </c>
      <c r="G937" s="144">
        <v>10</v>
      </c>
      <c r="H937" s="144">
        <v>20</v>
      </c>
      <c r="I937" s="190" t="s">
        <v>6287</v>
      </c>
      <c r="J937" s="144" t="s">
        <v>1693</v>
      </c>
      <c r="K937" s="543"/>
      <c r="L937" s="543"/>
      <c r="M937" s="144"/>
      <c r="N937" s="144"/>
      <c r="O937" s="144"/>
      <c r="P937" s="144"/>
      <c r="Q937" s="144"/>
      <c r="R937" s="144"/>
      <c r="S937" s="144"/>
      <c r="T937" s="144"/>
      <c r="U937" s="144"/>
      <c r="V937" s="543"/>
      <c r="W937" s="144"/>
      <c r="X937" s="144"/>
      <c r="Y937" s="144"/>
      <c r="Z937" s="144"/>
      <c r="AA937" s="144"/>
      <c r="AB937" s="144"/>
      <c r="AC937" s="144"/>
      <c r="AD937" s="144"/>
      <c r="AE937" s="144"/>
      <c r="AF937" s="144"/>
      <c r="AG937" s="144"/>
      <c r="AH937" s="144"/>
      <c r="AI937" s="144"/>
      <c r="AJ937" s="144"/>
      <c r="AK937" s="144"/>
      <c r="AL937" s="144"/>
      <c r="AM937" s="543"/>
      <c r="AN937" s="144"/>
      <c r="AO937" s="144"/>
      <c r="AP937" s="543"/>
      <c r="AQ937" s="543"/>
      <c r="AR937" s="144"/>
      <c r="AS937" s="190"/>
      <c r="AT937" s="144"/>
      <c r="AU937" s="543"/>
      <c r="AV937" s="543"/>
      <c r="AW937" s="144"/>
      <c r="AX937" s="144"/>
      <c r="AY937" s="144"/>
      <c r="AZ937" s="144"/>
      <c r="BA937" s="144"/>
      <c r="BB937" s="144"/>
      <c r="BC937" s="144"/>
      <c r="BD937" s="144"/>
      <c r="BE937" s="144"/>
    </row>
    <row r="938" spans="1:57">
      <c r="A938" s="144"/>
      <c r="B938" s="144"/>
      <c r="C938" s="144">
        <v>3</v>
      </c>
      <c r="D938" s="190">
        <v>130846</v>
      </c>
      <c r="E938" s="144" t="s">
        <v>5090</v>
      </c>
      <c r="F938" s="144" t="s">
        <v>4944</v>
      </c>
      <c r="G938" s="144">
        <v>10</v>
      </c>
      <c r="H938" s="144">
        <v>20</v>
      </c>
      <c r="I938" s="190" t="s">
        <v>6288</v>
      </c>
      <c r="J938" s="144" t="s">
        <v>1693</v>
      </c>
      <c r="K938" s="543"/>
      <c r="L938" s="543"/>
      <c r="M938" s="144"/>
      <c r="N938" s="144"/>
      <c r="O938" s="144"/>
      <c r="P938" s="144"/>
      <c r="Q938" s="144"/>
      <c r="R938" s="144"/>
      <c r="S938" s="144"/>
      <c r="T938" s="144"/>
      <c r="U938" s="144"/>
      <c r="V938" s="543"/>
      <c r="W938" s="144"/>
      <c r="X938" s="144"/>
      <c r="Y938" s="144"/>
      <c r="Z938" s="144"/>
      <c r="AA938" s="144"/>
      <c r="AB938" s="144"/>
      <c r="AC938" s="144"/>
      <c r="AD938" s="144"/>
      <c r="AE938" s="144"/>
      <c r="AF938" s="144"/>
      <c r="AG938" s="144"/>
      <c r="AH938" s="144"/>
      <c r="AI938" s="144"/>
      <c r="AJ938" s="144"/>
      <c r="AK938" s="144"/>
      <c r="AL938" s="144"/>
      <c r="AM938" s="543"/>
      <c r="AN938" s="144"/>
      <c r="AO938" s="144"/>
      <c r="AP938" s="543"/>
      <c r="AQ938" s="543"/>
      <c r="AR938" s="144"/>
      <c r="AS938" s="190"/>
      <c r="AT938" s="144"/>
      <c r="AU938" s="543"/>
      <c r="AV938" s="543"/>
      <c r="AW938" s="144"/>
      <c r="AX938" s="144"/>
      <c r="AY938" s="144"/>
      <c r="AZ938" s="144"/>
      <c r="BA938" s="144"/>
      <c r="BB938" s="144"/>
      <c r="BC938" s="144"/>
      <c r="BD938" s="144"/>
      <c r="BE938" s="144"/>
    </row>
    <row r="939" spans="1:57">
      <c r="A939" s="144"/>
      <c r="B939" s="144"/>
      <c r="C939" s="144">
        <v>3</v>
      </c>
      <c r="D939" s="190">
        <v>130897</v>
      </c>
      <c r="E939" s="144" t="s">
        <v>5090</v>
      </c>
      <c r="F939" s="144" t="s">
        <v>4944</v>
      </c>
      <c r="G939" s="144">
        <v>10</v>
      </c>
      <c r="H939" s="144">
        <v>20</v>
      </c>
      <c r="I939" s="190" t="s">
        <v>6289</v>
      </c>
      <c r="J939" s="144" t="s">
        <v>1693</v>
      </c>
      <c r="K939" s="543"/>
      <c r="L939" s="543"/>
      <c r="M939" s="144"/>
      <c r="N939" s="144"/>
      <c r="O939" s="144"/>
      <c r="P939" s="144"/>
      <c r="Q939" s="144"/>
      <c r="R939" s="144"/>
      <c r="S939" s="144"/>
      <c r="T939" s="144"/>
      <c r="U939" s="144"/>
      <c r="V939" s="543"/>
      <c r="W939" s="144"/>
      <c r="X939" s="144"/>
      <c r="Y939" s="144"/>
      <c r="Z939" s="144"/>
      <c r="AA939" s="144"/>
      <c r="AB939" s="144"/>
      <c r="AC939" s="144"/>
      <c r="AD939" s="144"/>
      <c r="AE939" s="144"/>
      <c r="AF939" s="144"/>
      <c r="AG939" s="144"/>
      <c r="AH939" s="144"/>
      <c r="AI939" s="144"/>
      <c r="AJ939" s="144"/>
      <c r="AK939" s="144"/>
      <c r="AL939" s="144"/>
      <c r="AM939" s="543"/>
      <c r="AN939" s="144"/>
      <c r="AO939" s="144"/>
      <c r="AP939" s="543"/>
      <c r="AQ939" s="543"/>
      <c r="AR939" s="144"/>
      <c r="AS939" s="190"/>
      <c r="AT939" s="144"/>
      <c r="AU939" s="543"/>
      <c r="AV939" s="543"/>
      <c r="AW939" s="144"/>
      <c r="AX939" s="144"/>
      <c r="AY939" s="144"/>
      <c r="AZ939" s="144"/>
      <c r="BA939" s="144"/>
      <c r="BB939" s="144"/>
      <c r="BC939" s="144"/>
      <c r="BD939" s="144"/>
      <c r="BE939" s="144"/>
    </row>
    <row r="940" spans="1:57">
      <c r="A940" s="144"/>
      <c r="B940" s="144"/>
      <c r="C940" s="144">
        <v>3</v>
      </c>
      <c r="D940" s="190">
        <v>130993</v>
      </c>
      <c r="E940" s="144" t="s">
        <v>5090</v>
      </c>
      <c r="F940" s="144" t="s">
        <v>4944</v>
      </c>
      <c r="G940" s="144">
        <v>10</v>
      </c>
      <c r="H940" s="144">
        <v>20</v>
      </c>
      <c r="I940" s="190" t="s">
        <v>6290</v>
      </c>
      <c r="J940" s="144" t="s">
        <v>1693</v>
      </c>
      <c r="K940" s="543"/>
      <c r="L940" s="543"/>
      <c r="M940" s="144"/>
      <c r="N940" s="144"/>
      <c r="O940" s="144"/>
      <c r="P940" s="144"/>
      <c r="Q940" s="144"/>
      <c r="R940" s="144"/>
      <c r="S940" s="144"/>
      <c r="T940" s="144"/>
      <c r="U940" s="144"/>
      <c r="V940" s="543"/>
      <c r="W940" s="144"/>
      <c r="X940" s="144"/>
      <c r="Y940" s="144"/>
      <c r="Z940" s="144"/>
      <c r="AA940" s="144"/>
      <c r="AB940" s="144"/>
      <c r="AC940" s="144"/>
      <c r="AD940" s="144"/>
      <c r="AE940" s="144"/>
      <c r="AF940" s="144"/>
      <c r="AG940" s="144"/>
      <c r="AH940" s="144"/>
      <c r="AI940" s="144"/>
      <c r="AJ940" s="144"/>
      <c r="AK940" s="144"/>
      <c r="AL940" s="144"/>
      <c r="AM940" s="543"/>
      <c r="AN940" s="144"/>
      <c r="AO940" s="144"/>
      <c r="AP940" s="543"/>
      <c r="AQ940" s="543"/>
      <c r="AR940" s="144"/>
      <c r="AS940" s="190"/>
      <c r="AT940" s="144"/>
      <c r="AU940" s="543"/>
      <c r="AV940" s="543"/>
      <c r="AW940" s="144"/>
      <c r="AX940" s="144"/>
      <c r="AY940" s="144"/>
      <c r="AZ940" s="144"/>
      <c r="BA940" s="144"/>
      <c r="BB940" s="144"/>
      <c r="BC940" s="144"/>
      <c r="BD940" s="144"/>
      <c r="BE940" s="144"/>
    </row>
    <row r="941" spans="1:57">
      <c r="A941" s="144"/>
      <c r="B941" s="144"/>
      <c r="C941" s="144">
        <v>3</v>
      </c>
      <c r="D941" s="190">
        <v>131013</v>
      </c>
      <c r="E941" s="144" t="s">
        <v>5090</v>
      </c>
      <c r="F941" s="144" t="s">
        <v>4944</v>
      </c>
      <c r="G941" s="144">
        <v>10</v>
      </c>
      <c r="H941" s="144">
        <v>20</v>
      </c>
      <c r="I941" s="190" t="s">
        <v>6291</v>
      </c>
      <c r="J941" s="144" t="s">
        <v>1693</v>
      </c>
      <c r="K941" s="543"/>
      <c r="L941" s="543"/>
      <c r="M941" s="144"/>
      <c r="N941" s="144"/>
      <c r="O941" s="144"/>
      <c r="P941" s="144"/>
      <c r="Q941" s="144"/>
      <c r="R941" s="144"/>
      <c r="S941" s="144"/>
      <c r="T941" s="144"/>
      <c r="U941" s="144"/>
      <c r="V941" s="543"/>
      <c r="W941" s="144"/>
      <c r="X941" s="144"/>
      <c r="Y941" s="144"/>
      <c r="Z941" s="144"/>
      <c r="AA941" s="144"/>
      <c r="AB941" s="144"/>
      <c r="AC941" s="144"/>
      <c r="AD941" s="144"/>
      <c r="AE941" s="144"/>
      <c r="AF941" s="144"/>
      <c r="AG941" s="144"/>
      <c r="AH941" s="144"/>
      <c r="AI941" s="144"/>
      <c r="AJ941" s="144"/>
      <c r="AK941" s="144"/>
      <c r="AL941" s="144"/>
      <c r="AM941" s="543"/>
      <c r="AN941" s="144"/>
      <c r="AO941" s="144"/>
      <c r="AP941" s="543"/>
      <c r="AQ941" s="543"/>
      <c r="AR941" s="144"/>
      <c r="AS941" s="190"/>
      <c r="AT941" s="144"/>
      <c r="AU941" s="543"/>
      <c r="AV941" s="543"/>
      <c r="AW941" s="144"/>
      <c r="AX941" s="144"/>
      <c r="AY941" s="144"/>
      <c r="AZ941" s="144"/>
      <c r="BA941" s="144"/>
      <c r="BB941" s="144"/>
      <c r="BC941" s="144"/>
      <c r="BD941" s="144"/>
      <c r="BE941" s="144"/>
    </row>
    <row r="942" spans="1:57">
      <c r="A942" s="144"/>
      <c r="B942" s="144"/>
      <c r="C942" s="144">
        <v>3</v>
      </c>
      <c r="D942" s="190">
        <v>131015</v>
      </c>
      <c r="E942" s="144" t="s">
        <v>5090</v>
      </c>
      <c r="F942" s="144" t="s">
        <v>4944</v>
      </c>
      <c r="G942" s="144">
        <v>10</v>
      </c>
      <c r="H942" s="144">
        <v>20</v>
      </c>
      <c r="I942" s="190" t="s">
        <v>6292</v>
      </c>
      <c r="J942" s="144" t="s">
        <v>1693</v>
      </c>
      <c r="K942" s="543"/>
      <c r="L942" s="543"/>
      <c r="M942" s="144"/>
      <c r="N942" s="144"/>
      <c r="O942" s="144"/>
      <c r="P942" s="144"/>
      <c r="Q942" s="144"/>
      <c r="R942" s="144"/>
      <c r="S942" s="144"/>
      <c r="T942" s="144"/>
      <c r="U942" s="144"/>
      <c r="V942" s="543"/>
      <c r="W942" s="144"/>
      <c r="X942" s="144"/>
      <c r="Y942" s="144"/>
      <c r="Z942" s="144"/>
      <c r="AA942" s="144"/>
      <c r="AB942" s="144"/>
      <c r="AC942" s="144"/>
      <c r="AD942" s="144"/>
      <c r="AE942" s="144"/>
      <c r="AF942" s="144"/>
      <c r="AG942" s="144"/>
      <c r="AH942" s="144"/>
      <c r="AI942" s="144"/>
      <c r="AJ942" s="144"/>
      <c r="AK942" s="144"/>
      <c r="AL942" s="144"/>
      <c r="AM942" s="543"/>
      <c r="AN942" s="144"/>
      <c r="AO942" s="144"/>
      <c r="AP942" s="543"/>
      <c r="AQ942" s="543"/>
      <c r="AR942" s="144"/>
      <c r="AS942" s="190"/>
      <c r="AT942" s="144"/>
      <c r="AU942" s="543"/>
      <c r="AV942" s="543"/>
      <c r="AW942" s="144"/>
      <c r="AX942" s="144"/>
      <c r="AY942" s="144"/>
      <c r="AZ942" s="144"/>
      <c r="BA942" s="144"/>
      <c r="BB942" s="144"/>
      <c r="BC942" s="144"/>
      <c r="BD942" s="144"/>
      <c r="BE942" s="144"/>
    </row>
    <row r="943" spans="1:57">
      <c r="A943" s="144"/>
      <c r="B943" s="144"/>
      <c r="C943" s="144">
        <v>3</v>
      </c>
      <c r="D943" s="190">
        <v>131016</v>
      </c>
      <c r="E943" s="144" t="s">
        <v>5090</v>
      </c>
      <c r="F943" s="144" t="s">
        <v>4944</v>
      </c>
      <c r="G943" s="144">
        <v>10</v>
      </c>
      <c r="H943" s="144">
        <v>20</v>
      </c>
      <c r="I943" s="190" t="s">
        <v>6293</v>
      </c>
      <c r="J943" s="144" t="s">
        <v>1693</v>
      </c>
      <c r="K943" s="543"/>
      <c r="L943" s="543"/>
      <c r="M943" s="144"/>
      <c r="N943" s="144"/>
      <c r="O943" s="144"/>
      <c r="P943" s="144"/>
      <c r="Q943" s="144"/>
      <c r="R943" s="144"/>
      <c r="S943" s="144"/>
      <c r="T943" s="144"/>
      <c r="U943" s="144"/>
      <c r="V943" s="543"/>
      <c r="W943" s="144"/>
      <c r="X943" s="144"/>
      <c r="Y943" s="144"/>
      <c r="Z943" s="144"/>
      <c r="AA943" s="144"/>
      <c r="AB943" s="144"/>
      <c r="AC943" s="144"/>
      <c r="AD943" s="144"/>
      <c r="AE943" s="144"/>
      <c r="AF943" s="144"/>
      <c r="AG943" s="144"/>
      <c r="AH943" s="144"/>
      <c r="AI943" s="144"/>
      <c r="AJ943" s="144"/>
      <c r="AK943" s="144"/>
      <c r="AL943" s="144"/>
      <c r="AM943" s="543"/>
      <c r="AN943" s="144"/>
      <c r="AO943" s="144"/>
      <c r="AP943" s="543"/>
      <c r="AQ943" s="543"/>
      <c r="AR943" s="144"/>
      <c r="AS943" s="190"/>
      <c r="AT943" s="144"/>
      <c r="AU943" s="543"/>
      <c r="AV943" s="543"/>
      <c r="AW943" s="144"/>
      <c r="AX943" s="144"/>
      <c r="AY943" s="144"/>
      <c r="AZ943" s="144"/>
      <c r="BA943" s="144"/>
      <c r="BB943" s="144"/>
      <c r="BC943" s="144"/>
      <c r="BD943" s="144"/>
      <c r="BE943" s="144"/>
    </row>
    <row r="944" spans="1:57">
      <c r="A944" s="144"/>
      <c r="B944" s="144"/>
      <c r="C944" s="144">
        <v>3</v>
      </c>
      <c r="D944" s="190">
        <v>131019</v>
      </c>
      <c r="E944" s="144" t="s">
        <v>5090</v>
      </c>
      <c r="F944" s="144" t="s">
        <v>4944</v>
      </c>
      <c r="G944" s="144">
        <v>10</v>
      </c>
      <c r="H944" s="144">
        <v>20</v>
      </c>
      <c r="I944" s="190" t="s">
        <v>6294</v>
      </c>
      <c r="J944" s="144" t="s">
        <v>1693</v>
      </c>
      <c r="K944" s="543"/>
      <c r="L944" s="543"/>
      <c r="M944" s="144"/>
      <c r="N944" s="144"/>
      <c r="O944" s="144"/>
      <c r="P944" s="144"/>
      <c r="Q944" s="144"/>
      <c r="R944" s="144"/>
      <c r="S944" s="144"/>
      <c r="T944" s="144"/>
      <c r="U944" s="144"/>
      <c r="V944" s="543"/>
      <c r="W944" s="144"/>
      <c r="X944" s="144"/>
      <c r="Y944" s="144"/>
      <c r="Z944" s="144"/>
      <c r="AA944" s="144"/>
      <c r="AB944" s="144"/>
      <c r="AC944" s="144"/>
      <c r="AD944" s="144"/>
      <c r="AE944" s="144"/>
      <c r="AF944" s="144"/>
      <c r="AG944" s="144"/>
      <c r="AH944" s="144"/>
      <c r="AI944" s="144"/>
      <c r="AJ944" s="144"/>
      <c r="AK944" s="144"/>
      <c r="AL944" s="144"/>
      <c r="AM944" s="543"/>
      <c r="AN944" s="144"/>
      <c r="AO944" s="144"/>
      <c r="AP944" s="543"/>
      <c r="AQ944" s="543"/>
      <c r="AR944" s="144"/>
      <c r="AS944" s="190"/>
      <c r="AT944" s="144"/>
      <c r="AU944" s="543"/>
      <c r="AV944" s="543"/>
      <c r="AW944" s="144"/>
      <c r="AX944" s="144"/>
      <c r="AY944" s="144"/>
      <c r="AZ944" s="144"/>
      <c r="BA944" s="144"/>
      <c r="BB944" s="144"/>
      <c r="BC944" s="144"/>
      <c r="BD944" s="144"/>
      <c r="BE944" s="144"/>
    </row>
    <row r="945" spans="1:57">
      <c r="A945" s="144"/>
      <c r="B945" s="144"/>
      <c r="C945" s="144">
        <v>3</v>
      </c>
      <c r="D945" s="190">
        <v>131127</v>
      </c>
      <c r="E945" s="144" t="s">
        <v>5090</v>
      </c>
      <c r="F945" s="144" t="s">
        <v>4944</v>
      </c>
      <c r="G945" s="144">
        <v>10</v>
      </c>
      <c r="H945" s="144">
        <v>20</v>
      </c>
      <c r="I945" s="190" t="s">
        <v>6295</v>
      </c>
      <c r="J945" s="144" t="s">
        <v>1693</v>
      </c>
      <c r="K945" s="543"/>
      <c r="L945" s="543"/>
      <c r="M945" s="144"/>
      <c r="N945" s="144"/>
      <c r="O945" s="144"/>
      <c r="P945" s="144"/>
      <c r="Q945" s="144"/>
      <c r="R945" s="144"/>
      <c r="S945" s="144"/>
      <c r="T945" s="144"/>
      <c r="U945" s="144"/>
      <c r="V945" s="543"/>
      <c r="W945" s="144"/>
      <c r="X945" s="144"/>
      <c r="Y945" s="144"/>
      <c r="Z945" s="144"/>
      <c r="AA945" s="144"/>
      <c r="AB945" s="144"/>
      <c r="AC945" s="144"/>
      <c r="AD945" s="144"/>
      <c r="AE945" s="144"/>
      <c r="AF945" s="144"/>
      <c r="AG945" s="144"/>
      <c r="AH945" s="144"/>
      <c r="AI945" s="144"/>
      <c r="AJ945" s="144"/>
      <c r="AK945" s="144"/>
      <c r="AL945" s="144"/>
      <c r="AM945" s="543"/>
      <c r="AN945" s="144"/>
      <c r="AO945" s="144"/>
      <c r="AP945" s="543"/>
      <c r="AQ945" s="543"/>
      <c r="AR945" s="144"/>
      <c r="AS945" s="190"/>
      <c r="AT945" s="144"/>
      <c r="AU945" s="543"/>
      <c r="AV945" s="543"/>
      <c r="AW945" s="144"/>
      <c r="AX945" s="144"/>
      <c r="AY945" s="144"/>
      <c r="AZ945" s="144"/>
      <c r="BA945" s="144"/>
      <c r="BB945" s="144"/>
      <c r="BC945" s="144"/>
      <c r="BD945" s="144"/>
      <c r="BE945" s="144"/>
    </row>
    <row r="946" spans="1:57">
      <c r="A946" s="144"/>
      <c r="B946" s="144"/>
      <c r="C946" s="144">
        <v>3</v>
      </c>
      <c r="D946" s="190">
        <v>131136</v>
      </c>
      <c r="E946" s="144" t="s">
        <v>5090</v>
      </c>
      <c r="F946" s="144" t="s">
        <v>4944</v>
      </c>
      <c r="G946" s="144">
        <v>10</v>
      </c>
      <c r="H946" s="144">
        <v>20</v>
      </c>
      <c r="I946" s="190" t="s">
        <v>6296</v>
      </c>
      <c r="J946" s="144" t="s">
        <v>1693</v>
      </c>
      <c r="K946" s="543"/>
      <c r="L946" s="543"/>
      <c r="M946" s="144"/>
      <c r="N946" s="144"/>
      <c r="O946" s="144"/>
      <c r="P946" s="144"/>
      <c r="Q946" s="144"/>
      <c r="R946" s="144"/>
      <c r="S946" s="144"/>
      <c r="T946" s="144"/>
      <c r="U946" s="144"/>
      <c r="V946" s="543"/>
      <c r="W946" s="144"/>
      <c r="X946" s="144"/>
      <c r="Y946" s="144"/>
      <c r="Z946" s="144"/>
      <c r="AA946" s="144"/>
      <c r="AB946" s="144"/>
      <c r="AC946" s="144"/>
      <c r="AD946" s="144"/>
      <c r="AE946" s="144"/>
      <c r="AF946" s="144"/>
      <c r="AG946" s="144"/>
      <c r="AH946" s="144"/>
      <c r="AI946" s="144"/>
      <c r="AJ946" s="144"/>
      <c r="AK946" s="144"/>
      <c r="AL946" s="144"/>
      <c r="AM946" s="543"/>
      <c r="AN946" s="144"/>
      <c r="AO946" s="144"/>
      <c r="AP946" s="543"/>
      <c r="AQ946" s="543"/>
      <c r="AR946" s="144"/>
      <c r="AS946" s="190"/>
      <c r="AT946" s="144"/>
      <c r="AU946" s="543"/>
      <c r="AV946" s="543"/>
      <c r="AW946" s="144"/>
      <c r="AX946" s="144"/>
      <c r="AY946" s="144"/>
      <c r="AZ946" s="144"/>
      <c r="BA946" s="144"/>
      <c r="BB946" s="144"/>
      <c r="BC946" s="144"/>
      <c r="BD946" s="144"/>
      <c r="BE946" s="144"/>
    </row>
    <row r="947" spans="1:57">
      <c r="A947" s="144"/>
      <c r="B947" s="144"/>
      <c r="C947" s="144">
        <v>3</v>
      </c>
      <c r="D947" s="190">
        <v>131215</v>
      </c>
      <c r="E947" s="144" t="s">
        <v>5090</v>
      </c>
      <c r="F947" s="144" t="s">
        <v>4944</v>
      </c>
      <c r="G947" s="144">
        <v>10</v>
      </c>
      <c r="H947" s="144">
        <v>20</v>
      </c>
      <c r="I947" s="190" t="s">
        <v>6297</v>
      </c>
      <c r="J947" s="144" t="s">
        <v>1693</v>
      </c>
      <c r="K947" s="543"/>
      <c r="L947" s="543"/>
      <c r="M947" s="144"/>
      <c r="N947" s="144"/>
      <c r="O947" s="144"/>
      <c r="P947" s="144"/>
      <c r="Q947" s="144"/>
      <c r="R947" s="144"/>
      <c r="S947" s="144"/>
      <c r="T947" s="144"/>
      <c r="U947" s="144"/>
      <c r="V947" s="543"/>
      <c r="W947" s="144"/>
      <c r="X947" s="144"/>
      <c r="Y947" s="144"/>
      <c r="Z947" s="144"/>
      <c r="AA947" s="144"/>
      <c r="AB947" s="144"/>
      <c r="AC947" s="144"/>
      <c r="AD947" s="144"/>
      <c r="AE947" s="144"/>
      <c r="AF947" s="144"/>
      <c r="AG947" s="144"/>
      <c r="AH947" s="144"/>
      <c r="AI947" s="144"/>
      <c r="AJ947" s="144"/>
      <c r="AK947" s="144"/>
      <c r="AL947" s="144"/>
      <c r="AM947" s="543"/>
      <c r="AN947" s="144"/>
      <c r="AO947" s="144"/>
      <c r="AP947" s="543"/>
      <c r="AQ947" s="543"/>
      <c r="AR947" s="144"/>
      <c r="AS947" s="190"/>
      <c r="AT947" s="144"/>
      <c r="AU947" s="543"/>
      <c r="AV947" s="543"/>
      <c r="AW947" s="144"/>
      <c r="AX947" s="144"/>
      <c r="AY947" s="144"/>
      <c r="AZ947" s="144"/>
      <c r="BA947" s="144"/>
      <c r="BB947" s="144"/>
      <c r="BC947" s="144"/>
      <c r="BD947" s="144"/>
      <c r="BE947" s="144"/>
    </row>
    <row r="948" spans="1:57">
      <c r="A948" s="144"/>
      <c r="B948" s="144"/>
      <c r="C948" s="144">
        <v>3</v>
      </c>
      <c r="D948" s="190">
        <v>131237</v>
      </c>
      <c r="E948" s="144" t="s">
        <v>5090</v>
      </c>
      <c r="F948" s="144" t="s">
        <v>4944</v>
      </c>
      <c r="G948" s="144">
        <v>10</v>
      </c>
      <c r="H948" s="144">
        <v>20</v>
      </c>
      <c r="I948" s="190" t="s">
        <v>6298</v>
      </c>
      <c r="J948" s="144" t="s">
        <v>1693</v>
      </c>
      <c r="K948" s="543"/>
      <c r="L948" s="543"/>
      <c r="M948" s="144"/>
      <c r="N948" s="144"/>
      <c r="O948" s="144"/>
      <c r="P948" s="144"/>
      <c r="Q948" s="144"/>
      <c r="R948" s="144"/>
      <c r="S948" s="144"/>
      <c r="T948" s="144"/>
      <c r="U948" s="144"/>
      <c r="V948" s="543"/>
      <c r="W948" s="144"/>
      <c r="X948" s="144"/>
      <c r="Y948" s="144"/>
      <c r="Z948" s="144"/>
      <c r="AA948" s="144"/>
      <c r="AB948" s="144"/>
      <c r="AC948" s="144"/>
      <c r="AD948" s="144"/>
      <c r="AE948" s="144"/>
      <c r="AF948" s="144"/>
      <c r="AG948" s="144"/>
      <c r="AH948" s="144"/>
      <c r="AI948" s="144"/>
      <c r="AJ948" s="144"/>
      <c r="AK948" s="144"/>
      <c r="AL948" s="144"/>
      <c r="AM948" s="543"/>
      <c r="AN948" s="144"/>
      <c r="AO948" s="144"/>
      <c r="AP948" s="543"/>
      <c r="AQ948" s="543"/>
      <c r="AR948" s="144"/>
      <c r="AS948" s="190"/>
      <c r="AT948" s="144"/>
      <c r="AU948" s="543"/>
      <c r="AV948" s="543"/>
      <c r="AW948" s="144"/>
      <c r="AX948" s="144"/>
      <c r="AY948" s="144"/>
      <c r="AZ948" s="144"/>
      <c r="BA948" s="144"/>
      <c r="BB948" s="144"/>
      <c r="BC948" s="144"/>
      <c r="BD948" s="144"/>
      <c r="BE948" s="144"/>
    </row>
    <row r="949" spans="1:57">
      <c r="A949" s="144"/>
      <c r="B949" s="144"/>
      <c r="C949" s="144">
        <v>3</v>
      </c>
      <c r="D949" s="190">
        <v>131255</v>
      </c>
      <c r="E949" s="144" t="s">
        <v>5090</v>
      </c>
      <c r="F949" s="144" t="s">
        <v>4944</v>
      </c>
      <c r="G949" s="144">
        <v>10</v>
      </c>
      <c r="H949" s="144">
        <v>20</v>
      </c>
      <c r="I949" s="190" t="s">
        <v>6299</v>
      </c>
      <c r="J949" s="144" t="s">
        <v>1693</v>
      </c>
      <c r="K949" s="543"/>
      <c r="L949" s="543"/>
      <c r="M949" s="144"/>
      <c r="N949" s="144"/>
      <c r="O949" s="144"/>
      <c r="P949" s="144"/>
      <c r="Q949" s="144"/>
      <c r="R949" s="144"/>
      <c r="S949" s="144"/>
      <c r="T949" s="144"/>
      <c r="U949" s="144"/>
      <c r="V949" s="543"/>
      <c r="W949" s="144"/>
      <c r="X949" s="144"/>
      <c r="Y949" s="144"/>
      <c r="Z949" s="144"/>
      <c r="AA949" s="144"/>
      <c r="AB949" s="144"/>
      <c r="AC949" s="144"/>
      <c r="AD949" s="144"/>
      <c r="AE949" s="144"/>
      <c r="AF949" s="144"/>
      <c r="AG949" s="144"/>
      <c r="AH949" s="144"/>
      <c r="AI949" s="144"/>
      <c r="AJ949" s="144"/>
      <c r="AK949" s="144"/>
      <c r="AL949" s="144"/>
      <c r="AM949" s="543"/>
      <c r="AN949" s="144"/>
      <c r="AO949" s="144"/>
      <c r="AP949" s="543"/>
      <c r="AQ949" s="543"/>
      <c r="AR949" s="144"/>
      <c r="AS949" s="190"/>
      <c r="AT949" s="144"/>
      <c r="AU949" s="543"/>
      <c r="AV949" s="543"/>
      <c r="AW949" s="144"/>
      <c r="AX949" s="144"/>
      <c r="AY949" s="144"/>
      <c r="AZ949" s="144"/>
      <c r="BA949" s="144"/>
      <c r="BB949" s="144"/>
      <c r="BC949" s="144"/>
      <c r="BD949" s="144"/>
      <c r="BE949" s="144"/>
    </row>
    <row r="950" spans="1:57">
      <c r="A950" s="144"/>
      <c r="B950" s="144"/>
      <c r="C950" s="144">
        <v>3</v>
      </c>
      <c r="D950" s="190">
        <v>131257</v>
      </c>
      <c r="E950" s="144" t="s">
        <v>5090</v>
      </c>
      <c r="F950" s="144" t="s">
        <v>4944</v>
      </c>
      <c r="G950" s="144">
        <v>10</v>
      </c>
      <c r="H950" s="144">
        <v>20</v>
      </c>
      <c r="I950" s="190" t="s">
        <v>6300</v>
      </c>
      <c r="J950" s="144" t="s">
        <v>1693</v>
      </c>
      <c r="K950" s="543"/>
      <c r="L950" s="543"/>
      <c r="M950" s="144"/>
      <c r="N950" s="144"/>
      <c r="O950" s="144"/>
      <c r="P950" s="144"/>
      <c r="Q950" s="144"/>
      <c r="R950" s="144"/>
      <c r="S950" s="144"/>
      <c r="T950" s="144"/>
      <c r="U950" s="144"/>
      <c r="V950" s="543"/>
      <c r="W950" s="144"/>
      <c r="X950" s="144"/>
      <c r="Y950" s="144"/>
      <c r="Z950" s="144"/>
      <c r="AA950" s="144"/>
      <c r="AB950" s="144"/>
      <c r="AC950" s="144"/>
      <c r="AD950" s="144"/>
      <c r="AE950" s="144"/>
      <c r="AF950" s="144"/>
      <c r="AG950" s="144"/>
      <c r="AH950" s="144"/>
      <c r="AI950" s="144"/>
      <c r="AJ950" s="144"/>
      <c r="AK950" s="144"/>
      <c r="AL950" s="144"/>
      <c r="AM950" s="543"/>
      <c r="AN950" s="144"/>
      <c r="AO950" s="144"/>
      <c r="AP950" s="543"/>
      <c r="AQ950" s="543"/>
      <c r="AR950" s="144"/>
      <c r="AS950" s="190"/>
      <c r="AT950" s="144"/>
      <c r="AU950" s="543"/>
      <c r="AV950" s="543"/>
      <c r="AW950" s="144"/>
      <c r="AX950" s="144"/>
      <c r="AY950" s="144"/>
      <c r="AZ950" s="144"/>
      <c r="BA950" s="144"/>
      <c r="BB950" s="144"/>
      <c r="BC950" s="144"/>
      <c r="BD950" s="144"/>
      <c r="BE950" s="144"/>
    </row>
    <row r="951" spans="1:57">
      <c r="A951" s="144"/>
      <c r="B951" s="144"/>
      <c r="C951" s="144">
        <v>3</v>
      </c>
      <c r="D951" s="190">
        <v>131261</v>
      </c>
      <c r="E951" s="144" t="s">
        <v>5090</v>
      </c>
      <c r="F951" s="144" t="s">
        <v>4944</v>
      </c>
      <c r="G951" s="144">
        <v>10</v>
      </c>
      <c r="H951" s="144">
        <v>20</v>
      </c>
      <c r="I951" s="190" t="s">
        <v>6301</v>
      </c>
      <c r="J951" s="144" t="s">
        <v>1693</v>
      </c>
      <c r="K951" s="543"/>
      <c r="L951" s="543"/>
      <c r="M951" s="144"/>
      <c r="N951" s="144"/>
      <c r="O951" s="144"/>
      <c r="P951" s="144"/>
      <c r="Q951" s="144"/>
      <c r="R951" s="144"/>
      <c r="S951" s="144"/>
      <c r="T951" s="144"/>
      <c r="U951" s="144"/>
      <c r="V951" s="543"/>
      <c r="W951" s="144"/>
      <c r="X951" s="144"/>
      <c r="Y951" s="144"/>
      <c r="Z951" s="144"/>
      <c r="AA951" s="144"/>
      <c r="AB951" s="144"/>
      <c r="AC951" s="144"/>
      <c r="AD951" s="144"/>
      <c r="AE951" s="144"/>
      <c r="AF951" s="144"/>
      <c r="AG951" s="144"/>
      <c r="AH951" s="144"/>
      <c r="AI951" s="144"/>
      <c r="AJ951" s="144"/>
      <c r="AK951" s="144"/>
      <c r="AL951" s="144"/>
      <c r="AM951" s="543"/>
      <c r="AN951" s="144"/>
      <c r="AO951" s="144"/>
      <c r="AP951" s="543"/>
      <c r="AQ951" s="543"/>
      <c r="AR951" s="144"/>
      <c r="AS951" s="190"/>
      <c r="AT951" s="144"/>
      <c r="AU951" s="543"/>
      <c r="AV951" s="543"/>
      <c r="AW951" s="144"/>
      <c r="AX951" s="144"/>
      <c r="AY951" s="144"/>
      <c r="AZ951" s="144"/>
      <c r="BA951" s="144"/>
      <c r="BB951" s="144"/>
      <c r="BC951" s="144"/>
      <c r="BD951" s="144"/>
      <c r="BE951" s="144"/>
    </row>
    <row r="952" spans="1:57">
      <c r="A952" s="144"/>
      <c r="B952" s="144"/>
      <c r="C952" s="144">
        <v>3</v>
      </c>
      <c r="D952" s="190">
        <v>131262</v>
      </c>
      <c r="E952" s="144" t="s">
        <v>5090</v>
      </c>
      <c r="F952" s="144" t="s">
        <v>4944</v>
      </c>
      <c r="G952" s="144">
        <v>10</v>
      </c>
      <c r="H952" s="144">
        <v>20</v>
      </c>
      <c r="I952" s="190" t="s">
        <v>6302</v>
      </c>
      <c r="J952" s="144" t="s">
        <v>1693</v>
      </c>
      <c r="K952" s="543"/>
      <c r="L952" s="543"/>
      <c r="M952" s="144"/>
      <c r="N952" s="144"/>
      <c r="O952" s="144"/>
      <c r="P952" s="144"/>
      <c r="Q952" s="144"/>
      <c r="R952" s="144"/>
      <c r="S952" s="144"/>
      <c r="T952" s="144"/>
      <c r="U952" s="144"/>
      <c r="V952" s="543"/>
      <c r="W952" s="144"/>
      <c r="X952" s="144"/>
      <c r="Y952" s="144"/>
      <c r="Z952" s="144"/>
      <c r="AA952" s="144"/>
      <c r="AB952" s="144"/>
      <c r="AC952" s="144"/>
      <c r="AD952" s="144"/>
      <c r="AE952" s="144"/>
      <c r="AF952" s="144"/>
      <c r="AG952" s="144"/>
      <c r="AH952" s="144"/>
      <c r="AI952" s="144"/>
      <c r="AJ952" s="144"/>
      <c r="AK952" s="144"/>
      <c r="AL952" s="144"/>
      <c r="AM952" s="543"/>
      <c r="AN952" s="144"/>
      <c r="AO952" s="144"/>
      <c r="AP952" s="543"/>
      <c r="AQ952" s="543"/>
      <c r="AR952" s="144"/>
      <c r="AS952" s="190"/>
      <c r="AT952" s="144"/>
      <c r="AU952" s="543"/>
      <c r="AV952" s="543"/>
      <c r="AW952" s="144"/>
      <c r="AX952" s="144"/>
      <c r="AY952" s="144"/>
      <c r="AZ952" s="144"/>
      <c r="BA952" s="144"/>
      <c r="BB952" s="144"/>
      <c r="BC952" s="144"/>
      <c r="BD952" s="144"/>
      <c r="BE952" s="144"/>
    </row>
    <row r="953" spans="1:57">
      <c r="A953" s="144"/>
      <c r="B953" s="144"/>
      <c r="C953" s="144">
        <v>3</v>
      </c>
      <c r="D953" s="190">
        <v>131322</v>
      </c>
      <c r="E953" s="144" t="s">
        <v>5090</v>
      </c>
      <c r="F953" s="144" t="s">
        <v>4944</v>
      </c>
      <c r="G953" s="144">
        <v>10</v>
      </c>
      <c r="H953" s="144">
        <v>20</v>
      </c>
      <c r="I953" s="190" t="s">
        <v>6303</v>
      </c>
      <c r="J953" s="144" t="s">
        <v>1693</v>
      </c>
      <c r="K953" s="543"/>
      <c r="L953" s="543"/>
      <c r="M953" s="144"/>
      <c r="N953" s="144"/>
      <c r="O953" s="144"/>
      <c r="P953" s="144"/>
      <c r="Q953" s="144"/>
      <c r="R953" s="144"/>
      <c r="S953" s="144"/>
      <c r="T953" s="144"/>
      <c r="U953" s="144"/>
      <c r="V953" s="543"/>
      <c r="W953" s="144"/>
      <c r="X953" s="144"/>
      <c r="Y953" s="144"/>
      <c r="Z953" s="144"/>
      <c r="AA953" s="144"/>
      <c r="AB953" s="144"/>
      <c r="AC953" s="144"/>
      <c r="AD953" s="144"/>
      <c r="AE953" s="144"/>
      <c r="AF953" s="144"/>
      <c r="AG953" s="144"/>
      <c r="AH953" s="144"/>
      <c r="AI953" s="144"/>
      <c r="AJ953" s="144"/>
      <c r="AK953" s="144"/>
      <c r="AL953" s="144"/>
      <c r="AM953" s="543"/>
      <c r="AN953" s="144"/>
      <c r="AO953" s="144"/>
      <c r="AP953" s="543"/>
      <c r="AQ953" s="543"/>
      <c r="AR953" s="144"/>
      <c r="AS953" s="190"/>
      <c r="AT953" s="144"/>
      <c r="AU953" s="543"/>
      <c r="AV953" s="543"/>
      <c r="AW953" s="144"/>
      <c r="AX953" s="144"/>
      <c r="AY953" s="144"/>
      <c r="AZ953" s="144"/>
      <c r="BA953" s="144"/>
      <c r="BB953" s="144"/>
      <c r="BC953" s="144"/>
      <c r="BD953" s="144"/>
      <c r="BE953" s="144"/>
    </row>
    <row r="954" spans="1:57">
      <c r="A954" s="144"/>
      <c r="B954" s="144"/>
      <c r="C954" s="144">
        <v>3</v>
      </c>
      <c r="D954" s="190">
        <v>131336</v>
      </c>
      <c r="E954" s="144" t="s">
        <v>5090</v>
      </c>
      <c r="F954" s="144" t="s">
        <v>4944</v>
      </c>
      <c r="G954" s="144">
        <v>10</v>
      </c>
      <c r="H954" s="144">
        <v>20</v>
      </c>
      <c r="I954" s="190" t="s">
        <v>6304</v>
      </c>
      <c r="J954" s="144" t="s">
        <v>1693</v>
      </c>
      <c r="K954" s="543"/>
      <c r="L954" s="543"/>
      <c r="M954" s="144"/>
      <c r="N954" s="144"/>
      <c r="O954" s="144"/>
      <c r="P954" s="144"/>
      <c r="Q954" s="144"/>
      <c r="R954" s="144"/>
      <c r="S954" s="144"/>
      <c r="T954" s="144"/>
      <c r="U954" s="144"/>
      <c r="V954" s="543"/>
      <c r="W954" s="144"/>
      <c r="X954" s="144"/>
      <c r="Y954" s="144"/>
      <c r="Z954" s="144"/>
      <c r="AA954" s="144"/>
      <c r="AB954" s="144"/>
      <c r="AC954" s="144"/>
      <c r="AD954" s="144"/>
      <c r="AE954" s="144"/>
      <c r="AF954" s="144"/>
      <c r="AG954" s="144"/>
      <c r="AH954" s="144"/>
      <c r="AI954" s="144"/>
      <c r="AJ954" s="144"/>
      <c r="AK954" s="144"/>
      <c r="AL954" s="144"/>
      <c r="AM954" s="543"/>
      <c r="AN954" s="144"/>
      <c r="AO954" s="144"/>
      <c r="AP954" s="543"/>
      <c r="AQ954" s="543"/>
      <c r="AR954" s="144"/>
      <c r="AS954" s="190"/>
      <c r="AT954" s="144"/>
      <c r="AU954" s="543"/>
      <c r="AV954" s="543"/>
      <c r="AW954" s="144"/>
      <c r="AX954" s="144"/>
      <c r="AY954" s="144"/>
      <c r="AZ954" s="144"/>
      <c r="BA954" s="144"/>
      <c r="BB954" s="144"/>
      <c r="BC954" s="144"/>
      <c r="BD954" s="144"/>
      <c r="BE954" s="144"/>
    </row>
    <row r="955" spans="1:57">
      <c r="A955" s="144"/>
      <c r="B955" s="144"/>
      <c r="C955" s="144">
        <v>3</v>
      </c>
      <c r="D955" s="190">
        <v>131366</v>
      </c>
      <c r="E955" s="144" t="s">
        <v>5090</v>
      </c>
      <c r="F955" s="144" t="s">
        <v>4944</v>
      </c>
      <c r="G955" s="144">
        <v>10</v>
      </c>
      <c r="H955" s="144">
        <v>20</v>
      </c>
      <c r="I955" s="190" t="s">
        <v>6305</v>
      </c>
      <c r="J955" s="144" t="s">
        <v>1693</v>
      </c>
      <c r="K955" s="543"/>
      <c r="L955" s="543"/>
      <c r="M955" s="144"/>
      <c r="N955" s="144"/>
      <c r="O955" s="144"/>
      <c r="P955" s="144"/>
      <c r="Q955" s="144"/>
      <c r="R955" s="144"/>
      <c r="S955" s="144"/>
      <c r="T955" s="144"/>
      <c r="U955" s="144"/>
      <c r="V955" s="543"/>
      <c r="W955" s="144"/>
      <c r="X955" s="144"/>
      <c r="Y955" s="144"/>
      <c r="Z955" s="144"/>
      <c r="AA955" s="144"/>
      <c r="AB955" s="144"/>
      <c r="AC955" s="144"/>
      <c r="AD955" s="144"/>
      <c r="AE955" s="144"/>
      <c r="AF955" s="144"/>
      <c r="AG955" s="144"/>
      <c r="AH955" s="144"/>
      <c r="AI955" s="144"/>
      <c r="AJ955" s="144"/>
      <c r="AK955" s="144"/>
      <c r="AL955" s="144"/>
      <c r="AM955" s="543"/>
      <c r="AN955" s="144"/>
      <c r="AO955" s="144"/>
      <c r="AP955" s="543"/>
      <c r="AQ955" s="543"/>
      <c r="AR955" s="144"/>
      <c r="AS955" s="190"/>
      <c r="AT955" s="144"/>
      <c r="AU955" s="543"/>
      <c r="AV955" s="543"/>
      <c r="AW955" s="144"/>
      <c r="AX955" s="144"/>
      <c r="AY955" s="144"/>
      <c r="AZ955" s="144"/>
      <c r="BA955" s="144"/>
      <c r="BB955" s="144"/>
      <c r="BC955" s="144"/>
      <c r="BD955" s="144"/>
      <c r="BE955" s="144"/>
    </row>
    <row r="956" spans="1:57">
      <c r="A956" s="144"/>
      <c r="B956" s="144"/>
      <c r="C956" s="144">
        <v>3</v>
      </c>
      <c r="D956" s="190">
        <v>131404</v>
      </c>
      <c r="E956" s="144" t="s">
        <v>5090</v>
      </c>
      <c r="F956" s="144" t="s">
        <v>4944</v>
      </c>
      <c r="G956" s="144">
        <v>10</v>
      </c>
      <c r="H956" s="144">
        <v>20</v>
      </c>
      <c r="I956" s="190" t="s">
        <v>6306</v>
      </c>
      <c r="J956" s="144" t="s">
        <v>1693</v>
      </c>
      <c r="K956" s="543"/>
      <c r="L956" s="543"/>
      <c r="M956" s="144"/>
      <c r="N956" s="144"/>
      <c r="O956" s="144"/>
      <c r="P956" s="144"/>
      <c r="Q956" s="144"/>
      <c r="R956" s="144"/>
      <c r="S956" s="144"/>
      <c r="T956" s="144"/>
      <c r="U956" s="144"/>
      <c r="V956" s="543"/>
      <c r="W956" s="144"/>
      <c r="X956" s="144"/>
      <c r="Y956" s="144"/>
      <c r="Z956" s="144"/>
      <c r="AA956" s="144"/>
      <c r="AB956" s="144"/>
      <c r="AC956" s="144"/>
      <c r="AD956" s="144"/>
      <c r="AE956" s="144"/>
      <c r="AF956" s="144"/>
      <c r="AG956" s="144"/>
      <c r="AH956" s="144"/>
      <c r="AI956" s="144"/>
      <c r="AJ956" s="144"/>
      <c r="AK956" s="144"/>
      <c r="AL956" s="144"/>
      <c r="AM956" s="543"/>
      <c r="AN956" s="144"/>
      <c r="AO956" s="144"/>
      <c r="AP956" s="543"/>
      <c r="AQ956" s="543"/>
      <c r="AR956" s="144"/>
      <c r="AS956" s="190"/>
      <c r="AT956" s="144"/>
      <c r="AU956" s="543"/>
      <c r="AV956" s="543"/>
      <c r="AW956" s="144"/>
      <c r="AX956" s="144"/>
      <c r="AY956" s="144"/>
      <c r="AZ956" s="144"/>
      <c r="BA956" s="144"/>
      <c r="BB956" s="144"/>
      <c r="BC956" s="144"/>
      <c r="BD956" s="144"/>
      <c r="BE956" s="144"/>
    </row>
    <row r="957" spans="1:57">
      <c r="A957" s="144"/>
      <c r="B957" s="144"/>
      <c r="C957" s="144">
        <v>3</v>
      </c>
      <c r="D957" s="190">
        <v>131405</v>
      </c>
      <c r="E957" s="144" t="s">
        <v>5090</v>
      </c>
      <c r="F957" s="144" t="s">
        <v>4944</v>
      </c>
      <c r="G957" s="144">
        <v>10</v>
      </c>
      <c r="H957" s="144">
        <v>20</v>
      </c>
      <c r="I957" s="190" t="s">
        <v>6307</v>
      </c>
      <c r="J957" s="144" t="s">
        <v>1693</v>
      </c>
      <c r="K957" s="543"/>
      <c r="L957" s="543"/>
      <c r="M957" s="144"/>
      <c r="N957" s="144"/>
      <c r="O957" s="144"/>
      <c r="P957" s="144"/>
      <c r="Q957" s="144"/>
      <c r="R957" s="144"/>
      <c r="S957" s="144"/>
      <c r="T957" s="144"/>
      <c r="U957" s="144"/>
      <c r="V957" s="543"/>
      <c r="W957" s="144"/>
      <c r="X957" s="144"/>
      <c r="Y957" s="144"/>
      <c r="Z957" s="144"/>
      <c r="AA957" s="144"/>
      <c r="AB957" s="144"/>
      <c r="AC957" s="144"/>
      <c r="AD957" s="144"/>
      <c r="AE957" s="144"/>
      <c r="AF957" s="144"/>
      <c r="AG957" s="144"/>
      <c r="AH957" s="144"/>
      <c r="AI957" s="144"/>
      <c r="AJ957" s="144"/>
      <c r="AK957" s="144"/>
      <c r="AL957" s="144"/>
      <c r="AM957" s="543"/>
      <c r="AN957" s="144"/>
      <c r="AO957" s="144"/>
      <c r="AP957" s="543"/>
      <c r="AQ957" s="543"/>
      <c r="AR957" s="144"/>
      <c r="AS957" s="190"/>
      <c r="AT957" s="144"/>
      <c r="AU957" s="543"/>
      <c r="AV957" s="543"/>
      <c r="AW957" s="144"/>
      <c r="AX957" s="144"/>
      <c r="AY957" s="144"/>
      <c r="AZ957" s="144"/>
      <c r="BA957" s="144"/>
      <c r="BB957" s="144"/>
      <c r="BC957" s="144"/>
      <c r="BD957" s="144"/>
      <c r="BE957" s="144"/>
    </row>
    <row r="958" spans="1:57">
      <c r="A958" s="144"/>
      <c r="B958" s="144"/>
      <c r="C958" s="144">
        <v>3</v>
      </c>
      <c r="D958" s="190">
        <v>131408</v>
      </c>
      <c r="E958" s="144" t="s">
        <v>5090</v>
      </c>
      <c r="F958" s="144" t="s">
        <v>4944</v>
      </c>
      <c r="G958" s="144">
        <v>10</v>
      </c>
      <c r="H958" s="144">
        <v>20</v>
      </c>
      <c r="I958" s="190" t="s">
        <v>6308</v>
      </c>
      <c r="J958" s="144" t="s">
        <v>1693</v>
      </c>
      <c r="K958" s="543"/>
      <c r="L958" s="543"/>
      <c r="M958" s="144"/>
      <c r="N958" s="144"/>
      <c r="O958" s="144"/>
      <c r="P958" s="144"/>
      <c r="Q958" s="144"/>
      <c r="R958" s="144"/>
      <c r="S958" s="144"/>
      <c r="T958" s="144"/>
      <c r="U958" s="144"/>
      <c r="V958" s="543"/>
      <c r="W958" s="144"/>
      <c r="X958" s="144"/>
      <c r="Y958" s="144"/>
      <c r="Z958" s="144"/>
      <c r="AA958" s="144"/>
      <c r="AB958" s="144"/>
      <c r="AC958" s="144"/>
      <c r="AD958" s="144"/>
      <c r="AE958" s="144"/>
      <c r="AF958" s="144"/>
      <c r="AG958" s="144"/>
      <c r="AH958" s="144"/>
      <c r="AI958" s="144"/>
      <c r="AJ958" s="144"/>
      <c r="AK958" s="144"/>
      <c r="AL958" s="144"/>
      <c r="AM958" s="543"/>
      <c r="AN958" s="144"/>
      <c r="AO958" s="144"/>
      <c r="AP958" s="543"/>
      <c r="AQ958" s="543"/>
      <c r="AR958" s="144"/>
      <c r="AS958" s="190"/>
      <c r="AT958" s="144"/>
      <c r="AU958" s="543"/>
      <c r="AV958" s="543"/>
      <c r="AW958" s="144"/>
      <c r="AX958" s="144"/>
      <c r="AY958" s="144"/>
      <c r="AZ958" s="144"/>
      <c r="BA958" s="144"/>
      <c r="BB958" s="144"/>
      <c r="BC958" s="144"/>
      <c r="BD958" s="144"/>
      <c r="BE958" s="144"/>
    </row>
    <row r="959" spans="1:57">
      <c r="A959" s="144"/>
      <c r="B959" s="144"/>
      <c r="C959" s="144">
        <v>3</v>
      </c>
      <c r="D959" s="190">
        <v>131409</v>
      </c>
      <c r="E959" s="144" t="s">
        <v>5090</v>
      </c>
      <c r="F959" s="144" t="s">
        <v>4944</v>
      </c>
      <c r="G959" s="144">
        <v>10</v>
      </c>
      <c r="H959" s="144">
        <v>20</v>
      </c>
      <c r="I959" s="190" t="s">
        <v>6309</v>
      </c>
      <c r="J959" s="144" t="s">
        <v>1693</v>
      </c>
      <c r="K959" s="543"/>
      <c r="L959" s="543"/>
      <c r="M959" s="144"/>
      <c r="N959" s="144"/>
      <c r="O959" s="144"/>
      <c r="P959" s="144"/>
      <c r="Q959" s="144"/>
      <c r="R959" s="144"/>
      <c r="S959" s="144"/>
      <c r="T959" s="144"/>
      <c r="U959" s="144"/>
      <c r="V959" s="543"/>
      <c r="W959" s="144"/>
      <c r="X959" s="144"/>
      <c r="Y959" s="144"/>
      <c r="Z959" s="144"/>
      <c r="AA959" s="144"/>
      <c r="AB959" s="144"/>
      <c r="AC959" s="144"/>
      <c r="AD959" s="144"/>
      <c r="AE959" s="144"/>
      <c r="AF959" s="144"/>
      <c r="AG959" s="144"/>
      <c r="AH959" s="144"/>
      <c r="AI959" s="144"/>
      <c r="AJ959" s="144"/>
      <c r="AK959" s="144"/>
      <c r="AL959" s="144"/>
      <c r="AM959" s="543"/>
      <c r="AN959" s="144"/>
      <c r="AO959" s="144"/>
      <c r="AP959" s="543"/>
      <c r="AQ959" s="543"/>
      <c r="AR959" s="144"/>
      <c r="AS959" s="190"/>
      <c r="AT959" s="144"/>
      <c r="AU959" s="543"/>
      <c r="AV959" s="543"/>
      <c r="AW959" s="144"/>
      <c r="AX959" s="144"/>
      <c r="AY959" s="144"/>
      <c r="AZ959" s="144"/>
      <c r="BA959" s="144"/>
      <c r="BB959" s="144"/>
      <c r="BC959" s="144"/>
      <c r="BD959" s="144"/>
      <c r="BE959" s="144"/>
    </row>
    <row r="960" spans="1:57">
      <c r="A960" s="144"/>
      <c r="B960" s="144"/>
      <c r="C960" s="144">
        <v>3</v>
      </c>
      <c r="D960" s="190">
        <v>131410</v>
      </c>
      <c r="E960" s="144" t="s">
        <v>5090</v>
      </c>
      <c r="F960" s="144" t="s">
        <v>4944</v>
      </c>
      <c r="G960" s="144">
        <v>10</v>
      </c>
      <c r="H960" s="144">
        <v>20</v>
      </c>
      <c r="I960" s="190" t="s">
        <v>6310</v>
      </c>
      <c r="J960" s="144" t="s">
        <v>1693</v>
      </c>
      <c r="K960" s="543"/>
      <c r="L960" s="543"/>
      <c r="M960" s="144"/>
      <c r="N960" s="144"/>
      <c r="O960" s="144"/>
      <c r="P960" s="144"/>
      <c r="Q960" s="144"/>
      <c r="R960" s="144"/>
      <c r="S960" s="144"/>
      <c r="T960" s="144"/>
      <c r="U960" s="144"/>
      <c r="V960" s="543"/>
      <c r="W960" s="144"/>
      <c r="X960" s="144"/>
      <c r="Y960" s="144"/>
      <c r="Z960" s="144"/>
      <c r="AA960" s="144"/>
      <c r="AB960" s="144"/>
      <c r="AC960" s="144"/>
      <c r="AD960" s="144"/>
      <c r="AE960" s="144"/>
      <c r="AF960" s="144"/>
      <c r="AG960" s="144"/>
      <c r="AH960" s="144"/>
      <c r="AI960" s="144"/>
      <c r="AJ960" s="144"/>
      <c r="AK960" s="144"/>
      <c r="AL960" s="144"/>
      <c r="AM960" s="543"/>
      <c r="AN960" s="144"/>
      <c r="AO960" s="144"/>
      <c r="AP960" s="543"/>
      <c r="AQ960" s="543"/>
      <c r="AR960" s="144"/>
      <c r="AS960" s="190"/>
      <c r="AT960" s="144"/>
      <c r="AU960" s="543"/>
      <c r="AV960" s="543"/>
      <c r="AW960" s="144"/>
      <c r="AX960" s="144"/>
      <c r="AY960" s="144"/>
      <c r="AZ960" s="144"/>
      <c r="BA960" s="144"/>
      <c r="BB960" s="144"/>
      <c r="BC960" s="144"/>
      <c r="BD960" s="144"/>
      <c r="BE960" s="144"/>
    </row>
    <row r="961" spans="1:57">
      <c r="A961" s="144"/>
      <c r="B961" s="144"/>
      <c r="C961" s="144">
        <v>3</v>
      </c>
      <c r="D961" s="190">
        <v>131414</v>
      </c>
      <c r="E961" s="144" t="s">
        <v>5090</v>
      </c>
      <c r="F961" s="144" t="s">
        <v>4944</v>
      </c>
      <c r="G961" s="144">
        <v>10</v>
      </c>
      <c r="H961" s="144">
        <v>20</v>
      </c>
      <c r="I961" s="190" t="s">
        <v>6311</v>
      </c>
      <c r="J961" s="144" t="s">
        <v>1693</v>
      </c>
      <c r="K961" s="543"/>
      <c r="L961" s="543"/>
      <c r="M961" s="144"/>
      <c r="N961" s="144"/>
      <c r="O961" s="144"/>
      <c r="P961" s="144"/>
      <c r="Q961" s="144"/>
      <c r="R961" s="144"/>
      <c r="S961" s="144"/>
      <c r="T961" s="144"/>
      <c r="U961" s="144"/>
      <c r="V961" s="543"/>
      <c r="W961" s="144"/>
      <c r="X961" s="144"/>
      <c r="Y961" s="144"/>
      <c r="Z961" s="144"/>
      <c r="AA961" s="144"/>
      <c r="AB961" s="144"/>
      <c r="AC961" s="144"/>
      <c r="AD961" s="144"/>
      <c r="AE961" s="144"/>
      <c r="AF961" s="144"/>
      <c r="AG961" s="144"/>
      <c r="AH961" s="144"/>
      <c r="AI961" s="144"/>
      <c r="AJ961" s="144"/>
      <c r="AK961" s="144"/>
      <c r="AL961" s="144"/>
      <c r="AM961" s="543"/>
      <c r="AN961" s="144"/>
      <c r="AO961" s="144"/>
      <c r="AP961" s="543"/>
      <c r="AQ961" s="543"/>
      <c r="AR961" s="144"/>
      <c r="AS961" s="190"/>
      <c r="AT961" s="144"/>
      <c r="AU961" s="543"/>
      <c r="AV961" s="543"/>
      <c r="AW961" s="144"/>
      <c r="AX961" s="144"/>
      <c r="AY961" s="144"/>
      <c r="AZ961" s="144"/>
      <c r="BA961" s="144"/>
      <c r="BB961" s="144"/>
      <c r="BC961" s="144"/>
      <c r="BD961" s="144"/>
      <c r="BE961" s="144"/>
    </row>
    <row r="962" spans="1:57">
      <c r="A962" s="144"/>
      <c r="B962" s="144"/>
      <c r="C962" s="144">
        <v>3</v>
      </c>
      <c r="D962" s="190">
        <v>131421</v>
      </c>
      <c r="E962" s="144" t="s">
        <v>5090</v>
      </c>
      <c r="F962" s="144" t="s">
        <v>4944</v>
      </c>
      <c r="G962" s="144">
        <v>10</v>
      </c>
      <c r="H962" s="144">
        <v>20</v>
      </c>
      <c r="I962" s="190" t="s">
        <v>6312</v>
      </c>
      <c r="J962" s="144" t="s">
        <v>1693</v>
      </c>
      <c r="K962" s="543"/>
      <c r="L962" s="543"/>
      <c r="M962" s="144"/>
      <c r="N962" s="144"/>
      <c r="O962" s="144"/>
      <c r="P962" s="144"/>
      <c r="Q962" s="144"/>
      <c r="R962" s="144"/>
      <c r="S962" s="144"/>
      <c r="T962" s="144"/>
      <c r="U962" s="144"/>
      <c r="V962" s="543"/>
      <c r="W962" s="144"/>
      <c r="X962" s="144"/>
      <c r="Y962" s="144"/>
      <c r="Z962" s="144"/>
      <c r="AA962" s="144"/>
      <c r="AB962" s="144"/>
      <c r="AC962" s="144"/>
      <c r="AD962" s="144"/>
      <c r="AE962" s="144"/>
      <c r="AF962" s="144"/>
      <c r="AG962" s="144"/>
      <c r="AH962" s="144"/>
      <c r="AI962" s="144"/>
      <c r="AJ962" s="144"/>
      <c r="AK962" s="144"/>
      <c r="AL962" s="144"/>
      <c r="AM962" s="543"/>
      <c r="AN962" s="144"/>
      <c r="AO962" s="144"/>
      <c r="AP962" s="543"/>
      <c r="AQ962" s="543"/>
      <c r="AR962" s="144"/>
      <c r="AS962" s="190"/>
      <c r="AT962" s="144"/>
      <c r="AU962" s="543"/>
      <c r="AV962" s="543"/>
      <c r="AW962" s="144"/>
      <c r="AX962" s="144"/>
      <c r="AY962" s="144"/>
      <c r="AZ962" s="144"/>
      <c r="BA962" s="144"/>
      <c r="BB962" s="144"/>
      <c r="BC962" s="144"/>
      <c r="BD962" s="144"/>
      <c r="BE962" s="144"/>
    </row>
    <row r="963" spans="1:57">
      <c r="A963" s="144"/>
      <c r="B963" s="144"/>
      <c r="C963" s="144">
        <v>3</v>
      </c>
      <c r="D963" s="190">
        <v>131431</v>
      </c>
      <c r="E963" s="144" t="s">
        <v>5090</v>
      </c>
      <c r="F963" s="144" t="s">
        <v>4944</v>
      </c>
      <c r="G963" s="144">
        <v>10</v>
      </c>
      <c r="H963" s="144">
        <v>20</v>
      </c>
      <c r="I963" s="190" t="s">
        <v>6313</v>
      </c>
      <c r="J963" s="144" t="s">
        <v>1693</v>
      </c>
      <c r="K963" s="543"/>
      <c r="L963" s="543"/>
      <c r="M963" s="144"/>
      <c r="N963" s="144"/>
      <c r="O963" s="144"/>
      <c r="P963" s="144"/>
      <c r="Q963" s="144"/>
      <c r="R963" s="144"/>
      <c r="S963" s="144"/>
      <c r="T963" s="144"/>
      <c r="U963" s="144"/>
      <c r="V963" s="543"/>
      <c r="W963" s="144"/>
      <c r="X963" s="144"/>
      <c r="Y963" s="144"/>
      <c r="Z963" s="144"/>
      <c r="AA963" s="144"/>
      <c r="AB963" s="144"/>
      <c r="AC963" s="144"/>
      <c r="AD963" s="144"/>
      <c r="AE963" s="144"/>
      <c r="AF963" s="144"/>
      <c r="AG963" s="144"/>
      <c r="AH963" s="144"/>
      <c r="AI963" s="144"/>
      <c r="AJ963" s="144"/>
      <c r="AK963" s="144"/>
      <c r="AL963" s="144"/>
      <c r="AM963" s="543"/>
      <c r="AN963" s="144"/>
      <c r="AO963" s="144"/>
      <c r="AP963" s="543"/>
      <c r="AQ963" s="543"/>
      <c r="AR963" s="144"/>
      <c r="AS963" s="190"/>
      <c r="AT963" s="144"/>
      <c r="AU963" s="543"/>
      <c r="AV963" s="543"/>
      <c r="AW963" s="144"/>
      <c r="AX963" s="144"/>
      <c r="AY963" s="144"/>
      <c r="AZ963" s="144"/>
      <c r="BA963" s="144"/>
      <c r="BB963" s="144"/>
      <c r="BC963" s="144"/>
      <c r="BD963" s="144"/>
      <c r="BE963" s="144"/>
    </row>
    <row r="964" spans="1:57">
      <c r="A964" s="144"/>
      <c r="B964" s="144"/>
      <c r="C964" s="144">
        <v>3</v>
      </c>
      <c r="D964" s="190">
        <v>131442</v>
      </c>
      <c r="E964" s="144" t="s">
        <v>5090</v>
      </c>
      <c r="F964" s="144" t="s">
        <v>4944</v>
      </c>
      <c r="G964" s="144">
        <v>10</v>
      </c>
      <c r="H964" s="144">
        <v>20</v>
      </c>
      <c r="I964" s="190" t="s">
        <v>6314</v>
      </c>
      <c r="J964" s="144" t="s">
        <v>1693</v>
      </c>
      <c r="K964" s="543"/>
      <c r="L964" s="543"/>
      <c r="M964" s="144"/>
      <c r="N964" s="144"/>
      <c r="O964" s="144"/>
      <c r="P964" s="144"/>
      <c r="Q964" s="144"/>
      <c r="R964" s="144"/>
      <c r="S964" s="144"/>
      <c r="T964" s="144"/>
      <c r="U964" s="144"/>
      <c r="V964" s="543"/>
      <c r="W964" s="144"/>
      <c r="X964" s="144"/>
      <c r="Y964" s="144"/>
      <c r="Z964" s="144"/>
      <c r="AA964" s="144"/>
      <c r="AB964" s="144"/>
      <c r="AC964" s="144"/>
      <c r="AD964" s="144"/>
      <c r="AE964" s="144"/>
      <c r="AF964" s="144"/>
      <c r="AG964" s="144"/>
      <c r="AH964" s="144"/>
      <c r="AI964" s="144"/>
      <c r="AJ964" s="144"/>
      <c r="AK964" s="144"/>
      <c r="AL964" s="144"/>
      <c r="AM964" s="543"/>
      <c r="AN964" s="144"/>
      <c r="AO964" s="144"/>
      <c r="AP964" s="543"/>
      <c r="AQ964" s="543"/>
      <c r="AR964" s="144"/>
      <c r="AS964" s="190"/>
      <c r="AT964" s="144"/>
      <c r="AU964" s="543"/>
      <c r="AV964" s="543"/>
      <c r="AW964" s="144"/>
      <c r="AX964" s="144"/>
      <c r="AY964" s="144"/>
      <c r="AZ964" s="144"/>
      <c r="BA964" s="144"/>
      <c r="BB964" s="144"/>
      <c r="BC964" s="144"/>
      <c r="BD964" s="144"/>
      <c r="BE964" s="144"/>
    </row>
    <row r="965" spans="1:57">
      <c r="A965" s="144"/>
      <c r="B965" s="144"/>
      <c r="C965" s="144">
        <v>3</v>
      </c>
      <c r="D965" s="190">
        <v>131490</v>
      </c>
      <c r="E965" s="144" t="s">
        <v>5090</v>
      </c>
      <c r="F965" s="144" t="s">
        <v>4944</v>
      </c>
      <c r="G965" s="144">
        <v>10</v>
      </c>
      <c r="H965" s="144">
        <v>20</v>
      </c>
      <c r="I965" s="190" t="s">
        <v>6315</v>
      </c>
      <c r="J965" s="144" t="s">
        <v>1693</v>
      </c>
      <c r="K965" s="543"/>
      <c r="L965" s="543"/>
      <c r="M965" s="144"/>
      <c r="N965" s="144"/>
      <c r="O965" s="144"/>
      <c r="P965" s="144"/>
      <c r="Q965" s="144"/>
      <c r="R965" s="144"/>
      <c r="S965" s="144"/>
      <c r="T965" s="144"/>
      <c r="U965" s="144"/>
      <c r="V965" s="543"/>
      <c r="W965" s="144"/>
      <c r="X965" s="144"/>
      <c r="Y965" s="144"/>
      <c r="Z965" s="144"/>
      <c r="AA965" s="144"/>
      <c r="AB965" s="144"/>
      <c r="AC965" s="144"/>
      <c r="AD965" s="144"/>
      <c r="AE965" s="144"/>
      <c r="AF965" s="144"/>
      <c r="AG965" s="144"/>
      <c r="AH965" s="144"/>
      <c r="AI965" s="144"/>
      <c r="AJ965" s="144"/>
      <c r="AK965" s="144"/>
      <c r="AL965" s="144"/>
      <c r="AM965" s="543"/>
      <c r="AN965" s="144"/>
      <c r="AO965" s="144"/>
      <c r="AP965" s="543"/>
      <c r="AQ965" s="543"/>
      <c r="AR965" s="144"/>
      <c r="AS965" s="190"/>
      <c r="AT965" s="144"/>
      <c r="AU965" s="543"/>
      <c r="AV965" s="543"/>
      <c r="AW965" s="144"/>
      <c r="AX965" s="144"/>
      <c r="AY965" s="144"/>
      <c r="AZ965" s="144"/>
      <c r="BA965" s="144"/>
      <c r="BB965" s="144"/>
      <c r="BC965" s="144"/>
      <c r="BD965" s="144"/>
      <c r="BE965" s="144"/>
    </row>
    <row r="966" spans="1:57">
      <c r="A966" s="144"/>
      <c r="B966" s="144"/>
      <c r="C966" s="144">
        <v>3</v>
      </c>
      <c r="D966" s="190">
        <v>131492</v>
      </c>
      <c r="E966" s="144" t="s">
        <v>5090</v>
      </c>
      <c r="F966" s="144" t="s">
        <v>4944</v>
      </c>
      <c r="G966" s="144">
        <v>10</v>
      </c>
      <c r="H966" s="144">
        <v>20</v>
      </c>
      <c r="I966" s="190" t="s">
        <v>6316</v>
      </c>
      <c r="J966" s="144" t="s">
        <v>1693</v>
      </c>
      <c r="K966" s="543"/>
      <c r="L966" s="543"/>
      <c r="M966" s="144"/>
      <c r="N966" s="144"/>
      <c r="O966" s="144"/>
      <c r="P966" s="144"/>
      <c r="Q966" s="144"/>
      <c r="R966" s="144"/>
      <c r="S966" s="144"/>
      <c r="T966" s="144"/>
      <c r="U966" s="144"/>
      <c r="V966" s="543"/>
      <c r="W966" s="144"/>
      <c r="X966" s="144"/>
      <c r="Y966" s="144"/>
      <c r="Z966" s="144"/>
      <c r="AA966" s="144"/>
      <c r="AB966" s="144"/>
      <c r="AC966" s="144"/>
      <c r="AD966" s="144"/>
      <c r="AE966" s="144"/>
      <c r="AF966" s="144"/>
      <c r="AG966" s="144"/>
      <c r="AH966" s="144"/>
      <c r="AI966" s="144"/>
      <c r="AJ966" s="144"/>
      <c r="AK966" s="144"/>
      <c r="AL966" s="144"/>
      <c r="AM966" s="543"/>
      <c r="AN966" s="144"/>
      <c r="AO966" s="144"/>
      <c r="AP966" s="543"/>
      <c r="AQ966" s="543"/>
      <c r="AR966" s="144"/>
      <c r="AS966" s="190"/>
      <c r="AT966" s="144"/>
      <c r="AU966" s="543"/>
      <c r="AV966" s="543"/>
      <c r="AW966" s="144"/>
      <c r="AX966" s="144"/>
      <c r="AY966" s="144"/>
      <c r="AZ966" s="144"/>
      <c r="BA966" s="144"/>
      <c r="BB966" s="144"/>
      <c r="BC966" s="144"/>
      <c r="BD966" s="144"/>
      <c r="BE966" s="144"/>
    </row>
    <row r="967" spans="1:57">
      <c r="A967" s="144"/>
      <c r="B967" s="144"/>
      <c r="C967" s="144">
        <v>3</v>
      </c>
      <c r="D967" s="190">
        <v>131493</v>
      </c>
      <c r="E967" s="144" t="s">
        <v>5090</v>
      </c>
      <c r="F967" s="144" t="s">
        <v>4944</v>
      </c>
      <c r="G967" s="144">
        <v>10</v>
      </c>
      <c r="H967" s="144">
        <v>20</v>
      </c>
      <c r="I967" s="190" t="s">
        <v>6317</v>
      </c>
      <c r="J967" s="144" t="s">
        <v>1693</v>
      </c>
      <c r="K967" s="543"/>
      <c r="L967" s="543"/>
      <c r="M967" s="144"/>
      <c r="N967" s="144"/>
      <c r="O967" s="144"/>
      <c r="P967" s="144"/>
      <c r="Q967" s="144"/>
      <c r="R967" s="144"/>
      <c r="S967" s="144"/>
      <c r="T967" s="144"/>
      <c r="U967" s="144"/>
      <c r="V967" s="543"/>
      <c r="W967" s="144"/>
      <c r="X967" s="144"/>
      <c r="Y967" s="144"/>
      <c r="Z967" s="144"/>
      <c r="AA967" s="144"/>
      <c r="AB967" s="144"/>
      <c r="AC967" s="144"/>
      <c r="AD967" s="144"/>
      <c r="AE967" s="144"/>
      <c r="AF967" s="144"/>
      <c r="AG967" s="144"/>
      <c r="AH967" s="144"/>
      <c r="AI967" s="144"/>
      <c r="AJ967" s="144"/>
      <c r="AK967" s="144"/>
      <c r="AL967" s="144"/>
      <c r="AM967" s="543"/>
      <c r="AN967" s="144"/>
      <c r="AO967" s="144"/>
      <c r="AP967" s="543"/>
      <c r="AQ967" s="543"/>
      <c r="AR967" s="144"/>
      <c r="AS967" s="190"/>
      <c r="AT967" s="144"/>
      <c r="AU967" s="543"/>
      <c r="AV967" s="543"/>
      <c r="AW967" s="144"/>
      <c r="AX967" s="144"/>
      <c r="AY967" s="144"/>
      <c r="AZ967" s="144"/>
      <c r="BA967" s="144"/>
      <c r="BB967" s="144"/>
      <c r="BC967" s="144"/>
      <c r="BD967" s="144"/>
      <c r="BE967" s="144"/>
    </row>
    <row r="968" spans="1:57">
      <c r="A968" s="144"/>
      <c r="B968" s="144"/>
      <c r="C968" s="144">
        <v>3</v>
      </c>
      <c r="D968" s="190">
        <v>131576</v>
      </c>
      <c r="E968" s="144" t="s">
        <v>5090</v>
      </c>
      <c r="F968" s="144" t="s">
        <v>4944</v>
      </c>
      <c r="G968" s="144">
        <v>10</v>
      </c>
      <c r="H968" s="144">
        <v>20</v>
      </c>
      <c r="I968" s="190" t="s">
        <v>6318</v>
      </c>
      <c r="J968" s="144" t="s">
        <v>1693</v>
      </c>
      <c r="K968" s="543"/>
      <c r="L968" s="543"/>
      <c r="M968" s="144"/>
      <c r="N968" s="144"/>
      <c r="O968" s="144"/>
      <c r="P968" s="144"/>
      <c r="Q968" s="144"/>
      <c r="R968" s="144"/>
      <c r="S968" s="144"/>
      <c r="T968" s="144"/>
      <c r="U968" s="144"/>
      <c r="V968" s="543"/>
      <c r="W968" s="144"/>
      <c r="X968" s="144"/>
      <c r="Y968" s="144"/>
      <c r="Z968" s="144"/>
      <c r="AA968" s="144"/>
      <c r="AB968" s="144"/>
      <c r="AC968" s="144"/>
      <c r="AD968" s="144"/>
      <c r="AE968" s="144"/>
      <c r="AF968" s="144"/>
      <c r="AG968" s="144"/>
      <c r="AH968" s="144"/>
      <c r="AI968" s="144"/>
      <c r="AJ968" s="144"/>
      <c r="AK968" s="144"/>
      <c r="AL968" s="144"/>
      <c r="AM968" s="543"/>
      <c r="AN968" s="144"/>
      <c r="AO968" s="144"/>
      <c r="AP968" s="543"/>
      <c r="AQ968" s="543"/>
      <c r="AR968" s="144"/>
      <c r="AS968" s="190"/>
      <c r="AT968" s="144"/>
      <c r="AU968" s="543"/>
      <c r="AV968" s="543"/>
      <c r="AW968" s="144"/>
      <c r="AX968" s="144"/>
      <c r="AY968" s="144"/>
      <c r="AZ968" s="144"/>
      <c r="BA968" s="144"/>
      <c r="BB968" s="144"/>
      <c r="BC968" s="144"/>
      <c r="BD968" s="144"/>
      <c r="BE968" s="144"/>
    </row>
    <row r="969" spans="1:57">
      <c r="A969" s="144"/>
      <c r="B969" s="144"/>
      <c r="C969" s="144">
        <v>3</v>
      </c>
      <c r="D969" s="190">
        <v>131583</v>
      </c>
      <c r="E969" s="144" t="s">
        <v>5090</v>
      </c>
      <c r="F969" s="144" t="s">
        <v>4944</v>
      </c>
      <c r="G969" s="144">
        <v>10</v>
      </c>
      <c r="H969" s="144">
        <v>20</v>
      </c>
      <c r="I969" s="190" t="s">
        <v>6319</v>
      </c>
      <c r="J969" s="144" t="s">
        <v>1693</v>
      </c>
      <c r="K969" s="543"/>
      <c r="L969" s="543"/>
      <c r="M969" s="144"/>
      <c r="N969" s="144"/>
      <c r="O969" s="144"/>
      <c r="P969" s="144"/>
      <c r="Q969" s="144"/>
      <c r="R969" s="144"/>
      <c r="S969" s="144"/>
      <c r="T969" s="144"/>
      <c r="U969" s="144"/>
      <c r="V969" s="543"/>
      <c r="W969" s="144"/>
      <c r="X969" s="144"/>
      <c r="Y969" s="144"/>
      <c r="Z969" s="144"/>
      <c r="AA969" s="144"/>
      <c r="AB969" s="144"/>
      <c r="AC969" s="144"/>
      <c r="AD969" s="144"/>
      <c r="AE969" s="144"/>
      <c r="AF969" s="144"/>
      <c r="AG969" s="144"/>
      <c r="AH969" s="144"/>
      <c r="AI969" s="144"/>
      <c r="AJ969" s="144"/>
      <c r="AK969" s="144"/>
      <c r="AL969" s="144"/>
      <c r="AM969" s="543"/>
      <c r="AN969" s="144"/>
      <c r="AO969" s="144"/>
      <c r="AP969" s="543"/>
      <c r="AQ969" s="543"/>
      <c r="AR969" s="144"/>
      <c r="AS969" s="190"/>
      <c r="AT969" s="144"/>
      <c r="AU969" s="543"/>
      <c r="AV969" s="543"/>
      <c r="AW969" s="144"/>
      <c r="AX969" s="144"/>
      <c r="AY969" s="144"/>
      <c r="AZ969" s="144"/>
      <c r="BA969" s="144"/>
      <c r="BB969" s="144"/>
      <c r="BC969" s="144"/>
      <c r="BD969" s="144"/>
      <c r="BE969" s="144"/>
    </row>
    <row r="970" spans="1:57">
      <c r="A970" s="144"/>
      <c r="B970" s="144"/>
      <c r="C970" s="144">
        <v>3</v>
      </c>
      <c r="D970" s="190">
        <v>131587</v>
      </c>
      <c r="E970" s="144" t="s">
        <v>5090</v>
      </c>
      <c r="F970" s="144" t="s">
        <v>4944</v>
      </c>
      <c r="G970" s="144">
        <v>10</v>
      </c>
      <c r="H970" s="144">
        <v>20</v>
      </c>
      <c r="I970" s="190" t="s">
        <v>6320</v>
      </c>
      <c r="J970" s="144" t="s">
        <v>1693</v>
      </c>
      <c r="K970" s="543"/>
      <c r="L970" s="543"/>
      <c r="M970" s="144"/>
      <c r="N970" s="144"/>
      <c r="O970" s="144"/>
      <c r="P970" s="144"/>
      <c r="Q970" s="144"/>
      <c r="R970" s="144"/>
      <c r="S970" s="144"/>
      <c r="T970" s="144"/>
      <c r="U970" s="144"/>
      <c r="V970" s="543"/>
      <c r="W970" s="144"/>
      <c r="X970" s="144"/>
      <c r="Y970" s="144"/>
      <c r="Z970" s="144"/>
      <c r="AA970" s="144"/>
      <c r="AB970" s="144"/>
      <c r="AC970" s="144"/>
      <c r="AD970" s="144"/>
      <c r="AE970" s="144"/>
      <c r="AF970" s="144"/>
      <c r="AG970" s="144"/>
      <c r="AH970" s="144"/>
      <c r="AI970" s="144"/>
      <c r="AJ970" s="144"/>
      <c r="AK970" s="144"/>
      <c r="AL970" s="144"/>
      <c r="AM970" s="543"/>
      <c r="AN970" s="144"/>
      <c r="AO970" s="144"/>
      <c r="AP970" s="543"/>
      <c r="AQ970" s="543"/>
      <c r="AR970" s="144"/>
      <c r="AS970" s="190"/>
      <c r="AT970" s="144"/>
      <c r="AU970" s="543"/>
      <c r="AV970" s="543"/>
      <c r="AW970" s="144"/>
      <c r="AX970" s="144"/>
      <c r="AY970" s="144"/>
      <c r="AZ970" s="144"/>
      <c r="BA970" s="144"/>
      <c r="BB970" s="144"/>
      <c r="BC970" s="144"/>
      <c r="BD970" s="144"/>
      <c r="BE970" s="144"/>
    </row>
    <row r="971" spans="1:57">
      <c r="A971" s="144"/>
      <c r="B971" s="144"/>
      <c r="C971" s="144">
        <v>3</v>
      </c>
      <c r="D971" s="190">
        <v>131775</v>
      </c>
      <c r="E971" s="144" t="s">
        <v>5090</v>
      </c>
      <c r="F971" s="144" t="s">
        <v>4944</v>
      </c>
      <c r="G971" s="144">
        <v>10</v>
      </c>
      <c r="H971" s="144">
        <v>20</v>
      </c>
      <c r="I971" s="190" t="s">
        <v>6321</v>
      </c>
      <c r="J971" s="144" t="s">
        <v>1693</v>
      </c>
      <c r="K971" s="543"/>
      <c r="L971" s="543"/>
      <c r="M971" s="144"/>
      <c r="N971" s="144"/>
      <c r="O971" s="144"/>
      <c r="P971" s="144"/>
      <c r="Q971" s="144"/>
      <c r="R971" s="144"/>
      <c r="S971" s="144"/>
      <c r="T971" s="144"/>
      <c r="U971" s="144"/>
      <c r="V971" s="543"/>
      <c r="W971" s="144"/>
      <c r="X971" s="144"/>
      <c r="Y971" s="144"/>
      <c r="Z971" s="144"/>
      <c r="AA971" s="144"/>
      <c r="AB971" s="144"/>
      <c r="AC971" s="144"/>
      <c r="AD971" s="144"/>
      <c r="AE971" s="144"/>
      <c r="AF971" s="144"/>
      <c r="AG971" s="144"/>
      <c r="AH971" s="144"/>
      <c r="AI971" s="144"/>
      <c r="AJ971" s="144"/>
      <c r="AK971" s="144"/>
      <c r="AL971" s="144"/>
      <c r="AM971" s="543"/>
      <c r="AN971" s="144"/>
      <c r="AO971" s="144"/>
      <c r="AP971" s="543"/>
      <c r="AQ971" s="543"/>
      <c r="AR971" s="144"/>
      <c r="AS971" s="190"/>
      <c r="AT971" s="144"/>
      <c r="AU971" s="543"/>
      <c r="AV971" s="543"/>
      <c r="AW971" s="144"/>
      <c r="AX971" s="144"/>
      <c r="AY971" s="144"/>
      <c r="AZ971" s="144"/>
      <c r="BA971" s="144"/>
      <c r="BB971" s="144"/>
      <c r="BC971" s="144"/>
      <c r="BD971" s="144"/>
      <c r="BE971" s="144"/>
    </row>
    <row r="972" spans="1:57">
      <c r="A972" s="144"/>
      <c r="B972" s="144"/>
      <c r="C972" s="144">
        <v>3</v>
      </c>
      <c r="D972" s="190">
        <v>131912</v>
      </c>
      <c r="E972" s="144" t="s">
        <v>5090</v>
      </c>
      <c r="F972" s="144" t="s">
        <v>4944</v>
      </c>
      <c r="G972" s="144">
        <v>10</v>
      </c>
      <c r="H972" s="144">
        <v>20</v>
      </c>
      <c r="I972" s="190" t="s">
        <v>6322</v>
      </c>
      <c r="J972" s="144" t="s">
        <v>1693</v>
      </c>
      <c r="K972" s="543"/>
      <c r="L972" s="543"/>
      <c r="M972" s="144"/>
      <c r="N972" s="144"/>
      <c r="O972" s="144"/>
      <c r="P972" s="144"/>
      <c r="Q972" s="144"/>
      <c r="R972" s="144"/>
      <c r="S972" s="144"/>
      <c r="T972" s="144"/>
      <c r="U972" s="144"/>
      <c r="V972" s="543"/>
      <c r="W972" s="144"/>
      <c r="X972" s="144"/>
      <c r="Y972" s="144"/>
      <c r="Z972" s="144"/>
      <c r="AA972" s="144"/>
      <c r="AB972" s="144"/>
      <c r="AC972" s="144"/>
      <c r="AD972" s="144"/>
      <c r="AE972" s="144"/>
      <c r="AF972" s="144"/>
      <c r="AG972" s="144"/>
      <c r="AH972" s="144"/>
      <c r="AI972" s="144"/>
      <c r="AJ972" s="144"/>
      <c r="AK972" s="144"/>
      <c r="AL972" s="144"/>
      <c r="AM972" s="543"/>
      <c r="AN972" s="144"/>
      <c r="AO972" s="144"/>
      <c r="AP972" s="543"/>
      <c r="AQ972" s="543"/>
      <c r="AR972" s="144"/>
      <c r="AS972" s="190"/>
      <c r="AT972" s="144"/>
      <c r="AU972" s="543"/>
      <c r="AV972" s="543"/>
      <c r="AW972" s="144"/>
      <c r="AX972" s="144"/>
      <c r="AY972" s="144"/>
      <c r="AZ972" s="144"/>
      <c r="BA972" s="144"/>
      <c r="BB972" s="144"/>
      <c r="BC972" s="144"/>
      <c r="BD972" s="144"/>
      <c r="BE972" s="144"/>
    </row>
    <row r="973" spans="1:57">
      <c r="A973" s="144"/>
      <c r="B973" s="144"/>
      <c r="C973" s="144">
        <v>3</v>
      </c>
      <c r="D973" s="190">
        <v>132007</v>
      </c>
      <c r="E973" s="144" t="s">
        <v>5090</v>
      </c>
      <c r="F973" s="144" t="s">
        <v>4944</v>
      </c>
      <c r="G973" s="144">
        <v>10</v>
      </c>
      <c r="H973" s="144">
        <v>20</v>
      </c>
      <c r="I973" s="190" t="s">
        <v>6323</v>
      </c>
      <c r="J973" s="144" t="s">
        <v>1693</v>
      </c>
      <c r="K973" s="543"/>
      <c r="L973" s="543"/>
      <c r="M973" s="144"/>
      <c r="N973" s="144"/>
      <c r="O973" s="144"/>
      <c r="P973" s="144"/>
      <c r="Q973" s="144"/>
      <c r="R973" s="144"/>
      <c r="S973" s="144"/>
      <c r="T973" s="144"/>
      <c r="U973" s="144"/>
      <c r="V973" s="543"/>
      <c r="W973" s="144"/>
      <c r="X973" s="144"/>
      <c r="Y973" s="144"/>
      <c r="Z973" s="144"/>
      <c r="AA973" s="144"/>
      <c r="AB973" s="144"/>
      <c r="AC973" s="144"/>
      <c r="AD973" s="144"/>
      <c r="AE973" s="144"/>
      <c r="AF973" s="144"/>
      <c r="AG973" s="144"/>
      <c r="AH973" s="144"/>
      <c r="AI973" s="144"/>
      <c r="AJ973" s="144"/>
      <c r="AK973" s="144"/>
      <c r="AL973" s="144"/>
      <c r="AM973" s="543"/>
      <c r="AN973" s="144"/>
      <c r="AO973" s="144"/>
      <c r="AP973" s="543"/>
      <c r="AQ973" s="543"/>
      <c r="AR973" s="144"/>
      <c r="AS973" s="190"/>
      <c r="AT973" s="144"/>
      <c r="AU973" s="543"/>
      <c r="AV973" s="543"/>
      <c r="AW973" s="144"/>
      <c r="AX973" s="144"/>
      <c r="AY973" s="144"/>
      <c r="AZ973" s="144"/>
      <c r="BA973" s="144"/>
      <c r="BB973" s="144"/>
      <c r="BC973" s="144"/>
      <c r="BD973" s="144"/>
      <c r="BE973" s="144"/>
    </row>
    <row r="974" spans="1:57">
      <c r="A974" s="144"/>
      <c r="B974" s="144"/>
      <c r="C974" s="144">
        <v>3</v>
      </c>
      <c r="D974" s="190">
        <v>132011</v>
      </c>
      <c r="E974" s="144" t="s">
        <v>5090</v>
      </c>
      <c r="F974" s="144" t="s">
        <v>4944</v>
      </c>
      <c r="G974" s="144">
        <v>10</v>
      </c>
      <c r="H974" s="144">
        <v>20</v>
      </c>
      <c r="I974" s="190" t="s">
        <v>6324</v>
      </c>
      <c r="J974" s="144" t="s">
        <v>1693</v>
      </c>
      <c r="K974" s="543"/>
      <c r="L974" s="543"/>
      <c r="M974" s="144"/>
      <c r="N974" s="144"/>
      <c r="O974" s="144"/>
      <c r="P974" s="144"/>
      <c r="Q974" s="144"/>
      <c r="R974" s="144"/>
      <c r="S974" s="144"/>
      <c r="T974" s="144"/>
      <c r="U974" s="144"/>
      <c r="V974" s="543"/>
      <c r="W974" s="144"/>
      <c r="X974" s="144"/>
      <c r="Y974" s="144"/>
      <c r="Z974" s="144"/>
      <c r="AA974" s="144"/>
      <c r="AB974" s="144"/>
      <c r="AC974" s="144"/>
      <c r="AD974" s="144"/>
      <c r="AE974" s="144"/>
      <c r="AF974" s="144"/>
      <c r="AG974" s="144"/>
      <c r="AH974" s="144"/>
      <c r="AI974" s="144"/>
      <c r="AJ974" s="144"/>
      <c r="AK974" s="144"/>
      <c r="AL974" s="144"/>
      <c r="AM974" s="543"/>
      <c r="AN974" s="144"/>
      <c r="AO974" s="144"/>
      <c r="AP974" s="543"/>
      <c r="AQ974" s="543"/>
      <c r="AR974" s="144"/>
      <c r="AS974" s="190"/>
      <c r="AT974" s="144"/>
      <c r="AU974" s="543"/>
      <c r="AV974" s="543"/>
      <c r="AW974" s="144"/>
      <c r="AX974" s="144"/>
      <c r="AY974" s="144"/>
      <c r="AZ974" s="144"/>
      <c r="BA974" s="144"/>
      <c r="BB974" s="144"/>
      <c r="BC974" s="144"/>
      <c r="BD974" s="144"/>
      <c r="BE974" s="144"/>
    </row>
    <row r="975" spans="1:57">
      <c r="A975" s="144"/>
      <c r="B975" s="144"/>
      <c r="C975" s="144">
        <v>3</v>
      </c>
      <c r="D975" s="190">
        <v>132025</v>
      </c>
      <c r="E975" s="144" t="s">
        <v>5090</v>
      </c>
      <c r="F975" s="144" t="s">
        <v>4944</v>
      </c>
      <c r="G975" s="144">
        <v>10</v>
      </c>
      <c r="H975" s="144">
        <v>20</v>
      </c>
      <c r="I975" s="190" t="s">
        <v>6325</v>
      </c>
      <c r="J975" s="144" t="s">
        <v>1693</v>
      </c>
      <c r="K975" s="543"/>
      <c r="L975" s="543"/>
      <c r="M975" s="144"/>
      <c r="N975" s="144"/>
      <c r="O975" s="144"/>
      <c r="P975" s="144"/>
      <c r="Q975" s="144"/>
      <c r="R975" s="144"/>
      <c r="S975" s="144"/>
      <c r="T975" s="144"/>
      <c r="U975" s="144"/>
      <c r="V975" s="543"/>
      <c r="W975" s="144"/>
      <c r="X975" s="144"/>
      <c r="Y975" s="144"/>
      <c r="Z975" s="144"/>
      <c r="AA975" s="144"/>
      <c r="AB975" s="144"/>
      <c r="AC975" s="144"/>
      <c r="AD975" s="144"/>
      <c r="AE975" s="144"/>
      <c r="AF975" s="144"/>
      <c r="AG975" s="144"/>
      <c r="AH975" s="144"/>
      <c r="AI975" s="144"/>
      <c r="AJ975" s="144"/>
      <c r="AK975" s="144"/>
      <c r="AL975" s="144"/>
      <c r="AM975" s="543"/>
      <c r="AN975" s="144"/>
      <c r="AO975" s="144"/>
      <c r="AP975" s="543"/>
      <c r="AQ975" s="543"/>
      <c r="AR975" s="144"/>
      <c r="AS975" s="190"/>
      <c r="AT975" s="144"/>
      <c r="AU975" s="543"/>
      <c r="AV975" s="543"/>
      <c r="AW975" s="144"/>
      <c r="AX975" s="144"/>
      <c r="AY975" s="144"/>
      <c r="AZ975" s="144"/>
      <c r="BA975" s="144"/>
      <c r="BB975" s="144"/>
      <c r="BC975" s="144"/>
      <c r="BD975" s="144"/>
      <c r="BE975" s="144"/>
    </row>
    <row r="976" spans="1:57">
      <c r="A976" s="144"/>
      <c r="B976" s="144"/>
      <c r="C976" s="144">
        <v>3</v>
      </c>
      <c r="D976" s="190">
        <v>132041</v>
      </c>
      <c r="E976" s="144" t="s">
        <v>5090</v>
      </c>
      <c r="F976" s="144" t="s">
        <v>4944</v>
      </c>
      <c r="G976" s="144">
        <v>10</v>
      </c>
      <c r="H976" s="144">
        <v>20</v>
      </c>
      <c r="I976" s="190" t="s">
        <v>6326</v>
      </c>
      <c r="J976" s="144" t="s">
        <v>1693</v>
      </c>
      <c r="K976" s="543"/>
      <c r="L976" s="543"/>
      <c r="M976" s="144"/>
      <c r="N976" s="144"/>
      <c r="O976" s="144"/>
      <c r="P976" s="144"/>
      <c r="Q976" s="144"/>
      <c r="R976" s="144"/>
      <c r="S976" s="144"/>
      <c r="T976" s="144"/>
      <c r="U976" s="144"/>
      <c r="V976" s="543"/>
      <c r="W976" s="144"/>
      <c r="X976" s="144"/>
      <c r="Y976" s="144"/>
      <c r="Z976" s="144"/>
      <c r="AA976" s="144"/>
      <c r="AB976" s="144"/>
      <c r="AC976" s="144"/>
      <c r="AD976" s="144"/>
      <c r="AE976" s="144"/>
      <c r="AF976" s="144"/>
      <c r="AG976" s="144"/>
      <c r="AH976" s="144"/>
      <c r="AI976" s="144"/>
      <c r="AJ976" s="144"/>
      <c r="AK976" s="144"/>
      <c r="AL976" s="144"/>
      <c r="AM976" s="543"/>
      <c r="AN976" s="144"/>
      <c r="AO976" s="144"/>
      <c r="AP976" s="543"/>
      <c r="AQ976" s="543"/>
      <c r="AR976" s="144"/>
      <c r="AS976" s="190"/>
      <c r="AT976" s="144"/>
      <c r="AU976" s="543"/>
      <c r="AV976" s="543"/>
      <c r="AW976" s="144"/>
      <c r="AX976" s="144"/>
      <c r="AY976" s="144"/>
      <c r="AZ976" s="144"/>
      <c r="BA976" s="144"/>
      <c r="BB976" s="144"/>
      <c r="BC976" s="144"/>
      <c r="BD976" s="144"/>
      <c r="BE976" s="144"/>
    </row>
    <row r="977" spans="1:57">
      <c r="A977" s="144"/>
      <c r="B977" s="144"/>
      <c r="C977" s="144">
        <v>3</v>
      </c>
      <c r="D977" s="190">
        <v>132055</v>
      </c>
      <c r="E977" s="144" t="s">
        <v>5090</v>
      </c>
      <c r="F977" s="144" t="s">
        <v>4944</v>
      </c>
      <c r="G977" s="144">
        <v>10</v>
      </c>
      <c r="H977" s="144">
        <v>20</v>
      </c>
      <c r="I977" s="190" t="s">
        <v>6327</v>
      </c>
      <c r="J977" s="144" t="s">
        <v>1693</v>
      </c>
      <c r="K977" s="543"/>
      <c r="L977" s="543"/>
      <c r="M977" s="144"/>
      <c r="N977" s="144"/>
      <c r="O977" s="144"/>
      <c r="P977" s="144"/>
      <c r="Q977" s="144"/>
      <c r="R977" s="144"/>
      <c r="S977" s="144"/>
      <c r="T977" s="144"/>
      <c r="U977" s="144"/>
      <c r="V977" s="543"/>
      <c r="W977" s="144"/>
      <c r="X977" s="144"/>
      <c r="Y977" s="144"/>
      <c r="Z977" s="144"/>
      <c r="AA977" s="144"/>
      <c r="AB977" s="144"/>
      <c r="AC977" s="144"/>
      <c r="AD977" s="144"/>
      <c r="AE977" s="144"/>
      <c r="AF977" s="144"/>
      <c r="AG977" s="144"/>
      <c r="AH977" s="144"/>
      <c r="AI977" s="144"/>
      <c r="AJ977" s="144"/>
      <c r="AK977" s="144"/>
      <c r="AL977" s="144"/>
      <c r="AM977" s="543"/>
      <c r="AN977" s="144"/>
      <c r="AO977" s="144"/>
      <c r="AP977" s="543"/>
      <c r="AQ977" s="543"/>
      <c r="AR977" s="144"/>
      <c r="AS977" s="190"/>
      <c r="AT977" s="144"/>
      <c r="AU977" s="543"/>
      <c r="AV977" s="543"/>
      <c r="AW977" s="144"/>
      <c r="AX977" s="144"/>
      <c r="AY977" s="144"/>
      <c r="AZ977" s="144"/>
      <c r="BA977" s="144"/>
      <c r="BB977" s="144"/>
      <c r="BC977" s="144"/>
      <c r="BD977" s="144"/>
      <c r="BE977" s="144"/>
    </row>
    <row r="978" spans="1:57">
      <c r="A978" s="144"/>
      <c r="B978" s="144"/>
      <c r="C978" s="144">
        <v>3</v>
      </c>
      <c r="D978" s="190">
        <v>132134</v>
      </c>
      <c r="E978" s="144" t="s">
        <v>5090</v>
      </c>
      <c r="F978" s="144" t="s">
        <v>4944</v>
      </c>
      <c r="G978" s="144">
        <v>10</v>
      </c>
      <c r="H978" s="144">
        <v>20</v>
      </c>
      <c r="I978" s="190" t="s">
        <v>6328</v>
      </c>
      <c r="J978" s="144" t="s">
        <v>1693</v>
      </c>
      <c r="K978" s="543"/>
      <c r="L978" s="543"/>
      <c r="M978" s="144"/>
      <c r="N978" s="144"/>
      <c r="O978" s="144"/>
      <c r="P978" s="144"/>
      <c r="Q978" s="144"/>
      <c r="R978" s="144"/>
      <c r="S978" s="144"/>
      <c r="T978" s="144"/>
      <c r="U978" s="144"/>
      <c r="V978" s="543"/>
      <c r="W978" s="144"/>
      <c r="X978" s="144"/>
      <c r="Y978" s="144"/>
      <c r="Z978" s="144"/>
      <c r="AA978" s="144"/>
      <c r="AB978" s="144"/>
      <c r="AC978" s="144"/>
      <c r="AD978" s="144"/>
      <c r="AE978" s="144"/>
      <c r="AF978" s="144"/>
      <c r="AG978" s="144"/>
      <c r="AH978" s="144"/>
      <c r="AI978" s="144"/>
      <c r="AJ978" s="144"/>
      <c r="AK978" s="144"/>
      <c r="AL978" s="144"/>
      <c r="AM978" s="543"/>
      <c r="AN978" s="144"/>
      <c r="AO978" s="144"/>
      <c r="AP978" s="543"/>
      <c r="AQ978" s="543"/>
      <c r="AR978" s="144"/>
      <c r="AS978" s="190"/>
      <c r="AT978" s="144"/>
      <c r="AU978" s="543"/>
      <c r="AV978" s="543"/>
      <c r="AW978" s="144"/>
      <c r="AX978" s="144"/>
      <c r="AY978" s="144"/>
      <c r="AZ978" s="144"/>
      <c r="BA978" s="144"/>
      <c r="BB978" s="144"/>
      <c r="BC978" s="144"/>
      <c r="BD978" s="144"/>
      <c r="BE978" s="144"/>
    </row>
    <row r="979" spans="1:57">
      <c r="A979" s="144"/>
      <c r="B979" s="144"/>
      <c r="C979" s="144">
        <v>3</v>
      </c>
      <c r="D979" s="190">
        <v>132140</v>
      </c>
      <c r="E979" s="144" t="s">
        <v>5090</v>
      </c>
      <c r="F979" s="144" t="s">
        <v>4944</v>
      </c>
      <c r="G979" s="144">
        <v>10</v>
      </c>
      <c r="H979" s="144">
        <v>20</v>
      </c>
      <c r="I979" s="190" t="s">
        <v>6329</v>
      </c>
      <c r="J979" s="144" t="s">
        <v>1693</v>
      </c>
      <c r="K979" s="543"/>
      <c r="L979" s="543"/>
      <c r="M979" s="144"/>
      <c r="N979" s="144"/>
      <c r="O979" s="144"/>
      <c r="P979" s="144"/>
      <c r="Q979" s="144"/>
      <c r="R979" s="144"/>
      <c r="S979" s="144"/>
      <c r="T979" s="144"/>
      <c r="U979" s="144"/>
      <c r="V979" s="543"/>
      <c r="W979" s="144"/>
      <c r="X979" s="144"/>
      <c r="Y979" s="144"/>
      <c r="Z979" s="144"/>
      <c r="AA979" s="144"/>
      <c r="AB979" s="144"/>
      <c r="AC979" s="144"/>
      <c r="AD979" s="144"/>
      <c r="AE979" s="144"/>
      <c r="AF979" s="144"/>
      <c r="AG979" s="144"/>
      <c r="AH979" s="144"/>
      <c r="AI979" s="144"/>
      <c r="AJ979" s="144"/>
      <c r="AK979" s="144"/>
      <c r="AL979" s="144"/>
      <c r="AM979" s="543"/>
      <c r="AN979" s="144"/>
      <c r="AO979" s="144"/>
      <c r="AP979" s="543"/>
      <c r="AQ979" s="543"/>
      <c r="AR979" s="144"/>
      <c r="AS979" s="190"/>
      <c r="AT979" s="144"/>
      <c r="AU979" s="543"/>
      <c r="AV979" s="543"/>
      <c r="AW979" s="144"/>
      <c r="AX979" s="144"/>
      <c r="AY979" s="144"/>
      <c r="AZ979" s="144"/>
      <c r="BA979" s="144"/>
      <c r="BB979" s="144"/>
      <c r="BC979" s="144"/>
      <c r="BD979" s="144"/>
      <c r="BE979" s="144"/>
    </row>
    <row r="980" spans="1:57">
      <c r="A980" s="144"/>
      <c r="B980" s="144"/>
      <c r="C980" s="144">
        <v>3</v>
      </c>
      <c r="D980" s="190">
        <v>132169</v>
      </c>
      <c r="E980" s="144" t="s">
        <v>5090</v>
      </c>
      <c r="F980" s="144" t="s">
        <v>4944</v>
      </c>
      <c r="G980" s="144">
        <v>10</v>
      </c>
      <c r="H980" s="144">
        <v>20</v>
      </c>
      <c r="I980" s="190" t="s">
        <v>6330</v>
      </c>
      <c r="J980" s="144" t="s">
        <v>1693</v>
      </c>
      <c r="K980" s="543"/>
      <c r="L980" s="543"/>
      <c r="M980" s="144"/>
      <c r="N980" s="144"/>
      <c r="O980" s="144"/>
      <c r="P980" s="144"/>
      <c r="Q980" s="144"/>
      <c r="R980" s="144"/>
      <c r="S980" s="144"/>
      <c r="T980" s="144"/>
      <c r="U980" s="144"/>
      <c r="V980" s="543"/>
      <c r="W980" s="144"/>
      <c r="X980" s="144"/>
      <c r="Y980" s="144"/>
      <c r="Z980" s="144"/>
      <c r="AA980" s="144"/>
      <c r="AB980" s="144"/>
      <c r="AC980" s="144"/>
      <c r="AD980" s="144"/>
      <c r="AE980" s="144"/>
      <c r="AF980" s="144"/>
      <c r="AG980" s="144"/>
      <c r="AH980" s="144"/>
      <c r="AI980" s="144"/>
      <c r="AJ980" s="144"/>
      <c r="AK980" s="144"/>
      <c r="AL980" s="144"/>
      <c r="AM980" s="543"/>
      <c r="AN980" s="144"/>
      <c r="AO980" s="144"/>
      <c r="AP980" s="543"/>
      <c r="AQ980" s="543"/>
      <c r="AR980" s="144"/>
      <c r="AS980" s="190"/>
      <c r="AT980" s="144"/>
      <c r="AU980" s="543"/>
      <c r="AV980" s="543"/>
      <c r="AW980" s="144"/>
      <c r="AX980" s="144"/>
      <c r="AY980" s="144"/>
      <c r="AZ980" s="144"/>
      <c r="BA980" s="144"/>
      <c r="BB980" s="144"/>
      <c r="BC980" s="144"/>
      <c r="BD980" s="144"/>
      <c r="BE980" s="144"/>
    </row>
    <row r="981" spans="1:57">
      <c r="A981" s="144"/>
      <c r="B981" s="144"/>
      <c r="C981" s="144">
        <v>3</v>
      </c>
      <c r="D981" s="190">
        <v>132205</v>
      </c>
      <c r="E981" s="144" t="s">
        <v>5090</v>
      </c>
      <c r="F981" s="144" t="s">
        <v>4944</v>
      </c>
      <c r="G981" s="144">
        <v>10</v>
      </c>
      <c r="H981" s="144">
        <v>20</v>
      </c>
      <c r="I981" s="190" t="s">
        <v>6331</v>
      </c>
      <c r="J981" s="144" t="s">
        <v>1693</v>
      </c>
      <c r="K981" s="543"/>
      <c r="L981" s="543"/>
      <c r="M981" s="144"/>
      <c r="N981" s="144"/>
      <c r="O981" s="144"/>
      <c r="P981" s="144"/>
      <c r="Q981" s="144"/>
      <c r="R981" s="144"/>
      <c r="S981" s="144"/>
      <c r="T981" s="144"/>
      <c r="U981" s="144"/>
      <c r="V981" s="543"/>
      <c r="W981" s="144"/>
      <c r="X981" s="144"/>
      <c r="Y981" s="144"/>
      <c r="Z981" s="144"/>
      <c r="AA981" s="144"/>
      <c r="AB981" s="144"/>
      <c r="AC981" s="144"/>
      <c r="AD981" s="144"/>
      <c r="AE981" s="144"/>
      <c r="AF981" s="144"/>
      <c r="AG981" s="144"/>
      <c r="AH981" s="144"/>
      <c r="AI981" s="144"/>
      <c r="AJ981" s="144"/>
      <c r="AK981" s="144"/>
      <c r="AL981" s="144"/>
      <c r="AM981" s="543"/>
      <c r="AN981" s="144"/>
      <c r="AO981" s="144"/>
      <c r="AP981" s="543"/>
      <c r="AQ981" s="543"/>
      <c r="AR981" s="144"/>
      <c r="AS981" s="190"/>
      <c r="AT981" s="144"/>
      <c r="AU981" s="543"/>
      <c r="AV981" s="543"/>
      <c r="AW981" s="144"/>
      <c r="AX981" s="144"/>
      <c r="AY981" s="144"/>
      <c r="AZ981" s="144"/>
      <c r="BA981" s="144"/>
      <c r="BB981" s="144"/>
      <c r="BC981" s="144"/>
      <c r="BD981" s="144"/>
      <c r="BE981" s="144"/>
    </row>
    <row r="982" spans="1:57">
      <c r="A982" s="144"/>
      <c r="B982" s="144"/>
      <c r="C982" s="144">
        <v>3</v>
      </c>
      <c r="D982" s="190">
        <v>132216</v>
      </c>
      <c r="E982" s="144" t="s">
        <v>5090</v>
      </c>
      <c r="F982" s="144" t="s">
        <v>4944</v>
      </c>
      <c r="G982" s="144">
        <v>10</v>
      </c>
      <c r="H982" s="144">
        <v>20</v>
      </c>
      <c r="I982" s="190" t="s">
        <v>6332</v>
      </c>
      <c r="J982" s="144" t="s">
        <v>1693</v>
      </c>
      <c r="K982" s="543"/>
      <c r="L982" s="543"/>
      <c r="M982" s="144"/>
      <c r="N982" s="144"/>
      <c r="O982" s="144"/>
      <c r="P982" s="144"/>
      <c r="Q982" s="144"/>
      <c r="R982" s="144"/>
      <c r="S982" s="144"/>
      <c r="T982" s="144"/>
      <c r="U982" s="144"/>
      <c r="V982" s="543"/>
      <c r="W982" s="144"/>
      <c r="X982" s="144"/>
      <c r="Y982" s="144"/>
      <c r="Z982" s="144"/>
      <c r="AA982" s="144"/>
      <c r="AB982" s="144"/>
      <c r="AC982" s="144"/>
      <c r="AD982" s="144"/>
      <c r="AE982" s="144"/>
      <c r="AF982" s="144"/>
      <c r="AG982" s="144"/>
      <c r="AH982" s="144"/>
      <c r="AI982" s="144"/>
      <c r="AJ982" s="144"/>
      <c r="AK982" s="144"/>
      <c r="AL982" s="144"/>
      <c r="AM982" s="543"/>
      <c r="AN982" s="144"/>
      <c r="AO982" s="144"/>
      <c r="AP982" s="543"/>
      <c r="AQ982" s="543"/>
      <c r="AR982" s="144"/>
      <c r="AS982" s="190"/>
      <c r="AT982" s="144"/>
      <c r="AU982" s="543"/>
      <c r="AV982" s="543"/>
      <c r="AW982" s="144"/>
      <c r="AX982" s="144"/>
      <c r="AY982" s="144"/>
      <c r="AZ982" s="144"/>
      <c r="BA982" s="144"/>
      <c r="BB982" s="144"/>
      <c r="BC982" s="144"/>
      <c r="BD982" s="144"/>
      <c r="BE982" s="144"/>
    </row>
    <row r="983" spans="1:57">
      <c r="A983" s="144"/>
      <c r="B983" s="144"/>
      <c r="C983" s="144">
        <v>3</v>
      </c>
      <c r="D983" s="190">
        <v>132218</v>
      </c>
      <c r="E983" s="144" t="s">
        <v>5090</v>
      </c>
      <c r="F983" s="144" t="s">
        <v>4944</v>
      </c>
      <c r="G983" s="144">
        <v>10</v>
      </c>
      <c r="H983" s="144">
        <v>20</v>
      </c>
      <c r="I983" s="190" t="s">
        <v>6333</v>
      </c>
      <c r="J983" s="144" t="s">
        <v>1693</v>
      </c>
      <c r="K983" s="543"/>
      <c r="L983" s="543"/>
      <c r="M983" s="144"/>
      <c r="N983" s="144"/>
      <c r="O983" s="144"/>
      <c r="P983" s="144"/>
      <c r="Q983" s="144"/>
      <c r="R983" s="144"/>
      <c r="S983" s="144"/>
      <c r="T983" s="144"/>
      <c r="U983" s="144"/>
      <c r="V983" s="543"/>
      <c r="W983" s="144"/>
      <c r="X983" s="144"/>
      <c r="Y983" s="144"/>
      <c r="Z983" s="144"/>
      <c r="AA983" s="144"/>
      <c r="AB983" s="144"/>
      <c r="AC983" s="144"/>
      <c r="AD983" s="144"/>
      <c r="AE983" s="144"/>
      <c r="AF983" s="144"/>
      <c r="AG983" s="144"/>
      <c r="AH983" s="144"/>
      <c r="AI983" s="144"/>
      <c r="AJ983" s="144"/>
      <c r="AK983" s="144"/>
      <c r="AL983" s="144"/>
      <c r="AM983" s="543"/>
      <c r="AN983" s="144"/>
      <c r="AO983" s="144"/>
      <c r="AP983" s="543"/>
      <c r="AQ983" s="543"/>
      <c r="AR983" s="144"/>
      <c r="AS983" s="190"/>
      <c r="AT983" s="144"/>
      <c r="AU983" s="543"/>
      <c r="AV983" s="543"/>
      <c r="AW983" s="144"/>
      <c r="AX983" s="144"/>
      <c r="AY983" s="144"/>
      <c r="AZ983" s="144"/>
      <c r="BA983" s="144"/>
      <c r="BB983" s="144"/>
      <c r="BC983" s="144"/>
      <c r="BD983" s="144"/>
      <c r="BE983" s="144"/>
    </row>
    <row r="984" spans="1:57">
      <c r="A984" s="144"/>
      <c r="B984" s="144"/>
      <c r="C984" s="144">
        <v>3</v>
      </c>
      <c r="D984" s="190">
        <v>132229</v>
      </c>
      <c r="E984" s="144" t="s">
        <v>5090</v>
      </c>
      <c r="F984" s="144" t="s">
        <v>4944</v>
      </c>
      <c r="G984" s="144">
        <v>10</v>
      </c>
      <c r="H984" s="144">
        <v>20</v>
      </c>
      <c r="I984" s="190" t="s">
        <v>6334</v>
      </c>
      <c r="J984" s="144" t="s">
        <v>1693</v>
      </c>
      <c r="K984" s="543"/>
      <c r="L984" s="543"/>
      <c r="M984" s="144"/>
      <c r="N984" s="144"/>
      <c r="O984" s="144"/>
      <c r="P984" s="144"/>
      <c r="Q984" s="144"/>
      <c r="R984" s="144"/>
      <c r="S984" s="144"/>
      <c r="T984" s="144"/>
      <c r="U984" s="144"/>
      <c r="V984" s="543"/>
      <c r="W984" s="144"/>
      <c r="X984" s="144"/>
      <c r="Y984" s="144"/>
      <c r="Z984" s="144"/>
      <c r="AA984" s="144"/>
      <c r="AB984" s="144"/>
      <c r="AC984" s="144"/>
      <c r="AD984" s="144"/>
      <c r="AE984" s="144"/>
      <c r="AF984" s="144"/>
      <c r="AG984" s="144"/>
      <c r="AH984" s="144"/>
      <c r="AI984" s="144"/>
      <c r="AJ984" s="144"/>
      <c r="AK984" s="144"/>
      <c r="AL984" s="144"/>
      <c r="AM984" s="543"/>
      <c r="AN984" s="144"/>
      <c r="AO984" s="144"/>
      <c r="AP984" s="543"/>
      <c r="AQ984" s="543"/>
      <c r="AR984" s="144"/>
      <c r="AS984" s="190"/>
      <c r="AT984" s="144"/>
      <c r="AU984" s="543"/>
      <c r="AV984" s="543"/>
      <c r="AW984" s="144"/>
      <c r="AX984" s="144"/>
      <c r="AY984" s="144"/>
      <c r="AZ984" s="144"/>
      <c r="BA984" s="144"/>
      <c r="BB984" s="144"/>
      <c r="BC984" s="144"/>
      <c r="BD984" s="144"/>
      <c r="BE984" s="144"/>
    </row>
    <row r="985" spans="1:57">
      <c r="A985" s="144"/>
      <c r="B985" s="144"/>
      <c r="C985" s="144">
        <v>3</v>
      </c>
      <c r="D985" s="190">
        <v>132245</v>
      </c>
      <c r="E985" s="144" t="s">
        <v>5090</v>
      </c>
      <c r="F985" s="144" t="s">
        <v>4944</v>
      </c>
      <c r="G985" s="144">
        <v>10</v>
      </c>
      <c r="H985" s="144">
        <v>20</v>
      </c>
      <c r="I985" s="190" t="s">
        <v>6335</v>
      </c>
      <c r="J985" s="144" t="s">
        <v>1693</v>
      </c>
      <c r="K985" s="543"/>
      <c r="L985" s="543"/>
      <c r="M985" s="144"/>
      <c r="N985" s="144"/>
      <c r="O985" s="144"/>
      <c r="P985" s="144"/>
      <c r="Q985" s="144"/>
      <c r="R985" s="144"/>
      <c r="S985" s="144"/>
      <c r="T985" s="144"/>
      <c r="U985" s="144"/>
      <c r="V985" s="543"/>
      <c r="W985" s="144"/>
      <c r="X985" s="144"/>
      <c r="Y985" s="144"/>
      <c r="Z985" s="144"/>
      <c r="AA985" s="144"/>
      <c r="AB985" s="144"/>
      <c r="AC985" s="144"/>
      <c r="AD985" s="144"/>
      <c r="AE985" s="144"/>
      <c r="AF985" s="144"/>
      <c r="AG985" s="144"/>
      <c r="AH985" s="144"/>
      <c r="AI985" s="144"/>
      <c r="AJ985" s="144"/>
      <c r="AK985" s="144"/>
      <c r="AL985" s="144"/>
      <c r="AM985" s="543"/>
      <c r="AN985" s="144"/>
      <c r="AO985" s="144"/>
      <c r="AP985" s="543"/>
      <c r="AQ985" s="543"/>
      <c r="AR985" s="144"/>
      <c r="AS985" s="190"/>
      <c r="AT985" s="144"/>
      <c r="AU985" s="543"/>
      <c r="AV985" s="543"/>
      <c r="AW985" s="144"/>
      <c r="AX985" s="144"/>
      <c r="AY985" s="144"/>
      <c r="AZ985" s="144"/>
      <c r="BA985" s="144"/>
      <c r="BB985" s="144"/>
      <c r="BC985" s="144"/>
      <c r="BD985" s="144"/>
      <c r="BE985" s="144"/>
    </row>
    <row r="986" spans="1:57">
      <c r="A986" s="144"/>
      <c r="B986" s="144"/>
      <c r="C986" s="144">
        <v>3</v>
      </c>
      <c r="D986" s="190">
        <v>132276</v>
      </c>
      <c r="E986" s="144" t="s">
        <v>5090</v>
      </c>
      <c r="F986" s="144" t="s">
        <v>4944</v>
      </c>
      <c r="G986" s="144">
        <v>10</v>
      </c>
      <c r="H986" s="144">
        <v>20</v>
      </c>
      <c r="I986" s="190" t="s">
        <v>6336</v>
      </c>
      <c r="J986" s="144" t="s">
        <v>1693</v>
      </c>
      <c r="K986" s="543"/>
      <c r="L986" s="543"/>
      <c r="M986" s="144"/>
      <c r="N986" s="144"/>
      <c r="O986" s="144"/>
      <c r="P986" s="144"/>
      <c r="Q986" s="144"/>
      <c r="R986" s="144"/>
      <c r="S986" s="144"/>
      <c r="T986" s="144"/>
      <c r="U986" s="144"/>
      <c r="V986" s="543"/>
      <c r="W986" s="144"/>
      <c r="X986" s="144"/>
      <c r="Y986" s="144"/>
      <c r="Z986" s="144"/>
      <c r="AA986" s="144"/>
      <c r="AB986" s="144"/>
      <c r="AC986" s="144"/>
      <c r="AD986" s="144"/>
      <c r="AE986" s="144"/>
      <c r="AF986" s="144"/>
      <c r="AG986" s="144"/>
      <c r="AH986" s="144"/>
      <c r="AI986" s="144"/>
      <c r="AJ986" s="144"/>
      <c r="AK986" s="144"/>
      <c r="AL986" s="144"/>
      <c r="AM986" s="543"/>
      <c r="AN986" s="144"/>
      <c r="AO986" s="144"/>
      <c r="AP986" s="543"/>
      <c r="AQ986" s="543"/>
      <c r="AR986" s="144"/>
      <c r="AS986" s="190"/>
      <c r="AT986" s="144"/>
      <c r="AU986" s="543"/>
      <c r="AV986" s="543"/>
      <c r="AW986" s="144"/>
      <c r="AX986" s="144"/>
      <c r="AY986" s="144"/>
      <c r="AZ986" s="144"/>
      <c r="BA986" s="144"/>
      <c r="BB986" s="144"/>
      <c r="BC986" s="144"/>
      <c r="BD986" s="144"/>
      <c r="BE986" s="144"/>
    </row>
    <row r="987" spans="1:57">
      <c r="A987" s="144"/>
      <c r="B987" s="144"/>
      <c r="C987" s="144">
        <v>3</v>
      </c>
      <c r="D987" s="190">
        <v>132280</v>
      </c>
      <c r="E987" s="144" t="s">
        <v>5090</v>
      </c>
      <c r="F987" s="144" t="s">
        <v>4944</v>
      </c>
      <c r="G987" s="144">
        <v>10</v>
      </c>
      <c r="H987" s="144">
        <v>20</v>
      </c>
      <c r="I987" s="190" t="s">
        <v>6337</v>
      </c>
      <c r="J987" s="144" t="s">
        <v>1693</v>
      </c>
      <c r="K987" s="543"/>
      <c r="L987" s="543"/>
      <c r="M987" s="144"/>
      <c r="N987" s="144"/>
      <c r="O987" s="144"/>
      <c r="P987" s="144"/>
      <c r="Q987" s="144"/>
      <c r="R987" s="144"/>
      <c r="S987" s="144"/>
      <c r="T987" s="144"/>
      <c r="U987" s="144"/>
      <c r="V987" s="543"/>
      <c r="W987" s="144"/>
      <c r="X987" s="144"/>
      <c r="Y987" s="144"/>
      <c r="Z987" s="144"/>
      <c r="AA987" s="144"/>
      <c r="AB987" s="144"/>
      <c r="AC987" s="144"/>
      <c r="AD987" s="144"/>
      <c r="AE987" s="144"/>
      <c r="AF987" s="144"/>
      <c r="AG987" s="144"/>
      <c r="AH987" s="144"/>
      <c r="AI987" s="144"/>
      <c r="AJ987" s="144"/>
      <c r="AK987" s="144"/>
      <c r="AL987" s="144"/>
      <c r="AM987" s="543"/>
      <c r="AN987" s="144"/>
      <c r="AO987" s="144"/>
      <c r="AP987" s="543"/>
      <c r="AQ987" s="543"/>
      <c r="AR987" s="144"/>
      <c r="AS987" s="190"/>
      <c r="AT987" s="144"/>
      <c r="AU987" s="543"/>
      <c r="AV987" s="543"/>
      <c r="AW987" s="144"/>
      <c r="AX987" s="144"/>
      <c r="AY987" s="144"/>
      <c r="AZ987" s="144"/>
      <c r="BA987" s="144"/>
      <c r="BB987" s="144"/>
      <c r="BC987" s="144"/>
      <c r="BD987" s="144"/>
      <c r="BE987" s="144"/>
    </row>
    <row r="988" spans="1:57">
      <c r="A988" s="144"/>
      <c r="B988" s="144"/>
      <c r="C988" s="144">
        <v>3</v>
      </c>
      <c r="D988" s="190">
        <v>132286</v>
      </c>
      <c r="E988" s="144" t="s">
        <v>5090</v>
      </c>
      <c r="F988" s="144" t="s">
        <v>4944</v>
      </c>
      <c r="G988" s="144">
        <v>10</v>
      </c>
      <c r="H988" s="144">
        <v>20</v>
      </c>
      <c r="I988" s="190" t="s">
        <v>6338</v>
      </c>
      <c r="J988" s="144" t="s">
        <v>1693</v>
      </c>
      <c r="K988" s="543"/>
      <c r="L988" s="543"/>
      <c r="M988" s="144"/>
      <c r="N988" s="144"/>
      <c r="O988" s="144"/>
      <c r="P988" s="144"/>
      <c r="Q988" s="144"/>
      <c r="R988" s="144"/>
      <c r="S988" s="144"/>
      <c r="T988" s="144"/>
      <c r="U988" s="144"/>
      <c r="V988" s="543"/>
      <c r="W988" s="144"/>
      <c r="X988" s="144"/>
      <c r="Y988" s="144"/>
      <c r="Z988" s="144"/>
      <c r="AA988" s="144"/>
      <c r="AB988" s="144"/>
      <c r="AC988" s="144"/>
      <c r="AD988" s="144"/>
      <c r="AE988" s="144"/>
      <c r="AF988" s="144"/>
      <c r="AG988" s="144"/>
      <c r="AH988" s="144"/>
      <c r="AI988" s="144"/>
      <c r="AJ988" s="144"/>
      <c r="AK988" s="144"/>
      <c r="AL988" s="144"/>
      <c r="AM988" s="543"/>
      <c r="AN988" s="144"/>
      <c r="AO988" s="144"/>
      <c r="AP988" s="543"/>
      <c r="AQ988" s="543"/>
      <c r="AR988" s="144"/>
      <c r="AS988" s="190"/>
      <c r="AT988" s="144"/>
      <c r="AU988" s="543"/>
      <c r="AV988" s="543"/>
      <c r="AW988" s="144"/>
      <c r="AX988" s="144"/>
      <c r="AY988" s="144"/>
      <c r="AZ988" s="144"/>
      <c r="BA988" s="144"/>
      <c r="BB988" s="144"/>
      <c r="BC988" s="144"/>
      <c r="BD988" s="144"/>
      <c r="BE988" s="144"/>
    </row>
    <row r="989" spans="1:57">
      <c r="A989" s="144"/>
      <c r="B989" s="144"/>
      <c r="C989" s="144">
        <v>3</v>
      </c>
      <c r="D989" s="190">
        <v>132401</v>
      </c>
      <c r="E989" s="144" t="s">
        <v>5090</v>
      </c>
      <c r="F989" s="144" t="s">
        <v>4944</v>
      </c>
      <c r="G989" s="144">
        <v>10</v>
      </c>
      <c r="H989" s="144">
        <v>20</v>
      </c>
      <c r="I989" s="190" t="s">
        <v>6339</v>
      </c>
      <c r="J989" s="144" t="s">
        <v>1693</v>
      </c>
      <c r="K989" s="543"/>
      <c r="L989" s="543"/>
      <c r="M989" s="144"/>
      <c r="N989" s="144"/>
      <c r="O989" s="144"/>
      <c r="P989" s="144"/>
      <c r="Q989" s="144"/>
      <c r="R989" s="144"/>
      <c r="S989" s="144"/>
      <c r="T989" s="144"/>
      <c r="U989" s="144"/>
      <c r="V989" s="543"/>
      <c r="W989" s="144"/>
      <c r="X989" s="144"/>
      <c r="Y989" s="144"/>
      <c r="Z989" s="144"/>
      <c r="AA989" s="144"/>
      <c r="AB989" s="144"/>
      <c r="AC989" s="144"/>
      <c r="AD989" s="144"/>
      <c r="AE989" s="144"/>
      <c r="AF989" s="144"/>
      <c r="AG989" s="144"/>
      <c r="AH989" s="144"/>
      <c r="AI989" s="144"/>
      <c r="AJ989" s="144"/>
      <c r="AK989" s="144"/>
      <c r="AL989" s="144"/>
      <c r="AM989" s="543"/>
      <c r="AN989" s="144"/>
      <c r="AO989" s="144"/>
      <c r="AP989" s="543"/>
      <c r="AQ989" s="543"/>
      <c r="AR989" s="144"/>
      <c r="AS989" s="190"/>
      <c r="AT989" s="144"/>
      <c r="AU989" s="543"/>
      <c r="AV989" s="543"/>
      <c r="AW989" s="144"/>
      <c r="AX989" s="144"/>
      <c r="AY989" s="144"/>
      <c r="AZ989" s="144"/>
      <c r="BA989" s="144"/>
      <c r="BB989" s="144"/>
      <c r="BC989" s="144"/>
      <c r="BD989" s="144"/>
      <c r="BE989" s="144"/>
    </row>
    <row r="990" spans="1:57">
      <c r="A990" s="144"/>
      <c r="B990" s="144"/>
      <c r="C990" s="144">
        <v>3</v>
      </c>
      <c r="D990" s="190">
        <v>132403</v>
      </c>
      <c r="E990" s="144" t="s">
        <v>5090</v>
      </c>
      <c r="F990" s="144" t="s">
        <v>4944</v>
      </c>
      <c r="G990" s="144">
        <v>10</v>
      </c>
      <c r="H990" s="144">
        <v>20</v>
      </c>
      <c r="I990" s="190" t="s">
        <v>6340</v>
      </c>
      <c r="J990" s="144" t="s">
        <v>1693</v>
      </c>
      <c r="K990" s="543"/>
      <c r="L990" s="543"/>
      <c r="M990" s="144"/>
      <c r="N990" s="144"/>
      <c r="O990" s="144"/>
      <c r="P990" s="144"/>
      <c r="Q990" s="144"/>
      <c r="R990" s="144"/>
      <c r="S990" s="144"/>
      <c r="T990" s="144"/>
      <c r="U990" s="144"/>
      <c r="V990" s="543"/>
      <c r="W990" s="144"/>
      <c r="X990" s="144"/>
      <c r="Y990" s="144"/>
      <c r="Z990" s="144"/>
      <c r="AA990" s="144"/>
      <c r="AB990" s="144"/>
      <c r="AC990" s="144"/>
      <c r="AD990" s="144"/>
      <c r="AE990" s="144"/>
      <c r="AF990" s="144"/>
      <c r="AG990" s="144"/>
      <c r="AH990" s="144"/>
      <c r="AI990" s="144"/>
      <c r="AJ990" s="144"/>
      <c r="AK990" s="144"/>
      <c r="AL990" s="144"/>
      <c r="AM990" s="543"/>
      <c r="AN990" s="144"/>
      <c r="AO990" s="144"/>
      <c r="AP990" s="543"/>
      <c r="AQ990" s="543"/>
      <c r="AR990" s="144"/>
      <c r="AS990" s="190"/>
      <c r="AT990" s="144"/>
      <c r="AU990" s="543"/>
      <c r="AV990" s="543"/>
      <c r="AW990" s="144"/>
      <c r="AX990" s="144"/>
      <c r="AY990" s="144"/>
      <c r="AZ990" s="144"/>
      <c r="BA990" s="144"/>
      <c r="BB990" s="144"/>
      <c r="BC990" s="144"/>
      <c r="BD990" s="144"/>
      <c r="BE990" s="144"/>
    </row>
    <row r="991" spans="1:57">
      <c r="A991" s="144"/>
      <c r="B991" s="144"/>
      <c r="C991" s="144">
        <v>3</v>
      </c>
      <c r="D991" s="190">
        <v>132404</v>
      </c>
      <c r="E991" s="144" t="s">
        <v>5090</v>
      </c>
      <c r="F991" s="144" t="s">
        <v>4944</v>
      </c>
      <c r="G991" s="144">
        <v>10</v>
      </c>
      <c r="H991" s="144">
        <v>20</v>
      </c>
      <c r="I991" s="190" t="s">
        <v>6341</v>
      </c>
      <c r="J991" s="144" t="s">
        <v>1693</v>
      </c>
      <c r="K991" s="543"/>
      <c r="L991" s="543"/>
      <c r="M991" s="144"/>
      <c r="N991" s="144"/>
      <c r="O991" s="144"/>
      <c r="P991" s="144"/>
      <c r="Q991" s="144"/>
      <c r="R991" s="144"/>
      <c r="S991" s="144"/>
      <c r="T991" s="144"/>
      <c r="U991" s="144"/>
      <c r="V991" s="543"/>
      <c r="W991" s="144"/>
      <c r="X991" s="144"/>
      <c r="Y991" s="144"/>
      <c r="Z991" s="144"/>
      <c r="AA991" s="144"/>
      <c r="AB991" s="144"/>
      <c r="AC991" s="144"/>
      <c r="AD991" s="144"/>
      <c r="AE991" s="144"/>
      <c r="AF991" s="144"/>
      <c r="AG991" s="144"/>
      <c r="AH991" s="144"/>
      <c r="AI991" s="144"/>
      <c r="AJ991" s="144"/>
      <c r="AK991" s="144"/>
      <c r="AL991" s="144"/>
      <c r="AM991" s="543"/>
      <c r="AN991" s="144"/>
      <c r="AO991" s="144"/>
      <c r="AP991" s="543"/>
      <c r="AQ991" s="543"/>
      <c r="AR991" s="144"/>
      <c r="AS991" s="190"/>
      <c r="AT991" s="144"/>
      <c r="AU991" s="543"/>
      <c r="AV991" s="543"/>
      <c r="AW991" s="144"/>
      <c r="AX991" s="144"/>
      <c r="AY991" s="144"/>
      <c r="AZ991" s="144"/>
      <c r="BA991" s="144"/>
      <c r="BB991" s="144"/>
      <c r="BC991" s="144"/>
      <c r="BD991" s="144"/>
      <c r="BE991" s="144"/>
    </row>
    <row r="992" spans="1:57">
      <c r="A992" s="144"/>
      <c r="B992" s="144"/>
      <c r="C992" s="144">
        <v>3</v>
      </c>
      <c r="D992" s="190">
        <v>132406</v>
      </c>
      <c r="E992" s="144" t="s">
        <v>5090</v>
      </c>
      <c r="F992" s="144" t="s">
        <v>4944</v>
      </c>
      <c r="G992" s="144">
        <v>10</v>
      </c>
      <c r="H992" s="144">
        <v>20</v>
      </c>
      <c r="I992" s="190" t="s">
        <v>6342</v>
      </c>
      <c r="J992" s="144" t="s">
        <v>1693</v>
      </c>
      <c r="K992" s="543"/>
      <c r="L992" s="543"/>
      <c r="M992" s="144"/>
      <c r="N992" s="144"/>
      <c r="O992" s="144"/>
      <c r="P992" s="144"/>
      <c r="Q992" s="144"/>
      <c r="R992" s="144"/>
      <c r="S992" s="144"/>
      <c r="T992" s="144"/>
      <c r="U992" s="144"/>
      <c r="V992" s="543"/>
      <c r="W992" s="144"/>
      <c r="X992" s="144"/>
      <c r="Y992" s="144"/>
      <c r="Z992" s="144"/>
      <c r="AA992" s="144"/>
      <c r="AB992" s="144"/>
      <c r="AC992" s="144"/>
      <c r="AD992" s="144"/>
      <c r="AE992" s="144"/>
      <c r="AF992" s="144"/>
      <c r="AG992" s="144"/>
      <c r="AH992" s="144"/>
      <c r="AI992" s="144"/>
      <c r="AJ992" s="144"/>
      <c r="AK992" s="144"/>
      <c r="AL992" s="144"/>
      <c r="AM992" s="543"/>
      <c r="AN992" s="144"/>
      <c r="AO992" s="144"/>
      <c r="AP992" s="543"/>
      <c r="AQ992" s="543"/>
      <c r="AR992" s="144"/>
      <c r="AS992" s="190"/>
      <c r="AT992" s="144"/>
      <c r="AU992" s="543"/>
      <c r="AV992" s="543"/>
      <c r="AW992" s="144"/>
      <c r="AX992" s="144"/>
      <c r="AY992" s="144"/>
      <c r="AZ992" s="144"/>
      <c r="BA992" s="144"/>
      <c r="BB992" s="144"/>
      <c r="BC992" s="144"/>
      <c r="BD992" s="144"/>
      <c r="BE992" s="144"/>
    </row>
    <row r="993" spans="1:57">
      <c r="A993" s="144"/>
      <c r="B993" s="144"/>
      <c r="C993" s="144">
        <v>3</v>
      </c>
      <c r="D993" s="190">
        <v>132409</v>
      </c>
      <c r="E993" s="144" t="s">
        <v>5090</v>
      </c>
      <c r="F993" s="144" t="s">
        <v>4944</v>
      </c>
      <c r="G993" s="144">
        <v>10</v>
      </c>
      <c r="H993" s="144">
        <v>20</v>
      </c>
      <c r="I993" s="190" t="s">
        <v>6343</v>
      </c>
      <c r="J993" s="144" t="s">
        <v>1693</v>
      </c>
      <c r="K993" s="543"/>
      <c r="L993" s="543"/>
      <c r="M993" s="144"/>
      <c r="N993" s="144"/>
      <c r="O993" s="144"/>
      <c r="P993" s="144"/>
      <c r="Q993" s="144"/>
      <c r="R993" s="144"/>
      <c r="S993" s="144"/>
      <c r="T993" s="144"/>
      <c r="U993" s="144"/>
      <c r="V993" s="543"/>
      <c r="W993" s="144"/>
      <c r="X993" s="144"/>
      <c r="Y993" s="144"/>
      <c r="Z993" s="144"/>
      <c r="AA993" s="144"/>
      <c r="AB993" s="144"/>
      <c r="AC993" s="144"/>
      <c r="AD993" s="144"/>
      <c r="AE993" s="144"/>
      <c r="AF993" s="144"/>
      <c r="AG993" s="144"/>
      <c r="AH993" s="144"/>
      <c r="AI993" s="144"/>
      <c r="AJ993" s="144"/>
      <c r="AK993" s="144"/>
      <c r="AL993" s="144"/>
      <c r="AM993" s="543"/>
      <c r="AN993" s="144"/>
      <c r="AO993" s="144"/>
      <c r="AP993" s="543"/>
      <c r="AQ993" s="543"/>
      <c r="AR993" s="144"/>
      <c r="AS993" s="190"/>
      <c r="AT993" s="144"/>
      <c r="AU993" s="543"/>
      <c r="AV993" s="543"/>
      <c r="AW993" s="144"/>
      <c r="AX993" s="144"/>
      <c r="AY993" s="144"/>
      <c r="AZ993" s="144"/>
      <c r="BA993" s="144"/>
      <c r="BB993" s="144"/>
      <c r="BC993" s="144"/>
      <c r="BD993" s="144"/>
      <c r="BE993" s="144"/>
    </row>
    <row r="994" spans="1:57">
      <c r="A994" s="144"/>
      <c r="B994" s="144"/>
      <c r="C994" s="144">
        <v>3</v>
      </c>
      <c r="D994" s="190">
        <v>132411</v>
      </c>
      <c r="E994" s="144" t="s">
        <v>5090</v>
      </c>
      <c r="F994" s="144" t="s">
        <v>4944</v>
      </c>
      <c r="G994" s="144">
        <v>10</v>
      </c>
      <c r="H994" s="144">
        <v>20</v>
      </c>
      <c r="I994" s="190" t="s">
        <v>6344</v>
      </c>
      <c r="J994" s="144" t="s">
        <v>1693</v>
      </c>
      <c r="K994" s="543"/>
      <c r="L994" s="543"/>
      <c r="M994" s="144"/>
      <c r="N994" s="144"/>
      <c r="O994" s="144"/>
      <c r="P994" s="144"/>
      <c r="Q994" s="144"/>
      <c r="R994" s="144"/>
      <c r="S994" s="144"/>
      <c r="T994" s="144"/>
      <c r="U994" s="144"/>
      <c r="V994" s="543"/>
      <c r="W994" s="144"/>
      <c r="X994" s="144"/>
      <c r="Y994" s="144"/>
      <c r="Z994" s="144"/>
      <c r="AA994" s="144"/>
      <c r="AB994" s="144"/>
      <c r="AC994" s="144"/>
      <c r="AD994" s="144"/>
      <c r="AE994" s="144"/>
      <c r="AF994" s="144"/>
      <c r="AG994" s="144"/>
      <c r="AH994" s="144"/>
      <c r="AI994" s="144"/>
      <c r="AJ994" s="144"/>
      <c r="AK994" s="144"/>
      <c r="AL994" s="144"/>
      <c r="AM994" s="543"/>
      <c r="AN994" s="144"/>
      <c r="AO994" s="144"/>
      <c r="AP994" s="543"/>
      <c r="AQ994" s="543"/>
      <c r="AR994" s="144"/>
      <c r="AS994" s="190"/>
      <c r="AT994" s="144"/>
      <c r="AU994" s="543"/>
      <c r="AV994" s="543"/>
      <c r="AW994" s="144"/>
      <c r="AX994" s="144"/>
      <c r="AY994" s="144"/>
      <c r="AZ994" s="144"/>
      <c r="BA994" s="144"/>
      <c r="BB994" s="144"/>
      <c r="BC994" s="144"/>
      <c r="BD994" s="144"/>
      <c r="BE994" s="144"/>
    </row>
    <row r="995" spans="1:57">
      <c r="A995" s="144"/>
      <c r="B995" s="144"/>
      <c r="C995" s="144">
        <v>3</v>
      </c>
      <c r="D995" s="190">
        <v>132413</v>
      </c>
      <c r="E995" s="144" t="s">
        <v>5090</v>
      </c>
      <c r="F995" s="144" t="s">
        <v>4944</v>
      </c>
      <c r="G995" s="144">
        <v>10</v>
      </c>
      <c r="H995" s="144">
        <v>20</v>
      </c>
      <c r="I995" s="190" t="s">
        <v>6345</v>
      </c>
      <c r="J995" s="144" t="s">
        <v>1693</v>
      </c>
      <c r="K995" s="543"/>
      <c r="L995" s="543"/>
      <c r="M995" s="144"/>
      <c r="N995" s="144"/>
      <c r="O995" s="144"/>
      <c r="P995" s="144"/>
      <c r="Q995" s="144"/>
      <c r="R995" s="144"/>
      <c r="S995" s="144"/>
      <c r="T995" s="144"/>
      <c r="U995" s="144"/>
      <c r="V995" s="543"/>
      <c r="W995" s="144"/>
      <c r="X995" s="144"/>
      <c r="Y995" s="144"/>
      <c r="Z995" s="144"/>
      <c r="AA995" s="144"/>
      <c r="AB995" s="144"/>
      <c r="AC995" s="144"/>
      <c r="AD995" s="144"/>
      <c r="AE995" s="144"/>
      <c r="AF995" s="144"/>
      <c r="AG995" s="144"/>
      <c r="AH995" s="144"/>
      <c r="AI995" s="144"/>
      <c r="AJ995" s="144"/>
      <c r="AK995" s="144"/>
      <c r="AL995" s="144"/>
      <c r="AM995" s="543"/>
      <c r="AN995" s="144"/>
      <c r="AO995" s="144"/>
      <c r="AP995" s="543"/>
      <c r="AQ995" s="543"/>
      <c r="AR995" s="144"/>
      <c r="AS995" s="190"/>
      <c r="AT995" s="144"/>
      <c r="AU995" s="543"/>
      <c r="AV995" s="543"/>
      <c r="AW995" s="144"/>
      <c r="AX995" s="144"/>
      <c r="AY995" s="144"/>
      <c r="AZ995" s="144"/>
      <c r="BA995" s="144"/>
      <c r="BB995" s="144"/>
      <c r="BC995" s="144"/>
      <c r="BD995" s="144"/>
      <c r="BE995" s="144"/>
    </row>
    <row r="996" spans="1:57">
      <c r="A996" s="144"/>
      <c r="B996" s="144"/>
      <c r="C996" s="144">
        <v>3</v>
      </c>
      <c r="D996" s="190">
        <v>132426</v>
      </c>
      <c r="E996" s="144" t="s">
        <v>5090</v>
      </c>
      <c r="F996" s="144" t="s">
        <v>4944</v>
      </c>
      <c r="G996" s="144">
        <v>10</v>
      </c>
      <c r="H996" s="144">
        <v>20</v>
      </c>
      <c r="I996" s="190" t="s">
        <v>6346</v>
      </c>
      <c r="J996" s="144" t="s">
        <v>1693</v>
      </c>
      <c r="K996" s="543"/>
      <c r="L996" s="543"/>
      <c r="M996" s="144"/>
      <c r="N996" s="144"/>
      <c r="O996" s="144"/>
      <c r="P996" s="144"/>
      <c r="Q996" s="144"/>
      <c r="R996" s="144"/>
      <c r="S996" s="144"/>
      <c r="T996" s="144"/>
      <c r="U996" s="144"/>
      <c r="V996" s="543"/>
      <c r="W996" s="144"/>
      <c r="X996" s="144"/>
      <c r="Y996" s="144"/>
      <c r="Z996" s="144"/>
      <c r="AA996" s="144"/>
      <c r="AB996" s="144"/>
      <c r="AC996" s="144"/>
      <c r="AD996" s="144"/>
      <c r="AE996" s="144"/>
      <c r="AF996" s="144"/>
      <c r="AG996" s="144"/>
      <c r="AH996" s="144"/>
      <c r="AI996" s="144"/>
      <c r="AJ996" s="144"/>
      <c r="AK996" s="144"/>
      <c r="AL996" s="144"/>
      <c r="AM996" s="543"/>
      <c r="AN996" s="144"/>
      <c r="AO996" s="144"/>
      <c r="AP996" s="543"/>
      <c r="AQ996" s="543"/>
      <c r="AR996" s="144"/>
      <c r="AS996" s="190"/>
      <c r="AT996" s="144"/>
      <c r="AU996" s="543"/>
      <c r="AV996" s="543"/>
      <c r="AW996" s="144"/>
      <c r="AX996" s="144"/>
      <c r="AY996" s="144"/>
      <c r="AZ996" s="144"/>
      <c r="BA996" s="144"/>
      <c r="BB996" s="144"/>
      <c r="BC996" s="144"/>
      <c r="BD996" s="144"/>
      <c r="BE996" s="144"/>
    </row>
    <row r="997" spans="1:57">
      <c r="A997" s="144"/>
      <c r="B997" s="144"/>
      <c r="C997" s="144">
        <v>3</v>
      </c>
      <c r="D997" s="190">
        <v>132427</v>
      </c>
      <c r="E997" s="144" t="s">
        <v>5090</v>
      </c>
      <c r="F997" s="144" t="s">
        <v>4944</v>
      </c>
      <c r="G997" s="144">
        <v>10</v>
      </c>
      <c r="H997" s="144">
        <v>20</v>
      </c>
      <c r="I997" s="190" t="s">
        <v>6347</v>
      </c>
      <c r="J997" s="144" t="s">
        <v>1693</v>
      </c>
      <c r="K997" s="543"/>
      <c r="L997" s="543"/>
      <c r="M997" s="144"/>
      <c r="N997" s="144"/>
      <c r="O997" s="144"/>
      <c r="P997" s="144"/>
      <c r="Q997" s="144"/>
      <c r="R997" s="144"/>
      <c r="S997" s="144"/>
      <c r="T997" s="144"/>
      <c r="U997" s="144"/>
      <c r="V997" s="543"/>
      <c r="W997" s="144"/>
      <c r="X997" s="144"/>
      <c r="Y997" s="144"/>
      <c r="Z997" s="144"/>
      <c r="AA997" s="144"/>
      <c r="AB997" s="144"/>
      <c r="AC997" s="144"/>
      <c r="AD997" s="144"/>
      <c r="AE997" s="144"/>
      <c r="AF997" s="144"/>
      <c r="AG997" s="144"/>
      <c r="AH997" s="144"/>
      <c r="AI997" s="144"/>
      <c r="AJ997" s="144"/>
      <c r="AK997" s="144"/>
      <c r="AL997" s="144"/>
      <c r="AM997" s="543"/>
      <c r="AN997" s="144"/>
      <c r="AO997" s="144"/>
      <c r="AP997" s="543"/>
      <c r="AQ997" s="543"/>
      <c r="AR997" s="144"/>
      <c r="AS997" s="190"/>
      <c r="AT997" s="144"/>
      <c r="AU997" s="543"/>
      <c r="AV997" s="543"/>
      <c r="AW997" s="144"/>
      <c r="AX997" s="144"/>
      <c r="AY997" s="144"/>
      <c r="AZ997" s="144"/>
      <c r="BA997" s="144"/>
      <c r="BB997" s="144"/>
      <c r="BC997" s="144"/>
      <c r="BD997" s="144"/>
      <c r="BE997" s="144"/>
    </row>
    <row r="998" spans="1:57">
      <c r="A998" s="144"/>
      <c r="B998" s="144"/>
      <c r="C998" s="144">
        <v>3</v>
      </c>
      <c r="D998" s="190">
        <v>132430</v>
      </c>
      <c r="E998" s="144" t="s">
        <v>5090</v>
      </c>
      <c r="F998" s="144" t="s">
        <v>4944</v>
      </c>
      <c r="G998" s="144">
        <v>10</v>
      </c>
      <c r="H998" s="144">
        <v>20</v>
      </c>
      <c r="I998" s="190" t="s">
        <v>6348</v>
      </c>
      <c r="J998" s="144" t="s">
        <v>1693</v>
      </c>
      <c r="K998" s="543"/>
      <c r="L998" s="543"/>
      <c r="M998" s="144"/>
      <c r="N998" s="144"/>
      <c r="O998" s="144"/>
      <c r="P998" s="144"/>
      <c r="Q998" s="144"/>
      <c r="R998" s="144"/>
      <c r="S998" s="144"/>
      <c r="T998" s="144"/>
      <c r="U998" s="144"/>
      <c r="V998" s="543"/>
      <c r="W998" s="144"/>
      <c r="X998" s="144"/>
      <c r="Y998" s="144"/>
      <c r="Z998" s="144"/>
      <c r="AA998" s="144"/>
      <c r="AB998" s="144"/>
      <c r="AC998" s="144"/>
      <c r="AD998" s="144"/>
      <c r="AE998" s="144"/>
      <c r="AF998" s="144"/>
      <c r="AG998" s="144"/>
      <c r="AH998" s="144"/>
      <c r="AI998" s="144"/>
      <c r="AJ998" s="144"/>
      <c r="AK998" s="144"/>
      <c r="AL998" s="144"/>
      <c r="AM998" s="543"/>
      <c r="AN998" s="144"/>
      <c r="AO998" s="144"/>
      <c r="AP998" s="543"/>
      <c r="AQ998" s="543"/>
      <c r="AR998" s="144"/>
      <c r="AS998" s="190"/>
      <c r="AT998" s="144"/>
      <c r="AU998" s="543"/>
      <c r="AV998" s="543"/>
      <c r="AW998" s="144"/>
      <c r="AX998" s="144"/>
      <c r="AY998" s="144"/>
      <c r="AZ998" s="144"/>
      <c r="BA998" s="144"/>
      <c r="BB998" s="144"/>
      <c r="BC998" s="144"/>
      <c r="BD998" s="144"/>
      <c r="BE998" s="144"/>
    </row>
    <row r="999" spans="1:57">
      <c r="A999" s="144"/>
      <c r="B999" s="144"/>
      <c r="C999" s="144">
        <v>3</v>
      </c>
      <c r="D999" s="190">
        <v>132431</v>
      </c>
      <c r="E999" s="144" t="s">
        <v>5090</v>
      </c>
      <c r="F999" s="144" t="s">
        <v>4944</v>
      </c>
      <c r="G999" s="144">
        <v>10</v>
      </c>
      <c r="H999" s="144">
        <v>20</v>
      </c>
      <c r="I999" s="190" t="s">
        <v>6349</v>
      </c>
      <c r="J999" s="144" t="s">
        <v>1693</v>
      </c>
      <c r="K999" s="543"/>
      <c r="L999" s="543"/>
      <c r="M999" s="144"/>
      <c r="N999" s="144"/>
      <c r="O999" s="144"/>
      <c r="P999" s="144"/>
      <c r="Q999" s="144"/>
      <c r="R999" s="144"/>
      <c r="S999" s="144"/>
      <c r="T999" s="144"/>
      <c r="U999" s="144"/>
      <c r="V999" s="543"/>
      <c r="W999" s="144"/>
      <c r="X999" s="144"/>
      <c r="Y999" s="144"/>
      <c r="Z999" s="144"/>
      <c r="AA999" s="144"/>
      <c r="AB999" s="144"/>
      <c r="AC999" s="144"/>
      <c r="AD999" s="144"/>
      <c r="AE999" s="144"/>
      <c r="AF999" s="144"/>
      <c r="AG999" s="144"/>
      <c r="AH999" s="144"/>
      <c r="AI999" s="144"/>
      <c r="AJ999" s="144"/>
      <c r="AK999" s="144"/>
      <c r="AL999" s="144"/>
      <c r="AM999" s="543"/>
      <c r="AN999" s="144"/>
      <c r="AO999" s="144"/>
      <c r="AP999" s="543"/>
      <c r="AQ999" s="543"/>
      <c r="AR999" s="144"/>
      <c r="AS999" s="190"/>
      <c r="AT999" s="144"/>
      <c r="AU999" s="543"/>
      <c r="AV999" s="543"/>
      <c r="AW999" s="144"/>
      <c r="AX999" s="144"/>
      <c r="AY999" s="144"/>
      <c r="AZ999" s="144"/>
      <c r="BA999" s="144"/>
      <c r="BB999" s="144"/>
      <c r="BC999" s="144"/>
      <c r="BD999" s="144"/>
      <c r="BE999" s="144"/>
    </row>
    <row r="1000" spans="1:57">
      <c r="A1000" s="144"/>
      <c r="B1000" s="144"/>
      <c r="C1000" s="144">
        <v>3</v>
      </c>
      <c r="D1000" s="190">
        <v>132433</v>
      </c>
      <c r="E1000" s="144" t="s">
        <v>5090</v>
      </c>
      <c r="F1000" s="144" t="s">
        <v>4944</v>
      </c>
      <c r="G1000" s="144">
        <v>10</v>
      </c>
      <c r="H1000" s="144">
        <v>20</v>
      </c>
      <c r="I1000" s="190" t="s">
        <v>6350</v>
      </c>
      <c r="J1000" s="144" t="s">
        <v>1693</v>
      </c>
      <c r="K1000" s="543"/>
      <c r="L1000" s="543"/>
      <c r="M1000" s="144"/>
      <c r="N1000" s="144"/>
      <c r="O1000" s="144"/>
      <c r="P1000" s="144"/>
      <c r="Q1000" s="144"/>
      <c r="R1000" s="144"/>
      <c r="S1000" s="144"/>
      <c r="T1000" s="144"/>
      <c r="U1000" s="144"/>
      <c r="V1000" s="543"/>
      <c r="W1000" s="144"/>
      <c r="X1000" s="144"/>
      <c r="Y1000" s="144"/>
      <c r="Z1000" s="144"/>
      <c r="AA1000" s="144"/>
      <c r="AB1000" s="144"/>
      <c r="AC1000" s="144"/>
      <c r="AD1000" s="144"/>
      <c r="AE1000" s="144"/>
      <c r="AF1000" s="144"/>
      <c r="AG1000" s="144"/>
      <c r="AH1000" s="144"/>
      <c r="AI1000" s="144"/>
      <c r="AJ1000" s="144"/>
      <c r="AK1000" s="144"/>
      <c r="AL1000" s="144"/>
      <c r="AM1000" s="543"/>
      <c r="AN1000" s="144"/>
      <c r="AO1000" s="144"/>
      <c r="AP1000" s="543"/>
      <c r="AQ1000" s="543"/>
      <c r="AR1000" s="144"/>
      <c r="AS1000" s="190"/>
      <c r="AT1000" s="144"/>
      <c r="AU1000" s="543"/>
      <c r="AV1000" s="543"/>
      <c r="AW1000" s="144"/>
      <c r="AX1000" s="144"/>
      <c r="AY1000" s="144"/>
      <c r="AZ1000" s="144"/>
      <c r="BA1000" s="144"/>
      <c r="BB1000" s="144"/>
      <c r="BC1000" s="144"/>
      <c r="BD1000" s="144"/>
      <c r="BE1000" s="144"/>
    </row>
    <row r="1001" spans="1:57">
      <c r="A1001" s="144"/>
      <c r="B1001" s="144"/>
      <c r="C1001" s="144">
        <v>3</v>
      </c>
      <c r="D1001" s="190">
        <v>132437</v>
      </c>
      <c r="E1001" s="144" t="s">
        <v>5090</v>
      </c>
      <c r="F1001" s="144" t="s">
        <v>4944</v>
      </c>
      <c r="G1001" s="144">
        <v>10</v>
      </c>
      <c r="H1001" s="144">
        <v>20</v>
      </c>
      <c r="I1001" s="190" t="s">
        <v>6351</v>
      </c>
      <c r="J1001" s="144" t="s">
        <v>1693</v>
      </c>
      <c r="K1001" s="543"/>
      <c r="L1001" s="543"/>
      <c r="M1001" s="144"/>
      <c r="N1001" s="144"/>
      <c r="O1001" s="144"/>
      <c r="P1001" s="144"/>
      <c r="Q1001" s="144"/>
      <c r="R1001" s="144"/>
      <c r="S1001" s="144"/>
      <c r="T1001" s="144"/>
      <c r="U1001" s="144"/>
      <c r="V1001" s="543"/>
      <c r="W1001" s="144"/>
      <c r="X1001" s="144"/>
      <c r="Y1001" s="144"/>
      <c r="Z1001" s="144"/>
      <c r="AA1001" s="144"/>
      <c r="AB1001" s="144"/>
      <c r="AC1001" s="144"/>
      <c r="AD1001" s="144"/>
      <c r="AE1001" s="144"/>
      <c r="AF1001" s="144"/>
      <c r="AG1001" s="144"/>
      <c r="AH1001" s="144"/>
      <c r="AI1001" s="144"/>
      <c r="AJ1001" s="144"/>
      <c r="AK1001" s="144"/>
      <c r="AL1001" s="144"/>
      <c r="AM1001" s="543"/>
      <c r="AN1001" s="144"/>
      <c r="AO1001" s="144"/>
      <c r="AP1001" s="543"/>
      <c r="AQ1001" s="543"/>
      <c r="AR1001" s="144"/>
      <c r="AS1001" s="190"/>
      <c r="AT1001" s="144"/>
      <c r="AU1001" s="543"/>
      <c r="AV1001" s="543"/>
      <c r="AW1001" s="144"/>
      <c r="AX1001" s="144"/>
      <c r="AY1001" s="144"/>
      <c r="AZ1001" s="144"/>
      <c r="BA1001" s="144"/>
      <c r="BB1001" s="144"/>
      <c r="BC1001" s="144"/>
      <c r="BD1001" s="144"/>
      <c r="BE1001" s="144"/>
    </row>
    <row r="1002" spans="1:57">
      <c r="A1002" s="144"/>
      <c r="B1002" s="144"/>
      <c r="C1002" s="144">
        <v>3</v>
      </c>
      <c r="D1002" s="190">
        <v>132529</v>
      </c>
      <c r="E1002" s="144" t="s">
        <v>5090</v>
      </c>
      <c r="F1002" s="144" t="s">
        <v>4944</v>
      </c>
      <c r="G1002" s="144">
        <v>10</v>
      </c>
      <c r="H1002" s="144">
        <v>20</v>
      </c>
      <c r="I1002" s="190" t="s">
        <v>6352</v>
      </c>
      <c r="J1002" s="144" t="s">
        <v>1693</v>
      </c>
      <c r="K1002" s="543"/>
      <c r="L1002" s="543"/>
      <c r="M1002" s="144"/>
      <c r="N1002" s="144"/>
      <c r="O1002" s="144"/>
      <c r="P1002" s="144"/>
      <c r="Q1002" s="144"/>
      <c r="R1002" s="144"/>
      <c r="S1002" s="144"/>
      <c r="T1002" s="144"/>
      <c r="U1002" s="144"/>
      <c r="V1002" s="543"/>
      <c r="W1002" s="144"/>
      <c r="X1002" s="144"/>
      <c r="Y1002" s="144"/>
      <c r="Z1002" s="144"/>
      <c r="AA1002" s="144"/>
      <c r="AB1002" s="144"/>
      <c r="AC1002" s="144"/>
      <c r="AD1002" s="144"/>
      <c r="AE1002" s="144"/>
      <c r="AF1002" s="144"/>
      <c r="AG1002" s="144"/>
      <c r="AH1002" s="144"/>
      <c r="AI1002" s="144"/>
      <c r="AJ1002" s="144"/>
      <c r="AK1002" s="144"/>
      <c r="AL1002" s="144"/>
      <c r="AM1002" s="543"/>
      <c r="AN1002" s="144"/>
      <c r="AO1002" s="144"/>
      <c r="AP1002" s="543"/>
      <c r="AQ1002" s="543"/>
      <c r="AR1002" s="144"/>
      <c r="AS1002" s="190"/>
      <c r="AT1002" s="144"/>
      <c r="AU1002" s="543"/>
      <c r="AV1002" s="543"/>
      <c r="AW1002" s="144"/>
      <c r="AX1002" s="144"/>
      <c r="AY1002" s="144"/>
      <c r="AZ1002" s="144"/>
      <c r="BA1002" s="144"/>
      <c r="BB1002" s="144"/>
      <c r="BC1002" s="144"/>
      <c r="BD1002" s="144"/>
      <c r="BE1002" s="144"/>
    </row>
    <row r="1003" spans="1:57">
      <c r="A1003" s="144"/>
      <c r="B1003" s="144"/>
      <c r="C1003" s="144">
        <v>3</v>
      </c>
      <c r="D1003" s="190">
        <v>132535</v>
      </c>
      <c r="E1003" s="144" t="s">
        <v>5090</v>
      </c>
      <c r="F1003" s="144" t="s">
        <v>4944</v>
      </c>
      <c r="G1003" s="144">
        <v>10</v>
      </c>
      <c r="H1003" s="144">
        <v>20</v>
      </c>
      <c r="I1003" s="190" t="s">
        <v>6353</v>
      </c>
      <c r="J1003" s="144" t="s">
        <v>1693</v>
      </c>
      <c r="K1003" s="543"/>
      <c r="L1003" s="543"/>
      <c r="M1003" s="144"/>
      <c r="N1003" s="144"/>
      <c r="O1003" s="144"/>
      <c r="P1003" s="144"/>
      <c r="Q1003" s="144"/>
      <c r="R1003" s="144"/>
      <c r="S1003" s="144"/>
      <c r="T1003" s="144"/>
      <c r="U1003" s="144"/>
      <c r="V1003" s="543"/>
      <c r="W1003" s="144"/>
      <c r="X1003" s="144"/>
      <c r="Y1003" s="144"/>
      <c r="Z1003" s="144"/>
      <c r="AA1003" s="144"/>
      <c r="AB1003" s="144"/>
      <c r="AC1003" s="144"/>
      <c r="AD1003" s="144"/>
      <c r="AE1003" s="144"/>
      <c r="AF1003" s="144"/>
      <c r="AG1003" s="144"/>
      <c r="AH1003" s="144"/>
      <c r="AI1003" s="144"/>
      <c r="AJ1003" s="144"/>
      <c r="AK1003" s="144"/>
      <c r="AL1003" s="144"/>
      <c r="AM1003" s="543"/>
      <c r="AN1003" s="144"/>
      <c r="AO1003" s="144"/>
      <c r="AP1003" s="543"/>
      <c r="AQ1003" s="543"/>
      <c r="AR1003" s="144"/>
      <c r="AS1003" s="190"/>
      <c r="AT1003" s="144"/>
      <c r="AU1003" s="543"/>
      <c r="AV1003" s="543"/>
      <c r="AW1003" s="144"/>
      <c r="AX1003" s="144"/>
      <c r="AY1003" s="144"/>
      <c r="AZ1003" s="144"/>
      <c r="BA1003" s="144"/>
      <c r="BB1003" s="144"/>
      <c r="BC1003" s="144"/>
      <c r="BD1003" s="144"/>
      <c r="BE1003" s="144"/>
    </row>
    <row r="1004" spans="1:57">
      <c r="A1004" s="144"/>
      <c r="B1004" s="144"/>
      <c r="C1004" s="144">
        <v>3</v>
      </c>
      <c r="D1004" s="190">
        <v>132578</v>
      </c>
      <c r="E1004" s="144" t="s">
        <v>5090</v>
      </c>
      <c r="F1004" s="144" t="s">
        <v>4944</v>
      </c>
      <c r="G1004" s="144">
        <v>10</v>
      </c>
      <c r="H1004" s="144">
        <v>20</v>
      </c>
      <c r="I1004" s="190" t="s">
        <v>6354</v>
      </c>
      <c r="J1004" s="144" t="s">
        <v>1693</v>
      </c>
      <c r="K1004" s="543"/>
      <c r="L1004" s="543"/>
      <c r="M1004" s="144"/>
      <c r="N1004" s="144"/>
      <c r="O1004" s="144"/>
      <c r="P1004" s="144"/>
      <c r="Q1004" s="144"/>
      <c r="R1004" s="144"/>
      <c r="S1004" s="144"/>
      <c r="T1004" s="144"/>
      <c r="U1004" s="144"/>
      <c r="V1004" s="543"/>
      <c r="W1004" s="144"/>
      <c r="X1004" s="144"/>
      <c r="Y1004" s="144"/>
      <c r="Z1004" s="144"/>
      <c r="AA1004" s="144"/>
      <c r="AB1004" s="144"/>
      <c r="AC1004" s="144"/>
      <c r="AD1004" s="144"/>
      <c r="AE1004" s="144"/>
      <c r="AF1004" s="144"/>
      <c r="AG1004" s="144"/>
      <c r="AH1004" s="144"/>
      <c r="AI1004" s="144"/>
      <c r="AJ1004" s="144"/>
      <c r="AK1004" s="144"/>
      <c r="AL1004" s="144"/>
      <c r="AM1004" s="543"/>
      <c r="AN1004" s="144"/>
      <c r="AO1004" s="144"/>
      <c r="AP1004" s="543"/>
      <c r="AQ1004" s="543"/>
      <c r="AR1004" s="144"/>
      <c r="AS1004" s="190"/>
      <c r="AT1004" s="144"/>
      <c r="AU1004" s="543"/>
      <c r="AV1004" s="543"/>
      <c r="AW1004" s="144"/>
      <c r="AX1004" s="144"/>
      <c r="AY1004" s="144"/>
      <c r="AZ1004" s="144"/>
      <c r="BA1004" s="144"/>
      <c r="BB1004" s="144"/>
      <c r="BC1004" s="144"/>
      <c r="BD1004" s="144"/>
      <c r="BE1004" s="144"/>
    </row>
    <row r="1005" spans="1:57">
      <c r="A1005" s="144"/>
      <c r="B1005" s="144"/>
      <c r="C1005" s="144">
        <v>3</v>
      </c>
      <c r="D1005" s="190">
        <v>132612</v>
      </c>
      <c r="E1005" s="144" t="s">
        <v>5090</v>
      </c>
      <c r="F1005" s="144" t="s">
        <v>4944</v>
      </c>
      <c r="G1005" s="144">
        <v>10</v>
      </c>
      <c r="H1005" s="144">
        <v>20</v>
      </c>
      <c r="I1005" s="190" t="s">
        <v>6355</v>
      </c>
      <c r="J1005" s="144" t="s">
        <v>1693</v>
      </c>
      <c r="K1005" s="543"/>
      <c r="L1005" s="543"/>
      <c r="M1005" s="144"/>
      <c r="N1005" s="144"/>
      <c r="O1005" s="144"/>
      <c r="P1005" s="144"/>
      <c r="Q1005" s="144"/>
      <c r="R1005" s="144"/>
      <c r="S1005" s="144"/>
      <c r="T1005" s="144"/>
      <c r="U1005" s="144"/>
      <c r="V1005" s="543"/>
      <c r="W1005" s="144"/>
      <c r="X1005" s="144"/>
      <c r="Y1005" s="144"/>
      <c r="Z1005" s="144"/>
      <c r="AA1005" s="144"/>
      <c r="AB1005" s="144"/>
      <c r="AC1005" s="144"/>
      <c r="AD1005" s="144"/>
      <c r="AE1005" s="144"/>
      <c r="AF1005" s="144"/>
      <c r="AG1005" s="144"/>
      <c r="AH1005" s="144"/>
      <c r="AI1005" s="144"/>
      <c r="AJ1005" s="144"/>
      <c r="AK1005" s="144"/>
      <c r="AL1005" s="144"/>
      <c r="AM1005" s="543"/>
      <c r="AN1005" s="144"/>
      <c r="AO1005" s="144"/>
      <c r="AP1005" s="543"/>
      <c r="AQ1005" s="543"/>
      <c r="AR1005" s="144"/>
      <c r="AS1005" s="190"/>
      <c r="AT1005" s="144"/>
      <c r="AU1005" s="543"/>
      <c r="AV1005" s="543"/>
      <c r="AW1005" s="144"/>
      <c r="AX1005" s="144"/>
      <c r="AY1005" s="144"/>
      <c r="AZ1005" s="144"/>
      <c r="BA1005" s="144"/>
      <c r="BB1005" s="144"/>
      <c r="BC1005" s="144"/>
      <c r="BD1005" s="144"/>
      <c r="BE1005" s="144"/>
    </row>
    <row r="1006" spans="1:57">
      <c r="A1006" s="144"/>
      <c r="B1006" s="144"/>
      <c r="C1006" s="144">
        <v>3</v>
      </c>
      <c r="D1006" s="190">
        <v>132643</v>
      </c>
      <c r="E1006" s="144" t="s">
        <v>5090</v>
      </c>
      <c r="F1006" s="144" t="s">
        <v>4944</v>
      </c>
      <c r="G1006" s="144">
        <v>10</v>
      </c>
      <c r="H1006" s="144">
        <v>20</v>
      </c>
      <c r="I1006" s="190" t="s">
        <v>6356</v>
      </c>
      <c r="J1006" s="144" t="s">
        <v>1693</v>
      </c>
      <c r="K1006" s="543"/>
      <c r="L1006" s="543"/>
      <c r="M1006" s="144"/>
      <c r="N1006" s="144"/>
      <c r="O1006" s="144"/>
      <c r="P1006" s="144"/>
      <c r="Q1006" s="144"/>
      <c r="R1006" s="144"/>
      <c r="S1006" s="144"/>
      <c r="T1006" s="144"/>
      <c r="U1006" s="144"/>
      <c r="V1006" s="543"/>
      <c r="W1006" s="144"/>
      <c r="X1006" s="144"/>
      <c r="Y1006" s="144"/>
      <c r="Z1006" s="144"/>
      <c r="AA1006" s="144"/>
      <c r="AB1006" s="144"/>
      <c r="AC1006" s="144"/>
      <c r="AD1006" s="144"/>
      <c r="AE1006" s="144"/>
      <c r="AF1006" s="144"/>
      <c r="AG1006" s="144"/>
      <c r="AH1006" s="144"/>
      <c r="AI1006" s="144"/>
      <c r="AJ1006" s="144"/>
      <c r="AK1006" s="144"/>
      <c r="AL1006" s="144"/>
      <c r="AM1006" s="543"/>
      <c r="AN1006" s="144"/>
      <c r="AO1006" s="144"/>
      <c r="AP1006" s="543"/>
      <c r="AQ1006" s="543"/>
      <c r="AR1006" s="144"/>
      <c r="AS1006" s="190"/>
      <c r="AT1006" s="144"/>
      <c r="AU1006" s="543"/>
      <c r="AV1006" s="543"/>
      <c r="AW1006" s="144"/>
      <c r="AX1006" s="144"/>
      <c r="AY1006" s="144"/>
      <c r="AZ1006" s="144"/>
      <c r="BA1006" s="144"/>
      <c r="BB1006" s="144"/>
      <c r="BC1006" s="144"/>
      <c r="BD1006" s="144"/>
      <c r="BE1006" s="144"/>
    </row>
    <row r="1007" spans="1:57">
      <c r="A1007" s="144"/>
      <c r="B1007" s="144"/>
      <c r="C1007" s="144">
        <v>3</v>
      </c>
      <c r="D1007" s="190">
        <v>132690</v>
      </c>
      <c r="E1007" s="144" t="s">
        <v>5090</v>
      </c>
      <c r="F1007" s="144" t="s">
        <v>4944</v>
      </c>
      <c r="G1007" s="144">
        <v>10</v>
      </c>
      <c r="H1007" s="144">
        <v>20</v>
      </c>
      <c r="I1007" s="190" t="s">
        <v>6357</v>
      </c>
      <c r="J1007" s="144" t="s">
        <v>1693</v>
      </c>
      <c r="K1007" s="543"/>
      <c r="L1007" s="543"/>
      <c r="M1007" s="144"/>
      <c r="N1007" s="144"/>
      <c r="O1007" s="144"/>
      <c r="P1007" s="144"/>
      <c r="Q1007" s="144"/>
      <c r="R1007" s="144"/>
      <c r="S1007" s="144"/>
      <c r="T1007" s="144"/>
      <c r="U1007" s="144"/>
      <c r="V1007" s="543"/>
      <c r="W1007" s="144"/>
      <c r="X1007" s="144"/>
      <c r="Y1007" s="144"/>
      <c r="Z1007" s="144"/>
      <c r="AA1007" s="144"/>
      <c r="AB1007" s="144"/>
      <c r="AC1007" s="144"/>
      <c r="AD1007" s="144"/>
      <c r="AE1007" s="144"/>
      <c r="AF1007" s="144"/>
      <c r="AG1007" s="144"/>
      <c r="AH1007" s="144"/>
      <c r="AI1007" s="144"/>
      <c r="AJ1007" s="144"/>
      <c r="AK1007" s="144"/>
      <c r="AL1007" s="144"/>
      <c r="AM1007" s="543"/>
      <c r="AN1007" s="144"/>
      <c r="AO1007" s="144"/>
      <c r="AP1007" s="543"/>
      <c r="AQ1007" s="543"/>
      <c r="AR1007" s="144"/>
      <c r="AS1007" s="190"/>
      <c r="AT1007" s="144"/>
      <c r="AU1007" s="543"/>
      <c r="AV1007" s="543"/>
      <c r="AW1007" s="144"/>
      <c r="AX1007" s="144"/>
      <c r="AY1007" s="144"/>
      <c r="AZ1007" s="144"/>
      <c r="BA1007" s="144"/>
      <c r="BB1007" s="144"/>
      <c r="BC1007" s="144"/>
      <c r="BD1007" s="144"/>
      <c r="BE1007" s="144"/>
    </row>
    <row r="1008" spans="1:57">
      <c r="A1008" s="144"/>
      <c r="B1008" s="144"/>
      <c r="C1008" s="144">
        <v>3</v>
      </c>
      <c r="D1008" s="190">
        <v>132819</v>
      </c>
      <c r="E1008" s="144" t="s">
        <v>5090</v>
      </c>
      <c r="F1008" s="144" t="s">
        <v>4944</v>
      </c>
      <c r="G1008" s="144">
        <v>10</v>
      </c>
      <c r="H1008" s="144">
        <v>20</v>
      </c>
      <c r="I1008" s="190" t="s">
        <v>6358</v>
      </c>
      <c r="J1008" s="144" t="s">
        <v>1693</v>
      </c>
      <c r="K1008" s="543"/>
      <c r="L1008" s="543"/>
      <c r="M1008" s="144"/>
      <c r="N1008" s="144"/>
      <c r="O1008" s="144"/>
      <c r="P1008" s="144"/>
      <c r="Q1008" s="144"/>
      <c r="R1008" s="144"/>
      <c r="S1008" s="144"/>
      <c r="T1008" s="144"/>
      <c r="U1008" s="144"/>
      <c r="V1008" s="543"/>
      <c r="W1008" s="144"/>
      <c r="X1008" s="144"/>
      <c r="Y1008" s="144"/>
      <c r="Z1008" s="144"/>
      <c r="AA1008" s="144"/>
      <c r="AB1008" s="144"/>
      <c r="AC1008" s="144"/>
      <c r="AD1008" s="144"/>
      <c r="AE1008" s="144"/>
      <c r="AF1008" s="144"/>
      <c r="AG1008" s="144"/>
      <c r="AH1008" s="144"/>
      <c r="AI1008" s="144"/>
      <c r="AJ1008" s="144"/>
      <c r="AK1008" s="144"/>
      <c r="AL1008" s="144"/>
      <c r="AM1008" s="543"/>
      <c r="AN1008" s="144"/>
      <c r="AO1008" s="144"/>
      <c r="AP1008" s="543"/>
      <c r="AQ1008" s="543"/>
      <c r="AR1008" s="144"/>
      <c r="AS1008" s="190"/>
      <c r="AT1008" s="144"/>
      <c r="AU1008" s="543"/>
      <c r="AV1008" s="543"/>
      <c r="AW1008" s="144"/>
      <c r="AX1008" s="144"/>
      <c r="AY1008" s="144"/>
      <c r="AZ1008" s="144"/>
      <c r="BA1008" s="144"/>
      <c r="BB1008" s="144"/>
      <c r="BC1008" s="144"/>
      <c r="BD1008" s="144"/>
      <c r="BE1008" s="144"/>
    </row>
    <row r="1009" spans="1:57">
      <c r="A1009" s="144"/>
      <c r="B1009" s="144"/>
      <c r="C1009" s="144">
        <v>3</v>
      </c>
      <c r="D1009" s="190">
        <v>132825</v>
      </c>
      <c r="E1009" s="144" t="s">
        <v>5090</v>
      </c>
      <c r="F1009" s="144" t="s">
        <v>4944</v>
      </c>
      <c r="G1009" s="144">
        <v>10</v>
      </c>
      <c r="H1009" s="144">
        <v>20</v>
      </c>
      <c r="I1009" s="190" t="s">
        <v>6359</v>
      </c>
      <c r="J1009" s="144" t="s">
        <v>1693</v>
      </c>
      <c r="K1009" s="543"/>
      <c r="L1009" s="543"/>
      <c r="M1009" s="144"/>
      <c r="N1009" s="144"/>
      <c r="O1009" s="144"/>
      <c r="P1009" s="144"/>
      <c r="Q1009" s="144"/>
      <c r="R1009" s="144"/>
      <c r="S1009" s="144"/>
      <c r="T1009" s="144"/>
      <c r="U1009" s="144"/>
      <c r="V1009" s="543"/>
      <c r="W1009" s="144"/>
      <c r="X1009" s="144"/>
      <c r="Y1009" s="144"/>
      <c r="Z1009" s="144"/>
      <c r="AA1009" s="144"/>
      <c r="AB1009" s="144"/>
      <c r="AC1009" s="144"/>
      <c r="AD1009" s="144"/>
      <c r="AE1009" s="144"/>
      <c r="AF1009" s="144"/>
      <c r="AG1009" s="144"/>
      <c r="AH1009" s="144"/>
      <c r="AI1009" s="144"/>
      <c r="AJ1009" s="144"/>
      <c r="AK1009" s="144"/>
      <c r="AL1009" s="144"/>
      <c r="AM1009" s="543"/>
      <c r="AN1009" s="144"/>
      <c r="AO1009" s="144"/>
      <c r="AP1009" s="543"/>
      <c r="AQ1009" s="543"/>
      <c r="AR1009" s="144"/>
      <c r="AS1009" s="190"/>
      <c r="AT1009" s="144"/>
      <c r="AU1009" s="543"/>
      <c r="AV1009" s="543"/>
      <c r="AW1009" s="144"/>
      <c r="AX1009" s="144"/>
      <c r="AY1009" s="144"/>
      <c r="AZ1009" s="144"/>
      <c r="BA1009" s="144"/>
      <c r="BB1009" s="144"/>
      <c r="BC1009" s="144"/>
      <c r="BD1009" s="144"/>
      <c r="BE1009" s="144"/>
    </row>
    <row r="1010" spans="1:57">
      <c r="A1010" s="144"/>
      <c r="B1010" s="144"/>
      <c r="C1010" s="144">
        <v>3</v>
      </c>
      <c r="D1010" s="190">
        <v>132831</v>
      </c>
      <c r="E1010" s="144" t="s">
        <v>5090</v>
      </c>
      <c r="F1010" s="144" t="s">
        <v>4944</v>
      </c>
      <c r="G1010" s="144">
        <v>10</v>
      </c>
      <c r="H1010" s="144">
        <v>20</v>
      </c>
      <c r="I1010" s="190" t="s">
        <v>6360</v>
      </c>
      <c r="J1010" s="144" t="s">
        <v>1693</v>
      </c>
      <c r="K1010" s="543"/>
      <c r="L1010" s="543"/>
      <c r="M1010" s="144"/>
      <c r="N1010" s="144"/>
      <c r="O1010" s="144"/>
      <c r="P1010" s="144"/>
      <c r="Q1010" s="144"/>
      <c r="R1010" s="144"/>
      <c r="S1010" s="144"/>
      <c r="T1010" s="144"/>
      <c r="U1010" s="144"/>
      <c r="V1010" s="543"/>
      <c r="W1010" s="144"/>
      <c r="X1010" s="144"/>
      <c r="Y1010" s="144"/>
      <c r="Z1010" s="144"/>
      <c r="AA1010" s="144"/>
      <c r="AB1010" s="144"/>
      <c r="AC1010" s="144"/>
      <c r="AD1010" s="144"/>
      <c r="AE1010" s="144"/>
      <c r="AF1010" s="144"/>
      <c r="AG1010" s="144"/>
      <c r="AH1010" s="144"/>
      <c r="AI1010" s="144"/>
      <c r="AJ1010" s="144"/>
      <c r="AK1010" s="144"/>
      <c r="AL1010" s="144"/>
      <c r="AM1010" s="543"/>
      <c r="AN1010" s="144"/>
      <c r="AO1010" s="144"/>
      <c r="AP1010" s="543"/>
      <c r="AQ1010" s="543"/>
      <c r="AR1010" s="144"/>
      <c r="AS1010" s="190"/>
      <c r="AT1010" s="144"/>
      <c r="AU1010" s="543"/>
      <c r="AV1010" s="543"/>
      <c r="AW1010" s="144"/>
      <c r="AX1010" s="144"/>
      <c r="AY1010" s="144"/>
      <c r="AZ1010" s="144"/>
      <c r="BA1010" s="144"/>
      <c r="BB1010" s="144"/>
      <c r="BC1010" s="144"/>
      <c r="BD1010" s="144"/>
      <c r="BE1010" s="144"/>
    </row>
    <row r="1011" spans="1:57">
      <c r="A1011" s="144"/>
      <c r="B1011" s="144"/>
      <c r="C1011" s="144">
        <v>3</v>
      </c>
      <c r="D1011" s="190">
        <v>132839</v>
      </c>
      <c r="E1011" s="144" t="s">
        <v>5090</v>
      </c>
      <c r="F1011" s="144" t="s">
        <v>4944</v>
      </c>
      <c r="G1011" s="144">
        <v>10</v>
      </c>
      <c r="H1011" s="144">
        <v>20</v>
      </c>
      <c r="I1011" s="190" t="s">
        <v>6361</v>
      </c>
      <c r="J1011" s="144" t="s">
        <v>1693</v>
      </c>
      <c r="K1011" s="543"/>
      <c r="L1011" s="543"/>
      <c r="M1011" s="144"/>
      <c r="N1011" s="144"/>
      <c r="O1011" s="144"/>
      <c r="P1011" s="144"/>
      <c r="Q1011" s="144"/>
      <c r="R1011" s="144"/>
      <c r="S1011" s="144"/>
      <c r="T1011" s="144"/>
      <c r="U1011" s="144"/>
      <c r="V1011" s="543"/>
      <c r="W1011" s="144"/>
      <c r="X1011" s="144"/>
      <c r="Y1011" s="144"/>
      <c r="Z1011" s="144"/>
      <c r="AA1011" s="144"/>
      <c r="AB1011" s="144"/>
      <c r="AC1011" s="144"/>
      <c r="AD1011" s="144"/>
      <c r="AE1011" s="144"/>
      <c r="AF1011" s="144"/>
      <c r="AG1011" s="144"/>
      <c r="AH1011" s="144"/>
      <c r="AI1011" s="144"/>
      <c r="AJ1011" s="144"/>
      <c r="AK1011" s="144"/>
      <c r="AL1011" s="144"/>
      <c r="AM1011" s="543"/>
      <c r="AN1011" s="144"/>
      <c r="AO1011" s="144"/>
      <c r="AP1011" s="543"/>
      <c r="AQ1011" s="543"/>
      <c r="AR1011" s="144"/>
      <c r="AS1011" s="190"/>
      <c r="AT1011" s="144"/>
      <c r="AU1011" s="543"/>
      <c r="AV1011" s="543"/>
      <c r="AW1011" s="144"/>
      <c r="AX1011" s="144"/>
      <c r="AY1011" s="144"/>
      <c r="AZ1011" s="144"/>
      <c r="BA1011" s="144"/>
      <c r="BB1011" s="144"/>
      <c r="BC1011" s="144"/>
      <c r="BD1011" s="144"/>
      <c r="BE1011" s="144"/>
    </row>
    <row r="1012" spans="1:57">
      <c r="A1012" s="144"/>
      <c r="B1012" s="144"/>
      <c r="C1012" s="144">
        <v>3</v>
      </c>
      <c r="D1012" s="190">
        <v>133003</v>
      </c>
      <c r="E1012" s="144" t="s">
        <v>5090</v>
      </c>
      <c r="F1012" s="144" t="s">
        <v>4944</v>
      </c>
      <c r="G1012" s="144">
        <v>10</v>
      </c>
      <c r="H1012" s="144">
        <v>20</v>
      </c>
      <c r="I1012" s="190" t="s">
        <v>6362</v>
      </c>
      <c r="J1012" s="144" t="s">
        <v>1693</v>
      </c>
      <c r="K1012" s="543"/>
      <c r="L1012" s="543"/>
      <c r="M1012" s="144"/>
      <c r="N1012" s="144"/>
      <c r="O1012" s="144"/>
      <c r="P1012" s="144"/>
      <c r="Q1012" s="144"/>
      <c r="R1012" s="144"/>
      <c r="S1012" s="144"/>
      <c r="T1012" s="144"/>
      <c r="U1012" s="144"/>
      <c r="V1012" s="543"/>
      <c r="W1012" s="144"/>
      <c r="X1012" s="144"/>
      <c r="Y1012" s="144"/>
      <c r="Z1012" s="144"/>
      <c r="AA1012" s="144"/>
      <c r="AB1012" s="144"/>
      <c r="AC1012" s="144"/>
      <c r="AD1012" s="144"/>
      <c r="AE1012" s="144"/>
      <c r="AF1012" s="144"/>
      <c r="AG1012" s="144"/>
      <c r="AH1012" s="144"/>
      <c r="AI1012" s="144"/>
      <c r="AJ1012" s="144"/>
      <c r="AK1012" s="144"/>
      <c r="AL1012" s="144"/>
      <c r="AM1012" s="543"/>
      <c r="AN1012" s="144"/>
      <c r="AO1012" s="144"/>
      <c r="AP1012" s="543"/>
      <c r="AQ1012" s="543"/>
      <c r="AR1012" s="144"/>
      <c r="AS1012" s="190"/>
      <c r="AT1012" s="144"/>
      <c r="AU1012" s="543"/>
      <c r="AV1012" s="543"/>
      <c r="AW1012" s="144"/>
      <c r="AX1012" s="144"/>
      <c r="AY1012" s="144"/>
      <c r="AZ1012" s="144"/>
      <c r="BA1012" s="144"/>
      <c r="BB1012" s="144"/>
      <c r="BC1012" s="144"/>
      <c r="BD1012" s="144"/>
      <c r="BE1012" s="144"/>
    </row>
    <row r="1013" spans="1:57">
      <c r="A1013" s="144"/>
      <c r="B1013" s="144"/>
      <c r="C1013" s="144">
        <v>3</v>
      </c>
      <c r="D1013" s="190">
        <v>133004</v>
      </c>
      <c r="E1013" s="144" t="s">
        <v>5090</v>
      </c>
      <c r="F1013" s="144" t="s">
        <v>4944</v>
      </c>
      <c r="G1013" s="144">
        <v>10</v>
      </c>
      <c r="H1013" s="144">
        <v>20</v>
      </c>
      <c r="I1013" s="190" t="s">
        <v>6363</v>
      </c>
      <c r="J1013" s="144" t="s">
        <v>1693</v>
      </c>
      <c r="K1013" s="543"/>
      <c r="L1013" s="543"/>
      <c r="M1013" s="144"/>
      <c r="N1013" s="144"/>
      <c r="O1013" s="144"/>
      <c r="P1013" s="144"/>
      <c r="Q1013" s="144"/>
      <c r="R1013" s="144"/>
      <c r="S1013" s="144"/>
      <c r="T1013" s="144"/>
      <c r="U1013" s="144"/>
      <c r="V1013" s="543"/>
      <c r="W1013" s="144"/>
      <c r="X1013" s="144"/>
      <c r="Y1013" s="144"/>
      <c r="Z1013" s="144"/>
      <c r="AA1013" s="144"/>
      <c r="AB1013" s="144"/>
      <c r="AC1013" s="144"/>
      <c r="AD1013" s="144"/>
      <c r="AE1013" s="144"/>
      <c r="AF1013" s="144"/>
      <c r="AG1013" s="144"/>
      <c r="AH1013" s="144"/>
      <c r="AI1013" s="144"/>
      <c r="AJ1013" s="144"/>
      <c r="AK1013" s="144"/>
      <c r="AL1013" s="144"/>
      <c r="AM1013" s="543"/>
      <c r="AN1013" s="144"/>
      <c r="AO1013" s="144"/>
      <c r="AP1013" s="543"/>
      <c r="AQ1013" s="543"/>
      <c r="AR1013" s="144"/>
      <c r="AS1013" s="190"/>
      <c r="AT1013" s="144"/>
      <c r="AU1013" s="543"/>
      <c r="AV1013" s="543"/>
      <c r="AW1013" s="144"/>
      <c r="AX1013" s="144"/>
      <c r="AY1013" s="144"/>
      <c r="AZ1013" s="144"/>
      <c r="BA1013" s="144"/>
      <c r="BB1013" s="144"/>
      <c r="BC1013" s="144"/>
      <c r="BD1013" s="144"/>
      <c r="BE1013" s="144"/>
    </row>
    <row r="1014" spans="1:57">
      <c r="A1014" s="144"/>
      <c r="B1014" s="144"/>
      <c r="C1014" s="144">
        <v>3</v>
      </c>
      <c r="D1014" s="190">
        <v>133005</v>
      </c>
      <c r="E1014" s="144" t="s">
        <v>5090</v>
      </c>
      <c r="F1014" s="144" t="s">
        <v>4944</v>
      </c>
      <c r="G1014" s="144">
        <v>10</v>
      </c>
      <c r="H1014" s="144">
        <v>20</v>
      </c>
      <c r="I1014" s="190" t="s">
        <v>6364</v>
      </c>
      <c r="J1014" s="144" t="s">
        <v>1693</v>
      </c>
      <c r="K1014" s="543"/>
      <c r="L1014" s="543"/>
      <c r="M1014" s="144"/>
      <c r="N1014" s="144"/>
      <c r="O1014" s="144"/>
      <c r="P1014" s="144"/>
      <c r="Q1014" s="144"/>
      <c r="R1014" s="144"/>
      <c r="S1014" s="144"/>
      <c r="T1014" s="144"/>
      <c r="U1014" s="144"/>
      <c r="V1014" s="543"/>
      <c r="W1014" s="144"/>
      <c r="X1014" s="144"/>
      <c r="Y1014" s="144"/>
      <c r="Z1014" s="144"/>
      <c r="AA1014" s="144"/>
      <c r="AB1014" s="144"/>
      <c r="AC1014" s="144"/>
      <c r="AD1014" s="144"/>
      <c r="AE1014" s="144"/>
      <c r="AF1014" s="144"/>
      <c r="AG1014" s="144"/>
      <c r="AH1014" s="144"/>
      <c r="AI1014" s="144"/>
      <c r="AJ1014" s="144"/>
      <c r="AK1014" s="144"/>
      <c r="AL1014" s="144"/>
      <c r="AM1014" s="543"/>
      <c r="AN1014" s="144"/>
      <c r="AO1014" s="144"/>
      <c r="AP1014" s="543"/>
      <c r="AQ1014" s="543"/>
      <c r="AR1014" s="144"/>
      <c r="AS1014" s="190"/>
      <c r="AT1014" s="144"/>
      <c r="AU1014" s="543"/>
      <c r="AV1014" s="543"/>
      <c r="AW1014" s="144"/>
      <c r="AX1014" s="144"/>
      <c r="AY1014" s="144"/>
      <c r="AZ1014" s="144"/>
      <c r="BA1014" s="144"/>
      <c r="BB1014" s="144"/>
      <c r="BC1014" s="144"/>
      <c r="BD1014" s="144"/>
      <c r="BE1014" s="144"/>
    </row>
    <row r="1015" spans="1:57">
      <c r="A1015" s="144"/>
      <c r="B1015" s="144"/>
      <c r="C1015" s="144">
        <v>3</v>
      </c>
      <c r="D1015" s="190">
        <v>133007</v>
      </c>
      <c r="E1015" s="144" t="s">
        <v>5090</v>
      </c>
      <c r="F1015" s="144" t="s">
        <v>4944</v>
      </c>
      <c r="G1015" s="144">
        <v>10</v>
      </c>
      <c r="H1015" s="144">
        <v>20</v>
      </c>
      <c r="I1015" s="190" t="s">
        <v>6365</v>
      </c>
      <c r="J1015" s="144" t="s">
        <v>1693</v>
      </c>
      <c r="K1015" s="543"/>
      <c r="L1015" s="543"/>
      <c r="M1015" s="144"/>
      <c r="N1015" s="144"/>
      <c r="O1015" s="144"/>
      <c r="P1015" s="144"/>
      <c r="Q1015" s="144"/>
      <c r="R1015" s="144"/>
      <c r="S1015" s="144"/>
      <c r="T1015" s="144"/>
      <c r="U1015" s="144"/>
      <c r="V1015" s="543"/>
      <c r="W1015" s="144"/>
      <c r="X1015" s="144"/>
      <c r="Y1015" s="144"/>
      <c r="Z1015" s="144"/>
      <c r="AA1015" s="144"/>
      <c r="AB1015" s="144"/>
      <c r="AC1015" s="144"/>
      <c r="AD1015" s="144"/>
      <c r="AE1015" s="144"/>
      <c r="AF1015" s="144"/>
      <c r="AG1015" s="144"/>
      <c r="AH1015" s="144"/>
      <c r="AI1015" s="144"/>
      <c r="AJ1015" s="144"/>
      <c r="AK1015" s="144"/>
      <c r="AL1015" s="144"/>
      <c r="AM1015" s="543"/>
      <c r="AN1015" s="144"/>
      <c r="AO1015" s="144"/>
      <c r="AP1015" s="543"/>
      <c r="AQ1015" s="543"/>
      <c r="AR1015" s="144"/>
      <c r="AS1015" s="190"/>
      <c r="AT1015" s="144"/>
      <c r="AU1015" s="543"/>
      <c r="AV1015" s="543"/>
      <c r="AW1015" s="144"/>
      <c r="AX1015" s="144"/>
      <c r="AY1015" s="144"/>
      <c r="AZ1015" s="144"/>
      <c r="BA1015" s="144"/>
      <c r="BB1015" s="144"/>
      <c r="BC1015" s="144"/>
      <c r="BD1015" s="144"/>
      <c r="BE1015" s="144"/>
    </row>
    <row r="1016" spans="1:57">
      <c r="A1016" s="144"/>
      <c r="B1016" s="144"/>
      <c r="C1016" s="144">
        <v>3</v>
      </c>
      <c r="D1016" s="190">
        <v>133030</v>
      </c>
      <c r="E1016" s="144" t="s">
        <v>5090</v>
      </c>
      <c r="F1016" s="144" t="s">
        <v>4944</v>
      </c>
      <c r="G1016" s="144">
        <v>10</v>
      </c>
      <c r="H1016" s="144">
        <v>20</v>
      </c>
      <c r="I1016" s="190" t="s">
        <v>6366</v>
      </c>
      <c r="J1016" s="144" t="s">
        <v>1693</v>
      </c>
      <c r="K1016" s="543"/>
      <c r="L1016" s="543"/>
      <c r="M1016" s="144"/>
      <c r="N1016" s="144"/>
      <c r="O1016" s="144"/>
      <c r="P1016" s="144"/>
      <c r="Q1016" s="144"/>
      <c r="R1016" s="144"/>
      <c r="S1016" s="144"/>
      <c r="T1016" s="144"/>
      <c r="U1016" s="144"/>
      <c r="V1016" s="543"/>
      <c r="W1016" s="144"/>
      <c r="X1016" s="144"/>
      <c r="Y1016" s="144"/>
      <c r="Z1016" s="144"/>
      <c r="AA1016" s="144"/>
      <c r="AB1016" s="144"/>
      <c r="AC1016" s="144"/>
      <c r="AD1016" s="144"/>
      <c r="AE1016" s="144"/>
      <c r="AF1016" s="144"/>
      <c r="AG1016" s="144"/>
      <c r="AH1016" s="144"/>
      <c r="AI1016" s="144"/>
      <c r="AJ1016" s="144"/>
      <c r="AK1016" s="144"/>
      <c r="AL1016" s="144"/>
      <c r="AM1016" s="543"/>
      <c r="AN1016" s="144"/>
      <c r="AO1016" s="144"/>
      <c r="AP1016" s="543"/>
      <c r="AQ1016" s="543"/>
      <c r="AR1016" s="144"/>
      <c r="AS1016" s="190"/>
      <c r="AT1016" s="144"/>
      <c r="AU1016" s="543"/>
      <c r="AV1016" s="543"/>
      <c r="AW1016" s="144"/>
      <c r="AX1016" s="144"/>
      <c r="AY1016" s="144"/>
      <c r="AZ1016" s="144"/>
      <c r="BA1016" s="144"/>
      <c r="BB1016" s="144"/>
      <c r="BC1016" s="144"/>
      <c r="BD1016" s="144"/>
      <c r="BE1016" s="144"/>
    </row>
    <row r="1017" spans="1:57">
      <c r="A1017" s="144"/>
      <c r="B1017" s="144"/>
      <c r="C1017" s="144">
        <v>3</v>
      </c>
      <c r="D1017" s="190">
        <v>133050</v>
      </c>
      <c r="E1017" s="144" t="s">
        <v>5090</v>
      </c>
      <c r="F1017" s="144" t="s">
        <v>4944</v>
      </c>
      <c r="G1017" s="144">
        <v>10</v>
      </c>
      <c r="H1017" s="144">
        <v>20</v>
      </c>
      <c r="I1017" s="190" t="s">
        <v>6367</v>
      </c>
      <c r="J1017" s="144" t="s">
        <v>1693</v>
      </c>
      <c r="K1017" s="543"/>
      <c r="L1017" s="543"/>
      <c r="M1017" s="144"/>
      <c r="N1017" s="144"/>
      <c r="O1017" s="144"/>
      <c r="P1017" s="144"/>
      <c r="Q1017" s="144"/>
      <c r="R1017" s="144"/>
      <c r="S1017" s="144"/>
      <c r="T1017" s="144"/>
      <c r="U1017" s="144"/>
      <c r="V1017" s="543"/>
      <c r="W1017" s="144"/>
      <c r="X1017" s="144"/>
      <c r="Y1017" s="144"/>
      <c r="Z1017" s="144"/>
      <c r="AA1017" s="144"/>
      <c r="AB1017" s="144"/>
      <c r="AC1017" s="144"/>
      <c r="AD1017" s="144"/>
      <c r="AE1017" s="144"/>
      <c r="AF1017" s="144"/>
      <c r="AG1017" s="144"/>
      <c r="AH1017" s="144"/>
      <c r="AI1017" s="144"/>
      <c r="AJ1017" s="144"/>
      <c r="AK1017" s="144"/>
      <c r="AL1017" s="144"/>
      <c r="AM1017" s="543"/>
      <c r="AN1017" s="144"/>
      <c r="AO1017" s="144"/>
      <c r="AP1017" s="543"/>
      <c r="AQ1017" s="543"/>
      <c r="AR1017" s="144"/>
      <c r="AS1017" s="190"/>
      <c r="AT1017" s="144"/>
      <c r="AU1017" s="543"/>
      <c r="AV1017" s="543"/>
      <c r="AW1017" s="144"/>
      <c r="AX1017" s="144"/>
      <c r="AY1017" s="144"/>
      <c r="AZ1017" s="144"/>
      <c r="BA1017" s="144"/>
      <c r="BB1017" s="144"/>
      <c r="BC1017" s="144"/>
      <c r="BD1017" s="144"/>
      <c r="BE1017" s="144"/>
    </row>
    <row r="1018" spans="1:57">
      <c r="A1018" s="144"/>
      <c r="B1018" s="144"/>
      <c r="C1018" s="144">
        <v>3</v>
      </c>
      <c r="D1018" s="190">
        <v>133060</v>
      </c>
      <c r="E1018" s="144" t="s">
        <v>5090</v>
      </c>
      <c r="F1018" s="144" t="s">
        <v>4944</v>
      </c>
      <c r="G1018" s="144">
        <v>10</v>
      </c>
      <c r="H1018" s="144">
        <v>20</v>
      </c>
      <c r="I1018" s="190" t="s">
        <v>6368</v>
      </c>
      <c r="J1018" s="144" t="s">
        <v>1693</v>
      </c>
      <c r="K1018" s="543"/>
      <c r="L1018" s="543"/>
      <c r="M1018" s="144"/>
      <c r="N1018" s="144"/>
      <c r="O1018" s="144"/>
      <c r="P1018" s="144"/>
      <c r="Q1018" s="144"/>
      <c r="R1018" s="144"/>
      <c r="S1018" s="144"/>
      <c r="T1018" s="144"/>
      <c r="U1018" s="144"/>
      <c r="V1018" s="543"/>
      <c r="W1018" s="144"/>
      <c r="X1018" s="144"/>
      <c r="Y1018" s="144"/>
      <c r="Z1018" s="144"/>
      <c r="AA1018" s="144"/>
      <c r="AB1018" s="144"/>
      <c r="AC1018" s="144"/>
      <c r="AD1018" s="144"/>
      <c r="AE1018" s="144"/>
      <c r="AF1018" s="144"/>
      <c r="AG1018" s="144"/>
      <c r="AH1018" s="144"/>
      <c r="AI1018" s="144"/>
      <c r="AJ1018" s="144"/>
      <c r="AK1018" s="144"/>
      <c r="AL1018" s="144"/>
      <c r="AM1018" s="543"/>
      <c r="AN1018" s="144"/>
      <c r="AO1018" s="144"/>
      <c r="AP1018" s="543"/>
      <c r="AQ1018" s="543"/>
      <c r="AR1018" s="144"/>
      <c r="AS1018" s="190"/>
      <c r="AT1018" s="144"/>
      <c r="AU1018" s="543"/>
      <c r="AV1018" s="543"/>
      <c r="AW1018" s="144"/>
      <c r="AX1018" s="144"/>
      <c r="AY1018" s="144"/>
      <c r="AZ1018" s="144"/>
      <c r="BA1018" s="144"/>
      <c r="BB1018" s="144"/>
      <c r="BC1018" s="144"/>
      <c r="BD1018" s="144"/>
      <c r="BE1018" s="144"/>
    </row>
    <row r="1019" spans="1:57">
      <c r="A1019" s="144"/>
      <c r="B1019" s="144"/>
      <c r="C1019" s="144">
        <v>3</v>
      </c>
      <c r="D1019" s="190">
        <v>133100</v>
      </c>
      <c r="E1019" s="144" t="s">
        <v>5090</v>
      </c>
      <c r="F1019" s="144" t="s">
        <v>4944</v>
      </c>
      <c r="G1019" s="144">
        <v>10</v>
      </c>
      <c r="H1019" s="144">
        <v>20</v>
      </c>
      <c r="I1019" s="190" t="s">
        <v>6369</v>
      </c>
      <c r="J1019" s="144" t="s">
        <v>1693</v>
      </c>
      <c r="K1019" s="543"/>
      <c r="L1019" s="543"/>
      <c r="M1019" s="144"/>
      <c r="N1019" s="144"/>
      <c r="O1019" s="144"/>
      <c r="P1019" s="144"/>
      <c r="Q1019" s="144"/>
      <c r="R1019" s="144"/>
      <c r="S1019" s="144"/>
      <c r="T1019" s="144"/>
      <c r="U1019" s="144"/>
      <c r="V1019" s="543"/>
      <c r="W1019" s="144"/>
      <c r="X1019" s="144"/>
      <c r="Y1019" s="144"/>
      <c r="Z1019" s="144"/>
      <c r="AA1019" s="144"/>
      <c r="AB1019" s="144"/>
      <c r="AC1019" s="144"/>
      <c r="AD1019" s="144"/>
      <c r="AE1019" s="144"/>
      <c r="AF1019" s="144"/>
      <c r="AG1019" s="144"/>
      <c r="AH1019" s="144"/>
      <c r="AI1019" s="144"/>
      <c r="AJ1019" s="144"/>
      <c r="AK1019" s="144"/>
      <c r="AL1019" s="144"/>
      <c r="AM1019" s="543"/>
      <c r="AN1019" s="144"/>
      <c r="AO1019" s="144"/>
      <c r="AP1019" s="543"/>
      <c r="AQ1019" s="543"/>
      <c r="AR1019" s="144"/>
      <c r="AS1019" s="190"/>
      <c r="AT1019" s="144"/>
      <c r="AU1019" s="543"/>
      <c r="AV1019" s="543"/>
      <c r="AW1019" s="144"/>
      <c r="AX1019" s="144"/>
      <c r="AY1019" s="144"/>
      <c r="AZ1019" s="144"/>
      <c r="BA1019" s="144"/>
      <c r="BB1019" s="144"/>
      <c r="BC1019" s="144"/>
      <c r="BD1019" s="144"/>
      <c r="BE1019" s="144"/>
    </row>
    <row r="1020" spans="1:57">
      <c r="A1020" s="144"/>
      <c r="B1020" s="144"/>
      <c r="C1020" s="144">
        <v>3</v>
      </c>
      <c r="D1020" s="190">
        <v>133130</v>
      </c>
      <c r="E1020" s="144" t="s">
        <v>5090</v>
      </c>
      <c r="F1020" s="144" t="s">
        <v>4944</v>
      </c>
      <c r="G1020" s="144">
        <v>10</v>
      </c>
      <c r="H1020" s="144">
        <v>20</v>
      </c>
      <c r="I1020" s="190" t="s">
        <v>6370</v>
      </c>
      <c r="J1020" s="144" t="s">
        <v>1693</v>
      </c>
      <c r="K1020" s="543"/>
      <c r="L1020" s="543"/>
      <c r="M1020" s="144"/>
      <c r="N1020" s="144"/>
      <c r="O1020" s="144"/>
      <c r="P1020" s="144"/>
      <c r="Q1020" s="144"/>
      <c r="R1020" s="144"/>
      <c r="S1020" s="144"/>
      <c r="T1020" s="144"/>
      <c r="U1020" s="144"/>
      <c r="V1020" s="543"/>
      <c r="W1020" s="144"/>
      <c r="X1020" s="144"/>
      <c r="Y1020" s="144"/>
      <c r="Z1020" s="144"/>
      <c r="AA1020" s="144"/>
      <c r="AB1020" s="144"/>
      <c r="AC1020" s="144"/>
      <c r="AD1020" s="144"/>
      <c r="AE1020" s="144"/>
      <c r="AF1020" s="144"/>
      <c r="AG1020" s="144"/>
      <c r="AH1020" s="144"/>
      <c r="AI1020" s="144"/>
      <c r="AJ1020" s="144"/>
      <c r="AK1020" s="144"/>
      <c r="AL1020" s="144"/>
      <c r="AM1020" s="543"/>
      <c r="AN1020" s="144"/>
      <c r="AO1020" s="144"/>
      <c r="AP1020" s="543"/>
      <c r="AQ1020" s="543"/>
      <c r="AR1020" s="144"/>
      <c r="AS1020" s="190"/>
      <c r="AT1020" s="144"/>
      <c r="AU1020" s="543"/>
      <c r="AV1020" s="543"/>
      <c r="AW1020" s="144"/>
      <c r="AX1020" s="144"/>
      <c r="AY1020" s="144"/>
      <c r="AZ1020" s="144"/>
      <c r="BA1020" s="144"/>
      <c r="BB1020" s="144"/>
      <c r="BC1020" s="144"/>
      <c r="BD1020" s="144"/>
      <c r="BE1020" s="144"/>
    </row>
    <row r="1021" spans="1:57">
      <c r="A1021" s="144"/>
      <c r="B1021" s="144"/>
      <c r="C1021" s="144">
        <v>3</v>
      </c>
      <c r="D1021" s="190">
        <v>133154</v>
      </c>
      <c r="E1021" s="144" t="s">
        <v>5090</v>
      </c>
      <c r="F1021" s="144" t="s">
        <v>4944</v>
      </c>
      <c r="G1021" s="144">
        <v>10</v>
      </c>
      <c r="H1021" s="144">
        <v>20</v>
      </c>
      <c r="I1021" s="190" t="s">
        <v>6371</v>
      </c>
      <c r="J1021" s="144" t="s">
        <v>1693</v>
      </c>
      <c r="K1021" s="543"/>
      <c r="L1021" s="543"/>
      <c r="M1021" s="144"/>
      <c r="N1021" s="144"/>
      <c r="O1021" s="144"/>
      <c r="P1021" s="144"/>
      <c r="Q1021" s="144"/>
      <c r="R1021" s="144"/>
      <c r="S1021" s="144"/>
      <c r="T1021" s="144"/>
      <c r="U1021" s="144"/>
      <c r="V1021" s="543"/>
      <c r="W1021" s="144"/>
      <c r="X1021" s="144"/>
      <c r="Y1021" s="144"/>
      <c r="Z1021" s="144"/>
      <c r="AA1021" s="144"/>
      <c r="AB1021" s="144"/>
      <c r="AC1021" s="144"/>
      <c r="AD1021" s="144"/>
      <c r="AE1021" s="144"/>
      <c r="AF1021" s="144"/>
      <c r="AG1021" s="144"/>
      <c r="AH1021" s="144"/>
      <c r="AI1021" s="144"/>
      <c r="AJ1021" s="144"/>
      <c r="AK1021" s="144"/>
      <c r="AL1021" s="144"/>
      <c r="AM1021" s="543"/>
      <c r="AN1021" s="144"/>
      <c r="AO1021" s="144"/>
      <c r="AP1021" s="543"/>
      <c r="AQ1021" s="543"/>
      <c r="AR1021" s="144"/>
      <c r="AS1021" s="190"/>
      <c r="AT1021" s="144"/>
      <c r="AU1021" s="543"/>
      <c r="AV1021" s="543"/>
      <c r="AW1021" s="144"/>
      <c r="AX1021" s="144"/>
      <c r="AY1021" s="144"/>
      <c r="AZ1021" s="144"/>
      <c r="BA1021" s="144"/>
      <c r="BB1021" s="144"/>
      <c r="BC1021" s="144"/>
      <c r="BD1021" s="144"/>
      <c r="BE1021" s="144"/>
    </row>
    <row r="1022" spans="1:57">
      <c r="A1022" s="144"/>
      <c r="B1022" s="144"/>
      <c r="C1022" s="144">
        <v>3</v>
      </c>
      <c r="D1022" s="190">
        <v>133159</v>
      </c>
      <c r="E1022" s="144" t="s">
        <v>5090</v>
      </c>
      <c r="F1022" s="144" t="s">
        <v>4944</v>
      </c>
      <c r="G1022" s="144">
        <v>10</v>
      </c>
      <c r="H1022" s="144">
        <v>20</v>
      </c>
      <c r="I1022" s="190" t="s">
        <v>6372</v>
      </c>
      <c r="J1022" s="144" t="s">
        <v>1693</v>
      </c>
      <c r="K1022" s="543"/>
      <c r="L1022" s="543"/>
      <c r="M1022" s="144"/>
      <c r="N1022" s="144"/>
      <c r="O1022" s="144"/>
      <c r="P1022" s="144"/>
      <c r="Q1022" s="144"/>
      <c r="R1022" s="144"/>
      <c r="S1022" s="144"/>
      <c r="T1022" s="144"/>
      <c r="U1022" s="144"/>
      <c r="V1022" s="543"/>
      <c r="W1022" s="144"/>
      <c r="X1022" s="144"/>
      <c r="Y1022" s="144"/>
      <c r="Z1022" s="144"/>
      <c r="AA1022" s="144"/>
      <c r="AB1022" s="144"/>
      <c r="AC1022" s="144"/>
      <c r="AD1022" s="144"/>
      <c r="AE1022" s="144"/>
      <c r="AF1022" s="144"/>
      <c r="AG1022" s="144"/>
      <c r="AH1022" s="144"/>
      <c r="AI1022" s="144"/>
      <c r="AJ1022" s="144"/>
      <c r="AK1022" s="144"/>
      <c r="AL1022" s="144"/>
      <c r="AM1022" s="543"/>
      <c r="AN1022" s="144"/>
      <c r="AO1022" s="144"/>
      <c r="AP1022" s="543"/>
      <c r="AQ1022" s="543"/>
      <c r="AR1022" s="144"/>
      <c r="AS1022" s="190"/>
      <c r="AT1022" s="144"/>
      <c r="AU1022" s="543"/>
      <c r="AV1022" s="543"/>
      <c r="AW1022" s="144"/>
      <c r="AX1022" s="144"/>
      <c r="AY1022" s="144"/>
      <c r="AZ1022" s="144"/>
      <c r="BA1022" s="144"/>
      <c r="BB1022" s="144"/>
      <c r="BC1022" s="144"/>
      <c r="BD1022" s="144"/>
      <c r="BE1022" s="144"/>
    </row>
    <row r="1023" spans="1:57">
      <c r="A1023" s="144"/>
      <c r="B1023" s="144"/>
      <c r="C1023" s="144">
        <v>3</v>
      </c>
      <c r="D1023" s="190">
        <v>133164</v>
      </c>
      <c r="E1023" s="144" t="s">
        <v>5090</v>
      </c>
      <c r="F1023" s="144" t="s">
        <v>4944</v>
      </c>
      <c r="G1023" s="144">
        <v>10</v>
      </c>
      <c r="H1023" s="144">
        <v>20</v>
      </c>
      <c r="I1023" s="190" t="s">
        <v>6373</v>
      </c>
      <c r="J1023" s="144" t="s">
        <v>1693</v>
      </c>
      <c r="K1023" s="543"/>
      <c r="L1023" s="543"/>
      <c r="M1023" s="144"/>
      <c r="N1023" s="144"/>
      <c r="O1023" s="144"/>
      <c r="P1023" s="144"/>
      <c r="Q1023" s="144"/>
      <c r="R1023" s="144"/>
      <c r="S1023" s="144"/>
      <c r="T1023" s="144"/>
      <c r="U1023" s="144"/>
      <c r="V1023" s="543"/>
      <c r="W1023" s="144"/>
      <c r="X1023" s="144"/>
      <c r="Y1023" s="144"/>
      <c r="Z1023" s="144"/>
      <c r="AA1023" s="144"/>
      <c r="AB1023" s="144"/>
      <c r="AC1023" s="144"/>
      <c r="AD1023" s="144"/>
      <c r="AE1023" s="144"/>
      <c r="AF1023" s="144"/>
      <c r="AG1023" s="144"/>
      <c r="AH1023" s="144"/>
      <c r="AI1023" s="144"/>
      <c r="AJ1023" s="144"/>
      <c r="AK1023" s="144"/>
      <c r="AL1023" s="144"/>
      <c r="AM1023" s="543"/>
      <c r="AN1023" s="144"/>
      <c r="AO1023" s="144"/>
      <c r="AP1023" s="543"/>
      <c r="AQ1023" s="543"/>
      <c r="AR1023" s="144"/>
      <c r="AS1023" s="190"/>
      <c r="AT1023" s="144"/>
      <c r="AU1023" s="543"/>
      <c r="AV1023" s="543"/>
      <c r="AW1023" s="144"/>
      <c r="AX1023" s="144"/>
      <c r="AY1023" s="144"/>
      <c r="AZ1023" s="144"/>
      <c r="BA1023" s="144"/>
      <c r="BB1023" s="144"/>
      <c r="BC1023" s="144"/>
      <c r="BD1023" s="144"/>
      <c r="BE1023" s="144"/>
    </row>
    <row r="1024" spans="1:57">
      <c r="A1024" s="144"/>
      <c r="B1024" s="144"/>
      <c r="C1024" s="144">
        <v>3</v>
      </c>
      <c r="D1024" s="190">
        <v>133166</v>
      </c>
      <c r="E1024" s="144" t="s">
        <v>5090</v>
      </c>
      <c r="F1024" s="144" t="s">
        <v>4944</v>
      </c>
      <c r="G1024" s="144">
        <v>10</v>
      </c>
      <c r="H1024" s="144">
        <v>20</v>
      </c>
      <c r="I1024" s="190" t="s">
        <v>6374</v>
      </c>
      <c r="J1024" s="144" t="s">
        <v>1693</v>
      </c>
      <c r="K1024" s="543"/>
      <c r="L1024" s="543"/>
      <c r="M1024" s="144"/>
      <c r="N1024" s="144"/>
      <c r="O1024" s="144"/>
      <c r="P1024" s="144"/>
      <c r="Q1024" s="144"/>
      <c r="R1024" s="144"/>
      <c r="S1024" s="144"/>
      <c r="T1024" s="144"/>
      <c r="U1024" s="144"/>
      <c r="V1024" s="543"/>
      <c r="W1024" s="144"/>
      <c r="X1024" s="144"/>
      <c r="Y1024" s="144"/>
      <c r="Z1024" s="144"/>
      <c r="AA1024" s="144"/>
      <c r="AB1024" s="144"/>
      <c r="AC1024" s="144"/>
      <c r="AD1024" s="144"/>
      <c r="AE1024" s="144"/>
      <c r="AF1024" s="144"/>
      <c r="AG1024" s="144"/>
      <c r="AH1024" s="144"/>
      <c r="AI1024" s="144"/>
      <c r="AJ1024" s="144"/>
      <c r="AK1024" s="144"/>
      <c r="AL1024" s="144"/>
      <c r="AM1024" s="543"/>
      <c r="AN1024" s="144"/>
      <c r="AO1024" s="144"/>
      <c r="AP1024" s="543"/>
      <c r="AQ1024" s="543"/>
      <c r="AR1024" s="144"/>
      <c r="AS1024" s="190"/>
      <c r="AT1024" s="144"/>
      <c r="AU1024" s="543"/>
      <c r="AV1024" s="543"/>
      <c r="AW1024" s="144"/>
      <c r="AX1024" s="144"/>
      <c r="AY1024" s="144"/>
      <c r="AZ1024" s="144"/>
      <c r="BA1024" s="144"/>
      <c r="BB1024" s="144"/>
      <c r="BC1024" s="144"/>
      <c r="BD1024" s="144"/>
      <c r="BE1024" s="144"/>
    </row>
    <row r="1025" spans="1:57">
      <c r="A1025" s="144"/>
      <c r="B1025" s="144"/>
      <c r="C1025" s="144">
        <v>3</v>
      </c>
      <c r="D1025" s="190">
        <v>133173</v>
      </c>
      <c r="E1025" s="144" t="s">
        <v>5090</v>
      </c>
      <c r="F1025" s="144" t="s">
        <v>4944</v>
      </c>
      <c r="G1025" s="144">
        <v>10</v>
      </c>
      <c r="H1025" s="144">
        <v>20</v>
      </c>
      <c r="I1025" s="190" t="s">
        <v>6375</v>
      </c>
      <c r="J1025" s="144" t="s">
        <v>1693</v>
      </c>
      <c r="K1025" s="543"/>
      <c r="L1025" s="543"/>
      <c r="M1025" s="144"/>
      <c r="N1025" s="144"/>
      <c r="O1025" s="144"/>
      <c r="P1025" s="144"/>
      <c r="Q1025" s="144"/>
      <c r="R1025" s="144"/>
      <c r="S1025" s="144"/>
      <c r="T1025" s="144"/>
      <c r="U1025" s="144"/>
      <c r="V1025" s="543"/>
      <c r="W1025" s="144"/>
      <c r="X1025" s="144"/>
      <c r="Y1025" s="144"/>
      <c r="Z1025" s="144"/>
      <c r="AA1025" s="144"/>
      <c r="AB1025" s="144"/>
      <c r="AC1025" s="144"/>
      <c r="AD1025" s="144"/>
      <c r="AE1025" s="144"/>
      <c r="AF1025" s="144"/>
      <c r="AG1025" s="144"/>
      <c r="AH1025" s="144"/>
      <c r="AI1025" s="144"/>
      <c r="AJ1025" s="144"/>
      <c r="AK1025" s="144"/>
      <c r="AL1025" s="144"/>
      <c r="AM1025" s="543"/>
      <c r="AN1025" s="144"/>
      <c r="AO1025" s="144"/>
      <c r="AP1025" s="543"/>
      <c r="AQ1025" s="543"/>
      <c r="AR1025" s="144"/>
      <c r="AS1025" s="190"/>
      <c r="AT1025" s="144"/>
      <c r="AU1025" s="543"/>
      <c r="AV1025" s="543"/>
      <c r="AW1025" s="144"/>
      <c r="AX1025" s="144"/>
      <c r="AY1025" s="144"/>
      <c r="AZ1025" s="144"/>
      <c r="BA1025" s="144"/>
      <c r="BB1025" s="144"/>
      <c r="BC1025" s="144"/>
      <c r="BD1025" s="144"/>
      <c r="BE1025" s="144"/>
    </row>
    <row r="1026" spans="1:57">
      <c r="A1026" s="144"/>
      <c r="B1026" s="144"/>
      <c r="C1026" s="144">
        <v>3</v>
      </c>
      <c r="D1026" s="190">
        <v>133405</v>
      </c>
      <c r="E1026" s="144" t="s">
        <v>5090</v>
      </c>
      <c r="F1026" s="144" t="s">
        <v>4944</v>
      </c>
      <c r="G1026" s="144">
        <v>10</v>
      </c>
      <c r="H1026" s="144">
        <v>20</v>
      </c>
      <c r="I1026" s="190" t="s">
        <v>6376</v>
      </c>
      <c r="J1026" s="144" t="s">
        <v>1693</v>
      </c>
      <c r="K1026" s="543"/>
      <c r="L1026" s="543"/>
      <c r="M1026" s="144"/>
      <c r="N1026" s="144"/>
      <c r="O1026" s="144"/>
      <c r="P1026" s="144"/>
      <c r="Q1026" s="144"/>
      <c r="R1026" s="144"/>
      <c r="S1026" s="144"/>
      <c r="T1026" s="144"/>
      <c r="U1026" s="144"/>
      <c r="V1026" s="543"/>
      <c r="W1026" s="144"/>
      <c r="X1026" s="144"/>
      <c r="Y1026" s="144"/>
      <c r="Z1026" s="144"/>
      <c r="AA1026" s="144"/>
      <c r="AB1026" s="144"/>
      <c r="AC1026" s="144"/>
      <c r="AD1026" s="144"/>
      <c r="AE1026" s="144"/>
      <c r="AF1026" s="144"/>
      <c r="AG1026" s="144"/>
      <c r="AH1026" s="144"/>
      <c r="AI1026" s="144"/>
      <c r="AJ1026" s="144"/>
      <c r="AK1026" s="144"/>
      <c r="AL1026" s="144"/>
      <c r="AM1026" s="543"/>
      <c r="AN1026" s="144"/>
      <c r="AO1026" s="144"/>
      <c r="AP1026" s="543"/>
      <c r="AQ1026" s="543"/>
      <c r="AR1026" s="144"/>
      <c r="AS1026" s="190"/>
      <c r="AT1026" s="144"/>
      <c r="AU1026" s="543"/>
      <c r="AV1026" s="543"/>
      <c r="AW1026" s="144"/>
      <c r="AX1026" s="144"/>
      <c r="AY1026" s="144"/>
      <c r="AZ1026" s="144"/>
      <c r="BA1026" s="144"/>
      <c r="BB1026" s="144"/>
      <c r="BC1026" s="144"/>
      <c r="BD1026" s="144"/>
      <c r="BE1026" s="144"/>
    </row>
    <row r="1027" spans="1:57">
      <c r="A1027" s="144"/>
      <c r="B1027" s="144"/>
      <c r="C1027" s="144">
        <v>3</v>
      </c>
      <c r="D1027" s="190">
        <v>133408</v>
      </c>
      <c r="E1027" s="144" t="s">
        <v>5090</v>
      </c>
      <c r="F1027" s="144" t="s">
        <v>4944</v>
      </c>
      <c r="G1027" s="144">
        <v>10</v>
      </c>
      <c r="H1027" s="144">
        <v>20</v>
      </c>
      <c r="I1027" s="190" t="s">
        <v>6377</v>
      </c>
      <c r="J1027" s="144" t="s">
        <v>1693</v>
      </c>
      <c r="K1027" s="543"/>
      <c r="L1027" s="543"/>
      <c r="M1027" s="144"/>
      <c r="N1027" s="144"/>
      <c r="O1027" s="144"/>
      <c r="P1027" s="144"/>
      <c r="Q1027" s="144"/>
      <c r="R1027" s="144"/>
      <c r="S1027" s="144"/>
      <c r="T1027" s="144"/>
      <c r="U1027" s="144"/>
      <c r="V1027" s="543"/>
      <c r="W1027" s="144"/>
      <c r="X1027" s="144"/>
      <c r="Y1027" s="144"/>
      <c r="Z1027" s="144"/>
      <c r="AA1027" s="144"/>
      <c r="AB1027" s="144"/>
      <c r="AC1027" s="144"/>
      <c r="AD1027" s="144"/>
      <c r="AE1027" s="144"/>
      <c r="AF1027" s="144"/>
      <c r="AG1027" s="144"/>
      <c r="AH1027" s="144"/>
      <c r="AI1027" s="144"/>
      <c r="AJ1027" s="144"/>
      <c r="AK1027" s="144"/>
      <c r="AL1027" s="144"/>
      <c r="AM1027" s="543"/>
      <c r="AN1027" s="144"/>
      <c r="AO1027" s="144"/>
      <c r="AP1027" s="543"/>
      <c r="AQ1027" s="543"/>
      <c r="AR1027" s="144"/>
      <c r="AS1027" s="190"/>
      <c r="AT1027" s="144"/>
      <c r="AU1027" s="543"/>
      <c r="AV1027" s="543"/>
      <c r="AW1027" s="144"/>
      <c r="AX1027" s="144"/>
      <c r="AY1027" s="144"/>
      <c r="AZ1027" s="144"/>
      <c r="BA1027" s="144"/>
      <c r="BB1027" s="144"/>
      <c r="BC1027" s="144"/>
      <c r="BD1027" s="144"/>
      <c r="BE1027" s="144"/>
    </row>
    <row r="1028" spans="1:57">
      <c r="A1028" s="144"/>
      <c r="B1028" s="144"/>
      <c r="C1028" s="144">
        <v>3</v>
      </c>
      <c r="D1028" s="190">
        <v>133411</v>
      </c>
      <c r="E1028" s="144" t="s">
        <v>5090</v>
      </c>
      <c r="F1028" s="144" t="s">
        <v>4944</v>
      </c>
      <c r="G1028" s="144">
        <v>10</v>
      </c>
      <c r="H1028" s="144">
        <v>20</v>
      </c>
      <c r="I1028" s="190" t="s">
        <v>6378</v>
      </c>
      <c r="J1028" s="144" t="s">
        <v>1693</v>
      </c>
      <c r="K1028" s="543"/>
      <c r="L1028" s="543"/>
      <c r="M1028" s="144"/>
      <c r="N1028" s="144"/>
      <c r="O1028" s="144"/>
      <c r="P1028" s="144"/>
      <c r="Q1028" s="144"/>
      <c r="R1028" s="144"/>
      <c r="S1028" s="144"/>
      <c r="T1028" s="144"/>
      <c r="U1028" s="144"/>
      <c r="V1028" s="543"/>
      <c r="W1028" s="144"/>
      <c r="X1028" s="144"/>
      <c r="Y1028" s="144"/>
      <c r="Z1028" s="144"/>
      <c r="AA1028" s="144"/>
      <c r="AB1028" s="144"/>
      <c r="AC1028" s="144"/>
      <c r="AD1028" s="144"/>
      <c r="AE1028" s="144"/>
      <c r="AF1028" s="144"/>
      <c r="AG1028" s="144"/>
      <c r="AH1028" s="144"/>
      <c r="AI1028" s="144"/>
      <c r="AJ1028" s="144"/>
      <c r="AK1028" s="144"/>
      <c r="AL1028" s="144"/>
      <c r="AM1028" s="543"/>
      <c r="AN1028" s="144"/>
      <c r="AO1028" s="144"/>
      <c r="AP1028" s="543"/>
      <c r="AQ1028" s="543"/>
      <c r="AR1028" s="144"/>
      <c r="AS1028" s="190"/>
      <c r="AT1028" s="144"/>
      <c r="AU1028" s="543"/>
      <c r="AV1028" s="543"/>
      <c r="AW1028" s="144"/>
      <c r="AX1028" s="144"/>
      <c r="AY1028" s="144"/>
      <c r="AZ1028" s="144"/>
      <c r="BA1028" s="144"/>
      <c r="BB1028" s="144"/>
      <c r="BC1028" s="144"/>
      <c r="BD1028" s="144"/>
      <c r="BE1028" s="144"/>
    </row>
    <row r="1029" spans="1:57">
      <c r="A1029" s="144"/>
      <c r="B1029" s="144"/>
      <c r="C1029" s="144">
        <v>3</v>
      </c>
      <c r="D1029" s="190">
        <v>133413</v>
      </c>
      <c r="E1029" s="144" t="s">
        <v>5090</v>
      </c>
      <c r="F1029" s="144" t="s">
        <v>4944</v>
      </c>
      <c r="G1029" s="144">
        <v>10</v>
      </c>
      <c r="H1029" s="144">
        <v>20</v>
      </c>
      <c r="I1029" s="190" t="s">
        <v>6379</v>
      </c>
      <c r="J1029" s="144" t="s">
        <v>1693</v>
      </c>
      <c r="K1029" s="543"/>
      <c r="L1029" s="543"/>
      <c r="M1029" s="144"/>
      <c r="N1029" s="144"/>
      <c r="O1029" s="144"/>
      <c r="P1029" s="144"/>
      <c r="Q1029" s="144"/>
      <c r="R1029" s="144"/>
      <c r="S1029" s="144"/>
      <c r="T1029" s="144"/>
      <c r="U1029" s="144"/>
      <c r="V1029" s="543"/>
      <c r="W1029" s="144"/>
      <c r="X1029" s="144"/>
      <c r="Y1029" s="144"/>
      <c r="Z1029" s="144"/>
      <c r="AA1029" s="144"/>
      <c r="AB1029" s="144"/>
      <c r="AC1029" s="144"/>
      <c r="AD1029" s="144"/>
      <c r="AE1029" s="144"/>
      <c r="AF1029" s="144"/>
      <c r="AG1029" s="144"/>
      <c r="AH1029" s="144"/>
      <c r="AI1029" s="144"/>
      <c r="AJ1029" s="144"/>
      <c r="AK1029" s="144"/>
      <c r="AL1029" s="144"/>
      <c r="AM1029" s="543"/>
      <c r="AN1029" s="144"/>
      <c r="AO1029" s="144"/>
      <c r="AP1029" s="543"/>
      <c r="AQ1029" s="543"/>
      <c r="AR1029" s="144"/>
      <c r="AS1029" s="190"/>
      <c r="AT1029" s="144"/>
      <c r="AU1029" s="543"/>
      <c r="AV1029" s="543"/>
      <c r="AW1029" s="144"/>
      <c r="AX1029" s="144"/>
      <c r="AY1029" s="144"/>
      <c r="AZ1029" s="144"/>
      <c r="BA1029" s="144"/>
      <c r="BB1029" s="144"/>
      <c r="BC1029" s="144"/>
      <c r="BD1029" s="144"/>
      <c r="BE1029" s="144"/>
    </row>
    <row r="1030" spans="1:57">
      <c r="A1030" s="144"/>
      <c r="B1030" s="144"/>
      <c r="C1030" s="144">
        <v>3</v>
      </c>
      <c r="D1030" s="190">
        <v>133425</v>
      </c>
      <c r="E1030" s="144" t="s">
        <v>5090</v>
      </c>
      <c r="F1030" s="144" t="s">
        <v>4944</v>
      </c>
      <c r="G1030" s="144">
        <v>10</v>
      </c>
      <c r="H1030" s="144">
        <v>20</v>
      </c>
      <c r="I1030" s="190" t="s">
        <v>6380</v>
      </c>
      <c r="J1030" s="144" t="s">
        <v>1693</v>
      </c>
      <c r="K1030" s="543"/>
      <c r="L1030" s="543"/>
      <c r="M1030" s="144"/>
      <c r="N1030" s="144"/>
      <c r="O1030" s="144"/>
      <c r="P1030" s="144"/>
      <c r="Q1030" s="144"/>
      <c r="R1030" s="144"/>
      <c r="S1030" s="144"/>
      <c r="T1030" s="144"/>
      <c r="U1030" s="144"/>
      <c r="V1030" s="543"/>
      <c r="W1030" s="144"/>
      <c r="X1030" s="144"/>
      <c r="Y1030" s="144"/>
      <c r="Z1030" s="144"/>
      <c r="AA1030" s="144"/>
      <c r="AB1030" s="144"/>
      <c r="AC1030" s="144"/>
      <c r="AD1030" s="144"/>
      <c r="AE1030" s="144"/>
      <c r="AF1030" s="144"/>
      <c r="AG1030" s="144"/>
      <c r="AH1030" s="144"/>
      <c r="AI1030" s="144"/>
      <c r="AJ1030" s="144"/>
      <c r="AK1030" s="144"/>
      <c r="AL1030" s="144"/>
      <c r="AM1030" s="543"/>
      <c r="AN1030" s="144"/>
      <c r="AO1030" s="144"/>
      <c r="AP1030" s="543"/>
      <c r="AQ1030" s="543"/>
      <c r="AR1030" s="144"/>
      <c r="AS1030" s="190"/>
      <c r="AT1030" s="144"/>
      <c r="AU1030" s="543"/>
      <c r="AV1030" s="543"/>
      <c r="AW1030" s="144"/>
      <c r="AX1030" s="144"/>
      <c r="AY1030" s="144"/>
      <c r="AZ1030" s="144"/>
      <c r="BA1030" s="144"/>
      <c r="BB1030" s="144"/>
      <c r="BC1030" s="144"/>
      <c r="BD1030" s="144"/>
      <c r="BE1030" s="144"/>
    </row>
    <row r="1031" spans="1:57">
      <c r="A1031" s="144"/>
      <c r="B1031" s="144"/>
      <c r="C1031" s="144">
        <v>3</v>
      </c>
      <c r="D1031" s="190">
        <v>133492</v>
      </c>
      <c r="E1031" s="144" t="s">
        <v>5090</v>
      </c>
      <c r="F1031" s="144" t="s">
        <v>4944</v>
      </c>
      <c r="G1031" s="144">
        <v>10</v>
      </c>
      <c r="H1031" s="144">
        <v>20</v>
      </c>
      <c r="I1031" s="190" t="s">
        <v>6381</v>
      </c>
      <c r="J1031" s="144" t="s">
        <v>1693</v>
      </c>
      <c r="K1031" s="543"/>
      <c r="L1031" s="543"/>
      <c r="M1031" s="144"/>
      <c r="N1031" s="144"/>
      <c r="O1031" s="144"/>
      <c r="P1031" s="144"/>
      <c r="Q1031" s="144"/>
      <c r="R1031" s="144"/>
      <c r="S1031" s="144"/>
      <c r="T1031" s="144"/>
      <c r="U1031" s="144"/>
      <c r="V1031" s="543"/>
      <c r="W1031" s="144"/>
      <c r="X1031" s="144"/>
      <c r="Y1031" s="144"/>
      <c r="Z1031" s="144"/>
      <c r="AA1031" s="144"/>
      <c r="AB1031" s="144"/>
      <c r="AC1031" s="144"/>
      <c r="AD1031" s="144"/>
      <c r="AE1031" s="144"/>
      <c r="AF1031" s="144"/>
      <c r="AG1031" s="144"/>
      <c r="AH1031" s="144"/>
      <c r="AI1031" s="144"/>
      <c r="AJ1031" s="144"/>
      <c r="AK1031" s="144"/>
      <c r="AL1031" s="144"/>
      <c r="AM1031" s="543"/>
      <c r="AN1031" s="144"/>
      <c r="AO1031" s="144"/>
      <c r="AP1031" s="543"/>
      <c r="AQ1031" s="543"/>
      <c r="AR1031" s="144"/>
      <c r="AS1031" s="190"/>
      <c r="AT1031" s="144"/>
      <c r="AU1031" s="543"/>
      <c r="AV1031" s="543"/>
      <c r="AW1031" s="144"/>
      <c r="AX1031" s="144"/>
      <c r="AY1031" s="144"/>
      <c r="AZ1031" s="144"/>
      <c r="BA1031" s="144"/>
      <c r="BB1031" s="144"/>
      <c r="BC1031" s="144"/>
      <c r="BD1031" s="144"/>
      <c r="BE1031" s="144"/>
    </row>
    <row r="1032" spans="1:57">
      <c r="A1032" s="144"/>
      <c r="B1032" s="144"/>
      <c r="C1032" s="144">
        <v>3</v>
      </c>
      <c r="D1032" s="190">
        <v>133494</v>
      </c>
      <c r="E1032" s="144" t="s">
        <v>5090</v>
      </c>
      <c r="F1032" s="144" t="s">
        <v>4944</v>
      </c>
      <c r="G1032" s="144">
        <v>10</v>
      </c>
      <c r="H1032" s="144">
        <v>20</v>
      </c>
      <c r="I1032" s="190" t="s">
        <v>6382</v>
      </c>
      <c r="J1032" s="144" t="s">
        <v>1693</v>
      </c>
      <c r="K1032" s="543"/>
      <c r="L1032" s="543"/>
      <c r="M1032" s="144"/>
      <c r="N1032" s="144"/>
      <c r="O1032" s="144"/>
      <c r="P1032" s="144"/>
      <c r="Q1032" s="144"/>
      <c r="R1032" s="144"/>
      <c r="S1032" s="144"/>
      <c r="T1032" s="144"/>
      <c r="U1032" s="144"/>
      <c r="V1032" s="543"/>
      <c r="W1032" s="144"/>
      <c r="X1032" s="144"/>
      <c r="Y1032" s="144"/>
      <c r="Z1032" s="144"/>
      <c r="AA1032" s="144"/>
      <c r="AB1032" s="144"/>
      <c r="AC1032" s="144"/>
      <c r="AD1032" s="144"/>
      <c r="AE1032" s="144"/>
      <c r="AF1032" s="144"/>
      <c r="AG1032" s="144"/>
      <c r="AH1032" s="144"/>
      <c r="AI1032" s="144"/>
      <c r="AJ1032" s="144"/>
      <c r="AK1032" s="144"/>
      <c r="AL1032" s="144"/>
      <c r="AM1032" s="543"/>
      <c r="AN1032" s="144"/>
      <c r="AO1032" s="144"/>
      <c r="AP1032" s="543"/>
      <c r="AQ1032" s="543"/>
      <c r="AR1032" s="144"/>
      <c r="AS1032" s="190"/>
      <c r="AT1032" s="144"/>
      <c r="AU1032" s="543"/>
      <c r="AV1032" s="543"/>
      <c r="AW1032" s="144"/>
      <c r="AX1032" s="144"/>
      <c r="AY1032" s="144"/>
      <c r="AZ1032" s="144"/>
      <c r="BA1032" s="144"/>
      <c r="BB1032" s="144"/>
      <c r="BC1032" s="144"/>
      <c r="BD1032" s="144"/>
      <c r="BE1032" s="144"/>
    </row>
    <row r="1033" spans="1:57">
      <c r="A1033" s="144"/>
      <c r="B1033" s="144"/>
      <c r="C1033" s="144">
        <v>3</v>
      </c>
      <c r="D1033" s="190">
        <v>133501</v>
      </c>
      <c r="E1033" s="144" t="s">
        <v>5090</v>
      </c>
      <c r="F1033" s="144" t="s">
        <v>4944</v>
      </c>
      <c r="G1033" s="144">
        <v>10</v>
      </c>
      <c r="H1033" s="144">
        <v>20</v>
      </c>
      <c r="I1033" s="190" t="s">
        <v>6383</v>
      </c>
      <c r="J1033" s="144" t="s">
        <v>1693</v>
      </c>
      <c r="K1033" s="543"/>
      <c r="L1033" s="543"/>
      <c r="M1033" s="144"/>
      <c r="N1033" s="144"/>
      <c r="O1033" s="144"/>
      <c r="P1033" s="144"/>
      <c r="Q1033" s="144"/>
      <c r="R1033" s="144"/>
      <c r="S1033" s="144"/>
      <c r="T1033" s="144"/>
      <c r="U1033" s="144"/>
      <c r="V1033" s="543"/>
      <c r="W1033" s="144"/>
      <c r="X1033" s="144"/>
      <c r="Y1033" s="144"/>
      <c r="Z1033" s="144"/>
      <c r="AA1033" s="144"/>
      <c r="AB1033" s="144"/>
      <c r="AC1033" s="144"/>
      <c r="AD1033" s="144"/>
      <c r="AE1033" s="144"/>
      <c r="AF1033" s="144"/>
      <c r="AG1033" s="144"/>
      <c r="AH1033" s="144"/>
      <c r="AI1033" s="144"/>
      <c r="AJ1033" s="144"/>
      <c r="AK1033" s="144"/>
      <c r="AL1033" s="144"/>
      <c r="AM1033" s="543"/>
      <c r="AN1033" s="144"/>
      <c r="AO1033" s="144"/>
      <c r="AP1033" s="543"/>
      <c r="AQ1033" s="543"/>
      <c r="AR1033" s="144"/>
      <c r="AS1033" s="190"/>
      <c r="AT1033" s="144"/>
      <c r="AU1033" s="543"/>
      <c r="AV1033" s="543"/>
      <c r="AW1033" s="144"/>
      <c r="AX1033" s="144"/>
      <c r="AY1033" s="144"/>
      <c r="AZ1033" s="144"/>
      <c r="BA1033" s="144"/>
      <c r="BB1033" s="144"/>
      <c r="BC1033" s="144"/>
      <c r="BD1033" s="144"/>
      <c r="BE1033" s="144"/>
    </row>
    <row r="1034" spans="1:57">
      <c r="A1034" s="144"/>
      <c r="B1034" s="144"/>
      <c r="C1034" s="144">
        <v>3</v>
      </c>
      <c r="D1034" s="190">
        <v>133511</v>
      </c>
      <c r="E1034" s="144" t="s">
        <v>5090</v>
      </c>
      <c r="F1034" s="144" t="s">
        <v>4944</v>
      </c>
      <c r="G1034" s="144">
        <v>10</v>
      </c>
      <c r="H1034" s="144">
        <v>20</v>
      </c>
      <c r="I1034" s="190" t="s">
        <v>6384</v>
      </c>
      <c r="J1034" s="144" t="s">
        <v>1693</v>
      </c>
      <c r="K1034" s="543"/>
      <c r="L1034" s="543"/>
      <c r="M1034" s="144"/>
      <c r="N1034" s="144"/>
      <c r="O1034" s="144"/>
      <c r="P1034" s="144"/>
      <c r="Q1034" s="144"/>
      <c r="R1034" s="144"/>
      <c r="S1034" s="144"/>
      <c r="T1034" s="144"/>
      <c r="U1034" s="144"/>
      <c r="V1034" s="543"/>
      <c r="W1034" s="144"/>
      <c r="X1034" s="144"/>
      <c r="Y1034" s="144"/>
      <c r="Z1034" s="144"/>
      <c r="AA1034" s="144"/>
      <c r="AB1034" s="144"/>
      <c r="AC1034" s="144"/>
      <c r="AD1034" s="144"/>
      <c r="AE1034" s="144"/>
      <c r="AF1034" s="144"/>
      <c r="AG1034" s="144"/>
      <c r="AH1034" s="144"/>
      <c r="AI1034" s="144"/>
      <c r="AJ1034" s="144"/>
      <c r="AK1034" s="144"/>
      <c r="AL1034" s="144"/>
      <c r="AM1034" s="543"/>
      <c r="AN1034" s="144"/>
      <c r="AO1034" s="144"/>
      <c r="AP1034" s="543"/>
      <c r="AQ1034" s="543"/>
      <c r="AR1034" s="144"/>
      <c r="AS1034" s="190"/>
      <c r="AT1034" s="144"/>
      <c r="AU1034" s="543"/>
      <c r="AV1034" s="543"/>
      <c r="AW1034" s="144"/>
      <c r="AX1034" s="144"/>
      <c r="AY1034" s="144"/>
      <c r="AZ1034" s="144"/>
      <c r="BA1034" s="144"/>
      <c r="BB1034" s="144"/>
      <c r="BC1034" s="144"/>
      <c r="BD1034" s="144"/>
      <c r="BE1034" s="144"/>
    </row>
    <row r="1035" spans="1:57">
      <c r="A1035" s="144"/>
      <c r="B1035" s="144"/>
      <c r="C1035" s="144">
        <v>3</v>
      </c>
      <c r="D1035" s="190">
        <v>133526</v>
      </c>
      <c r="E1035" s="144" t="s">
        <v>5090</v>
      </c>
      <c r="F1035" s="144" t="s">
        <v>4944</v>
      </c>
      <c r="G1035" s="144">
        <v>10</v>
      </c>
      <c r="H1035" s="144">
        <v>20</v>
      </c>
      <c r="I1035" s="190" t="s">
        <v>6385</v>
      </c>
      <c r="J1035" s="144" t="s">
        <v>1693</v>
      </c>
      <c r="K1035" s="543"/>
      <c r="L1035" s="543"/>
      <c r="M1035" s="144"/>
      <c r="N1035" s="144"/>
      <c r="O1035" s="144"/>
      <c r="P1035" s="144"/>
      <c r="Q1035" s="144"/>
      <c r="R1035" s="144"/>
      <c r="S1035" s="144"/>
      <c r="T1035" s="144"/>
      <c r="U1035" s="144"/>
      <c r="V1035" s="543"/>
      <c r="W1035" s="144"/>
      <c r="X1035" s="144"/>
      <c r="Y1035" s="144"/>
      <c r="Z1035" s="144"/>
      <c r="AA1035" s="144"/>
      <c r="AB1035" s="144"/>
      <c r="AC1035" s="144"/>
      <c r="AD1035" s="144"/>
      <c r="AE1035" s="144"/>
      <c r="AF1035" s="144"/>
      <c r="AG1035" s="144"/>
      <c r="AH1035" s="144"/>
      <c r="AI1035" s="144"/>
      <c r="AJ1035" s="144"/>
      <c r="AK1035" s="144"/>
      <c r="AL1035" s="144"/>
      <c r="AM1035" s="543"/>
      <c r="AN1035" s="144"/>
      <c r="AO1035" s="144"/>
      <c r="AP1035" s="543"/>
      <c r="AQ1035" s="543"/>
      <c r="AR1035" s="144"/>
      <c r="AS1035" s="190"/>
      <c r="AT1035" s="144"/>
      <c r="AU1035" s="543"/>
      <c r="AV1035" s="543"/>
      <c r="AW1035" s="144"/>
      <c r="AX1035" s="144"/>
      <c r="AY1035" s="144"/>
      <c r="AZ1035" s="144"/>
      <c r="BA1035" s="144"/>
      <c r="BB1035" s="144"/>
      <c r="BC1035" s="144"/>
      <c r="BD1035" s="144"/>
      <c r="BE1035" s="144"/>
    </row>
    <row r="1036" spans="1:57">
      <c r="A1036" s="144"/>
      <c r="B1036" s="144"/>
      <c r="C1036" s="144">
        <v>3</v>
      </c>
      <c r="D1036" s="190">
        <v>133528</v>
      </c>
      <c r="E1036" s="144" t="s">
        <v>5090</v>
      </c>
      <c r="F1036" s="144" t="s">
        <v>4944</v>
      </c>
      <c r="G1036" s="144">
        <v>10</v>
      </c>
      <c r="H1036" s="144">
        <v>20</v>
      </c>
      <c r="I1036" s="190" t="s">
        <v>6386</v>
      </c>
      <c r="J1036" s="144" t="s">
        <v>1693</v>
      </c>
      <c r="K1036" s="543"/>
      <c r="L1036" s="543"/>
      <c r="M1036" s="144"/>
      <c r="N1036" s="144"/>
      <c r="O1036" s="144"/>
      <c r="P1036" s="144"/>
      <c r="Q1036" s="144"/>
      <c r="R1036" s="144"/>
      <c r="S1036" s="144"/>
      <c r="T1036" s="144"/>
      <c r="U1036" s="144"/>
      <c r="V1036" s="543"/>
      <c r="W1036" s="144"/>
      <c r="X1036" s="144"/>
      <c r="Y1036" s="144"/>
      <c r="Z1036" s="144"/>
      <c r="AA1036" s="144"/>
      <c r="AB1036" s="144"/>
      <c r="AC1036" s="144"/>
      <c r="AD1036" s="144"/>
      <c r="AE1036" s="144"/>
      <c r="AF1036" s="144"/>
      <c r="AG1036" s="144"/>
      <c r="AH1036" s="144"/>
      <c r="AI1036" s="144"/>
      <c r="AJ1036" s="144"/>
      <c r="AK1036" s="144"/>
      <c r="AL1036" s="144"/>
      <c r="AM1036" s="543"/>
      <c r="AN1036" s="144"/>
      <c r="AO1036" s="144"/>
      <c r="AP1036" s="543"/>
      <c r="AQ1036" s="543"/>
      <c r="AR1036" s="144"/>
      <c r="AS1036" s="190"/>
      <c r="AT1036" s="144"/>
      <c r="AU1036" s="543"/>
      <c r="AV1036" s="543"/>
      <c r="AW1036" s="144"/>
      <c r="AX1036" s="144"/>
      <c r="AY1036" s="144"/>
      <c r="AZ1036" s="144"/>
      <c r="BA1036" s="144"/>
      <c r="BB1036" s="144"/>
      <c r="BC1036" s="144"/>
      <c r="BD1036" s="144"/>
      <c r="BE1036" s="144"/>
    </row>
    <row r="1037" spans="1:57">
      <c r="A1037" s="144"/>
      <c r="B1037" s="144"/>
      <c r="C1037" s="144">
        <v>3</v>
      </c>
      <c r="D1037" s="190">
        <v>133529</v>
      </c>
      <c r="E1037" s="144" t="s">
        <v>5090</v>
      </c>
      <c r="F1037" s="144" t="s">
        <v>4944</v>
      </c>
      <c r="G1037" s="144">
        <v>10</v>
      </c>
      <c r="H1037" s="144">
        <v>20</v>
      </c>
      <c r="I1037" s="190" t="s">
        <v>6387</v>
      </c>
      <c r="J1037" s="144" t="s">
        <v>1693</v>
      </c>
      <c r="K1037" s="543"/>
      <c r="L1037" s="543"/>
      <c r="M1037" s="144"/>
      <c r="N1037" s="144"/>
      <c r="O1037" s="144"/>
      <c r="P1037" s="144"/>
      <c r="Q1037" s="144"/>
      <c r="R1037" s="144"/>
      <c r="S1037" s="144"/>
      <c r="T1037" s="144"/>
      <c r="U1037" s="144"/>
      <c r="V1037" s="543"/>
      <c r="W1037" s="144"/>
      <c r="X1037" s="144"/>
      <c r="Y1037" s="144"/>
      <c r="Z1037" s="144"/>
      <c r="AA1037" s="144"/>
      <c r="AB1037" s="144"/>
      <c r="AC1037" s="144"/>
      <c r="AD1037" s="144"/>
      <c r="AE1037" s="144"/>
      <c r="AF1037" s="144"/>
      <c r="AG1037" s="144"/>
      <c r="AH1037" s="144"/>
      <c r="AI1037" s="144"/>
      <c r="AJ1037" s="144"/>
      <c r="AK1037" s="144"/>
      <c r="AL1037" s="144"/>
      <c r="AM1037" s="543"/>
      <c r="AN1037" s="144"/>
      <c r="AO1037" s="144"/>
      <c r="AP1037" s="543"/>
      <c r="AQ1037" s="543"/>
      <c r="AR1037" s="144"/>
      <c r="AS1037" s="190"/>
      <c r="AT1037" s="144"/>
      <c r="AU1037" s="543"/>
      <c r="AV1037" s="543"/>
      <c r="AW1037" s="144"/>
      <c r="AX1037" s="144"/>
      <c r="AY1037" s="144"/>
      <c r="AZ1037" s="144"/>
      <c r="BA1037" s="144"/>
      <c r="BB1037" s="144"/>
      <c r="BC1037" s="144"/>
      <c r="BD1037" s="144"/>
      <c r="BE1037" s="144"/>
    </row>
    <row r="1038" spans="1:57">
      <c r="A1038" s="144"/>
      <c r="B1038" s="144"/>
      <c r="C1038" s="144">
        <v>3</v>
      </c>
      <c r="D1038" s="190">
        <v>133530</v>
      </c>
      <c r="E1038" s="144" t="s">
        <v>5090</v>
      </c>
      <c r="F1038" s="144" t="s">
        <v>4944</v>
      </c>
      <c r="G1038" s="144">
        <v>10</v>
      </c>
      <c r="H1038" s="144">
        <v>20</v>
      </c>
      <c r="I1038" s="190" t="s">
        <v>6388</v>
      </c>
      <c r="J1038" s="144" t="s">
        <v>1693</v>
      </c>
      <c r="K1038" s="543"/>
      <c r="L1038" s="543"/>
      <c r="M1038" s="144"/>
      <c r="N1038" s="144"/>
      <c r="O1038" s="144"/>
      <c r="P1038" s="144"/>
      <c r="Q1038" s="144"/>
      <c r="R1038" s="144"/>
      <c r="S1038" s="144"/>
      <c r="T1038" s="144"/>
      <c r="U1038" s="144"/>
      <c r="V1038" s="543"/>
      <c r="W1038" s="144"/>
      <c r="X1038" s="144"/>
      <c r="Y1038" s="144"/>
      <c r="Z1038" s="144"/>
      <c r="AA1038" s="144"/>
      <c r="AB1038" s="144"/>
      <c r="AC1038" s="144"/>
      <c r="AD1038" s="144"/>
      <c r="AE1038" s="144"/>
      <c r="AF1038" s="144"/>
      <c r="AG1038" s="144"/>
      <c r="AH1038" s="144"/>
      <c r="AI1038" s="144"/>
      <c r="AJ1038" s="144"/>
      <c r="AK1038" s="144"/>
      <c r="AL1038" s="144"/>
      <c r="AM1038" s="543"/>
      <c r="AN1038" s="144"/>
      <c r="AO1038" s="144"/>
      <c r="AP1038" s="543"/>
      <c r="AQ1038" s="543"/>
      <c r="AR1038" s="144"/>
      <c r="AS1038" s="190"/>
      <c r="AT1038" s="144"/>
      <c r="AU1038" s="543"/>
      <c r="AV1038" s="543"/>
      <c r="AW1038" s="144"/>
      <c r="AX1038" s="144"/>
      <c r="AY1038" s="144"/>
      <c r="AZ1038" s="144"/>
      <c r="BA1038" s="144"/>
      <c r="BB1038" s="144"/>
      <c r="BC1038" s="144"/>
      <c r="BD1038" s="144"/>
      <c r="BE1038" s="144"/>
    </row>
    <row r="1039" spans="1:57">
      <c r="A1039" s="144"/>
      <c r="B1039" s="144"/>
      <c r="C1039" s="144">
        <v>3</v>
      </c>
      <c r="D1039" s="190">
        <v>133614</v>
      </c>
      <c r="E1039" s="144" t="s">
        <v>5090</v>
      </c>
      <c r="F1039" s="144" t="s">
        <v>4944</v>
      </c>
      <c r="G1039" s="144">
        <v>10</v>
      </c>
      <c r="H1039" s="144">
        <v>20</v>
      </c>
      <c r="I1039" s="190" t="s">
        <v>6389</v>
      </c>
      <c r="J1039" s="144" t="s">
        <v>1693</v>
      </c>
      <c r="K1039" s="543"/>
      <c r="L1039" s="543"/>
      <c r="M1039" s="144"/>
      <c r="N1039" s="144"/>
      <c r="O1039" s="144"/>
      <c r="P1039" s="144"/>
      <c r="Q1039" s="144"/>
      <c r="R1039" s="144"/>
      <c r="S1039" s="144"/>
      <c r="T1039" s="144"/>
      <c r="U1039" s="144"/>
      <c r="V1039" s="543"/>
      <c r="W1039" s="144"/>
      <c r="X1039" s="144"/>
      <c r="Y1039" s="144"/>
      <c r="Z1039" s="144"/>
      <c r="AA1039" s="144"/>
      <c r="AB1039" s="144"/>
      <c r="AC1039" s="144"/>
      <c r="AD1039" s="144"/>
      <c r="AE1039" s="144"/>
      <c r="AF1039" s="144"/>
      <c r="AG1039" s="144"/>
      <c r="AH1039" s="144"/>
      <c r="AI1039" s="144"/>
      <c r="AJ1039" s="144"/>
      <c r="AK1039" s="144"/>
      <c r="AL1039" s="144"/>
      <c r="AM1039" s="543"/>
      <c r="AN1039" s="144"/>
      <c r="AO1039" s="144"/>
      <c r="AP1039" s="543"/>
      <c r="AQ1039" s="543"/>
      <c r="AR1039" s="144"/>
      <c r="AS1039" s="190"/>
      <c r="AT1039" s="144"/>
      <c r="AU1039" s="543"/>
      <c r="AV1039" s="543"/>
      <c r="AW1039" s="144"/>
      <c r="AX1039" s="144"/>
      <c r="AY1039" s="144"/>
      <c r="AZ1039" s="144"/>
      <c r="BA1039" s="144"/>
      <c r="BB1039" s="144"/>
      <c r="BC1039" s="144"/>
      <c r="BD1039" s="144"/>
      <c r="BE1039" s="144"/>
    </row>
    <row r="1040" spans="1:57">
      <c r="A1040" s="144"/>
      <c r="B1040" s="144"/>
      <c r="C1040" s="144">
        <v>3</v>
      </c>
      <c r="D1040" s="190">
        <v>133615</v>
      </c>
      <c r="E1040" s="144" t="s">
        <v>5090</v>
      </c>
      <c r="F1040" s="144" t="s">
        <v>4944</v>
      </c>
      <c r="G1040" s="144">
        <v>10</v>
      </c>
      <c r="H1040" s="144">
        <v>20</v>
      </c>
      <c r="I1040" s="190" t="s">
        <v>6390</v>
      </c>
      <c r="J1040" s="144" t="s">
        <v>1693</v>
      </c>
      <c r="K1040" s="543"/>
      <c r="L1040" s="543"/>
      <c r="M1040" s="144"/>
      <c r="N1040" s="144"/>
      <c r="O1040" s="144"/>
      <c r="P1040" s="144"/>
      <c r="Q1040" s="144"/>
      <c r="R1040" s="144"/>
      <c r="S1040" s="144"/>
      <c r="T1040" s="144"/>
      <c r="U1040" s="144"/>
      <c r="V1040" s="543"/>
      <c r="W1040" s="144"/>
      <c r="X1040" s="144"/>
      <c r="Y1040" s="144"/>
      <c r="Z1040" s="144"/>
      <c r="AA1040" s="144"/>
      <c r="AB1040" s="144"/>
      <c r="AC1040" s="144"/>
      <c r="AD1040" s="144"/>
      <c r="AE1040" s="144"/>
      <c r="AF1040" s="144"/>
      <c r="AG1040" s="144"/>
      <c r="AH1040" s="144"/>
      <c r="AI1040" s="144"/>
      <c r="AJ1040" s="144"/>
      <c r="AK1040" s="144"/>
      <c r="AL1040" s="144"/>
      <c r="AM1040" s="543"/>
      <c r="AN1040" s="144"/>
      <c r="AO1040" s="144"/>
      <c r="AP1040" s="543"/>
      <c r="AQ1040" s="543"/>
      <c r="AR1040" s="144"/>
      <c r="AS1040" s="190"/>
      <c r="AT1040" s="144"/>
      <c r="AU1040" s="543"/>
      <c r="AV1040" s="543"/>
      <c r="AW1040" s="144"/>
      <c r="AX1040" s="144"/>
      <c r="AY1040" s="144"/>
      <c r="AZ1040" s="144"/>
      <c r="BA1040" s="144"/>
      <c r="BB1040" s="144"/>
      <c r="BC1040" s="144"/>
      <c r="BD1040" s="144"/>
      <c r="BE1040" s="144"/>
    </row>
    <row r="1041" spans="1:57">
      <c r="A1041" s="144"/>
      <c r="B1041" s="144"/>
      <c r="C1041" s="144">
        <v>3</v>
      </c>
      <c r="D1041" s="190">
        <v>133618</v>
      </c>
      <c r="E1041" s="144" t="s">
        <v>5090</v>
      </c>
      <c r="F1041" s="144" t="s">
        <v>4944</v>
      </c>
      <c r="G1041" s="144">
        <v>10</v>
      </c>
      <c r="H1041" s="144">
        <v>20</v>
      </c>
      <c r="I1041" s="190" t="s">
        <v>6391</v>
      </c>
      <c r="J1041" s="144" t="s">
        <v>1693</v>
      </c>
      <c r="K1041" s="543"/>
      <c r="L1041" s="543"/>
      <c r="M1041" s="144"/>
      <c r="N1041" s="144"/>
      <c r="O1041" s="144"/>
      <c r="P1041" s="144"/>
      <c r="Q1041" s="144"/>
      <c r="R1041" s="144"/>
      <c r="S1041" s="144"/>
      <c r="T1041" s="144"/>
      <c r="U1041" s="144"/>
      <c r="V1041" s="543"/>
      <c r="W1041" s="144"/>
      <c r="X1041" s="144"/>
      <c r="Y1041" s="144"/>
      <c r="Z1041" s="144"/>
      <c r="AA1041" s="144"/>
      <c r="AB1041" s="144"/>
      <c r="AC1041" s="144"/>
      <c r="AD1041" s="144"/>
      <c r="AE1041" s="144"/>
      <c r="AF1041" s="144"/>
      <c r="AG1041" s="144"/>
      <c r="AH1041" s="144"/>
      <c r="AI1041" s="144"/>
      <c r="AJ1041" s="144"/>
      <c r="AK1041" s="144"/>
      <c r="AL1041" s="144"/>
      <c r="AM1041" s="543"/>
      <c r="AN1041" s="144"/>
      <c r="AO1041" s="144"/>
      <c r="AP1041" s="543"/>
      <c r="AQ1041" s="543"/>
      <c r="AR1041" s="144"/>
      <c r="AS1041" s="190"/>
      <c r="AT1041" s="144"/>
      <c r="AU1041" s="543"/>
      <c r="AV1041" s="543"/>
      <c r="AW1041" s="144"/>
      <c r="AX1041" s="144"/>
      <c r="AY1041" s="144"/>
      <c r="AZ1041" s="144"/>
      <c r="BA1041" s="144"/>
      <c r="BB1041" s="144"/>
      <c r="BC1041" s="144"/>
      <c r="BD1041" s="144"/>
      <c r="BE1041" s="144"/>
    </row>
    <row r="1042" spans="1:57">
      <c r="A1042" s="144"/>
      <c r="B1042" s="144"/>
      <c r="C1042" s="144">
        <v>3</v>
      </c>
      <c r="D1042" s="190">
        <v>133624</v>
      </c>
      <c r="E1042" s="144" t="s">
        <v>5090</v>
      </c>
      <c r="F1042" s="144" t="s">
        <v>4944</v>
      </c>
      <c r="G1042" s="144">
        <v>10</v>
      </c>
      <c r="H1042" s="144">
        <v>20</v>
      </c>
      <c r="I1042" s="190" t="s">
        <v>6392</v>
      </c>
      <c r="J1042" s="144" t="s">
        <v>1693</v>
      </c>
      <c r="K1042" s="543"/>
      <c r="L1042" s="543"/>
      <c r="M1042" s="144"/>
      <c r="N1042" s="144"/>
      <c r="O1042" s="144"/>
      <c r="P1042" s="144"/>
      <c r="Q1042" s="144"/>
      <c r="R1042" s="144"/>
      <c r="S1042" s="144"/>
      <c r="T1042" s="144"/>
      <c r="U1042" s="144"/>
      <c r="V1042" s="543"/>
      <c r="W1042" s="144"/>
      <c r="X1042" s="144"/>
      <c r="Y1042" s="144"/>
      <c r="Z1042" s="144"/>
      <c r="AA1042" s="144"/>
      <c r="AB1042" s="144"/>
      <c r="AC1042" s="144"/>
      <c r="AD1042" s="144"/>
      <c r="AE1042" s="144"/>
      <c r="AF1042" s="144"/>
      <c r="AG1042" s="144"/>
      <c r="AH1042" s="144"/>
      <c r="AI1042" s="144"/>
      <c r="AJ1042" s="144"/>
      <c r="AK1042" s="144"/>
      <c r="AL1042" s="144"/>
      <c r="AM1042" s="543"/>
      <c r="AN1042" s="144"/>
      <c r="AO1042" s="144"/>
      <c r="AP1042" s="543"/>
      <c r="AQ1042" s="543"/>
      <c r="AR1042" s="144"/>
      <c r="AS1042" s="190"/>
      <c r="AT1042" s="144"/>
      <c r="AU1042" s="543"/>
      <c r="AV1042" s="543"/>
      <c r="AW1042" s="144"/>
      <c r="AX1042" s="144"/>
      <c r="AY1042" s="144"/>
      <c r="AZ1042" s="144"/>
      <c r="BA1042" s="144"/>
      <c r="BB1042" s="144"/>
      <c r="BC1042" s="144"/>
      <c r="BD1042" s="144"/>
      <c r="BE1042" s="144"/>
    </row>
    <row r="1043" spans="1:57">
      <c r="A1043" s="144"/>
      <c r="B1043" s="144"/>
      <c r="C1043" s="144">
        <v>3</v>
      </c>
      <c r="D1043" s="190">
        <v>133629</v>
      </c>
      <c r="E1043" s="144" t="s">
        <v>5090</v>
      </c>
      <c r="F1043" s="144" t="s">
        <v>4944</v>
      </c>
      <c r="G1043" s="144">
        <v>10</v>
      </c>
      <c r="H1043" s="144">
        <v>20</v>
      </c>
      <c r="I1043" s="190" t="s">
        <v>6393</v>
      </c>
      <c r="J1043" s="144" t="s">
        <v>1693</v>
      </c>
      <c r="K1043" s="543"/>
      <c r="L1043" s="543"/>
      <c r="M1043" s="144"/>
      <c r="N1043" s="144"/>
      <c r="O1043" s="144"/>
      <c r="P1043" s="144"/>
      <c r="Q1043" s="144"/>
      <c r="R1043" s="144"/>
      <c r="S1043" s="144"/>
      <c r="T1043" s="144"/>
      <c r="U1043" s="144"/>
      <c r="V1043" s="543"/>
      <c r="W1043" s="144"/>
      <c r="X1043" s="144"/>
      <c r="Y1043" s="144"/>
      <c r="Z1043" s="144"/>
      <c r="AA1043" s="144"/>
      <c r="AB1043" s="144"/>
      <c r="AC1043" s="144"/>
      <c r="AD1043" s="144"/>
      <c r="AE1043" s="144"/>
      <c r="AF1043" s="144"/>
      <c r="AG1043" s="144"/>
      <c r="AH1043" s="144"/>
      <c r="AI1043" s="144"/>
      <c r="AJ1043" s="144"/>
      <c r="AK1043" s="144"/>
      <c r="AL1043" s="144"/>
      <c r="AM1043" s="543"/>
      <c r="AN1043" s="144"/>
      <c r="AO1043" s="144"/>
      <c r="AP1043" s="543"/>
      <c r="AQ1043" s="543"/>
      <c r="AR1043" s="144"/>
      <c r="AS1043" s="190"/>
      <c r="AT1043" s="144"/>
      <c r="AU1043" s="543"/>
      <c r="AV1043" s="543"/>
      <c r="AW1043" s="144"/>
      <c r="AX1043" s="144"/>
      <c r="AY1043" s="144"/>
      <c r="AZ1043" s="144"/>
      <c r="BA1043" s="144"/>
      <c r="BB1043" s="144"/>
      <c r="BC1043" s="144"/>
      <c r="BD1043" s="144"/>
      <c r="BE1043" s="144"/>
    </row>
    <row r="1044" spans="1:57">
      <c r="A1044" s="144"/>
      <c r="B1044" s="144"/>
      <c r="C1044" s="144">
        <v>3</v>
      </c>
      <c r="D1044" s="190">
        <v>133630</v>
      </c>
      <c r="E1044" s="144" t="s">
        <v>5090</v>
      </c>
      <c r="F1044" s="144" t="s">
        <v>4944</v>
      </c>
      <c r="G1044" s="144">
        <v>10</v>
      </c>
      <c r="H1044" s="144">
        <v>20</v>
      </c>
      <c r="I1044" s="190" t="s">
        <v>6394</v>
      </c>
      <c r="J1044" s="144" t="s">
        <v>1693</v>
      </c>
      <c r="K1044" s="543"/>
      <c r="L1044" s="543"/>
      <c r="M1044" s="144"/>
      <c r="N1044" s="144"/>
      <c r="O1044" s="144"/>
      <c r="P1044" s="144"/>
      <c r="Q1044" s="144"/>
      <c r="R1044" s="144"/>
      <c r="S1044" s="144"/>
      <c r="T1044" s="144"/>
      <c r="U1044" s="144"/>
      <c r="V1044" s="543"/>
      <c r="W1044" s="144"/>
      <c r="X1044" s="144"/>
      <c r="Y1044" s="144"/>
      <c r="Z1044" s="144"/>
      <c r="AA1044" s="144"/>
      <c r="AB1044" s="144"/>
      <c r="AC1044" s="144"/>
      <c r="AD1044" s="144"/>
      <c r="AE1044" s="144"/>
      <c r="AF1044" s="144"/>
      <c r="AG1044" s="144"/>
      <c r="AH1044" s="144"/>
      <c r="AI1044" s="144"/>
      <c r="AJ1044" s="144"/>
      <c r="AK1044" s="144"/>
      <c r="AL1044" s="144"/>
      <c r="AM1044" s="543"/>
      <c r="AN1044" s="144"/>
      <c r="AO1044" s="144"/>
      <c r="AP1044" s="543"/>
      <c r="AQ1044" s="543"/>
      <c r="AR1044" s="144"/>
      <c r="AS1044" s="190"/>
      <c r="AT1044" s="144"/>
      <c r="AU1044" s="543"/>
      <c r="AV1044" s="543"/>
      <c r="AW1044" s="144"/>
      <c r="AX1044" s="144"/>
      <c r="AY1044" s="144"/>
      <c r="AZ1044" s="144"/>
      <c r="BA1044" s="144"/>
      <c r="BB1044" s="144"/>
      <c r="BC1044" s="144"/>
      <c r="BD1044" s="144"/>
      <c r="BE1044" s="144"/>
    </row>
    <row r="1045" spans="1:57">
      <c r="A1045" s="144"/>
      <c r="B1045" s="144"/>
      <c r="C1045" s="144">
        <v>3</v>
      </c>
      <c r="D1045" s="190">
        <v>133632</v>
      </c>
      <c r="E1045" s="144" t="s">
        <v>5090</v>
      </c>
      <c r="F1045" s="144" t="s">
        <v>4944</v>
      </c>
      <c r="G1045" s="144">
        <v>10</v>
      </c>
      <c r="H1045" s="144">
        <v>20</v>
      </c>
      <c r="I1045" s="190" t="s">
        <v>6395</v>
      </c>
      <c r="J1045" s="144" t="s">
        <v>1693</v>
      </c>
      <c r="K1045" s="543"/>
      <c r="L1045" s="543"/>
      <c r="M1045" s="144"/>
      <c r="N1045" s="144"/>
      <c r="O1045" s="144"/>
      <c r="P1045" s="144"/>
      <c r="Q1045" s="144"/>
      <c r="R1045" s="144"/>
      <c r="S1045" s="144"/>
      <c r="T1045" s="144"/>
      <c r="U1045" s="144"/>
      <c r="V1045" s="543"/>
      <c r="W1045" s="144"/>
      <c r="X1045" s="144"/>
      <c r="Y1045" s="144"/>
      <c r="Z1045" s="144"/>
      <c r="AA1045" s="144"/>
      <c r="AB1045" s="144"/>
      <c r="AC1045" s="144"/>
      <c r="AD1045" s="144"/>
      <c r="AE1045" s="144"/>
      <c r="AF1045" s="144"/>
      <c r="AG1045" s="144"/>
      <c r="AH1045" s="144"/>
      <c r="AI1045" s="144"/>
      <c r="AJ1045" s="144"/>
      <c r="AK1045" s="144"/>
      <c r="AL1045" s="144"/>
      <c r="AM1045" s="543"/>
      <c r="AN1045" s="144"/>
      <c r="AO1045" s="144"/>
      <c r="AP1045" s="543"/>
      <c r="AQ1045" s="543"/>
      <c r="AR1045" s="144"/>
      <c r="AS1045" s="190"/>
      <c r="AT1045" s="144"/>
      <c r="AU1045" s="543"/>
      <c r="AV1045" s="543"/>
      <c r="AW1045" s="144"/>
      <c r="AX1045" s="144"/>
      <c r="AY1045" s="144"/>
      <c r="AZ1045" s="144"/>
      <c r="BA1045" s="144"/>
      <c r="BB1045" s="144"/>
      <c r="BC1045" s="144"/>
      <c r="BD1045" s="144"/>
      <c r="BE1045" s="144"/>
    </row>
    <row r="1046" spans="1:57">
      <c r="A1046" s="144"/>
      <c r="B1046" s="144"/>
      <c r="C1046" s="144">
        <v>3</v>
      </c>
      <c r="D1046" s="190">
        <v>133634</v>
      </c>
      <c r="E1046" s="144" t="s">
        <v>5090</v>
      </c>
      <c r="F1046" s="144" t="s">
        <v>4944</v>
      </c>
      <c r="G1046" s="144">
        <v>10</v>
      </c>
      <c r="H1046" s="144">
        <v>20</v>
      </c>
      <c r="I1046" s="190" t="s">
        <v>6207</v>
      </c>
      <c r="J1046" s="144" t="s">
        <v>1693</v>
      </c>
      <c r="K1046" s="543"/>
      <c r="L1046" s="543"/>
      <c r="M1046" s="144"/>
      <c r="N1046" s="144"/>
      <c r="O1046" s="144"/>
      <c r="P1046" s="144"/>
      <c r="Q1046" s="144"/>
      <c r="R1046" s="144"/>
      <c r="S1046" s="144"/>
      <c r="T1046" s="144"/>
      <c r="U1046" s="144"/>
      <c r="V1046" s="543"/>
      <c r="W1046" s="144"/>
      <c r="X1046" s="144"/>
      <c r="Y1046" s="144"/>
      <c r="Z1046" s="144"/>
      <c r="AA1046" s="144"/>
      <c r="AB1046" s="144"/>
      <c r="AC1046" s="144"/>
      <c r="AD1046" s="144"/>
      <c r="AE1046" s="144"/>
      <c r="AF1046" s="144"/>
      <c r="AG1046" s="144"/>
      <c r="AH1046" s="144"/>
      <c r="AI1046" s="144"/>
      <c r="AJ1046" s="144"/>
      <c r="AK1046" s="144"/>
      <c r="AL1046" s="144"/>
      <c r="AM1046" s="543"/>
      <c r="AN1046" s="144"/>
      <c r="AO1046" s="144"/>
      <c r="AP1046" s="543"/>
      <c r="AQ1046" s="543"/>
      <c r="AR1046" s="144"/>
      <c r="AS1046" s="190"/>
      <c r="AT1046" s="144"/>
      <c r="AU1046" s="543"/>
      <c r="AV1046" s="543"/>
      <c r="AW1046" s="144"/>
      <c r="AX1046" s="144"/>
      <c r="AY1046" s="144"/>
      <c r="AZ1046" s="144"/>
      <c r="BA1046" s="144"/>
      <c r="BB1046" s="144"/>
      <c r="BC1046" s="144"/>
      <c r="BD1046" s="144"/>
      <c r="BE1046" s="144"/>
    </row>
    <row r="1047" spans="1:57">
      <c r="A1047" s="144"/>
      <c r="B1047" s="144"/>
      <c r="C1047" s="144">
        <v>3</v>
      </c>
      <c r="D1047" s="190">
        <v>133637</v>
      </c>
      <c r="E1047" s="144" t="s">
        <v>5090</v>
      </c>
      <c r="F1047" s="144" t="s">
        <v>4944</v>
      </c>
      <c r="G1047" s="144">
        <v>10</v>
      </c>
      <c r="H1047" s="144">
        <v>20</v>
      </c>
      <c r="I1047" s="190" t="s">
        <v>6396</v>
      </c>
      <c r="J1047" s="144" t="s">
        <v>1693</v>
      </c>
      <c r="K1047" s="543"/>
      <c r="L1047" s="543"/>
      <c r="M1047" s="144"/>
      <c r="N1047" s="144"/>
      <c r="O1047" s="144"/>
      <c r="P1047" s="144"/>
      <c r="Q1047" s="144"/>
      <c r="R1047" s="144"/>
      <c r="S1047" s="144"/>
      <c r="T1047" s="144"/>
      <c r="U1047" s="144"/>
      <c r="V1047" s="543"/>
      <c r="W1047" s="144"/>
      <c r="X1047" s="144"/>
      <c r="Y1047" s="144"/>
      <c r="Z1047" s="144"/>
      <c r="AA1047" s="144"/>
      <c r="AB1047" s="144"/>
      <c r="AC1047" s="144"/>
      <c r="AD1047" s="144"/>
      <c r="AE1047" s="144"/>
      <c r="AF1047" s="144"/>
      <c r="AG1047" s="144"/>
      <c r="AH1047" s="144"/>
      <c r="AI1047" s="144"/>
      <c r="AJ1047" s="144"/>
      <c r="AK1047" s="144"/>
      <c r="AL1047" s="144"/>
      <c r="AM1047" s="543"/>
      <c r="AN1047" s="144"/>
      <c r="AO1047" s="144"/>
      <c r="AP1047" s="543"/>
      <c r="AQ1047" s="543"/>
      <c r="AR1047" s="144"/>
      <c r="AS1047" s="190"/>
      <c r="AT1047" s="144"/>
      <c r="AU1047" s="543"/>
      <c r="AV1047" s="543"/>
      <c r="AW1047" s="144"/>
      <c r="AX1047" s="144"/>
      <c r="AY1047" s="144"/>
      <c r="AZ1047" s="144"/>
      <c r="BA1047" s="144"/>
      <c r="BB1047" s="144"/>
      <c r="BC1047" s="144"/>
      <c r="BD1047" s="144"/>
      <c r="BE1047" s="144"/>
    </row>
    <row r="1048" spans="1:57">
      <c r="A1048" s="144"/>
      <c r="B1048" s="144"/>
      <c r="C1048" s="144">
        <v>3</v>
      </c>
      <c r="D1048" s="190">
        <v>133641</v>
      </c>
      <c r="E1048" s="144" t="s">
        <v>5090</v>
      </c>
      <c r="F1048" s="144" t="s">
        <v>4944</v>
      </c>
      <c r="G1048" s="144">
        <v>10</v>
      </c>
      <c r="H1048" s="144">
        <v>20</v>
      </c>
      <c r="I1048" s="190" t="s">
        <v>6397</v>
      </c>
      <c r="J1048" s="144" t="s">
        <v>1693</v>
      </c>
      <c r="K1048" s="543"/>
      <c r="L1048" s="543"/>
      <c r="M1048" s="144"/>
      <c r="N1048" s="144"/>
      <c r="O1048" s="144"/>
      <c r="P1048" s="144"/>
      <c r="Q1048" s="144"/>
      <c r="R1048" s="144"/>
      <c r="S1048" s="144"/>
      <c r="T1048" s="144"/>
      <c r="U1048" s="144"/>
      <c r="V1048" s="543"/>
      <c r="W1048" s="144"/>
      <c r="X1048" s="144"/>
      <c r="Y1048" s="144"/>
      <c r="Z1048" s="144"/>
      <c r="AA1048" s="144"/>
      <c r="AB1048" s="144"/>
      <c r="AC1048" s="144"/>
      <c r="AD1048" s="144"/>
      <c r="AE1048" s="144"/>
      <c r="AF1048" s="144"/>
      <c r="AG1048" s="144"/>
      <c r="AH1048" s="144"/>
      <c r="AI1048" s="144"/>
      <c r="AJ1048" s="144"/>
      <c r="AK1048" s="144"/>
      <c r="AL1048" s="144"/>
      <c r="AM1048" s="543"/>
      <c r="AN1048" s="144"/>
      <c r="AO1048" s="144"/>
      <c r="AP1048" s="543"/>
      <c r="AQ1048" s="543"/>
      <c r="AR1048" s="144"/>
      <c r="AS1048" s="190"/>
      <c r="AT1048" s="144"/>
      <c r="AU1048" s="543"/>
      <c r="AV1048" s="543"/>
      <c r="AW1048" s="144"/>
      <c r="AX1048" s="144"/>
      <c r="AY1048" s="144"/>
      <c r="AZ1048" s="144"/>
      <c r="BA1048" s="144"/>
      <c r="BB1048" s="144"/>
      <c r="BC1048" s="144"/>
      <c r="BD1048" s="144"/>
      <c r="BE1048" s="144"/>
    </row>
    <row r="1049" spans="1:57">
      <c r="A1049" s="144"/>
      <c r="B1049" s="144"/>
      <c r="C1049" s="144">
        <v>3</v>
      </c>
      <c r="D1049" s="190">
        <v>133643</v>
      </c>
      <c r="E1049" s="144" t="s">
        <v>5090</v>
      </c>
      <c r="F1049" s="144" t="s">
        <v>4944</v>
      </c>
      <c r="G1049" s="144">
        <v>10</v>
      </c>
      <c r="H1049" s="144">
        <v>20</v>
      </c>
      <c r="I1049" s="190" t="s">
        <v>6398</v>
      </c>
      <c r="J1049" s="144" t="s">
        <v>1693</v>
      </c>
      <c r="K1049" s="543"/>
      <c r="L1049" s="543"/>
      <c r="M1049" s="144"/>
      <c r="N1049" s="144"/>
      <c r="O1049" s="144"/>
      <c r="P1049" s="144"/>
      <c r="Q1049" s="144"/>
      <c r="R1049" s="144"/>
      <c r="S1049" s="144"/>
      <c r="T1049" s="144"/>
      <c r="U1049" s="144"/>
      <c r="V1049" s="543"/>
      <c r="W1049" s="144"/>
      <c r="X1049" s="144"/>
      <c r="Y1049" s="144"/>
      <c r="Z1049" s="144"/>
      <c r="AA1049" s="144"/>
      <c r="AB1049" s="144"/>
      <c r="AC1049" s="144"/>
      <c r="AD1049" s="144"/>
      <c r="AE1049" s="144"/>
      <c r="AF1049" s="144"/>
      <c r="AG1049" s="144"/>
      <c r="AH1049" s="144"/>
      <c r="AI1049" s="144"/>
      <c r="AJ1049" s="144"/>
      <c r="AK1049" s="144"/>
      <c r="AL1049" s="144"/>
      <c r="AM1049" s="543"/>
      <c r="AN1049" s="144"/>
      <c r="AO1049" s="144"/>
      <c r="AP1049" s="543"/>
      <c r="AQ1049" s="543"/>
      <c r="AR1049" s="144"/>
      <c r="AS1049" s="190"/>
      <c r="AT1049" s="144"/>
      <c r="AU1049" s="543"/>
      <c r="AV1049" s="543"/>
      <c r="AW1049" s="144"/>
      <c r="AX1049" s="144"/>
      <c r="AY1049" s="144"/>
      <c r="AZ1049" s="144"/>
      <c r="BA1049" s="144"/>
      <c r="BB1049" s="144"/>
      <c r="BC1049" s="144"/>
      <c r="BD1049" s="144"/>
      <c r="BE1049" s="144"/>
    </row>
    <row r="1050" spans="1:57">
      <c r="A1050" s="144"/>
      <c r="B1050" s="144"/>
      <c r="C1050" s="144">
        <v>3</v>
      </c>
      <c r="D1050" s="190">
        <v>133652</v>
      </c>
      <c r="E1050" s="144" t="s">
        <v>5090</v>
      </c>
      <c r="F1050" s="144" t="s">
        <v>4944</v>
      </c>
      <c r="G1050" s="144">
        <v>10</v>
      </c>
      <c r="H1050" s="144">
        <v>20</v>
      </c>
      <c r="I1050" s="190" t="s">
        <v>6208</v>
      </c>
      <c r="J1050" s="144" t="s">
        <v>1693</v>
      </c>
      <c r="K1050" s="543"/>
      <c r="L1050" s="543"/>
      <c r="M1050" s="144"/>
      <c r="N1050" s="144"/>
      <c r="O1050" s="144"/>
      <c r="P1050" s="144"/>
      <c r="Q1050" s="144"/>
      <c r="R1050" s="144"/>
      <c r="S1050" s="144"/>
      <c r="T1050" s="144"/>
      <c r="U1050" s="144"/>
      <c r="V1050" s="543"/>
      <c r="W1050" s="144"/>
      <c r="X1050" s="144"/>
      <c r="Y1050" s="144"/>
      <c r="Z1050" s="144"/>
      <c r="AA1050" s="144"/>
      <c r="AB1050" s="144"/>
      <c r="AC1050" s="144"/>
      <c r="AD1050" s="144"/>
      <c r="AE1050" s="144"/>
      <c r="AF1050" s="144"/>
      <c r="AG1050" s="144"/>
      <c r="AH1050" s="144"/>
      <c r="AI1050" s="144"/>
      <c r="AJ1050" s="144"/>
      <c r="AK1050" s="144"/>
      <c r="AL1050" s="144"/>
      <c r="AM1050" s="543"/>
      <c r="AN1050" s="144"/>
      <c r="AO1050" s="144"/>
      <c r="AP1050" s="543"/>
      <c r="AQ1050" s="543"/>
      <c r="AR1050" s="144"/>
      <c r="AS1050" s="190"/>
      <c r="AT1050" s="144"/>
      <c r="AU1050" s="543"/>
      <c r="AV1050" s="543"/>
      <c r="AW1050" s="144"/>
      <c r="AX1050" s="144"/>
      <c r="AY1050" s="144"/>
      <c r="AZ1050" s="144"/>
      <c r="BA1050" s="144"/>
      <c r="BB1050" s="144"/>
      <c r="BC1050" s="144"/>
      <c r="BD1050" s="144"/>
      <c r="BE1050" s="144"/>
    </row>
    <row r="1051" spans="1:57">
      <c r="A1051" s="144"/>
      <c r="B1051" s="144"/>
      <c r="C1051" s="144">
        <v>3</v>
      </c>
      <c r="D1051" s="190">
        <v>133658</v>
      </c>
      <c r="E1051" s="144" t="s">
        <v>5090</v>
      </c>
      <c r="F1051" s="144" t="s">
        <v>4944</v>
      </c>
      <c r="G1051" s="144">
        <v>10</v>
      </c>
      <c r="H1051" s="144">
        <v>20</v>
      </c>
      <c r="I1051" s="190" t="s">
        <v>6399</v>
      </c>
      <c r="J1051" s="144" t="s">
        <v>1693</v>
      </c>
      <c r="K1051" s="543"/>
      <c r="L1051" s="543"/>
      <c r="M1051" s="144"/>
      <c r="N1051" s="144"/>
      <c r="O1051" s="144"/>
      <c r="P1051" s="144"/>
      <c r="Q1051" s="144"/>
      <c r="R1051" s="144"/>
      <c r="S1051" s="144"/>
      <c r="T1051" s="144"/>
      <c r="U1051" s="144"/>
      <c r="V1051" s="543"/>
      <c r="W1051" s="144"/>
      <c r="X1051" s="144"/>
      <c r="Y1051" s="144"/>
      <c r="Z1051" s="144"/>
      <c r="AA1051" s="144"/>
      <c r="AB1051" s="144"/>
      <c r="AC1051" s="144"/>
      <c r="AD1051" s="144"/>
      <c r="AE1051" s="144"/>
      <c r="AF1051" s="144"/>
      <c r="AG1051" s="144"/>
      <c r="AH1051" s="144"/>
      <c r="AI1051" s="144"/>
      <c r="AJ1051" s="144"/>
      <c r="AK1051" s="144"/>
      <c r="AL1051" s="144"/>
      <c r="AM1051" s="543"/>
      <c r="AN1051" s="144"/>
      <c r="AO1051" s="144"/>
      <c r="AP1051" s="543"/>
      <c r="AQ1051" s="543"/>
      <c r="AR1051" s="144"/>
      <c r="AS1051" s="190"/>
      <c r="AT1051" s="144"/>
      <c r="AU1051" s="543"/>
      <c r="AV1051" s="543"/>
      <c r="AW1051" s="144"/>
      <c r="AX1051" s="144"/>
      <c r="AY1051" s="144"/>
      <c r="AZ1051" s="144"/>
      <c r="BA1051" s="144"/>
      <c r="BB1051" s="144"/>
      <c r="BC1051" s="144"/>
      <c r="BD1051" s="144"/>
      <c r="BE1051" s="144"/>
    </row>
    <row r="1052" spans="1:57">
      <c r="A1052" s="144"/>
      <c r="B1052" s="144"/>
      <c r="C1052" s="144">
        <v>3</v>
      </c>
      <c r="D1052" s="190">
        <v>133727</v>
      </c>
      <c r="E1052" s="144" t="s">
        <v>5090</v>
      </c>
      <c r="F1052" s="144" t="s">
        <v>4944</v>
      </c>
      <c r="G1052" s="144">
        <v>10</v>
      </c>
      <c r="H1052" s="144">
        <v>20</v>
      </c>
      <c r="I1052" s="190" t="s">
        <v>6400</v>
      </c>
      <c r="J1052" s="144" t="s">
        <v>1693</v>
      </c>
      <c r="K1052" s="543"/>
      <c r="L1052" s="543"/>
      <c r="M1052" s="144"/>
      <c r="N1052" s="144"/>
      <c r="O1052" s="144"/>
      <c r="P1052" s="144"/>
      <c r="Q1052" s="144"/>
      <c r="R1052" s="144"/>
      <c r="S1052" s="144"/>
      <c r="T1052" s="144"/>
      <c r="U1052" s="144"/>
      <c r="V1052" s="543"/>
      <c r="W1052" s="144"/>
      <c r="X1052" s="144"/>
      <c r="Y1052" s="144"/>
      <c r="Z1052" s="144"/>
      <c r="AA1052" s="144"/>
      <c r="AB1052" s="144"/>
      <c r="AC1052" s="144"/>
      <c r="AD1052" s="144"/>
      <c r="AE1052" s="144"/>
      <c r="AF1052" s="144"/>
      <c r="AG1052" s="144"/>
      <c r="AH1052" s="144"/>
      <c r="AI1052" s="144"/>
      <c r="AJ1052" s="144"/>
      <c r="AK1052" s="144"/>
      <c r="AL1052" s="144"/>
      <c r="AM1052" s="543"/>
      <c r="AN1052" s="144"/>
      <c r="AO1052" s="144"/>
      <c r="AP1052" s="543"/>
      <c r="AQ1052" s="543"/>
      <c r="AR1052" s="144"/>
      <c r="AS1052" s="190"/>
      <c r="AT1052" s="144"/>
      <c r="AU1052" s="543"/>
      <c r="AV1052" s="543"/>
      <c r="AW1052" s="144"/>
      <c r="AX1052" s="144"/>
      <c r="AY1052" s="144"/>
      <c r="AZ1052" s="144"/>
      <c r="BA1052" s="144"/>
      <c r="BB1052" s="144"/>
      <c r="BC1052" s="144"/>
      <c r="BD1052" s="144"/>
      <c r="BE1052" s="144"/>
    </row>
    <row r="1053" spans="1:57">
      <c r="A1053" s="144"/>
      <c r="B1053" s="144"/>
      <c r="C1053" s="144">
        <v>3</v>
      </c>
      <c r="D1053" s="190">
        <v>133760</v>
      </c>
      <c r="E1053" s="144" t="s">
        <v>5090</v>
      </c>
      <c r="F1053" s="144" t="s">
        <v>4944</v>
      </c>
      <c r="G1053" s="144">
        <v>10</v>
      </c>
      <c r="H1053" s="144">
        <v>20</v>
      </c>
      <c r="I1053" s="190" t="s">
        <v>6401</v>
      </c>
      <c r="J1053" s="144" t="s">
        <v>1693</v>
      </c>
      <c r="K1053" s="543"/>
      <c r="L1053" s="543"/>
      <c r="M1053" s="144"/>
      <c r="N1053" s="144"/>
      <c r="O1053" s="144"/>
      <c r="P1053" s="144"/>
      <c r="Q1053" s="144"/>
      <c r="R1053" s="144"/>
      <c r="S1053" s="144"/>
      <c r="T1053" s="144"/>
      <c r="U1053" s="144"/>
      <c r="V1053" s="543"/>
      <c r="W1053" s="144"/>
      <c r="X1053" s="144"/>
      <c r="Y1053" s="144"/>
      <c r="Z1053" s="144"/>
      <c r="AA1053" s="144"/>
      <c r="AB1053" s="144"/>
      <c r="AC1053" s="144"/>
      <c r="AD1053" s="144"/>
      <c r="AE1053" s="144"/>
      <c r="AF1053" s="144"/>
      <c r="AG1053" s="144"/>
      <c r="AH1053" s="144"/>
      <c r="AI1053" s="144"/>
      <c r="AJ1053" s="144"/>
      <c r="AK1053" s="144"/>
      <c r="AL1053" s="144"/>
      <c r="AM1053" s="543"/>
      <c r="AN1053" s="144"/>
      <c r="AO1053" s="144"/>
      <c r="AP1053" s="543"/>
      <c r="AQ1053" s="543"/>
      <c r="AR1053" s="144"/>
      <c r="AS1053" s="190"/>
      <c r="AT1053" s="144"/>
      <c r="AU1053" s="543"/>
      <c r="AV1053" s="543"/>
      <c r="AW1053" s="144"/>
      <c r="AX1053" s="144"/>
      <c r="AY1053" s="144"/>
      <c r="AZ1053" s="144"/>
      <c r="BA1053" s="144"/>
      <c r="BB1053" s="144"/>
      <c r="BC1053" s="144"/>
      <c r="BD1053" s="144"/>
      <c r="BE1053" s="144"/>
    </row>
    <row r="1054" spans="1:57">
      <c r="A1054" s="144"/>
      <c r="B1054" s="144"/>
      <c r="C1054" s="144">
        <v>3</v>
      </c>
      <c r="D1054" s="190">
        <v>133769</v>
      </c>
      <c r="E1054" s="144" t="s">
        <v>5090</v>
      </c>
      <c r="F1054" s="144" t="s">
        <v>4944</v>
      </c>
      <c r="G1054" s="144">
        <v>10</v>
      </c>
      <c r="H1054" s="144">
        <v>20</v>
      </c>
      <c r="I1054" s="190" t="s">
        <v>6402</v>
      </c>
      <c r="J1054" s="144" t="s">
        <v>1693</v>
      </c>
      <c r="K1054" s="543"/>
      <c r="L1054" s="543"/>
      <c r="M1054" s="144"/>
      <c r="N1054" s="144"/>
      <c r="O1054" s="144"/>
      <c r="P1054" s="144"/>
      <c r="Q1054" s="144"/>
      <c r="R1054" s="144"/>
      <c r="S1054" s="144"/>
      <c r="T1054" s="144"/>
      <c r="U1054" s="144"/>
      <c r="V1054" s="543"/>
      <c r="W1054" s="144"/>
      <c r="X1054" s="144"/>
      <c r="Y1054" s="144"/>
      <c r="Z1054" s="144"/>
      <c r="AA1054" s="144"/>
      <c r="AB1054" s="144"/>
      <c r="AC1054" s="144"/>
      <c r="AD1054" s="144"/>
      <c r="AE1054" s="144"/>
      <c r="AF1054" s="144"/>
      <c r="AG1054" s="144"/>
      <c r="AH1054" s="144"/>
      <c r="AI1054" s="144"/>
      <c r="AJ1054" s="144"/>
      <c r="AK1054" s="144"/>
      <c r="AL1054" s="144"/>
      <c r="AM1054" s="543"/>
      <c r="AN1054" s="144"/>
      <c r="AO1054" s="144"/>
      <c r="AP1054" s="543"/>
      <c r="AQ1054" s="543"/>
      <c r="AR1054" s="144"/>
      <c r="AS1054" s="190"/>
      <c r="AT1054" s="144"/>
      <c r="AU1054" s="543"/>
      <c r="AV1054" s="543"/>
      <c r="AW1054" s="144"/>
      <c r="AX1054" s="144"/>
      <c r="AY1054" s="144"/>
      <c r="AZ1054" s="144"/>
      <c r="BA1054" s="144"/>
      <c r="BB1054" s="144"/>
      <c r="BC1054" s="144"/>
      <c r="BD1054" s="144"/>
      <c r="BE1054" s="144"/>
    </row>
    <row r="1055" spans="1:57">
      <c r="A1055" s="144"/>
      <c r="B1055" s="144"/>
      <c r="C1055" s="144">
        <v>3</v>
      </c>
      <c r="D1055" s="190">
        <v>133803</v>
      </c>
      <c r="E1055" s="144" t="s">
        <v>5090</v>
      </c>
      <c r="F1055" s="144" t="s">
        <v>4944</v>
      </c>
      <c r="G1055" s="144">
        <v>10</v>
      </c>
      <c r="H1055" s="144">
        <v>20</v>
      </c>
      <c r="I1055" s="190" t="s">
        <v>6403</v>
      </c>
      <c r="J1055" s="144" t="s">
        <v>1693</v>
      </c>
      <c r="K1055" s="543"/>
      <c r="L1055" s="543"/>
      <c r="M1055" s="144"/>
      <c r="N1055" s="144"/>
      <c r="O1055" s="144"/>
      <c r="P1055" s="144"/>
      <c r="Q1055" s="144"/>
      <c r="R1055" s="144"/>
      <c r="S1055" s="144"/>
      <c r="T1055" s="144"/>
      <c r="U1055" s="144"/>
      <c r="V1055" s="543"/>
      <c r="W1055" s="144"/>
      <c r="X1055" s="144"/>
      <c r="Y1055" s="144"/>
      <c r="Z1055" s="144"/>
      <c r="AA1055" s="144"/>
      <c r="AB1055" s="144"/>
      <c r="AC1055" s="144"/>
      <c r="AD1055" s="144"/>
      <c r="AE1055" s="144"/>
      <c r="AF1055" s="144"/>
      <c r="AG1055" s="144"/>
      <c r="AH1055" s="144"/>
      <c r="AI1055" s="144"/>
      <c r="AJ1055" s="144"/>
      <c r="AK1055" s="144"/>
      <c r="AL1055" s="144"/>
      <c r="AM1055" s="543"/>
      <c r="AN1055" s="144"/>
      <c r="AO1055" s="144"/>
      <c r="AP1055" s="543"/>
      <c r="AQ1055" s="543"/>
      <c r="AR1055" s="144"/>
      <c r="AS1055" s="190"/>
      <c r="AT1055" s="144"/>
      <c r="AU1055" s="543"/>
      <c r="AV1055" s="543"/>
      <c r="AW1055" s="144"/>
      <c r="AX1055" s="144"/>
      <c r="AY1055" s="144"/>
      <c r="AZ1055" s="144"/>
      <c r="BA1055" s="144"/>
      <c r="BB1055" s="144"/>
      <c r="BC1055" s="144"/>
      <c r="BD1055" s="144"/>
      <c r="BE1055" s="144"/>
    </row>
    <row r="1056" spans="1:57">
      <c r="A1056" s="144"/>
      <c r="B1056" s="144"/>
      <c r="C1056" s="144">
        <v>3</v>
      </c>
      <c r="D1056" s="190">
        <v>133810</v>
      </c>
      <c r="E1056" s="144" t="s">
        <v>5090</v>
      </c>
      <c r="F1056" s="144" t="s">
        <v>4944</v>
      </c>
      <c r="G1056" s="144">
        <v>10</v>
      </c>
      <c r="H1056" s="144">
        <v>20</v>
      </c>
      <c r="I1056" s="190" t="s">
        <v>6404</v>
      </c>
      <c r="J1056" s="144" t="s">
        <v>1693</v>
      </c>
      <c r="K1056" s="543"/>
      <c r="L1056" s="543"/>
      <c r="M1056" s="144"/>
      <c r="N1056" s="144"/>
      <c r="O1056" s="144"/>
      <c r="P1056" s="144"/>
      <c r="Q1056" s="144"/>
      <c r="R1056" s="144"/>
      <c r="S1056" s="144"/>
      <c r="T1056" s="144"/>
      <c r="U1056" s="144"/>
      <c r="V1056" s="543"/>
      <c r="W1056" s="144"/>
      <c r="X1056" s="144"/>
      <c r="Y1056" s="144"/>
      <c r="Z1056" s="144"/>
      <c r="AA1056" s="144"/>
      <c r="AB1056" s="144"/>
      <c r="AC1056" s="144"/>
      <c r="AD1056" s="144"/>
      <c r="AE1056" s="144"/>
      <c r="AF1056" s="144"/>
      <c r="AG1056" s="144"/>
      <c r="AH1056" s="144"/>
      <c r="AI1056" s="144"/>
      <c r="AJ1056" s="144"/>
      <c r="AK1056" s="144"/>
      <c r="AL1056" s="144"/>
      <c r="AM1056" s="543"/>
      <c r="AN1056" s="144"/>
      <c r="AO1056" s="144"/>
      <c r="AP1056" s="543"/>
      <c r="AQ1056" s="543"/>
      <c r="AR1056" s="144"/>
      <c r="AS1056" s="190"/>
      <c r="AT1056" s="144"/>
      <c r="AU1056" s="543"/>
      <c r="AV1056" s="543"/>
      <c r="AW1056" s="144"/>
      <c r="AX1056" s="144"/>
      <c r="AY1056" s="144"/>
      <c r="AZ1056" s="144"/>
      <c r="BA1056" s="144"/>
      <c r="BB1056" s="144"/>
      <c r="BC1056" s="144"/>
      <c r="BD1056" s="144"/>
      <c r="BE1056" s="144"/>
    </row>
    <row r="1057" spans="1:57">
      <c r="A1057" s="144"/>
      <c r="B1057" s="144"/>
      <c r="C1057" s="144">
        <v>3</v>
      </c>
      <c r="D1057" s="190">
        <v>133870</v>
      </c>
      <c r="E1057" s="144" t="s">
        <v>5090</v>
      </c>
      <c r="F1057" s="144" t="s">
        <v>4944</v>
      </c>
      <c r="G1057" s="144">
        <v>10</v>
      </c>
      <c r="H1057" s="144">
        <v>20</v>
      </c>
      <c r="I1057" s="190" t="s">
        <v>6405</v>
      </c>
      <c r="J1057" s="144" t="s">
        <v>1693</v>
      </c>
      <c r="K1057" s="543"/>
      <c r="L1057" s="543"/>
      <c r="M1057" s="144"/>
      <c r="N1057" s="144"/>
      <c r="O1057" s="144"/>
      <c r="P1057" s="144"/>
      <c r="Q1057" s="144"/>
      <c r="R1057" s="144"/>
      <c r="S1057" s="144"/>
      <c r="T1057" s="144"/>
      <c r="U1057" s="144"/>
      <c r="V1057" s="543"/>
      <c r="W1057" s="144"/>
      <c r="X1057" s="144"/>
      <c r="Y1057" s="144"/>
      <c r="Z1057" s="144"/>
      <c r="AA1057" s="144"/>
      <c r="AB1057" s="144"/>
      <c r="AC1057" s="144"/>
      <c r="AD1057" s="144"/>
      <c r="AE1057" s="144"/>
      <c r="AF1057" s="144"/>
      <c r="AG1057" s="144"/>
      <c r="AH1057" s="144"/>
      <c r="AI1057" s="144"/>
      <c r="AJ1057" s="144"/>
      <c r="AK1057" s="144"/>
      <c r="AL1057" s="144"/>
      <c r="AM1057" s="543"/>
      <c r="AN1057" s="144"/>
      <c r="AO1057" s="144"/>
      <c r="AP1057" s="543"/>
      <c r="AQ1057" s="543"/>
      <c r="AR1057" s="144"/>
      <c r="AS1057" s="190"/>
      <c r="AT1057" s="144"/>
      <c r="AU1057" s="543"/>
      <c r="AV1057" s="543"/>
      <c r="AW1057" s="144"/>
      <c r="AX1057" s="144"/>
      <c r="AY1057" s="144"/>
      <c r="AZ1057" s="144"/>
      <c r="BA1057" s="144"/>
      <c r="BB1057" s="144"/>
      <c r="BC1057" s="144"/>
      <c r="BD1057" s="144"/>
      <c r="BE1057" s="144"/>
    </row>
    <row r="1058" spans="1:57">
      <c r="A1058" s="144"/>
      <c r="B1058" s="144"/>
      <c r="C1058" s="144">
        <v>3</v>
      </c>
      <c r="D1058" s="190">
        <v>133879</v>
      </c>
      <c r="E1058" s="144" t="s">
        <v>5090</v>
      </c>
      <c r="F1058" s="144" t="s">
        <v>4944</v>
      </c>
      <c r="G1058" s="144">
        <v>10</v>
      </c>
      <c r="H1058" s="144">
        <v>20</v>
      </c>
      <c r="I1058" s="190" t="s">
        <v>6406</v>
      </c>
      <c r="J1058" s="144" t="s">
        <v>1693</v>
      </c>
      <c r="K1058" s="543"/>
      <c r="L1058" s="543"/>
      <c r="M1058" s="144"/>
      <c r="N1058" s="144"/>
      <c r="O1058" s="144"/>
      <c r="P1058" s="144"/>
      <c r="Q1058" s="144"/>
      <c r="R1058" s="144"/>
      <c r="S1058" s="144"/>
      <c r="T1058" s="144"/>
      <c r="U1058" s="144"/>
      <c r="V1058" s="543"/>
      <c r="W1058" s="144"/>
      <c r="X1058" s="144"/>
      <c r="Y1058" s="144"/>
      <c r="Z1058" s="144"/>
      <c r="AA1058" s="144"/>
      <c r="AB1058" s="144"/>
      <c r="AC1058" s="144"/>
      <c r="AD1058" s="144"/>
      <c r="AE1058" s="144"/>
      <c r="AF1058" s="144"/>
      <c r="AG1058" s="144"/>
      <c r="AH1058" s="144"/>
      <c r="AI1058" s="144"/>
      <c r="AJ1058" s="144"/>
      <c r="AK1058" s="144"/>
      <c r="AL1058" s="144"/>
      <c r="AM1058" s="543"/>
      <c r="AN1058" s="144"/>
      <c r="AO1058" s="144"/>
      <c r="AP1058" s="543"/>
      <c r="AQ1058" s="543"/>
      <c r="AR1058" s="144"/>
      <c r="AS1058" s="190"/>
      <c r="AT1058" s="144"/>
      <c r="AU1058" s="543"/>
      <c r="AV1058" s="543"/>
      <c r="AW1058" s="144"/>
      <c r="AX1058" s="144"/>
      <c r="AY1058" s="144"/>
      <c r="AZ1058" s="144"/>
      <c r="BA1058" s="144"/>
      <c r="BB1058" s="144"/>
      <c r="BC1058" s="144"/>
      <c r="BD1058" s="144"/>
      <c r="BE1058" s="144"/>
    </row>
    <row r="1059" spans="1:57">
      <c r="A1059" s="144"/>
      <c r="B1059" s="144"/>
      <c r="C1059" s="144">
        <v>3</v>
      </c>
      <c r="D1059" s="190">
        <v>133910</v>
      </c>
      <c r="E1059" s="144" t="s">
        <v>5090</v>
      </c>
      <c r="F1059" s="144" t="s">
        <v>4944</v>
      </c>
      <c r="G1059" s="144">
        <v>10</v>
      </c>
      <c r="H1059" s="144">
        <v>20</v>
      </c>
      <c r="I1059" s="190" t="s">
        <v>6407</v>
      </c>
      <c r="J1059" s="144" t="s">
        <v>1693</v>
      </c>
      <c r="K1059" s="543"/>
      <c r="L1059" s="543"/>
      <c r="M1059" s="144"/>
      <c r="N1059" s="144"/>
      <c r="O1059" s="144"/>
      <c r="P1059" s="144"/>
      <c r="Q1059" s="144"/>
      <c r="R1059" s="144"/>
      <c r="S1059" s="144"/>
      <c r="T1059" s="144"/>
      <c r="U1059" s="144"/>
      <c r="V1059" s="543"/>
      <c r="W1059" s="144"/>
      <c r="X1059" s="144"/>
      <c r="Y1059" s="144"/>
      <c r="Z1059" s="144"/>
      <c r="AA1059" s="144"/>
      <c r="AB1059" s="144"/>
      <c r="AC1059" s="144"/>
      <c r="AD1059" s="144"/>
      <c r="AE1059" s="144"/>
      <c r="AF1059" s="144"/>
      <c r="AG1059" s="144"/>
      <c r="AH1059" s="144"/>
      <c r="AI1059" s="144"/>
      <c r="AJ1059" s="144"/>
      <c r="AK1059" s="144"/>
      <c r="AL1059" s="144"/>
      <c r="AM1059" s="543"/>
      <c r="AN1059" s="144"/>
      <c r="AO1059" s="144"/>
      <c r="AP1059" s="543"/>
      <c r="AQ1059" s="543"/>
      <c r="AR1059" s="144"/>
      <c r="AS1059" s="190"/>
      <c r="AT1059" s="144"/>
      <c r="AU1059" s="543"/>
      <c r="AV1059" s="543"/>
      <c r="AW1059" s="144"/>
      <c r="AX1059" s="144"/>
      <c r="AY1059" s="144"/>
      <c r="AZ1059" s="144"/>
      <c r="BA1059" s="144"/>
      <c r="BB1059" s="144"/>
      <c r="BC1059" s="144"/>
      <c r="BD1059" s="144"/>
      <c r="BE1059" s="144"/>
    </row>
    <row r="1060" spans="1:57">
      <c r="A1060" s="144"/>
      <c r="B1060" s="144"/>
      <c r="C1060" s="144">
        <v>3</v>
      </c>
      <c r="D1060" s="190">
        <v>133970</v>
      </c>
      <c r="E1060" s="144" t="s">
        <v>5090</v>
      </c>
      <c r="F1060" s="144" t="s">
        <v>4944</v>
      </c>
      <c r="G1060" s="144">
        <v>10</v>
      </c>
      <c r="H1060" s="144">
        <v>20</v>
      </c>
      <c r="I1060" s="190" t="s">
        <v>6408</v>
      </c>
      <c r="J1060" s="144" t="s">
        <v>1693</v>
      </c>
      <c r="K1060" s="543"/>
      <c r="L1060" s="543"/>
      <c r="M1060" s="144"/>
      <c r="N1060" s="144"/>
      <c r="O1060" s="144"/>
      <c r="P1060" s="144"/>
      <c r="Q1060" s="144"/>
      <c r="R1060" s="144"/>
      <c r="S1060" s="144"/>
      <c r="T1060" s="144"/>
      <c r="U1060" s="144"/>
      <c r="V1060" s="543"/>
      <c r="W1060" s="144"/>
      <c r="X1060" s="144"/>
      <c r="Y1060" s="144"/>
      <c r="Z1060" s="144"/>
      <c r="AA1060" s="144"/>
      <c r="AB1060" s="144"/>
      <c r="AC1060" s="144"/>
      <c r="AD1060" s="144"/>
      <c r="AE1060" s="144"/>
      <c r="AF1060" s="144"/>
      <c r="AG1060" s="144"/>
      <c r="AH1060" s="144"/>
      <c r="AI1060" s="144"/>
      <c r="AJ1060" s="144"/>
      <c r="AK1060" s="144"/>
      <c r="AL1060" s="144"/>
      <c r="AM1060" s="543"/>
      <c r="AN1060" s="144"/>
      <c r="AO1060" s="144"/>
      <c r="AP1060" s="543"/>
      <c r="AQ1060" s="543"/>
      <c r="AR1060" s="144"/>
      <c r="AS1060" s="190"/>
      <c r="AT1060" s="144"/>
      <c r="AU1060" s="543"/>
      <c r="AV1060" s="543"/>
      <c r="AW1060" s="144"/>
      <c r="AX1060" s="144"/>
      <c r="AY1060" s="144"/>
      <c r="AZ1060" s="144"/>
      <c r="BA1060" s="144"/>
      <c r="BB1060" s="144"/>
      <c r="BC1060" s="144"/>
      <c r="BD1060" s="144"/>
      <c r="BE1060" s="144"/>
    </row>
    <row r="1061" spans="1:57">
      <c r="A1061" s="144"/>
      <c r="B1061" s="144"/>
      <c r="C1061" s="144">
        <v>3</v>
      </c>
      <c r="D1061" s="190">
        <v>133975</v>
      </c>
      <c r="E1061" s="144" t="s">
        <v>5090</v>
      </c>
      <c r="F1061" s="144" t="s">
        <v>4944</v>
      </c>
      <c r="G1061" s="144">
        <v>10</v>
      </c>
      <c r="H1061" s="144">
        <v>20</v>
      </c>
      <c r="I1061" s="190" t="s">
        <v>6409</v>
      </c>
      <c r="J1061" s="144" t="s">
        <v>1693</v>
      </c>
      <c r="K1061" s="543"/>
      <c r="L1061" s="543"/>
      <c r="M1061" s="144"/>
      <c r="N1061" s="144"/>
      <c r="O1061" s="144"/>
      <c r="P1061" s="144"/>
      <c r="Q1061" s="144"/>
      <c r="R1061" s="144"/>
      <c r="S1061" s="144"/>
      <c r="T1061" s="144"/>
      <c r="U1061" s="144"/>
      <c r="V1061" s="543"/>
      <c r="W1061" s="144"/>
      <c r="X1061" s="144"/>
      <c r="Y1061" s="144"/>
      <c r="Z1061" s="144"/>
      <c r="AA1061" s="144"/>
      <c r="AB1061" s="144"/>
      <c r="AC1061" s="144"/>
      <c r="AD1061" s="144"/>
      <c r="AE1061" s="144"/>
      <c r="AF1061" s="144"/>
      <c r="AG1061" s="144"/>
      <c r="AH1061" s="144"/>
      <c r="AI1061" s="144"/>
      <c r="AJ1061" s="144"/>
      <c r="AK1061" s="144"/>
      <c r="AL1061" s="144"/>
      <c r="AM1061" s="543"/>
      <c r="AN1061" s="144"/>
      <c r="AO1061" s="144"/>
      <c r="AP1061" s="543"/>
      <c r="AQ1061" s="543"/>
      <c r="AR1061" s="144"/>
      <c r="AS1061" s="190"/>
      <c r="AT1061" s="144"/>
      <c r="AU1061" s="543"/>
      <c r="AV1061" s="543"/>
      <c r="AW1061" s="144"/>
      <c r="AX1061" s="144"/>
      <c r="AY1061" s="144"/>
      <c r="AZ1061" s="144"/>
      <c r="BA1061" s="144"/>
      <c r="BB1061" s="144"/>
      <c r="BC1061" s="144"/>
      <c r="BD1061" s="144"/>
      <c r="BE1061" s="144"/>
    </row>
    <row r="1062" spans="1:57">
      <c r="A1062" s="144"/>
      <c r="B1062" s="144"/>
      <c r="C1062" s="144">
        <v>3</v>
      </c>
      <c r="D1062" s="190">
        <v>133987</v>
      </c>
      <c r="E1062" s="144" t="s">
        <v>5090</v>
      </c>
      <c r="F1062" s="144" t="s">
        <v>4944</v>
      </c>
      <c r="G1062" s="144">
        <v>10</v>
      </c>
      <c r="H1062" s="144">
        <v>20</v>
      </c>
      <c r="I1062" s="190" t="s">
        <v>6410</v>
      </c>
      <c r="J1062" s="144" t="s">
        <v>1693</v>
      </c>
      <c r="K1062" s="543"/>
      <c r="L1062" s="543"/>
      <c r="M1062" s="144"/>
      <c r="N1062" s="144"/>
      <c r="O1062" s="144"/>
      <c r="P1062" s="144"/>
      <c r="Q1062" s="144"/>
      <c r="R1062" s="144"/>
      <c r="S1062" s="144"/>
      <c r="T1062" s="144"/>
      <c r="U1062" s="144"/>
      <c r="V1062" s="543"/>
      <c r="W1062" s="144"/>
      <c r="X1062" s="144"/>
      <c r="Y1062" s="144"/>
      <c r="Z1062" s="144"/>
      <c r="AA1062" s="144"/>
      <c r="AB1062" s="144"/>
      <c r="AC1062" s="144"/>
      <c r="AD1062" s="144"/>
      <c r="AE1062" s="144"/>
      <c r="AF1062" s="144"/>
      <c r="AG1062" s="144"/>
      <c r="AH1062" s="144"/>
      <c r="AI1062" s="144"/>
      <c r="AJ1062" s="144"/>
      <c r="AK1062" s="144"/>
      <c r="AL1062" s="144"/>
      <c r="AM1062" s="543"/>
      <c r="AN1062" s="144"/>
      <c r="AO1062" s="144"/>
      <c r="AP1062" s="543"/>
      <c r="AQ1062" s="543"/>
      <c r="AR1062" s="144"/>
      <c r="AS1062" s="190"/>
      <c r="AT1062" s="144"/>
      <c r="AU1062" s="543"/>
      <c r="AV1062" s="543"/>
      <c r="AW1062" s="144"/>
      <c r="AX1062" s="144"/>
      <c r="AY1062" s="144"/>
      <c r="AZ1062" s="144"/>
      <c r="BA1062" s="144"/>
      <c r="BB1062" s="144"/>
      <c r="BC1062" s="144"/>
      <c r="BD1062" s="144"/>
      <c r="BE1062" s="144"/>
    </row>
    <row r="1063" spans="1:57">
      <c r="A1063" s="144"/>
      <c r="B1063" s="144"/>
      <c r="C1063" s="144">
        <v>3</v>
      </c>
      <c r="D1063" s="190">
        <v>134150</v>
      </c>
      <c r="E1063" s="144" t="s">
        <v>5090</v>
      </c>
      <c r="F1063" s="144" t="s">
        <v>4944</v>
      </c>
      <c r="G1063" s="144">
        <v>10</v>
      </c>
      <c r="H1063" s="144">
        <v>20</v>
      </c>
      <c r="I1063" s="190" t="s">
        <v>6411</v>
      </c>
      <c r="J1063" s="144" t="s">
        <v>1693</v>
      </c>
      <c r="K1063" s="543"/>
      <c r="L1063" s="543"/>
      <c r="M1063" s="144"/>
      <c r="N1063" s="144"/>
      <c r="O1063" s="144"/>
      <c r="P1063" s="144"/>
      <c r="Q1063" s="144"/>
      <c r="R1063" s="144"/>
      <c r="S1063" s="144"/>
      <c r="T1063" s="144"/>
      <c r="U1063" s="144"/>
      <c r="V1063" s="543"/>
      <c r="W1063" s="144"/>
      <c r="X1063" s="144"/>
      <c r="Y1063" s="144"/>
      <c r="Z1063" s="144"/>
      <c r="AA1063" s="144"/>
      <c r="AB1063" s="144"/>
      <c r="AC1063" s="144"/>
      <c r="AD1063" s="144"/>
      <c r="AE1063" s="144"/>
      <c r="AF1063" s="144"/>
      <c r="AG1063" s="144"/>
      <c r="AH1063" s="144"/>
      <c r="AI1063" s="144"/>
      <c r="AJ1063" s="144"/>
      <c r="AK1063" s="144"/>
      <c r="AL1063" s="144"/>
      <c r="AM1063" s="543"/>
      <c r="AN1063" s="144"/>
      <c r="AO1063" s="144"/>
      <c r="AP1063" s="543"/>
      <c r="AQ1063" s="543"/>
      <c r="AR1063" s="144"/>
      <c r="AS1063" s="190"/>
      <c r="AT1063" s="144"/>
      <c r="AU1063" s="543"/>
      <c r="AV1063" s="543"/>
      <c r="AW1063" s="144"/>
      <c r="AX1063" s="144"/>
      <c r="AY1063" s="144"/>
      <c r="AZ1063" s="144"/>
      <c r="BA1063" s="144"/>
      <c r="BB1063" s="144"/>
      <c r="BC1063" s="144"/>
      <c r="BD1063" s="144"/>
      <c r="BE1063" s="144"/>
    </row>
    <row r="1064" spans="1:57">
      <c r="A1064" s="144"/>
      <c r="B1064" s="144"/>
      <c r="C1064" s="144">
        <v>3</v>
      </c>
      <c r="D1064" s="190">
        <v>134204</v>
      </c>
      <c r="E1064" s="144" t="s">
        <v>5090</v>
      </c>
      <c r="F1064" s="144" t="s">
        <v>4944</v>
      </c>
      <c r="G1064" s="144">
        <v>10</v>
      </c>
      <c r="H1064" s="144">
        <v>20</v>
      </c>
      <c r="I1064" s="190" t="s">
        <v>6412</v>
      </c>
      <c r="J1064" s="144" t="s">
        <v>1693</v>
      </c>
      <c r="K1064" s="543"/>
      <c r="L1064" s="543"/>
      <c r="M1064" s="144"/>
      <c r="N1064" s="144"/>
      <c r="O1064" s="144"/>
      <c r="P1064" s="144"/>
      <c r="Q1064" s="144"/>
      <c r="R1064" s="144"/>
      <c r="S1064" s="144"/>
      <c r="T1064" s="144"/>
      <c r="U1064" s="144"/>
      <c r="V1064" s="543"/>
      <c r="W1064" s="144"/>
      <c r="X1064" s="144"/>
      <c r="Y1064" s="144"/>
      <c r="Z1064" s="144"/>
      <c r="AA1064" s="144"/>
      <c r="AB1064" s="144"/>
      <c r="AC1064" s="144"/>
      <c r="AD1064" s="144"/>
      <c r="AE1064" s="144"/>
      <c r="AF1064" s="144"/>
      <c r="AG1064" s="144"/>
      <c r="AH1064" s="144"/>
      <c r="AI1064" s="144"/>
      <c r="AJ1064" s="144"/>
      <c r="AK1064" s="144"/>
      <c r="AL1064" s="144"/>
      <c r="AM1064" s="543"/>
      <c r="AN1064" s="144"/>
      <c r="AO1064" s="144"/>
      <c r="AP1064" s="543"/>
      <c r="AQ1064" s="543"/>
      <c r="AR1064" s="144"/>
      <c r="AS1064" s="190"/>
      <c r="AT1064" s="144"/>
      <c r="AU1064" s="543"/>
      <c r="AV1064" s="543"/>
      <c r="AW1064" s="144"/>
      <c r="AX1064" s="144"/>
      <c r="AY1064" s="144"/>
      <c r="AZ1064" s="144"/>
      <c r="BA1064" s="144"/>
      <c r="BB1064" s="144"/>
      <c r="BC1064" s="144"/>
      <c r="BD1064" s="144"/>
      <c r="BE1064" s="144"/>
    </row>
    <row r="1065" spans="1:57">
      <c r="A1065" s="144"/>
      <c r="B1065" s="144"/>
      <c r="C1065" s="144">
        <v>3</v>
      </c>
      <c r="D1065" s="190">
        <v>134396</v>
      </c>
      <c r="E1065" s="144" t="s">
        <v>5090</v>
      </c>
      <c r="F1065" s="144" t="s">
        <v>4944</v>
      </c>
      <c r="G1065" s="144">
        <v>10</v>
      </c>
      <c r="H1065" s="144">
        <v>20</v>
      </c>
      <c r="I1065" s="190" t="s">
        <v>6413</v>
      </c>
      <c r="J1065" s="144" t="s">
        <v>1693</v>
      </c>
      <c r="K1065" s="543"/>
      <c r="L1065" s="543"/>
      <c r="M1065" s="144"/>
      <c r="N1065" s="144"/>
      <c r="O1065" s="144"/>
      <c r="P1065" s="144"/>
      <c r="Q1065" s="144"/>
      <c r="R1065" s="144"/>
      <c r="S1065" s="144"/>
      <c r="T1065" s="144"/>
      <c r="U1065" s="144"/>
      <c r="V1065" s="543"/>
      <c r="W1065" s="144"/>
      <c r="X1065" s="144"/>
      <c r="Y1065" s="144"/>
      <c r="Z1065" s="144"/>
      <c r="AA1065" s="144"/>
      <c r="AB1065" s="144"/>
      <c r="AC1065" s="144"/>
      <c r="AD1065" s="144"/>
      <c r="AE1065" s="144"/>
      <c r="AF1065" s="144"/>
      <c r="AG1065" s="144"/>
      <c r="AH1065" s="144"/>
      <c r="AI1065" s="144"/>
      <c r="AJ1065" s="144"/>
      <c r="AK1065" s="144"/>
      <c r="AL1065" s="144"/>
      <c r="AM1065" s="543"/>
      <c r="AN1065" s="144"/>
      <c r="AO1065" s="144"/>
      <c r="AP1065" s="543"/>
      <c r="AQ1065" s="543"/>
      <c r="AR1065" s="144"/>
      <c r="AS1065" s="190"/>
      <c r="AT1065" s="144"/>
      <c r="AU1065" s="543"/>
      <c r="AV1065" s="543"/>
      <c r="AW1065" s="144"/>
      <c r="AX1065" s="144"/>
      <c r="AY1065" s="144"/>
      <c r="AZ1065" s="144"/>
      <c r="BA1065" s="144"/>
      <c r="BB1065" s="144"/>
      <c r="BC1065" s="144"/>
      <c r="BD1065" s="144"/>
      <c r="BE1065" s="144"/>
    </row>
    <row r="1066" spans="1:57">
      <c r="A1066" s="144"/>
      <c r="B1066" s="144"/>
      <c r="C1066" s="144">
        <v>3</v>
      </c>
      <c r="D1066" s="190">
        <v>134397</v>
      </c>
      <c r="E1066" s="144" t="s">
        <v>5090</v>
      </c>
      <c r="F1066" s="144" t="s">
        <v>4944</v>
      </c>
      <c r="G1066" s="144">
        <v>10</v>
      </c>
      <c r="H1066" s="144">
        <v>20</v>
      </c>
      <c r="I1066" s="190" t="s">
        <v>6414</v>
      </c>
      <c r="J1066" s="144" t="s">
        <v>1693</v>
      </c>
      <c r="K1066" s="543"/>
      <c r="L1066" s="543"/>
      <c r="M1066" s="144"/>
      <c r="N1066" s="144"/>
      <c r="O1066" s="144"/>
      <c r="P1066" s="144"/>
      <c r="Q1066" s="144"/>
      <c r="R1066" s="144"/>
      <c r="S1066" s="144"/>
      <c r="T1066" s="144"/>
      <c r="U1066" s="144"/>
      <c r="V1066" s="543"/>
      <c r="W1066" s="144"/>
      <c r="X1066" s="144"/>
      <c r="Y1066" s="144"/>
      <c r="Z1066" s="144"/>
      <c r="AA1066" s="144"/>
      <c r="AB1066" s="144"/>
      <c r="AC1066" s="144"/>
      <c r="AD1066" s="144"/>
      <c r="AE1066" s="144"/>
      <c r="AF1066" s="144"/>
      <c r="AG1066" s="144"/>
      <c r="AH1066" s="144"/>
      <c r="AI1066" s="144"/>
      <c r="AJ1066" s="144"/>
      <c r="AK1066" s="144"/>
      <c r="AL1066" s="144"/>
      <c r="AM1066" s="543"/>
      <c r="AN1066" s="144"/>
      <c r="AO1066" s="144"/>
      <c r="AP1066" s="543"/>
      <c r="AQ1066" s="543"/>
      <c r="AR1066" s="144"/>
      <c r="AS1066" s="190"/>
      <c r="AT1066" s="144"/>
      <c r="AU1066" s="543"/>
      <c r="AV1066" s="543"/>
      <c r="AW1066" s="144"/>
      <c r="AX1066" s="144"/>
      <c r="AY1066" s="144"/>
      <c r="AZ1066" s="144"/>
      <c r="BA1066" s="144"/>
      <c r="BB1066" s="144"/>
      <c r="BC1066" s="144"/>
      <c r="BD1066" s="144"/>
      <c r="BE1066" s="144"/>
    </row>
    <row r="1067" spans="1:57">
      <c r="A1067" s="144"/>
      <c r="B1067" s="144"/>
      <c r="C1067" s="144">
        <v>3</v>
      </c>
      <c r="D1067" s="190">
        <v>134405</v>
      </c>
      <c r="E1067" s="144" t="s">
        <v>5090</v>
      </c>
      <c r="F1067" s="144" t="s">
        <v>4944</v>
      </c>
      <c r="G1067" s="144">
        <v>10</v>
      </c>
      <c r="H1067" s="144">
        <v>20</v>
      </c>
      <c r="I1067" s="190" t="s">
        <v>6415</v>
      </c>
      <c r="J1067" s="144" t="s">
        <v>1693</v>
      </c>
      <c r="K1067" s="543"/>
      <c r="L1067" s="543"/>
      <c r="M1067" s="144"/>
      <c r="N1067" s="144"/>
      <c r="O1067" s="144"/>
      <c r="P1067" s="144"/>
      <c r="Q1067" s="144"/>
      <c r="R1067" s="144"/>
      <c r="S1067" s="144"/>
      <c r="T1067" s="144"/>
      <c r="U1067" s="144"/>
      <c r="V1067" s="543"/>
      <c r="W1067" s="144"/>
      <c r="X1067" s="144"/>
      <c r="Y1067" s="144"/>
      <c r="Z1067" s="144"/>
      <c r="AA1067" s="144"/>
      <c r="AB1067" s="144"/>
      <c r="AC1067" s="144"/>
      <c r="AD1067" s="144"/>
      <c r="AE1067" s="144"/>
      <c r="AF1067" s="144"/>
      <c r="AG1067" s="144"/>
      <c r="AH1067" s="144"/>
      <c r="AI1067" s="144"/>
      <c r="AJ1067" s="144"/>
      <c r="AK1067" s="144"/>
      <c r="AL1067" s="144"/>
      <c r="AM1067" s="543"/>
      <c r="AN1067" s="144"/>
      <c r="AO1067" s="144"/>
      <c r="AP1067" s="543"/>
      <c r="AQ1067" s="543"/>
      <c r="AR1067" s="144"/>
      <c r="AS1067" s="190"/>
      <c r="AT1067" s="144"/>
      <c r="AU1067" s="543"/>
      <c r="AV1067" s="543"/>
      <c r="AW1067" s="144"/>
      <c r="AX1067" s="144"/>
      <c r="AY1067" s="144"/>
      <c r="AZ1067" s="144"/>
      <c r="BA1067" s="144"/>
      <c r="BB1067" s="144"/>
      <c r="BC1067" s="144"/>
      <c r="BD1067" s="144"/>
      <c r="BE1067" s="144"/>
    </row>
    <row r="1068" spans="1:57">
      <c r="A1068" s="144"/>
      <c r="B1068" s="144"/>
      <c r="C1068" s="144">
        <v>3</v>
      </c>
      <c r="D1068" s="190">
        <v>134411</v>
      </c>
      <c r="E1068" s="144" t="s">
        <v>5090</v>
      </c>
      <c r="F1068" s="144" t="s">
        <v>4944</v>
      </c>
      <c r="G1068" s="144">
        <v>10</v>
      </c>
      <c r="H1068" s="144">
        <v>20</v>
      </c>
      <c r="I1068" s="190" t="s">
        <v>6416</v>
      </c>
      <c r="J1068" s="144" t="s">
        <v>1693</v>
      </c>
      <c r="K1068" s="543"/>
      <c r="L1068" s="543"/>
      <c r="M1068" s="144"/>
      <c r="N1068" s="144"/>
      <c r="O1068" s="144"/>
      <c r="P1068" s="144"/>
      <c r="Q1068" s="144"/>
      <c r="R1068" s="144"/>
      <c r="S1068" s="144"/>
      <c r="T1068" s="144"/>
      <c r="U1068" s="144"/>
      <c r="V1068" s="543"/>
      <c r="W1068" s="144"/>
      <c r="X1068" s="144"/>
      <c r="Y1068" s="144"/>
      <c r="Z1068" s="144"/>
      <c r="AA1068" s="144"/>
      <c r="AB1068" s="144"/>
      <c r="AC1068" s="144"/>
      <c r="AD1068" s="144"/>
      <c r="AE1068" s="144"/>
      <c r="AF1068" s="144"/>
      <c r="AG1068" s="144"/>
      <c r="AH1068" s="144"/>
      <c r="AI1068" s="144"/>
      <c r="AJ1068" s="144"/>
      <c r="AK1068" s="144"/>
      <c r="AL1068" s="144"/>
      <c r="AM1068" s="543"/>
      <c r="AN1068" s="144"/>
      <c r="AO1068" s="144"/>
      <c r="AP1068" s="543"/>
      <c r="AQ1068" s="543"/>
      <c r="AR1068" s="144"/>
      <c r="AS1068" s="190"/>
      <c r="AT1068" s="144"/>
      <c r="AU1068" s="543"/>
      <c r="AV1068" s="543"/>
      <c r="AW1068" s="144"/>
      <c r="AX1068" s="144"/>
      <c r="AY1068" s="144"/>
      <c r="AZ1068" s="144"/>
      <c r="BA1068" s="144"/>
      <c r="BB1068" s="144"/>
      <c r="BC1068" s="144"/>
      <c r="BD1068" s="144"/>
      <c r="BE1068" s="144"/>
    </row>
    <row r="1069" spans="1:57">
      <c r="A1069" s="144"/>
      <c r="B1069" s="144"/>
      <c r="C1069" s="144">
        <v>3</v>
      </c>
      <c r="D1069" s="190">
        <v>134421</v>
      </c>
      <c r="E1069" s="144" t="s">
        <v>5090</v>
      </c>
      <c r="F1069" s="144" t="s">
        <v>4944</v>
      </c>
      <c r="G1069" s="144">
        <v>10</v>
      </c>
      <c r="H1069" s="144">
        <v>20</v>
      </c>
      <c r="I1069" s="190" t="s">
        <v>6417</v>
      </c>
      <c r="J1069" s="144" t="s">
        <v>1693</v>
      </c>
      <c r="K1069" s="543"/>
      <c r="L1069" s="543"/>
      <c r="M1069" s="144"/>
      <c r="N1069" s="144"/>
      <c r="O1069" s="144"/>
      <c r="P1069" s="144"/>
      <c r="Q1069" s="144"/>
      <c r="R1069" s="144"/>
      <c r="S1069" s="144"/>
      <c r="T1069" s="144"/>
      <c r="U1069" s="144"/>
      <c r="V1069" s="543"/>
      <c r="W1069" s="144"/>
      <c r="X1069" s="144"/>
      <c r="Y1069" s="144"/>
      <c r="Z1069" s="144"/>
      <c r="AA1069" s="144"/>
      <c r="AB1069" s="144"/>
      <c r="AC1069" s="144"/>
      <c r="AD1069" s="144"/>
      <c r="AE1069" s="144"/>
      <c r="AF1069" s="144"/>
      <c r="AG1069" s="144"/>
      <c r="AH1069" s="144"/>
      <c r="AI1069" s="144"/>
      <c r="AJ1069" s="144"/>
      <c r="AK1069" s="144"/>
      <c r="AL1069" s="144"/>
      <c r="AM1069" s="543"/>
      <c r="AN1069" s="144"/>
      <c r="AO1069" s="144"/>
      <c r="AP1069" s="543"/>
      <c r="AQ1069" s="543"/>
      <c r="AR1069" s="144"/>
      <c r="AS1069" s="190"/>
      <c r="AT1069" s="144"/>
      <c r="AU1069" s="543"/>
      <c r="AV1069" s="543"/>
      <c r="AW1069" s="144"/>
      <c r="AX1069" s="144"/>
      <c r="AY1069" s="144"/>
      <c r="AZ1069" s="144"/>
      <c r="BA1069" s="144"/>
      <c r="BB1069" s="144"/>
      <c r="BC1069" s="144"/>
      <c r="BD1069" s="144"/>
      <c r="BE1069" s="144"/>
    </row>
    <row r="1070" spans="1:57">
      <c r="A1070" s="144"/>
      <c r="B1070" s="144"/>
      <c r="C1070" s="144">
        <v>3</v>
      </c>
      <c r="D1070" s="190">
        <v>134434</v>
      </c>
      <c r="E1070" s="144" t="s">
        <v>5090</v>
      </c>
      <c r="F1070" s="144" t="s">
        <v>4944</v>
      </c>
      <c r="G1070" s="144">
        <v>10</v>
      </c>
      <c r="H1070" s="144">
        <v>20</v>
      </c>
      <c r="I1070" s="190" t="s">
        <v>6418</v>
      </c>
      <c r="J1070" s="144" t="s">
        <v>1693</v>
      </c>
      <c r="K1070" s="543"/>
      <c r="L1070" s="543"/>
      <c r="M1070" s="144"/>
      <c r="N1070" s="144"/>
      <c r="O1070" s="144"/>
      <c r="P1070" s="144"/>
      <c r="Q1070" s="144"/>
      <c r="R1070" s="144"/>
      <c r="S1070" s="144"/>
      <c r="T1070" s="144"/>
      <c r="U1070" s="144"/>
      <c r="V1070" s="543"/>
      <c r="W1070" s="144"/>
      <c r="X1070" s="144"/>
      <c r="Y1070" s="144"/>
      <c r="Z1070" s="144"/>
      <c r="AA1070" s="144"/>
      <c r="AB1070" s="144"/>
      <c r="AC1070" s="144"/>
      <c r="AD1070" s="144"/>
      <c r="AE1070" s="144"/>
      <c r="AF1070" s="144"/>
      <c r="AG1070" s="144"/>
      <c r="AH1070" s="144"/>
      <c r="AI1070" s="144"/>
      <c r="AJ1070" s="144"/>
      <c r="AK1070" s="144"/>
      <c r="AL1070" s="144"/>
      <c r="AM1070" s="543"/>
      <c r="AN1070" s="144"/>
      <c r="AO1070" s="144"/>
      <c r="AP1070" s="543"/>
      <c r="AQ1070" s="543"/>
      <c r="AR1070" s="144"/>
      <c r="AS1070" s="190"/>
      <c r="AT1070" s="144"/>
      <c r="AU1070" s="543"/>
      <c r="AV1070" s="543"/>
      <c r="AW1070" s="144"/>
      <c r="AX1070" s="144"/>
      <c r="AY1070" s="144"/>
      <c r="AZ1070" s="144"/>
      <c r="BA1070" s="144"/>
      <c r="BB1070" s="144"/>
      <c r="BC1070" s="144"/>
      <c r="BD1070" s="144"/>
      <c r="BE1070" s="144"/>
    </row>
    <row r="1071" spans="1:57">
      <c r="A1071" s="144"/>
      <c r="B1071" s="144"/>
      <c r="C1071" s="144">
        <v>3</v>
      </c>
      <c r="D1071" s="190">
        <v>134438</v>
      </c>
      <c r="E1071" s="144" t="s">
        <v>5090</v>
      </c>
      <c r="F1071" s="144" t="s">
        <v>4944</v>
      </c>
      <c r="G1071" s="144">
        <v>10</v>
      </c>
      <c r="H1071" s="144">
        <v>20</v>
      </c>
      <c r="I1071" s="190" t="s">
        <v>6419</v>
      </c>
      <c r="J1071" s="144" t="s">
        <v>1693</v>
      </c>
      <c r="K1071" s="543"/>
      <c r="L1071" s="543"/>
      <c r="M1071" s="144"/>
      <c r="N1071" s="144"/>
      <c r="O1071" s="144"/>
      <c r="P1071" s="144"/>
      <c r="Q1071" s="144"/>
      <c r="R1071" s="144"/>
      <c r="S1071" s="144"/>
      <c r="T1071" s="144"/>
      <c r="U1071" s="144"/>
      <c r="V1071" s="543"/>
      <c r="W1071" s="144"/>
      <c r="X1071" s="144"/>
      <c r="Y1071" s="144"/>
      <c r="Z1071" s="144"/>
      <c r="AA1071" s="144"/>
      <c r="AB1071" s="144"/>
      <c r="AC1071" s="144"/>
      <c r="AD1071" s="144"/>
      <c r="AE1071" s="144"/>
      <c r="AF1071" s="144"/>
      <c r="AG1071" s="144"/>
      <c r="AH1071" s="144"/>
      <c r="AI1071" s="144"/>
      <c r="AJ1071" s="144"/>
      <c r="AK1071" s="144"/>
      <c r="AL1071" s="144"/>
      <c r="AM1071" s="543"/>
      <c r="AN1071" s="144"/>
      <c r="AO1071" s="144"/>
      <c r="AP1071" s="543"/>
      <c r="AQ1071" s="543"/>
      <c r="AR1071" s="144"/>
      <c r="AS1071" s="190"/>
      <c r="AT1071" s="144"/>
      <c r="AU1071" s="543"/>
      <c r="AV1071" s="543"/>
      <c r="AW1071" s="144"/>
      <c r="AX1071" s="144"/>
      <c r="AY1071" s="144"/>
      <c r="AZ1071" s="144"/>
      <c r="BA1071" s="144"/>
      <c r="BB1071" s="144"/>
      <c r="BC1071" s="144"/>
      <c r="BD1071" s="144"/>
      <c r="BE1071" s="144"/>
    </row>
    <row r="1072" spans="1:57">
      <c r="A1072" s="144"/>
      <c r="B1072" s="144"/>
      <c r="C1072" s="144">
        <v>3</v>
      </c>
      <c r="D1072" s="190">
        <v>134485</v>
      </c>
      <c r="E1072" s="144" t="s">
        <v>5090</v>
      </c>
      <c r="F1072" s="144" t="s">
        <v>4944</v>
      </c>
      <c r="G1072" s="144">
        <v>10</v>
      </c>
      <c r="H1072" s="144">
        <v>20</v>
      </c>
      <c r="I1072" s="190" t="s">
        <v>6420</v>
      </c>
      <c r="J1072" s="144" t="s">
        <v>1693</v>
      </c>
      <c r="K1072" s="543"/>
      <c r="L1072" s="543"/>
      <c r="M1072" s="144"/>
      <c r="N1072" s="144"/>
      <c r="O1072" s="144"/>
      <c r="P1072" s="144"/>
      <c r="Q1072" s="144"/>
      <c r="R1072" s="144"/>
      <c r="S1072" s="144"/>
      <c r="T1072" s="144"/>
      <c r="U1072" s="144"/>
      <c r="V1072" s="543"/>
      <c r="W1072" s="144"/>
      <c r="X1072" s="144"/>
      <c r="Y1072" s="144"/>
      <c r="Z1072" s="144"/>
      <c r="AA1072" s="144"/>
      <c r="AB1072" s="144"/>
      <c r="AC1072" s="144"/>
      <c r="AD1072" s="144"/>
      <c r="AE1072" s="144"/>
      <c r="AF1072" s="144"/>
      <c r="AG1072" s="144"/>
      <c r="AH1072" s="144"/>
      <c r="AI1072" s="144"/>
      <c r="AJ1072" s="144"/>
      <c r="AK1072" s="144"/>
      <c r="AL1072" s="144"/>
      <c r="AM1072" s="543"/>
      <c r="AN1072" s="144"/>
      <c r="AO1072" s="144"/>
      <c r="AP1072" s="543"/>
      <c r="AQ1072" s="543"/>
      <c r="AR1072" s="144"/>
      <c r="AS1072" s="190"/>
      <c r="AT1072" s="144"/>
      <c r="AU1072" s="543"/>
      <c r="AV1072" s="543"/>
      <c r="AW1072" s="144"/>
      <c r="AX1072" s="144"/>
      <c r="AY1072" s="144"/>
      <c r="AZ1072" s="144"/>
      <c r="BA1072" s="144"/>
      <c r="BB1072" s="144"/>
      <c r="BC1072" s="144"/>
      <c r="BD1072" s="144"/>
      <c r="BE1072" s="144"/>
    </row>
    <row r="1073" spans="1:57">
      <c r="A1073" s="144"/>
      <c r="B1073" s="144"/>
      <c r="C1073" s="144">
        <v>3</v>
      </c>
      <c r="D1073" s="190">
        <v>134489</v>
      </c>
      <c r="E1073" s="144" t="s">
        <v>5090</v>
      </c>
      <c r="F1073" s="144" t="s">
        <v>4944</v>
      </c>
      <c r="G1073" s="144">
        <v>10</v>
      </c>
      <c r="H1073" s="144">
        <v>20</v>
      </c>
      <c r="I1073" s="190" t="s">
        <v>6421</v>
      </c>
      <c r="J1073" s="144" t="s">
        <v>1693</v>
      </c>
      <c r="K1073" s="543"/>
      <c r="L1073" s="543"/>
      <c r="M1073" s="144"/>
      <c r="N1073" s="144"/>
      <c r="O1073" s="144"/>
      <c r="P1073" s="144"/>
      <c r="Q1073" s="144"/>
      <c r="R1073" s="144"/>
      <c r="S1073" s="144"/>
      <c r="T1073" s="144"/>
      <c r="U1073" s="144"/>
      <c r="V1073" s="543"/>
      <c r="W1073" s="144"/>
      <c r="X1073" s="144"/>
      <c r="Y1073" s="144"/>
      <c r="Z1073" s="144"/>
      <c r="AA1073" s="144"/>
      <c r="AB1073" s="144"/>
      <c r="AC1073" s="144"/>
      <c r="AD1073" s="144"/>
      <c r="AE1073" s="144"/>
      <c r="AF1073" s="144"/>
      <c r="AG1073" s="144"/>
      <c r="AH1073" s="144"/>
      <c r="AI1073" s="144"/>
      <c r="AJ1073" s="144"/>
      <c r="AK1073" s="144"/>
      <c r="AL1073" s="144"/>
      <c r="AM1073" s="543"/>
      <c r="AN1073" s="144"/>
      <c r="AO1073" s="144"/>
      <c r="AP1073" s="543"/>
      <c r="AQ1073" s="543"/>
      <c r="AR1073" s="144"/>
      <c r="AS1073" s="190"/>
      <c r="AT1073" s="144"/>
      <c r="AU1073" s="543"/>
      <c r="AV1073" s="543"/>
      <c r="AW1073" s="144"/>
      <c r="AX1073" s="144"/>
      <c r="AY1073" s="144"/>
      <c r="AZ1073" s="144"/>
      <c r="BA1073" s="144"/>
      <c r="BB1073" s="144"/>
      <c r="BC1073" s="144"/>
      <c r="BD1073" s="144"/>
      <c r="BE1073" s="144"/>
    </row>
    <row r="1074" spans="1:57">
      <c r="A1074" s="144"/>
      <c r="B1074" s="144"/>
      <c r="C1074" s="144">
        <v>3</v>
      </c>
      <c r="D1074" s="190">
        <v>134602</v>
      </c>
      <c r="E1074" s="144" t="s">
        <v>5090</v>
      </c>
      <c r="F1074" s="144" t="s">
        <v>4944</v>
      </c>
      <c r="G1074" s="144">
        <v>10</v>
      </c>
      <c r="H1074" s="144">
        <v>20</v>
      </c>
      <c r="I1074" s="190" t="s">
        <v>6422</v>
      </c>
      <c r="J1074" s="144" t="s">
        <v>1693</v>
      </c>
      <c r="K1074" s="543"/>
      <c r="L1074" s="543"/>
      <c r="M1074" s="144"/>
      <c r="N1074" s="144"/>
      <c r="O1074" s="144"/>
      <c r="P1074" s="144"/>
      <c r="Q1074" s="144"/>
      <c r="R1074" s="144"/>
      <c r="S1074" s="144"/>
      <c r="T1074" s="144"/>
      <c r="U1074" s="144"/>
      <c r="V1074" s="543"/>
      <c r="W1074" s="144"/>
      <c r="X1074" s="144"/>
      <c r="Y1074" s="144"/>
      <c r="Z1074" s="144"/>
      <c r="AA1074" s="144"/>
      <c r="AB1074" s="144"/>
      <c r="AC1074" s="144"/>
      <c r="AD1074" s="144"/>
      <c r="AE1074" s="144"/>
      <c r="AF1074" s="144"/>
      <c r="AG1074" s="144"/>
      <c r="AH1074" s="144"/>
      <c r="AI1074" s="144"/>
      <c r="AJ1074" s="144"/>
      <c r="AK1074" s="144"/>
      <c r="AL1074" s="144"/>
      <c r="AM1074" s="543"/>
      <c r="AN1074" s="144"/>
      <c r="AO1074" s="144"/>
      <c r="AP1074" s="543"/>
      <c r="AQ1074" s="543"/>
      <c r="AR1074" s="144"/>
      <c r="AS1074" s="190"/>
      <c r="AT1074" s="144"/>
      <c r="AU1074" s="543"/>
      <c r="AV1074" s="543"/>
      <c r="AW1074" s="144"/>
      <c r="AX1074" s="144"/>
      <c r="AY1074" s="144"/>
      <c r="AZ1074" s="144"/>
      <c r="BA1074" s="144"/>
      <c r="BB1074" s="144"/>
      <c r="BC1074" s="144"/>
      <c r="BD1074" s="144"/>
      <c r="BE1074" s="144"/>
    </row>
    <row r="1075" spans="1:57">
      <c r="A1075" s="144"/>
      <c r="B1075" s="144"/>
      <c r="C1075" s="144">
        <v>3</v>
      </c>
      <c r="D1075" s="190">
        <v>134845</v>
      </c>
      <c r="E1075" s="144" t="s">
        <v>5090</v>
      </c>
      <c r="F1075" s="144" t="s">
        <v>4944</v>
      </c>
      <c r="G1075" s="144">
        <v>10</v>
      </c>
      <c r="H1075" s="144">
        <v>20</v>
      </c>
      <c r="I1075" s="190" t="s">
        <v>6423</v>
      </c>
      <c r="J1075" s="144" t="s">
        <v>1693</v>
      </c>
      <c r="K1075" s="543"/>
      <c r="L1075" s="543"/>
      <c r="M1075" s="144"/>
      <c r="N1075" s="144"/>
      <c r="O1075" s="144"/>
      <c r="P1075" s="144"/>
      <c r="Q1075" s="144"/>
      <c r="R1075" s="144"/>
      <c r="S1075" s="144"/>
      <c r="T1075" s="144"/>
      <c r="U1075" s="144"/>
      <c r="V1075" s="543"/>
      <c r="W1075" s="144"/>
      <c r="X1075" s="144"/>
      <c r="Y1075" s="144"/>
      <c r="Z1075" s="144"/>
      <c r="AA1075" s="144"/>
      <c r="AB1075" s="144"/>
      <c r="AC1075" s="144"/>
      <c r="AD1075" s="144"/>
      <c r="AE1075" s="144"/>
      <c r="AF1075" s="144"/>
      <c r="AG1075" s="144"/>
      <c r="AH1075" s="144"/>
      <c r="AI1075" s="144"/>
      <c r="AJ1075" s="144"/>
      <c r="AK1075" s="144"/>
      <c r="AL1075" s="144"/>
      <c r="AM1075" s="543"/>
      <c r="AN1075" s="144"/>
      <c r="AO1075" s="144"/>
      <c r="AP1075" s="543"/>
      <c r="AQ1075" s="543"/>
      <c r="AR1075" s="144"/>
      <c r="AS1075" s="190"/>
      <c r="AT1075" s="144"/>
      <c r="AU1075" s="543"/>
      <c r="AV1075" s="543"/>
      <c r="AW1075" s="144"/>
      <c r="AX1075" s="144"/>
      <c r="AY1075" s="144"/>
      <c r="AZ1075" s="144"/>
      <c r="BA1075" s="144"/>
      <c r="BB1075" s="144"/>
      <c r="BC1075" s="144"/>
      <c r="BD1075" s="144"/>
      <c r="BE1075" s="144"/>
    </row>
    <row r="1076" spans="1:57">
      <c r="A1076" s="144"/>
      <c r="B1076" s="144"/>
      <c r="C1076" s="144">
        <v>3</v>
      </c>
      <c r="D1076" s="190">
        <v>134904</v>
      </c>
      <c r="E1076" s="144" t="s">
        <v>5090</v>
      </c>
      <c r="F1076" s="144" t="s">
        <v>4944</v>
      </c>
      <c r="G1076" s="144">
        <v>10</v>
      </c>
      <c r="H1076" s="144">
        <v>20</v>
      </c>
      <c r="I1076" s="190" t="s">
        <v>6424</v>
      </c>
      <c r="J1076" s="144" t="s">
        <v>1693</v>
      </c>
      <c r="K1076" s="543"/>
      <c r="L1076" s="543"/>
      <c r="M1076" s="144"/>
      <c r="N1076" s="144"/>
      <c r="O1076" s="144"/>
      <c r="P1076" s="144"/>
      <c r="Q1076" s="144"/>
      <c r="R1076" s="144"/>
      <c r="S1076" s="144"/>
      <c r="T1076" s="144"/>
      <c r="U1076" s="144"/>
      <c r="V1076" s="543"/>
      <c r="W1076" s="144"/>
      <c r="X1076" s="144"/>
      <c r="Y1076" s="144"/>
      <c r="Z1076" s="144"/>
      <c r="AA1076" s="144"/>
      <c r="AB1076" s="144"/>
      <c r="AC1076" s="144"/>
      <c r="AD1076" s="144"/>
      <c r="AE1076" s="144"/>
      <c r="AF1076" s="144"/>
      <c r="AG1076" s="144"/>
      <c r="AH1076" s="144"/>
      <c r="AI1076" s="144"/>
      <c r="AJ1076" s="144"/>
      <c r="AK1076" s="144"/>
      <c r="AL1076" s="144"/>
      <c r="AM1076" s="543"/>
      <c r="AN1076" s="144"/>
      <c r="AO1076" s="144"/>
      <c r="AP1076" s="543"/>
      <c r="AQ1076" s="543"/>
      <c r="AR1076" s="144"/>
      <c r="AS1076" s="190"/>
      <c r="AT1076" s="144"/>
      <c r="AU1076" s="543"/>
      <c r="AV1076" s="543"/>
      <c r="AW1076" s="144"/>
      <c r="AX1076" s="144"/>
      <c r="AY1076" s="144"/>
      <c r="AZ1076" s="144"/>
      <c r="BA1076" s="144"/>
      <c r="BB1076" s="144"/>
      <c r="BC1076" s="144"/>
      <c r="BD1076" s="144"/>
      <c r="BE1076" s="144"/>
    </row>
    <row r="1077" spans="1:57">
      <c r="A1077" s="144"/>
      <c r="B1077" s="144"/>
      <c r="C1077" s="144">
        <v>3</v>
      </c>
      <c r="D1077" s="190">
        <v>134905</v>
      </c>
      <c r="E1077" s="144" t="s">
        <v>5090</v>
      </c>
      <c r="F1077" s="144" t="s">
        <v>4944</v>
      </c>
      <c r="G1077" s="144">
        <v>10</v>
      </c>
      <c r="H1077" s="144">
        <v>20</v>
      </c>
      <c r="I1077" s="190" t="s">
        <v>6425</v>
      </c>
      <c r="J1077" s="144" t="s">
        <v>1693</v>
      </c>
      <c r="K1077" s="543"/>
      <c r="L1077" s="543"/>
      <c r="M1077" s="144"/>
      <c r="N1077" s="144"/>
      <c r="O1077" s="144"/>
      <c r="P1077" s="144"/>
      <c r="Q1077" s="144"/>
      <c r="R1077" s="144"/>
      <c r="S1077" s="144"/>
      <c r="T1077" s="144"/>
      <c r="U1077" s="144"/>
      <c r="V1077" s="543"/>
      <c r="W1077" s="144"/>
      <c r="X1077" s="144"/>
      <c r="Y1077" s="144"/>
      <c r="Z1077" s="144"/>
      <c r="AA1077" s="144"/>
      <c r="AB1077" s="144"/>
      <c r="AC1077" s="144"/>
      <c r="AD1077" s="144"/>
      <c r="AE1077" s="144"/>
      <c r="AF1077" s="144"/>
      <c r="AG1077" s="144"/>
      <c r="AH1077" s="144"/>
      <c r="AI1077" s="144"/>
      <c r="AJ1077" s="144"/>
      <c r="AK1077" s="144"/>
      <c r="AL1077" s="144"/>
      <c r="AM1077" s="543"/>
      <c r="AN1077" s="144"/>
      <c r="AO1077" s="144"/>
      <c r="AP1077" s="543"/>
      <c r="AQ1077" s="543"/>
      <c r="AR1077" s="144"/>
      <c r="AS1077" s="190"/>
      <c r="AT1077" s="144"/>
      <c r="AU1077" s="543"/>
      <c r="AV1077" s="543"/>
      <c r="AW1077" s="144"/>
      <c r="AX1077" s="144"/>
      <c r="AY1077" s="144"/>
      <c r="AZ1077" s="144"/>
      <c r="BA1077" s="144"/>
      <c r="BB1077" s="144"/>
      <c r="BC1077" s="144"/>
      <c r="BD1077" s="144"/>
      <c r="BE1077" s="144"/>
    </row>
    <row r="1078" spans="1:57">
      <c r="A1078" s="144"/>
      <c r="B1078" s="144"/>
      <c r="C1078" s="144">
        <v>3</v>
      </c>
      <c r="D1078" s="190">
        <v>135009</v>
      </c>
      <c r="E1078" s="144" t="s">
        <v>5090</v>
      </c>
      <c r="F1078" s="144" t="s">
        <v>4944</v>
      </c>
      <c r="G1078" s="144">
        <v>10</v>
      </c>
      <c r="H1078" s="144">
        <v>20</v>
      </c>
      <c r="I1078" s="190" t="s">
        <v>6426</v>
      </c>
      <c r="J1078" s="144" t="s">
        <v>1693</v>
      </c>
      <c r="K1078" s="543"/>
      <c r="L1078" s="543"/>
      <c r="M1078" s="144"/>
      <c r="N1078" s="144"/>
      <c r="O1078" s="144"/>
      <c r="P1078" s="144"/>
      <c r="Q1078" s="144"/>
      <c r="R1078" s="144"/>
      <c r="S1078" s="144"/>
      <c r="T1078" s="144"/>
      <c r="U1078" s="144"/>
      <c r="V1078" s="543"/>
      <c r="W1078" s="144"/>
      <c r="X1078" s="144"/>
      <c r="Y1078" s="144"/>
      <c r="Z1078" s="144"/>
      <c r="AA1078" s="144"/>
      <c r="AB1078" s="144"/>
      <c r="AC1078" s="144"/>
      <c r="AD1078" s="144"/>
      <c r="AE1078" s="144"/>
      <c r="AF1078" s="144"/>
      <c r="AG1078" s="144"/>
      <c r="AH1078" s="144"/>
      <c r="AI1078" s="144"/>
      <c r="AJ1078" s="144"/>
      <c r="AK1078" s="144"/>
      <c r="AL1078" s="144"/>
      <c r="AM1078" s="543"/>
      <c r="AN1078" s="144"/>
      <c r="AO1078" s="144"/>
      <c r="AP1078" s="543"/>
      <c r="AQ1078" s="543"/>
      <c r="AR1078" s="144"/>
      <c r="AS1078" s="190"/>
      <c r="AT1078" s="144"/>
      <c r="AU1078" s="543"/>
      <c r="AV1078" s="543"/>
      <c r="AW1078" s="144"/>
      <c r="AX1078" s="144"/>
      <c r="AY1078" s="144"/>
      <c r="AZ1078" s="144"/>
      <c r="BA1078" s="144"/>
      <c r="BB1078" s="144"/>
      <c r="BC1078" s="144"/>
      <c r="BD1078" s="144"/>
      <c r="BE1078" s="144"/>
    </row>
    <row r="1079" spans="1:57">
      <c r="A1079" s="144"/>
      <c r="B1079" s="144"/>
      <c r="C1079" s="144">
        <v>3</v>
      </c>
      <c r="D1079" s="190">
        <v>135016</v>
      </c>
      <c r="E1079" s="144" t="s">
        <v>5090</v>
      </c>
      <c r="F1079" s="144" t="s">
        <v>4944</v>
      </c>
      <c r="G1079" s="144">
        <v>10</v>
      </c>
      <c r="H1079" s="144">
        <v>20</v>
      </c>
      <c r="I1079" s="190" t="s">
        <v>6427</v>
      </c>
      <c r="J1079" s="144" t="s">
        <v>1693</v>
      </c>
      <c r="K1079" s="543"/>
      <c r="L1079" s="543"/>
      <c r="M1079" s="144"/>
      <c r="N1079" s="144"/>
      <c r="O1079" s="144"/>
      <c r="P1079" s="144"/>
      <c r="Q1079" s="144"/>
      <c r="R1079" s="144"/>
      <c r="S1079" s="144"/>
      <c r="T1079" s="144"/>
      <c r="U1079" s="144"/>
      <c r="V1079" s="543"/>
      <c r="W1079" s="144"/>
      <c r="X1079" s="144"/>
      <c r="Y1079" s="144"/>
      <c r="Z1079" s="144"/>
      <c r="AA1079" s="144"/>
      <c r="AB1079" s="144"/>
      <c r="AC1079" s="144"/>
      <c r="AD1079" s="144"/>
      <c r="AE1079" s="144"/>
      <c r="AF1079" s="144"/>
      <c r="AG1079" s="144"/>
      <c r="AH1079" s="144"/>
      <c r="AI1079" s="144"/>
      <c r="AJ1079" s="144"/>
      <c r="AK1079" s="144"/>
      <c r="AL1079" s="144"/>
      <c r="AM1079" s="543"/>
      <c r="AN1079" s="144"/>
      <c r="AO1079" s="144"/>
      <c r="AP1079" s="543"/>
      <c r="AQ1079" s="543"/>
      <c r="AR1079" s="144"/>
      <c r="AS1079" s="190"/>
      <c r="AT1079" s="144"/>
      <c r="AU1079" s="543"/>
      <c r="AV1079" s="543"/>
      <c r="AW1079" s="144"/>
      <c r="AX1079" s="144"/>
      <c r="AY1079" s="144"/>
      <c r="AZ1079" s="144"/>
      <c r="BA1079" s="144"/>
      <c r="BB1079" s="144"/>
      <c r="BC1079" s="144"/>
      <c r="BD1079" s="144"/>
      <c r="BE1079" s="144"/>
    </row>
    <row r="1080" spans="1:57">
      <c r="A1080" s="144"/>
      <c r="B1080" s="144"/>
      <c r="C1080" s="144">
        <v>3</v>
      </c>
      <c r="D1080" s="190">
        <v>135018</v>
      </c>
      <c r="E1080" s="144" t="s">
        <v>5090</v>
      </c>
      <c r="F1080" s="144" t="s">
        <v>4944</v>
      </c>
      <c r="G1080" s="144">
        <v>10</v>
      </c>
      <c r="H1080" s="144">
        <v>20</v>
      </c>
      <c r="I1080" s="190" t="s">
        <v>6428</v>
      </c>
      <c r="J1080" s="144" t="s">
        <v>1693</v>
      </c>
      <c r="K1080" s="543"/>
      <c r="L1080" s="543"/>
      <c r="M1080" s="144"/>
      <c r="N1080" s="144"/>
      <c r="O1080" s="144"/>
      <c r="P1080" s="144"/>
      <c r="Q1080" s="144"/>
      <c r="R1080" s="144"/>
      <c r="S1080" s="144"/>
      <c r="T1080" s="144"/>
      <c r="U1080" s="144"/>
      <c r="V1080" s="543"/>
      <c r="W1080" s="144"/>
      <c r="X1080" s="144"/>
      <c r="Y1080" s="144"/>
      <c r="Z1080" s="144"/>
      <c r="AA1080" s="144"/>
      <c r="AB1080" s="144"/>
      <c r="AC1080" s="144"/>
      <c r="AD1080" s="144"/>
      <c r="AE1080" s="144"/>
      <c r="AF1080" s="144"/>
      <c r="AG1080" s="144"/>
      <c r="AH1080" s="144"/>
      <c r="AI1080" s="144"/>
      <c r="AJ1080" s="144"/>
      <c r="AK1080" s="144"/>
      <c r="AL1080" s="144"/>
      <c r="AM1080" s="543"/>
      <c r="AN1080" s="144"/>
      <c r="AO1080" s="144"/>
      <c r="AP1080" s="543"/>
      <c r="AQ1080" s="543"/>
      <c r="AR1080" s="144"/>
      <c r="AS1080" s="190"/>
      <c r="AT1080" s="144"/>
      <c r="AU1080" s="543"/>
      <c r="AV1080" s="543"/>
      <c r="AW1080" s="144"/>
      <c r="AX1080" s="144"/>
      <c r="AY1080" s="144"/>
      <c r="AZ1080" s="144"/>
      <c r="BA1080" s="144"/>
      <c r="BB1080" s="144"/>
      <c r="BC1080" s="144"/>
      <c r="BD1080" s="144"/>
      <c r="BE1080" s="144"/>
    </row>
    <row r="1081" spans="1:57">
      <c r="A1081" s="144"/>
      <c r="B1081" s="144"/>
      <c r="C1081" s="144">
        <v>3</v>
      </c>
      <c r="D1081" s="190">
        <v>135019</v>
      </c>
      <c r="E1081" s="144" t="s">
        <v>5090</v>
      </c>
      <c r="F1081" s="144" t="s">
        <v>4944</v>
      </c>
      <c r="G1081" s="144">
        <v>10</v>
      </c>
      <c r="H1081" s="144">
        <v>20</v>
      </c>
      <c r="I1081" s="190" t="s">
        <v>6429</v>
      </c>
      <c r="J1081" s="144" t="s">
        <v>1693</v>
      </c>
      <c r="K1081" s="543"/>
      <c r="L1081" s="543"/>
      <c r="M1081" s="144"/>
      <c r="N1081" s="144"/>
      <c r="O1081" s="144"/>
      <c r="P1081" s="144"/>
      <c r="Q1081" s="144"/>
      <c r="R1081" s="144"/>
      <c r="S1081" s="144"/>
      <c r="T1081" s="144"/>
      <c r="U1081" s="144"/>
      <c r="V1081" s="543"/>
      <c r="W1081" s="144"/>
      <c r="X1081" s="144"/>
      <c r="Y1081" s="144"/>
      <c r="Z1081" s="144"/>
      <c r="AA1081" s="144"/>
      <c r="AB1081" s="144"/>
      <c r="AC1081" s="144"/>
      <c r="AD1081" s="144"/>
      <c r="AE1081" s="144"/>
      <c r="AF1081" s="144"/>
      <c r="AG1081" s="144"/>
      <c r="AH1081" s="144"/>
      <c r="AI1081" s="144"/>
      <c r="AJ1081" s="144"/>
      <c r="AK1081" s="144"/>
      <c r="AL1081" s="144"/>
      <c r="AM1081" s="543"/>
      <c r="AN1081" s="144"/>
      <c r="AO1081" s="144"/>
      <c r="AP1081" s="543"/>
      <c r="AQ1081" s="543"/>
      <c r="AR1081" s="144"/>
      <c r="AS1081" s="190"/>
      <c r="AT1081" s="144"/>
      <c r="AU1081" s="543"/>
      <c r="AV1081" s="543"/>
      <c r="AW1081" s="144"/>
      <c r="AX1081" s="144"/>
      <c r="AY1081" s="144"/>
      <c r="AZ1081" s="144"/>
      <c r="BA1081" s="144"/>
      <c r="BB1081" s="144"/>
      <c r="BC1081" s="144"/>
      <c r="BD1081" s="144"/>
      <c r="BE1081" s="144"/>
    </row>
    <row r="1082" spans="1:57">
      <c r="A1082" s="144"/>
      <c r="B1082" s="144"/>
      <c r="C1082" s="144">
        <v>3</v>
      </c>
      <c r="D1082" s="190">
        <v>135022</v>
      </c>
      <c r="E1082" s="144" t="s">
        <v>5090</v>
      </c>
      <c r="F1082" s="144" t="s">
        <v>4944</v>
      </c>
      <c r="G1082" s="144">
        <v>10</v>
      </c>
      <c r="H1082" s="144">
        <v>20</v>
      </c>
      <c r="I1082" s="190" t="s">
        <v>6430</v>
      </c>
      <c r="J1082" s="144" t="s">
        <v>1693</v>
      </c>
      <c r="K1082" s="543"/>
      <c r="L1082" s="543"/>
      <c r="M1082" s="144"/>
      <c r="N1082" s="144"/>
      <c r="O1082" s="144"/>
      <c r="P1082" s="144"/>
      <c r="Q1082" s="144"/>
      <c r="R1082" s="144"/>
      <c r="S1082" s="144"/>
      <c r="T1082" s="144"/>
      <c r="U1082" s="144"/>
      <c r="V1082" s="543"/>
      <c r="W1082" s="144"/>
      <c r="X1082" s="144"/>
      <c r="Y1082" s="144"/>
      <c r="Z1082" s="144"/>
      <c r="AA1082" s="144"/>
      <c r="AB1082" s="144"/>
      <c r="AC1082" s="144"/>
      <c r="AD1082" s="144"/>
      <c r="AE1082" s="144"/>
      <c r="AF1082" s="144"/>
      <c r="AG1082" s="144"/>
      <c r="AH1082" s="144"/>
      <c r="AI1082" s="144"/>
      <c r="AJ1082" s="144"/>
      <c r="AK1082" s="144"/>
      <c r="AL1082" s="144"/>
      <c r="AM1082" s="543"/>
      <c r="AN1082" s="144"/>
      <c r="AO1082" s="144"/>
      <c r="AP1082" s="543"/>
      <c r="AQ1082" s="543"/>
      <c r="AR1082" s="144"/>
      <c r="AS1082" s="190"/>
      <c r="AT1082" s="144"/>
      <c r="AU1082" s="543"/>
      <c r="AV1082" s="543"/>
      <c r="AW1082" s="144"/>
      <c r="AX1082" s="144"/>
      <c r="AY1082" s="144"/>
      <c r="AZ1082" s="144"/>
      <c r="BA1082" s="144"/>
      <c r="BB1082" s="144"/>
      <c r="BC1082" s="144"/>
      <c r="BD1082" s="144"/>
      <c r="BE1082" s="144"/>
    </row>
    <row r="1083" spans="1:57">
      <c r="A1083" s="144"/>
      <c r="B1083" s="144"/>
      <c r="C1083" s="144">
        <v>3</v>
      </c>
      <c r="D1083" s="190">
        <v>135040</v>
      </c>
      <c r="E1083" s="144" t="s">
        <v>5090</v>
      </c>
      <c r="F1083" s="144" t="s">
        <v>4944</v>
      </c>
      <c r="G1083" s="144">
        <v>10</v>
      </c>
      <c r="H1083" s="144">
        <v>20</v>
      </c>
      <c r="I1083" s="190" t="s">
        <v>6431</v>
      </c>
      <c r="J1083" s="144" t="s">
        <v>1693</v>
      </c>
      <c r="K1083" s="543"/>
      <c r="L1083" s="543"/>
      <c r="M1083" s="144"/>
      <c r="N1083" s="144"/>
      <c r="O1083" s="144"/>
      <c r="P1083" s="144"/>
      <c r="Q1083" s="144"/>
      <c r="R1083" s="144"/>
      <c r="S1083" s="144"/>
      <c r="T1083" s="144"/>
      <c r="U1083" s="144"/>
      <c r="V1083" s="543"/>
      <c r="W1083" s="144"/>
      <c r="X1083" s="144"/>
      <c r="Y1083" s="144"/>
      <c r="Z1083" s="144"/>
      <c r="AA1083" s="144"/>
      <c r="AB1083" s="144"/>
      <c r="AC1083" s="144"/>
      <c r="AD1083" s="144"/>
      <c r="AE1083" s="144"/>
      <c r="AF1083" s="144"/>
      <c r="AG1083" s="144"/>
      <c r="AH1083" s="144"/>
      <c r="AI1083" s="144"/>
      <c r="AJ1083" s="144"/>
      <c r="AK1083" s="144"/>
      <c r="AL1083" s="144"/>
      <c r="AM1083" s="543"/>
      <c r="AN1083" s="144"/>
      <c r="AO1083" s="144"/>
      <c r="AP1083" s="543"/>
      <c r="AQ1083" s="543"/>
      <c r="AR1083" s="144"/>
      <c r="AS1083" s="190"/>
      <c r="AT1083" s="144"/>
      <c r="AU1083" s="543"/>
      <c r="AV1083" s="543"/>
      <c r="AW1083" s="144"/>
      <c r="AX1083" s="144"/>
      <c r="AY1083" s="144"/>
      <c r="AZ1083" s="144"/>
      <c r="BA1083" s="144"/>
      <c r="BB1083" s="144"/>
      <c r="BC1083" s="144"/>
      <c r="BD1083" s="144"/>
      <c r="BE1083" s="144"/>
    </row>
    <row r="1084" spans="1:57">
      <c r="A1084" s="144"/>
      <c r="B1084" s="144"/>
      <c r="C1084" s="144">
        <v>3</v>
      </c>
      <c r="D1084" s="190">
        <v>135041</v>
      </c>
      <c r="E1084" s="144" t="s">
        <v>5090</v>
      </c>
      <c r="F1084" s="144" t="s">
        <v>4944</v>
      </c>
      <c r="G1084" s="144">
        <v>10</v>
      </c>
      <c r="H1084" s="144">
        <v>20</v>
      </c>
      <c r="I1084" s="190" t="s">
        <v>6432</v>
      </c>
      <c r="J1084" s="144" t="s">
        <v>1693</v>
      </c>
      <c r="K1084" s="543"/>
      <c r="L1084" s="543"/>
      <c r="M1084" s="144"/>
      <c r="N1084" s="144"/>
      <c r="O1084" s="144"/>
      <c r="P1084" s="144"/>
      <c r="Q1084" s="144"/>
      <c r="R1084" s="144"/>
      <c r="S1084" s="144"/>
      <c r="T1084" s="144"/>
      <c r="U1084" s="144"/>
      <c r="V1084" s="543"/>
      <c r="W1084" s="144"/>
      <c r="X1084" s="144"/>
      <c r="Y1084" s="144"/>
      <c r="Z1084" s="144"/>
      <c r="AA1084" s="144"/>
      <c r="AB1084" s="144"/>
      <c r="AC1084" s="144"/>
      <c r="AD1084" s="144"/>
      <c r="AE1084" s="144"/>
      <c r="AF1084" s="144"/>
      <c r="AG1084" s="144"/>
      <c r="AH1084" s="144"/>
      <c r="AI1084" s="144"/>
      <c r="AJ1084" s="144"/>
      <c r="AK1084" s="144"/>
      <c r="AL1084" s="144"/>
      <c r="AM1084" s="543"/>
      <c r="AN1084" s="144"/>
      <c r="AO1084" s="144"/>
      <c r="AP1084" s="543"/>
      <c r="AQ1084" s="543"/>
      <c r="AR1084" s="144"/>
      <c r="AS1084" s="190"/>
      <c r="AT1084" s="144"/>
      <c r="AU1084" s="543"/>
      <c r="AV1084" s="543"/>
      <c r="AW1084" s="144"/>
      <c r="AX1084" s="144"/>
      <c r="AY1084" s="144"/>
      <c r="AZ1084" s="144"/>
      <c r="BA1084" s="144"/>
      <c r="BB1084" s="144"/>
      <c r="BC1084" s="144"/>
      <c r="BD1084" s="144"/>
      <c r="BE1084" s="144"/>
    </row>
    <row r="1085" spans="1:57">
      <c r="A1085" s="144"/>
      <c r="B1085" s="144"/>
      <c r="C1085" s="144">
        <v>3</v>
      </c>
      <c r="D1085" s="190">
        <v>135043</v>
      </c>
      <c r="E1085" s="144" t="s">
        <v>5090</v>
      </c>
      <c r="F1085" s="144" t="s">
        <v>4944</v>
      </c>
      <c r="G1085" s="144">
        <v>10</v>
      </c>
      <c r="H1085" s="144">
        <v>20</v>
      </c>
      <c r="I1085" s="190" t="s">
        <v>6433</v>
      </c>
      <c r="J1085" s="144" t="s">
        <v>1693</v>
      </c>
      <c r="K1085" s="543"/>
      <c r="L1085" s="543"/>
      <c r="M1085" s="144"/>
      <c r="N1085" s="144"/>
      <c r="O1085" s="144"/>
      <c r="P1085" s="144"/>
      <c r="Q1085" s="144"/>
      <c r="R1085" s="144"/>
      <c r="S1085" s="144"/>
      <c r="T1085" s="144"/>
      <c r="U1085" s="144"/>
      <c r="V1085" s="543"/>
      <c r="W1085" s="144"/>
      <c r="X1085" s="144"/>
      <c r="Y1085" s="144"/>
      <c r="Z1085" s="144"/>
      <c r="AA1085" s="144"/>
      <c r="AB1085" s="144"/>
      <c r="AC1085" s="144"/>
      <c r="AD1085" s="144"/>
      <c r="AE1085" s="144"/>
      <c r="AF1085" s="144"/>
      <c r="AG1085" s="144"/>
      <c r="AH1085" s="144"/>
      <c r="AI1085" s="144"/>
      <c r="AJ1085" s="144"/>
      <c r="AK1085" s="144"/>
      <c r="AL1085" s="144"/>
      <c r="AM1085" s="543"/>
      <c r="AN1085" s="144"/>
      <c r="AO1085" s="144"/>
      <c r="AP1085" s="543"/>
      <c r="AQ1085" s="543"/>
      <c r="AR1085" s="144"/>
      <c r="AS1085" s="190"/>
      <c r="AT1085" s="144"/>
      <c r="AU1085" s="543"/>
      <c r="AV1085" s="543"/>
      <c r="AW1085" s="144"/>
      <c r="AX1085" s="144"/>
      <c r="AY1085" s="144"/>
      <c r="AZ1085" s="144"/>
      <c r="BA1085" s="144"/>
      <c r="BB1085" s="144"/>
      <c r="BC1085" s="144"/>
      <c r="BD1085" s="144"/>
      <c r="BE1085" s="144"/>
    </row>
    <row r="1086" spans="1:57">
      <c r="A1086" s="144"/>
      <c r="B1086" s="144"/>
      <c r="C1086" s="144">
        <v>3</v>
      </c>
      <c r="D1086" s="190">
        <v>135046</v>
      </c>
      <c r="E1086" s="144" t="s">
        <v>5090</v>
      </c>
      <c r="F1086" s="144" t="s">
        <v>4944</v>
      </c>
      <c r="G1086" s="144">
        <v>10</v>
      </c>
      <c r="H1086" s="144">
        <v>20</v>
      </c>
      <c r="I1086" s="190" t="s">
        <v>6434</v>
      </c>
      <c r="J1086" s="144" t="s">
        <v>1693</v>
      </c>
      <c r="K1086" s="543"/>
      <c r="L1086" s="543"/>
      <c r="M1086" s="144"/>
      <c r="N1086" s="144"/>
      <c r="O1086" s="144"/>
      <c r="P1086" s="144"/>
      <c r="Q1086" s="144"/>
      <c r="R1086" s="144"/>
      <c r="S1086" s="144"/>
      <c r="T1086" s="144"/>
      <c r="U1086" s="144"/>
      <c r="V1086" s="543"/>
      <c r="W1086" s="144"/>
      <c r="X1086" s="144"/>
      <c r="Y1086" s="144"/>
      <c r="Z1086" s="144"/>
      <c r="AA1086" s="144"/>
      <c r="AB1086" s="144"/>
      <c r="AC1086" s="144"/>
      <c r="AD1086" s="144"/>
      <c r="AE1086" s="144"/>
      <c r="AF1086" s="144"/>
      <c r="AG1086" s="144"/>
      <c r="AH1086" s="144"/>
      <c r="AI1086" s="144"/>
      <c r="AJ1086" s="144"/>
      <c r="AK1086" s="144"/>
      <c r="AL1086" s="144"/>
      <c r="AM1086" s="543"/>
      <c r="AN1086" s="144"/>
      <c r="AO1086" s="144"/>
      <c r="AP1086" s="543"/>
      <c r="AQ1086" s="543"/>
      <c r="AR1086" s="144"/>
      <c r="AS1086" s="190"/>
      <c r="AT1086" s="144"/>
      <c r="AU1086" s="543"/>
      <c r="AV1086" s="543"/>
      <c r="AW1086" s="144"/>
      <c r="AX1086" s="144"/>
      <c r="AY1086" s="144"/>
      <c r="AZ1086" s="144"/>
      <c r="BA1086" s="144"/>
      <c r="BB1086" s="144"/>
      <c r="BC1086" s="144"/>
      <c r="BD1086" s="144"/>
      <c r="BE1086" s="144"/>
    </row>
    <row r="1087" spans="1:57">
      <c r="A1087" s="144"/>
      <c r="B1087" s="144"/>
      <c r="C1087" s="144">
        <v>3</v>
      </c>
      <c r="D1087" s="190">
        <v>135048</v>
      </c>
      <c r="E1087" s="144" t="s">
        <v>5090</v>
      </c>
      <c r="F1087" s="144" t="s">
        <v>4944</v>
      </c>
      <c r="G1087" s="144">
        <v>10</v>
      </c>
      <c r="H1087" s="144">
        <v>20</v>
      </c>
      <c r="I1087" s="190" t="s">
        <v>6435</v>
      </c>
      <c r="J1087" s="144" t="s">
        <v>1693</v>
      </c>
      <c r="K1087" s="543"/>
      <c r="L1087" s="543"/>
      <c r="M1087" s="144"/>
      <c r="N1087" s="144"/>
      <c r="O1087" s="144"/>
      <c r="P1087" s="144"/>
      <c r="Q1087" s="144"/>
      <c r="R1087" s="144"/>
      <c r="S1087" s="144"/>
      <c r="T1087" s="144"/>
      <c r="U1087" s="144"/>
      <c r="V1087" s="543"/>
      <c r="W1087" s="144"/>
      <c r="X1087" s="144"/>
      <c r="Y1087" s="144"/>
      <c r="Z1087" s="144"/>
      <c r="AA1087" s="144"/>
      <c r="AB1087" s="144"/>
      <c r="AC1087" s="144"/>
      <c r="AD1087" s="144"/>
      <c r="AE1087" s="144"/>
      <c r="AF1087" s="144"/>
      <c r="AG1087" s="144"/>
      <c r="AH1087" s="144"/>
      <c r="AI1087" s="144"/>
      <c r="AJ1087" s="144"/>
      <c r="AK1087" s="144"/>
      <c r="AL1087" s="144"/>
      <c r="AM1087" s="543"/>
      <c r="AN1087" s="144"/>
      <c r="AO1087" s="144"/>
      <c r="AP1087" s="543"/>
      <c r="AQ1087" s="543"/>
      <c r="AR1087" s="144"/>
      <c r="AS1087" s="190"/>
      <c r="AT1087" s="144"/>
      <c r="AU1087" s="543"/>
      <c r="AV1087" s="543"/>
      <c r="AW1087" s="144"/>
      <c r="AX1087" s="144"/>
      <c r="AY1087" s="144"/>
      <c r="AZ1087" s="144"/>
      <c r="BA1087" s="144"/>
      <c r="BB1087" s="144"/>
      <c r="BC1087" s="144"/>
      <c r="BD1087" s="144"/>
      <c r="BE1087" s="144"/>
    </row>
    <row r="1088" spans="1:57">
      <c r="A1088" s="144"/>
      <c r="B1088" s="144"/>
      <c r="C1088" s="144">
        <v>3</v>
      </c>
      <c r="D1088" s="190">
        <v>135050</v>
      </c>
      <c r="E1088" s="144" t="s">
        <v>5090</v>
      </c>
      <c r="F1088" s="144" t="s">
        <v>4944</v>
      </c>
      <c r="G1088" s="144">
        <v>10</v>
      </c>
      <c r="H1088" s="144">
        <v>20</v>
      </c>
      <c r="I1088" s="190" t="s">
        <v>6436</v>
      </c>
      <c r="J1088" s="144" t="s">
        <v>1693</v>
      </c>
      <c r="K1088" s="543"/>
      <c r="L1088" s="543"/>
      <c r="M1088" s="144"/>
      <c r="N1088" s="144"/>
      <c r="O1088" s="144"/>
      <c r="P1088" s="144"/>
      <c r="Q1088" s="144"/>
      <c r="R1088" s="144"/>
      <c r="S1088" s="144"/>
      <c r="T1088" s="144"/>
      <c r="U1088" s="144"/>
      <c r="V1088" s="543"/>
      <c r="W1088" s="144"/>
      <c r="X1088" s="144"/>
      <c r="Y1088" s="144"/>
      <c r="Z1088" s="144"/>
      <c r="AA1088" s="144"/>
      <c r="AB1088" s="144"/>
      <c r="AC1088" s="144"/>
      <c r="AD1088" s="144"/>
      <c r="AE1088" s="144"/>
      <c r="AF1088" s="144"/>
      <c r="AG1088" s="144"/>
      <c r="AH1088" s="144"/>
      <c r="AI1088" s="144"/>
      <c r="AJ1088" s="144"/>
      <c r="AK1088" s="144"/>
      <c r="AL1088" s="144"/>
      <c r="AM1088" s="543"/>
      <c r="AN1088" s="144"/>
      <c r="AO1088" s="144"/>
      <c r="AP1088" s="543"/>
      <c r="AQ1088" s="543"/>
      <c r="AR1088" s="144"/>
      <c r="AS1088" s="190"/>
      <c r="AT1088" s="144"/>
      <c r="AU1088" s="543"/>
      <c r="AV1088" s="543"/>
      <c r="AW1088" s="144"/>
      <c r="AX1088" s="144"/>
      <c r="AY1088" s="144"/>
      <c r="AZ1088" s="144"/>
      <c r="BA1088" s="144"/>
      <c r="BB1088" s="144"/>
      <c r="BC1088" s="144"/>
      <c r="BD1088" s="144"/>
      <c r="BE1088" s="144"/>
    </row>
    <row r="1089" spans="1:57">
      <c r="A1089" s="144"/>
      <c r="B1089" s="144"/>
      <c r="C1089" s="144">
        <v>3</v>
      </c>
      <c r="D1089" s="190">
        <v>135051</v>
      </c>
      <c r="E1089" s="144" t="s">
        <v>5090</v>
      </c>
      <c r="F1089" s="144" t="s">
        <v>4944</v>
      </c>
      <c r="G1089" s="144">
        <v>10</v>
      </c>
      <c r="H1089" s="144">
        <v>20</v>
      </c>
      <c r="I1089" s="190" t="s">
        <v>6437</v>
      </c>
      <c r="J1089" s="144" t="s">
        <v>1693</v>
      </c>
      <c r="K1089" s="543"/>
      <c r="L1089" s="543"/>
      <c r="M1089" s="144"/>
      <c r="N1089" s="144"/>
      <c r="O1089" s="144"/>
      <c r="P1089" s="144"/>
      <c r="Q1089" s="144"/>
      <c r="R1089" s="144"/>
      <c r="S1089" s="144"/>
      <c r="T1089" s="144"/>
      <c r="U1089" s="144"/>
      <c r="V1089" s="543"/>
      <c r="W1089" s="144"/>
      <c r="X1089" s="144"/>
      <c r="Y1089" s="144"/>
      <c r="Z1089" s="144"/>
      <c r="AA1089" s="144"/>
      <c r="AB1089" s="144"/>
      <c r="AC1089" s="144"/>
      <c r="AD1089" s="144"/>
      <c r="AE1089" s="144"/>
      <c r="AF1089" s="144"/>
      <c r="AG1089" s="144"/>
      <c r="AH1089" s="144"/>
      <c r="AI1089" s="144"/>
      <c r="AJ1089" s="144"/>
      <c r="AK1089" s="144"/>
      <c r="AL1089" s="144"/>
      <c r="AM1089" s="543"/>
      <c r="AN1089" s="144"/>
      <c r="AO1089" s="144"/>
      <c r="AP1089" s="543"/>
      <c r="AQ1089" s="543"/>
      <c r="AR1089" s="144"/>
      <c r="AS1089" s="190"/>
      <c r="AT1089" s="144"/>
      <c r="AU1089" s="543"/>
      <c r="AV1089" s="543"/>
      <c r="AW1089" s="144"/>
      <c r="AX1089" s="144"/>
      <c r="AY1089" s="144"/>
      <c r="AZ1089" s="144"/>
      <c r="BA1089" s="144"/>
      <c r="BB1089" s="144"/>
      <c r="BC1089" s="144"/>
      <c r="BD1089" s="144"/>
      <c r="BE1089" s="144"/>
    </row>
    <row r="1090" spans="1:57">
      <c r="A1090" s="144"/>
      <c r="B1090" s="144"/>
      <c r="C1090" s="144">
        <v>3</v>
      </c>
      <c r="D1090" s="190">
        <v>135057</v>
      </c>
      <c r="E1090" s="144" t="s">
        <v>5090</v>
      </c>
      <c r="F1090" s="144" t="s">
        <v>4944</v>
      </c>
      <c r="G1090" s="144">
        <v>10</v>
      </c>
      <c r="H1090" s="144">
        <v>20</v>
      </c>
      <c r="I1090" s="190" t="s">
        <v>6438</v>
      </c>
      <c r="J1090" s="144" t="s">
        <v>1693</v>
      </c>
      <c r="K1090" s="543"/>
      <c r="L1090" s="543"/>
      <c r="M1090" s="144"/>
      <c r="N1090" s="144"/>
      <c r="O1090" s="144"/>
      <c r="P1090" s="144"/>
      <c r="Q1090" s="144"/>
      <c r="R1090" s="144"/>
      <c r="S1090" s="144"/>
      <c r="T1090" s="144"/>
      <c r="U1090" s="144"/>
      <c r="V1090" s="543"/>
      <c r="W1090" s="144"/>
      <c r="X1090" s="144"/>
      <c r="Y1090" s="144"/>
      <c r="Z1090" s="144"/>
      <c r="AA1090" s="144"/>
      <c r="AB1090" s="144"/>
      <c r="AC1090" s="144"/>
      <c r="AD1090" s="144"/>
      <c r="AE1090" s="144"/>
      <c r="AF1090" s="144"/>
      <c r="AG1090" s="144"/>
      <c r="AH1090" s="144"/>
      <c r="AI1090" s="144"/>
      <c r="AJ1090" s="144"/>
      <c r="AK1090" s="144"/>
      <c r="AL1090" s="144"/>
      <c r="AM1090" s="543"/>
      <c r="AN1090" s="144"/>
      <c r="AO1090" s="144"/>
      <c r="AP1090" s="543"/>
      <c r="AQ1090" s="543"/>
      <c r="AR1090" s="144"/>
      <c r="AS1090" s="190"/>
      <c r="AT1090" s="144"/>
      <c r="AU1090" s="543"/>
      <c r="AV1090" s="543"/>
      <c r="AW1090" s="144"/>
      <c r="AX1090" s="144"/>
      <c r="AY1090" s="144"/>
      <c r="AZ1090" s="144"/>
      <c r="BA1090" s="144"/>
      <c r="BB1090" s="144"/>
      <c r="BC1090" s="144"/>
      <c r="BD1090" s="144"/>
      <c r="BE1090" s="144"/>
    </row>
    <row r="1091" spans="1:57">
      <c r="A1091" s="144"/>
      <c r="B1091" s="144"/>
      <c r="C1091" s="144">
        <v>3</v>
      </c>
      <c r="D1091" s="190">
        <v>135058</v>
      </c>
      <c r="E1091" s="144" t="s">
        <v>5090</v>
      </c>
      <c r="F1091" s="144" t="s">
        <v>4944</v>
      </c>
      <c r="G1091" s="144">
        <v>10</v>
      </c>
      <c r="H1091" s="144">
        <v>20</v>
      </c>
      <c r="I1091" s="190" t="s">
        <v>6439</v>
      </c>
      <c r="J1091" s="144" t="s">
        <v>1693</v>
      </c>
      <c r="K1091" s="543"/>
      <c r="L1091" s="543"/>
      <c r="M1091" s="144"/>
      <c r="N1091" s="144"/>
      <c r="O1091" s="144"/>
      <c r="P1091" s="144"/>
      <c r="Q1091" s="144"/>
      <c r="R1091" s="144"/>
      <c r="S1091" s="144"/>
      <c r="T1091" s="144"/>
      <c r="U1091" s="144"/>
      <c r="V1091" s="543"/>
      <c r="W1091" s="144"/>
      <c r="X1091" s="144"/>
      <c r="Y1091" s="144"/>
      <c r="Z1091" s="144"/>
      <c r="AA1091" s="144"/>
      <c r="AB1091" s="144"/>
      <c r="AC1091" s="144"/>
      <c r="AD1091" s="144"/>
      <c r="AE1091" s="144"/>
      <c r="AF1091" s="144"/>
      <c r="AG1091" s="144"/>
      <c r="AH1091" s="144"/>
      <c r="AI1091" s="144"/>
      <c r="AJ1091" s="144"/>
      <c r="AK1091" s="144"/>
      <c r="AL1091" s="144"/>
      <c r="AM1091" s="543"/>
      <c r="AN1091" s="144"/>
      <c r="AO1091" s="144"/>
      <c r="AP1091" s="543"/>
      <c r="AQ1091" s="543"/>
      <c r="AR1091" s="144"/>
      <c r="AS1091" s="190"/>
      <c r="AT1091" s="144"/>
      <c r="AU1091" s="543"/>
      <c r="AV1091" s="543"/>
      <c r="AW1091" s="144"/>
      <c r="AX1091" s="144"/>
      <c r="AY1091" s="144"/>
      <c r="AZ1091" s="144"/>
      <c r="BA1091" s="144"/>
      <c r="BB1091" s="144"/>
      <c r="BC1091" s="144"/>
      <c r="BD1091" s="144"/>
      <c r="BE1091" s="144"/>
    </row>
    <row r="1092" spans="1:57">
      <c r="A1092" s="144"/>
      <c r="B1092" s="144"/>
      <c r="C1092" s="144">
        <v>3</v>
      </c>
      <c r="D1092" s="190">
        <v>135061</v>
      </c>
      <c r="E1092" s="144" t="s">
        <v>5090</v>
      </c>
      <c r="F1092" s="144" t="s">
        <v>4944</v>
      </c>
      <c r="G1092" s="144">
        <v>10</v>
      </c>
      <c r="H1092" s="144">
        <v>20</v>
      </c>
      <c r="I1092" s="190" t="s">
        <v>6440</v>
      </c>
      <c r="J1092" s="144" t="s">
        <v>1693</v>
      </c>
      <c r="K1092" s="543"/>
      <c r="L1092" s="543"/>
      <c r="M1092" s="144"/>
      <c r="N1092" s="144"/>
      <c r="O1092" s="144"/>
      <c r="P1092" s="144"/>
      <c r="Q1092" s="144"/>
      <c r="R1092" s="144"/>
      <c r="S1092" s="144"/>
      <c r="T1092" s="144"/>
      <c r="U1092" s="144"/>
      <c r="V1092" s="543"/>
      <c r="W1092" s="144"/>
      <c r="X1092" s="144"/>
      <c r="Y1092" s="144"/>
      <c r="Z1092" s="144"/>
      <c r="AA1092" s="144"/>
      <c r="AB1092" s="144"/>
      <c r="AC1092" s="144"/>
      <c r="AD1092" s="144"/>
      <c r="AE1092" s="144"/>
      <c r="AF1092" s="144"/>
      <c r="AG1092" s="144"/>
      <c r="AH1092" s="144"/>
      <c r="AI1092" s="144"/>
      <c r="AJ1092" s="144"/>
      <c r="AK1092" s="144"/>
      <c r="AL1092" s="144"/>
      <c r="AM1092" s="543"/>
      <c r="AN1092" s="144"/>
      <c r="AO1092" s="144"/>
      <c r="AP1092" s="543"/>
      <c r="AQ1092" s="543"/>
      <c r="AR1092" s="144"/>
      <c r="AS1092" s="190"/>
      <c r="AT1092" s="144"/>
      <c r="AU1092" s="543"/>
      <c r="AV1092" s="543"/>
      <c r="AW1092" s="144"/>
      <c r="AX1092" s="144"/>
      <c r="AY1092" s="144"/>
      <c r="AZ1092" s="144"/>
      <c r="BA1092" s="144"/>
      <c r="BB1092" s="144"/>
      <c r="BC1092" s="144"/>
      <c r="BD1092" s="144"/>
      <c r="BE1092" s="144"/>
    </row>
    <row r="1093" spans="1:57">
      <c r="A1093" s="144"/>
      <c r="B1093" s="144"/>
      <c r="C1093" s="144">
        <v>3</v>
      </c>
      <c r="D1093" s="190">
        <v>135062</v>
      </c>
      <c r="E1093" s="144" t="s">
        <v>5090</v>
      </c>
      <c r="F1093" s="144" t="s">
        <v>4944</v>
      </c>
      <c r="G1093" s="144">
        <v>10</v>
      </c>
      <c r="H1093" s="144">
        <v>20</v>
      </c>
      <c r="I1093" s="190" t="s">
        <v>6441</v>
      </c>
      <c r="J1093" s="144" t="s">
        <v>1693</v>
      </c>
      <c r="K1093" s="543"/>
      <c r="L1093" s="543"/>
      <c r="M1093" s="144"/>
      <c r="N1093" s="144"/>
      <c r="O1093" s="144"/>
      <c r="P1093" s="144"/>
      <c r="Q1093" s="144"/>
      <c r="R1093" s="144"/>
      <c r="S1093" s="144"/>
      <c r="T1093" s="144"/>
      <c r="U1093" s="144"/>
      <c r="V1093" s="543"/>
      <c r="W1093" s="144"/>
      <c r="X1093" s="144"/>
      <c r="Y1093" s="144"/>
      <c r="Z1093" s="144"/>
      <c r="AA1093" s="144"/>
      <c r="AB1093" s="144"/>
      <c r="AC1093" s="144"/>
      <c r="AD1093" s="144"/>
      <c r="AE1093" s="144"/>
      <c r="AF1093" s="144"/>
      <c r="AG1093" s="144"/>
      <c r="AH1093" s="144"/>
      <c r="AI1093" s="144"/>
      <c r="AJ1093" s="144"/>
      <c r="AK1093" s="144"/>
      <c r="AL1093" s="144"/>
      <c r="AM1093" s="543"/>
      <c r="AN1093" s="144"/>
      <c r="AO1093" s="144"/>
      <c r="AP1093" s="543"/>
      <c r="AQ1093" s="543"/>
      <c r="AR1093" s="144"/>
      <c r="AS1093" s="190"/>
      <c r="AT1093" s="144"/>
      <c r="AU1093" s="543"/>
      <c r="AV1093" s="543"/>
      <c r="AW1093" s="144"/>
      <c r="AX1093" s="144"/>
      <c r="AY1093" s="144"/>
      <c r="AZ1093" s="144"/>
      <c r="BA1093" s="144"/>
      <c r="BB1093" s="144"/>
      <c r="BC1093" s="144"/>
      <c r="BD1093" s="144"/>
      <c r="BE1093" s="144"/>
    </row>
    <row r="1094" spans="1:57">
      <c r="A1094" s="144"/>
      <c r="B1094" s="144"/>
      <c r="C1094" s="144">
        <v>3</v>
      </c>
      <c r="D1094" s="190">
        <v>135065</v>
      </c>
      <c r="E1094" s="144" t="s">
        <v>5090</v>
      </c>
      <c r="F1094" s="144" t="s">
        <v>4944</v>
      </c>
      <c r="G1094" s="144">
        <v>10</v>
      </c>
      <c r="H1094" s="144">
        <v>20</v>
      </c>
      <c r="I1094" s="190" t="s">
        <v>6442</v>
      </c>
      <c r="J1094" s="144" t="s">
        <v>1693</v>
      </c>
      <c r="K1094" s="543"/>
      <c r="L1094" s="543"/>
      <c r="M1094" s="144"/>
      <c r="N1094" s="144"/>
      <c r="O1094" s="144"/>
      <c r="P1094" s="144"/>
      <c r="Q1094" s="144"/>
      <c r="R1094" s="144"/>
      <c r="S1094" s="144"/>
      <c r="T1094" s="144"/>
      <c r="U1094" s="144"/>
      <c r="V1094" s="543"/>
      <c r="W1094" s="144"/>
      <c r="X1094" s="144"/>
      <c r="Y1094" s="144"/>
      <c r="Z1094" s="144"/>
      <c r="AA1094" s="144"/>
      <c r="AB1094" s="144"/>
      <c r="AC1094" s="144"/>
      <c r="AD1094" s="144"/>
      <c r="AE1094" s="144"/>
      <c r="AF1094" s="144"/>
      <c r="AG1094" s="144"/>
      <c r="AH1094" s="144"/>
      <c r="AI1094" s="144"/>
      <c r="AJ1094" s="144"/>
      <c r="AK1094" s="144"/>
      <c r="AL1094" s="144"/>
      <c r="AM1094" s="543"/>
      <c r="AN1094" s="144"/>
      <c r="AO1094" s="144"/>
      <c r="AP1094" s="543"/>
      <c r="AQ1094" s="543"/>
      <c r="AR1094" s="144"/>
      <c r="AS1094" s="190"/>
      <c r="AT1094" s="144"/>
      <c r="AU1094" s="543"/>
      <c r="AV1094" s="543"/>
      <c r="AW1094" s="144"/>
      <c r="AX1094" s="144"/>
      <c r="AY1094" s="144"/>
      <c r="AZ1094" s="144"/>
      <c r="BA1094" s="144"/>
      <c r="BB1094" s="144"/>
      <c r="BC1094" s="144"/>
      <c r="BD1094" s="144"/>
      <c r="BE1094" s="144"/>
    </row>
    <row r="1095" spans="1:57">
      <c r="A1095" s="144"/>
      <c r="B1095" s="144"/>
      <c r="C1095" s="144">
        <v>3</v>
      </c>
      <c r="D1095" s="190">
        <v>135076</v>
      </c>
      <c r="E1095" s="144" t="s">
        <v>5090</v>
      </c>
      <c r="F1095" s="144" t="s">
        <v>4944</v>
      </c>
      <c r="G1095" s="144">
        <v>10</v>
      </c>
      <c r="H1095" s="144">
        <v>20</v>
      </c>
      <c r="I1095" s="190" t="s">
        <v>6443</v>
      </c>
      <c r="J1095" s="144" t="s">
        <v>1693</v>
      </c>
      <c r="K1095" s="543"/>
      <c r="L1095" s="543"/>
      <c r="M1095" s="144"/>
      <c r="N1095" s="144"/>
      <c r="O1095" s="144"/>
      <c r="P1095" s="144"/>
      <c r="Q1095" s="144"/>
      <c r="R1095" s="144"/>
      <c r="S1095" s="144"/>
      <c r="T1095" s="144"/>
      <c r="U1095" s="144"/>
      <c r="V1095" s="543"/>
      <c r="W1095" s="144"/>
      <c r="X1095" s="144"/>
      <c r="Y1095" s="144"/>
      <c r="Z1095" s="144"/>
      <c r="AA1095" s="144"/>
      <c r="AB1095" s="144"/>
      <c r="AC1095" s="144"/>
      <c r="AD1095" s="144"/>
      <c r="AE1095" s="144"/>
      <c r="AF1095" s="144"/>
      <c r="AG1095" s="144"/>
      <c r="AH1095" s="144"/>
      <c r="AI1095" s="144"/>
      <c r="AJ1095" s="144"/>
      <c r="AK1095" s="144"/>
      <c r="AL1095" s="144"/>
      <c r="AM1095" s="543"/>
      <c r="AN1095" s="144"/>
      <c r="AO1095" s="144"/>
      <c r="AP1095" s="543"/>
      <c r="AQ1095" s="543"/>
      <c r="AR1095" s="144"/>
      <c r="AS1095" s="190"/>
      <c r="AT1095" s="144"/>
      <c r="AU1095" s="543"/>
      <c r="AV1095" s="543"/>
      <c r="AW1095" s="144"/>
      <c r="AX1095" s="144"/>
      <c r="AY1095" s="144"/>
      <c r="AZ1095" s="144"/>
      <c r="BA1095" s="144"/>
      <c r="BB1095" s="144"/>
      <c r="BC1095" s="144"/>
      <c r="BD1095" s="144"/>
      <c r="BE1095" s="144"/>
    </row>
    <row r="1096" spans="1:57">
      <c r="A1096" s="144"/>
      <c r="B1096" s="144"/>
      <c r="C1096" s="144">
        <v>3</v>
      </c>
      <c r="D1096" s="190">
        <v>135080</v>
      </c>
      <c r="E1096" s="144" t="s">
        <v>5090</v>
      </c>
      <c r="F1096" s="144" t="s">
        <v>4944</v>
      </c>
      <c r="G1096" s="144">
        <v>10</v>
      </c>
      <c r="H1096" s="144">
        <v>20</v>
      </c>
      <c r="I1096" s="190" t="s">
        <v>6444</v>
      </c>
      <c r="J1096" s="144" t="s">
        <v>1693</v>
      </c>
      <c r="K1096" s="543"/>
      <c r="L1096" s="543"/>
      <c r="M1096" s="144"/>
      <c r="N1096" s="144"/>
      <c r="O1096" s="144"/>
      <c r="P1096" s="144"/>
      <c r="Q1096" s="144"/>
      <c r="R1096" s="144"/>
      <c r="S1096" s="144"/>
      <c r="T1096" s="144"/>
      <c r="U1096" s="144"/>
      <c r="V1096" s="543"/>
      <c r="W1096" s="144"/>
      <c r="X1096" s="144"/>
      <c r="Y1096" s="144"/>
      <c r="Z1096" s="144"/>
      <c r="AA1096" s="144"/>
      <c r="AB1096" s="144"/>
      <c r="AC1096" s="144"/>
      <c r="AD1096" s="144"/>
      <c r="AE1096" s="144"/>
      <c r="AF1096" s="144"/>
      <c r="AG1096" s="144"/>
      <c r="AH1096" s="144"/>
      <c r="AI1096" s="144"/>
      <c r="AJ1096" s="144"/>
      <c r="AK1096" s="144"/>
      <c r="AL1096" s="144"/>
      <c r="AM1096" s="543"/>
      <c r="AN1096" s="144"/>
      <c r="AO1096" s="144"/>
      <c r="AP1096" s="543"/>
      <c r="AQ1096" s="543"/>
      <c r="AR1096" s="144"/>
      <c r="AS1096" s="190"/>
      <c r="AT1096" s="144"/>
      <c r="AU1096" s="543"/>
      <c r="AV1096" s="543"/>
      <c r="AW1096" s="144"/>
      <c r="AX1096" s="144"/>
      <c r="AY1096" s="144"/>
      <c r="AZ1096" s="144"/>
      <c r="BA1096" s="144"/>
      <c r="BB1096" s="144"/>
      <c r="BC1096" s="144"/>
      <c r="BD1096" s="144"/>
      <c r="BE1096" s="144"/>
    </row>
    <row r="1097" spans="1:57">
      <c r="A1097" s="144"/>
      <c r="B1097" s="144"/>
      <c r="C1097" s="144">
        <v>3</v>
      </c>
      <c r="D1097" s="190">
        <v>135089</v>
      </c>
      <c r="E1097" s="144" t="s">
        <v>5090</v>
      </c>
      <c r="F1097" s="144" t="s">
        <v>4944</v>
      </c>
      <c r="G1097" s="144">
        <v>10</v>
      </c>
      <c r="H1097" s="144">
        <v>20</v>
      </c>
      <c r="I1097" s="190" t="s">
        <v>6445</v>
      </c>
      <c r="J1097" s="144" t="s">
        <v>1693</v>
      </c>
      <c r="K1097" s="543"/>
      <c r="L1097" s="543"/>
      <c r="M1097" s="144"/>
      <c r="N1097" s="144"/>
      <c r="O1097" s="144"/>
      <c r="P1097" s="144"/>
      <c r="Q1097" s="144"/>
      <c r="R1097" s="144"/>
      <c r="S1097" s="144"/>
      <c r="T1097" s="144"/>
      <c r="U1097" s="542"/>
      <c r="V1097" s="543"/>
      <c r="W1097" s="144"/>
      <c r="X1097" s="144"/>
      <c r="Y1097" s="144"/>
      <c r="Z1097" s="144"/>
      <c r="AA1097" s="144"/>
      <c r="AB1097" s="144"/>
      <c r="AC1097" s="144"/>
      <c r="AD1097" s="144"/>
      <c r="AE1097" s="144"/>
      <c r="AF1097" s="144"/>
      <c r="AG1097" s="144"/>
      <c r="AH1097" s="144"/>
      <c r="AI1097" s="144"/>
      <c r="AJ1097" s="144"/>
      <c r="AK1097" s="144"/>
      <c r="AL1097" s="144"/>
      <c r="AM1097" s="543"/>
      <c r="AN1097" s="144"/>
      <c r="AO1097" s="144"/>
      <c r="AP1097" s="543"/>
      <c r="AQ1097" s="543"/>
      <c r="AR1097" s="144"/>
      <c r="AS1097" s="190"/>
      <c r="AT1097" s="144"/>
      <c r="AU1097" s="543"/>
      <c r="AV1097" s="543"/>
      <c r="AW1097" s="144"/>
      <c r="AX1097" s="144"/>
      <c r="AY1097" s="144"/>
      <c r="AZ1097" s="144"/>
      <c r="BA1097" s="144"/>
      <c r="BB1097" s="144"/>
      <c r="BC1097" s="144"/>
      <c r="BD1097" s="144"/>
      <c r="BE1097" s="144"/>
    </row>
    <row r="1098" spans="1:57">
      <c r="A1098" s="144"/>
      <c r="B1098" s="144"/>
      <c r="C1098" s="144">
        <v>3</v>
      </c>
      <c r="D1098" s="190">
        <v>135099</v>
      </c>
      <c r="E1098" s="144" t="s">
        <v>5090</v>
      </c>
      <c r="F1098" s="144" t="s">
        <v>4944</v>
      </c>
      <c r="G1098" s="144">
        <v>10</v>
      </c>
      <c r="H1098" s="144">
        <v>20</v>
      </c>
      <c r="I1098" s="190" t="s">
        <v>6446</v>
      </c>
      <c r="J1098" s="144" t="s">
        <v>1693</v>
      </c>
      <c r="K1098" s="543"/>
      <c r="L1098" s="543"/>
      <c r="M1098" s="144"/>
      <c r="N1098" s="144"/>
      <c r="O1098" s="144"/>
      <c r="P1098" s="144"/>
      <c r="Q1098" s="144"/>
      <c r="R1098" s="144"/>
      <c r="S1098" s="144"/>
      <c r="T1098" s="144"/>
      <c r="U1098" s="144"/>
      <c r="V1098" s="543"/>
      <c r="W1098" s="144"/>
      <c r="X1098" s="144"/>
      <c r="Y1098" s="144"/>
      <c r="Z1098" s="144"/>
      <c r="AA1098" s="144"/>
      <c r="AB1098" s="144"/>
      <c r="AC1098" s="144"/>
      <c r="AD1098" s="144"/>
      <c r="AE1098" s="144"/>
      <c r="AF1098" s="144"/>
      <c r="AG1098" s="144"/>
      <c r="AH1098" s="144"/>
      <c r="AI1098" s="144"/>
      <c r="AJ1098" s="144"/>
      <c r="AK1098" s="144"/>
      <c r="AL1098" s="144"/>
      <c r="AM1098" s="543"/>
      <c r="AN1098" s="144"/>
      <c r="AO1098" s="144"/>
      <c r="AP1098" s="543"/>
      <c r="AQ1098" s="543"/>
      <c r="AR1098" s="144"/>
      <c r="AS1098" s="190"/>
      <c r="AT1098" s="144"/>
      <c r="AU1098" s="543"/>
      <c r="AV1098" s="543"/>
      <c r="AW1098" s="144"/>
      <c r="AX1098" s="144"/>
      <c r="AY1098" s="144"/>
      <c r="AZ1098" s="144"/>
      <c r="BA1098" s="144"/>
      <c r="BB1098" s="144"/>
      <c r="BC1098" s="144"/>
      <c r="BD1098" s="144"/>
      <c r="BE1098" s="144"/>
    </row>
    <row r="1099" spans="1:57">
      <c r="A1099" s="144"/>
      <c r="B1099" s="144"/>
      <c r="C1099" s="144">
        <v>3</v>
      </c>
      <c r="D1099" s="190">
        <v>135130</v>
      </c>
      <c r="E1099" s="144" t="s">
        <v>5090</v>
      </c>
      <c r="F1099" s="144" t="s">
        <v>4944</v>
      </c>
      <c r="G1099" s="144">
        <v>10</v>
      </c>
      <c r="H1099" s="144">
        <v>20</v>
      </c>
      <c r="I1099" s="190" t="s">
        <v>5433</v>
      </c>
      <c r="J1099" s="144" t="s">
        <v>1693</v>
      </c>
      <c r="K1099" s="543"/>
      <c r="L1099" s="543"/>
      <c r="M1099" s="144"/>
      <c r="N1099" s="144"/>
      <c r="O1099" s="144"/>
      <c r="P1099" s="144"/>
      <c r="Q1099" s="144"/>
      <c r="R1099" s="144"/>
      <c r="S1099" s="144"/>
      <c r="T1099" s="144"/>
      <c r="U1099" s="144"/>
      <c r="V1099" s="543"/>
      <c r="W1099" s="144"/>
      <c r="X1099" s="144"/>
      <c r="Y1099" s="144"/>
      <c r="Z1099" s="144"/>
      <c r="AA1099" s="144"/>
      <c r="AB1099" s="144"/>
      <c r="AC1099" s="144"/>
      <c r="AD1099" s="144"/>
      <c r="AE1099" s="144"/>
      <c r="AF1099" s="144"/>
      <c r="AG1099" s="144"/>
      <c r="AH1099" s="144"/>
      <c r="AI1099" s="144"/>
      <c r="AJ1099" s="144"/>
      <c r="AK1099" s="144"/>
      <c r="AL1099" s="144"/>
      <c r="AM1099" s="543"/>
      <c r="AN1099" s="144"/>
      <c r="AO1099" s="144"/>
      <c r="AP1099" s="543"/>
      <c r="AQ1099" s="543"/>
      <c r="AR1099" s="144"/>
      <c r="AS1099" s="190"/>
      <c r="AT1099" s="144"/>
      <c r="AU1099" s="543"/>
      <c r="AV1099" s="543"/>
      <c r="AW1099" s="144"/>
      <c r="AX1099" s="144"/>
      <c r="AY1099" s="144"/>
      <c r="AZ1099" s="144"/>
      <c r="BA1099" s="144"/>
      <c r="BB1099" s="144"/>
      <c r="BC1099" s="144"/>
      <c r="BD1099" s="144"/>
      <c r="BE1099" s="144"/>
    </row>
    <row r="1100" spans="1:57">
      <c r="A1100" s="144"/>
      <c r="B1100" s="144"/>
      <c r="C1100" s="144">
        <v>3</v>
      </c>
      <c r="D1100" s="190">
        <v>135138</v>
      </c>
      <c r="E1100" s="144" t="s">
        <v>5090</v>
      </c>
      <c r="F1100" s="144" t="s">
        <v>4944</v>
      </c>
      <c r="G1100" s="144">
        <v>10</v>
      </c>
      <c r="H1100" s="144">
        <v>20</v>
      </c>
      <c r="I1100" s="190" t="s">
        <v>6447</v>
      </c>
      <c r="J1100" s="144" t="s">
        <v>1693</v>
      </c>
      <c r="K1100" s="543"/>
      <c r="L1100" s="543"/>
      <c r="M1100" s="144"/>
      <c r="N1100" s="144"/>
      <c r="O1100" s="144"/>
      <c r="P1100" s="144"/>
      <c r="Q1100" s="144"/>
      <c r="R1100" s="144"/>
      <c r="S1100" s="144"/>
      <c r="T1100" s="144"/>
      <c r="U1100" s="144"/>
      <c r="V1100" s="543"/>
      <c r="W1100" s="144"/>
      <c r="X1100" s="144"/>
      <c r="Y1100" s="144"/>
      <c r="Z1100" s="144"/>
      <c r="AA1100" s="144"/>
      <c r="AB1100" s="144"/>
      <c r="AC1100" s="144"/>
      <c r="AD1100" s="144"/>
      <c r="AE1100" s="144"/>
      <c r="AF1100" s="144"/>
      <c r="AG1100" s="144"/>
      <c r="AH1100" s="144"/>
      <c r="AI1100" s="144"/>
      <c r="AJ1100" s="144"/>
      <c r="AK1100" s="144"/>
      <c r="AL1100" s="144"/>
      <c r="AM1100" s="543"/>
      <c r="AN1100" s="144"/>
      <c r="AO1100" s="144"/>
      <c r="AP1100" s="543"/>
      <c r="AQ1100" s="543"/>
      <c r="AR1100" s="144"/>
      <c r="AS1100" s="190"/>
      <c r="AT1100" s="144"/>
      <c r="AU1100" s="543"/>
      <c r="AV1100" s="543"/>
      <c r="AW1100" s="144"/>
      <c r="AX1100" s="144"/>
      <c r="AY1100" s="144"/>
      <c r="AZ1100" s="144"/>
      <c r="BA1100" s="144"/>
      <c r="BB1100" s="144"/>
      <c r="BC1100" s="144"/>
      <c r="BD1100" s="144"/>
      <c r="BE1100" s="144"/>
    </row>
    <row r="1101" spans="1:57">
      <c r="A1101" s="144"/>
      <c r="B1101" s="144"/>
      <c r="C1101" s="144">
        <v>3</v>
      </c>
      <c r="D1101" s="190">
        <v>135143</v>
      </c>
      <c r="E1101" s="144" t="s">
        <v>5090</v>
      </c>
      <c r="F1101" s="144" t="s">
        <v>4944</v>
      </c>
      <c r="G1101" s="144">
        <v>10</v>
      </c>
      <c r="H1101" s="144">
        <v>20</v>
      </c>
      <c r="I1101" s="190" t="s">
        <v>6448</v>
      </c>
      <c r="J1101" s="144" t="s">
        <v>1693</v>
      </c>
      <c r="K1101" s="543"/>
      <c r="L1101" s="543"/>
      <c r="M1101" s="144"/>
      <c r="N1101" s="144"/>
      <c r="O1101" s="144"/>
      <c r="P1101" s="144"/>
      <c r="Q1101" s="144"/>
      <c r="R1101" s="144"/>
      <c r="S1101" s="144"/>
      <c r="T1101" s="144"/>
      <c r="U1101" s="542"/>
      <c r="V1101" s="543"/>
      <c r="W1101" s="144"/>
      <c r="X1101" s="144"/>
      <c r="Y1101" s="144"/>
      <c r="Z1101" s="144"/>
      <c r="AA1101" s="144"/>
      <c r="AB1101" s="144"/>
      <c r="AC1101" s="144"/>
      <c r="AD1101" s="144"/>
      <c r="AE1101" s="144"/>
      <c r="AF1101" s="144"/>
      <c r="AG1101" s="144"/>
      <c r="AH1101" s="144"/>
      <c r="AI1101" s="144"/>
      <c r="AJ1101" s="144"/>
      <c r="AK1101" s="144"/>
      <c r="AL1101" s="144"/>
      <c r="AM1101" s="543"/>
      <c r="AN1101" s="144"/>
      <c r="AO1101" s="144"/>
      <c r="AP1101" s="543"/>
      <c r="AQ1101" s="543"/>
      <c r="AR1101" s="144"/>
      <c r="AS1101" s="190"/>
      <c r="AT1101" s="144"/>
      <c r="AU1101" s="543"/>
      <c r="AV1101" s="543"/>
      <c r="AW1101" s="144"/>
      <c r="AX1101" s="144"/>
      <c r="AY1101" s="144"/>
      <c r="AZ1101" s="144"/>
      <c r="BA1101" s="144"/>
      <c r="BB1101" s="144"/>
      <c r="BC1101" s="144"/>
      <c r="BD1101" s="144"/>
      <c r="BE1101" s="144"/>
    </row>
    <row r="1102" spans="1:57">
      <c r="A1102" s="144"/>
      <c r="B1102" s="144"/>
      <c r="C1102" s="144">
        <v>3</v>
      </c>
      <c r="D1102" s="190">
        <v>135144</v>
      </c>
      <c r="E1102" s="144" t="s">
        <v>5090</v>
      </c>
      <c r="F1102" s="144" t="s">
        <v>4944</v>
      </c>
      <c r="G1102" s="144">
        <v>10</v>
      </c>
      <c r="H1102" s="144">
        <v>20</v>
      </c>
      <c r="I1102" s="190" t="s">
        <v>6449</v>
      </c>
      <c r="J1102" s="144" t="s">
        <v>1693</v>
      </c>
      <c r="K1102" s="543"/>
      <c r="L1102" s="543"/>
      <c r="M1102" s="144"/>
      <c r="N1102" s="144"/>
      <c r="O1102" s="144"/>
      <c r="P1102" s="144"/>
      <c r="Q1102" s="144"/>
      <c r="R1102" s="144"/>
      <c r="S1102" s="144"/>
      <c r="T1102" s="144"/>
      <c r="U1102" s="144"/>
      <c r="V1102" s="543"/>
      <c r="W1102" s="144"/>
      <c r="X1102" s="144"/>
      <c r="Y1102" s="144"/>
      <c r="Z1102" s="144"/>
      <c r="AA1102" s="144"/>
      <c r="AB1102" s="144"/>
      <c r="AC1102" s="144"/>
      <c r="AD1102" s="144"/>
      <c r="AE1102" s="144"/>
      <c r="AF1102" s="144"/>
      <c r="AG1102" s="144"/>
      <c r="AH1102" s="144"/>
      <c r="AI1102" s="144"/>
      <c r="AJ1102" s="144"/>
      <c r="AK1102" s="144"/>
      <c r="AL1102" s="144"/>
      <c r="AM1102" s="543"/>
      <c r="AN1102" s="144"/>
      <c r="AO1102" s="144"/>
      <c r="AP1102" s="543"/>
      <c r="AQ1102" s="543"/>
      <c r="AR1102" s="144"/>
      <c r="AS1102" s="190"/>
      <c r="AT1102" s="144"/>
      <c r="AU1102" s="543"/>
      <c r="AV1102" s="543"/>
      <c r="AW1102" s="144"/>
      <c r="AX1102" s="144"/>
      <c r="AY1102" s="144"/>
      <c r="AZ1102" s="144"/>
      <c r="BA1102" s="144"/>
      <c r="BB1102" s="144"/>
      <c r="BC1102" s="144"/>
      <c r="BD1102" s="144"/>
      <c r="BE1102" s="144"/>
    </row>
    <row r="1103" spans="1:57">
      <c r="A1103" s="144"/>
      <c r="B1103" s="144"/>
      <c r="C1103" s="144">
        <v>3</v>
      </c>
      <c r="D1103" s="190">
        <v>135148</v>
      </c>
      <c r="E1103" s="144" t="s">
        <v>5090</v>
      </c>
      <c r="F1103" s="144" t="s">
        <v>4944</v>
      </c>
      <c r="G1103" s="144">
        <v>10</v>
      </c>
      <c r="H1103" s="144">
        <v>20</v>
      </c>
      <c r="I1103" s="190" t="s">
        <v>6450</v>
      </c>
      <c r="J1103" s="144" t="s">
        <v>1693</v>
      </c>
      <c r="K1103" s="543"/>
      <c r="L1103" s="543"/>
      <c r="M1103" s="144"/>
      <c r="N1103" s="144"/>
      <c r="O1103" s="144"/>
      <c r="P1103" s="144"/>
      <c r="Q1103" s="144"/>
      <c r="R1103" s="144"/>
      <c r="S1103" s="144"/>
      <c r="T1103" s="144"/>
      <c r="U1103" s="144"/>
      <c r="V1103" s="543"/>
      <c r="W1103" s="144"/>
      <c r="X1103" s="144"/>
      <c r="Y1103" s="144"/>
      <c r="Z1103" s="144"/>
      <c r="AA1103" s="144"/>
      <c r="AB1103" s="144"/>
      <c r="AC1103" s="144"/>
      <c r="AD1103" s="144"/>
      <c r="AE1103" s="144"/>
      <c r="AF1103" s="144"/>
      <c r="AG1103" s="144"/>
      <c r="AH1103" s="144"/>
      <c r="AI1103" s="144"/>
      <c r="AJ1103" s="144"/>
      <c r="AK1103" s="144"/>
      <c r="AL1103" s="144"/>
      <c r="AM1103" s="543"/>
      <c r="AN1103" s="144"/>
      <c r="AO1103" s="144"/>
      <c r="AP1103" s="543"/>
      <c r="AQ1103" s="543"/>
      <c r="AR1103" s="144"/>
      <c r="AS1103" s="190"/>
      <c r="AT1103" s="144"/>
      <c r="AU1103" s="543"/>
      <c r="AV1103" s="543"/>
      <c r="AW1103" s="144"/>
      <c r="AX1103" s="144"/>
      <c r="AY1103" s="144"/>
      <c r="AZ1103" s="144"/>
      <c r="BA1103" s="144"/>
      <c r="BB1103" s="144"/>
      <c r="BC1103" s="144"/>
      <c r="BD1103" s="144"/>
      <c r="BE1103" s="144"/>
    </row>
    <row r="1104" spans="1:57">
      <c r="A1104" s="144"/>
      <c r="B1104" s="144"/>
      <c r="C1104" s="144">
        <v>3</v>
      </c>
      <c r="D1104" s="190">
        <v>135150</v>
      </c>
      <c r="E1104" s="144" t="s">
        <v>5090</v>
      </c>
      <c r="F1104" s="144" t="s">
        <v>4944</v>
      </c>
      <c r="G1104" s="144">
        <v>10</v>
      </c>
      <c r="H1104" s="144">
        <v>20</v>
      </c>
      <c r="I1104" s="190" t="s">
        <v>6451</v>
      </c>
      <c r="J1104" s="144" t="s">
        <v>1693</v>
      </c>
      <c r="K1104" s="543"/>
      <c r="L1104" s="543"/>
      <c r="M1104" s="144"/>
      <c r="N1104" s="144"/>
      <c r="O1104" s="144"/>
      <c r="P1104" s="144"/>
      <c r="Q1104" s="144"/>
      <c r="R1104" s="144"/>
      <c r="S1104" s="144"/>
      <c r="T1104" s="144"/>
      <c r="U1104" s="144"/>
      <c r="V1104" s="543"/>
      <c r="W1104" s="144"/>
      <c r="X1104" s="144"/>
      <c r="Y1104" s="144"/>
      <c r="Z1104" s="144"/>
      <c r="AA1104" s="144"/>
      <c r="AB1104" s="144"/>
      <c r="AC1104" s="144"/>
      <c r="AD1104" s="144"/>
      <c r="AE1104" s="144"/>
      <c r="AF1104" s="144"/>
      <c r="AG1104" s="144"/>
      <c r="AH1104" s="144"/>
      <c r="AI1104" s="144"/>
      <c r="AJ1104" s="144"/>
      <c r="AK1104" s="144"/>
      <c r="AL1104" s="144"/>
      <c r="AM1104" s="543"/>
      <c r="AN1104" s="144"/>
      <c r="AO1104" s="144"/>
      <c r="AP1104" s="543"/>
      <c r="AQ1104" s="543"/>
      <c r="AR1104" s="144"/>
      <c r="AS1104" s="190"/>
      <c r="AT1104" s="144"/>
      <c r="AU1104" s="543"/>
      <c r="AV1104" s="543"/>
      <c r="AW1104" s="144"/>
      <c r="AX1104" s="144"/>
      <c r="AY1104" s="144"/>
      <c r="AZ1104" s="144"/>
      <c r="BA1104" s="144"/>
      <c r="BB1104" s="144"/>
      <c r="BC1104" s="144"/>
      <c r="BD1104" s="144"/>
      <c r="BE1104" s="144"/>
    </row>
    <row r="1105" spans="1:57">
      <c r="A1105" s="144"/>
      <c r="B1105" s="144"/>
      <c r="C1105" s="144">
        <v>3</v>
      </c>
      <c r="D1105" s="190">
        <v>135152</v>
      </c>
      <c r="E1105" s="144" t="s">
        <v>5090</v>
      </c>
      <c r="F1105" s="144" t="s">
        <v>4944</v>
      </c>
      <c r="G1105" s="144">
        <v>10</v>
      </c>
      <c r="H1105" s="144">
        <v>20</v>
      </c>
      <c r="I1105" s="190" t="s">
        <v>6452</v>
      </c>
      <c r="J1105" s="144" t="s">
        <v>1693</v>
      </c>
      <c r="K1105" s="543"/>
      <c r="L1105" s="543"/>
      <c r="M1105" s="144"/>
      <c r="N1105" s="144"/>
      <c r="O1105" s="144"/>
      <c r="P1105" s="144"/>
      <c r="Q1105" s="144"/>
      <c r="R1105" s="144"/>
      <c r="S1105" s="144"/>
      <c r="T1105" s="144"/>
      <c r="U1105" s="144"/>
      <c r="V1105" s="543"/>
      <c r="W1105" s="144"/>
      <c r="X1105" s="144"/>
      <c r="Y1105" s="144"/>
      <c r="Z1105" s="144"/>
      <c r="AA1105" s="144"/>
      <c r="AB1105" s="144"/>
      <c r="AC1105" s="144"/>
      <c r="AD1105" s="144"/>
      <c r="AE1105" s="144"/>
      <c r="AF1105" s="144"/>
      <c r="AG1105" s="144"/>
      <c r="AH1105" s="144"/>
      <c r="AI1105" s="144"/>
      <c r="AJ1105" s="144"/>
      <c r="AK1105" s="144"/>
      <c r="AL1105" s="144"/>
      <c r="AM1105" s="543"/>
      <c r="AN1105" s="144"/>
      <c r="AO1105" s="144"/>
      <c r="AP1105" s="543"/>
      <c r="AQ1105" s="543"/>
      <c r="AR1105" s="144"/>
      <c r="AS1105" s="190"/>
      <c r="AT1105" s="144"/>
      <c r="AU1105" s="543"/>
      <c r="AV1105" s="543"/>
      <c r="AW1105" s="144"/>
      <c r="AX1105" s="144"/>
      <c r="AY1105" s="144"/>
      <c r="AZ1105" s="144"/>
      <c r="BA1105" s="144"/>
      <c r="BB1105" s="144"/>
      <c r="BC1105" s="144"/>
      <c r="BD1105" s="144"/>
      <c r="BE1105" s="144"/>
    </row>
    <row r="1106" spans="1:57">
      <c r="A1106" s="144"/>
      <c r="B1106" s="144"/>
      <c r="C1106" s="144">
        <v>3</v>
      </c>
      <c r="D1106" s="190">
        <v>135160</v>
      </c>
      <c r="E1106" s="144" t="s">
        <v>5090</v>
      </c>
      <c r="F1106" s="144" t="s">
        <v>4944</v>
      </c>
      <c r="G1106" s="144">
        <v>10</v>
      </c>
      <c r="H1106" s="144">
        <v>20</v>
      </c>
      <c r="I1106" s="190" t="s">
        <v>6453</v>
      </c>
      <c r="J1106" s="144" t="s">
        <v>1693</v>
      </c>
      <c r="K1106" s="543"/>
      <c r="L1106" s="543"/>
      <c r="M1106" s="144"/>
      <c r="N1106" s="144"/>
      <c r="O1106" s="144"/>
      <c r="P1106" s="144"/>
      <c r="Q1106" s="144"/>
      <c r="R1106" s="144"/>
      <c r="S1106" s="144"/>
      <c r="T1106" s="144"/>
      <c r="U1106" s="144"/>
      <c r="V1106" s="543"/>
      <c r="W1106" s="144"/>
      <c r="X1106" s="144"/>
      <c r="Y1106" s="144"/>
      <c r="Z1106" s="144"/>
      <c r="AA1106" s="144"/>
      <c r="AB1106" s="144"/>
      <c r="AC1106" s="144"/>
      <c r="AD1106" s="144"/>
      <c r="AE1106" s="144"/>
      <c r="AF1106" s="144"/>
      <c r="AG1106" s="144"/>
      <c r="AH1106" s="144"/>
      <c r="AI1106" s="144"/>
      <c r="AJ1106" s="144"/>
      <c r="AK1106" s="144"/>
      <c r="AL1106" s="144"/>
      <c r="AM1106" s="543"/>
      <c r="AN1106" s="144"/>
      <c r="AO1106" s="144"/>
      <c r="AP1106" s="543"/>
      <c r="AQ1106" s="543"/>
      <c r="AR1106" s="144"/>
      <c r="AS1106" s="190"/>
      <c r="AT1106" s="144"/>
      <c r="AU1106" s="543"/>
      <c r="AV1106" s="543"/>
      <c r="AW1106" s="144"/>
      <c r="AX1106" s="144"/>
      <c r="AY1106" s="144"/>
      <c r="AZ1106" s="144"/>
      <c r="BA1106" s="144"/>
      <c r="BB1106" s="144"/>
      <c r="BC1106" s="144"/>
      <c r="BD1106" s="144"/>
      <c r="BE1106" s="144"/>
    </row>
    <row r="1107" spans="1:57">
      <c r="A1107" s="144"/>
      <c r="B1107" s="144"/>
      <c r="C1107" s="144">
        <v>3</v>
      </c>
      <c r="D1107" s="190">
        <v>135165</v>
      </c>
      <c r="E1107" s="144" t="s">
        <v>5090</v>
      </c>
      <c r="F1107" s="144" t="s">
        <v>4944</v>
      </c>
      <c r="G1107" s="144">
        <v>10</v>
      </c>
      <c r="H1107" s="144">
        <v>20</v>
      </c>
      <c r="I1107" s="190" t="s">
        <v>6454</v>
      </c>
      <c r="J1107" s="144" t="s">
        <v>1693</v>
      </c>
      <c r="K1107" s="543"/>
      <c r="L1107" s="543"/>
      <c r="M1107" s="144"/>
      <c r="N1107" s="144"/>
      <c r="O1107" s="144"/>
      <c r="P1107" s="144"/>
      <c r="Q1107" s="144"/>
      <c r="R1107" s="144"/>
      <c r="S1107" s="144"/>
      <c r="T1107" s="144"/>
      <c r="U1107" s="144"/>
      <c r="V1107" s="543"/>
      <c r="W1107" s="144"/>
      <c r="X1107" s="144"/>
      <c r="Y1107" s="144"/>
      <c r="Z1107" s="144"/>
      <c r="AA1107" s="144"/>
      <c r="AB1107" s="144"/>
      <c r="AC1107" s="144"/>
      <c r="AD1107" s="144"/>
      <c r="AE1107" s="144"/>
      <c r="AF1107" s="144"/>
      <c r="AG1107" s="144"/>
      <c r="AH1107" s="144"/>
      <c r="AI1107" s="144"/>
      <c r="AJ1107" s="144"/>
      <c r="AK1107" s="144"/>
      <c r="AL1107" s="144"/>
      <c r="AM1107" s="543"/>
      <c r="AN1107" s="144"/>
      <c r="AO1107" s="144"/>
      <c r="AP1107" s="543"/>
      <c r="AQ1107" s="543"/>
      <c r="AR1107" s="144"/>
      <c r="AS1107" s="190"/>
      <c r="AT1107" s="144"/>
      <c r="AU1107" s="543"/>
      <c r="AV1107" s="543"/>
      <c r="AW1107" s="144"/>
      <c r="AX1107" s="144"/>
      <c r="AY1107" s="144"/>
      <c r="AZ1107" s="144"/>
      <c r="BA1107" s="144"/>
      <c r="BB1107" s="144"/>
      <c r="BC1107" s="144"/>
      <c r="BD1107" s="144"/>
      <c r="BE1107" s="144"/>
    </row>
    <row r="1108" spans="1:57">
      <c r="A1108" s="144"/>
      <c r="B1108" s="144"/>
      <c r="C1108" s="144">
        <v>3</v>
      </c>
      <c r="D1108" s="190">
        <v>135167</v>
      </c>
      <c r="E1108" s="144" t="s">
        <v>5090</v>
      </c>
      <c r="F1108" s="144" t="s">
        <v>4944</v>
      </c>
      <c r="G1108" s="144">
        <v>10</v>
      </c>
      <c r="H1108" s="144">
        <v>20</v>
      </c>
      <c r="I1108" s="190" t="s">
        <v>6455</v>
      </c>
      <c r="J1108" s="144" t="s">
        <v>1693</v>
      </c>
      <c r="K1108" s="543"/>
      <c r="L1108" s="543"/>
      <c r="M1108" s="144"/>
      <c r="N1108" s="144"/>
      <c r="O1108" s="144"/>
      <c r="P1108" s="144"/>
      <c r="Q1108" s="144"/>
      <c r="R1108" s="144"/>
      <c r="S1108" s="144"/>
      <c r="T1108" s="144"/>
      <c r="U1108" s="144"/>
      <c r="V1108" s="543"/>
      <c r="W1108" s="144"/>
      <c r="X1108" s="144"/>
      <c r="Y1108" s="144"/>
      <c r="Z1108" s="144"/>
      <c r="AA1108" s="144"/>
      <c r="AB1108" s="144"/>
      <c r="AC1108" s="144"/>
      <c r="AD1108" s="144"/>
      <c r="AE1108" s="144"/>
      <c r="AF1108" s="144"/>
      <c r="AG1108" s="144"/>
      <c r="AH1108" s="144"/>
      <c r="AI1108" s="144"/>
      <c r="AJ1108" s="144"/>
      <c r="AK1108" s="144"/>
      <c r="AL1108" s="144"/>
      <c r="AM1108" s="543"/>
      <c r="AN1108" s="144"/>
      <c r="AO1108" s="144"/>
      <c r="AP1108" s="543"/>
      <c r="AQ1108" s="543"/>
      <c r="AR1108" s="144"/>
      <c r="AS1108" s="190"/>
      <c r="AT1108" s="144"/>
      <c r="AU1108" s="543"/>
      <c r="AV1108" s="543"/>
      <c r="AW1108" s="144"/>
      <c r="AX1108" s="144"/>
      <c r="AY1108" s="144"/>
      <c r="AZ1108" s="144"/>
      <c r="BA1108" s="144"/>
      <c r="BB1108" s="144"/>
      <c r="BC1108" s="144"/>
      <c r="BD1108" s="144"/>
      <c r="BE1108" s="144"/>
    </row>
    <row r="1109" spans="1:57">
      <c r="A1109" s="144"/>
      <c r="B1109" s="144"/>
      <c r="C1109" s="144">
        <v>3</v>
      </c>
      <c r="D1109" s="190">
        <v>135206</v>
      </c>
      <c r="E1109" s="144" t="s">
        <v>5090</v>
      </c>
      <c r="F1109" s="144" t="s">
        <v>4944</v>
      </c>
      <c r="G1109" s="144">
        <v>10</v>
      </c>
      <c r="H1109" s="144">
        <v>20</v>
      </c>
      <c r="I1109" s="190" t="s">
        <v>6456</v>
      </c>
      <c r="J1109" s="144" t="s">
        <v>1693</v>
      </c>
      <c r="K1109" s="543"/>
      <c r="L1109" s="543"/>
      <c r="M1109" s="144"/>
      <c r="N1109" s="144"/>
      <c r="O1109" s="144"/>
      <c r="P1109" s="144"/>
      <c r="Q1109" s="144"/>
      <c r="R1109" s="144"/>
      <c r="S1109" s="144"/>
      <c r="T1109" s="144"/>
      <c r="U1109" s="542"/>
      <c r="V1109" s="543"/>
      <c r="W1109" s="144"/>
      <c r="X1109" s="144"/>
      <c r="Y1109" s="144"/>
      <c r="Z1109" s="144"/>
      <c r="AA1109" s="144"/>
      <c r="AB1109" s="144"/>
      <c r="AC1109" s="144"/>
      <c r="AD1109" s="144"/>
      <c r="AE1109" s="144"/>
      <c r="AF1109" s="144"/>
      <c r="AG1109" s="144"/>
      <c r="AH1109" s="144"/>
      <c r="AI1109" s="144"/>
      <c r="AJ1109" s="144"/>
      <c r="AK1109" s="144"/>
      <c r="AL1109" s="144"/>
      <c r="AM1109" s="543"/>
      <c r="AN1109" s="144"/>
      <c r="AO1109" s="144"/>
      <c r="AP1109" s="543"/>
      <c r="AQ1109" s="543"/>
      <c r="AR1109" s="144"/>
      <c r="AS1109" s="190"/>
      <c r="AT1109" s="144"/>
      <c r="AU1109" s="543"/>
      <c r="AV1109" s="543"/>
      <c r="AW1109" s="144"/>
      <c r="AX1109" s="144"/>
      <c r="AY1109" s="144"/>
      <c r="AZ1109" s="144"/>
      <c r="BA1109" s="144"/>
      <c r="BB1109" s="144"/>
      <c r="BC1109" s="144"/>
      <c r="BD1109" s="144"/>
      <c r="BE1109" s="144"/>
    </row>
    <row r="1110" spans="1:57">
      <c r="A1110" s="144"/>
      <c r="B1110" s="144"/>
      <c r="C1110" s="144">
        <v>3</v>
      </c>
      <c r="D1110" s="190">
        <v>135207</v>
      </c>
      <c r="E1110" s="144" t="s">
        <v>5090</v>
      </c>
      <c r="F1110" s="144" t="s">
        <v>4944</v>
      </c>
      <c r="G1110" s="144">
        <v>10</v>
      </c>
      <c r="H1110" s="144">
        <v>20</v>
      </c>
      <c r="I1110" s="190" t="s">
        <v>6457</v>
      </c>
      <c r="J1110" s="144" t="s">
        <v>1693</v>
      </c>
      <c r="K1110" s="543"/>
      <c r="L1110" s="543"/>
      <c r="M1110" s="144"/>
      <c r="N1110" s="144"/>
      <c r="O1110" s="144"/>
      <c r="P1110" s="144"/>
      <c r="Q1110" s="144"/>
      <c r="R1110" s="144"/>
      <c r="S1110" s="144"/>
      <c r="T1110" s="144"/>
      <c r="U1110" s="144"/>
      <c r="V1110" s="543"/>
      <c r="W1110" s="144"/>
      <c r="X1110" s="144"/>
      <c r="Y1110" s="144"/>
      <c r="Z1110" s="144"/>
      <c r="AA1110" s="144"/>
      <c r="AB1110" s="144"/>
      <c r="AC1110" s="144"/>
      <c r="AD1110" s="144"/>
      <c r="AE1110" s="144"/>
      <c r="AF1110" s="144"/>
      <c r="AG1110" s="144"/>
      <c r="AH1110" s="144"/>
      <c r="AI1110" s="144"/>
      <c r="AJ1110" s="144"/>
      <c r="AK1110" s="144"/>
      <c r="AL1110" s="144"/>
      <c r="AM1110" s="543"/>
      <c r="AN1110" s="144"/>
      <c r="AO1110" s="144"/>
      <c r="AP1110" s="543"/>
      <c r="AQ1110" s="543"/>
      <c r="AR1110" s="144"/>
      <c r="AS1110" s="190"/>
      <c r="AT1110" s="144"/>
      <c r="AU1110" s="543"/>
      <c r="AV1110" s="543"/>
      <c r="AW1110" s="144"/>
      <c r="AX1110" s="144"/>
      <c r="AY1110" s="144"/>
      <c r="AZ1110" s="144"/>
      <c r="BA1110" s="144"/>
      <c r="BB1110" s="144"/>
      <c r="BC1110" s="144"/>
      <c r="BD1110" s="144"/>
      <c r="BE1110" s="144"/>
    </row>
    <row r="1111" spans="1:57">
      <c r="A1111" s="144"/>
      <c r="B1111" s="144"/>
      <c r="C1111" s="144">
        <v>3</v>
      </c>
      <c r="D1111" s="190">
        <v>135210</v>
      </c>
      <c r="E1111" s="144" t="s">
        <v>5090</v>
      </c>
      <c r="F1111" s="144" t="s">
        <v>4944</v>
      </c>
      <c r="G1111" s="144">
        <v>10</v>
      </c>
      <c r="H1111" s="144">
        <v>20</v>
      </c>
      <c r="I1111" s="190" t="s">
        <v>6458</v>
      </c>
      <c r="J1111" s="144" t="s">
        <v>1693</v>
      </c>
      <c r="K1111" s="543"/>
      <c r="L1111" s="543"/>
      <c r="M1111" s="144"/>
      <c r="N1111" s="144"/>
      <c r="O1111" s="144"/>
      <c r="P1111" s="144"/>
      <c r="Q1111" s="144"/>
      <c r="R1111" s="144"/>
      <c r="S1111" s="144"/>
      <c r="T1111" s="144"/>
      <c r="U1111" s="144"/>
      <c r="V1111" s="543"/>
      <c r="W1111" s="144"/>
      <c r="X1111" s="144"/>
      <c r="Y1111" s="144"/>
      <c r="Z1111" s="144"/>
      <c r="AA1111" s="144"/>
      <c r="AB1111" s="144"/>
      <c r="AC1111" s="144"/>
      <c r="AD1111" s="144"/>
      <c r="AE1111" s="144"/>
      <c r="AF1111" s="144"/>
      <c r="AG1111" s="144"/>
      <c r="AH1111" s="144"/>
      <c r="AI1111" s="144"/>
      <c r="AJ1111" s="144"/>
      <c r="AK1111" s="144"/>
      <c r="AL1111" s="144"/>
      <c r="AM1111" s="543"/>
      <c r="AN1111" s="144"/>
      <c r="AO1111" s="144"/>
      <c r="AP1111" s="543"/>
      <c r="AQ1111" s="543"/>
      <c r="AR1111" s="144"/>
      <c r="AS1111" s="190"/>
      <c r="AT1111" s="144"/>
      <c r="AU1111" s="543"/>
      <c r="AV1111" s="543"/>
      <c r="AW1111" s="144"/>
      <c r="AX1111" s="144"/>
      <c r="AY1111" s="144"/>
      <c r="AZ1111" s="144"/>
      <c r="BA1111" s="144"/>
      <c r="BB1111" s="144"/>
      <c r="BC1111" s="144"/>
      <c r="BD1111" s="144"/>
      <c r="BE1111" s="144"/>
    </row>
    <row r="1112" spans="1:57">
      <c r="A1112" s="144"/>
      <c r="B1112" s="144"/>
      <c r="C1112" s="144">
        <v>3</v>
      </c>
      <c r="D1112" s="190">
        <v>135315</v>
      </c>
      <c r="E1112" s="144" t="s">
        <v>5090</v>
      </c>
      <c r="F1112" s="144" t="s">
        <v>4944</v>
      </c>
      <c r="G1112" s="144">
        <v>10</v>
      </c>
      <c r="H1112" s="144">
        <v>20</v>
      </c>
      <c r="I1112" s="190" t="s">
        <v>6459</v>
      </c>
      <c r="J1112" s="144" t="s">
        <v>1693</v>
      </c>
      <c r="K1112" s="543"/>
      <c r="L1112" s="543"/>
      <c r="M1112" s="144"/>
      <c r="N1112" s="144"/>
      <c r="O1112" s="144"/>
      <c r="P1112" s="144"/>
      <c r="Q1112" s="144"/>
      <c r="R1112" s="144"/>
      <c r="S1112" s="144"/>
      <c r="T1112" s="144"/>
      <c r="U1112" s="144"/>
      <c r="V1112" s="543"/>
      <c r="W1112" s="144"/>
      <c r="X1112" s="144"/>
      <c r="Y1112" s="144"/>
      <c r="Z1112" s="144"/>
      <c r="AA1112" s="144"/>
      <c r="AB1112" s="144"/>
      <c r="AC1112" s="144"/>
      <c r="AD1112" s="144"/>
      <c r="AE1112" s="144"/>
      <c r="AF1112" s="144"/>
      <c r="AG1112" s="144"/>
      <c r="AH1112" s="144"/>
      <c r="AI1112" s="144"/>
      <c r="AJ1112" s="144"/>
      <c r="AK1112" s="144"/>
      <c r="AL1112" s="144"/>
      <c r="AM1112" s="543"/>
      <c r="AN1112" s="144"/>
      <c r="AO1112" s="144"/>
      <c r="AP1112" s="543"/>
      <c r="AQ1112" s="543"/>
      <c r="AR1112" s="144"/>
      <c r="AS1112" s="190"/>
      <c r="AT1112" s="144"/>
      <c r="AU1112" s="543"/>
      <c r="AV1112" s="543"/>
      <c r="AW1112" s="144"/>
      <c r="AX1112" s="144"/>
      <c r="AY1112" s="144"/>
      <c r="AZ1112" s="144"/>
      <c r="BA1112" s="144"/>
      <c r="BB1112" s="144"/>
      <c r="BC1112" s="144"/>
      <c r="BD1112" s="144"/>
      <c r="BE1112" s="144"/>
    </row>
    <row r="1113" spans="1:57">
      <c r="A1113" s="144"/>
      <c r="B1113" s="144"/>
      <c r="C1113" s="144">
        <v>3</v>
      </c>
      <c r="D1113" s="190">
        <v>135320</v>
      </c>
      <c r="E1113" s="144" t="s">
        <v>5090</v>
      </c>
      <c r="F1113" s="144" t="s">
        <v>4944</v>
      </c>
      <c r="G1113" s="144">
        <v>10</v>
      </c>
      <c r="H1113" s="144">
        <v>20</v>
      </c>
      <c r="I1113" s="190" t="s">
        <v>6460</v>
      </c>
      <c r="J1113" s="144" t="s">
        <v>1693</v>
      </c>
      <c r="K1113" s="543"/>
      <c r="L1113" s="543"/>
      <c r="M1113" s="144"/>
      <c r="N1113" s="144"/>
      <c r="O1113" s="144"/>
      <c r="P1113" s="144"/>
      <c r="Q1113" s="144"/>
      <c r="R1113" s="144"/>
      <c r="S1113" s="144"/>
      <c r="T1113" s="144"/>
      <c r="U1113" s="144"/>
      <c r="V1113" s="543"/>
      <c r="W1113" s="144"/>
      <c r="X1113" s="144"/>
      <c r="Y1113" s="144"/>
      <c r="Z1113" s="144"/>
      <c r="AA1113" s="144"/>
      <c r="AB1113" s="144"/>
      <c r="AC1113" s="144"/>
      <c r="AD1113" s="144"/>
      <c r="AE1113" s="144"/>
      <c r="AF1113" s="144"/>
      <c r="AG1113" s="144"/>
      <c r="AH1113" s="144"/>
      <c r="AI1113" s="144"/>
      <c r="AJ1113" s="144"/>
      <c r="AK1113" s="144"/>
      <c r="AL1113" s="144"/>
      <c r="AM1113" s="543"/>
      <c r="AN1113" s="144"/>
      <c r="AO1113" s="144"/>
      <c r="AP1113" s="543"/>
      <c r="AQ1113" s="543"/>
      <c r="AR1113" s="144"/>
      <c r="AS1113" s="190"/>
      <c r="AT1113" s="144"/>
      <c r="AU1113" s="543"/>
      <c r="AV1113" s="543"/>
      <c r="AW1113" s="144"/>
      <c r="AX1113" s="144"/>
      <c r="AY1113" s="144"/>
      <c r="AZ1113" s="144"/>
      <c r="BA1113" s="144"/>
      <c r="BB1113" s="144"/>
      <c r="BC1113" s="144"/>
      <c r="BD1113" s="144"/>
      <c r="BE1113" s="144"/>
    </row>
    <row r="1114" spans="1:57">
      <c r="A1114" s="144"/>
      <c r="B1114" s="144"/>
      <c r="C1114" s="144">
        <v>3</v>
      </c>
      <c r="D1114" s="190">
        <v>135331</v>
      </c>
      <c r="E1114" s="144" t="s">
        <v>5090</v>
      </c>
      <c r="F1114" s="144" t="s">
        <v>4944</v>
      </c>
      <c r="G1114" s="144">
        <v>10</v>
      </c>
      <c r="H1114" s="144">
        <v>20</v>
      </c>
      <c r="I1114" s="190" t="s">
        <v>6461</v>
      </c>
      <c r="J1114" s="144" t="s">
        <v>1693</v>
      </c>
      <c r="K1114" s="543"/>
      <c r="L1114" s="543"/>
      <c r="M1114" s="144"/>
      <c r="N1114" s="144"/>
      <c r="O1114" s="144"/>
      <c r="P1114" s="144"/>
      <c r="Q1114" s="144"/>
      <c r="R1114" s="144"/>
      <c r="S1114" s="144"/>
      <c r="T1114" s="144"/>
      <c r="U1114" s="144"/>
      <c r="V1114" s="543"/>
      <c r="W1114" s="144"/>
      <c r="X1114" s="144"/>
      <c r="Y1114" s="144"/>
      <c r="Z1114" s="144"/>
      <c r="AA1114" s="144"/>
      <c r="AB1114" s="144"/>
      <c r="AC1114" s="144"/>
      <c r="AD1114" s="144"/>
      <c r="AE1114" s="144"/>
      <c r="AF1114" s="144"/>
      <c r="AG1114" s="144"/>
      <c r="AH1114" s="144"/>
      <c r="AI1114" s="144"/>
      <c r="AJ1114" s="144"/>
      <c r="AK1114" s="144"/>
      <c r="AL1114" s="144"/>
      <c r="AM1114" s="543"/>
      <c r="AN1114" s="144"/>
      <c r="AO1114" s="144"/>
      <c r="AP1114" s="543"/>
      <c r="AQ1114" s="543"/>
      <c r="AR1114" s="144"/>
      <c r="AS1114" s="190"/>
      <c r="AT1114" s="144"/>
      <c r="AU1114" s="543"/>
      <c r="AV1114" s="543"/>
      <c r="AW1114" s="144"/>
      <c r="AX1114" s="144"/>
      <c r="AY1114" s="144"/>
      <c r="AZ1114" s="144"/>
      <c r="BA1114" s="144"/>
      <c r="BB1114" s="144"/>
      <c r="BC1114" s="144"/>
      <c r="BD1114" s="144"/>
      <c r="BE1114" s="144"/>
    </row>
    <row r="1115" spans="1:57">
      <c r="A1115" s="144"/>
      <c r="B1115" s="144"/>
      <c r="C1115" s="144">
        <v>3</v>
      </c>
      <c r="D1115" s="190">
        <v>135342</v>
      </c>
      <c r="E1115" s="144" t="s">
        <v>5090</v>
      </c>
      <c r="F1115" s="144" t="s">
        <v>4944</v>
      </c>
      <c r="G1115" s="144">
        <v>10</v>
      </c>
      <c r="H1115" s="144">
        <v>20</v>
      </c>
      <c r="I1115" s="190" t="s">
        <v>6462</v>
      </c>
      <c r="J1115" s="144" t="s">
        <v>1693</v>
      </c>
      <c r="K1115" s="543"/>
      <c r="L1115" s="543"/>
      <c r="M1115" s="144"/>
      <c r="N1115" s="144"/>
      <c r="O1115" s="144"/>
      <c r="P1115" s="144"/>
      <c r="Q1115" s="144"/>
      <c r="R1115" s="144"/>
      <c r="S1115" s="144"/>
      <c r="T1115" s="144"/>
      <c r="U1115" s="144"/>
      <c r="V1115" s="543"/>
      <c r="W1115" s="144"/>
      <c r="X1115" s="144"/>
      <c r="Y1115" s="144"/>
      <c r="Z1115" s="144"/>
      <c r="AA1115" s="144"/>
      <c r="AB1115" s="144"/>
      <c r="AC1115" s="144"/>
      <c r="AD1115" s="144"/>
      <c r="AE1115" s="144"/>
      <c r="AF1115" s="144"/>
      <c r="AG1115" s="144"/>
      <c r="AH1115" s="144"/>
      <c r="AI1115" s="144"/>
      <c r="AJ1115" s="144"/>
      <c r="AK1115" s="144"/>
      <c r="AL1115" s="144"/>
      <c r="AM1115" s="543"/>
      <c r="AN1115" s="144"/>
      <c r="AO1115" s="144"/>
      <c r="AP1115" s="543"/>
      <c r="AQ1115" s="543"/>
      <c r="AR1115" s="144"/>
      <c r="AS1115" s="190"/>
      <c r="AT1115" s="144"/>
      <c r="AU1115" s="543"/>
      <c r="AV1115" s="543"/>
      <c r="AW1115" s="144"/>
      <c r="AX1115" s="144"/>
      <c r="AY1115" s="144"/>
      <c r="AZ1115" s="144"/>
      <c r="BA1115" s="144"/>
      <c r="BB1115" s="144"/>
      <c r="BC1115" s="144"/>
      <c r="BD1115" s="144"/>
      <c r="BE1115" s="144"/>
    </row>
    <row r="1116" spans="1:57">
      <c r="A1116" s="144"/>
      <c r="B1116" s="144"/>
      <c r="C1116" s="144">
        <v>3</v>
      </c>
      <c r="D1116" s="190">
        <v>135344</v>
      </c>
      <c r="E1116" s="144" t="s">
        <v>5090</v>
      </c>
      <c r="F1116" s="144" t="s">
        <v>4944</v>
      </c>
      <c r="G1116" s="144">
        <v>10</v>
      </c>
      <c r="H1116" s="144">
        <v>20</v>
      </c>
      <c r="I1116" s="190" t="s">
        <v>6463</v>
      </c>
      <c r="J1116" s="144" t="s">
        <v>1693</v>
      </c>
      <c r="K1116" s="543"/>
      <c r="L1116" s="543"/>
      <c r="M1116" s="144"/>
      <c r="N1116" s="144"/>
      <c r="O1116" s="144"/>
      <c r="P1116" s="144"/>
      <c r="Q1116" s="144"/>
      <c r="R1116" s="144"/>
      <c r="S1116" s="144"/>
      <c r="T1116" s="144"/>
      <c r="U1116" s="144"/>
      <c r="V1116" s="543"/>
      <c r="W1116" s="144"/>
      <c r="X1116" s="144"/>
      <c r="Y1116" s="144"/>
      <c r="Z1116" s="144"/>
      <c r="AA1116" s="144"/>
      <c r="AB1116" s="144"/>
      <c r="AC1116" s="144"/>
      <c r="AD1116" s="144"/>
      <c r="AE1116" s="144"/>
      <c r="AF1116" s="144"/>
      <c r="AG1116" s="144"/>
      <c r="AH1116" s="144"/>
      <c r="AI1116" s="144"/>
      <c r="AJ1116" s="144"/>
      <c r="AK1116" s="144"/>
      <c r="AL1116" s="144"/>
      <c r="AM1116" s="543"/>
      <c r="AN1116" s="144"/>
      <c r="AO1116" s="144"/>
      <c r="AP1116" s="543"/>
      <c r="AQ1116" s="543"/>
      <c r="AR1116" s="144"/>
      <c r="AS1116" s="190"/>
      <c r="AT1116" s="144"/>
      <c r="AU1116" s="543"/>
      <c r="AV1116" s="543"/>
      <c r="AW1116" s="144"/>
      <c r="AX1116" s="144"/>
      <c r="AY1116" s="144"/>
      <c r="AZ1116" s="144"/>
      <c r="BA1116" s="144"/>
      <c r="BB1116" s="144"/>
      <c r="BC1116" s="144"/>
      <c r="BD1116" s="144"/>
      <c r="BE1116" s="144"/>
    </row>
    <row r="1117" spans="1:57">
      <c r="A1117" s="144"/>
      <c r="B1117" s="144"/>
      <c r="C1117" s="144">
        <v>3</v>
      </c>
      <c r="D1117" s="190">
        <v>135349</v>
      </c>
      <c r="E1117" s="144" t="s">
        <v>5090</v>
      </c>
      <c r="F1117" s="144" t="s">
        <v>4944</v>
      </c>
      <c r="G1117" s="144">
        <v>10</v>
      </c>
      <c r="H1117" s="144">
        <v>20</v>
      </c>
      <c r="I1117" s="190" t="s">
        <v>6464</v>
      </c>
      <c r="J1117" s="144" t="s">
        <v>1693</v>
      </c>
      <c r="K1117" s="543"/>
      <c r="L1117" s="543"/>
      <c r="M1117" s="144"/>
      <c r="N1117" s="144"/>
      <c r="O1117" s="144"/>
      <c r="P1117" s="144"/>
      <c r="Q1117" s="144"/>
      <c r="R1117" s="144"/>
      <c r="S1117" s="144"/>
      <c r="T1117" s="144"/>
      <c r="U1117" s="144"/>
      <c r="V1117" s="543"/>
      <c r="W1117" s="144"/>
      <c r="X1117" s="144"/>
      <c r="Y1117" s="144"/>
      <c r="Z1117" s="144"/>
      <c r="AA1117" s="144"/>
      <c r="AB1117" s="144"/>
      <c r="AC1117" s="144"/>
      <c r="AD1117" s="144"/>
      <c r="AE1117" s="144"/>
      <c r="AF1117" s="144"/>
      <c r="AG1117" s="144"/>
      <c r="AH1117" s="144"/>
      <c r="AI1117" s="144"/>
      <c r="AJ1117" s="144"/>
      <c r="AK1117" s="144"/>
      <c r="AL1117" s="144"/>
      <c r="AM1117" s="543"/>
      <c r="AN1117" s="144"/>
      <c r="AO1117" s="144"/>
      <c r="AP1117" s="543"/>
      <c r="AQ1117" s="543"/>
      <c r="AR1117" s="144"/>
      <c r="AS1117" s="190"/>
      <c r="AT1117" s="144"/>
      <c r="AU1117" s="543"/>
      <c r="AV1117" s="543"/>
      <c r="AW1117" s="144"/>
      <c r="AX1117" s="144"/>
      <c r="AY1117" s="144"/>
      <c r="AZ1117" s="144"/>
      <c r="BA1117" s="144"/>
      <c r="BB1117" s="144"/>
      <c r="BC1117" s="144"/>
      <c r="BD1117" s="144"/>
      <c r="BE1117" s="144"/>
    </row>
    <row r="1118" spans="1:57">
      <c r="A1118" s="144"/>
      <c r="B1118" s="144"/>
      <c r="C1118" s="144">
        <v>3</v>
      </c>
      <c r="D1118" s="190">
        <v>135350</v>
      </c>
      <c r="E1118" s="144" t="s">
        <v>5090</v>
      </c>
      <c r="F1118" s="144" t="s">
        <v>4944</v>
      </c>
      <c r="G1118" s="144">
        <v>10</v>
      </c>
      <c r="H1118" s="144">
        <v>20</v>
      </c>
      <c r="I1118" s="190" t="s">
        <v>6465</v>
      </c>
      <c r="J1118" s="144" t="s">
        <v>1693</v>
      </c>
      <c r="K1118" s="543"/>
      <c r="L1118" s="543"/>
      <c r="M1118" s="144"/>
      <c r="N1118" s="144"/>
      <c r="O1118" s="144"/>
      <c r="P1118" s="144"/>
      <c r="Q1118" s="144"/>
      <c r="R1118" s="144"/>
      <c r="S1118" s="144"/>
      <c r="T1118" s="144"/>
      <c r="U1118" s="144"/>
      <c r="V1118" s="543"/>
      <c r="W1118" s="144"/>
      <c r="X1118" s="144"/>
      <c r="Y1118" s="144"/>
      <c r="Z1118" s="144"/>
      <c r="AA1118" s="144"/>
      <c r="AB1118" s="144"/>
      <c r="AC1118" s="144"/>
      <c r="AD1118" s="144"/>
      <c r="AE1118" s="144"/>
      <c r="AF1118" s="144"/>
      <c r="AG1118" s="144"/>
      <c r="AH1118" s="144"/>
      <c r="AI1118" s="144"/>
      <c r="AJ1118" s="144"/>
      <c r="AK1118" s="144"/>
      <c r="AL1118" s="144"/>
      <c r="AM1118" s="543"/>
      <c r="AN1118" s="144"/>
      <c r="AO1118" s="144"/>
      <c r="AP1118" s="543"/>
      <c r="AQ1118" s="543"/>
      <c r="AR1118" s="144"/>
      <c r="AS1118" s="190"/>
      <c r="AT1118" s="144"/>
      <c r="AU1118" s="543"/>
      <c r="AV1118" s="543"/>
      <c r="AW1118" s="144"/>
      <c r="AX1118" s="144"/>
      <c r="AY1118" s="144"/>
      <c r="AZ1118" s="144"/>
      <c r="BA1118" s="144"/>
      <c r="BB1118" s="144"/>
      <c r="BC1118" s="144"/>
      <c r="BD1118" s="144"/>
      <c r="BE1118" s="144"/>
    </row>
    <row r="1119" spans="1:57">
      <c r="A1119" s="144"/>
      <c r="B1119" s="144"/>
      <c r="C1119" s="144">
        <v>3</v>
      </c>
      <c r="D1119" s="190">
        <v>135356</v>
      </c>
      <c r="E1119" s="144" t="s">
        <v>5090</v>
      </c>
      <c r="F1119" s="144" t="s">
        <v>4944</v>
      </c>
      <c r="G1119" s="144">
        <v>10</v>
      </c>
      <c r="H1119" s="144">
        <v>20</v>
      </c>
      <c r="I1119" s="190" t="s">
        <v>6466</v>
      </c>
      <c r="J1119" s="144" t="s">
        <v>1693</v>
      </c>
      <c r="K1119" s="543"/>
      <c r="L1119" s="543"/>
      <c r="M1119" s="144"/>
      <c r="N1119" s="144"/>
      <c r="O1119" s="144"/>
      <c r="P1119" s="144"/>
      <c r="Q1119" s="144"/>
      <c r="R1119" s="144"/>
      <c r="S1119" s="144"/>
      <c r="T1119" s="144"/>
      <c r="U1119" s="144"/>
      <c r="V1119" s="543"/>
      <c r="W1119" s="144"/>
      <c r="X1119" s="144"/>
      <c r="Y1119" s="144"/>
      <c r="Z1119" s="144"/>
      <c r="AA1119" s="144"/>
      <c r="AB1119" s="144"/>
      <c r="AC1119" s="144"/>
      <c r="AD1119" s="144"/>
      <c r="AE1119" s="144"/>
      <c r="AF1119" s="144"/>
      <c r="AG1119" s="144"/>
      <c r="AH1119" s="144"/>
      <c r="AI1119" s="144"/>
      <c r="AJ1119" s="144"/>
      <c r="AK1119" s="144"/>
      <c r="AL1119" s="144"/>
      <c r="AM1119" s="543"/>
      <c r="AN1119" s="144"/>
      <c r="AO1119" s="144"/>
      <c r="AP1119" s="543"/>
      <c r="AQ1119" s="543"/>
      <c r="AR1119" s="144"/>
      <c r="AS1119" s="190"/>
      <c r="AT1119" s="144"/>
      <c r="AU1119" s="543"/>
      <c r="AV1119" s="543"/>
      <c r="AW1119" s="144"/>
      <c r="AX1119" s="144"/>
      <c r="AY1119" s="144"/>
      <c r="AZ1119" s="144"/>
      <c r="BA1119" s="144"/>
      <c r="BB1119" s="144"/>
      <c r="BC1119" s="144"/>
      <c r="BD1119" s="144"/>
      <c r="BE1119" s="144"/>
    </row>
    <row r="1120" spans="1:57">
      <c r="A1120" s="144"/>
      <c r="B1120" s="144"/>
      <c r="C1120" s="144">
        <v>3</v>
      </c>
      <c r="D1120" s="190">
        <v>135357</v>
      </c>
      <c r="E1120" s="144" t="s">
        <v>5090</v>
      </c>
      <c r="F1120" s="144" t="s">
        <v>4944</v>
      </c>
      <c r="G1120" s="144">
        <v>10</v>
      </c>
      <c r="H1120" s="144">
        <v>20</v>
      </c>
      <c r="I1120" s="190" t="s">
        <v>6467</v>
      </c>
      <c r="J1120" s="144" t="s">
        <v>1693</v>
      </c>
      <c r="K1120" s="543"/>
      <c r="L1120" s="543"/>
      <c r="M1120" s="144"/>
      <c r="N1120" s="144"/>
      <c r="O1120" s="144"/>
      <c r="P1120" s="144"/>
      <c r="Q1120" s="144"/>
      <c r="R1120" s="144"/>
      <c r="S1120" s="144"/>
      <c r="T1120" s="144"/>
      <c r="U1120" s="144"/>
      <c r="V1120" s="543"/>
      <c r="W1120" s="144"/>
      <c r="X1120" s="144"/>
      <c r="Y1120" s="144"/>
      <c r="Z1120" s="144"/>
      <c r="AA1120" s="144"/>
      <c r="AB1120" s="144"/>
      <c r="AC1120" s="144"/>
      <c r="AD1120" s="144"/>
      <c r="AE1120" s="144"/>
      <c r="AF1120" s="144"/>
      <c r="AG1120" s="144"/>
      <c r="AH1120" s="144"/>
      <c r="AI1120" s="144"/>
      <c r="AJ1120" s="144"/>
      <c r="AK1120" s="144"/>
      <c r="AL1120" s="144"/>
      <c r="AM1120" s="543"/>
      <c r="AN1120" s="144"/>
      <c r="AO1120" s="144"/>
      <c r="AP1120" s="543"/>
      <c r="AQ1120" s="543"/>
      <c r="AR1120" s="144"/>
      <c r="AS1120" s="190"/>
      <c r="AT1120" s="144"/>
      <c r="AU1120" s="543"/>
      <c r="AV1120" s="543"/>
      <c r="AW1120" s="144"/>
      <c r="AX1120" s="144"/>
      <c r="AY1120" s="144"/>
      <c r="AZ1120" s="144"/>
      <c r="BA1120" s="144"/>
      <c r="BB1120" s="144"/>
      <c r="BC1120" s="144"/>
      <c r="BD1120" s="144"/>
      <c r="BE1120" s="144"/>
    </row>
    <row r="1121" spans="1:57">
      <c r="A1121" s="144"/>
      <c r="B1121" s="144"/>
      <c r="C1121" s="144">
        <v>3</v>
      </c>
      <c r="D1121" s="190">
        <v>135363</v>
      </c>
      <c r="E1121" s="144" t="s">
        <v>5090</v>
      </c>
      <c r="F1121" s="144" t="s">
        <v>4944</v>
      </c>
      <c r="G1121" s="144">
        <v>10</v>
      </c>
      <c r="H1121" s="144">
        <v>20</v>
      </c>
      <c r="I1121" s="190" t="s">
        <v>6468</v>
      </c>
      <c r="J1121" s="144" t="s">
        <v>1693</v>
      </c>
      <c r="K1121" s="543"/>
      <c r="L1121" s="543"/>
      <c r="M1121" s="144"/>
      <c r="N1121" s="144"/>
      <c r="O1121" s="144"/>
      <c r="P1121" s="144"/>
      <c r="Q1121" s="144"/>
      <c r="R1121" s="144"/>
      <c r="S1121" s="144"/>
      <c r="T1121" s="144"/>
      <c r="U1121" s="144"/>
      <c r="V1121" s="543"/>
      <c r="W1121" s="144"/>
      <c r="X1121" s="144"/>
      <c r="Y1121" s="144"/>
      <c r="Z1121" s="144"/>
      <c r="AA1121" s="144"/>
      <c r="AB1121" s="144"/>
      <c r="AC1121" s="144"/>
      <c r="AD1121" s="144"/>
      <c r="AE1121" s="144"/>
      <c r="AF1121" s="144"/>
      <c r="AG1121" s="144"/>
      <c r="AH1121" s="144"/>
      <c r="AI1121" s="144"/>
      <c r="AJ1121" s="144"/>
      <c r="AK1121" s="144"/>
      <c r="AL1121" s="144"/>
      <c r="AM1121" s="543"/>
      <c r="AN1121" s="144"/>
      <c r="AO1121" s="144"/>
      <c r="AP1121" s="543"/>
      <c r="AQ1121" s="543"/>
      <c r="AR1121" s="144"/>
      <c r="AS1121" s="190"/>
      <c r="AT1121" s="144"/>
      <c r="AU1121" s="543"/>
      <c r="AV1121" s="543"/>
      <c r="AW1121" s="144"/>
      <c r="AX1121" s="144"/>
      <c r="AY1121" s="144"/>
      <c r="AZ1121" s="144"/>
      <c r="BA1121" s="144"/>
      <c r="BB1121" s="144"/>
      <c r="BC1121" s="144"/>
      <c r="BD1121" s="144"/>
      <c r="BE1121" s="144"/>
    </row>
    <row r="1122" spans="1:57">
      <c r="A1122" s="144"/>
      <c r="B1122" s="144"/>
      <c r="C1122" s="144">
        <v>3</v>
      </c>
      <c r="D1122" s="190">
        <v>135376</v>
      </c>
      <c r="E1122" s="144" t="s">
        <v>5090</v>
      </c>
      <c r="F1122" s="144" t="s">
        <v>4944</v>
      </c>
      <c r="G1122" s="144">
        <v>10</v>
      </c>
      <c r="H1122" s="144">
        <v>20</v>
      </c>
      <c r="I1122" s="190" t="s">
        <v>6469</v>
      </c>
      <c r="J1122" s="144" t="s">
        <v>1693</v>
      </c>
      <c r="K1122" s="543"/>
      <c r="L1122" s="543"/>
      <c r="M1122" s="144"/>
      <c r="N1122" s="144"/>
      <c r="O1122" s="144"/>
      <c r="P1122" s="144"/>
      <c r="Q1122" s="144"/>
      <c r="R1122" s="144"/>
      <c r="S1122" s="144"/>
      <c r="T1122" s="144"/>
      <c r="U1122" s="144"/>
      <c r="V1122" s="543"/>
      <c r="W1122" s="144"/>
      <c r="X1122" s="144"/>
      <c r="Y1122" s="144"/>
      <c r="Z1122" s="144"/>
      <c r="AA1122" s="144"/>
      <c r="AB1122" s="144"/>
      <c r="AC1122" s="144"/>
      <c r="AD1122" s="144"/>
      <c r="AE1122" s="144"/>
      <c r="AF1122" s="144"/>
      <c r="AG1122" s="144"/>
      <c r="AH1122" s="144"/>
      <c r="AI1122" s="144"/>
      <c r="AJ1122" s="144"/>
      <c r="AK1122" s="144"/>
      <c r="AL1122" s="144"/>
      <c r="AM1122" s="543"/>
      <c r="AN1122" s="144"/>
      <c r="AO1122" s="144"/>
      <c r="AP1122" s="543"/>
      <c r="AQ1122" s="543"/>
      <c r="AR1122" s="144"/>
      <c r="AS1122" s="190"/>
      <c r="AT1122" s="144"/>
      <c r="AU1122" s="543"/>
      <c r="AV1122" s="543"/>
      <c r="AW1122" s="144"/>
      <c r="AX1122" s="144"/>
      <c r="AY1122" s="144"/>
      <c r="AZ1122" s="144"/>
      <c r="BA1122" s="144"/>
      <c r="BB1122" s="144"/>
      <c r="BC1122" s="144"/>
      <c r="BD1122" s="144"/>
      <c r="BE1122" s="144"/>
    </row>
    <row r="1123" spans="1:57">
      <c r="A1123" s="144"/>
      <c r="B1123" s="144"/>
      <c r="C1123" s="144">
        <v>3</v>
      </c>
      <c r="D1123" s="190">
        <v>135378</v>
      </c>
      <c r="E1123" s="144" t="s">
        <v>5090</v>
      </c>
      <c r="F1123" s="144" t="s">
        <v>4944</v>
      </c>
      <c r="G1123" s="144">
        <v>10</v>
      </c>
      <c r="H1123" s="144">
        <v>20</v>
      </c>
      <c r="I1123" s="190" t="s">
        <v>6470</v>
      </c>
      <c r="J1123" s="144" t="s">
        <v>1693</v>
      </c>
      <c r="K1123" s="543"/>
      <c r="L1123" s="543"/>
      <c r="M1123" s="144"/>
      <c r="N1123" s="144"/>
      <c r="O1123" s="144"/>
      <c r="P1123" s="144"/>
      <c r="Q1123" s="144"/>
      <c r="R1123" s="144"/>
      <c r="S1123" s="144"/>
      <c r="T1123" s="144"/>
      <c r="U1123" s="144"/>
      <c r="V1123" s="543"/>
      <c r="W1123" s="144"/>
      <c r="X1123" s="144"/>
      <c r="Y1123" s="144"/>
      <c r="Z1123" s="144"/>
      <c r="AA1123" s="144"/>
      <c r="AB1123" s="144"/>
      <c r="AC1123" s="144"/>
      <c r="AD1123" s="144"/>
      <c r="AE1123" s="144"/>
      <c r="AF1123" s="144"/>
      <c r="AG1123" s="144"/>
      <c r="AH1123" s="144"/>
      <c r="AI1123" s="144"/>
      <c r="AJ1123" s="144"/>
      <c r="AK1123" s="144"/>
      <c r="AL1123" s="144"/>
      <c r="AM1123" s="543"/>
      <c r="AN1123" s="144"/>
      <c r="AO1123" s="144"/>
      <c r="AP1123" s="543"/>
      <c r="AQ1123" s="543"/>
      <c r="AR1123" s="144"/>
      <c r="AS1123" s="190"/>
      <c r="AT1123" s="144"/>
      <c r="AU1123" s="543"/>
      <c r="AV1123" s="543"/>
      <c r="AW1123" s="144"/>
      <c r="AX1123" s="144"/>
      <c r="AY1123" s="144"/>
      <c r="AZ1123" s="144"/>
      <c r="BA1123" s="144"/>
      <c r="BB1123" s="144"/>
      <c r="BC1123" s="144"/>
      <c r="BD1123" s="144"/>
      <c r="BE1123" s="144"/>
    </row>
    <row r="1124" spans="1:57">
      <c r="A1124" s="144"/>
      <c r="B1124" s="144"/>
      <c r="C1124" s="144">
        <v>3</v>
      </c>
      <c r="D1124" s="190">
        <v>135401</v>
      </c>
      <c r="E1124" s="144" t="s">
        <v>5090</v>
      </c>
      <c r="F1124" s="144" t="s">
        <v>4944</v>
      </c>
      <c r="G1124" s="144">
        <v>10</v>
      </c>
      <c r="H1124" s="144">
        <v>20</v>
      </c>
      <c r="I1124" s="190" t="s">
        <v>6471</v>
      </c>
      <c r="J1124" s="144" t="s">
        <v>1693</v>
      </c>
      <c r="K1124" s="543"/>
      <c r="L1124" s="543"/>
      <c r="M1124" s="144"/>
      <c r="N1124" s="144"/>
      <c r="O1124" s="144"/>
      <c r="P1124" s="144"/>
      <c r="Q1124" s="144"/>
      <c r="R1124" s="144"/>
      <c r="S1124" s="144"/>
      <c r="T1124" s="144"/>
      <c r="U1124" s="144"/>
      <c r="V1124" s="543"/>
      <c r="W1124" s="144"/>
      <c r="X1124" s="144"/>
      <c r="Y1124" s="144"/>
      <c r="Z1124" s="144"/>
      <c r="AA1124" s="144"/>
      <c r="AB1124" s="144"/>
      <c r="AC1124" s="144"/>
      <c r="AD1124" s="144"/>
      <c r="AE1124" s="144"/>
      <c r="AF1124" s="144"/>
      <c r="AG1124" s="144"/>
      <c r="AH1124" s="144"/>
      <c r="AI1124" s="144"/>
      <c r="AJ1124" s="144"/>
      <c r="AK1124" s="144"/>
      <c r="AL1124" s="144"/>
      <c r="AM1124" s="543"/>
      <c r="AN1124" s="144"/>
      <c r="AO1124" s="144"/>
      <c r="AP1124" s="543"/>
      <c r="AQ1124" s="543"/>
      <c r="AR1124" s="144"/>
      <c r="AS1124" s="190"/>
      <c r="AT1124" s="144"/>
      <c r="AU1124" s="543"/>
      <c r="AV1124" s="543"/>
      <c r="AW1124" s="144"/>
      <c r="AX1124" s="144"/>
      <c r="AY1124" s="144"/>
      <c r="AZ1124" s="144"/>
      <c r="BA1124" s="144"/>
      <c r="BB1124" s="144"/>
      <c r="BC1124" s="144"/>
      <c r="BD1124" s="144"/>
      <c r="BE1124" s="144"/>
    </row>
    <row r="1125" spans="1:57">
      <c r="A1125" s="144"/>
      <c r="B1125" s="144"/>
      <c r="C1125" s="144">
        <v>3</v>
      </c>
      <c r="D1125" s="190">
        <v>135419</v>
      </c>
      <c r="E1125" s="144" t="s">
        <v>5090</v>
      </c>
      <c r="F1125" s="144" t="s">
        <v>4944</v>
      </c>
      <c r="G1125" s="144">
        <v>10</v>
      </c>
      <c r="H1125" s="144">
        <v>20</v>
      </c>
      <c r="I1125" s="190" t="s">
        <v>6472</v>
      </c>
      <c r="J1125" s="144" t="s">
        <v>1693</v>
      </c>
      <c r="K1125" s="543"/>
      <c r="L1125" s="543"/>
      <c r="M1125" s="144"/>
      <c r="N1125" s="144"/>
      <c r="O1125" s="144"/>
      <c r="P1125" s="144"/>
      <c r="Q1125" s="144"/>
      <c r="R1125" s="144"/>
      <c r="S1125" s="144"/>
      <c r="T1125" s="144"/>
      <c r="U1125" s="144"/>
      <c r="V1125" s="543"/>
      <c r="W1125" s="144"/>
      <c r="X1125" s="144"/>
      <c r="Y1125" s="144"/>
      <c r="Z1125" s="144"/>
      <c r="AA1125" s="144"/>
      <c r="AB1125" s="144"/>
      <c r="AC1125" s="144"/>
      <c r="AD1125" s="144"/>
      <c r="AE1125" s="144"/>
      <c r="AF1125" s="144"/>
      <c r="AG1125" s="144"/>
      <c r="AH1125" s="144"/>
      <c r="AI1125" s="144"/>
      <c r="AJ1125" s="144"/>
      <c r="AK1125" s="144"/>
      <c r="AL1125" s="144"/>
      <c r="AM1125" s="543"/>
      <c r="AN1125" s="144"/>
      <c r="AO1125" s="144"/>
      <c r="AP1125" s="543"/>
      <c r="AQ1125" s="543"/>
      <c r="AR1125" s="144"/>
      <c r="AS1125" s="190"/>
      <c r="AT1125" s="144"/>
      <c r="AU1125" s="543"/>
      <c r="AV1125" s="543"/>
      <c r="AW1125" s="144"/>
      <c r="AX1125" s="144"/>
      <c r="AY1125" s="144"/>
      <c r="AZ1125" s="144"/>
      <c r="BA1125" s="144"/>
      <c r="BB1125" s="144"/>
      <c r="BC1125" s="144"/>
      <c r="BD1125" s="144"/>
      <c r="BE1125" s="144"/>
    </row>
    <row r="1126" spans="1:57">
      <c r="A1126" s="144"/>
      <c r="B1126" s="144"/>
      <c r="C1126" s="144">
        <v>3</v>
      </c>
      <c r="D1126" s="190">
        <v>135433</v>
      </c>
      <c r="E1126" s="144" t="s">
        <v>5090</v>
      </c>
      <c r="F1126" s="144" t="s">
        <v>4944</v>
      </c>
      <c r="G1126" s="144">
        <v>10</v>
      </c>
      <c r="H1126" s="144">
        <v>20</v>
      </c>
      <c r="I1126" s="190" t="s">
        <v>6473</v>
      </c>
      <c r="J1126" s="144" t="s">
        <v>1693</v>
      </c>
      <c r="K1126" s="543"/>
      <c r="L1126" s="543"/>
      <c r="M1126" s="144"/>
      <c r="N1126" s="144"/>
      <c r="O1126" s="144"/>
      <c r="P1126" s="144"/>
      <c r="Q1126" s="144"/>
      <c r="R1126" s="144"/>
      <c r="S1126" s="144"/>
      <c r="T1126" s="144"/>
      <c r="U1126" s="144"/>
      <c r="V1126" s="543"/>
      <c r="W1126" s="144"/>
      <c r="X1126" s="144"/>
      <c r="Y1126" s="144"/>
      <c r="Z1126" s="144"/>
      <c r="AA1126" s="144"/>
      <c r="AB1126" s="144"/>
      <c r="AC1126" s="144"/>
      <c r="AD1126" s="144"/>
      <c r="AE1126" s="144"/>
      <c r="AF1126" s="144"/>
      <c r="AG1126" s="144"/>
      <c r="AH1126" s="144"/>
      <c r="AI1126" s="144"/>
      <c r="AJ1126" s="144"/>
      <c r="AK1126" s="144"/>
      <c r="AL1126" s="144"/>
      <c r="AM1126" s="543"/>
      <c r="AN1126" s="144"/>
      <c r="AO1126" s="144"/>
      <c r="AP1126" s="543"/>
      <c r="AQ1126" s="543"/>
      <c r="AR1126" s="144"/>
      <c r="AS1126" s="190"/>
      <c r="AT1126" s="144"/>
      <c r="AU1126" s="543"/>
      <c r="AV1126" s="543"/>
      <c r="AW1126" s="144"/>
      <c r="AX1126" s="144"/>
      <c r="AY1126" s="144"/>
      <c r="AZ1126" s="144"/>
      <c r="BA1126" s="144"/>
      <c r="BB1126" s="144"/>
      <c r="BC1126" s="144"/>
      <c r="BD1126" s="144"/>
      <c r="BE1126" s="144"/>
    </row>
    <row r="1127" spans="1:57">
      <c r="A1127" s="144"/>
      <c r="B1127" s="144"/>
      <c r="C1127" s="144">
        <v>3</v>
      </c>
      <c r="D1127" s="190">
        <v>135451</v>
      </c>
      <c r="E1127" s="144" t="s">
        <v>5090</v>
      </c>
      <c r="F1127" s="144" t="s">
        <v>4944</v>
      </c>
      <c r="G1127" s="144">
        <v>10</v>
      </c>
      <c r="H1127" s="144">
        <v>20</v>
      </c>
      <c r="I1127" s="190" t="s">
        <v>5474</v>
      </c>
      <c r="J1127" s="144" t="s">
        <v>1693</v>
      </c>
      <c r="K1127" s="543"/>
      <c r="L1127" s="543"/>
      <c r="M1127" s="144"/>
      <c r="N1127" s="144"/>
      <c r="O1127" s="144"/>
      <c r="P1127" s="144"/>
      <c r="Q1127" s="144"/>
      <c r="R1127" s="144"/>
      <c r="S1127" s="144"/>
      <c r="T1127" s="144"/>
      <c r="U1127" s="144"/>
      <c r="V1127" s="543"/>
      <c r="W1127" s="144"/>
      <c r="X1127" s="144"/>
      <c r="Y1127" s="144"/>
      <c r="Z1127" s="144"/>
      <c r="AA1127" s="144"/>
      <c r="AB1127" s="144"/>
      <c r="AC1127" s="144"/>
      <c r="AD1127" s="144"/>
      <c r="AE1127" s="144"/>
      <c r="AF1127" s="144"/>
      <c r="AG1127" s="144"/>
      <c r="AH1127" s="144"/>
      <c r="AI1127" s="144"/>
      <c r="AJ1127" s="144"/>
      <c r="AK1127" s="144"/>
      <c r="AL1127" s="144"/>
      <c r="AM1127" s="543"/>
      <c r="AN1127" s="144"/>
      <c r="AO1127" s="144"/>
      <c r="AP1127" s="543"/>
      <c r="AQ1127" s="543"/>
      <c r="AR1127" s="144"/>
      <c r="AS1127" s="190"/>
      <c r="AT1127" s="144"/>
      <c r="AU1127" s="543"/>
      <c r="AV1127" s="543"/>
      <c r="AW1127" s="144"/>
      <c r="AX1127" s="144"/>
      <c r="AY1127" s="144"/>
      <c r="AZ1127" s="144"/>
      <c r="BA1127" s="144"/>
      <c r="BB1127" s="144"/>
      <c r="BC1127" s="144"/>
      <c r="BD1127" s="144"/>
      <c r="BE1127" s="144"/>
    </row>
    <row r="1128" spans="1:57">
      <c r="A1128" s="144"/>
      <c r="B1128" s="144"/>
      <c r="C1128" s="144">
        <v>3</v>
      </c>
      <c r="D1128" s="190">
        <v>135466</v>
      </c>
      <c r="E1128" s="144" t="s">
        <v>5090</v>
      </c>
      <c r="F1128" s="144" t="s">
        <v>4944</v>
      </c>
      <c r="G1128" s="144">
        <v>10</v>
      </c>
      <c r="H1128" s="144">
        <v>20</v>
      </c>
      <c r="I1128" s="190" t="s">
        <v>6474</v>
      </c>
      <c r="J1128" s="144" t="s">
        <v>1693</v>
      </c>
      <c r="K1128" s="543"/>
      <c r="L1128" s="543"/>
      <c r="M1128" s="144"/>
      <c r="N1128" s="144"/>
      <c r="O1128" s="144"/>
      <c r="P1128" s="144"/>
      <c r="Q1128" s="144"/>
      <c r="R1128" s="144"/>
      <c r="S1128" s="144"/>
      <c r="T1128" s="144"/>
      <c r="U1128" s="144"/>
      <c r="V1128" s="543"/>
      <c r="W1128" s="144"/>
      <c r="X1128" s="144"/>
      <c r="Y1128" s="144"/>
      <c r="Z1128" s="144"/>
      <c r="AA1128" s="144"/>
      <c r="AB1128" s="144"/>
      <c r="AC1128" s="144"/>
      <c r="AD1128" s="144"/>
      <c r="AE1128" s="144"/>
      <c r="AF1128" s="144"/>
      <c r="AG1128" s="144"/>
      <c r="AH1128" s="144"/>
      <c r="AI1128" s="144"/>
      <c r="AJ1128" s="144"/>
      <c r="AK1128" s="144"/>
      <c r="AL1128" s="144"/>
      <c r="AM1128" s="543"/>
      <c r="AN1128" s="144"/>
      <c r="AO1128" s="144"/>
      <c r="AP1128" s="543"/>
      <c r="AQ1128" s="543"/>
      <c r="AR1128" s="144"/>
      <c r="AS1128" s="190"/>
      <c r="AT1128" s="144"/>
      <c r="AU1128" s="543"/>
      <c r="AV1128" s="543"/>
      <c r="AW1128" s="144"/>
      <c r="AX1128" s="144"/>
      <c r="AY1128" s="144"/>
      <c r="AZ1128" s="144"/>
      <c r="BA1128" s="144"/>
      <c r="BB1128" s="144"/>
      <c r="BC1128" s="144"/>
      <c r="BD1128" s="144"/>
      <c r="BE1128" s="144"/>
    </row>
    <row r="1129" spans="1:57">
      <c r="A1129" s="144"/>
      <c r="B1129" s="144"/>
      <c r="C1129" s="144">
        <v>3</v>
      </c>
      <c r="D1129" s="190">
        <v>135481</v>
      </c>
      <c r="E1129" s="144" t="s">
        <v>5090</v>
      </c>
      <c r="F1129" s="144" t="s">
        <v>4944</v>
      </c>
      <c r="G1129" s="144">
        <v>10</v>
      </c>
      <c r="H1129" s="144">
        <v>20</v>
      </c>
      <c r="I1129" s="190" t="s">
        <v>6475</v>
      </c>
      <c r="J1129" s="144" t="s">
        <v>1693</v>
      </c>
      <c r="K1129" s="543"/>
      <c r="L1129" s="543"/>
      <c r="M1129" s="144"/>
      <c r="N1129" s="144"/>
      <c r="O1129" s="144"/>
      <c r="P1129" s="144"/>
      <c r="Q1129" s="144"/>
      <c r="R1129" s="144"/>
      <c r="S1129" s="144"/>
      <c r="T1129" s="144"/>
      <c r="U1129" s="144"/>
      <c r="V1129" s="543"/>
      <c r="W1129" s="144"/>
      <c r="X1129" s="144"/>
      <c r="Y1129" s="144"/>
      <c r="Z1129" s="144"/>
      <c r="AA1129" s="144"/>
      <c r="AB1129" s="144"/>
      <c r="AC1129" s="144"/>
      <c r="AD1129" s="144"/>
      <c r="AE1129" s="144"/>
      <c r="AF1129" s="144"/>
      <c r="AG1129" s="144"/>
      <c r="AH1129" s="144"/>
      <c r="AI1129" s="144"/>
      <c r="AJ1129" s="144"/>
      <c r="AK1129" s="144"/>
      <c r="AL1129" s="144"/>
      <c r="AM1129" s="543"/>
      <c r="AN1129" s="144"/>
      <c r="AO1129" s="144"/>
      <c r="AP1129" s="543"/>
      <c r="AQ1129" s="543"/>
      <c r="AR1129" s="144"/>
      <c r="AS1129" s="190"/>
      <c r="AT1129" s="144"/>
      <c r="AU1129" s="543"/>
      <c r="AV1129" s="543"/>
      <c r="AW1129" s="144"/>
      <c r="AX1129" s="144"/>
      <c r="AY1129" s="144"/>
      <c r="AZ1129" s="144"/>
      <c r="BA1129" s="144"/>
      <c r="BB1129" s="144"/>
      <c r="BC1129" s="144"/>
      <c r="BD1129" s="144"/>
      <c r="BE1129" s="144"/>
    </row>
    <row r="1130" spans="1:57">
      <c r="A1130" s="144"/>
      <c r="B1130" s="144"/>
      <c r="C1130" s="144">
        <v>3</v>
      </c>
      <c r="D1130" s="190">
        <v>135483</v>
      </c>
      <c r="E1130" s="144" t="s">
        <v>5090</v>
      </c>
      <c r="F1130" s="144" t="s">
        <v>4944</v>
      </c>
      <c r="G1130" s="144">
        <v>10</v>
      </c>
      <c r="H1130" s="144">
        <v>20</v>
      </c>
      <c r="I1130" s="190" t="s">
        <v>6476</v>
      </c>
      <c r="J1130" s="144" t="s">
        <v>1693</v>
      </c>
      <c r="K1130" s="543"/>
      <c r="L1130" s="543"/>
      <c r="M1130" s="144"/>
      <c r="N1130" s="144"/>
      <c r="O1130" s="144"/>
      <c r="P1130" s="144"/>
      <c r="Q1130" s="144"/>
      <c r="R1130" s="144"/>
      <c r="S1130" s="144"/>
      <c r="T1130" s="144"/>
      <c r="U1130" s="144"/>
      <c r="V1130" s="543"/>
      <c r="W1130" s="144"/>
      <c r="X1130" s="144"/>
      <c r="Y1130" s="144"/>
      <c r="Z1130" s="144"/>
      <c r="AA1130" s="144"/>
      <c r="AB1130" s="144"/>
      <c r="AC1130" s="144"/>
      <c r="AD1130" s="144"/>
      <c r="AE1130" s="144"/>
      <c r="AF1130" s="144"/>
      <c r="AG1130" s="144"/>
      <c r="AH1130" s="144"/>
      <c r="AI1130" s="144"/>
      <c r="AJ1130" s="144"/>
      <c r="AK1130" s="144"/>
      <c r="AL1130" s="144"/>
      <c r="AM1130" s="543"/>
      <c r="AN1130" s="144"/>
      <c r="AO1130" s="144"/>
      <c r="AP1130" s="543"/>
      <c r="AQ1130" s="543"/>
      <c r="AR1130" s="144"/>
      <c r="AS1130" s="190"/>
      <c r="AT1130" s="144"/>
      <c r="AU1130" s="543"/>
      <c r="AV1130" s="543"/>
      <c r="AW1130" s="144"/>
      <c r="AX1130" s="144"/>
      <c r="AY1130" s="144"/>
      <c r="AZ1130" s="144"/>
      <c r="BA1130" s="144"/>
      <c r="BB1130" s="144"/>
      <c r="BC1130" s="144"/>
      <c r="BD1130" s="144"/>
      <c r="BE1130" s="144"/>
    </row>
    <row r="1131" spans="1:57">
      <c r="A1131" s="144"/>
      <c r="B1131" s="144"/>
      <c r="C1131" s="144">
        <v>3</v>
      </c>
      <c r="D1131" s="190">
        <v>135484</v>
      </c>
      <c r="E1131" s="144" t="s">
        <v>5090</v>
      </c>
      <c r="F1131" s="144" t="s">
        <v>4944</v>
      </c>
      <c r="G1131" s="144">
        <v>10</v>
      </c>
      <c r="H1131" s="144">
        <v>20</v>
      </c>
      <c r="I1131" s="190" t="s">
        <v>6477</v>
      </c>
      <c r="J1131" s="144" t="s">
        <v>1693</v>
      </c>
      <c r="K1131" s="543"/>
      <c r="L1131" s="543"/>
      <c r="M1131" s="144"/>
      <c r="N1131" s="144"/>
      <c r="O1131" s="144"/>
      <c r="P1131" s="144"/>
      <c r="Q1131" s="144"/>
      <c r="R1131" s="144"/>
      <c r="S1131" s="144"/>
      <c r="T1131" s="144"/>
      <c r="U1131" s="144"/>
      <c r="V1131" s="543"/>
      <c r="W1131" s="144"/>
      <c r="X1131" s="144"/>
      <c r="Y1131" s="144"/>
      <c r="Z1131" s="144"/>
      <c r="AA1131" s="144"/>
      <c r="AB1131" s="144"/>
      <c r="AC1131" s="144"/>
      <c r="AD1131" s="144"/>
      <c r="AE1131" s="144"/>
      <c r="AF1131" s="144"/>
      <c r="AG1131" s="144"/>
      <c r="AH1131" s="144"/>
      <c r="AI1131" s="144"/>
      <c r="AJ1131" s="144"/>
      <c r="AK1131" s="144"/>
      <c r="AL1131" s="144"/>
      <c r="AM1131" s="543"/>
      <c r="AN1131" s="144"/>
      <c r="AO1131" s="144"/>
      <c r="AP1131" s="543"/>
      <c r="AQ1131" s="543"/>
      <c r="AR1131" s="144"/>
      <c r="AS1131" s="190"/>
      <c r="AT1131" s="144"/>
      <c r="AU1131" s="543"/>
      <c r="AV1131" s="543"/>
      <c r="AW1131" s="144"/>
      <c r="AX1131" s="144"/>
      <c r="AY1131" s="144"/>
      <c r="AZ1131" s="144"/>
      <c r="BA1131" s="144"/>
      <c r="BB1131" s="144"/>
      <c r="BC1131" s="144"/>
      <c r="BD1131" s="144"/>
      <c r="BE1131" s="144"/>
    </row>
    <row r="1132" spans="1:57">
      <c r="A1132" s="144"/>
      <c r="B1132" s="144"/>
      <c r="C1132" s="144">
        <v>3</v>
      </c>
      <c r="D1132" s="190">
        <v>135506</v>
      </c>
      <c r="E1132" s="144" t="s">
        <v>5090</v>
      </c>
      <c r="F1132" s="144" t="s">
        <v>4944</v>
      </c>
      <c r="G1132" s="144">
        <v>10</v>
      </c>
      <c r="H1132" s="144">
        <v>20</v>
      </c>
      <c r="I1132" s="190" t="s">
        <v>6478</v>
      </c>
      <c r="J1132" s="144" t="s">
        <v>1693</v>
      </c>
      <c r="K1132" s="543"/>
      <c r="L1132" s="543"/>
      <c r="M1132" s="144"/>
      <c r="N1132" s="144"/>
      <c r="O1132" s="144"/>
      <c r="P1132" s="144"/>
      <c r="Q1132" s="144"/>
      <c r="R1132" s="144"/>
      <c r="S1132" s="144"/>
      <c r="T1132" s="144"/>
      <c r="U1132" s="144"/>
      <c r="V1132" s="543"/>
      <c r="W1132" s="144"/>
      <c r="X1132" s="144"/>
      <c r="Y1132" s="144"/>
      <c r="Z1132" s="144"/>
      <c r="AA1132" s="144"/>
      <c r="AB1132" s="144"/>
      <c r="AC1132" s="144"/>
      <c r="AD1132" s="144"/>
      <c r="AE1132" s="144"/>
      <c r="AF1132" s="144"/>
      <c r="AG1132" s="144"/>
      <c r="AH1132" s="144"/>
      <c r="AI1132" s="144"/>
      <c r="AJ1132" s="144"/>
      <c r="AK1132" s="144"/>
      <c r="AL1132" s="144"/>
      <c r="AM1132" s="543"/>
      <c r="AN1132" s="144"/>
      <c r="AO1132" s="144"/>
      <c r="AP1132" s="543"/>
      <c r="AQ1132" s="543"/>
      <c r="AR1132" s="144"/>
      <c r="AS1132" s="190"/>
      <c r="AT1132" s="144"/>
      <c r="AU1132" s="543"/>
      <c r="AV1132" s="543"/>
      <c r="AW1132" s="144"/>
      <c r="AX1132" s="144"/>
      <c r="AY1132" s="144"/>
      <c r="AZ1132" s="144"/>
      <c r="BA1132" s="144"/>
      <c r="BB1132" s="144"/>
      <c r="BC1132" s="144"/>
      <c r="BD1132" s="144"/>
      <c r="BE1132" s="144"/>
    </row>
    <row r="1133" spans="1:57">
      <c r="A1133" s="144"/>
      <c r="B1133" s="144"/>
      <c r="C1133" s="144">
        <v>3</v>
      </c>
      <c r="D1133" s="190">
        <v>135510</v>
      </c>
      <c r="E1133" s="144" t="s">
        <v>5090</v>
      </c>
      <c r="F1133" s="144" t="s">
        <v>4944</v>
      </c>
      <c r="G1133" s="144">
        <v>10</v>
      </c>
      <c r="H1133" s="144">
        <v>20</v>
      </c>
      <c r="I1133" s="190" t="s">
        <v>6479</v>
      </c>
      <c r="J1133" s="144" t="s">
        <v>1693</v>
      </c>
      <c r="K1133" s="543"/>
      <c r="L1133" s="543"/>
      <c r="M1133" s="144"/>
      <c r="N1133" s="144"/>
      <c r="O1133" s="144"/>
      <c r="P1133" s="144"/>
      <c r="Q1133" s="144"/>
      <c r="R1133" s="144"/>
      <c r="S1133" s="144"/>
      <c r="T1133" s="144"/>
      <c r="U1133" s="144"/>
      <c r="V1133" s="543"/>
      <c r="W1133" s="144"/>
      <c r="X1133" s="144"/>
      <c r="Y1133" s="144"/>
      <c r="Z1133" s="144"/>
      <c r="AA1133" s="144"/>
      <c r="AB1133" s="144"/>
      <c r="AC1133" s="144"/>
      <c r="AD1133" s="144"/>
      <c r="AE1133" s="144"/>
      <c r="AF1133" s="144"/>
      <c r="AG1133" s="144"/>
      <c r="AH1133" s="144"/>
      <c r="AI1133" s="144"/>
      <c r="AJ1133" s="144"/>
      <c r="AK1133" s="144"/>
      <c r="AL1133" s="144"/>
      <c r="AM1133" s="543"/>
      <c r="AN1133" s="144"/>
      <c r="AO1133" s="144"/>
      <c r="AP1133" s="543"/>
      <c r="AQ1133" s="543"/>
      <c r="AR1133" s="144"/>
      <c r="AS1133" s="190"/>
      <c r="AT1133" s="144"/>
      <c r="AU1133" s="543"/>
      <c r="AV1133" s="543"/>
      <c r="AW1133" s="144"/>
      <c r="AX1133" s="144"/>
      <c r="AY1133" s="144"/>
      <c r="AZ1133" s="144"/>
      <c r="BA1133" s="144"/>
      <c r="BB1133" s="144"/>
      <c r="BC1133" s="144"/>
      <c r="BD1133" s="144"/>
      <c r="BE1133" s="144"/>
    </row>
    <row r="1134" spans="1:57">
      <c r="A1134" s="144"/>
      <c r="B1134" s="144"/>
      <c r="C1134" s="144">
        <v>3</v>
      </c>
      <c r="D1134" s="190">
        <v>135516</v>
      </c>
      <c r="E1134" s="144" t="s">
        <v>5090</v>
      </c>
      <c r="F1134" s="144" t="s">
        <v>4944</v>
      </c>
      <c r="G1134" s="144">
        <v>10</v>
      </c>
      <c r="H1134" s="144">
        <v>20</v>
      </c>
      <c r="I1134" s="190" t="s">
        <v>6480</v>
      </c>
      <c r="J1134" s="144" t="s">
        <v>1693</v>
      </c>
      <c r="K1134" s="543"/>
      <c r="L1134" s="543"/>
      <c r="M1134" s="144"/>
      <c r="N1134" s="144"/>
      <c r="O1134" s="144"/>
      <c r="P1134" s="144"/>
      <c r="Q1134" s="144"/>
      <c r="R1134" s="144"/>
      <c r="S1134" s="144"/>
      <c r="T1134" s="144"/>
      <c r="U1134" s="144"/>
      <c r="V1134" s="543"/>
      <c r="W1134" s="144"/>
      <c r="X1134" s="144"/>
      <c r="Y1134" s="144"/>
      <c r="Z1134" s="144"/>
      <c r="AA1134" s="144"/>
      <c r="AB1134" s="144"/>
      <c r="AC1134" s="144"/>
      <c r="AD1134" s="144"/>
      <c r="AE1134" s="144"/>
      <c r="AF1134" s="144"/>
      <c r="AG1134" s="144"/>
      <c r="AH1134" s="144"/>
      <c r="AI1134" s="144"/>
      <c r="AJ1134" s="144"/>
      <c r="AK1134" s="144"/>
      <c r="AL1134" s="144"/>
      <c r="AM1134" s="543"/>
      <c r="AN1134" s="144"/>
      <c r="AO1134" s="144"/>
      <c r="AP1134" s="543"/>
      <c r="AQ1134" s="543"/>
      <c r="AR1134" s="144"/>
      <c r="AS1134" s="190"/>
      <c r="AT1134" s="144"/>
      <c r="AU1134" s="543"/>
      <c r="AV1134" s="543"/>
      <c r="AW1134" s="144"/>
      <c r="AX1134" s="144"/>
      <c r="AY1134" s="144"/>
      <c r="AZ1134" s="144"/>
      <c r="BA1134" s="144"/>
      <c r="BB1134" s="144"/>
      <c r="BC1134" s="144"/>
      <c r="BD1134" s="144"/>
      <c r="BE1134" s="144"/>
    </row>
    <row r="1135" spans="1:57">
      <c r="A1135" s="144"/>
      <c r="B1135" s="144"/>
      <c r="C1135" s="144">
        <v>3</v>
      </c>
      <c r="D1135" s="190">
        <v>135518</v>
      </c>
      <c r="E1135" s="144" t="s">
        <v>5090</v>
      </c>
      <c r="F1135" s="144" t="s">
        <v>4944</v>
      </c>
      <c r="G1135" s="144">
        <v>10</v>
      </c>
      <c r="H1135" s="144">
        <v>20</v>
      </c>
      <c r="I1135" s="190" t="s">
        <v>6481</v>
      </c>
      <c r="J1135" s="144" t="s">
        <v>1693</v>
      </c>
      <c r="K1135" s="543"/>
      <c r="L1135" s="543"/>
      <c r="M1135" s="144"/>
      <c r="N1135" s="144"/>
      <c r="O1135" s="144"/>
      <c r="P1135" s="144"/>
      <c r="Q1135" s="144"/>
      <c r="R1135" s="144"/>
      <c r="S1135" s="144"/>
      <c r="T1135" s="144"/>
      <c r="U1135" s="144"/>
      <c r="V1135" s="543"/>
      <c r="W1135" s="144"/>
      <c r="X1135" s="144"/>
      <c r="Y1135" s="144"/>
      <c r="Z1135" s="144"/>
      <c r="AA1135" s="144"/>
      <c r="AB1135" s="144"/>
      <c r="AC1135" s="144"/>
      <c r="AD1135" s="144"/>
      <c r="AE1135" s="144"/>
      <c r="AF1135" s="144"/>
      <c r="AG1135" s="144"/>
      <c r="AH1135" s="144"/>
      <c r="AI1135" s="144"/>
      <c r="AJ1135" s="144"/>
      <c r="AK1135" s="144"/>
      <c r="AL1135" s="144"/>
      <c r="AM1135" s="543"/>
      <c r="AN1135" s="144"/>
      <c r="AO1135" s="144"/>
      <c r="AP1135" s="543"/>
      <c r="AQ1135" s="543"/>
      <c r="AR1135" s="144"/>
      <c r="AS1135" s="190"/>
      <c r="AT1135" s="144"/>
      <c r="AU1135" s="543"/>
      <c r="AV1135" s="543"/>
      <c r="AW1135" s="144"/>
      <c r="AX1135" s="144"/>
      <c r="AY1135" s="144"/>
      <c r="AZ1135" s="144"/>
      <c r="BA1135" s="144"/>
      <c r="BB1135" s="144"/>
      <c r="BC1135" s="144"/>
      <c r="BD1135" s="144"/>
      <c r="BE1135" s="144"/>
    </row>
    <row r="1136" spans="1:57">
      <c r="A1136" s="144"/>
      <c r="B1136" s="144"/>
      <c r="C1136" s="144">
        <v>3</v>
      </c>
      <c r="D1136" s="190">
        <v>135521</v>
      </c>
      <c r="E1136" s="144" t="s">
        <v>5090</v>
      </c>
      <c r="F1136" s="144" t="s">
        <v>4944</v>
      </c>
      <c r="G1136" s="144">
        <v>10</v>
      </c>
      <c r="H1136" s="144">
        <v>20</v>
      </c>
      <c r="I1136" s="190" t="s">
        <v>6482</v>
      </c>
      <c r="J1136" s="144" t="s">
        <v>1693</v>
      </c>
      <c r="K1136" s="543"/>
      <c r="L1136" s="543"/>
      <c r="M1136" s="144"/>
      <c r="N1136" s="144"/>
      <c r="O1136" s="144"/>
      <c r="P1136" s="144"/>
      <c r="Q1136" s="144"/>
      <c r="R1136" s="144"/>
      <c r="S1136" s="144"/>
      <c r="T1136" s="144"/>
      <c r="U1136" s="144"/>
      <c r="V1136" s="543"/>
      <c r="W1136" s="144"/>
      <c r="X1136" s="144"/>
      <c r="Y1136" s="144"/>
      <c r="Z1136" s="144"/>
      <c r="AA1136" s="144"/>
      <c r="AB1136" s="144"/>
      <c r="AC1136" s="144"/>
      <c r="AD1136" s="144"/>
      <c r="AE1136" s="144"/>
      <c r="AF1136" s="144"/>
      <c r="AG1136" s="144"/>
      <c r="AH1136" s="144"/>
      <c r="AI1136" s="144"/>
      <c r="AJ1136" s="144"/>
      <c r="AK1136" s="144"/>
      <c r="AL1136" s="144"/>
      <c r="AM1136" s="543"/>
      <c r="AN1136" s="144"/>
      <c r="AO1136" s="144"/>
      <c r="AP1136" s="543"/>
      <c r="AQ1136" s="543"/>
      <c r="AR1136" s="144"/>
      <c r="AS1136" s="190"/>
      <c r="AT1136" s="144"/>
      <c r="AU1136" s="543"/>
      <c r="AV1136" s="543"/>
      <c r="AW1136" s="144"/>
      <c r="AX1136" s="144"/>
      <c r="AY1136" s="144"/>
      <c r="AZ1136" s="144"/>
      <c r="BA1136" s="144"/>
      <c r="BB1136" s="144"/>
      <c r="BC1136" s="144"/>
      <c r="BD1136" s="144"/>
      <c r="BE1136" s="144"/>
    </row>
    <row r="1137" spans="1:57">
      <c r="A1137" s="144"/>
      <c r="B1137" s="144"/>
      <c r="C1137" s="144">
        <v>3</v>
      </c>
      <c r="D1137" s="190">
        <v>135544</v>
      </c>
      <c r="E1137" s="144" t="s">
        <v>5090</v>
      </c>
      <c r="F1137" s="144" t="s">
        <v>4944</v>
      </c>
      <c r="G1137" s="144">
        <v>10</v>
      </c>
      <c r="H1137" s="144">
        <v>20</v>
      </c>
      <c r="I1137" s="190" t="s">
        <v>6483</v>
      </c>
      <c r="J1137" s="144" t="s">
        <v>1693</v>
      </c>
      <c r="K1137" s="543"/>
      <c r="L1137" s="543"/>
      <c r="M1137" s="144"/>
      <c r="N1137" s="144"/>
      <c r="O1137" s="144"/>
      <c r="P1137" s="144"/>
      <c r="Q1137" s="144"/>
      <c r="R1137" s="144"/>
      <c r="S1137" s="144"/>
      <c r="T1137" s="144"/>
      <c r="U1137" s="144"/>
      <c r="V1137" s="543"/>
      <c r="W1137" s="144"/>
      <c r="X1137" s="144"/>
      <c r="Y1137" s="144"/>
      <c r="Z1137" s="144"/>
      <c r="AA1137" s="144"/>
      <c r="AB1137" s="144"/>
      <c r="AC1137" s="144"/>
      <c r="AD1137" s="144"/>
      <c r="AE1137" s="144"/>
      <c r="AF1137" s="144"/>
      <c r="AG1137" s="144"/>
      <c r="AH1137" s="144"/>
      <c r="AI1137" s="144"/>
      <c r="AJ1137" s="144"/>
      <c r="AK1137" s="144"/>
      <c r="AL1137" s="144"/>
      <c r="AM1137" s="543"/>
      <c r="AN1137" s="144"/>
      <c r="AO1137" s="144"/>
      <c r="AP1137" s="543"/>
      <c r="AQ1137" s="543"/>
      <c r="AR1137" s="144"/>
      <c r="AS1137" s="190"/>
      <c r="AT1137" s="144"/>
      <c r="AU1137" s="543"/>
      <c r="AV1137" s="543"/>
      <c r="AW1137" s="144"/>
      <c r="AX1137" s="144"/>
      <c r="AY1137" s="144"/>
      <c r="AZ1137" s="144"/>
      <c r="BA1137" s="144"/>
      <c r="BB1137" s="144"/>
      <c r="BC1137" s="144"/>
      <c r="BD1137" s="144"/>
      <c r="BE1137" s="144"/>
    </row>
    <row r="1138" spans="1:57">
      <c r="A1138" s="144"/>
      <c r="B1138" s="144"/>
      <c r="C1138" s="144">
        <v>3</v>
      </c>
      <c r="D1138" s="190">
        <v>135601</v>
      </c>
      <c r="E1138" s="144" t="s">
        <v>5090</v>
      </c>
      <c r="F1138" s="144" t="s">
        <v>4944</v>
      </c>
      <c r="G1138" s="144">
        <v>10</v>
      </c>
      <c r="H1138" s="144">
        <v>20</v>
      </c>
      <c r="I1138" s="190" t="s">
        <v>6484</v>
      </c>
      <c r="J1138" s="144" t="s">
        <v>1693</v>
      </c>
      <c r="K1138" s="543"/>
      <c r="L1138" s="543"/>
      <c r="M1138" s="144"/>
      <c r="N1138" s="144"/>
      <c r="O1138" s="144"/>
      <c r="P1138" s="144"/>
      <c r="Q1138" s="144"/>
      <c r="R1138" s="144"/>
      <c r="S1138" s="144"/>
      <c r="T1138" s="144"/>
      <c r="U1138" s="144"/>
      <c r="V1138" s="543"/>
      <c r="W1138" s="144"/>
      <c r="X1138" s="144"/>
      <c r="Y1138" s="144"/>
      <c r="Z1138" s="144"/>
      <c r="AA1138" s="144"/>
      <c r="AB1138" s="144"/>
      <c r="AC1138" s="144"/>
      <c r="AD1138" s="144"/>
      <c r="AE1138" s="144"/>
      <c r="AF1138" s="144"/>
      <c r="AG1138" s="144"/>
      <c r="AH1138" s="144"/>
      <c r="AI1138" s="144"/>
      <c r="AJ1138" s="144"/>
      <c r="AK1138" s="144"/>
      <c r="AL1138" s="144"/>
      <c r="AM1138" s="543"/>
      <c r="AN1138" s="144"/>
      <c r="AO1138" s="144"/>
      <c r="AP1138" s="543"/>
      <c r="AQ1138" s="543"/>
      <c r="AR1138" s="144"/>
      <c r="AS1138" s="190"/>
      <c r="AT1138" s="144"/>
      <c r="AU1138" s="543"/>
      <c r="AV1138" s="543"/>
      <c r="AW1138" s="144"/>
      <c r="AX1138" s="144"/>
      <c r="AY1138" s="144"/>
      <c r="AZ1138" s="144"/>
      <c r="BA1138" s="144"/>
      <c r="BB1138" s="144"/>
      <c r="BC1138" s="144"/>
      <c r="BD1138" s="144"/>
      <c r="BE1138" s="144"/>
    </row>
    <row r="1139" spans="1:57">
      <c r="A1139" s="144"/>
      <c r="B1139" s="144"/>
      <c r="C1139" s="144">
        <v>3</v>
      </c>
      <c r="D1139" s="190">
        <v>135604</v>
      </c>
      <c r="E1139" s="144" t="s">
        <v>5090</v>
      </c>
      <c r="F1139" s="144" t="s">
        <v>4944</v>
      </c>
      <c r="G1139" s="144">
        <v>10</v>
      </c>
      <c r="H1139" s="144">
        <v>20</v>
      </c>
      <c r="I1139" s="190" t="s">
        <v>6485</v>
      </c>
      <c r="J1139" s="144" t="s">
        <v>1693</v>
      </c>
      <c r="K1139" s="543"/>
      <c r="L1139" s="543"/>
      <c r="M1139" s="144"/>
      <c r="N1139" s="144"/>
      <c r="O1139" s="144"/>
      <c r="P1139" s="144"/>
      <c r="Q1139" s="144"/>
      <c r="R1139" s="144"/>
      <c r="S1139" s="144"/>
      <c r="T1139" s="144"/>
      <c r="U1139" s="144"/>
      <c r="V1139" s="543"/>
      <c r="W1139" s="144"/>
      <c r="X1139" s="144"/>
      <c r="Y1139" s="144"/>
      <c r="Z1139" s="144"/>
      <c r="AA1139" s="144"/>
      <c r="AB1139" s="144"/>
      <c r="AC1139" s="144"/>
      <c r="AD1139" s="144"/>
      <c r="AE1139" s="144"/>
      <c r="AF1139" s="144"/>
      <c r="AG1139" s="144"/>
      <c r="AH1139" s="144"/>
      <c r="AI1139" s="144"/>
      <c r="AJ1139" s="144"/>
      <c r="AK1139" s="144"/>
      <c r="AL1139" s="144"/>
      <c r="AM1139" s="543"/>
      <c r="AN1139" s="144"/>
      <c r="AO1139" s="144"/>
      <c r="AP1139" s="543"/>
      <c r="AQ1139" s="543"/>
      <c r="AR1139" s="144"/>
      <c r="AS1139" s="190"/>
      <c r="AT1139" s="144"/>
      <c r="AU1139" s="543"/>
      <c r="AV1139" s="543"/>
      <c r="AW1139" s="144"/>
      <c r="AX1139" s="144"/>
      <c r="AY1139" s="144"/>
      <c r="AZ1139" s="144"/>
      <c r="BA1139" s="144"/>
      <c r="BB1139" s="144"/>
      <c r="BC1139" s="144"/>
      <c r="BD1139" s="144"/>
      <c r="BE1139" s="144"/>
    </row>
    <row r="1140" spans="1:57">
      <c r="A1140" s="144"/>
      <c r="B1140" s="144"/>
      <c r="C1140" s="144">
        <v>3</v>
      </c>
      <c r="D1140" s="190">
        <v>135607</v>
      </c>
      <c r="E1140" s="144" t="s">
        <v>5090</v>
      </c>
      <c r="F1140" s="144" t="s">
        <v>4944</v>
      </c>
      <c r="G1140" s="144">
        <v>10</v>
      </c>
      <c r="H1140" s="144">
        <v>20</v>
      </c>
      <c r="I1140" s="190" t="s">
        <v>6486</v>
      </c>
      <c r="J1140" s="144" t="s">
        <v>1693</v>
      </c>
      <c r="K1140" s="543"/>
      <c r="L1140" s="543"/>
      <c r="M1140" s="144"/>
      <c r="N1140" s="144"/>
      <c r="O1140" s="144"/>
      <c r="P1140" s="144"/>
      <c r="Q1140" s="144"/>
      <c r="R1140" s="144"/>
      <c r="S1140" s="144"/>
      <c r="T1140" s="144"/>
      <c r="U1140" s="144"/>
      <c r="V1140" s="543"/>
      <c r="W1140" s="144"/>
      <c r="X1140" s="144"/>
      <c r="Y1140" s="144"/>
      <c r="Z1140" s="144"/>
      <c r="AA1140" s="144"/>
      <c r="AB1140" s="144"/>
      <c r="AC1140" s="144"/>
      <c r="AD1140" s="144"/>
      <c r="AE1140" s="144"/>
      <c r="AF1140" s="144"/>
      <c r="AG1140" s="144"/>
      <c r="AH1140" s="144"/>
      <c r="AI1140" s="144"/>
      <c r="AJ1140" s="144"/>
      <c r="AK1140" s="144"/>
      <c r="AL1140" s="144"/>
      <c r="AM1140" s="543"/>
      <c r="AN1140" s="144"/>
      <c r="AO1140" s="144"/>
      <c r="AP1140" s="543"/>
      <c r="AQ1140" s="543"/>
      <c r="AR1140" s="144"/>
      <c r="AS1140" s="190"/>
      <c r="AT1140" s="144"/>
      <c r="AU1140" s="543"/>
      <c r="AV1140" s="543"/>
      <c r="AW1140" s="144"/>
      <c r="AX1140" s="144"/>
      <c r="AY1140" s="144"/>
      <c r="AZ1140" s="144"/>
      <c r="BA1140" s="144"/>
      <c r="BB1140" s="144"/>
      <c r="BC1140" s="144"/>
      <c r="BD1140" s="144"/>
      <c r="BE1140" s="144"/>
    </row>
    <row r="1141" spans="1:57">
      <c r="A1141" s="144"/>
      <c r="B1141" s="144"/>
      <c r="C1141" s="144">
        <v>3</v>
      </c>
      <c r="D1141" s="190">
        <v>135609</v>
      </c>
      <c r="E1141" s="144" t="s">
        <v>5090</v>
      </c>
      <c r="F1141" s="144" t="s">
        <v>4944</v>
      </c>
      <c r="G1141" s="144">
        <v>10</v>
      </c>
      <c r="H1141" s="144">
        <v>20</v>
      </c>
      <c r="I1141" s="190" t="s">
        <v>6487</v>
      </c>
      <c r="J1141" s="144" t="s">
        <v>1693</v>
      </c>
      <c r="K1141" s="543"/>
      <c r="L1141" s="543"/>
      <c r="M1141" s="144"/>
      <c r="N1141" s="144"/>
      <c r="O1141" s="144"/>
      <c r="P1141" s="144"/>
      <c r="Q1141" s="144"/>
      <c r="R1141" s="144"/>
      <c r="S1141" s="144"/>
      <c r="T1141" s="144"/>
      <c r="U1141" s="144"/>
      <c r="V1141" s="543"/>
      <c r="W1141" s="144"/>
      <c r="X1141" s="144"/>
      <c r="Y1141" s="144"/>
      <c r="Z1141" s="144"/>
      <c r="AA1141" s="144"/>
      <c r="AB1141" s="144"/>
      <c r="AC1141" s="144"/>
      <c r="AD1141" s="144"/>
      <c r="AE1141" s="144"/>
      <c r="AF1141" s="144"/>
      <c r="AG1141" s="144"/>
      <c r="AH1141" s="144"/>
      <c r="AI1141" s="144"/>
      <c r="AJ1141" s="144"/>
      <c r="AK1141" s="144"/>
      <c r="AL1141" s="144"/>
      <c r="AM1141" s="543"/>
      <c r="AN1141" s="144"/>
      <c r="AO1141" s="144"/>
      <c r="AP1141" s="543"/>
      <c r="AQ1141" s="543"/>
      <c r="AR1141" s="144"/>
      <c r="AS1141" s="190"/>
      <c r="AT1141" s="144"/>
      <c r="AU1141" s="543"/>
      <c r="AV1141" s="543"/>
      <c r="AW1141" s="144"/>
      <c r="AX1141" s="144"/>
      <c r="AY1141" s="144"/>
      <c r="AZ1141" s="144"/>
      <c r="BA1141" s="144"/>
      <c r="BB1141" s="144"/>
      <c r="BC1141" s="144"/>
      <c r="BD1141" s="144"/>
      <c r="BE1141" s="144"/>
    </row>
    <row r="1142" spans="1:57">
      <c r="A1142" s="144"/>
      <c r="B1142" s="144"/>
      <c r="C1142" s="144">
        <v>3</v>
      </c>
      <c r="D1142" s="190">
        <v>135612</v>
      </c>
      <c r="E1142" s="144" t="s">
        <v>5090</v>
      </c>
      <c r="F1142" s="144" t="s">
        <v>4944</v>
      </c>
      <c r="G1142" s="144">
        <v>10</v>
      </c>
      <c r="H1142" s="144">
        <v>20</v>
      </c>
      <c r="I1142" s="190" t="s">
        <v>6488</v>
      </c>
      <c r="J1142" s="144" t="s">
        <v>1693</v>
      </c>
      <c r="K1142" s="543"/>
      <c r="L1142" s="543"/>
      <c r="M1142" s="144"/>
      <c r="N1142" s="144"/>
      <c r="O1142" s="144"/>
      <c r="P1142" s="144"/>
      <c r="Q1142" s="144"/>
      <c r="R1142" s="144"/>
      <c r="S1142" s="144"/>
      <c r="T1142" s="144"/>
      <c r="U1142" s="144"/>
      <c r="V1142" s="543"/>
      <c r="W1142" s="144"/>
      <c r="X1142" s="144"/>
      <c r="Y1142" s="144"/>
      <c r="Z1142" s="144"/>
      <c r="AA1142" s="144"/>
      <c r="AB1142" s="144"/>
      <c r="AC1142" s="144"/>
      <c r="AD1142" s="144"/>
      <c r="AE1142" s="144"/>
      <c r="AF1142" s="144"/>
      <c r="AG1142" s="144"/>
      <c r="AH1142" s="144"/>
      <c r="AI1142" s="144"/>
      <c r="AJ1142" s="144"/>
      <c r="AK1142" s="144"/>
      <c r="AL1142" s="144"/>
      <c r="AM1142" s="543"/>
      <c r="AN1142" s="144"/>
      <c r="AO1142" s="144"/>
      <c r="AP1142" s="543"/>
      <c r="AQ1142" s="543"/>
      <c r="AR1142" s="144"/>
      <c r="AS1142" s="190"/>
      <c r="AT1142" s="144"/>
      <c r="AU1142" s="543"/>
      <c r="AV1142" s="543"/>
      <c r="AW1142" s="144"/>
      <c r="AX1142" s="144"/>
      <c r="AY1142" s="144"/>
      <c r="AZ1142" s="144"/>
      <c r="BA1142" s="144"/>
      <c r="BB1142" s="144"/>
      <c r="BC1142" s="144"/>
      <c r="BD1142" s="144"/>
      <c r="BE1142" s="144"/>
    </row>
    <row r="1143" spans="1:57">
      <c r="A1143" s="144"/>
      <c r="B1143" s="144"/>
      <c r="C1143" s="144">
        <v>3</v>
      </c>
      <c r="D1143" s="190">
        <v>135644</v>
      </c>
      <c r="E1143" s="144" t="s">
        <v>5090</v>
      </c>
      <c r="F1143" s="144" t="s">
        <v>4944</v>
      </c>
      <c r="G1143" s="144">
        <v>10</v>
      </c>
      <c r="H1143" s="144">
        <v>20</v>
      </c>
      <c r="I1143" s="190" t="s">
        <v>6489</v>
      </c>
      <c r="J1143" s="144" t="s">
        <v>1693</v>
      </c>
      <c r="K1143" s="543"/>
      <c r="L1143" s="543"/>
      <c r="M1143" s="144"/>
      <c r="N1143" s="144"/>
      <c r="O1143" s="144"/>
      <c r="P1143" s="144"/>
      <c r="Q1143" s="144"/>
      <c r="R1143" s="144"/>
      <c r="S1143" s="144"/>
      <c r="T1143" s="144"/>
      <c r="U1143" s="144"/>
      <c r="V1143" s="543"/>
      <c r="W1143" s="144"/>
      <c r="X1143" s="144"/>
      <c r="Y1143" s="144"/>
      <c r="Z1143" s="144"/>
      <c r="AA1143" s="144"/>
      <c r="AB1143" s="144"/>
      <c r="AC1143" s="144"/>
      <c r="AD1143" s="144"/>
      <c r="AE1143" s="144"/>
      <c r="AF1143" s="144"/>
      <c r="AG1143" s="144"/>
      <c r="AH1143" s="144"/>
      <c r="AI1143" s="144"/>
      <c r="AJ1143" s="144"/>
      <c r="AK1143" s="144"/>
      <c r="AL1143" s="144"/>
      <c r="AM1143" s="543"/>
      <c r="AN1143" s="144"/>
      <c r="AO1143" s="144"/>
      <c r="AP1143" s="543"/>
      <c r="AQ1143" s="543"/>
      <c r="AR1143" s="144"/>
      <c r="AS1143" s="190"/>
      <c r="AT1143" s="144"/>
      <c r="AU1143" s="543"/>
      <c r="AV1143" s="543"/>
      <c r="AW1143" s="144"/>
      <c r="AX1143" s="144"/>
      <c r="AY1143" s="144"/>
      <c r="AZ1143" s="144"/>
      <c r="BA1143" s="144"/>
      <c r="BB1143" s="144"/>
      <c r="BC1143" s="144"/>
      <c r="BD1143" s="144"/>
      <c r="BE1143" s="144"/>
    </row>
    <row r="1144" spans="1:57">
      <c r="A1144" s="144"/>
      <c r="B1144" s="144"/>
      <c r="C1144" s="144">
        <v>3</v>
      </c>
      <c r="D1144" s="190">
        <v>135680</v>
      </c>
      <c r="E1144" s="144" t="s">
        <v>5090</v>
      </c>
      <c r="F1144" s="144" t="s">
        <v>4944</v>
      </c>
      <c r="G1144" s="144">
        <v>10</v>
      </c>
      <c r="H1144" s="144">
        <v>20</v>
      </c>
      <c r="I1144" s="190" t="s">
        <v>6490</v>
      </c>
      <c r="J1144" s="144" t="s">
        <v>1693</v>
      </c>
      <c r="K1144" s="543"/>
      <c r="L1144" s="543"/>
      <c r="M1144" s="144"/>
      <c r="N1144" s="144"/>
      <c r="O1144" s="144"/>
      <c r="P1144" s="144"/>
      <c r="Q1144" s="144"/>
      <c r="R1144" s="144"/>
      <c r="S1144" s="144"/>
      <c r="T1144" s="144"/>
      <c r="U1144" s="144"/>
      <c r="V1144" s="543"/>
      <c r="W1144" s="144"/>
      <c r="X1144" s="144"/>
      <c r="Y1144" s="144"/>
      <c r="Z1144" s="144"/>
      <c r="AA1144" s="144"/>
      <c r="AB1144" s="144"/>
      <c r="AC1144" s="144"/>
      <c r="AD1144" s="144"/>
      <c r="AE1144" s="144"/>
      <c r="AF1144" s="144"/>
      <c r="AG1144" s="144"/>
      <c r="AH1144" s="144"/>
      <c r="AI1144" s="144"/>
      <c r="AJ1144" s="144"/>
      <c r="AK1144" s="144"/>
      <c r="AL1144" s="144"/>
      <c r="AM1144" s="543"/>
      <c r="AN1144" s="144"/>
      <c r="AO1144" s="144"/>
      <c r="AP1144" s="543"/>
      <c r="AQ1144" s="543"/>
      <c r="AR1144" s="144"/>
      <c r="AS1144" s="190"/>
      <c r="AT1144" s="144"/>
      <c r="AU1144" s="543"/>
      <c r="AV1144" s="543"/>
      <c r="AW1144" s="144"/>
      <c r="AX1144" s="144"/>
      <c r="AY1144" s="144"/>
      <c r="AZ1144" s="144"/>
      <c r="BA1144" s="144"/>
      <c r="BB1144" s="144"/>
      <c r="BC1144" s="144"/>
      <c r="BD1144" s="144"/>
      <c r="BE1144" s="144"/>
    </row>
    <row r="1145" spans="1:57">
      <c r="A1145" s="144"/>
      <c r="B1145" s="144"/>
      <c r="C1145" s="144">
        <v>3</v>
      </c>
      <c r="D1145" s="190">
        <v>135690</v>
      </c>
      <c r="E1145" s="144" t="s">
        <v>5090</v>
      </c>
      <c r="F1145" s="144" t="s">
        <v>4944</v>
      </c>
      <c r="G1145" s="144">
        <v>10</v>
      </c>
      <c r="H1145" s="144">
        <v>20</v>
      </c>
      <c r="I1145" s="190" t="s">
        <v>6491</v>
      </c>
      <c r="J1145" s="144" t="s">
        <v>1693</v>
      </c>
      <c r="K1145" s="543"/>
      <c r="L1145" s="543"/>
      <c r="M1145" s="144"/>
      <c r="N1145" s="144"/>
      <c r="O1145" s="144"/>
      <c r="P1145" s="144"/>
      <c r="Q1145" s="144"/>
      <c r="R1145" s="144"/>
      <c r="S1145" s="144"/>
      <c r="T1145" s="144"/>
      <c r="U1145" s="144"/>
      <c r="V1145" s="543"/>
      <c r="W1145" s="144"/>
      <c r="X1145" s="144"/>
      <c r="Y1145" s="144"/>
      <c r="Z1145" s="144"/>
      <c r="AA1145" s="144"/>
      <c r="AB1145" s="144"/>
      <c r="AC1145" s="144"/>
      <c r="AD1145" s="144"/>
      <c r="AE1145" s="144"/>
      <c r="AF1145" s="144"/>
      <c r="AG1145" s="144"/>
      <c r="AH1145" s="144"/>
      <c r="AI1145" s="144"/>
      <c r="AJ1145" s="144"/>
      <c r="AK1145" s="144"/>
      <c r="AL1145" s="144"/>
      <c r="AM1145" s="543"/>
      <c r="AN1145" s="144"/>
      <c r="AO1145" s="144"/>
      <c r="AP1145" s="543"/>
      <c r="AQ1145" s="543"/>
      <c r="AR1145" s="144"/>
      <c r="AS1145" s="190"/>
      <c r="AT1145" s="144"/>
      <c r="AU1145" s="543"/>
      <c r="AV1145" s="543"/>
      <c r="AW1145" s="144"/>
      <c r="AX1145" s="144"/>
      <c r="AY1145" s="144"/>
      <c r="AZ1145" s="144"/>
      <c r="BA1145" s="144"/>
      <c r="BB1145" s="144"/>
      <c r="BC1145" s="144"/>
      <c r="BD1145" s="144"/>
      <c r="BE1145" s="144"/>
    </row>
    <row r="1146" spans="1:57">
      <c r="A1146" s="144"/>
      <c r="B1146" s="144"/>
      <c r="C1146" s="144">
        <v>3</v>
      </c>
      <c r="D1146" s="190">
        <v>135698</v>
      </c>
      <c r="E1146" s="144" t="s">
        <v>5090</v>
      </c>
      <c r="F1146" s="144" t="s">
        <v>4944</v>
      </c>
      <c r="G1146" s="144">
        <v>10</v>
      </c>
      <c r="H1146" s="144">
        <v>20</v>
      </c>
      <c r="I1146" s="190" t="s">
        <v>6492</v>
      </c>
      <c r="J1146" s="144" t="s">
        <v>1693</v>
      </c>
      <c r="K1146" s="543"/>
      <c r="L1146" s="543"/>
      <c r="M1146" s="144"/>
      <c r="N1146" s="144"/>
      <c r="O1146" s="144"/>
      <c r="P1146" s="144"/>
      <c r="Q1146" s="144"/>
      <c r="R1146" s="144"/>
      <c r="S1146" s="144"/>
      <c r="T1146" s="144"/>
      <c r="U1146" s="542"/>
      <c r="V1146" s="543"/>
      <c r="W1146" s="144"/>
      <c r="X1146" s="144"/>
      <c r="Y1146" s="144"/>
      <c r="Z1146" s="144"/>
      <c r="AA1146" s="144"/>
      <c r="AB1146" s="144"/>
      <c r="AC1146" s="144"/>
      <c r="AD1146" s="144"/>
      <c r="AE1146" s="144"/>
      <c r="AF1146" s="144"/>
      <c r="AG1146" s="144"/>
      <c r="AH1146" s="144"/>
      <c r="AI1146" s="144"/>
      <c r="AJ1146" s="144"/>
      <c r="AK1146" s="144"/>
      <c r="AL1146" s="144"/>
      <c r="AM1146" s="543"/>
      <c r="AN1146" s="144"/>
      <c r="AO1146" s="144"/>
      <c r="AP1146" s="543"/>
      <c r="AQ1146" s="543"/>
      <c r="AR1146" s="144"/>
      <c r="AS1146" s="190"/>
      <c r="AT1146" s="144"/>
      <c r="AU1146" s="543"/>
      <c r="AV1146" s="543"/>
      <c r="AW1146" s="144"/>
      <c r="AX1146" s="144"/>
      <c r="AY1146" s="144"/>
      <c r="AZ1146" s="144"/>
      <c r="BA1146" s="144"/>
      <c r="BB1146" s="144"/>
      <c r="BC1146" s="144"/>
      <c r="BD1146" s="144"/>
      <c r="BE1146" s="144"/>
    </row>
    <row r="1147" spans="1:57">
      <c r="A1147" s="144"/>
      <c r="B1147" s="144"/>
      <c r="C1147" s="144">
        <v>3</v>
      </c>
      <c r="D1147" s="190">
        <v>135720</v>
      </c>
      <c r="E1147" s="144" t="s">
        <v>5090</v>
      </c>
      <c r="F1147" s="144" t="s">
        <v>4944</v>
      </c>
      <c r="G1147" s="144">
        <v>10</v>
      </c>
      <c r="H1147" s="144">
        <v>20</v>
      </c>
      <c r="I1147" s="190" t="s">
        <v>6493</v>
      </c>
      <c r="J1147" s="144" t="s">
        <v>1693</v>
      </c>
      <c r="K1147" s="543"/>
      <c r="L1147" s="543"/>
      <c r="M1147" s="144"/>
      <c r="N1147" s="144"/>
      <c r="O1147" s="144"/>
      <c r="P1147" s="144"/>
      <c r="Q1147" s="144"/>
      <c r="R1147" s="144"/>
      <c r="S1147" s="144"/>
      <c r="T1147" s="144"/>
      <c r="U1147" s="144"/>
      <c r="V1147" s="543"/>
      <c r="W1147" s="144"/>
      <c r="X1147" s="144"/>
      <c r="Y1147" s="144"/>
      <c r="Z1147" s="144"/>
      <c r="AA1147" s="144"/>
      <c r="AB1147" s="144"/>
      <c r="AC1147" s="144"/>
      <c r="AD1147" s="144"/>
      <c r="AE1147" s="144"/>
      <c r="AF1147" s="144"/>
      <c r="AG1147" s="144"/>
      <c r="AH1147" s="144"/>
      <c r="AI1147" s="144"/>
      <c r="AJ1147" s="144"/>
      <c r="AK1147" s="144"/>
      <c r="AL1147" s="144"/>
      <c r="AM1147" s="543"/>
      <c r="AN1147" s="144"/>
      <c r="AO1147" s="144"/>
      <c r="AP1147" s="543"/>
      <c r="AQ1147" s="543"/>
      <c r="AR1147" s="144"/>
      <c r="AS1147" s="190"/>
      <c r="AT1147" s="144"/>
      <c r="AU1147" s="543"/>
      <c r="AV1147" s="543"/>
      <c r="AW1147" s="144"/>
      <c r="AX1147" s="144"/>
      <c r="AY1147" s="144"/>
      <c r="AZ1147" s="144"/>
      <c r="BA1147" s="144"/>
      <c r="BB1147" s="144"/>
      <c r="BC1147" s="144"/>
      <c r="BD1147" s="144"/>
      <c r="BE1147" s="144"/>
    </row>
    <row r="1148" spans="1:57">
      <c r="A1148" s="144"/>
      <c r="B1148" s="144"/>
      <c r="C1148" s="144">
        <v>3</v>
      </c>
      <c r="D1148" s="190">
        <v>135726</v>
      </c>
      <c r="E1148" s="144" t="s">
        <v>5090</v>
      </c>
      <c r="F1148" s="144" t="s">
        <v>4944</v>
      </c>
      <c r="G1148" s="144">
        <v>10</v>
      </c>
      <c r="H1148" s="144">
        <v>20</v>
      </c>
      <c r="I1148" s="190" t="s">
        <v>6494</v>
      </c>
      <c r="J1148" s="144" t="s">
        <v>1693</v>
      </c>
      <c r="K1148" s="543"/>
      <c r="L1148" s="543"/>
      <c r="M1148" s="144"/>
      <c r="N1148" s="144"/>
      <c r="O1148" s="144"/>
      <c r="P1148" s="144"/>
      <c r="Q1148" s="144"/>
      <c r="R1148" s="144"/>
      <c r="S1148" s="144"/>
      <c r="T1148" s="144"/>
      <c r="U1148" s="144"/>
      <c r="V1148" s="543"/>
      <c r="W1148" s="144"/>
      <c r="X1148" s="144"/>
      <c r="Y1148" s="144"/>
      <c r="Z1148" s="144"/>
      <c r="AA1148" s="144"/>
      <c r="AB1148" s="144"/>
      <c r="AC1148" s="144"/>
      <c r="AD1148" s="144"/>
      <c r="AE1148" s="144"/>
      <c r="AF1148" s="144"/>
      <c r="AG1148" s="144"/>
      <c r="AH1148" s="144"/>
      <c r="AI1148" s="144"/>
      <c r="AJ1148" s="144"/>
      <c r="AK1148" s="144"/>
      <c r="AL1148" s="144"/>
      <c r="AM1148" s="543"/>
      <c r="AN1148" s="144"/>
      <c r="AO1148" s="144"/>
      <c r="AP1148" s="543"/>
      <c r="AQ1148" s="543"/>
      <c r="AR1148" s="144"/>
      <c r="AS1148" s="190"/>
      <c r="AT1148" s="144"/>
      <c r="AU1148" s="543"/>
      <c r="AV1148" s="543"/>
      <c r="AW1148" s="144"/>
      <c r="AX1148" s="144"/>
      <c r="AY1148" s="144"/>
      <c r="AZ1148" s="144"/>
      <c r="BA1148" s="144"/>
      <c r="BB1148" s="144"/>
      <c r="BC1148" s="144"/>
      <c r="BD1148" s="144"/>
      <c r="BE1148" s="144"/>
    </row>
    <row r="1149" spans="1:57">
      <c r="A1149" s="144"/>
      <c r="B1149" s="144"/>
      <c r="C1149" s="144">
        <v>3</v>
      </c>
      <c r="D1149" s="190">
        <v>135747</v>
      </c>
      <c r="E1149" s="144" t="s">
        <v>5090</v>
      </c>
      <c r="F1149" s="144" t="s">
        <v>4944</v>
      </c>
      <c r="G1149" s="144">
        <v>10</v>
      </c>
      <c r="H1149" s="144">
        <v>20</v>
      </c>
      <c r="I1149" s="190" t="s">
        <v>6495</v>
      </c>
      <c r="J1149" s="144" t="s">
        <v>1693</v>
      </c>
      <c r="K1149" s="543"/>
      <c r="L1149" s="543"/>
      <c r="M1149" s="144"/>
      <c r="N1149" s="144"/>
      <c r="O1149" s="144"/>
      <c r="P1149" s="144"/>
      <c r="Q1149" s="144"/>
      <c r="R1149" s="144"/>
      <c r="S1149" s="144"/>
      <c r="T1149" s="144"/>
      <c r="U1149" s="542"/>
      <c r="V1149" s="543"/>
      <c r="W1149" s="144"/>
      <c r="X1149" s="144"/>
      <c r="Y1149" s="144"/>
      <c r="Z1149" s="144"/>
      <c r="AA1149" s="144"/>
      <c r="AB1149" s="144"/>
      <c r="AC1149" s="144"/>
      <c r="AD1149" s="144"/>
      <c r="AE1149" s="144"/>
      <c r="AF1149" s="144"/>
      <c r="AG1149" s="144"/>
      <c r="AH1149" s="144"/>
      <c r="AI1149" s="144"/>
      <c r="AJ1149" s="144"/>
      <c r="AK1149" s="144"/>
      <c r="AL1149" s="144"/>
      <c r="AM1149" s="543"/>
      <c r="AN1149" s="144"/>
      <c r="AO1149" s="144"/>
      <c r="AP1149" s="543"/>
      <c r="AQ1149" s="543"/>
      <c r="AR1149" s="144"/>
      <c r="AS1149" s="190"/>
      <c r="AT1149" s="144"/>
      <c r="AU1149" s="543"/>
      <c r="AV1149" s="543"/>
      <c r="AW1149" s="144"/>
      <c r="AX1149" s="144"/>
      <c r="AY1149" s="144"/>
      <c r="AZ1149" s="144"/>
      <c r="BA1149" s="144"/>
      <c r="BB1149" s="144"/>
      <c r="BC1149" s="144"/>
      <c r="BD1149" s="144"/>
      <c r="BE1149" s="144"/>
    </row>
    <row r="1150" spans="1:57">
      <c r="A1150" s="144"/>
      <c r="B1150" s="144"/>
      <c r="C1150" s="144">
        <v>3</v>
      </c>
      <c r="D1150" s="190">
        <v>135749</v>
      </c>
      <c r="E1150" s="144" t="s">
        <v>5090</v>
      </c>
      <c r="F1150" s="144" t="s">
        <v>4944</v>
      </c>
      <c r="G1150" s="144">
        <v>10</v>
      </c>
      <c r="H1150" s="144">
        <v>20</v>
      </c>
      <c r="I1150" s="190" t="s">
        <v>6496</v>
      </c>
      <c r="J1150" s="144" t="s">
        <v>1693</v>
      </c>
      <c r="K1150" s="543"/>
      <c r="L1150" s="543"/>
      <c r="M1150" s="144"/>
      <c r="N1150" s="144"/>
      <c r="O1150" s="144"/>
      <c r="P1150" s="144"/>
      <c r="Q1150" s="144"/>
      <c r="R1150" s="144"/>
      <c r="S1150" s="144"/>
      <c r="T1150" s="144"/>
      <c r="U1150" s="144"/>
      <c r="V1150" s="543"/>
      <c r="W1150" s="144"/>
      <c r="X1150" s="144"/>
      <c r="Y1150" s="144"/>
      <c r="Z1150" s="144"/>
      <c r="AA1150" s="144"/>
      <c r="AB1150" s="144"/>
      <c r="AC1150" s="144"/>
      <c r="AD1150" s="144"/>
      <c r="AE1150" s="144"/>
      <c r="AF1150" s="144"/>
      <c r="AG1150" s="144"/>
      <c r="AH1150" s="144"/>
      <c r="AI1150" s="144"/>
      <c r="AJ1150" s="144"/>
      <c r="AK1150" s="144"/>
      <c r="AL1150" s="144"/>
      <c r="AM1150" s="543"/>
      <c r="AN1150" s="144"/>
      <c r="AO1150" s="144"/>
      <c r="AP1150" s="543"/>
      <c r="AQ1150" s="543"/>
      <c r="AR1150" s="144"/>
      <c r="AS1150" s="190"/>
      <c r="AT1150" s="144"/>
      <c r="AU1150" s="543"/>
      <c r="AV1150" s="543"/>
      <c r="AW1150" s="144"/>
      <c r="AX1150" s="144"/>
      <c r="AY1150" s="144"/>
      <c r="AZ1150" s="144"/>
      <c r="BA1150" s="144"/>
      <c r="BB1150" s="144"/>
      <c r="BC1150" s="144"/>
      <c r="BD1150" s="144"/>
      <c r="BE1150" s="144"/>
    </row>
    <row r="1151" spans="1:57">
      <c r="A1151" s="144"/>
      <c r="B1151" s="144"/>
      <c r="C1151" s="144">
        <v>3</v>
      </c>
      <c r="D1151" s="190">
        <v>135758</v>
      </c>
      <c r="E1151" s="144" t="s">
        <v>5090</v>
      </c>
      <c r="F1151" s="144" t="s">
        <v>4944</v>
      </c>
      <c r="G1151" s="144">
        <v>10</v>
      </c>
      <c r="H1151" s="144">
        <v>20</v>
      </c>
      <c r="I1151" s="190" t="s">
        <v>6497</v>
      </c>
      <c r="J1151" s="144" t="s">
        <v>1693</v>
      </c>
      <c r="K1151" s="543"/>
      <c r="L1151" s="543"/>
      <c r="M1151" s="144"/>
      <c r="N1151" s="144"/>
      <c r="O1151" s="144"/>
      <c r="P1151" s="144"/>
      <c r="Q1151" s="144"/>
      <c r="R1151" s="144"/>
      <c r="S1151" s="144"/>
      <c r="T1151" s="144"/>
      <c r="U1151" s="144"/>
      <c r="V1151" s="543"/>
      <c r="W1151" s="144"/>
      <c r="X1151" s="144"/>
      <c r="Y1151" s="144"/>
      <c r="Z1151" s="144"/>
      <c r="AA1151" s="144"/>
      <c r="AB1151" s="144"/>
      <c r="AC1151" s="144"/>
      <c r="AD1151" s="144"/>
      <c r="AE1151" s="144"/>
      <c r="AF1151" s="144"/>
      <c r="AG1151" s="144"/>
      <c r="AH1151" s="144"/>
      <c r="AI1151" s="144"/>
      <c r="AJ1151" s="144"/>
      <c r="AK1151" s="144"/>
      <c r="AL1151" s="144"/>
      <c r="AM1151" s="543"/>
      <c r="AN1151" s="144"/>
      <c r="AO1151" s="144"/>
      <c r="AP1151" s="543"/>
      <c r="AQ1151" s="543"/>
      <c r="AR1151" s="144"/>
      <c r="AS1151" s="190"/>
      <c r="AT1151" s="144"/>
      <c r="AU1151" s="543"/>
      <c r="AV1151" s="543"/>
      <c r="AW1151" s="144"/>
      <c r="AX1151" s="144"/>
      <c r="AY1151" s="144"/>
      <c r="AZ1151" s="144"/>
      <c r="BA1151" s="144"/>
      <c r="BB1151" s="144"/>
      <c r="BC1151" s="144"/>
      <c r="BD1151" s="144"/>
      <c r="BE1151" s="144"/>
    </row>
    <row r="1152" spans="1:57">
      <c r="A1152" s="144"/>
      <c r="B1152" s="144"/>
      <c r="C1152" s="144">
        <v>3</v>
      </c>
      <c r="D1152" s="190">
        <v>135761</v>
      </c>
      <c r="E1152" s="144" t="s">
        <v>5090</v>
      </c>
      <c r="F1152" s="144" t="s">
        <v>4944</v>
      </c>
      <c r="G1152" s="144">
        <v>10</v>
      </c>
      <c r="H1152" s="144">
        <v>20</v>
      </c>
      <c r="I1152" s="190" t="s">
        <v>6498</v>
      </c>
      <c r="J1152" s="144" t="s">
        <v>1693</v>
      </c>
      <c r="K1152" s="543"/>
      <c r="L1152" s="543"/>
      <c r="M1152" s="144"/>
      <c r="N1152" s="144"/>
      <c r="O1152" s="144"/>
      <c r="P1152" s="144"/>
      <c r="Q1152" s="144"/>
      <c r="R1152" s="144"/>
      <c r="S1152" s="144"/>
      <c r="T1152" s="144"/>
      <c r="U1152" s="144"/>
      <c r="V1152" s="543"/>
      <c r="W1152" s="144"/>
      <c r="X1152" s="144"/>
      <c r="Y1152" s="144"/>
      <c r="Z1152" s="144"/>
      <c r="AA1152" s="144"/>
      <c r="AB1152" s="144"/>
      <c r="AC1152" s="144"/>
      <c r="AD1152" s="144"/>
      <c r="AE1152" s="144"/>
      <c r="AF1152" s="144"/>
      <c r="AG1152" s="144"/>
      <c r="AH1152" s="144"/>
      <c r="AI1152" s="144"/>
      <c r="AJ1152" s="144"/>
      <c r="AK1152" s="144"/>
      <c r="AL1152" s="144"/>
      <c r="AM1152" s="543"/>
      <c r="AN1152" s="144"/>
      <c r="AO1152" s="144"/>
      <c r="AP1152" s="543"/>
      <c r="AQ1152" s="543"/>
      <c r="AR1152" s="144"/>
      <c r="AS1152" s="190"/>
      <c r="AT1152" s="144"/>
      <c r="AU1152" s="543"/>
      <c r="AV1152" s="543"/>
      <c r="AW1152" s="144"/>
      <c r="AX1152" s="144"/>
      <c r="AY1152" s="144"/>
      <c r="AZ1152" s="144"/>
      <c r="BA1152" s="144"/>
      <c r="BB1152" s="144"/>
      <c r="BC1152" s="144"/>
      <c r="BD1152" s="144"/>
      <c r="BE1152" s="144"/>
    </row>
    <row r="1153" spans="1:57">
      <c r="A1153" s="144"/>
      <c r="B1153" s="144"/>
      <c r="C1153" s="144">
        <v>3</v>
      </c>
      <c r="D1153" s="190">
        <v>135766</v>
      </c>
      <c r="E1153" s="144" t="s">
        <v>5090</v>
      </c>
      <c r="F1153" s="144" t="s">
        <v>4944</v>
      </c>
      <c r="G1153" s="144">
        <v>10</v>
      </c>
      <c r="H1153" s="144">
        <v>20</v>
      </c>
      <c r="I1153" s="190" t="s">
        <v>6499</v>
      </c>
      <c r="J1153" s="144" t="s">
        <v>1693</v>
      </c>
      <c r="K1153" s="543"/>
      <c r="L1153" s="543"/>
      <c r="M1153" s="144"/>
      <c r="N1153" s="144"/>
      <c r="O1153" s="144"/>
      <c r="P1153" s="144"/>
      <c r="Q1153" s="144"/>
      <c r="R1153" s="144"/>
      <c r="S1153" s="144"/>
      <c r="T1153" s="144"/>
      <c r="U1153" s="144"/>
      <c r="V1153" s="543"/>
      <c r="W1153" s="144"/>
      <c r="X1153" s="144"/>
      <c r="Y1153" s="144"/>
      <c r="Z1153" s="144"/>
      <c r="AA1153" s="144"/>
      <c r="AB1153" s="144"/>
      <c r="AC1153" s="144"/>
      <c r="AD1153" s="144"/>
      <c r="AE1153" s="144"/>
      <c r="AF1153" s="144"/>
      <c r="AG1153" s="144"/>
      <c r="AH1153" s="144"/>
      <c r="AI1153" s="144"/>
      <c r="AJ1153" s="144"/>
      <c r="AK1153" s="144"/>
      <c r="AL1153" s="144"/>
      <c r="AM1153" s="543"/>
      <c r="AN1153" s="144"/>
      <c r="AO1153" s="144"/>
      <c r="AP1153" s="543"/>
      <c r="AQ1153" s="543"/>
      <c r="AR1153" s="144"/>
      <c r="AS1153" s="190"/>
      <c r="AT1153" s="144"/>
      <c r="AU1153" s="543"/>
      <c r="AV1153" s="543"/>
      <c r="AW1153" s="144"/>
      <c r="AX1153" s="144"/>
      <c r="AY1153" s="144"/>
      <c r="AZ1153" s="144"/>
      <c r="BA1153" s="144"/>
      <c r="BB1153" s="144"/>
      <c r="BC1153" s="144"/>
      <c r="BD1153" s="144"/>
      <c r="BE1153" s="144"/>
    </row>
    <row r="1154" spans="1:57">
      <c r="A1154" s="144"/>
      <c r="B1154" s="144"/>
      <c r="C1154" s="144">
        <v>3</v>
      </c>
      <c r="D1154" s="190">
        <v>135767</v>
      </c>
      <c r="E1154" s="144" t="s">
        <v>5090</v>
      </c>
      <c r="F1154" s="144" t="s">
        <v>4944</v>
      </c>
      <c r="G1154" s="144">
        <v>10</v>
      </c>
      <c r="H1154" s="144">
        <v>20</v>
      </c>
      <c r="I1154" s="190" t="s">
        <v>6500</v>
      </c>
      <c r="J1154" s="144" t="s">
        <v>1693</v>
      </c>
      <c r="K1154" s="543"/>
      <c r="L1154" s="543"/>
      <c r="M1154" s="144"/>
      <c r="N1154" s="144"/>
      <c r="O1154" s="144"/>
      <c r="P1154" s="144"/>
      <c r="Q1154" s="144"/>
      <c r="R1154" s="144"/>
      <c r="S1154" s="144"/>
      <c r="T1154" s="144"/>
      <c r="U1154" s="542"/>
      <c r="V1154" s="543"/>
      <c r="W1154" s="144"/>
      <c r="X1154" s="144"/>
      <c r="Y1154" s="144"/>
      <c r="Z1154" s="144"/>
      <c r="AA1154" s="144"/>
      <c r="AB1154" s="144"/>
      <c r="AC1154" s="144"/>
      <c r="AD1154" s="144"/>
      <c r="AE1154" s="144"/>
      <c r="AF1154" s="144"/>
      <c r="AG1154" s="144"/>
      <c r="AH1154" s="144"/>
      <c r="AI1154" s="144"/>
      <c r="AJ1154" s="144"/>
      <c r="AK1154" s="144"/>
      <c r="AL1154" s="144"/>
      <c r="AM1154" s="543"/>
      <c r="AN1154" s="144"/>
      <c r="AO1154" s="144"/>
      <c r="AP1154" s="543"/>
      <c r="AQ1154" s="543"/>
      <c r="AR1154" s="144"/>
      <c r="AS1154" s="190"/>
      <c r="AT1154" s="144"/>
      <c r="AU1154" s="543"/>
      <c r="AV1154" s="543"/>
      <c r="AW1154" s="144"/>
      <c r="AX1154" s="144"/>
      <c r="AY1154" s="144"/>
      <c r="AZ1154" s="144"/>
      <c r="BA1154" s="144"/>
      <c r="BB1154" s="144"/>
      <c r="BC1154" s="144"/>
      <c r="BD1154" s="144"/>
      <c r="BE1154" s="144"/>
    </row>
    <row r="1155" spans="1:57">
      <c r="A1155" s="144"/>
      <c r="B1155" s="144"/>
      <c r="C1155" s="144">
        <v>3</v>
      </c>
      <c r="D1155" s="190">
        <v>135769</v>
      </c>
      <c r="E1155" s="144" t="s">
        <v>5090</v>
      </c>
      <c r="F1155" s="144" t="s">
        <v>4944</v>
      </c>
      <c r="G1155" s="144">
        <v>10</v>
      </c>
      <c r="H1155" s="144">
        <v>20</v>
      </c>
      <c r="I1155" s="190" t="s">
        <v>6501</v>
      </c>
      <c r="J1155" s="144" t="s">
        <v>1693</v>
      </c>
      <c r="K1155" s="543"/>
      <c r="L1155" s="543"/>
      <c r="M1155" s="144"/>
      <c r="N1155" s="144"/>
      <c r="O1155" s="144"/>
      <c r="P1155" s="144"/>
      <c r="Q1155" s="144"/>
      <c r="R1155" s="144"/>
      <c r="S1155" s="144"/>
      <c r="T1155" s="144"/>
      <c r="U1155" s="144"/>
      <c r="V1155" s="543"/>
      <c r="W1155" s="144"/>
      <c r="X1155" s="144"/>
      <c r="Y1155" s="144"/>
      <c r="Z1155" s="144"/>
      <c r="AA1155" s="144"/>
      <c r="AB1155" s="144"/>
      <c r="AC1155" s="144"/>
      <c r="AD1155" s="144"/>
      <c r="AE1155" s="144"/>
      <c r="AF1155" s="144"/>
      <c r="AG1155" s="144"/>
      <c r="AH1155" s="144"/>
      <c r="AI1155" s="144"/>
      <c r="AJ1155" s="144"/>
      <c r="AK1155" s="144"/>
      <c r="AL1155" s="144"/>
      <c r="AM1155" s="543"/>
      <c r="AN1155" s="144"/>
      <c r="AO1155" s="144"/>
      <c r="AP1155" s="543"/>
      <c r="AQ1155" s="543"/>
      <c r="AR1155" s="144"/>
      <c r="AS1155" s="190"/>
      <c r="AT1155" s="144"/>
      <c r="AU1155" s="543"/>
      <c r="AV1155" s="543"/>
      <c r="AW1155" s="144"/>
      <c r="AX1155" s="144"/>
      <c r="AY1155" s="144"/>
      <c r="AZ1155" s="144"/>
      <c r="BA1155" s="144"/>
      <c r="BB1155" s="144"/>
      <c r="BC1155" s="144"/>
      <c r="BD1155" s="144"/>
      <c r="BE1155" s="144"/>
    </row>
    <row r="1156" spans="1:57">
      <c r="A1156" s="144"/>
      <c r="B1156" s="144"/>
      <c r="C1156" s="144">
        <v>3</v>
      </c>
      <c r="D1156" s="190">
        <v>135770</v>
      </c>
      <c r="E1156" s="144" t="s">
        <v>5090</v>
      </c>
      <c r="F1156" s="144" t="s">
        <v>4944</v>
      </c>
      <c r="G1156" s="144">
        <v>10</v>
      </c>
      <c r="H1156" s="144">
        <v>20</v>
      </c>
      <c r="I1156" s="190" t="s">
        <v>6502</v>
      </c>
      <c r="J1156" s="144" t="s">
        <v>1693</v>
      </c>
      <c r="K1156" s="543"/>
      <c r="L1156" s="543"/>
      <c r="M1156" s="144"/>
      <c r="N1156" s="144"/>
      <c r="O1156" s="144"/>
      <c r="P1156" s="144"/>
      <c r="Q1156" s="144"/>
      <c r="R1156" s="144"/>
      <c r="S1156" s="144"/>
      <c r="T1156" s="144"/>
      <c r="U1156" s="542"/>
      <c r="V1156" s="543"/>
      <c r="W1156" s="144"/>
      <c r="X1156" s="144"/>
      <c r="Y1156" s="144"/>
      <c r="Z1156" s="144"/>
      <c r="AA1156" s="144"/>
      <c r="AB1156" s="144"/>
      <c r="AC1156" s="144"/>
      <c r="AD1156" s="144"/>
      <c r="AE1156" s="144"/>
      <c r="AF1156" s="144"/>
      <c r="AG1156" s="144"/>
      <c r="AH1156" s="144"/>
      <c r="AI1156" s="144"/>
      <c r="AJ1156" s="144"/>
      <c r="AK1156" s="144"/>
      <c r="AL1156" s="144"/>
      <c r="AM1156" s="543"/>
      <c r="AN1156" s="144"/>
      <c r="AO1156" s="144"/>
      <c r="AP1156" s="543"/>
      <c r="AQ1156" s="543"/>
      <c r="AR1156" s="144"/>
      <c r="AS1156" s="190"/>
      <c r="AT1156" s="144"/>
      <c r="AU1156" s="543"/>
      <c r="AV1156" s="543"/>
      <c r="AW1156" s="144"/>
      <c r="AX1156" s="144"/>
      <c r="AY1156" s="144"/>
      <c r="AZ1156" s="144"/>
      <c r="BA1156" s="144"/>
      <c r="BB1156" s="144"/>
      <c r="BC1156" s="144"/>
      <c r="BD1156" s="144"/>
      <c r="BE1156" s="144"/>
    </row>
    <row r="1157" spans="1:57">
      <c r="A1157" s="144"/>
      <c r="B1157" s="144"/>
      <c r="C1157" s="144">
        <v>3</v>
      </c>
      <c r="D1157" s="190">
        <v>135771</v>
      </c>
      <c r="E1157" s="144" t="s">
        <v>5090</v>
      </c>
      <c r="F1157" s="144" t="s">
        <v>4944</v>
      </c>
      <c r="G1157" s="144">
        <v>10</v>
      </c>
      <c r="H1157" s="144">
        <v>20</v>
      </c>
      <c r="I1157" s="190" t="s">
        <v>6503</v>
      </c>
      <c r="J1157" s="144" t="s">
        <v>1693</v>
      </c>
      <c r="K1157" s="543"/>
      <c r="L1157" s="543"/>
      <c r="M1157" s="144"/>
      <c r="N1157" s="144"/>
      <c r="O1157" s="144"/>
      <c r="P1157" s="144"/>
      <c r="Q1157" s="144"/>
      <c r="R1157" s="144"/>
      <c r="S1157" s="144"/>
      <c r="T1157" s="144"/>
      <c r="U1157" s="542"/>
      <c r="V1157" s="543"/>
      <c r="W1157" s="144"/>
      <c r="X1157" s="144"/>
      <c r="Y1157" s="144"/>
      <c r="Z1157" s="144"/>
      <c r="AA1157" s="144"/>
      <c r="AB1157" s="144"/>
      <c r="AC1157" s="144"/>
      <c r="AD1157" s="144"/>
      <c r="AE1157" s="144"/>
      <c r="AF1157" s="144"/>
      <c r="AG1157" s="144"/>
      <c r="AH1157" s="144"/>
      <c r="AI1157" s="144"/>
      <c r="AJ1157" s="144"/>
      <c r="AK1157" s="144"/>
      <c r="AL1157" s="144"/>
      <c r="AM1157" s="543"/>
      <c r="AN1157" s="144"/>
      <c r="AO1157" s="144"/>
      <c r="AP1157" s="543"/>
      <c r="AQ1157" s="543"/>
      <c r="AR1157" s="144"/>
      <c r="AS1157" s="190"/>
      <c r="AT1157" s="144"/>
      <c r="AU1157" s="543"/>
      <c r="AV1157" s="543"/>
      <c r="AW1157" s="144"/>
      <c r="AX1157" s="144"/>
      <c r="AY1157" s="144"/>
      <c r="AZ1157" s="144"/>
      <c r="BA1157" s="144"/>
      <c r="BB1157" s="144"/>
      <c r="BC1157" s="144"/>
      <c r="BD1157" s="144"/>
      <c r="BE1157" s="144"/>
    </row>
    <row r="1158" spans="1:57">
      <c r="A1158" s="144"/>
      <c r="B1158" s="144"/>
      <c r="C1158" s="144">
        <v>3</v>
      </c>
      <c r="D1158" s="190">
        <v>135790</v>
      </c>
      <c r="E1158" s="144" t="s">
        <v>5090</v>
      </c>
      <c r="F1158" s="144" t="s">
        <v>4944</v>
      </c>
      <c r="G1158" s="144">
        <v>10</v>
      </c>
      <c r="H1158" s="144">
        <v>20</v>
      </c>
      <c r="I1158" s="190" t="s">
        <v>6504</v>
      </c>
      <c r="J1158" s="144" t="s">
        <v>1693</v>
      </c>
      <c r="K1158" s="543"/>
      <c r="L1158" s="543"/>
      <c r="M1158" s="144"/>
      <c r="N1158" s="144"/>
      <c r="O1158" s="144"/>
      <c r="P1158" s="144"/>
      <c r="Q1158" s="144"/>
      <c r="R1158" s="144"/>
      <c r="S1158" s="144"/>
      <c r="T1158" s="144"/>
      <c r="U1158" s="144"/>
      <c r="V1158" s="543"/>
      <c r="W1158" s="144"/>
      <c r="X1158" s="144"/>
      <c r="Y1158" s="144"/>
      <c r="Z1158" s="144"/>
      <c r="AA1158" s="144"/>
      <c r="AB1158" s="144"/>
      <c r="AC1158" s="144"/>
      <c r="AD1158" s="144"/>
      <c r="AE1158" s="144"/>
      <c r="AF1158" s="144"/>
      <c r="AG1158" s="144"/>
      <c r="AH1158" s="144"/>
      <c r="AI1158" s="144"/>
      <c r="AJ1158" s="144"/>
      <c r="AK1158" s="144"/>
      <c r="AL1158" s="144"/>
      <c r="AM1158" s="543"/>
      <c r="AN1158" s="144"/>
      <c r="AO1158" s="144"/>
      <c r="AP1158" s="543"/>
      <c r="AQ1158" s="543"/>
      <c r="AR1158" s="144"/>
      <c r="AS1158" s="190"/>
      <c r="AT1158" s="144"/>
      <c r="AU1158" s="543"/>
      <c r="AV1158" s="543"/>
      <c r="AW1158" s="144"/>
      <c r="AX1158" s="144"/>
      <c r="AY1158" s="144"/>
      <c r="AZ1158" s="144"/>
      <c r="BA1158" s="144"/>
      <c r="BB1158" s="144"/>
      <c r="BC1158" s="144"/>
      <c r="BD1158" s="144"/>
      <c r="BE1158" s="144"/>
    </row>
    <row r="1159" spans="1:57">
      <c r="A1159" s="144"/>
      <c r="B1159" s="144"/>
      <c r="C1159" s="144">
        <v>3</v>
      </c>
      <c r="D1159" s="190">
        <v>135792</v>
      </c>
      <c r="E1159" s="144" t="s">
        <v>5090</v>
      </c>
      <c r="F1159" s="144" t="s">
        <v>4944</v>
      </c>
      <c r="G1159" s="144">
        <v>10</v>
      </c>
      <c r="H1159" s="144">
        <v>20</v>
      </c>
      <c r="I1159" s="190" t="s">
        <v>6505</v>
      </c>
      <c r="J1159" s="144" t="s">
        <v>1693</v>
      </c>
      <c r="K1159" s="543"/>
      <c r="L1159" s="543"/>
      <c r="M1159" s="144"/>
      <c r="N1159" s="144"/>
      <c r="O1159" s="144"/>
      <c r="P1159" s="144"/>
      <c r="Q1159" s="144"/>
      <c r="R1159" s="144"/>
      <c r="S1159" s="144"/>
      <c r="T1159" s="144"/>
      <c r="U1159" s="144"/>
      <c r="V1159" s="543"/>
      <c r="W1159" s="144"/>
      <c r="X1159" s="144"/>
      <c r="Y1159" s="144"/>
      <c r="Z1159" s="144"/>
      <c r="AA1159" s="144"/>
      <c r="AB1159" s="144"/>
      <c r="AC1159" s="144"/>
      <c r="AD1159" s="144"/>
      <c r="AE1159" s="144"/>
      <c r="AF1159" s="144"/>
      <c r="AG1159" s="144"/>
      <c r="AH1159" s="144"/>
      <c r="AI1159" s="144"/>
      <c r="AJ1159" s="144"/>
      <c r="AK1159" s="144"/>
      <c r="AL1159" s="144"/>
      <c r="AM1159" s="543"/>
      <c r="AN1159" s="144"/>
      <c r="AO1159" s="144"/>
      <c r="AP1159" s="543"/>
      <c r="AQ1159" s="543"/>
      <c r="AR1159" s="144"/>
      <c r="AS1159" s="190"/>
      <c r="AT1159" s="144"/>
      <c r="AU1159" s="543"/>
      <c r="AV1159" s="543"/>
      <c r="AW1159" s="144"/>
      <c r="AX1159" s="144"/>
      <c r="AY1159" s="144"/>
      <c r="AZ1159" s="144"/>
      <c r="BA1159" s="144"/>
      <c r="BB1159" s="144"/>
      <c r="BC1159" s="144"/>
      <c r="BD1159" s="144"/>
      <c r="BE1159" s="144"/>
    </row>
    <row r="1160" spans="1:57">
      <c r="A1160" s="144"/>
      <c r="B1160" s="144"/>
      <c r="C1160" s="144">
        <v>3</v>
      </c>
      <c r="D1160" s="190">
        <v>135794</v>
      </c>
      <c r="E1160" s="144" t="s">
        <v>5090</v>
      </c>
      <c r="F1160" s="144" t="s">
        <v>4944</v>
      </c>
      <c r="G1160" s="144">
        <v>10</v>
      </c>
      <c r="H1160" s="144">
        <v>20</v>
      </c>
      <c r="I1160" s="190" t="s">
        <v>6506</v>
      </c>
      <c r="J1160" s="144" t="s">
        <v>1693</v>
      </c>
      <c r="K1160" s="543"/>
      <c r="L1160" s="543"/>
      <c r="M1160" s="144"/>
      <c r="N1160" s="144"/>
      <c r="O1160" s="144"/>
      <c r="P1160" s="144"/>
      <c r="Q1160" s="144"/>
      <c r="R1160" s="144"/>
      <c r="S1160" s="144"/>
      <c r="T1160" s="144"/>
      <c r="U1160" s="144"/>
      <c r="V1160" s="543"/>
      <c r="W1160" s="144"/>
      <c r="X1160" s="144"/>
      <c r="Y1160" s="144"/>
      <c r="Z1160" s="144"/>
      <c r="AA1160" s="144"/>
      <c r="AB1160" s="144"/>
      <c r="AC1160" s="144"/>
      <c r="AD1160" s="144"/>
      <c r="AE1160" s="144"/>
      <c r="AF1160" s="144"/>
      <c r="AG1160" s="144"/>
      <c r="AH1160" s="144"/>
      <c r="AI1160" s="144"/>
      <c r="AJ1160" s="144"/>
      <c r="AK1160" s="144"/>
      <c r="AL1160" s="144"/>
      <c r="AM1160" s="543"/>
      <c r="AN1160" s="144"/>
      <c r="AO1160" s="144"/>
      <c r="AP1160" s="543"/>
      <c r="AQ1160" s="543"/>
      <c r="AR1160" s="144"/>
      <c r="AS1160" s="190"/>
      <c r="AT1160" s="144"/>
      <c r="AU1160" s="543"/>
      <c r="AV1160" s="543"/>
      <c r="AW1160" s="144"/>
      <c r="AX1160" s="144"/>
      <c r="AY1160" s="144"/>
      <c r="AZ1160" s="144"/>
      <c r="BA1160" s="144"/>
      <c r="BB1160" s="144"/>
      <c r="BC1160" s="144"/>
      <c r="BD1160" s="144"/>
      <c r="BE1160" s="144"/>
    </row>
    <row r="1161" spans="1:57">
      <c r="A1161" s="144"/>
      <c r="B1161" s="144"/>
      <c r="C1161" s="144">
        <v>3</v>
      </c>
      <c r="D1161" s="190">
        <v>135796</v>
      </c>
      <c r="E1161" s="144" t="s">
        <v>5090</v>
      </c>
      <c r="F1161" s="144" t="s">
        <v>4944</v>
      </c>
      <c r="G1161" s="144">
        <v>10</v>
      </c>
      <c r="H1161" s="144">
        <v>20</v>
      </c>
      <c r="I1161" s="190" t="s">
        <v>6507</v>
      </c>
      <c r="J1161" s="144" t="s">
        <v>1693</v>
      </c>
      <c r="K1161" s="543"/>
      <c r="L1161" s="543"/>
      <c r="M1161" s="144"/>
      <c r="N1161" s="144"/>
      <c r="O1161" s="144"/>
      <c r="P1161" s="144"/>
      <c r="Q1161" s="144"/>
      <c r="R1161" s="144"/>
      <c r="S1161" s="144"/>
      <c r="T1161" s="144"/>
      <c r="U1161" s="144"/>
      <c r="V1161" s="543"/>
      <c r="W1161" s="144"/>
      <c r="X1161" s="144"/>
      <c r="Y1161" s="144"/>
      <c r="Z1161" s="144"/>
      <c r="AA1161" s="144"/>
      <c r="AB1161" s="144"/>
      <c r="AC1161" s="144"/>
      <c r="AD1161" s="144"/>
      <c r="AE1161" s="144"/>
      <c r="AF1161" s="144"/>
      <c r="AG1161" s="144"/>
      <c r="AH1161" s="144"/>
      <c r="AI1161" s="144"/>
      <c r="AJ1161" s="144"/>
      <c r="AK1161" s="144"/>
      <c r="AL1161" s="144"/>
      <c r="AM1161" s="543"/>
      <c r="AN1161" s="144"/>
      <c r="AO1161" s="144"/>
      <c r="AP1161" s="543"/>
      <c r="AQ1161" s="543"/>
      <c r="AR1161" s="144"/>
      <c r="AS1161" s="190"/>
      <c r="AT1161" s="144"/>
      <c r="AU1161" s="543"/>
      <c r="AV1161" s="543"/>
      <c r="AW1161" s="144"/>
      <c r="AX1161" s="144"/>
      <c r="AY1161" s="144"/>
      <c r="AZ1161" s="144"/>
      <c r="BA1161" s="144"/>
      <c r="BB1161" s="144"/>
      <c r="BC1161" s="144"/>
      <c r="BD1161" s="144"/>
      <c r="BE1161" s="144"/>
    </row>
    <row r="1162" spans="1:57">
      <c r="A1162" s="144"/>
      <c r="B1162" s="144"/>
      <c r="C1162" s="144">
        <v>3</v>
      </c>
      <c r="D1162" s="190">
        <v>135805</v>
      </c>
      <c r="E1162" s="144" t="s">
        <v>5090</v>
      </c>
      <c r="F1162" s="144" t="s">
        <v>4944</v>
      </c>
      <c r="G1162" s="144">
        <v>10</v>
      </c>
      <c r="H1162" s="144">
        <v>20</v>
      </c>
      <c r="I1162" s="190" t="s">
        <v>6508</v>
      </c>
      <c r="J1162" s="144" t="s">
        <v>1693</v>
      </c>
      <c r="K1162" s="543"/>
      <c r="L1162" s="543"/>
      <c r="M1162" s="144"/>
      <c r="N1162" s="144"/>
      <c r="O1162" s="144"/>
      <c r="P1162" s="144"/>
      <c r="Q1162" s="144"/>
      <c r="R1162" s="144"/>
      <c r="S1162" s="144"/>
      <c r="T1162" s="144"/>
      <c r="U1162" s="144"/>
      <c r="V1162" s="543"/>
      <c r="W1162" s="144"/>
      <c r="X1162" s="144"/>
      <c r="Y1162" s="144"/>
      <c r="Z1162" s="144"/>
      <c r="AA1162" s="144"/>
      <c r="AB1162" s="144"/>
      <c r="AC1162" s="144"/>
      <c r="AD1162" s="144"/>
      <c r="AE1162" s="144"/>
      <c r="AF1162" s="144"/>
      <c r="AG1162" s="144"/>
      <c r="AH1162" s="144"/>
      <c r="AI1162" s="144"/>
      <c r="AJ1162" s="144"/>
      <c r="AK1162" s="144"/>
      <c r="AL1162" s="144"/>
      <c r="AM1162" s="543"/>
      <c r="AN1162" s="144"/>
      <c r="AO1162" s="144"/>
      <c r="AP1162" s="543"/>
      <c r="AQ1162" s="543"/>
      <c r="AR1162" s="144"/>
      <c r="AS1162" s="190"/>
      <c r="AT1162" s="144"/>
      <c r="AU1162" s="543"/>
      <c r="AV1162" s="543"/>
      <c r="AW1162" s="144"/>
      <c r="AX1162" s="144"/>
      <c r="AY1162" s="144"/>
      <c r="AZ1162" s="144"/>
      <c r="BA1162" s="144"/>
      <c r="BB1162" s="144"/>
      <c r="BC1162" s="144"/>
      <c r="BD1162" s="144"/>
      <c r="BE1162" s="144"/>
    </row>
    <row r="1163" spans="1:57">
      <c r="A1163" s="144"/>
      <c r="B1163" s="144"/>
      <c r="C1163" s="144">
        <v>3</v>
      </c>
      <c r="D1163" s="190">
        <v>135806</v>
      </c>
      <c r="E1163" s="144" t="s">
        <v>5090</v>
      </c>
      <c r="F1163" s="144" t="s">
        <v>4944</v>
      </c>
      <c r="G1163" s="144">
        <v>10</v>
      </c>
      <c r="H1163" s="144">
        <v>20</v>
      </c>
      <c r="I1163" s="190" t="s">
        <v>6509</v>
      </c>
      <c r="J1163" s="144" t="s">
        <v>1693</v>
      </c>
      <c r="K1163" s="543"/>
      <c r="L1163" s="543"/>
      <c r="M1163" s="144"/>
      <c r="N1163" s="144"/>
      <c r="O1163" s="144"/>
      <c r="P1163" s="144"/>
      <c r="Q1163" s="144"/>
      <c r="R1163" s="144"/>
      <c r="S1163" s="144"/>
      <c r="T1163" s="144"/>
      <c r="U1163" s="542"/>
      <c r="V1163" s="543"/>
      <c r="W1163" s="144"/>
      <c r="X1163" s="144"/>
      <c r="Y1163" s="144"/>
      <c r="Z1163" s="144"/>
      <c r="AA1163" s="144"/>
      <c r="AB1163" s="144"/>
      <c r="AC1163" s="144"/>
      <c r="AD1163" s="144"/>
      <c r="AE1163" s="144"/>
      <c r="AF1163" s="144"/>
      <c r="AG1163" s="144"/>
      <c r="AH1163" s="144"/>
      <c r="AI1163" s="144"/>
      <c r="AJ1163" s="144"/>
      <c r="AK1163" s="144"/>
      <c r="AL1163" s="144"/>
      <c r="AM1163" s="543"/>
      <c r="AN1163" s="144"/>
      <c r="AO1163" s="144"/>
      <c r="AP1163" s="543"/>
      <c r="AQ1163" s="543"/>
      <c r="AR1163" s="144"/>
      <c r="AS1163" s="190"/>
      <c r="AT1163" s="144"/>
      <c r="AU1163" s="543"/>
      <c r="AV1163" s="543"/>
      <c r="AW1163" s="144"/>
      <c r="AX1163" s="144"/>
      <c r="AY1163" s="144"/>
      <c r="AZ1163" s="144"/>
      <c r="BA1163" s="144"/>
      <c r="BB1163" s="144"/>
      <c r="BC1163" s="144"/>
      <c r="BD1163" s="144"/>
      <c r="BE1163" s="144"/>
    </row>
    <row r="1164" spans="1:57">
      <c r="A1164" s="144"/>
      <c r="B1164" s="144"/>
      <c r="C1164" s="144">
        <v>3</v>
      </c>
      <c r="D1164" s="190">
        <v>135807</v>
      </c>
      <c r="E1164" s="144" t="s">
        <v>5090</v>
      </c>
      <c r="F1164" s="144" t="s">
        <v>4944</v>
      </c>
      <c r="G1164" s="144">
        <v>10</v>
      </c>
      <c r="H1164" s="144">
        <v>20</v>
      </c>
      <c r="I1164" s="190" t="s">
        <v>6510</v>
      </c>
      <c r="J1164" s="144" t="s">
        <v>1693</v>
      </c>
      <c r="K1164" s="543"/>
      <c r="L1164" s="543"/>
      <c r="M1164" s="144"/>
      <c r="N1164" s="144"/>
      <c r="O1164" s="144"/>
      <c r="P1164" s="144"/>
      <c r="Q1164" s="144"/>
      <c r="R1164" s="144"/>
      <c r="S1164" s="144"/>
      <c r="T1164" s="144"/>
      <c r="U1164" s="144"/>
      <c r="V1164" s="543"/>
      <c r="W1164" s="144"/>
      <c r="X1164" s="144"/>
      <c r="Y1164" s="144"/>
      <c r="Z1164" s="144"/>
      <c r="AA1164" s="144"/>
      <c r="AB1164" s="144"/>
      <c r="AC1164" s="144"/>
      <c r="AD1164" s="144"/>
      <c r="AE1164" s="144"/>
      <c r="AF1164" s="144"/>
      <c r="AG1164" s="144"/>
      <c r="AH1164" s="144"/>
      <c r="AI1164" s="144"/>
      <c r="AJ1164" s="144"/>
      <c r="AK1164" s="144"/>
      <c r="AL1164" s="144"/>
      <c r="AM1164" s="543"/>
      <c r="AN1164" s="144"/>
      <c r="AO1164" s="144"/>
      <c r="AP1164" s="543"/>
      <c r="AQ1164" s="543"/>
      <c r="AR1164" s="144"/>
      <c r="AS1164" s="190"/>
      <c r="AT1164" s="144"/>
      <c r="AU1164" s="543"/>
      <c r="AV1164" s="543"/>
      <c r="AW1164" s="144"/>
      <c r="AX1164" s="144"/>
      <c r="AY1164" s="144"/>
      <c r="AZ1164" s="144"/>
      <c r="BA1164" s="144"/>
      <c r="BB1164" s="144"/>
      <c r="BC1164" s="144"/>
      <c r="BD1164" s="144"/>
      <c r="BE1164" s="144"/>
    </row>
    <row r="1165" spans="1:57">
      <c r="A1165" s="144"/>
      <c r="B1165" s="144"/>
      <c r="C1165" s="144">
        <v>3</v>
      </c>
      <c r="D1165" s="190">
        <v>135808</v>
      </c>
      <c r="E1165" s="144" t="s">
        <v>5090</v>
      </c>
      <c r="F1165" s="144" t="s">
        <v>4944</v>
      </c>
      <c r="G1165" s="144">
        <v>10</v>
      </c>
      <c r="H1165" s="144">
        <v>20</v>
      </c>
      <c r="I1165" s="190" t="s">
        <v>6511</v>
      </c>
      <c r="J1165" s="144" t="s">
        <v>1693</v>
      </c>
      <c r="K1165" s="543"/>
      <c r="L1165" s="543"/>
      <c r="M1165" s="144"/>
      <c r="N1165" s="144"/>
      <c r="O1165" s="144"/>
      <c r="P1165" s="144"/>
      <c r="Q1165" s="144"/>
      <c r="R1165" s="144"/>
      <c r="S1165" s="144"/>
      <c r="T1165" s="144"/>
      <c r="U1165" s="144"/>
      <c r="V1165" s="543"/>
      <c r="W1165" s="144"/>
      <c r="X1165" s="144"/>
      <c r="Y1165" s="144"/>
      <c r="Z1165" s="144"/>
      <c r="AA1165" s="144"/>
      <c r="AB1165" s="144"/>
      <c r="AC1165" s="144"/>
      <c r="AD1165" s="144"/>
      <c r="AE1165" s="144"/>
      <c r="AF1165" s="144"/>
      <c r="AG1165" s="144"/>
      <c r="AH1165" s="144"/>
      <c r="AI1165" s="144"/>
      <c r="AJ1165" s="144"/>
      <c r="AK1165" s="144"/>
      <c r="AL1165" s="144"/>
      <c r="AM1165" s="543"/>
      <c r="AN1165" s="144"/>
      <c r="AO1165" s="144"/>
      <c r="AP1165" s="543"/>
      <c r="AQ1165" s="543"/>
      <c r="AR1165" s="144"/>
      <c r="AS1165" s="190"/>
      <c r="AT1165" s="144"/>
      <c r="AU1165" s="543"/>
      <c r="AV1165" s="543"/>
      <c r="AW1165" s="144"/>
      <c r="AX1165" s="144"/>
      <c r="AY1165" s="144"/>
      <c r="AZ1165" s="144"/>
      <c r="BA1165" s="144"/>
      <c r="BB1165" s="144"/>
      <c r="BC1165" s="144"/>
      <c r="BD1165" s="144"/>
      <c r="BE1165" s="144"/>
    </row>
    <row r="1166" spans="1:57">
      <c r="A1166" s="144"/>
      <c r="B1166" s="144"/>
      <c r="C1166" s="144">
        <v>3</v>
      </c>
      <c r="D1166" s="190">
        <v>135814</v>
      </c>
      <c r="E1166" s="144" t="s">
        <v>5090</v>
      </c>
      <c r="F1166" s="144" t="s">
        <v>4944</v>
      </c>
      <c r="G1166" s="144">
        <v>10</v>
      </c>
      <c r="H1166" s="144">
        <v>20</v>
      </c>
      <c r="I1166" s="190" t="s">
        <v>6512</v>
      </c>
      <c r="J1166" s="144" t="s">
        <v>1693</v>
      </c>
      <c r="K1166" s="543"/>
      <c r="L1166" s="543"/>
      <c r="M1166" s="144"/>
      <c r="N1166" s="144"/>
      <c r="O1166" s="144"/>
      <c r="P1166" s="144"/>
      <c r="Q1166" s="144"/>
      <c r="R1166" s="144"/>
      <c r="S1166" s="144"/>
      <c r="T1166" s="144"/>
      <c r="U1166" s="144"/>
      <c r="V1166" s="543"/>
      <c r="W1166" s="144"/>
      <c r="X1166" s="144"/>
      <c r="Y1166" s="144"/>
      <c r="Z1166" s="144"/>
      <c r="AA1166" s="144"/>
      <c r="AB1166" s="144"/>
      <c r="AC1166" s="144"/>
      <c r="AD1166" s="144"/>
      <c r="AE1166" s="144"/>
      <c r="AF1166" s="144"/>
      <c r="AG1166" s="144"/>
      <c r="AH1166" s="144"/>
      <c r="AI1166" s="144"/>
      <c r="AJ1166" s="144"/>
      <c r="AK1166" s="144"/>
      <c r="AL1166" s="144"/>
      <c r="AM1166" s="543"/>
      <c r="AN1166" s="144"/>
      <c r="AO1166" s="144"/>
      <c r="AP1166" s="543"/>
      <c r="AQ1166" s="543"/>
      <c r="AR1166" s="144"/>
      <c r="AS1166" s="190"/>
      <c r="AT1166" s="144"/>
      <c r="AU1166" s="543"/>
      <c r="AV1166" s="543"/>
      <c r="AW1166" s="144"/>
      <c r="AX1166" s="144"/>
      <c r="AY1166" s="144"/>
      <c r="AZ1166" s="144"/>
      <c r="BA1166" s="144"/>
      <c r="BB1166" s="144"/>
      <c r="BC1166" s="144"/>
      <c r="BD1166" s="144"/>
      <c r="BE1166" s="144"/>
    </row>
    <row r="1167" spans="1:57">
      <c r="A1167" s="144"/>
      <c r="B1167" s="144"/>
      <c r="C1167" s="144">
        <v>3</v>
      </c>
      <c r="D1167" s="190">
        <v>135823</v>
      </c>
      <c r="E1167" s="144" t="s">
        <v>5090</v>
      </c>
      <c r="F1167" s="144" t="s">
        <v>4944</v>
      </c>
      <c r="G1167" s="144">
        <v>10</v>
      </c>
      <c r="H1167" s="144">
        <v>20</v>
      </c>
      <c r="I1167" s="190" t="s">
        <v>6513</v>
      </c>
      <c r="J1167" s="144" t="s">
        <v>1693</v>
      </c>
      <c r="K1167" s="543"/>
      <c r="L1167" s="543"/>
      <c r="M1167" s="144"/>
      <c r="N1167" s="144"/>
      <c r="O1167" s="144"/>
      <c r="P1167" s="144"/>
      <c r="Q1167" s="144"/>
      <c r="R1167" s="144"/>
      <c r="S1167" s="144"/>
      <c r="T1167" s="144"/>
      <c r="U1167" s="144"/>
      <c r="V1167" s="543"/>
      <c r="W1167" s="144"/>
      <c r="X1167" s="144"/>
      <c r="Y1167" s="144"/>
      <c r="Z1167" s="144"/>
      <c r="AA1167" s="144"/>
      <c r="AB1167" s="144"/>
      <c r="AC1167" s="144"/>
      <c r="AD1167" s="144"/>
      <c r="AE1167" s="144"/>
      <c r="AF1167" s="144"/>
      <c r="AG1167" s="144"/>
      <c r="AH1167" s="144"/>
      <c r="AI1167" s="144"/>
      <c r="AJ1167" s="144"/>
      <c r="AK1167" s="144"/>
      <c r="AL1167" s="144"/>
      <c r="AM1167" s="543"/>
      <c r="AN1167" s="144"/>
      <c r="AO1167" s="144"/>
      <c r="AP1167" s="543"/>
      <c r="AQ1167" s="543"/>
      <c r="AR1167" s="144"/>
      <c r="AS1167" s="190"/>
      <c r="AT1167" s="144"/>
      <c r="AU1167" s="543"/>
      <c r="AV1167" s="543"/>
      <c r="AW1167" s="144"/>
      <c r="AX1167" s="144"/>
      <c r="AY1167" s="144"/>
      <c r="AZ1167" s="144"/>
      <c r="BA1167" s="144"/>
      <c r="BB1167" s="144"/>
      <c r="BC1167" s="144"/>
      <c r="BD1167" s="144"/>
      <c r="BE1167" s="144"/>
    </row>
    <row r="1168" spans="1:57">
      <c r="A1168" s="144"/>
      <c r="B1168" s="144"/>
      <c r="C1168" s="144">
        <v>3</v>
      </c>
      <c r="D1168" s="190">
        <v>135824</v>
      </c>
      <c r="E1168" s="144" t="s">
        <v>5090</v>
      </c>
      <c r="F1168" s="144" t="s">
        <v>4944</v>
      </c>
      <c r="G1168" s="144">
        <v>10</v>
      </c>
      <c r="H1168" s="144">
        <v>20</v>
      </c>
      <c r="I1168" s="190" t="s">
        <v>6514</v>
      </c>
      <c r="J1168" s="144" t="s">
        <v>1693</v>
      </c>
      <c r="K1168" s="543"/>
      <c r="L1168" s="543"/>
      <c r="M1168" s="144"/>
      <c r="N1168" s="144"/>
      <c r="O1168" s="144"/>
      <c r="P1168" s="144"/>
      <c r="Q1168" s="144"/>
      <c r="R1168" s="144"/>
      <c r="S1168" s="144"/>
      <c r="T1168" s="144"/>
      <c r="U1168" s="144"/>
      <c r="V1168" s="543"/>
      <c r="W1168" s="144"/>
      <c r="X1168" s="144"/>
      <c r="Y1168" s="144"/>
      <c r="Z1168" s="144"/>
      <c r="AA1168" s="144"/>
      <c r="AB1168" s="144"/>
      <c r="AC1168" s="144"/>
      <c r="AD1168" s="144"/>
      <c r="AE1168" s="144"/>
      <c r="AF1168" s="144"/>
      <c r="AG1168" s="144"/>
      <c r="AH1168" s="144"/>
      <c r="AI1168" s="144"/>
      <c r="AJ1168" s="144"/>
      <c r="AK1168" s="144"/>
      <c r="AL1168" s="144"/>
      <c r="AM1168" s="543"/>
      <c r="AN1168" s="144"/>
      <c r="AO1168" s="144"/>
      <c r="AP1168" s="543"/>
      <c r="AQ1168" s="543"/>
      <c r="AR1168" s="144"/>
      <c r="AS1168" s="190"/>
      <c r="AT1168" s="144"/>
      <c r="AU1168" s="543"/>
      <c r="AV1168" s="543"/>
      <c r="AW1168" s="144"/>
      <c r="AX1168" s="144"/>
      <c r="AY1168" s="144"/>
      <c r="AZ1168" s="144"/>
      <c r="BA1168" s="144"/>
      <c r="BB1168" s="144"/>
      <c r="BC1168" s="144"/>
      <c r="BD1168" s="144"/>
      <c r="BE1168" s="144"/>
    </row>
    <row r="1169" spans="1:57">
      <c r="A1169" s="144"/>
      <c r="B1169" s="144"/>
      <c r="C1169" s="144">
        <v>3</v>
      </c>
      <c r="D1169" s="190">
        <v>135876</v>
      </c>
      <c r="E1169" s="144" t="s">
        <v>5090</v>
      </c>
      <c r="F1169" s="144" t="s">
        <v>4944</v>
      </c>
      <c r="G1169" s="144">
        <v>10</v>
      </c>
      <c r="H1169" s="144">
        <v>20</v>
      </c>
      <c r="I1169" s="190" t="s">
        <v>6515</v>
      </c>
      <c r="J1169" s="144" t="s">
        <v>1693</v>
      </c>
      <c r="K1169" s="543"/>
      <c r="L1169" s="543"/>
      <c r="M1169" s="144"/>
      <c r="N1169" s="144"/>
      <c r="O1169" s="144"/>
      <c r="P1169" s="144"/>
      <c r="Q1169" s="144"/>
      <c r="R1169" s="144"/>
      <c r="S1169" s="144"/>
      <c r="T1169" s="144"/>
      <c r="U1169" s="144"/>
      <c r="V1169" s="543"/>
      <c r="W1169" s="144"/>
      <c r="X1169" s="144"/>
      <c r="Y1169" s="144"/>
      <c r="Z1169" s="144"/>
      <c r="AA1169" s="144"/>
      <c r="AB1169" s="144"/>
      <c r="AC1169" s="144"/>
      <c r="AD1169" s="144"/>
      <c r="AE1169" s="144"/>
      <c r="AF1169" s="144"/>
      <c r="AG1169" s="144"/>
      <c r="AH1169" s="144"/>
      <c r="AI1169" s="144"/>
      <c r="AJ1169" s="144"/>
      <c r="AK1169" s="144"/>
      <c r="AL1169" s="144"/>
      <c r="AM1169" s="543"/>
      <c r="AN1169" s="144"/>
      <c r="AO1169" s="144"/>
      <c r="AP1169" s="543"/>
      <c r="AQ1169" s="543"/>
      <c r="AR1169" s="144"/>
      <c r="AS1169" s="190"/>
      <c r="AT1169" s="144"/>
      <c r="AU1169" s="543"/>
      <c r="AV1169" s="543"/>
      <c r="AW1169" s="144"/>
      <c r="AX1169" s="144"/>
      <c r="AY1169" s="144"/>
      <c r="AZ1169" s="144"/>
      <c r="BA1169" s="144"/>
      <c r="BB1169" s="144"/>
      <c r="BC1169" s="144"/>
      <c r="BD1169" s="144"/>
      <c r="BE1169" s="144"/>
    </row>
    <row r="1170" spans="1:57">
      <c r="A1170" s="144"/>
      <c r="B1170" s="144"/>
      <c r="C1170" s="144">
        <v>3</v>
      </c>
      <c r="D1170" s="190">
        <v>135898</v>
      </c>
      <c r="E1170" s="144" t="s">
        <v>5090</v>
      </c>
      <c r="F1170" s="144" t="s">
        <v>4944</v>
      </c>
      <c r="G1170" s="144">
        <v>10</v>
      </c>
      <c r="H1170" s="144">
        <v>20</v>
      </c>
      <c r="I1170" s="190" t="s">
        <v>6516</v>
      </c>
      <c r="J1170" s="144" t="s">
        <v>1693</v>
      </c>
      <c r="K1170" s="543"/>
      <c r="L1170" s="543"/>
      <c r="M1170" s="144"/>
      <c r="N1170" s="144"/>
      <c r="O1170" s="144"/>
      <c r="P1170" s="144"/>
      <c r="Q1170" s="144"/>
      <c r="R1170" s="144"/>
      <c r="S1170" s="144"/>
      <c r="T1170" s="144"/>
      <c r="U1170" s="144"/>
      <c r="V1170" s="543"/>
      <c r="W1170" s="144"/>
      <c r="X1170" s="144"/>
      <c r="Y1170" s="144"/>
      <c r="Z1170" s="144"/>
      <c r="AA1170" s="144"/>
      <c r="AB1170" s="144"/>
      <c r="AC1170" s="144"/>
      <c r="AD1170" s="144"/>
      <c r="AE1170" s="144"/>
      <c r="AF1170" s="144"/>
      <c r="AG1170" s="144"/>
      <c r="AH1170" s="144"/>
      <c r="AI1170" s="144"/>
      <c r="AJ1170" s="144"/>
      <c r="AK1170" s="144"/>
      <c r="AL1170" s="144"/>
      <c r="AM1170" s="543"/>
      <c r="AN1170" s="144"/>
      <c r="AO1170" s="144"/>
      <c r="AP1170" s="543"/>
      <c r="AQ1170" s="543"/>
      <c r="AR1170" s="144"/>
      <c r="AS1170" s="190"/>
      <c r="AT1170" s="144"/>
      <c r="AU1170" s="543"/>
      <c r="AV1170" s="543"/>
      <c r="AW1170" s="144"/>
      <c r="AX1170" s="144"/>
      <c r="AY1170" s="144"/>
      <c r="AZ1170" s="144"/>
      <c r="BA1170" s="144"/>
      <c r="BB1170" s="144"/>
      <c r="BC1170" s="144"/>
      <c r="BD1170" s="144"/>
      <c r="BE1170" s="144"/>
    </row>
    <row r="1171" spans="1:57">
      <c r="A1171" s="144"/>
      <c r="B1171" s="144"/>
      <c r="C1171" s="144">
        <v>3</v>
      </c>
      <c r="D1171" s="190">
        <v>135900</v>
      </c>
      <c r="E1171" s="144" t="s">
        <v>5090</v>
      </c>
      <c r="F1171" s="144" t="s">
        <v>4944</v>
      </c>
      <c r="G1171" s="144">
        <v>10</v>
      </c>
      <c r="H1171" s="144">
        <v>20</v>
      </c>
      <c r="I1171" s="190" t="s">
        <v>6517</v>
      </c>
      <c r="J1171" s="144" t="s">
        <v>1693</v>
      </c>
      <c r="K1171" s="543"/>
      <c r="L1171" s="543"/>
      <c r="M1171" s="144"/>
      <c r="N1171" s="144"/>
      <c r="O1171" s="144"/>
      <c r="P1171" s="144"/>
      <c r="Q1171" s="144"/>
      <c r="R1171" s="144"/>
      <c r="S1171" s="144"/>
      <c r="T1171" s="144"/>
      <c r="U1171" s="144"/>
      <c r="V1171" s="543"/>
      <c r="W1171" s="144"/>
      <c r="X1171" s="144"/>
      <c r="Y1171" s="144"/>
      <c r="Z1171" s="144"/>
      <c r="AA1171" s="144"/>
      <c r="AB1171" s="144"/>
      <c r="AC1171" s="144"/>
      <c r="AD1171" s="144"/>
      <c r="AE1171" s="144"/>
      <c r="AF1171" s="144"/>
      <c r="AG1171" s="144"/>
      <c r="AH1171" s="144"/>
      <c r="AI1171" s="144"/>
      <c r="AJ1171" s="144"/>
      <c r="AK1171" s="144"/>
      <c r="AL1171" s="144"/>
      <c r="AM1171" s="543"/>
      <c r="AN1171" s="144"/>
      <c r="AO1171" s="144"/>
      <c r="AP1171" s="543"/>
      <c r="AQ1171" s="543"/>
      <c r="AR1171" s="144"/>
      <c r="AS1171" s="190"/>
      <c r="AT1171" s="144"/>
      <c r="AU1171" s="543"/>
      <c r="AV1171" s="543"/>
      <c r="AW1171" s="144"/>
      <c r="AX1171" s="144"/>
      <c r="AY1171" s="144"/>
      <c r="AZ1171" s="144"/>
      <c r="BA1171" s="144"/>
      <c r="BB1171" s="144"/>
      <c r="BC1171" s="144"/>
      <c r="BD1171" s="144"/>
      <c r="BE1171" s="144"/>
    </row>
    <row r="1172" spans="1:57">
      <c r="A1172" s="144"/>
      <c r="B1172" s="144"/>
      <c r="C1172" s="144">
        <v>3</v>
      </c>
      <c r="D1172" s="190">
        <v>135905</v>
      </c>
      <c r="E1172" s="144" t="s">
        <v>5090</v>
      </c>
      <c r="F1172" s="144" t="s">
        <v>4944</v>
      </c>
      <c r="G1172" s="144">
        <v>10</v>
      </c>
      <c r="H1172" s="144">
        <v>20</v>
      </c>
      <c r="I1172" s="190" t="s">
        <v>6518</v>
      </c>
      <c r="J1172" s="144" t="s">
        <v>1693</v>
      </c>
      <c r="K1172" s="543"/>
      <c r="L1172" s="543"/>
      <c r="M1172" s="144"/>
      <c r="N1172" s="144"/>
      <c r="O1172" s="144"/>
      <c r="P1172" s="144"/>
      <c r="Q1172" s="144"/>
      <c r="R1172" s="144"/>
      <c r="S1172" s="144"/>
      <c r="T1172" s="144"/>
      <c r="U1172" s="144"/>
      <c r="V1172" s="543"/>
      <c r="W1172" s="144"/>
      <c r="X1172" s="144"/>
      <c r="Y1172" s="144"/>
      <c r="Z1172" s="144"/>
      <c r="AA1172" s="144"/>
      <c r="AB1172" s="144"/>
      <c r="AC1172" s="144"/>
      <c r="AD1172" s="144"/>
      <c r="AE1172" s="144"/>
      <c r="AF1172" s="144"/>
      <c r="AG1172" s="144"/>
      <c r="AH1172" s="144"/>
      <c r="AI1172" s="144"/>
      <c r="AJ1172" s="144"/>
      <c r="AK1172" s="144"/>
      <c r="AL1172" s="144"/>
      <c r="AM1172" s="543"/>
      <c r="AN1172" s="144"/>
      <c r="AO1172" s="144"/>
      <c r="AP1172" s="543"/>
      <c r="AQ1172" s="543"/>
      <c r="AR1172" s="144"/>
      <c r="AS1172" s="190"/>
      <c r="AT1172" s="144"/>
      <c r="AU1172" s="543"/>
      <c r="AV1172" s="543"/>
      <c r="AW1172" s="144"/>
      <c r="AX1172" s="144"/>
      <c r="AY1172" s="144"/>
      <c r="AZ1172" s="144"/>
      <c r="BA1172" s="144"/>
      <c r="BB1172" s="144"/>
      <c r="BC1172" s="144"/>
      <c r="BD1172" s="144"/>
      <c r="BE1172" s="144"/>
    </row>
    <row r="1173" spans="1:57">
      <c r="A1173" s="144"/>
      <c r="B1173" s="144"/>
      <c r="C1173" s="144">
        <v>3</v>
      </c>
      <c r="D1173" s="190">
        <v>135921</v>
      </c>
      <c r="E1173" s="144" t="s">
        <v>5090</v>
      </c>
      <c r="F1173" s="144" t="s">
        <v>4944</v>
      </c>
      <c r="G1173" s="144">
        <v>10</v>
      </c>
      <c r="H1173" s="144">
        <v>20</v>
      </c>
      <c r="I1173" s="190" t="s">
        <v>6519</v>
      </c>
      <c r="J1173" s="144" t="s">
        <v>1693</v>
      </c>
      <c r="K1173" s="543"/>
      <c r="L1173" s="543"/>
      <c r="M1173" s="144"/>
      <c r="N1173" s="144"/>
      <c r="O1173" s="144"/>
      <c r="P1173" s="144"/>
      <c r="Q1173" s="144"/>
      <c r="R1173" s="144"/>
      <c r="S1173" s="144"/>
      <c r="T1173" s="144"/>
      <c r="U1173" s="144"/>
      <c r="V1173" s="543"/>
      <c r="W1173" s="144"/>
      <c r="X1173" s="144"/>
      <c r="Y1173" s="144"/>
      <c r="Z1173" s="144"/>
      <c r="AA1173" s="144"/>
      <c r="AB1173" s="144"/>
      <c r="AC1173" s="144"/>
      <c r="AD1173" s="144"/>
      <c r="AE1173" s="144"/>
      <c r="AF1173" s="144"/>
      <c r="AG1173" s="144"/>
      <c r="AH1173" s="144"/>
      <c r="AI1173" s="144"/>
      <c r="AJ1173" s="144"/>
      <c r="AK1173" s="144"/>
      <c r="AL1173" s="144"/>
      <c r="AM1173" s="543"/>
      <c r="AN1173" s="144"/>
      <c r="AO1173" s="144"/>
      <c r="AP1173" s="543"/>
      <c r="AQ1173" s="543"/>
      <c r="AR1173" s="144"/>
      <c r="AS1173" s="190"/>
      <c r="AT1173" s="144"/>
      <c r="AU1173" s="543"/>
      <c r="AV1173" s="543"/>
      <c r="AW1173" s="144"/>
      <c r="AX1173" s="144"/>
      <c r="AY1173" s="144"/>
      <c r="AZ1173" s="144"/>
      <c r="BA1173" s="144"/>
      <c r="BB1173" s="144"/>
      <c r="BC1173" s="144"/>
      <c r="BD1173" s="144"/>
      <c r="BE1173" s="144"/>
    </row>
    <row r="1174" spans="1:57">
      <c r="A1174" s="144"/>
      <c r="B1174" s="144"/>
      <c r="C1174" s="144">
        <v>3</v>
      </c>
      <c r="D1174" s="190">
        <v>135924</v>
      </c>
      <c r="E1174" s="144" t="s">
        <v>5090</v>
      </c>
      <c r="F1174" s="144" t="s">
        <v>4944</v>
      </c>
      <c r="G1174" s="144">
        <v>10</v>
      </c>
      <c r="H1174" s="144">
        <v>20</v>
      </c>
      <c r="I1174" s="190" t="s">
        <v>6520</v>
      </c>
      <c r="J1174" s="144" t="s">
        <v>1693</v>
      </c>
      <c r="K1174" s="543"/>
      <c r="L1174" s="543"/>
      <c r="M1174" s="144"/>
      <c r="N1174" s="144"/>
      <c r="O1174" s="144"/>
      <c r="P1174" s="144"/>
      <c r="Q1174" s="144"/>
      <c r="R1174" s="144"/>
      <c r="S1174" s="144"/>
      <c r="T1174" s="144"/>
      <c r="U1174" s="144"/>
      <c r="V1174" s="543"/>
      <c r="W1174" s="144"/>
      <c r="X1174" s="144"/>
      <c r="Y1174" s="144"/>
      <c r="Z1174" s="144"/>
      <c r="AA1174" s="144"/>
      <c r="AB1174" s="144"/>
      <c r="AC1174" s="144"/>
      <c r="AD1174" s="144"/>
      <c r="AE1174" s="144"/>
      <c r="AF1174" s="144"/>
      <c r="AG1174" s="144"/>
      <c r="AH1174" s="144"/>
      <c r="AI1174" s="144"/>
      <c r="AJ1174" s="144"/>
      <c r="AK1174" s="144"/>
      <c r="AL1174" s="144"/>
      <c r="AM1174" s="543"/>
      <c r="AN1174" s="144"/>
      <c r="AO1174" s="144"/>
      <c r="AP1174" s="543"/>
      <c r="AQ1174" s="543"/>
      <c r="AR1174" s="144"/>
      <c r="AS1174" s="190"/>
      <c r="AT1174" s="144"/>
      <c r="AU1174" s="543"/>
      <c r="AV1174" s="543"/>
      <c r="AW1174" s="144"/>
      <c r="AX1174" s="144"/>
      <c r="AY1174" s="144"/>
      <c r="AZ1174" s="144"/>
      <c r="BA1174" s="144"/>
      <c r="BB1174" s="144"/>
      <c r="BC1174" s="144"/>
      <c r="BD1174" s="144"/>
      <c r="BE1174" s="144"/>
    </row>
    <row r="1175" spans="1:57">
      <c r="A1175" s="144"/>
      <c r="B1175" s="144"/>
      <c r="C1175" s="144">
        <v>3</v>
      </c>
      <c r="D1175" s="190">
        <v>135954</v>
      </c>
      <c r="E1175" s="144" t="s">
        <v>5090</v>
      </c>
      <c r="F1175" s="144" t="s">
        <v>4944</v>
      </c>
      <c r="G1175" s="144">
        <v>10</v>
      </c>
      <c r="H1175" s="144">
        <v>20</v>
      </c>
      <c r="I1175" s="190" t="s">
        <v>6521</v>
      </c>
      <c r="J1175" s="144" t="s">
        <v>1693</v>
      </c>
      <c r="K1175" s="543"/>
      <c r="L1175" s="543"/>
      <c r="M1175" s="144"/>
      <c r="N1175" s="144"/>
      <c r="O1175" s="144"/>
      <c r="P1175" s="144"/>
      <c r="Q1175" s="144"/>
      <c r="R1175" s="144"/>
      <c r="S1175" s="144"/>
      <c r="T1175" s="144"/>
      <c r="U1175" s="144"/>
      <c r="V1175" s="543"/>
      <c r="W1175" s="144"/>
      <c r="X1175" s="144"/>
      <c r="Y1175" s="144"/>
      <c r="Z1175" s="144"/>
      <c r="AA1175" s="144"/>
      <c r="AB1175" s="144"/>
      <c r="AC1175" s="144"/>
      <c r="AD1175" s="144"/>
      <c r="AE1175" s="144"/>
      <c r="AF1175" s="144"/>
      <c r="AG1175" s="144"/>
      <c r="AH1175" s="144"/>
      <c r="AI1175" s="144"/>
      <c r="AJ1175" s="144"/>
      <c r="AK1175" s="144"/>
      <c r="AL1175" s="144"/>
      <c r="AM1175" s="543"/>
      <c r="AN1175" s="144"/>
      <c r="AO1175" s="144"/>
      <c r="AP1175" s="543"/>
      <c r="AQ1175" s="543"/>
      <c r="AR1175" s="144"/>
      <c r="AS1175" s="190"/>
      <c r="AT1175" s="144"/>
      <c r="AU1175" s="543"/>
      <c r="AV1175" s="543"/>
      <c r="AW1175" s="144"/>
      <c r="AX1175" s="144"/>
      <c r="AY1175" s="144"/>
      <c r="AZ1175" s="144"/>
      <c r="BA1175" s="144"/>
      <c r="BB1175" s="144"/>
      <c r="BC1175" s="144"/>
      <c r="BD1175" s="144"/>
      <c r="BE1175" s="144"/>
    </row>
    <row r="1176" spans="1:57">
      <c r="A1176" s="144"/>
      <c r="B1176" s="144"/>
      <c r="C1176" s="144">
        <v>3</v>
      </c>
      <c r="D1176" s="190">
        <v>135960</v>
      </c>
      <c r="E1176" s="144" t="s">
        <v>5090</v>
      </c>
      <c r="F1176" s="144" t="s">
        <v>4944</v>
      </c>
      <c r="G1176" s="144">
        <v>10</v>
      </c>
      <c r="H1176" s="144">
        <v>20</v>
      </c>
      <c r="I1176" s="190" t="s">
        <v>6522</v>
      </c>
      <c r="J1176" s="144" t="s">
        <v>1693</v>
      </c>
      <c r="K1176" s="543"/>
      <c r="L1176" s="543"/>
      <c r="M1176" s="144"/>
      <c r="N1176" s="144"/>
      <c r="O1176" s="144"/>
      <c r="P1176" s="144"/>
      <c r="Q1176" s="144"/>
      <c r="R1176" s="144"/>
      <c r="S1176" s="144"/>
      <c r="T1176" s="144"/>
      <c r="U1176" s="144"/>
      <c r="V1176" s="543"/>
      <c r="W1176" s="144"/>
      <c r="X1176" s="144"/>
      <c r="Y1176" s="144"/>
      <c r="Z1176" s="144"/>
      <c r="AA1176" s="144"/>
      <c r="AB1176" s="144"/>
      <c r="AC1176" s="144"/>
      <c r="AD1176" s="144"/>
      <c r="AE1176" s="144"/>
      <c r="AF1176" s="144"/>
      <c r="AG1176" s="144"/>
      <c r="AH1176" s="144"/>
      <c r="AI1176" s="144"/>
      <c r="AJ1176" s="144"/>
      <c r="AK1176" s="144"/>
      <c r="AL1176" s="144"/>
      <c r="AM1176" s="543"/>
      <c r="AN1176" s="144"/>
      <c r="AO1176" s="144"/>
      <c r="AP1176" s="543"/>
      <c r="AQ1176" s="543"/>
      <c r="AR1176" s="144"/>
      <c r="AS1176" s="190"/>
      <c r="AT1176" s="144"/>
      <c r="AU1176" s="543"/>
      <c r="AV1176" s="543"/>
      <c r="AW1176" s="144"/>
      <c r="AX1176" s="144"/>
      <c r="AY1176" s="144"/>
      <c r="AZ1176" s="144"/>
      <c r="BA1176" s="144"/>
      <c r="BB1176" s="144"/>
      <c r="BC1176" s="144"/>
      <c r="BD1176" s="144"/>
      <c r="BE1176" s="144"/>
    </row>
    <row r="1177" spans="1:57">
      <c r="A1177" s="144"/>
      <c r="B1177" s="144"/>
      <c r="C1177" s="144">
        <v>3</v>
      </c>
      <c r="D1177" s="190">
        <v>135964</v>
      </c>
      <c r="E1177" s="144" t="s">
        <v>5090</v>
      </c>
      <c r="F1177" s="144" t="s">
        <v>4944</v>
      </c>
      <c r="G1177" s="144">
        <v>10</v>
      </c>
      <c r="H1177" s="144">
        <v>20</v>
      </c>
      <c r="I1177" s="190" t="s">
        <v>6523</v>
      </c>
      <c r="J1177" s="144" t="s">
        <v>1693</v>
      </c>
      <c r="K1177" s="543"/>
      <c r="L1177" s="543"/>
      <c r="M1177" s="144"/>
      <c r="N1177" s="144"/>
      <c r="O1177" s="144"/>
      <c r="P1177" s="144"/>
      <c r="Q1177" s="144"/>
      <c r="R1177" s="144"/>
      <c r="S1177" s="144"/>
      <c r="T1177" s="144"/>
      <c r="U1177" s="144"/>
      <c r="V1177" s="543"/>
      <c r="W1177" s="144"/>
      <c r="X1177" s="144"/>
      <c r="Y1177" s="144"/>
      <c r="Z1177" s="144"/>
      <c r="AA1177" s="144"/>
      <c r="AB1177" s="144"/>
      <c r="AC1177" s="144"/>
      <c r="AD1177" s="144"/>
      <c r="AE1177" s="144"/>
      <c r="AF1177" s="144"/>
      <c r="AG1177" s="144"/>
      <c r="AH1177" s="144"/>
      <c r="AI1177" s="144"/>
      <c r="AJ1177" s="144"/>
      <c r="AK1177" s="144"/>
      <c r="AL1177" s="144"/>
      <c r="AM1177" s="543"/>
      <c r="AN1177" s="144"/>
      <c r="AO1177" s="144"/>
      <c r="AP1177" s="543"/>
      <c r="AQ1177" s="543"/>
      <c r="AR1177" s="144"/>
      <c r="AS1177" s="190"/>
      <c r="AT1177" s="144"/>
      <c r="AU1177" s="543"/>
      <c r="AV1177" s="543"/>
      <c r="AW1177" s="144"/>
      <c r="AX1177" s="144"/>
      <c r="AY1177" s="144"/>
      <c r="AZ1177" s="144"/>
      <c r="BA1177" s="144"/>
      <c r="BB1177" s="144"/>
      <c r="BC1177" s="144"/>
      <c r="BD1177" s="144"/>
      <c r="BE1177" s="144"/>
    </row>
    <row r="1178" spans="1:57">
      <c r="A1178" s="144"/>
      <c r="B1178" s="144"/>
      <c r="C1178" s="144">
        <v>3</v>
      </c>
      <c r="D1178" s="190">
        <v>135972</v>
      </c>
      <c r="E1178" s="144" t="s">
        <v>5090</v>
      </c>
      <c r="F1178" s="144" t="s">
        <v>4944</v>
      </c>
      <c r="G1178" s="144">
        <v>10</v>
      </c>
      <c r="H1178" s="144">
        <v>20</v>
      </c>
      <c r="I1178" s="190" t="s">
        <v>6524</v>
      </c>
      <c r="J1178" s="144" t="s">
        <v>1693</v>
      </c>
      <c r="K1178" s="543"/>
      <c r="L1178" s="543"/>
      <c r="M1178" s="144"/>
      <c r="N1178" s="144"/>
      <c r="O1178" s="144"/>
      <c r="P1178" s="144"/>
      <c r="Q1178" s="144"/>
      <c r="R1178" s="144"/>
      <c r="S1178" s="144"/>
      <c r="T1178" s="144"/>
      <c r="U1178" s="144"/>
      <c r="V1178" s="543"/>
      <c r="W1178" s="144"/>
      <c r="X1178" s="144"/>
      <c r="Y1178" s="144"/>
      <c r="Z1178" s="144"/>
      <c r="AA1178" s="144"/>
      <c r="AB1178" s="144"/>
      <c r="AC1178" s="144"/>
      <c r="AD1178" s="144"/>
      <c r="AE1178" s="144"/>
      <c r="AF1178" s="144"/>
      <c r="AG1178" s="144"/>
      <c r="AH1178" s="144"/>
      <c r="AI1178" s="144"/>
      <c r="AJ1178" s="144"/>
      <c r="AK1178" s="144"/>
      <c r="AL1178" s="144"/>
      <c r="AM1178" s="543"/>
      <c r="AN1178" s="144"/>
      <c r="AO1178" s="144"/>
      <c r="AP1178" s="543"/>
      <c r="AQ1178" s="543"/>
      <c r="AR1178" s="144"/>
      <c r="AS1178" s="190"/>
      <c r="AT1178" s="144"/>
      <c r="AU1178" s="543"/>
      <c r="AV1178" s="543"/>
      <c r="AW1178" s="144"/>
      <c r="AX1178" s="144"/>
      <c r="AY1178" s="144"/>
      <c r="AZ1178" s="144"/>
      <c r="BA1178" s="144"/>
      <c r="BB1178" s="144"/>
      <c r="BC1178" s="144"/>
      <c r="BD1178" s="144"/>
      <c r="BE1178" s="144"/>
    </row>
    <row r="1179" spans="1:57">
      <c r="A1179" s="144"/>
      <c r="B1179" s="144"/>
      <c r="C1179" s="144">
        <v>3</v>
      </c>
      <c r="D1179" s="190">
        <v>135995</v>
      </c>
      <c r="E1179" s="144" t="s">
        <v>5090</v>
      </c>
      <c r="F1179" s="144" t="s">
        <v>4944</v>
      </c>
      <c r="G1179" s="144">
        <v>10</v>
      </c>
      <c r="H1179" s="144">
        <v>20</v>
      </c>
      <c r="I1179" s="190" t="s">
        <v>6525</v>
      </c>
      <c r="J1179" s="144" t="s">
        <v>1693</v>
      </c>
      <c r="K1179" s="543"/>
      <c r="L1179" s="543"/>
      <c r="M1179" s="144"/>
      <c r="N1179" s="144"/>
      <c r="O1179" s="144"/>
      <c r="P1179" s="144"/>
      <c r="Q1179" s="144"/>
      <c r="R1179" s="144"/>
      <c r="S1179" s="144"/>
      <c r="T1179" s="144"/>
      <c r="U1179" s="144"/>
      <c r="V1179" s="543"/>
      <c r="W1179" s="144"/>
      <c r="X1179" s="144"/>
      <c r="Y1179" s="144"/>
      <c r="Z1179" s="144"/>
      <c r="AA1179" s="144"/>
      <c r="AB1179" s="144"/>
      <c r="AC1179" s="144"/>
      <c r="AD1179" s="144"/>
      <c r="AE1179" s="144"/>
      <c r="AF1179" s="144"/>
      <c r="AG1179" s="144"/>
      <c r="AH1179" s="144"/>
      <c r="AI1179" s="144"/>
      <c r="AJ1179" s="144"/>
      <c r="AK1179" s="144"/>
      <c r="AL1179" s="144"/>
      <c r="AM1179" s="543"/>
      <c r="AN1179" s="144"/>
      <c r="AO1179" s="144"/>
      <c r="AP1179" s="543"/>
      <c r="AQ1179" s="543"/>
      <c r="AR1179" s="144"/>
      <c r="AS1179" s="190"/>
      <c r="AT1179" s="144"/>
      <c r="AU1179" s="543"/>
      <c r="AV1179" s="543"/>
      <c r="AW1179" s="144"/>
      <c r="AX1179" s="144"/>
      <c r="AY1179" s="144"/>
      <c r="AZ1179" s="144"/>
      <c r="BA1179" s="144"/>
      <c r="BB1179" s="144"/>
      <c r="BC1179" s="144"/>
      <c r="BD1179" s="144"/>
      <c r="BE1179" s="144"/>
    </row>
    <row r="1180" spans="1:57">
      <c r="A1180" s="144"/>
      <c r="B1180" s="144"/>
      <c r="C1180" s="144">
        <v>3</v>
      </c>
      <c r="D1180" s="190">
        <v>136004</v>
      </c>
      <c r="E1180" s="144" t="s">
        <v>5090</v>
      </c>
      <c r="F1180" s="144" t="s">
        <v>4944</v>
      </c>
      <c r="G1180" s="144">
        <v>10</v>
      </c>
      <c r="H1180" s="144">
        <v>20</v>
      </c>
      <c r="I1180" s="190" t="s">
        <v>6526</v>
      </c>
      <c r="J1180" s="144" t="s">
        <v>1693</v>
      </c>
      <c r="K1180" s="543"/>
      <c r="L1180" s="543"/>
      <c r="M1180" s="144"/>
      <c r="N1180" s="144"/>
      <c r="O1180" s="144"/>
      <c r="P1180" s="144"/>
      <c r="Q1180" s="144"/>
      <c r="R1180" s="144"/>
      <c r="S1180" s="144"/>
      <c r="T1180" s="144"/>
      <c r="U1180" s="144"/>
      <c r="V1180" s="543"/>
      <c r="W1180" s="144"/>
      <c r="X1180" s="144"/>
      <c r="Y1180" s="144"/>
      <c r="Z1180" s="144"/>
      <c r="AA1180" s="144"/>
      <c r="AB1180" s="144"/>
      <c r="AC1180" s="144"/>
      <c r="AD1180" s="144"/>
      <c r="AE1180" s="144"/>
      <c r="AF1180" s="144"/>
      <c r="AG1180" s="144"/>
      <c r="AH1180" s="144"/>
      <c r="AI1180" s="144"/>
      <c r="AJ1180" s="144"/>
      <c r="AK1180" s="144"/>
      <c r="AL1180" s="144"/>
      <c r="AM1180" s="543"/>
      <c r="AN1180" s="144"/>
      <c r="AO1180" s="144"/>
      <c r="AP1180" s="543"/>
      <c r="AQ1180" s="543"/>
      <c r="AR1180" s="144"/>
      <c r="AS1180" s="190"/>
      <c r="AT1180" s="144"/>
      <c r="AU1180" s="543"/>
      <c r="AV1180" s="543"/>
      <c r="AW1180" s="144"/>
      <c r="AX1180" s="144"/>
      <c r="AY1180" s="144"/>
      <c r="AZ1180" s="144"/>
      <c r="BA1180" s="144"/>
      <c r="BB1180" s="144"/>
      <c r="BC1180" s="144"/>
      <c r="BD1180" s="144"/>
      <c r="BE1180" s="144"/>
    </row>
    <row r="1181" spans="1:57">
      <c r="A1181" s="144"/>
      <c r="B1181" s="144"/>
      <c r="C1181" s="144">
        <v>3</v>
      </c>
      <c r="D1181" s="190">
        <v>136005</v>
      </c>
      <c r="E1181" s="144" t="s">
        <v>5090</v>
      </c>
      <c r="F1181" s="144" t="s">
        <v>4944</v>
      </c>
      <c r="G1181" s="144">
        <v>10</v>
      </c>
      <c r="H1181" s="144">
        <v>20</v>
      </c>
      <c r="I1181" s="190" t="s">
        <v>6527</v>
      </c>
      <c r="J1181" s="144" t="s">
        <v>1693</v>
      </c>
      <c r="K1181" s="543"/>
      <c r="L1181" s="543"/>
      <c r="M1181" s="144"/>
      <c r="N1181" s="144"/>
      <c r="O1181" s="144"/>
      <c r="P1181" s="144"/>
      <c r="Q1181" s="144"/>
      <c r="R1181" s="144"/>
      <c r="S1181" s="144"/>
      <c r="T1181" s="144"/>
      <c r="U1181" s="144"/>
      <c r="V1181" s="543"/>
      <c r="W1181" s="144"/>
      <c r="X1181" s="144"/>
      <c r="Y1181" s="144"/>
      <c r="Z1181" s="144"/>
      <c r="AA1181" s="144"/>
      <c r="AB1181" s="144"/>
      <c r="AC1181" s="144"/>
      <c r="AD1181" s="144"/>
      <c r="AE1181" s="144"/>
      <c r="AF1181" s="144"/>
      <c r="AG1181" s="144"/>
      <c r="AH1181" s="144"/>
      <c r="AI1181" s="144"/>
      <c r="AJ1181" s="144"/>
      <c r="AK1181" s="144"/>
      <c r="AL1181" s="144"/>
      <c r="AM1181" s="543"/>
      <c r="AN1181" s="144"/>
      <c r="AO1181" s="144"/>
      <c r="AP1181" s="543"/>
      <c r="AQ1181" s="543"/>
      <c r="AR1181" s="144"/>
      <c r="AS1181" s="190"/>
      <c r="AT1181" s="144"/>
      <c r="AU1181" s="543"/>
      <c r="AV1181" s="543"/>
      <c r="AW1181" s="144"/>
      <c r="AX1181" s="144"/>
      <c r="AY1181" s="144"/>
      <c r="AZ1181" s="144"/>
      <c r="BA1181" s="144"/>
      <c r="BB1181" s="144"/>
      <c r="BC1181" s="144"/>
      <c r="BD1181" s="144"/>
      <c r="BE1181" s="144"/>
    </row>
    <row r="1182" spans="1:57">
      <c r="A1182" s="144"/>
      <c r="B1182" s="144"/>
      <c r="C1182" s="144">
        <v>3</v>
      </c>
      <c r="D1182" s="190">
        <v>136015</v>
      </c>
      <c r="E1182" s="144" t="s">
        <v>5090</v>
      </c>
      <c r="F1182" s="144" t="s">
        <v>4944</v>
      </c>
      <c r="G1182" s="144">
        <v>10</v>
      </c>
      <c r="H1182" s="144">
        <v>20</v>
      </c>
      <c r="I1182" s="190" t="s">
        <v>6528</v>
      </c>
      <c r="J1182" s="144" t="s">
        <v>1693</v>
      </c>
      <c r="K1182" s="543"/>
      <c r="L1182" s="543"/>
      <c r="M1182" s="144"/>
      <c r="N1182" s="144"/>
      <c r="O1182" s="144"/>
      <c r="P1182" s="144"/>
      <c r="Q1182" s="144"/>
      <c r="R1182" s="144"/>
      <c r="S1182" s="144"/>
      <c r="T1182" s="144"/>
      <c r="U1182" s="144"/>
      <c r="V1182" s="543"/>
      <c r="W1182" s="144"/>
      <c r="X1182" s="144"/>
      <c r="Y1182" s="144"/>
      <c r="Z1182" s="144"/>
      <c r="AA1182" s="144"/>
      <c r="AB1182" s="144"/>
      <c r="AC1182" s="144"/>
      <c r="AD1182" s="144"/>
      <c r="AE1182" s="144"/>
      <c r="AF1182" s="144"/>
      <c r="AG1182" s="144"/>
      <c r="AH1182" s="144"/>
      <c r="AI1182" s="144"/>
      <c r="AJ1182" s="144"/>
      <c r="AK1182" s="144"/>
      <c r="AL1182" s="144"/>
      <c r="AM1182" s="543"/>
      <c r="AN1182" s="144"/>
      <c r="AO1182" s="144"/>
      <c r="AP1182" s="543"/>
      <c r="AQ1182" s="543"/>
      <c r="AR1182" s="144"/>
      <c r="AS1182" s="190"/>
      <c r="AT1182" s="144"/>
      <c r="AU1182" s="543"/>
      <c r="AV1182" s="543"/>
      <c r="AW1182" s="144"/>
      <c r="AX1182" s="144"/>
      <c r="AY1182" s="144"/>
      <c r="AZ1182" s="144"/>
      <c r="BA1182" s="144"/>
      <c r="BB1182" s="144"/>
      <c r="BC1182" s="144"/>
      <c r="BD1182" s="144"/>
      <c r="BE1182" s="144"/>
    </row>
    <row r="1183" spans="1:57">
      <c r="A1183" s="144"/>
      <c r="B1183" s="144"/>
      <c r="C1183" s="144">
        <v>3</v>
      </c>
      <c r="D1183" s="190">
        <v>136022</v>
      </c>
      <c r="E1183" s="144" t="s">
        <v>5090</v>
      </c>
      <c r="F1183" s="144" t="s">
        <v>4944</v>
      </c>
      <c r="G1183" s="144">
        <v>10</v>
      </c>
      <c r="H1183" s="144">
        <v>20</v>
      </c>
      <c r="I1183" s="190" t="s">
        <v>6529</v>
      </c>
      <c r="J1183" s="144" t="s">
        <v>1693</v>
      </c>
      <c r="K1183" s="543"/>
      <c r="L1183" s="543"/>
      <c r="M1183" s="144"/>
      <c r="N1183" s="144"/>
      <c r="O1183" s="144"/>
      <c r="P1183" s="144"/>
      <c r="Q1183" s="144"/>
      <c r="R1183" s="144"/>
      <c r="S1183" s="144"/>
      <c r="T1183" s="144"/>
      <c r="U1183" s="144"/>
      <c r="V1183" s="543"/>
      <c r="W1183" s="144"/>
      <c r="X1183" s="144"/>
      <c r="Y1183" s="144"/>
      <c r="Z1183" s="144"/>
      <c r="AA1183" s="144"/>
      <c r="AB1183" s="144"/>
      <c r="AC1183" s="144"/>
      <c r="AD1183" s="144"/>
      <c r="AE1183" s="144"/>
      <c r="AF1183" s="144"/>
      <c r="AG1183" s="144"/>
      <c r="AH1183" s="144"/>
      <c r="AI1183" s="144"/>
      <c r="AJ1183" s="144"/>
      <c r="AK1183" s="144"/>
      <c r="AL1183" s="144"/>
      <c r="AM1183" s="543"/>
      <c r="AN1183" s="144"/>
      <c r="AO1183" s="144"/>
      <c r="AP1183" s="543"/>
      <c r="AQ1183" s="543"/>
      <c r="AR1183" s="144"/>
      <c r="AS1183" s="190"/>
      <c r="AT1183" s="144"/>
      <c r="AU1183" s="543"/>
      <c r="AV1183" s="543"/>
      <c r="AW1183" s="144"/>
      <c r="AX1183" s="144"/>
      <c r="AY1183" s="144"/>
      <c r="AZ1183" s="144"/>
      <c r="BA1183" s="144"/>
      <c r="BB1183" s="144"/>
      <c r="BC1183" s="144"/>
      <c r="BD1183" s="144"/>
      <c r="BE1183" s="144"/>
    </row>
    <row r="1184" spans="1:57">
      <c r="A1184" s="144"/>
      <c r="B1184" s="144"/>
      <c r="C1184" s="144">
        <v>3</v>
      </c>
      <c r="D1184" s="190">
        <v>136023</v>
      </c>
      <c r="E1184" s="144" t="s">
        <v>5090</v>
      </c>
      <c r="F1184" s="144" t="s">
        <v>4944</v>
      </c>
      <c r="G1184" s="144">
        <v>10</v>
      </c>
      <c r="H1184" s="144">
        <v>20</v>
      </c>
      <c r="I1184" s="190" t="s">
        <v>6530</v>
      </c>
      <c r="J1184" s="144" t="s">
        <v>1693</v>
      </c>
      <c r="K1184" s="543"/>
      <c r="L1184" s="543"/>
      <c r="M1184" s="144"/>
      <c r="N1184" s="144"/>
      <c r="O1184" s="144"/>
      <c r="P1184" s="144"/>
      <c r="Q1184" s="144"/>
      <c r="R1184" s="144"/>
      <c r="S1184" s="144"/>
      <c r="T1184" s="144"/>
      <c r="U1184" s="144"/>
      <c r="V1184" s="543"/>
      <c r="W1184" s="144"/>
      <c r="X1184" s="144"/>
      <c r="Y1184" s="144"/>
      <c r="Z1184" s="144"/>
      <c r="AA1184" s="144"/>
      <c r="AB1184" s="144"/>
      <c r="AC1184" s="144"/>
      <c r="AD1184" s="144"/>
      <c r="AE1184" s="144"/>
      <c r="AF1184" s="144"/>
      <c r="AG1184" s="144"/>
      <c r="AH1184" s="144"/>
      <c r="AI1184" s="144"/>
      <c r="AJ1184" s="144"/>
      <c r="AK1184" s="144"/>
      <c r="AL1184" s="144"/>
      <c r="AM1184" s="543"/>
      <c r="AN1184" s="144"/>
      <c r="AO1184" s="144"/>
      <c r="AP1184" s="543"/>
      <c r="AQ1184" s="543"/>
      <c r="AR1184" s="144"/>
      <c r="AS1184" s="190"/>
      <c r="AT1184" s="144"/>
      <c r="AU1184" s="543"/>
      <c r="AV1184" s="543"/>
      <c r="AW1184" s="144"/>
      <c r="AX1184" s="144"/>
      <c r="AY1184" s="144"/>
      <c r="AZ1184" s="144"/>
      <c r="BA1184" s="144"/>
      <c r="BB1184" s="144"/>
      <c r="BC1184" s="144"/>
      <c r="BD1184" s="144"/>
      <c r="BE1184" s="144"/>
    </row>
    <row r="1185" spans="1:57">
      <c r="A1185" s="144"/>
      <c r="B1185" s="144"/>
      <c r="C1185" s="144">
        <v>3</v>
      </c>
      <c r="D1185" s="190">
        <v>136030</v>
      </c>
      <c r="E1185" s="144" t="s">
        <v>5090</v>
      </c>
      <c r="F1185" s="144" t="s">
        <v>4944</v>
      </c>
      <c r="G1185" s="144">
        <v>10</v>
      </c>
      <c r="H1185" s="144">
        <v>20</v>
      </c>
      <c r="I1185" s="190" t="s">
        <v>6531</v>
      </c>
      <c r="J1185" s="144" t="s">
        <v>1693</v>
      </c>
      <c r="K1185" s="543"/>
      <c r="L1185" s="543"/>
      <c r="M1185" s="144"/>
      <c r="N1185" s="144"/>
      <c r="O1185" s="144"/>
      <c r="P1185" s="144"/>
      <c r="Q1185" s="144"/>
      <c r="R1185" s="144"/>
      <c r="S1185" s="144"/>
      <c r="T1185" s="144"/>
      <c r="U1185" s="144"/>
      <c r="V1185" s="543"/>
      <c r="W1185" s="144"/>
      <c r="X1185" s="144"/>
      <c r="Y1185" s="144"/>
      <c r="Z1185" s="144"/>
      <c r="AA1185" s="144"/>
      <c r="AB1185" s="144"/>
      <c r="AC1185" s="144"/>
      <c r="AD1185" s="144"/>
      <c r="AE1185" s="144"/>
      <c r="AF1185" s="144"/>
      <c r="AG1185" s="144"/>
      <c r="AH1185" s="144"/>
      <c r="AI1185" s="144"/>
      <c r="AJ1185" s="144"/>
      <c r="AK1185" s="144"/>
      <c r="AL1185" s="144"/>
      <c r="AM1185" s="543"/>
      <c r="AN1185" s="144"/>
      <c r="AO1185" s="144"/>
      <c r="AP1185" s="543"/>
      <c r="AQ1185" s="543"/>
      <c r="AR1185" s="144"/>
      <c r="AS1185" s="190"/>
      <c r="AT1185" s="144"/>
      <c r="AU1185" s="543"/>
      <c r="AV1185" s="543"/>
      <c r="AW1185" s="144"/>
      <c r="AX1185" s="144"/>
      <c r="AY1185" s="144"/>
      <c r="AZ1185" s="144"/>
      <c r="BA1185" s="144"/>
      <c r="BB1185" s="144"/>
      <c r="BC1185" s="144"/>
      <c r="BD1185" s="144"/>
      <c r="BE1185" s="144"/>
    </row>
    <row r="1186" spans="1:57">
      <c r="A1186" s="144"/>
      <c r="B1186" s="144"/>
      <c r="C1186" s="144">
        <v>3</v>
      </c>
      <c r="D1186" s="190" t="s">
        <v>6532</v>
      </c>
      <c r="E1186" s="144" t="s">
        <v>5090</v>
      </c>
      <c r="F1186" s="144" t="s">
        <v>4944</v>
      </c>
      <c r="G1186" s="144">
        <v>10</v>
      </c>
      <c r="H1186" s="144">
        <v>20</v>
      </c>
      <c r="I1186" s="190" t="s">
        <v>6533</v>
      </c>
      <c r="J1186" s="144" t="s">
        <v>1693</v>
      </c>
      <c r="K1186" s="543"/>
      <c r="L1186" s="543"/>
      <c r="M1186" s="144"/>
      <c r="N1186" s="144"/>
      <c r="O1186" s="144"/>
      <c r="P1186" s="144"/>
      <c r="Q1186" s="144"/>
      <c r="R1186" s="144"/>
      <c r="S1186" s="144"/>
      <c r="T1186" s="144"/>
      <c r="U1186" s="542"/>
      <c r="V1186" s="543"/>
      <c r="W1186" s="144"/>
      <c r="X1186" s="144"/>
      <c r="Y1186" s="144"/>
      <c r="Z1186" s="144"/>
      <c r="AA1186" s="144"/>
      <c r="AB1186" s="144"/>
      <c r="AC1186" s="144"/>
      <c r="AD1186" s="144"/>
      <c r="AE1186" s="144"/>
      <c r="AF1186" s="144"/>
      <c r="AG1186" s="144"/>
      <c r="AH1186" s="144"/>
      <c r="AI1186" s="144"/>
      <c r="AJ1186" s="144"/>
      <c r="AK1186" s="144"/>
      <c r="AL1186" s="144"/>
      <c r="AM1186" s="543"/>
      <c r="AN1186" s="144"/>
      <c r="AO1186" s="144"/>
      <c r="AP1186" s="543"/>
      <c r="AQ1186" s="543"/>
      <c r="AR1186" s="144"/>
      <c r="AS1186" s="190"/>
      <c r="AT1186" s="144"/>
      <c r="AU1186" s="543"/>
      <c r="AV1186" s="543"/>
      <c r="AW1186" s="144"/>
      <c r="AX1186" s="144"/>
      <c r="AY1186" s="144"/>
      <c r="AZ1186" s="144"/>
      <c r="BA1186" s="144"/>
      <c r="BB1186" s="144"/>
      <c r="BC1186" s="144"/>
      <c r="BD1186" s="144"/>
      <c r="BE1186" s="144"/>
    </row>
    <row r="1187" spans="1:57">
      <c r="A1187" s="144"/>
      <c r="B1187" s="144"/>
      <c r="C1187" s="144">
        <v>3</v>
      </c>
      <c r="D1187" s="190">
        <v>136036</v>
      </c>
      <c r="E1187" s="144" t="s">
        <v>5090</v>
      </c>
      <c r="F1187" s="144" t="s">
        <v>4944</v>
      </c>
      <c r="G1187" s="144">
        <v>10</v>
      </c>
      <c r="H1187" s="144">
        <v>20</v>
      </c>
      <c r="I1187" s="190" t="s">
        <v>6534</v>
      </c>
      <c r="J1187" s="144" t="s">
        <v>1693</v>
      </c>
      <c r="K1187" s="543"/>
      <c r="L1187" s="543"/>
      <c r="M1187" s="144"/>
      <c r="N1187" s="144"/>
      <c r="O1187" s="144"/>
      <c r="P1187" s="144"/>
      <c r="Q1187" s="144"/>
      <c r="R1187" s="144"/>
      <c r="S1187" s="144"/>
      <c r="T1187" s="144"/>
      <c r="U1187" s="542"/>
      <c r="V1187" s="543"/>
      <c r="W1187" s="144"/>
      <c r="X1187" s="144"/>
      <c r="Y1187" s="144"/>
      <c r="Z1187" s="144"/>
      <c r="AA1187" s="144"/>
      <c r="AB1187" s="144"/>
      <c r="AC1187" s="144"/>
      <c r="AD1187" s="144"/>
      <c r="AE1187" s="144"/>
      <c r="AF1187" s="144"/>
      <c r="AG1187" s="144"/>
      <c r="AH1187" s="144"/>
      <c r="AI1187" s="144"/>
      <c r="AJ1187" s="144"/>
      <c r="AK1187" s="144"/>
      <c r="AL1187" s="144"/>
      <c r="AM1187" s="543"/>
      <c r="AN1187" s="144"/>
      <c r="AO1187" s="144"/>
      <c r="AP1187" s="543"/>
      <c r="AQ1187" s="543"/>
      <c r="AR1187" s="144"/>
      <c r="AS1187" s="190"/>
      <c r="AT1187" s="144"/>
      <c r="AU1187" s="543"/>
      <c r="AV1187" s="543"/>
      <c r="AW1187" s="144"/>
      <c r="AX1187" s="144"/>
      <c r="AY1187" s="144"/>
      <c r="AZ1187" s="144"/>
      <c r="BA1187" s="144"/>
      <c r="BB1187" s="144"/>
      <c r="BC1187" s="144"/>
      <c r="BD1187" s="144"/>
      <c r="BE1187" s="144"/>
    </row>
    <row r="1188" spans="1:57">
      <c r="A1188" s="144"/>
      <c r="B1188" s="144"/>
      <c r="C1188" s="144">
        <v>3</v>
      </c>
      <c r="D1188" s="190">
        <v>136064</v>
      </c>
      <c r="E1188" s="144" t="s">
        <v>5090</v>
      </c>
      <c r="F1188" s="144" t="s">
        <v>4944</v>
      </c>
      <c r="G1188" s="144">
        <v>10</v>
      </c>
      <c r="H1188" s="144">
        <v>20</v>
      </c>
      <c r="I1188" s="190" t="s">
        <v>6535</v>
      </c>
      <c r="J1188" s="144" t="s">
        <v>1693</v>
      </c>
      <c r="K1188" s="543"/>
      <c r="L1188" s="543"/>
      <c r="M1188" s="144"/>
      <c r="N1188" s="144"/>
      <c r="O1188" s="144"/>
      <c r="P1188" s="144"/>
      <c r="Q1188" s="144"/>
      <c r="R1188" s="144"/>
      <c r="S1188" s="144"/>
      <c r="T1188" s="144"/>
      <c r="U1188" s="144"/>
      <c r="V1188" s="543"/>
      <c r="W1188" s="144"/>
      <c r="X1188" s="144"/>
      <c r="Y1188" s="144"/>
      <c r="Z1188" s="144"/>
      <c r="AA1188" s="144"/>
      <c r="AB1188" s="144"/>
      <c r="AC1188" s="144"/>
      <c r="AD1188" s="144"/>
      <c r="AE1188" s="144"/>
      <c r="AF1188" s="144"/>
      <c r="AG1188" s="144"/>
      <c r="AH1188" s="144"/>
      <c r="AI1188" s="144"/>
      <c r="AJ1188" s="144"/>
      <c r="AK1188" s="144"/>
      <c r="AL1188" s="144"/>
      <c r="AM1188" s="543"/>
      <c r="AN1188" s="144"/>
      <c r="AO1188" s="144"/>
      <c r="AP1188" s="543"/>
      <c r="AQ1188" s="543"/>
      <c r="AR1188" s="144"/>
      <c r="AS1188" s="190"/>
      <c r="AT1188" s="144"/>
      <c r="AU1188" s="543"/>
      <c r="AV1188" s="543"/>
      <c r="AW1188" s="144"/>
      <c r="AX1188" s="144"/>
      <c r="AY1188" s="144"/>
      <c r="AZ1188" s="144"/>
      <c r="BA1188" s="144"/>
      <c r="BB1188" s="144"/>
      <c r="BC1188" s="144"/>
      <c r="BD1188" s="144"/>
      <c r="BE1188" s="144"/>
    </row>
    <row r="1189" spans="1:57">
      <c r="A1189" s="144"/>
      <c r="B1189" s="144"/>
      <c r="C1189" s="144">
        <v>3</v>
      </c>
      <c r="D1189" s="190">
        <v>136070</v>
      </c>
      <c r="E1189" s="144" t="s">
        <v>5090</v>
      </c>
      <c r="F1189" s="144" t="s">
        <v>4944</v>
      </c>
      <c r="G1189" s="144">
        <v>10</v>
      </c>
      <c r="H1189" s="144">
        <v>20</v>
      </c>
      <c r="I1189" s="190" t="s">
        <v>6536</v>
      </c>
      <c r="J1189" s="144" t="s">
        <v>1693</v>
      </c>
      <c r="K1189" s="543"/>
      <c r="L1189" s="543"/>
      <c r="M1189" s="144"/>
      <c r="N1189" s="144"/>
      <c r="O1189" s="144"/>
      <c r="P1189" s="144"/>
      <c r="Q1189" s="144"/>
      <c r="R1189" s="144"/>
      <c r="S1189" s="144"/>
      <c r="T1189" s="144"/>
      <c r="U1189" s="144"/>
      <c r="V1189" s="543"/>
      <c r="W1189" s="144"/>
      <c r="X1189" s="144"/>
      <c r="Y1189" s="144"/>
      <c r="Z1189" s="144"/>
      <c r="AA1189" s="144"/>
      <c r="AB1189" s="144"/>
      <c r="AC1189" s="144"/>
      <c r="AD1189" s="144"/>
      <c r="AE1189" s="144"/>
      <c r="AF1189" s="144"/>
      <c r="AG1189" s="144"/>
      <c r="AH1189" s="144"/>
      <c r="AI1189" s="144"/>
      <c r="AJ1189" s="144"/>
      <c r="AK1189" s="144"/>
      <c r="AL1189" s="144"/>
      <c r="AM1189" s="543"/>
      <c r="AN1189" s="144"/>
      <c r="AO1189" s="144"/>
      <c r="AP1189" s="543"/>
      <c r="AQ1189" s="543"/>
      <c r="AR1189" s="144"/>
      <c r="AS1189" s="190"/>
      <c r="AT1189" s="144"/>
      <c r="AU1189" s="543"/>
      <c r="AV1189" s="543"/>
      <c r="AW1189" s="144"/>
      <c r="AX1189" s="144"/>
      <c r="AY1189" s="144"/>
      <c r="AZ1189" s="144"/>
      <c r="BA1189" s="144"/>
      <c r="BB1189" s="144"/>
      <c r="BC1189" s="144"/>
      <c r="BD1189" s="144"/>
      <c r="BE1189" s="144"/>
    </row>
    <row r="1190" spans="1:57">
      <c r="A1190" s="144"/>
      <c r="B1190" s="144"/>
      <c r="C1190" s="144">
        <v>3</v>
      </c>
      <c r="D1190" s="190">
        <v>136085</v>
      </c>
      <c r="E1190" s="144" t="s">
        <v>5090</v>
      </c>
      <c r="F1190" s="144" t="s">
        <v>4944</v>
      </c>
      <c r="G1190" s="144">
        <v>10</v>
      </c>
      <c r="H1190" s="144">
        <v>20</v>
      </c>
      <c r="I1190" s="190" t="s">
        <v>6537</v>
      </c>
      <c r="J1190" s="144" t="s">
        <v>1693</v>
      </c>
      <c r="K1190" s="543"/>
      <c r="L1190" s="543"/>
      <c r="M1190" s="144"/>
      <c r="N1190" s="144"/>
      <c r="O1190" s="144"/>
      <c r="P1190" s="144"/>
      <c r="Q1190" s="144"/>
      <c r="R1190" s="144"/>
      <c r="S1190" s="144"/>
      <c r="T1190" s="144"/>
      <c r="U1190" s="144"/>
      <c r="V1190" s="543"/>
      <c r="W1190" s="144"/>
      <c r="X1190" s="144"/>
      <c r="Y1190" s="144"/>
      <c r="Z1190" s="144"/>
      <c r="AA1190" s="144"/>
      <c r="AB1190" s="144"/>
      <c r="AC1190" s="144"/>
      <c r="AD1190" s="144"/>
      <c r="AE1190" s="144"/>
      <c r="AF1190" s="144"/>
      <c r="AG1190" s="144"/>
      <c r="AH1190" s="144"/>
      <c r="AI1190" s="144"/>
      <c r="AJ1190" s="144"/>
      <c r="AK1190" s="144"/>
      <c r="AL1190" s="144"/>
      <c r="AM1190" s="543"/>
      <c r="AN1190" s="144"/>
      <c r="AO1190" s="144"/>
      <c r="AP1190" s="543"/>
      <c r="AQ1190" s="543"/>
      <c r="AR1190" s="144"/>
      <c r="AS1190" s="190"/>
      <c r="AT1190" s="144"/>
      <c r="AU1190" s="543"/>
      <c r="AV1190" s="543"/>
      <c r="AW1190" s="144"/>
      <c r="AX1190" s="144"/>
      <c r="AY1190" s="144"/>
      <c r="AZ1190" s="144"/>
      <c r="BA1190" s="144"/>
      <c r="BB1190" s="144"/>
      <c r="BC1190" s="144"/>
      <c r="BD1190" s="144"/>
      <c r="BE1190" s="144"/>
    </row>
    <row r="1191" spans="1:57">
      <c r="A1191" s="144"/>
      <c r="B1191" s="144"/>
      <c r="C1191" s="144">
        <v>3</v>
      </c>
      <c r="D1191" s="190">
        <v>136086</v>
      </c>
      <c r="E1191" s="144" t="s">
        <v>5090</v>
      </c>
      <c r="F1191" s="144" t="s">
        <v>4944</v>
      </c>
      <c r="G1191" s="144">
        <v>10</v>
      </c>
      <c r="H1191" s="144">
        <v>20</v>
      </c>
      <c r="I1191" s="190" t="s">
        <v>6538</v>
      </c>
      <c r="J1191" s="144" t="s">
        <v>1693</v>
      </c>
      <c r="K1191" s="543"/>
      <c r="L1191" s="543"/>
      <c r="M1191" s="144"/>
      <c r="N1191" s="144"/>
      <c r="O1191" s="144"/>
      <c r="P1191" s="144"/>
      <c r="Q1191" s="144"/>
      <c r="R1191" s="144"/>
      <c r="S1191" s="144"/>
      <c r="T1191" s="144"/>
      <c r="U1191" s="144"/>
      <c r="V1191" s="543"/>
      <c r="W1191" s="144"/>
      <c r="X1191" s="144"/>
      <c r="Y1191" s="144"/>
      <c r="Z1191" s="144"/>
      <c r="AA1191" s="144"/>
      <c r="AB1191" s="144"/>
      <c r="AC1191" s="144"/>
      <c r="AD1191" s="144"/>
      <c r="AE1191" s="144"/>
      <c r="AF1191" s="144"/>
      <c r="AG1191" s="144"/>
      <c r="AH1191" s="144"/>
      <c r="AI1191" s="144"/>
      <c r="AJ1191" s="144"/>
      <c r="AK1191" s="144"/>
      <c r="AL1191" s="144"/>
      <c r="AM1191" s="543"/>
      <c r="AN1191" s="144"/>
      <c r="AO1191" s="144"/>
      <c r="AP1191" s="543"/>
      <c r="AQ1191" s="543"/>
      <c r="AR1191" s="144"/>
      <c r="AS1191" s="190"/>
      <c r="AT1191" s="144"/>
      <c r="AU1191" s="543"/>
      <c r="AV1191" s="543"/>
      <c r="AW1191" s="144"/>
      <c r="AX1191" s="144"/>
      <c r="AY1191" s="144"/>
      <c r="AZ1191" s="144"/>
      <c r="BA1191" s="144"/>
      <c r="BB1191" s="144"/>
      <c r="BC1191" s="144"/>
      <c r="BD1191" s="144"/>
      <c r="BE1191" s="144"/>
    </row>
    <row r="1192" spans="1:57">
      <c r="A1192" s="144"/>
      <c r="B1192" s="144"/>
      <c r="C1192" s="144">
        <v>3</v>
      </c>
      <c r="D1192" s="190">
        <v>136090</v>
      </c>
      <c r="E1192" s="144" t="s">
        <v>5090</v>
      </c>
      <c r="F1192" s="144" t="s">
        <v>4944</v>
      </c>
      <c r="G1192" s="144">
        <v>10</v>
      </c>
      <c r="H1192" s="144">
        <v>20</v>
      </c>
      <c r="I1192" s="190" t="s">
        <v>6539</v>
      </c>
      <c r="J1192" s="144" t="s">
        <v>1693</v>
      </c>
      <c r="K1192" s="543"/>
      <c r="L1192" s="543"/>
      <c r="M1192" s="144"/>
      <c r="N1192" s="144"/>
      <c r="O1192" s="144"/>
      <c r="P1192" s="144"/>
      <c r="Q1192" s="144"/>
      <c r="R1192" s="144"/>
      <c r="S1192" s="144"/>
      <c r="T1192" s="144"/>
      <c r="U1192" s="144"/>
      <c r="V1192" s="543"/>
      <c r="W1192" s="144"/>
      <c r="X1192" s="144"/>
      <c r="Y1192" s="144"/>
      <c r="Z1192" s="144"/>
      <c r="AA1192" s="144"/>
      <c r="AB1192" s="144"/>
      <c r="AC1192" s="144"/>
      <c r="AD1192" s="144"/>
      <c r="AE1192" s="144"/>
      <c r="AF1192" s="144"/>
      <c r="AG1192" s="144"/>
      <c r="AH1192" s="144"/>
      <c r="AI1192" s="144"/>
      <c r="AJ1192" s="144"/>
      <c r="AK1192" s="144"/>
      <c r="AL1192" s="144"/>
      <c r="AM1192" s="543"/>
      <c r="AN1192" s="144"/>
      <c r="AO1192" s="144"/>
      <c r="AP1192" s="543"/>
      <c r="AQ1192" s="543"/>
      <c r="AR1192" s="144"/>
      <c r="AS1192" s="190"/>
      <c r="AT1192" s="144"/>
      <c r="AU1192" s="543"/>
      <c r="AV1192" s="543"/>
      <c r="AW1192" s="144"/>
      <c r="AX1192" s="144"/>
      <c r="AY1192" s="144"/>
      <c r="AZ1192" s="144"/>
      <c r="BA1192" s="144"/>
      <c r="BB1192" s="144"/>
      <c r="BC1192" s="144"/>
      <c r="BD1192" s="144"/>
      <c r="BE1192" s="144"/>
    </row>
    <row r="1193" spans="1:57">
      <c r="A1193" s="144"/>
      <c r="B1193" s="144"/>
      <c r="C1193" s="144">
        <v>3</v>
      </c>
      <c r="D1193" s="190">
        <v>13610</v>
      </c>
      <c r="E1193" s="144" t="s">
        <v>5090</v>
      </c>
      <c r="F1193" s="144" t="s">
        <v>4944</v>
      </c>
      <c r="G1193" s="144">
        <v>10</v>
      </c>
      <c r="H1193" s="144">
        <v>20</v>
      </c>
      <c r="I1193" s="190" t="s">
        <v>6279</v>
      </c>
      <c r="J1193" s="144" t="s">
        <v>1693</v>
      </c>
      <c r="K1193" s="543"/>
      <c r="L1193" s="543"/>
      <c r="M1193" s="144"/>
      <c r="N1193" s="144"/>
      <c r="O1193" s="144"/>
      <c r="P1193" s="144"/>
      <c r="Q1193" s="144"/>
      <c r="R1193" s="144"/>
      <c r="S1193" s="144"/>
      <c r="T1193" s="144"/>
      <c r="U1193" s="144"/>
      <c r="V1193" s="543"/>
      <c r="W1193" s="144"/>
      <c r="X1193" s="144"/>
      <c r="Y1193" s="144"/>
      <c r="Z1193" s="144"/>
      <c r="AA1193" s="144"/>
      <c r="AB1193" s="144"/>
      <c r="AC1193" s="144"/>
      <c r="AD1193" s="144"/>
      <c r="AE1193" s="144"/>
      <c r="AF1193" s="144"/>
      <c r="AG1193" s="144"/>
      <c r="AH1193" s="144"/>
      <c r="AI1193" s="144"/>
      <c r="AJ1193" s="144"/>
      <c r="AK1193" s="144"/>
      <c r="AL1193" s="144"/>
      <c r="AM1193" s="543"/>
      <c r="AN1193" s="144"/>
      <c r="AO1193" s="144"/>
      <c r="AP1193" s="543"/>
      <c r="AQ1193" s="543"/>
      <c r="AR1193" s="144"/>
      <c r="AS1193" s="190"/>
      <c r="AT1193" s="144"/>
      <c r="AU1193" s="543"/>
      <c r="AV1193" s="543"/>
      <c r="AW1193" s="144"/>
      <c r="AX1193" s="144"/>
      <c r="AY1193" s="144"/>
      <c r="AZ1193" s="144"/>
      <c r="BA1193" s="144"/>
      <c r="BB1193" s="144"/>
      <c r="BC1193" s="144"/>
      <c r="BD1193" s="144"/>
      <c r="BE1193" s="144"/>
    </row>
    <row r="1194" spans="1:57">
      <c r="A1194" s="144"/>
      <c r="B1194" s="144"/>
      <c r="C1194" s="144">
        <v>3</v>
      </c>
      <c r="D1194" s="190">
        <v>136191</v>
      </c>
      <c r="E1194" s="144" t="s">
        <v>5090</v>
      </c>
      <c r="F1194" s="144" t="s">
        <v>4944</v>
      </c>
      <c r="G1194" s="144">
        <v>10</v>
      </c>
      <c r="H1194" s="144">
        <v>20</v>
      </c>
      <c r="I1194" s="190" t="s">
        <v>6540</v>
      </c>
      <c r="J1194" s="144" t="s">
        <v>1693</v>
      </c>
      <c r="K1194" s="543"/>
      <c r="L1194" s="543"/>
      <c r="M1194" s="144"/>
      <c r="N1194" s="144"/>
      <c r="O1194" s="144"/>
      <c r="P1194" s="144"/>
      <c r="Q1194" s="144"/>
      <c r="R1194" s="144"/>
      <c r="S1194" s="144"/>
      <c r="T1194" s="144"/>
      <c r="U1194" s="144"/>
      <c r="V1194" s="543"/>
      <c r="W1194" s="144"/>
      <c r="X1194" s="144"/>
      <c r="Y1194" s="144"/>
      <c r="Z1194" s="144"/>
      <c r="AA1194" s="144"/>
      <c r="AB1194" s="144"/>
      <c r="AC1194" s="144"/>
      <c r="AD1194" s="144"/>
      <c r="AE1194" s="144"/>
      <c r="AF1194" s="144"/>
      <c r="AG1194" s="144"/>
      <c r="AH1194" s="144"/>
      <c r="AI1194" s="144"/>
      <c r="AJ1194" s="144"/>
      <c r="AK1194" s="144"/>
      <c r="AL1194" s="144"/>
      <c r="AM1194" s="543"/>
      <c r="AN1194" s="144"/>
      <c r="AO1194" s="144"/>
      <c r="AP1194" s="543"/>
      <c r="AQ1194" s="543"/>
      <c r="AR1194" s="144"/>
      <c r="AS1194" s="190"/>
      <c r="AT1194" s="144"/>
      <c r="AU1194" s="543"/>
      <c r="AV1194" s="543"/>
      <c r="AW1194" s="144"/>
      <c r="AX1194" s="144"/>
      <c r="AY1194" s="144"/>
      <c r="AZ1194" s="144"/>
      <c r="BA1194" s="144"/>
      <c r="BB1194" s="144"/>
      <c r="BC1194" s="144"/>
      <c r="BD1194" s="144"/>
      <c r="BE1194" s="144"/>
    </row>
    <row r="1195" spans="1:57">
      <c r="A1195" s="144"/>
      <c r="B1195" s="144"/>
      <c r="C1195" s="144">
        <v>3</v>
      </c>
      <c r="D1195" s="190">
        <v>136204</v>
      </c>
      <c r="E1195" s="144" t="s">
        <v>5090</v>
      </c>
      <c r="F1195" s="144" t="s">
        <v>4944</v>
      </c>
      <c r="G1195" s="144">
        <v>10</v>
      </c>
      <c r="H1195" s="144">
        <v>20</v>
      </c>
      <c r="I1195" s="190" t="s">
        <v>6541</v>
      </c>
      <c r="J1195" s="144" t="s">
        <v>1693</v>
      </c>
      <c r="K1195" s="543"/>
      <c r="L1195" s="543"/>
      <c r="M1195" s="144"/>
      <c r="N1195" s="144"/>
      <c r="O1195" s="144"/>
      <c r="P1195" s="144"/>
      <c r="Q1195" s="144"/>
      <c r="R1195" s="144"/>
      <c r="S1195" s="144"/>
      <c r="T1195" s="144"/>
      <c r="U1195" s="144"/>
      <c r="V1195" s="543"/>
      <c r="W1195" s="144"/>
      <c r="X1195" s="144"/>
      <c r="Y1195" s="144"/>
      <c r="Z1195" s="144"/>
      <c r="AA1195" s="144"/>
      <c r="AB1195" s="144"/>
      <c r="AC1195" s="144"/>
      <c r="AD1195" s="144"/>
      <c r="AE1195" s="144"/>
      <c r="AF1195" s="144"/>
      <c r="AG1195" s="144"/>
      <c r="AH1195" s="144"/>
      <c r="AI1195" s="144"/>
      <c r="AJ1195" s="144"/>
      <c r="AK1195" s="144"/>
      <c r="AL1195" s="144"/>
      <c r="AM1195" s="543"/>
      <c r="AN1195" s="144"/>
      <c r="AO1195" s="144"/>
      <c r="AP1195" s="543"/>
      <c r="AQ1195" s="543"/>
      <c r="AR1195" s="144"/>
      <c r="AS1195" s="190"/>
      <c r="AT1195" s="144"/>
      <c r="AU1195" s="543"/>
      <c r="AV1195" s="543"/>
      <c r="AW1195" s="144"/>
      <c r="AX1195" s="144"/>
      <c r="AY1195" s="144"/>
      <c r="AZ1195" s="144"/>
      <c r="BA1195" s="144"/>
      <c r="BB1195" s="144"/>
      <c r="BC1195" s="144"/>
      <c r="BD1195" s="144"/>
      <c r="BE1195" s="144"/>
    </row>
    <row r="1196" spans="1:57">
      <c r="A1196" s="144"/>
      <c r="B1196" s="144"/>
      <c r="C1196" s="144">
        <v>3</v>
      </c>
      <c r="D1196" s="190">
        <v>136207</v>
      </c>
      <c r="E1196" s="144" t="s">
        <v>5090</v>
      </c>
      <c r="F1196" s="144" t="s">
        <v>4944</v>
      </c>
      <c r="G1196" s="144">
        <v>10</v>
      </c>
      <c r="H1196" s="144">
        <v>20</v>
      </c>
      <c r="I1196" s="190" t="s">
        <v>6542</v>
      </c>
      <c r="J1196" s="144" t="s">
        <v>1693</v>
      </c>
      <c r="K1196" s="543"/>
      <c r="L1196" s="543"/>
      <c r="M1196" s="144"/>
      <c r="N1196" s="144"/>
      <c r="O1196" s="144"/>
      <c r="P1196" s="144"/>
      <c r="Q1196" s="144"/>
      <c r="R1196" s="144"/>
      <c r="S1196" s="144"/>
      <c r="T1196" s="144"/>
      <c r="U1196" s="542"/>
      <c r="V1196" s="543"/>
      <c r="W1196" s="144"/>
      <c r="X1196" s="144"/>
      <c r="Y1196" s="144"/>
      <c r="Z1196" s="144"/>
      <c r="AA1196" s="144"/>
      <c r="AB1196" s="144"/>
      <c r="AC1196" s="144"/>
      <c r="AD1196" s="144"/>
      <c r="AE1196" s="144"/>
      <c r="AF1196" s="144"/>
      <c r="AG1196" s="144"/>
      <c r="AH1196" s="144"/>
      <c r="AI1196" s="144"/>
      <c r="AJ1196" s="144"/>
      <c r="AK1196" s="144"/>
      <c r="AL1196" s="144"/>
      <c r="AM1196" s="543"/>
      <c r="AN1196" s="144"/>
      <c r="AO1196" s="144"/>
      <c r="AP1196" s="543"/>
      <c r="AQ1196" s="543"/>
      <c r="AR1196" s="144"/>
      <c r="AS1196" s="190"/>
      <c r="AT1196" s="144"/>
      <c r="AU1196" s="543"/>
      <c r="AV1196" s="543"/>
      <c r="AW1196" s="144"/>
      <c r="AX1196" s="144"/>
      <c r="AY1196" s="144"/>
      <c r="AZ1196" s="144"/>
      <c r="BA1196" s="144"/>
      <c r="BB1196" s="144"/>
      <c r="BC1196" s="144"/>
      <c r="BD1196" s="144"/>
      <c r="BE1196" s="144"/>
    </row>
    <row r="1197" spans="1:57">
      <c r="A1197" s="144"/>
      <c r="B1197" s="144"/>
      <c r="C1197" s="144">
        <v>3</v>
      </c>
      <c r="D1197" s="190">
        <v>136208</v>
      </c>
      <c r="E1197" s="144" t="s">
        <v>5090</v>
      </c>
      <c r="F1197" s="144" t="s">
        <v>4944</v>
      </c>
      <c r="G1197" s="144">
        <v>10</v>
      </c>
      <c r="H1197" s="144">
        <v>20</v>
      </c>
      <c r="I1197" s="190" t="s">
        <v>6543</v>
      </c>
      <c r="J1197" s="144" t="s">
        <v>1693</v>
      </c>
      <c r="K1197" s="543"/>
      <c r="L1197" s="543"/>
      <c r="M1197" s="144"/>
      <c r="N1197" s="144"/>
      <c r="O1197" s="144"/>
      <c r="P1197" s="144"/>
      <c r="Q1197" s="144"/>
      <c r="R1197" s="144"/>
      <c r="S1197" s="144"/>
      <c r="T1197" s="144"/>
      <c r="U1197" s="542"/>
      <c r="V1197" s="543"/>
      <c r="W1197" s="144"/>
      <c r="X1197" s="144"/>
      <c r="Y1197" s="144"/>
      <c r="Z1197" s="144"/>
      <c r="AA1197" s="144"/>
      <c r="AB1197" s="144"/>
      <c r="AC1197" s="144"/>
      <c r="AD1197" s="144"/>
      <c r="AE1197" s="144"/>
      <c r="AF1197" s="144"/>
      <c r="AG1197" s="144"/>
      <c r="AH1197" s="144"/>
      <c r="AI1197" s="144"/>
      <c r="AJ1197" s="144"/>
      <c r="AK1197" s="144"/>
      <c r="AL1197" s="144"/>
      <c r="AM1197" s="543"/>
      <c r="AN1197" s="144"/>
      <c r="AO1197" s="144"/>
      <c r="AP1197" s="543"/>
      <c r="AQ1197" s="543"/>
      <c r="AR1197" s="144"/>
      <c r="AS1197" s="190"/>
      <c r="AT1197" s="144"/>
      <c r="AU1197" s="543"/>
      <c r="AV1197" s="543"/>
      <c r="AW1197" s="144"/>
      <c r="AX1197" s="144"/>
      <c r="AY1197" s="144"/>
      <c r="AZ1197" s="144"/>
      <c r="BA1197" s="144"/>
      <c r="BB1197" s="144"/>
      <c r="BC1197" s="144"/>
      <c r="BD1197" s="144"/>
      <c r="BE1197" s="144"/>
    </row>
    <row r="1198" spans="1:57">
      <c r="A1198" s="144"/>
      <c r="B1198" s="144"/>
      <c r="C1198" s="144">
        <v>3</v>
      </c>
      <c r="D1198" s="190">
        <v>136211</v>
      </c>
      <c r="E1198" s="144" t="s">
        <v>5090</v>
      </c>
      <c r="F1198" s="144" t="s">
        <v>4944</v>
      </c>
      <c r="G1198" s="144">
        <v>10</v>
      </c>
      <c r="H1198" s="144">
        <v>20</v>
      </c>
      <c r="I1198" s="190" t="s">
        <v>6544</v>
      </c>
      <c r="J1198" s="144" t="s">
        <v>1693</v>
      </c>
      <c r="K1198" s="543"/>
      <c r="L1198" s="543"/>
      <c r="M1198" s="144"/>
      <c r="N1198" s="144"/>
      <c r="O1198" s="144"/>
      <c r="P1198" s="144"/>
      <c r="Q1198" s="144"/>
      <c r="R1198" s="144"/>
      <c r="S1198" s="144"/>
      <c r="T1198" s="144"/>
      <c r="U1198" s="542"/>
      <c r="V1198" s="543"/>
      <c r="W1198" s="144"/>
      <c r="X1198" s="144"/>
      <c r="Y1198" s="144"/>
      <c r="Z1198" s="144"/>
      <c r="AA1198" s="144"/>
      <c r="AB1198" s="144"/>
      <c r="AC1198" s="144"/>
      <c r="AD1198" s="144"/>
      <c r="AE1198" s="144"/>
      <c r="AF1198" s="144"/>
      <c r="AG1198" s="144"/>
      <c r="AH1198" s="144"/>
      <c r="AI1198" s="144"/>
      <c r="AJ1198" s="144"/>
      <c r="AK1198" s="144"/>
      <c r="AL1198" s="144"/>
      <c r="AM1198" s="543"/>
      <c r="AN1198" s="144"/>
      <c r="AO1198" s="144"/>
      <c r="AP1198" s="543"/>
      <c r="AQ1198" s="543"/>
      <c r="AR1198" s="144"/>
      <c r="AS1198" s="190"/>
      <c r="AT1198" s="144"/>
      <c r="AU1198" s="543"/>
      <c r="AV1198" s="543"/>
      <c r="AW1198" s="144"/>
      <c r="AX1198" s="144"/>
      <c r="AY1198" s="144"/>
      <c r="AZ1198" s="144"/>
      <c r="BA1198" s="144"/>
      <c r="BB1198" s="144"/>
      <c r="BC1198" s="144"/>
      <c r="BD1198" s="144"/>
      <c r="BE1198" s="144"/>
    </row>
    <row r="1199" spans="1:57">
      <c r="A1199" s="144"/>
      <c r="B1199" s="144"/>
      <c r="C1199" s="144">
        <v>3</v>
      </c>
      <c r="D1199" s="190">
        <v>136213</v>
      </c>
      <c r="E1199" s="144" t="s">
        <v>5090</v>
      </c>
      <c r="F1199" s="144" t="s">
        <v>4944</v>
      </c>
      <c r="G1199" s="144">
        <v>10</v>
      </c>
      <c r="H1199" s="144">
        <v>20</v>
      </c>
      <c r="I1199" s="190" t="s">
        <v>6545</v>
      </c>
      <c r="J1199" s="144" t="s">
        <v>1693</v>
      </c>
      <c r="K1199" s="543"/>
      <c r="L1199" s="543"/>
      <c r="M1199" s="144"/>
      <c r="N1199" s="144"/>
      <c r="O1199" s="144"/>
      <c r="P1199" s="144"/>
      <c r="Q1199" s="144"/>
      <c r="R1199" s="144"/>
      <c r="S1199" s="144"/>
      <c r="T1199" s="144"/>
      <c r="U1199" s="144"/>
      <c r="V1199" s="543"/>
      <c r="W1199" s="144"/>
      <c r="X1199" s="144"/>
      <c r="Y1199" s="144"/>
      <c r="Z1199" s="144"/>
      <c r="AA1199" s="144"/>
      <c r="AB1199" s="144"/>
      <c r="AC1199" s="144"/>
      <c r="AD1199" s="144"/>
      <c r="AE1199" s="144"/>
      <c r="AF1199" s="144"/>
      <c r="AG1199" s="144"/>
      <c r="AH1199" s="144"/>
      <c r="AI1199" s="144"/>
      <c r="AJ1199" s="144"/>
      <c r="AK1199" s="144"/>
      <c r="AL1199" s="144"/>
      <c r="AM1199" s="543"/>
      <c r="AN1199" s="144"/>
      <c r="AO1199" s="144"/>
      <c r="AP1199" s="543"/>
      <c r="AQ1199" s="543"/>
      <c r="AR1199" s="144"/>
      <c r="AS1199" s="190"/>
      <c r="AT1199" s="144"/>
      <c r="AU1199" s="543"/>
      <c r="AV1199" s="543"/>
      <c r="AW1199" s="144"/>
      <c r="AX1199" s="144"/>
      <c r="AY1199" s="144"/>
      <c r="AZ1199" s="144"/>
      <c r="BA1199" s="144"/>
      <c r="BB1199" s="144"/>
      <c r="BC1199" s="144"/>
      <c r="BD1199" s="144"/>
      <c r="BE1199" s="144"/>
    </row>
    <row r="1200" spans="1:57">
      <c r="A1200" s="144"/>
      <c r="B1200" s="144"/>
      <c r="C1200" s="144">
        <v>3</v>
      </c>
      <c r="D1200" s="190">
        <v>136215</v>
      </c>
      <c r="E1200" s="144" t="s">
        <v>5090</v>
      </c>
      <c r="F1200" s="144" t="s">
        <v>4944</v>
      </c>
      <c r="G1200" s="144">
        <v>10</v>
      </c>
      <c r="H1200" s="144">
        <v>20</v>
      </c>
      <c r="I1200" s="190" t="s">
        <v>6546</v>
      </c>
      <c r="J1200" s="144" t="s">
        <v>1693</v>
      </c>
      <c r="K1200" s="543"/>
      <c r="L1200" s="543"/>
      <c r="M1200" s="144"/>
      <c r="N1200" s="144"/>
      <c r="O1200" s="144"/>
      <c r="P1200" s="144"/>
      <c r="Q1200" s="144"/>
      <c r="R1200" s="144"/>
      <c r="S1200" s="144"/>
      <c r="T1200" s="144"/>
      <c r="U1200" s="144"/>
      <c r="V1200" s="543"/>
      <c r="W1200" s="144"/>
      <c r="X1200" s="144"/>
      <c r="Y1200" s="144"/>
      <c r="Z1200" s="144"/>
      <c r="AA1200" s="144"/>
      <c r="AB1200" s="144"/>
      <c r="AC1200" s="144"/>
      <c r="AD1200" s="144"/>
      <c r="AE1200" s="144"/>
      <c r="AF1200" s="144"/>
      <c r="AG1200" s="144"/>
      <c r="AH1200" s="144"/>
      <c r="AI1200" s="144"/>
      <c r="AJ1200" s="144"/>
      <c r="AK1200" s="144"/>
      <c r="AL1200" s="144"/>
      <c r="AM1200" s="543"/>
      <c r="AN1200" s="144"/>
      <c r="AO1200" s="144"/>
      <c r="AP1200" s="543"/>
      <c r="AQ1200" s="543"/>
      <c r="AR1200" s="144"/>
      <c r="AS1200" s="190"/>
      <c r="AT1200" s="144"/>
      <c r="AU1200" s="543"/>
      <c r="AV1200" s="543"/>
      <c r="AW1200" s="144"/>
      <c r="AX1200" s="144"/>
      <c r="AY1200" s="144"/>
      <c r="AZ1200" s="144"/>
      <c r="BA1200" s="144"/>
      <c r="BB1200" s="144"/>
      <c r="BC1200" s="144"/>
      <c r="BD1200" s="144"/>
      <c r="BE1200" s="144"/>
    </row>
    <row r="1201" spans="1:57">
      <c r="A1201" s="144"/>
      <c r="B1201" s="144"/>
      <c r="C1201" s="144">
        <v>3</v>
      </c>
      <c r="D1201" s="190">
        <v>136220</v>
      </c>
      <c r="E1201" s="144" t="s">
        <v>5090</v>
      </c>
      <c r="F1201" s="144" t="s">
        <v>4944</v>
      </c>
      <c r="G1201" s="144">
        <v>10</v>
      </c>
      <c r="H1201" s="144">
        <v>20</v>
      </c>
      <c r="I1201" s="190" t="s">
        <v>6547</v>
      </c>
      <c r="J1201" s="144" t="s">
        <v>1693</v>
      </c>
      <c r="K1201" s="543"/>
      <c r="L1201" s="543"/>
      <c r="M1201" s="144"/>
      <c r="N1201" s="144"/>
      <c r="O1201" s="144"/>
      <c r="P1201" s="144"/>
      <c r="Q1201" s="144"/>
      <c r="R1201" s="144"/>
      <c r="S1201" s="144"/>
      <c r="T1201" s="144"/>
      <c r="U1201" s="144"/>
      <c r="V1201" s="543"/>
      <c r="W1201" s="144"/>
      <c r="X1201" s="144"/>
      <c r="Y1201" s="144"/>
      <c r="Z1201" s="144"/>
      <c r="AA1201" s="144"/>
      <c r="AB1201" s="144"/>
      <c r="AC1201" s="144"/>
      <c r="AD1201" s="144"/>
      <c r="AE1201" s="144"/>
      <c r="AF1201" s="144"/>
      <c r="AG1201" s="144"/>
      <c r="AH1201" s="144"/>
      <c r="AI1201" s="144"/>
      <c r="AJ1201" s="144"/>
      <c r="AK1201" s="144"/>
      <c r="AL1201" s="144"/>
      <c r="AM1201" s="543"/>
      <c r="AN1201" s="144"/>
      <c r="AO1201" s="144"/>
      <c r="AP1201" s="543"/>
      <c r="AQ1201" s="543"/>
      <c r="AR1201" s="144"/>
      <c r="AS1201" s="190"/>
      <c r="AT1201" s="144"/>
      <c r="AU1201" s="543"/>
      <c r="AV1201" s="543"/>
      <c r="AW1201" s="144"/>
      <c r="AX1201" s="144"/>
      <c r="AY1201" s="144"/>
      <c r="AZ1201" s="144"/>
      <c r="BA1201" s="144"/>
      <c r="BB1201" s="144"/>
      <c r="BC1201" s="144"/>
      <c r="BD1201" s="144"/>
      <c r="BE1201" s="144"/>
    </row>
    <row r="1202" spans="1:57">
      <c r="A1202" s="144"/>
      <c r="B1202" s="144"/>
      <c r="C1202" s="144">
        <v>3</v>
      </c>
      <c r="D1202" s="190">
        <v>136225</v>
      </c>
      <c r="E1202" s="144" t="s">
        <v>5090</v>
      </c>
      <c r="F1202" s="144" t="s">
        <v>4944</v>
      </c>
      <c r="G1202" s="144">
        <v>10</v>
      </c>
      <c r="H1202" s="144">
        <v>20</v>
      </c>
      <c r="I1202" s="190" t="s">
        <v>6548</v>
      </c>
      <c r="J1202" s="144" t="s">
        <v>1693</v>
      </c>
      <c r="K1202" s="543"/>
      <c r="L1202" s="543"/>
      <c r="M1202" s="144"/>
      <c r="N1202" s="144"/>
      <c r="O1202" s="144"/>
      <c r="P1202" s="144"/>
      <c r="Q1202" s="144"/>
      <c r="R1202" s="144"/>
      <c r="S1202" s="144"/>
      <c r="T1202" s="144"/>
      <c r="U1202" s="144"/>
      <c r="V1202" s="543"/>
      <c r="W1202" s="144"/>
      <c r="X1202" s="144"/>
      <c r="Y1202" s="144"/>
      <c r="Z1202" s="144"/>
      <c r="AA1202" s="144"/>
      <c r="AB1202" s="144"/>
      <c r="AC1202" s="144"/>
      <c r="AD1202" s="144"/>
      <c r="AE1202" s="144"/>
      <c r="AF1202" s="144"/>
      <c r="AG1202" s="144"/>
      <c r="AH1202" s="144"/>
      <c r="AI1202" s="144"/>
      <c r="AJ1202" s="144"/>
      <c r="AK1202" s="144"/>
      <c r="AL1202" s="144"/>
      <c r="AM1202" s="543"/>
      <c r="AN1202" s="144"/>
      <c r="AO1202" s="144"/>
      <c r="AP1202" s="543"/>
      <c r="AQ1202" s="543"/>
      <c r="AR1202" s="144"/>
      <c r="AS1202" s="190"/>
      <c r="AT1202" s="144"/>
      <c r="AU1202" s="543"/>
      <c r="AV1202" s="543"/>
      <c r="AW1202" s="144"/>
      <c r="AX1202" s="144"/>
      <c r="AY1202" s="144"/>
      <c r="AZ1202" s="144"/>
      <c r="BA1202" s="144"/>
      <c r="BB1202" s="144"/>
      <c r="BC1202" s="144"/>
      <c r="BD1202" s="144"/>
      <c r="BE1202" s="144"/>
    </row>
    <row r="1203" spans="1:57">
      <c r="A1203" s="144"/>
      <c r="B1203" s="144"/>
      <c r="C1203" s="144">
        <v>3</v>
      </c>
      <c r="D1203" s="190">
        <v>136237</v>
      </c>
      <c r="E1203" s="144" t="s">
        <v>5090</v>
      </c>
      <c r="F1203" s="144" t="s">
        <v>4944</v>
      </c>
      <c r="G1203" s="144">
        <v>10</v>
      </c>
      <c r="H1203" s="144">
        <v>20</v>
      </c>
      <c r="I1203" s="190" t="s">
        <v>6549</v>
      </c>
      <c r="J1203" s="144" t="s">
        <v>1693</v>
      </c>
      <c r="K1203" s="543"/>
      <c r="L1203" s="543"/>
      <c r="M1203" s="144"/>
      <c r="N1203" s="144"/>
      <c r="O1203" s="144"/>
      <c r="P1203" s="144"/>
      <c r="Q1203" s="144"/>
      <c r="R1203" s="144"/>
      <c r="S1203" s="144"/>
      <c r="T1203" s="144"/>
      <c r="U1203" s="144"/>
      <c r="V1203" s="543"/>
      <c r="W1203" s="144"/>
      <c r="X1203" s="144"/>
      <c r="Y1203" s="144"/>
      <c r="Z1203" s="144"/>
      <c r="AA1203" s="144"/>
      <c r="AB1203" s="144"/>
      <c r="AC1203" s="144"/>
      <c r="AD1203" s="144"/>
      <c r="AE1203" s="144"/>
      <c r="AF1203" s="144"/>
      <c r="AG1203" s="144"/>
      <c r="AH1203" s="144"/>
      <c r="AI1203" s="144"/>
      <c r="AJ1203" s="144"/>
      <c r="AK1203" s="144"/>
      <c r="AL1203" s="144"/>
      <c r="AM1203" s="543"/>
      <c r="AN1203" s="144"/>
      <c r="AO1203" s="144"/>
      <c r="AP1203" s="543"/>
      <c r="AQ1203" s="543"/>
      <c r="AR1203" s="144"/>
      <c r="AS1203" s="190"/>
      <c r="AT1203" s="144"/>
      <c r="AU1203" s="543"/>
      <c r="AV1203" s="543"/>
      <c r="AW1203" s="144"/>
      <c r="AX1203" s="144"/>
      <c r="AY1203" s="144"/>
      <c r="AZ1203" s="144"/>
      <c r="BA1203" s="144"/>
      <c r="BB1203" s="144"/>
      <c r="BC1203" s="144"/>
      <c r="BD1203" s="144"/>
      <c r="BE1203" s="144"/>
    </row>
    <row r="1204" spans="1:57">
      <c r="A1204" s="144"/>
      <c r="B1204" s="144"/>
      <c r="C1204" s="144">
        <v>3</v>
      </c>
      <c r="D1204" s="190">
        <v>136245</v>
      </c>
      <c r="E1204" s="144" t="s">
        <v>5090</v>
      </c>
      <c r="F1204" s="144" t="s">
        <v>4944</v>
      </c>
      <c r="G1204" s="144">
        <v>10</v>
      </c>
      <c r="H1204" s="144">
        <v>20</v>
      </c>
      <c r="I1204" s="190" t="s">
        <v>6550</v>
      </c>
      <c r="J1204" s="144" t="s">
        <v>1693</v>
      </c>
      <c r="K1204" s="543"/>
      <c r="L1204" s="543"/>
      <c r="M1204" s="144"/>
      <c r="N1204" s="144"/>
      <c r="O1204" s="144"/>
      <c r="P1204" s="144"/>
      <c r="Q1204" s="144"/>
      <c r="R1204" s="144"/>
      <c r="S1204" s="144"/>
      <c r="T1204" s="144"/>
      <c r="U1204" s="144"/>
      <c r="V1204" s="543"/>
      <c r="W1204" s="144"/>
      <c r="X1204" s="144"/>
      <c r="Y1204" s="144"/>
      <c r="Z1204" s="144"/>
      <c r="AA1204" s="144"/>
      <c r="AB1204" s="144"/>
      <c r="AC1204" s="144"/>
      <c r="AD1204" s="144"/>
      <c r="AE1204" s="144"/>
      <c r="AF1204" s="144"/>
      <c r="AG1204" s="144"/>
      <c r="AH1204" s="144"/>
      <c r="AI1204" s="144"/>
      <c r="AJ1204" s="144"/>
      <c r="AK1204" s="144"/>
      <c r="AL1204" s="144"/>
      <c r="AM1204" s="543"/>
      <c r="AN1204" s="144"/>
      <c r="AO1204" s="144"/>
      <c r="AP1204" s="543"/>
      <c r="AQ1204" s="543"/>
      <c r="AR1204" s="144"/>
      <c r="AS1204" s="190"/>
      <c r="AT1204" s="144"/>
      <c r="AU1204" s="543"/>
      <c r="AV1204" s="543"/>
      <c r="AW1204" s="144"/>
      <c r="AX1204" s="144"/>
      <c r="AY1204" s="144"/>
      <c r="AZ1204" s="144"/>
      <c r="BA1204" s="144"/>
      <c r="BB1204" s="144"/>
      <c r="BC1204" s="144"/>
      <c r="BD1204" s="144"/>
      <c r="BE1204" s="144"/>
    </row>
    <row r="1205" spans="1:57">
      <c r="A1205" s="144"/>
      <c r="B1205" s="144"/>
      <c r="C1205" s="144">
        <v>3</v>
      </c>
      <c r="D1205" s="190">
        <v>136250</v>
      </c>
      <c r="E1205" s="144" t="s">
        <v>5090</v>
      </c>
      <c r="F1205" s="144" t="s">
        <v>4944</v>
      </c>
      <c r="G1205" s="144">
        <v>10</v>
      </c>
      <c r="H1205" s="144">
        <v>20</v>
      </c>
      <c r="I1205" s="190" t="s">
        <v>6551</v>
      </c>
      <c r="J1205" s="144" t="s">
        <v>1693</v>
      </c>
      <c r="K1205" s="543"/>
      <c r="L1205" s="543"/>
      <c r="M1205" s="144"/>
      <c r="N1205" s="144"/>
      <c r="O1205" s="144"/>
      <c r="P1205" s="144"/>
      <c r="Q1205" s="144"/>
      <c r="R1205" s="144"/>
      <c r="S1205" s="144"/>
      <c r="T1205" s="144"/>
      <c r="U1205" s="144"/>
      <c r="V1205" s="543"/>
      <c r="W1205" s="144"/>
      <c r="X1205" s="144"/>
      <c r="Y1205" s="144"/>
      <c r="Z1205" s="144"/>
      <c r="AA1205" s="144"/>
      <c r="AB1205" s="144"/>
      <c r="AC1205" s="144"/>
      <c r="AD1205" s="144"/>
      <c r="AE1205" s="144"/>
      <c r="AF1205" s="144"/>
      <c r="AG1205" s="144"/>
      <c r="AH1205" s="144"/>
      <c r="AI1205" s="144"/>
      <c r="AJ1205" s="144"/>
      <c r="AK1205" s="144"/>
      <c r="AL1205" s="144"/>
      <c r="AM1205" s="543"/>
      <c r="AN1205" s="144"/>
      <c r="AO1205" s="144"/>
      <c r="AP1205" s="543"/>
      <c r="AQ1205" s="543"/>
      <c r="AR1205" s="144"/>
      <c r="AS1205" s="190"/>
      <c r="AT1205" s="144"/>
      <c r="AU1205" s="543"/>
      <c r="AV1205" s="543"/>
      <c r="AW1205" s="144"/>
      <c r="AX1205" s="144"/>
      <c r="AY1205" s="144"/>
      <c r="AZ1205" s="144"/>
      <c r="BA1205" s="144"/>
      <c r="BB1205" s="144"/>
      <c r="BC1205" s="144"/>
      <c r="BD1205" s="144"/>
      <c r="BE1205" s="144"/>
    </row>
    <row r="1206" spans="1:57">
      <c r="A1206" s="144"/>
      <c r="B1206" s="144"/>
      <c r="C1206" s="144">
        <v>3</v>
      </c>
      <c r="D1206" s="190">
        <v>136255</v>
      </c>
      <c r="E1206" s="144" t="s">
        <v>5090</v>
      </c>
      <c r="F1206" s="144" t="s">
        <v>4944</v>
      </c>
      <c r="G1206" s="144">
        <v>10</v>
      </c>
      <c r="H1206" s="144">
        <v>20</v>
      </c>
      <c r="I1206" s="190" t="s">
        <v>6552</v>
      </c>
      <c r="J1206" s="144" t="s">
        <v>1693</v>
      </c>
      <c r="K1206" s="543"/>
      <c r="L1206" s="543"/>
      <c r="M1206" s="144"/>
      <c r="N1206" s="144"/>
      <c r="O1206" s="144"/>
      <c r="P1206" s="144"/>
      <c r="Q1206" s="144"/>
      <c r="R1206" s="144"/>
      <c r="S1206" s="144"/>
      <c r="T1206" s="144"/>
      <c r="U1206" s="144"/>
      <c r="V1206" s="543"/>
      <c r="W1206" s="144"/>
      <c r="X1206" s="144"/>
      <c r="Y1206" s="144"/>
      <c r="Z1206" s="144"/>
      <c r="AA1206" s="144"/>
      <c r="AB1206" s="144"/>
      <c r="AC1206" s="144"/>
      <c r="AD1206" s="144"/>
      <c r="AE1206" s="144"/>
      <c r="AF1206" s="144"/>
      <c r="AG1206" s="144"/>
      <c r="AH1206" s="144"/>
      <c r="AI1206" s="144"/>
      <c r="AJ1206" s="144"/>
      <c r="AK1206" s="144"/>
      <c r="AL1206" s="144"/>
      <c r="AM1206" s="543"/>
      <c r="AN1206" s="144"/>
      <c r="AO1206" s="144"/>
      <c r="AP1206" s="543"/>
      <c r="AQ1206" s="543"/>
      <c r="AR1206" s="144"/>
      <c r="AS1206" s="190"/>
      <c r="AT1206" s="144"/>
      <c r="AU1206" s="543"/>
      <c r="AV1206" s="543"/>
      <c r="AW1206" s="144"/>
      <c r="AX1206" s="144"/>
      <c r="AY1206" s="144"/>
      <c r="AZ1206" s="144"/>
      <c r="BA1206" s="144"/>
      <c r="BB1206" s="144"/>
      <c r="BC1206" s="144"/>
      <c r="BD1206" s="144"/>
      <c r="BE1206" s="144"/>
    </row>
    <row r="1207" spans="1:57">
      <c r="A1207" s="144"/>
      <c r="B1207" s="144"/>
      <c r="C1207" s="144">
        <v>3</v>
      </c>
      <c r="D1207" s="190">
        <v>136256</v>
      </c>
      <c r="E1207" s="144" t="s">
        <v>5090</v>
      </c>
      <c r="F1207" s="144" t="s">
        <v>4944</v>
      </c>
      <c r="G1207" s="144">
        <v>10</v>
      </c>
      <c r="H1207" s="144">
        <v>20</v>
      </c>
      <c r="I1207" s="190" t="s">
        <v>6553</v>
      </c>
      <c r="J1207" s="144" t="s">
        <v>1693</v>
      </c>
      <c r="K1207" s="543"/>
      <c r="L1207" s="543"/>
      <c r="M1207" s="144"/>
      <c r="N1207" s="144"/>
      <c r="O1207" s="144"/>
      <c r="P1207" s="144"/>
      <c r="Q1207" s="144"/>
      <c r="R1207" s="144"/>
      <c r="S1207" s="144"/>
      <c r="T1207" s="144"/>
      <c r="U1207" s="144"/>
      <c r="V1207" s="543"/>
      <c r="W1207" s="144"/>
      <c r="X1207" s="144"/>
      <c r="Y1207" s="144"/>
      <c r="Z1207" s="144"/>
      <c r="AA1207" s="144"/>
      <c r="AB1207" s="144"/>
      <c r="AC1207" s="144"/>
      <c r="AD1207" s="144"/>
      <c r="AE1207" s="144"/>
      <c r="AF1207" s="144"/>
      <c r="AG1207" s="144"/>
      <c r="AH1207" s="144"/>
      <c r="AI1207" s="144"/>
      <c r="AJ1207" s="144"/>
      <c r="AK1207" s="144"/>
      <c r="AL1207" s="144"/>
      <c r="AM1207" s="543"/>
      <c r="AN1207" s="144"/>
      <c r="AO1207" s="144"/>
      <c r="AP1207" s="543"/>
      <c r="AQ1207" s="543"/>
      <c r="AR1207" s="144"/>
      <c r="AS1207" s="190"/>
      <c r="AT1207" s="144"/>
      <c r="AU1207" s="543"/>
      <c r="AV1207" s="543"/>
      <c r="AW1207" s="144"/>
      <c r="AX1207" s="144"/>
      <c r="AY1207" s="144"/>
      <c r="AZ1207" s="144"/>
      <c r="BA1207" s="144"/>
      <c r="BB1207" s="144"/>
      <c r="BC1207" s="144"/>
      <c r="BD1207" s="144"/>
      <c r="BE1207" s="144"/>
    </row>
    <row r="1208" spans="1:57">
      <c r="A1208" s="144"/>
      <c r="B1208" s="144"/>
      <c r="C1208" s="144">
        <v>3</v>
      </c>
      <c r="D1208" s="190">
        <v>136258</v>
      </c>
      <c r="E1208" s="144" t="s">
        <v>5090</v>
      </c>
      <c r="F1208" s="144" t="s">
        <v>4944</v>
      </c>
      <c r="G1208" s="144">
        <v>10</v>
      </c>
      <c r="H1208" s="144">
        <v>20</v>
      </c>
      <c r="I1208" s="190" t="s">
        <v>6554</v>
      </c>
      <c r="J1208" s="144" t="s">
        <v>1693</v>
      </c>
      <c r="K1208" s="543"/>
      <c r="L1208" s="543"/>
      <c r="M1208" s="144"/>
      <c r="N1208" s="144"/>
      <c r="O1208" s="144"/>
      <c r="P1208" s="144"/>
      <c r="Q1208" s="144"/>
      <c r="R1208" s="144"/>
      <c r="S1208" s="144"/>
      <c r="T1208" s="144"/>
      <c r="U1208" s="144"/>
      <c r="V1208" s="543"/>
      <c r="W1208" s="144"/>
      <c r="X1208" s="144"/>
      <c r="Y1208" s="144"/>
      <c r="Z1208" s="144"/>
      <c r="AA1208" s="144"/>
      <c r="AB1208" s="144"/>
      <c r="AC1208" s="144"/>
      <c r="AD1208" s="144"/>
      <c r="AE1208" s="144"/>
      <c r="AF1208" s="144"/>
      <c r="AG1208" s="144"/>
      <c r="AH1208" s="144"/>
      <c r="AI1208" s="144"/>
      <c r="AJ1208" s="144"/>
      <c r="AK1208" s="144"/>
      <c r="AL1208" s="144"/>
      <c r="AM1208" s="543"/>
      <c r="AN1208" s="144"/>
      <c r="AO1208" s="144"/>
      <c r="AP1208" s="543"/>
      <c r="AQ1208" s="543"/>
      <c r="AR1208" s="144"/>
      <c r="AS1208" s="190"/>
      <c r="AT1208" s="144"/>
      <c r="AU1208" s="543"/>
      <c r="AV1208" s="543"/>
      <c r="AW1208" s="144"/>
      <c r="AX1208" s="144"/>
      <c r="AY1208" s="144"/>
      <c r="AZ1208" s="144"/>
      <c r="BA1208" s="144"/>
      <c r="BB1208" s="144"/>
      <c r="BC1208" s="144"/>
      <c r="BD1208" s="144"/>
      <c r="BE1208" s="144"/>
    </row>
    <row r="1209" spans="1:57">
      <c r="A1209" s="144"/>
      <c r="B1209" s="144"/>
      <c r="C1209" s="144">
        <v>3</v>
      </c>
      <c r="D1209" s="190">
        <v>136300</v>
      </c>
      <c r="E1209" s="144" t="s">
        <v>5090</v>
      </c>
      <c r="F1209" s="144" t="s">
        <v>4944</v>
      </c>
      <c r="G1209" s="144">
        <v>10</v>
      </c>
      <c r="H1209" s="144">
        <v>20</v>
      </c>
      <c r="I1209" s="190" t="s">
        <v>6555</v>
      </c>
      <c r="J1209" s="144" t="s">
        <v>1693</v>
      </c>
      <c r="K1209" s="543"/>
      <c r="L1209" s="543"/>
      <c r="M1209" s="144"/>
      <c r="N1209" s="144"/>
      <c r="O1209" s="144"/>
      <c r="P1209" s="144"/>
      <c r="Q1209" s="144"/>
      <c r="R1209" s="144"/>
      <c r="S1209" s="144"/>
      <c r="T1209" s="144"/>
      <c r="U1209" s="144"/>
      <c r="V1209" s="543"/>
      <c r="W1209" s="144"/>
      <c r="X1209" s="144"/>
      <c r="Y1209" s="144"/>
      <c r="Z1209" s="144"/>
      <c r="AA1209" s="144"/>
      <c r="AB1209" s="144"/>
      <c r="AC1209" s="144"/>
      <c r="AD1209" s="144"/>
      <c r="AE1209" s="144"/>
      <c r="AF1209" s="144"/>
      <c r="AG1209" s="144"/>
      <c r="AH1209" s="144"/>
      <c r="AI1209" s="144"/>
      <c r="AJ1209" s="144"/>
      <c r="AK1209" s="144"/>
      <c r="AL1209" s="144"/>
      <c r="AM1209" s="543"/>
      <c r="AN1209" s="144"/>
      <c r="AO1209" s="144"/>
      <c r="AP1209" s="543"/>
      <c r="AQ1209" s="543"/>
      <c r="AR1209" s="144"/>
      <c r="AS1209" s="190"/>
      <c r="AT1209" s="144"/>
      <c r="AU1209" s="543"/>
      <c r="AV1209" s="543"/>
      <c r="AW1209" s="144"/>
      <c r="AX1209" s="144"/>
      <c r="AY1209" s="144"/>
      <c r="AZ1209" s="144"/>
      <c r="BA1209" s="144"/>
      <c r="BB1209" s="144"/>
      <c r="BC1209" s="144"/>
      <c r="BD1209" s="144"/>
      <c r="BE1209" s="144"/>
    </row>
    <row r="1210" spans="1:57">
      <c r="A1210" s="144"/>
      <c r="B1210" s="144"/>
      <c r="C1210" s="144">
        <v>3</v>
      </c>
      <c r="D1210" s="190">
        <v>136311</v>
      </c>
      <c r="E1210" s="144" t="s">
        <v>5090</v>
      </c>
      <c r="F1210" s="144" t="s">
        <v>4944</v>
      </c>
      <c r="G1210" s="144">
        <v>10</v>
      </c>
      <c r="H1210" s="144">
        <v>20</v>
      </c>
      <c r="I1210" s="190" t="s">
        <v>6556</v>
      </c>
      <c r="J1210" s="144" t="s">
        <v>1693</v>
      </c>
      <c r="K1210" s="543"/>
      <c r="L1210" s="543"/>
      <c r="M1210" s="144"/>
      <c r="N1210" s="144"/>
      <c r="O1210" s="144"/>
      <c r="P1210" s="144"/>
      <c r="Q1210" s="144"/>
      <c r="R1210" s="144"/>
      <c r="S1210" s="144"/>
      <c r="T1210" s="144"/>
      <c r="U1210" s="542"/>
      <c r="V1210" s="543"/>
      <c r="W1210" s="144"/>
      <c r="X1210" s="144"/>
      <c r="Y1210" s="144"/>
      <c r="Z1210" s="144"/>
      <c r="AA1210" s="144"/>
      <c r="AB1210" s="144"/>
      <c r="AC1210" s="144"/>
      <c r="AD1210" s="144"/>
      <c r="AE1210" s="144"/>
      <c r="AF1210" s="144"/>
      <c r="AG1210" s="144"/>
      <c r="AH1210" s="144"/>
      <c r="AI1210" s="144"/>
      <c r="AJ1210" s="144"/>
      <c r="AK1210" s="144"/>
      <c r="AL1210" s="144"/>
      <c r="AM1210" s="543"/>
      <c r="AN1210" s="144"/>
      <c r="AO1210" s="144"/>
      <c r="AP1210" s="543"/>
      <c r="AQ1210" s="543"/>
      <c r="AR1210" s="144"/>
      <c r="AS1210" s="190"/>
      <c r="AT1210" s="144"/>
      <c r="AU1210" s="543"/>
      <c r="AV1210" s="543"/>
      <c r="AW1210" s="144"/>
      <c r="AX1210" s="144"/>
      <c r="AY1210" s="144"/>
      <c r="AZ1210" s="144"/>
      <c r="BA1210" s="144"/>
      <c r="BB1210" s="144"/>
      <c r="BC1210" s="144"/>
      <c r="BD1210" s="144"/>
      <c r="BE1210" s="144"/>
    </row>
    <row r="1211" spans="1:57">
      <c r="A1211" s="144"/>
      <c r="B1211" s="144"/>
      <c r="C1211" s="144">
        <v>3</v>
      </c>
      <c r="D1211" s="190">
        <v>136313</v>
      </c>
      <c r="E1211" s="144" t="s">
        <v>5090</v>
      </c>
      <c r="F1211" s="144" t="s">
        <v>4944</v>
      </c>
      <c r="G1211" s="144">
        <v>10</v>
      </c>
      <c r="H1211" s="144">
        <v>20</v>
      </c>
      <c r="I1211" s="190" t="s">
        <v>6557</v>
      </c>
      <c r="J1211" s="144" t="s">
        <v>1693</v>
      </c>
      <c r="K1211" s="543"/>
      <c r="L1211" s="543"/>
      <c r="M1211" s="144"/>
      <c r="N1211" s="144"/>
      <c r="O1211" s="144"/>
      <c r="P1211" s="144"/>
      <c r="Q1211" s="144"/>
      <c r="R1211" s="144"/>
      <c r="S1211" s="144"/>
      <c r="T1211" s="144"/>
      <c r="U1211" s="144"/>
      <c r="V1211" s="543"/>
      <c r="W1211" s="144"/>
      <c r="X1211" s="144"/>
      <c r="Y1211" s="144"/>
      <c r="Z1211" s="144"/>
      <c r="AA1211" s="144"/>
      <c r="AB1211" s="144"/>
      <c r="AC1211" s="144"/>
      <c r="AD1211" s="144"/>
      <c r="AE1211" s="144"/>
      <c r="AF1211" s="144"/>
      <c r="AG1211" s="144"/>
      <c r="AH1211" s="144"/>
      <c r="AI1211" s="144"/>
      <c r="AJ1211" s="144"/>
      <c r="AK1211" s="144"/>
      <c r="AL1211" s="144"/>
      <c r="AM1211" s="543"/>
      <c r="AN1211" s="144"/>
      <c r="AO1211" s="144"/>
      <c r="AP1211" s="543"/>
      <c r="AQ1211" s="543"/>
      <c r="AR1211" s="144"/>
      <c r="AS1211" s="190"/>
      <c r="AT1211" s="144"/>
      <c r="AU1211" s="543"/>
      <c r="AV1211" s="543"/>
      <c r="AW1211" s="144"/>
      <c r="AX1211" s="144"/>
      <c r="AY1211" s="144"/>
      <c r="AZ1211" s="144"/>
      <c r="BA1211" s="144"/>
      <c r="BB1211" s="144"/>
      <c r="BC1211" s="144"/>
      <c r="BD1211" s="144"/>
      <c r="BE1211" s="144"/>
    </row>
    <row r="1212" spans="1:57">
      <c r="A1212" s="144"/>
      <c r="B1212" s="144"/>
      <c r="C1212" s="144">
        <v>3</v>
      </c>
      <c r="D1212" s="190">
        <v>136315</v>
      </c>
      <c r="E1212" s="144" t="s">
        <v>5090</v>
      </c>
      <c r="F1212" s="144" t="s">
        <v>4944</v>
      </c>
      <c r="G1212" s="144">
        <v>10</v>
      </c>
      <c r="H1212" s="144">
        <v>20</v>
      </c>
      <c r="I1212" s="190" t="s">
        <v>6557</v>
      </c>
      <c r="J1212" s="144" t="s">
        <v>1693</v>
      </c>
      <c r="K1212" s="543"/>
      <c r="L1212" s="543"/>
      <c r="M1212" s="144"/>
      <c r="N1212" s="144"/>
      <c r="O1212" s="144"/>
      <c r="P1212" s="144"/>
      <c r="Q1212" s="144"/>
      <c r="R1212" s="144"/>
      <c r="S1212" s="144"/>
      <c r="T1212" s="144"/>
      <c r="U1212" s="144"/>
      <c r="V1212" s="543"/>
      <c r="W1212" s="144"/>
      <c r="X1212" s="144"/>
      <c r="Y1212" s="144"/>
      <c r="Z1212" s="144"/>
      <c r="AA1212" s="144"/>
      <c r="AB1212" s="144"/>
      <c r="AC1212" s="144"/>
      <c r="AD1212" s="144"/>
      <c r="AE1212" s="144"/>
      <c r="AF1212" s="144"/>
      <c r="AG1212" s="144"/>
      <c r="AH1212" s="144"/>
      <c r="AI1212" s="144"/>
      <c r="AJ1212" s="144"/>
      <c r="AK1212" s="144"/>
      <c r="AL1212" s="144"/>
      <c r="AM1212" s="543"/>
      <c r="AN1212" s="144"/>
      <c r="AO1212" s="144"/>
      <c r="AP1212" s="543"/>
      <c r="AQ1212" s="543"/>
      <c r="AR1212" s="144"/>
      <c r="AS1212" s="190"/>
      <c r="AT1212" s="144"/>
      <c r="AU1212" s="543"/>
      <c r="AV1212" s="543"/>
      <c r="AW1212" s="144"/>
      <c r="AX1212" s="144"/>
      <c r="AY1212" s="144"/>
      <c r="AZ1212" s="144"/>
      <c r="BA1212" s="144"/>
      <c r="BB1212" s="144"/>
      <c r="BC1212" s="144"/>
      <c r="BD1212" s="144"/>
      <c r="BE1212" s="144"/>
    </row>
    <row r="1213" spans="1:57">
      <c r="A1213" s="144"/>
      <c r="B1213" s="144"/>
      <c r="C1213" s="144">
        <v>3</v>
      </c>
      <c r="D1213" s="190">
        <v>136316</v>
      </c>
      <c r="E1213" s="144" t="s">
        <v>5090</v>
      </c>
      <c r="F1213" s="144" t="s">
        <v>4944</v>
      </c>
      <c r="G1213" s="144">
        <v>10</v>
      </c>
      <c r="H1213" s="144">
        <v>20</v>
      </c>
      <c r="I1213" s="190" t="s">
        <v>6558</v>
      </c>
      <c r="J1213" s="144" t="s">
        <v>1693</v>
      </c>
      <c r="K1213" s="543"/>
      <c r="L1213" s="543"/>
      <c r="M1213" s="144"/>
      <c r="N1213" s="144"/>
      <c r="O1213" s="144"/>
      <c r="P1213" s="144"/>
      <c r="Q1213" s="144"/>
      <c r="R1213" s="144"/>
      <c r="S1213" s="144"/>
      <c r="T1213" s="144"/>
      <c r="U1213" s="144"/>
      <c r="V1213" s="543"/>
      <c r="W1213" s="144"/>
      <c r="X1213" s="144"/>
      <c r="Y1213" s="144"/>
      <c r="Z1213" s="144"/>
      <c r="AA1213" s="144"/>
      <c r="AB1213" s="144"/>
      <c r="AC1213" s="144"/>
      <c r="AD1213" s="144"/>
      <c r="AE1213" s="144"/>
      <c r="AF1213" s="144"/>
      <c r="AG1213" s="144"/>
      <c r="AH1213" s="144"/>
      <c r="AI1213" s="144"/>
      <c r="AJ1213" s="144"/>
      <c r="AK1213" s="144"/>
      <c r="AL1213" s="144"/>
      <c r="AM1213" s="543"/>
      <c r="AN1213" s="144"/>
      <c r="AO1213" s="144"/>
      <c r="AP1213" s="543"/>
      <c r="AQ1213" s="543"/>
      <c r="AR1213" s="144"/>
      <c r="AS1213" s="190"/>
      <c r="AT1213" s="144"/>
      <c r="AU1213" s="543"/>
      <c r="AV1213" s="543"/>
      <c r="AW1213" s="144"/>
      <c r="AX1213" s="144"/>
      <c r="AY1213" s="144"/>
      <c r="AZ1213" s="144"/>
      <c r="BA1213" s="144"/>
      <c r="BB1213" s="144"/>
      <c r="BC1213" s="144"/>
      <c r="BD1213" s="144"/>
      <c r="BE1213" s="144"/>
    </row>
    <row r="1214" spans="1:57">
      <c r="A1214" s="144"/>
      <c r="B1214" s="144"/>
      <c r="C1214" s="144">
        <v>3</v>
      </c>
      <c r="D1214" s="190">
        <v>136325</v>
      </c>
      <c r="E1214" s="144" t="s">
        <v>5090</v>
      </c>
      <c r="F1214" s="144" t="s">
        <v>4944</v>
      </c>
      <c r="G1214" s="144">
        <v>10</v>
      </c>
      <c r="H1214" s="144">
        <v>20</v>
      </c>
      <c r="I1214" s="190" t="s">
        <v>6559</v>
      </c>
      <c r="J1214" s="144" t="s">
        <v>1693</v>
      </c>
      <c r="K1214" s="543"/>
      <c r="L1214" s="543"/>
      <c r="M1214" s="144"/>
      <c r="N1214" s="144"/>
      <c r="O1214" s="144"/>
      <c r="P1214" s="144"/>
      <c r="Q1214" s="144"/>
      <c r="R1214" s="144"/>
      <c r="S1214" s="144"/>
      <c r="T1214" s="144"/>
      <c r="U1214" s="144"/>
      <c r="V1214" s="543"/>
      <c r="W1214" s="144"/>
      <c r="X1214" s="144"/>
      <c r="Y1214" s="144"/>
      <c r="Z1214" s="144"/>
      <c r="AA1214" s="144"/>
      <c r="AB1214" s="144"/>
      <c r="AC1214" s="144"/>
      <c r="AD1214" s="144"/>
      <c r="AE1214" s="144"/>
      <c r="AF1214" s="144"/>
      <c r="AG1214" s="144"/>
      <c r="AH1214" s="144"/>
      <c r="AI1214" s="144"/>
      <c r="AJ1214" s="144"/>
      <c r="AK1214" s="144"/>
      <c r="AL1214" s="144"/>
      <c r="AM1214" s="543"/>
      <c r="AN1214" s="144"/>
      <c r="AO1214" s="144"/>
      <c r="AP1214" s="543"/>
      <c r="AQ1214" s="543"/>
      <c r="AR1214" s="144"/>
      <c r="AS1214" s="190"/>
      <c r="AT1214" s="144"/>
      <c r="AU1214" s="543"/>
      <c r="AV1214" s="543"/>
      <c r="AW1214" s="144"/>
      <c r="AX1214" s="144"/>
      <c r="AY1214" s="144"/>
      <c r="AZ1214" s="144"/>
      <c r="BA1214" s="144"/>
      <c r="BB1214" s="144"/>
      <c r="BC1214" s="144"/>
      <c r="BD1214" s="144"/>
      <c r="BE1214" s="144"/>
    </row>
    <row r="1215" spans="1:57">
      <c r="A1215" s="144"/>
      <c r="B1215" s="144"/>
      <c r="C1215" s="144">
        <v>3</v>
      </c>
      <c r="D1215" s="190">
        <v>136346</v>
      </c>
      <c r="E1215" s="144" t="s">
        <v>5090</v>
      </c>
      <c r="F1215" s="144" t="s">
        <v>4944</v>
      </c>
      <c r="G1215" s="144">
        <v>10</v>
      </c>
      <c r="H1215" s="144">
        <v>20</v>
      </c>
      <c r="I1215" s="190" t="s">
        <v>6560</v>
      </c>
      <c r="J1215" s="144" t="s">
        <v>1693</v>
      </c>
      <c r="K1215" s="543"/>
      <c r="L1215" s="543"/>
      <c r="M1215" s="144"/>
      <c r="N1215" s="144"/>
      <c r="O1215" s="144"/>
      <c r="P1215" s="144"/>
      <c r="Q1215" s="144"/>
      <c r="R1215" s="144"/>
      <c r="S1215" s="144"/>
      <c r="T1215" s="144"/>
      <c r="U1215" s="144"/>
      <c r="V1215" s="543"/>
      <c r="W1215" s="144"/>
      <c r="X1215" s="144"/>
      <c r="Y1215" s="144"/>
      <c r="Z1215" s="144"/>
      <c r="AA1215" s="144"/>
      <c r="AB1215" s="144"/>
      <c r="AC1215" s="144"/>
      <c r="AD1215" s="144"/>
      <c r="AE1215" s="144"/>
      <c r="AF1215" s="144"/>
      <c r="AG1215" s="144"/>
      <c r="AH1215" s="144"/>
      <c r="AI1215" s="144"/>
      <c r="AJ1215" s="144"/>
      <c r="AK1215" s="144"/>
      <c r="AL1215" s="144"/>
      <c r="AM1215" s="543"/>
      <c r="AN1215" s="144"/>
      <c r="AO1215" s="144"/>
      <c r="AP1215" s="543"/>
      <c r="AQ1215" s="543"/>
      <c r="AR1215" s="144"/>
      <c r="AS1215" s="190"/>
      <c r="AT1215" s="144"/>
      <c r="AU1215" s="543"/>
      <c r="AV1215" s="543"/>
      <c r="AW1215" s="144"/>
      <c r="AX1215" s="144"/>
      <c r="AY1215" s="144"/>
      <c r="AZ1215" s="144"/>
      <c r="BA1215" s="144"/>
      <c r="BB1215" s="144"/>
      <c r="BC1215" s="144"/>
      <c r="BD1215" s="144"/>
      <c r="BE1215" s="144"/>
    </row>
    <row r="1216" spans="1:57">
      <c r="A1216" s="144"/>
      <c r="B1216" s="144"/>
      <c r="C1216" s="144">
        <v>3</v>
      </c>
      <c r="D1216" s="190">
        <v>136362</v>
      </c>
      <c r="E1216" s="144" t="s">
        <v>5090</v>
      </c>
      <c r="F1216" s="144" t="s">
        <v>4944</v>
      </c>
      <c r="G1216" s="144">
        <v>10</v>
      </c>
      <c r="H1216" s="144">
        <v>20</v>
      </c>
      <c r="I1216" s="190" t="s">
        <v>6561</v>
      </c>
      <c r="J1216" s="144" t="s">
        <v>1693</v>
      </c>
      <c r="K1216" s="543"/>
      <c r="L1216" s="543"/>
      <c r="M1216" s="144"/>
      <c r="N1216" s="144"/>
      <c r="O1216" s="144"/>
      <c r="P1216" s="144"/>
      <c r="Q1216" s="144"/>
      <c r="R1216" s="144"/>
      <c r="S1216" s="144"/>
      <c r="T1216" s="144"/>
      <c r="U1216" s="144"/>
      <c r="V1216" s="543"/>
      <c r="W1216" s="144"/>
      <c r="X1216" s="144"/>
      <c r="Y1216" s="144"/>
      <c r="Z1216" s="144"/>
      <c r="AA1216" s="144"/>
      <c r="AB1216" s="144"/>
      <c r="AC1216" s="144"/>
      <c r="AD1216" s="144"/>
      <c r="AE1216" s="144"/>
      <c r="AF1216" s="144"/>
      <c r="AG1216" s="144"/>
      <c r="AH1216" s="144"/>
      <c r="AI1216" s="144"/>
      <c r="AJ1216" s="144"/>
      <c r="AK1216" s="144"/>
      <c r="AL1216" s="144"/>
      <c r="AM1216" s="543"/>
      <c r="AN1216" s="144"/>
      <c r="AO1216" s="144"/>
      <c r="AP1216" s="543"/>
      <c r="AQ1216" s="543"/>
      <c r="AR1216" s="144"/>
      <c r="AS1216" s="190"/>
      <c r="AT1216" s="144"/>
      <c r="AU1216" s="543"/>
      <c r="AV1216" s="543"/>
      <c r="AW1216" s="144"/>
      <c r="AX1216" s="144"/>
      <c r="AY1216" s="144"/>
      <c r="AZ1216" s="144"/>
      <c r="BA1216" s="144"/>
      <c r="BB1216" s="144"/>
      <c r="BC1216" s="144"/>
      <c r="BD1216" s="144"/>
      <c r="BE1216" s="144"/>
    </row>
    <row r="1217" spans="1:57">
      <c r="A1217" s="144"/>
      <c r="B1217" s="144"/>
      <c r="C1217" s="144">
        <v>3</v>
      </c>
      <c r="D1217" s="190">
        <v>136389</v>
      </c>
      <c r="E1217" s="144" t="s">
        <v>5090</v>
      </c>
      <c r="F1217" s="144" t="s">
        <v>4944</v>
      </c>
      <c r="G1217" s="144">
        <v>10</v>
      </c>
      <c r="H1217" s="144">
        <v>20</v>
      </c>
      <c r="I1217" s="190" t="s">
        <v>6562</v>
      </c>
      <c r="J1217" s="144" t="s">
        <v>1693</v>
      </c>
      <c r="K1217" s="543"/>
      <c r="L1217" s="543"/>
      <c r="M1217" s="144"/>
      <c r="N1217" s="144"/>
      <c r="O1217" s="144"/>
      <c r="P1217" s="144"/>
      <c r="Q1217" s="144"/>
      <c r="R1217" s="144"/>
      <c r="S1217" s="144"/>
      <c r="T1217" s="144"/>
      <c r="U1217" s="144"/>
      <c r="V1217" s="543"/>
      <c r="W1217" s="144"/>
      <c r="X1217" s="144"/>
      <c r="Y1217" s="144"/>
      <c r="Z1217" s="144"/>
      <c r="AA1217" s="144"/>
      <c r="AB1217" s="144"/>
      <c r="AC1217" s="144"/>
      <c r="AD1217" s="144"/>
      <c r="AE1217" s="144"/>
      <c r="AF1217" s="144"/>
      <c r="AG1217" s="144"/>
      <c r="AH1217" s="144"/>
      <c r="AI1217" s="144"/>
      <c r="AJ1217" s="144"/>
      <c r="AK1217" s="144"/>
      <c r="AL1217" s="144"/>
      <c r="AM1217" s="543"/>
      <c r="AN1217" s="144"/>
      <c r="AO1217" s="144"/>
      <c r="AP1217" s="543"/>
      <c r="AQ1217" s="543"/>
      <c r="AR1217" s="144"/>
      <c r="AS1217" s="190"/>
      <c r="AT1217" s="144"/>
      <c r="AU1217" s="543"/>
      <c r="AV1217" s="543"/>
      <c r="AW1217" s="144"/>
      <c r="AX1217" s="144"/>
      <c r="AY1217" s="144"/>
      <c r="AZ1217" s="144"/>
      <c r="BA1217" s="144"/>
      <c r="BB1217" s="144"/>
      <c r="BC1217" s="144"/>
      <c r="BD1217" s="144"/>
      <c r="BE1217" s="144"/>
    </row>
    <row r="1218" spans="1:57">
      <c r="A1218" s="144"/>
      <c r="B1218" s="144"/>
      <c r="C1218" s="144">
        <v>3</v>
      </c>
      <c r="D1218" s="190">
        <v>136416</v>
      </c>
      <c r="E1218" s="144" t="s">
        <v>5090</v>
      </c>
      <c r="F1218" s="144" t="s">
        <v>4944</v>
      </c>
      <c r="G1218" s="144">
        <v>10</v>
      </c>
      <c r="H1218" s="144">
        <v>20</v>
      </c>
      <c r="I1218" s="190" t="s">
        <v>6563</v>
      </c>
      <c r="J1218" s="144" t="s">
        <v>1693</v>
      </c>
      <c r="K1218" s="543"/>
      <c r="L1218" s="543"/>
      <c r="M1218" s="144"/>
      <c r="N1218" s="144"/>
      <c r="O1218" s="144"/>
      <c r="P1218" s="144"/>
      <c r="Q1218" s="144"/>
      <c r="R1218" s="144"/>
      <c r="S1218" s="144"/>
      <c r="T1218" s="144"/>
      <c r="U1218" s="144"/>
      <c r="V1218" s="543"/>
      <c r="W1218" s="144"/>
      <c r="X1218" s="144"/>
      <c r="Y1218" s="144"/>
      <c r="Z1218" s="144"/>
      <c r="AA1218" s="144"/>
      <c r="AB1218" s="144"/>
      <c r="AC1218" s="144"/>
      <c r="AD1218" s="144"/>
      <c r="AE1218" s="144"/>
      <c r="AF1218" s="144"/>
      <c r="AG1218" s="144"/>
      <c r="AH1218" s="144"/>
      <c r="AI1218" s="144"/>
      <c r="AJ1218" s="144"/>
      <c r="AK1218" s="144"/>
      <c r="AL1218" s="144"/>
      <c r="AM1218" s="543"/>
      <c r="AN1218" s="144"/>
      <c r="AO1218" s="144"/>
      <c r="AP1218" s="543"/>
      <c r="AQ1218" s="543"/>
      <c r="AR1218" s="144"/>
      <c r="AS1218" s="190"/>
      <c r="AT1218" s="144"/>
      <c r="AU1218" s="543"/>
      <c r="AV1218" s="543"/>
      <c r="AW1218" s="144"/>
      <c r="AX1218" s="144"/>
      <c r="AY1218" s="144"/>
      <c r="AZ1218" s="144"/>
      <c r="BA1218" s="144"/>
      <c r="BB1218" s="144"/>
      <c r="BC1218" s="144"/>
      <c r="BD1218" s="144"/>
      <c r="BE1218" s="144"/>
    </row>
    <row r="1219" spans="1:57">
      <c r="A1219" s="144"/>
      <c r="B1219" s="144"/>
      <c r="C1219" s="144">
        <v>3</v>
      </c>
      <c r="D1219" s="190">
        <v>136417</v>
      </c>
      <c r="E1219" s="144" t="s">
        <v>5090</v>
      </c>
      <c r="F1219" s="144" t="s">
        <v>4944</v>
      </c>
      <c r="G1219" s="144">
        <v>10</v>
      </c>
      <c r="H1219" s="144">
        <v>20</v>
      </c>
      <c r="I1219" s="190" t="s">
        <v>6564</v>
      </c>
      <c r="J1219" s="144" t="s">
        <v>1693</v>
      </c>
      <c r="K1219" s="543"/>
      <c r="L1219" s="543"/>
      <c r="M1219" s="144"/>
      <c r="N1219" s="144"/>
      <c r="O1219" s="144"/>
      <c r="P1219" s="144"/>
      <c r="Q1219" s="144"/>
      <c r="R1219" s="144"/>
      <c r="S1219" s="144"/>
      <c r="T1219" s="144"/>
      <c r="U1219" s="144"/>
      <c r="V1219" s="543"/>
      <c r="W1219" s="144"/>
      <c r="X1219" s="144"/>
      <c r="Y1219" s="144"/>
      <c r="Z1219" s="144"/>
      <c r="AA1219" s="144"/>
      <c r="AB1219" s="144"/>
      <c r="AC1219" s="144"/>
      <c r="AD1219" s="144"/>
      <c r="AE1219" s="144"/>
      <c r="AF1219" s="144"/>
      <c r="AG1219" s="144"/>
      <c r="AH1219" s="144"/>
      <c r="AI1219" s="144"/>
      <c r="AJ1219" s="144"/>
      <c r="AK1219" s="144"/>
      <c r="AL1219" s="144"/>
      <c r="AM1219" s="543"/>
      <c r="AN1219" s="144"/>
      <c r="AO1219" s="144"/>
      <c r="AP1219" s="543"/>
      <c r="AQ1219" s="543"/>
      <c r="AR1219" s="144"/>
      <c r="AS1219" s="190"/>
      <c r="AT1219" s="144"/>
      <c r="AU1219" s="543"/>
      <c r="AV1219" s="543"/>
      <c r="AW1219" s="144"/>
      <c r="AX1219" s="144"/>
      <c r="AY1219" s="144"/>
      <c r="AZ1219" s="144"/>
      <c r="BA1219" s="144"/>
      <c r="BB1219" s="144"/>
      <c r="BC1219" s="144"/>
      <c r="BD1219" s="144"/>
      <c r="BE1219" s="144"/>
    </row>
    <row r="1220" spans="1:57">
      <c r="A1220" s="144"/>
      <c r="B1220" s="144"/>
      <c r="C1220" s="144">
        <v>3</v>
      </c>
      <c r="D1220" s="190">
        <v>136424</v>
      </c>
      <c r="E1220" s="144" t="s">
        <v>5090</v>
      </c>
      <c r="F1220" s="144" t="s">
        <v>4944</v>
      </c>
      <c r="G1220" s="144">
        <v>10</v>
      </c>
      <c r="H1220" s="144">
        <v>20</v>
      </c>
      <c r="I1220" s="190" t="s">
        <v>6565</v>
      </c>
      <c r="J1220" s="144" t="s">
        <v>1693</v>
      </c>
      <c r="K1220" s="543"/>
      <c r="L1220" s="543"/>
      <c r="M1220" s="144"/>
      <c r="N1220" s="144"/>
      <c r="O1220" s="144"/>
      <c r="P1220" s="144"/>
      <c r="Q1220" s="144"/>
      <c r="R1220" s="144"/>
      <c r="S1220" s="144"/>
      <c r="T1220" s="144"/>
      <c r="U1220" s="144"/>
      <c r="V1220" s="543"/>
      <c r="W1220" s="144"/>
      <c r="X1220" s="144"/>
      <c r="Y1220" s="144"/>
      <c r="Z1220" s="144"/>
      <c r="AA1220" s="144"/>
      <c r="AB1220" s="144"/>
      <c r="AC1220" s="144"/>
      <c r="AD1220" s="144"/>
      <c r="AE1220" s="144"/>
      <c r="AF1220" s="144"/>
      <c r="AG1220" s="144"/>
      <c r="AH1220" s="144"/>
      <c r="AI1220" s="144"/>
      <c r="AJ1220" s="144"/>
      <c r="AK1220" s="144"/>
      <c r="AL1220" s="144"/>
      <c r="AM1220" s="543"/>
      <c r="AN1220" s="144"/>
      <c r="AO1220" s="144"/>
      <c r="AP1220" s="543"/>
      <c r="AQ1220" s="543"/>
      <c r="AR1220" s="144"/>
      <c r="AS1220" s="190"/>
      <c r="AT1220" s="144"/>
      <c r="AU1220" s="543"/>
      <c r="AV1220" s="543"/>
      <c r="AW1220" s="144"/>
      <c r="AX1220" s="144"/>
      <c r="AY1220" s="144"/>
      <c r="AZ1220" s="144"/>
      <c r="BA1220" s="144"/>
      <c r="BB1220" s="144"/>
      <c r="BC1220" s="144"/>
      <c r="BD1220" s="144"/>
      <c r="BE1220" s="144"/>
    </row>
    <row r="1221" spans="1:57">
      <c r="A1221" s="144"/>
      <c r="B1221" s="144"/>
      <c r="C1221" s="144">
        <v>3</v>
      </c>
      <c r="D1221" s="190">
        <v>136425</v>
      </c>
      <c r="E1221" s="144" t="s">
        <v>5090</v>
      </c>
      <c r="F1221" s="144" t="s">
        <v>4944</v>
      </c>
      <c r="G1221" s="144">
        <v>10</v>
      </c>
      <c r="H1221" s="144">
        <v>20</v>
      </c>
      <c r="I1221" s="190" t="s">
        <v>6566</v>
      </c>
      <c r="J1221" s="144" t="s">
        <v>1693</v>
      </c>
      <c r="K1221" s="543"/>
      <c r="L1221" s="543"/>
      <c r="M1221" s="144"/>
      <c r="N1221" s="144"/>
      <c r="O1221" s="144"/>
      <c r="P1221" s="144"/>
      <c r="Q1221" s="144"/>
      <c r="R1221" s="144"/>
      <c r="S1221" s="144"/>
      <c r="T1221" s="144"/>
      <c r="U1221" s="144"/>
      <c r="V1221" s="543"/>
      <c r="W1221" s="144"/>
      <c r="X1221" s="144"/>
      <c r="Y1221" s="144"/>
      <c r="Z1221" s="144"/>
      <c r="AA1221" s="144"/>
      <c r="AB1221" s="144"/>
      <c r="AC1221" s="144"/>
      <c r="AD1221" s="144"/>
      <c r="AE1221" s="144"/>
      <c r="AF1221" s="144"/>
      <c r="AG1221" s="144"/>
      <c r="AH1221" s="144"/>
      <c r="AI1221" s="144"/>
      <c r="AJ1221" s="144"/>
      <c r="AK1221" s="144"/>
      <c r="AL1221" s="144"/>
      <c r="AM1221" s="543"/>
      <c r="AN1221" s="144"/>
      <c r="AO1221" s="144"/>
      <c r="AP1221" s="543"/>
      <c r="AQ1221" s="543"/>
      <c r="AR1221" s="144"/>
      <c r="AS1221" s="190"/>
      <c r="AT1221" s="144"/>
      <c r="AU1221" s="543"/>
      <c r="AV1221" s="543"/>
      <c r="AW1221" s="144"/>
      <c r="AX1221" s="144"/>
      <c r="AY1221" s="144"/>
      <c r="AZ1221" s="144"/>
      <c r="BA1221" s="144"/>
      <c r="BB1221" s="144"/>
      <c r="BC1221" s="144"/>
      <c r="BD1221" s="144"/>
      <c r="BE1221" s="144"/>
    </row>
    <row r="1222" spans="1:57">
      <c r="A1222" s="144"/>
      <c r="B1222" s="144"/>
      <c r="C1222" s="144">
        <v>3</v>
      </c>
      <c r="D1222" s="190">
        <v>136426</v>
      </c>
      <c r="E1222" s="144" t="s">
        <v>5090</v>
      </c>
      <c r="F1222" s="144" t="s">
        <v>4944</v>
      </c>
      <c r="G1222" s="144">
        <v>10</v>
      </c>
      <c r="H1222" s="144">
        <v>20</v>
      </c>
      <c r="I1222" s="190" t="s">
        <v>6567</v>
      </c>
      <c r="J1222" s="144" t="s">
        <v>1693</v>
      </c>
      <c r="K1222" s="543"/>
      <c r="L1222" s="543"/>
      <c r="M1222" s="144"/>
      <c r="N1222" s="144"/>
      <c r="O1222" s="144"/>
      <c r="P1222" s="144"/>
      <c r="Q1222" s="144"/>
      <c r="R1222" s="144"/>
      <c r="S1222" s="144"/>
      <c r="T1222" s="144"/>
      <c r="U1222" s="144"/>
      <c r="V1222" s="543"/>
      <c r="W1222" s="144"/>
      <c r="X1222" s="144"/>
      <c r="Y1222" s="144"/>
      <c r="Z1222" s="144"/>
      <c r="AA1222" s="144"/>
      <c r="AB1222" s="144"/>
      <c r="AC1222" s="144"/>
      <c r="AD1222" s="144"/>
      <c r="AE1222" s="144"/>
      <c r="AF1222" s="144"/>
      <c r="AG1222" s="144"/>
      <c r="AH1222" s="144"/>
      <c r="AI1222" s="144"/>
      <c r="AJ1222" s="144"/>
      <c r="AK1222" s="144"/>
      <c r="AL1222" s="144"/>
      <c r="AM1222" s="543"/>
      <c r="AN1222" s="144"/>
      <c r="AO1222" s="144"/>
      <c r="AP1222" s="543"/>
      <c r="AQ1222" s="543"/>
      <c r="AR1222" s="144"/>
      <c r="AS1222" s="190"/>
      <c r="AT1222" s="144"/>
      <c r="AU1222" s="543"/>
      <c r="AV1222" s="543"/>
      <c r="AW1222" s="144"/>
      <c r="AX1222" s="144"/>
      <c r="AY1222" s="144"/>
      <c r="AZ1222" s="144"/>
      <c r="BA1222" s="144"/>
      <c r="BB1222" s="144"/>
      <c r="BC1222" s="144"/>
      <c r="BD1222" s="144"/>
      <c r="BE1222" s="144"/>
    </row>
    <row r="1223" spans="1:57">
      <c r="A1223" s="144"/>
      <c r="B1223" s="144"/>
      <c r="C1223" s="144">
        <v>3</v>
      </c>
      <c r="D1223" s="190">
        <v>136439</v>
      </c>
      <c r="E1223" s="144" t="s">
        <v>5090</v>
      </c>
      <c r="F1223" s="144" t="s">
        <v>4944</v>
      </c>
      <c r="G1223" s="144">
        <v>10</v>
      </c>
      <c r="H1223" s="144">
        <v>20</v>
      </c>
      <c r="I1223" s="190" t="s">
        <v>6568</v>
      </c>
      <c r="J1223" s="144" t="s">
        <v>1693</v>
      </c>
      <c r="K1223" s="543"/>
      <c r="L1223" s="543"/>
      <c r="M1223" s="144"/>
      <c r="N1223" s="144"/>
      <c r="O1223" s="144"/>
      <c r="P1223" s="144"/>
      <c r="Q1223" s="144"/>
      <c r="R1223" s="144"/>
      <c r="S1223" s="144"/>
      <c r="T1223" s="144"/>
      <c r="U1223" s="144"/>
      <c r="V1223" s="543"/>
      <c r="W1223" s="144"/>
      <c r="X1223" s="144"/>
      <c r="Y1223" s="144"/>
      <c r="Z1223" s="144"/>
      <c r="AA1223" s="144"/>
      <c r="AB1223" s="144"/>
      <c r="AC1223" s="144"/>
      <c r="AD1223" s="144"/>
      <c r="AE1223" s="144"/>
      <c r="AF1223" s="144"/>
      <c r="AG1223" s="144"/>
      <c r="AH1223" s="144"/>
      <c r="AI1223" s="144"/>
      <c r="AJ1223" s="144"/>
      <c r="AK1223" s="144"/>
      <c r="AL1223" s="144"/>
      <c r="AM1223" s="543"/>
      <c r="AN1223" s="144"/>
      <c r="AO1223" s="144"/>
      <c r="AP1223" s="543"/>
      <c r="AQ1223" s="543"/>
      <c r="AR1223" s="144"/>
      <c r="AS1223" s="190"/>
      <c r="AT1223" s="144"/>
      <c r="AU1223" s="543"/>
      <c r="AV1223" s="543"/>
      <c r="AW1223" s="144"/>
      <c r="AX1223" s="144"/>
      <c r="AY1223" s="144"/>
      <c r="AZ1223" s="144"/>
      <c r="BA1223" s="144"/>
      <c r="BB1223" s="144"/>
      <c r="BC1223" s="144"/>
      <c r="BD1223" s="144"/>
      <c r="BE1223" s="144"/>
    </row>
    <row r="1224" spans="1:57">
      <c r="A1224" s="144"/>
      <c r="B1224" s="144"/>
      <c r="C1224" s="144">
        <v>3</v>
      </c>
      <c r="D1224" s="190">
        <v>136442</v>
      </c>
      <c r="E1224" s="144" t="s">
        <v>5090</v>
      </c>
      <c r="F1224" s="144" t="s">
        <v>4944</v>
      </c>
      <c r="G1224" s="144">
        <v>10</v>
      </c>
      <c r="H1224" s="144">
        <v>20</v>
      </c>
      <c r="I1224" s="190" t="s">
        <v>6569</v>
      </c>
      <c r="J1224" s="144" t="s">
        <v>1693</v>
      </c>
      <c r="K1224" s="543"/>
      <c r="L1224" s="543"/>
      <c r="M1224" s="144"/>
      <c r="N1224" s="144"/>
      <c r="O1224" s="144"/>
      <c r="P1224" s="144"/>
      <c r="Q1224" s="144"/>
      <c r="R1224" s="144"/>
      <c r="S1224" s="144"/>
      <c r="T1224" s="144"/>
      <c r="U1224" s="542"/>
      <c r="V1224" s="543"/>
      <c r="W1224" s="144"/>
      <c r="X1224" s="144"/>
      <c r="Y1224" s="144"/>
      <c r="Z1224" s="144"/>
      <c r="AA1224" s="144"/>
      <c r="AB1224" s="144"/>
      <c r="AC1224" s="144"/>
      <c r="AD1224" s="144"/>
      <c r="AE1224" s="144"/>
      <c r="AF1224" s="144"/>
      <c r="AG1224" s="144"/>
      <c r="AH1224" s="144"/>
      <c r="AI1224" s="144"/>
      <c r="AJ1224" s="144"/>
      <c r="AK1224" s="144"/>
      <c r="AL1224" s="144"/>
      <c r="AM1224" s="543"/>
      <c r="AN1224" s="144"/>
      <c r="AO1224" s="144"/>
      <c r="AP1224" s="543"/>
      <c r="AQ1224" s="543"/>
      <c r="AR1224" s="144"/>
      <c r="AS1224" s="190"/>
      <c r="AT1224" s="144"/>
      <c r="AU1224" s="543"/>
      <c r="AV1224" s="543"/>
      <c r="AW1224" s="144"/>
      <c r="AX1224" s="144"/>
      <c r="AY1224" s="144"/>
      <c r="AZ1224" s="144"/>
      <c r="BA1224" s="144"/>
      <c r="BB1224" s="144"/>
      <c r="BC1224" s="144"/>
      <c r="BD1224" s="144"/>
      <c r="BE1224" s="144"/>
    </row>
    <row r="1225" spans="1:57">
      <c r="A1225" s="144"/>
      <c r="B1225" s="144"/>
      <c r="C1225" s="144">
        <v>3</v>
      </c>
      <c r="D1225" s="190">
        <v>136521</v>
      </c>
      <c r="E1225" s="144" t="s">
        <v>5090</v>
      </c>
      <c r="F1225" s="144" t="s">
        <v>4944</v>
      </c>
      <c r="G1225" s="144">
        <v>10</v>
      </c>
      <c r="H1225" s="144">
        <v>20</v>
      </c>
      <c r="I1225" s="190" t="s">
        <v>6570</v>
      </c>
      <c r="J1225" s="144" t="s">
        <v>1693</v>
      </c>
      <c r="K1225" s="543"/>
      <c r="L1225" s="543"/>
      <c r="M1225" s="144"/>
      <c r="N1225" s="144"/>
      <c r="O1225" s="144"/>
      <c r="P1225" s="144"/>
      <c r="Q1225" s="144"/>
      <c r="R1225" s="144"/>
      <c r="S1225" s="144"/>
      <c r="T1225" s="144"/>
      <c r="U1225" s="144"/>
      <c r="V1225" s="543"/>
      <c r="W1225" s="144"/>
      <c r="X1225" s="144"/>
      <c r="Y1225" s="144"/>
      <c r="Z1225" s="144"/>
      <c r="AA1225" s="144"/>
      <c r="AB1225" s="144"/>
      <c r="AC1225" s="144"/>
      <c r="AD1225" s="144"/>
      <c r="AE1225" s="144"/>
      <c r="AF1225" s="144"/>
      <c r="AG1225" s="144"/>
      <c r="AH1225" s="144"/>
      <c r="AI1225" s="144"/>
      <c r="AJ1225" s="144"/>
      <c r="AK1225" s="144"/>
      <c r="AL1225" s="144"/>
      <c r="AM1225" s="543"/>
      <c r="AN1225" s="144"/>
      <c r="AO1225" s="144"/>
      <c r="AP1225" s="543"/>
      <c r="AQ1225" s="543"/>
      <c r="AR1225" s="144"/>
      <c r="AS1225" s="190"/>
      <c r="AT1225" s="144"/>
      <c r="AU1225" s="543"/>
      <c r="AV1225" s="543"/>
      <c r="AW1225" s="144"/>
      <c r="AX1225" s="144"/>
      <c r="AY1225" s="144"/>
      <c r="AZ1225" s="144"/>
      <c r="BA1225" s="144"/>
      <c r="BB1225" s="144"/>
      <c r="BC1225" s="144"/>
      <c r="BD1225" s="144"/>
      <c r="BE1225" s="144"/>
    </row>
    <row r="1226" spans="1:57">
      <c r="A1226" s="144"/>
      <c r="B1226" s="144"/>
      <c r="C1226" s="144">
        <v>3</v>
      </c>
      <c r="D1226" s="190">
        <v>136538</v>
      </c>
      <c r="E1226" s="144" t="s">
        <v>5090</v>
      </c>
      <c r="F1226" s="144" t="s">
        <v>4944</v>
      </c>
      <c r="G1226" s="144">
        <v>10</v>
      </c>
      <c r="H1226" s="144">
        <v>20</v>
      </c>
      <c r="I1226" s="190" t="s">
        <v>6571</v>
      </c>
      <c r="J1226" s="144" t="s">
        <v>1693</v>
      </c>
      <c r="K1226" s="543"/>
      <c r="L1226" s="543"/>
      <c r="M1226" s="144"/>
      <c r="N1226" s="144"/>
      <c r="O1226" s="144"/>
      <c r="P1226" s="144"/>
      <c r="Q1226" s="144"/>
      <c r="R1226" s="144"/>
      <c r="S1226" s="144"/>
      <c r="T1226" s="144"/>
      <c r="U1226" s="144"/>
      <c r="V1226" s="543"/>
      <c r="W1226" s="144"/>
      <c r="X1226" s="144"/>
      <c r="Y1226" s="144"/>
      <c r="Z1226" s="144"/>
      <c r="AA1226" s="144"/>
      <c r="AB1226" s="144"/>
      <c r="AC1226" s="144"/>
      <c r="AD1226" s="144"/>
      <c r="AE1226" s="144"/>
      <c r="AF1226" s="144"/>
      <c r="AG1226" s="144"/>
      <c r="AH1226" s="144"/>
      <c r="AI1226" s="144"/>
      <c r="AJ1226" s="144"/>
      <c r="AK1226" s="144"/>
      <c r="AL1226" s="144"/>
      <c r="AM1226" s="543"/>
      <c r="AN1226" s="144"/>
      <c r="AO1226" s="144"/>
      <c r="AP1226" s="543"/>
      <c r="AQ1226" s="543"/>
      <c r="AR1226" s="144"/>
      <c r="AS1226" s="190"/>
      <c r="AT1226" s="144"/>
      <c r="AU1226" s="543"/>
      <c r="AV1226" s="543"/>
      <c r="AW1226" s="144"/>
      <c r="AX1226" s="144"/>
      <c r="AY1226" s="144"/>
      <c r="AZ1226" s="144"/>
      <c r="BA1226" s="144"/>
      <c r="BB1226" s="144"/>
      <c r="BC1226" s="144"/>
      <c r="BD1226" s="144"/>
      <c r="BE1226" s="144"/>
    </row>
    <row r="1227" spans="1:57">
      <c r="A1227" s="144"/>
      <c r="B1227" s="144"/>
      <c r="C1227" s="144">
        <v>3</v>
      </c>
      <c r="D1227" s="190">
        <v>136575</v>
      </c>
      <c r="E1227" s="144" t="s">
        <v>5090</v>
      </c>
      <c r="F1227" s="144" t="s">
        <v>4944</v>
      </c>
      <c r="G1227" s="144">
        <v>10</v>
      </c>
      <c r="H1227" s="144">
        <v>20</v>
      </c>
      <c r="I1227" s="190" t="s">
        <v>5653</v>
      </c>
      <c r="J1227" s="144" t="s">
        <v>1693</v>
      </c>
      <c r="K1227" s="543"/>
      <c r="L1227" s="543"/>
      <c r="M1227" s="144"/>
      <c r="N1227" s="144"/>
      <c r="O1227" s="144"/>
      <c r="P1227" s="144"/>
      <c r="Q1227" s="144"/>
      <c r="R1227" s="144"/>
      <c r="S1227" s="144"/>
      <c r="T1227" s="144"/>
      <c r="U1227" s="144"/>
      <c r="V1227" s="543"/>
      <c r="W1227" s="144"/>
      <c r="X1227" s="144"/>
      <c r="Y1227" s="144"/>
      <c r="Z1227" s="144"/>
      <c r="AA1227" s="144"/>
      <c r="AB1227" s="144"/>
      <c r="AC1227" s="144"/>
      <c r="AD1227" s="144"/>
      <c r="AE1227" s="144"/>
      <c r="AF1227" s="144"/>
      <c r="AG1227" s="144"/>
      <c r="AH1227" s="144"/>
      <c r="AI1227" s="144"/>
      <c r="AJ1227" s="144"/>
      <c r="AK1227" s="144"/>
      <c r="AL1227" s="144"/>
      <c r="AM1227" s="543"/>
      <c r="AN1227" s="144"/>
      <c r="AO1227" s="144"/>
      <c r="AP1227" s="543"/>
      <c r="AQ1227" s="543"/>
      <c r="AR1227" s="144"/>
      <c r="AS1227" s="190"/>
      <c r="AT1227" s="144"/>
      <c r="AU1227" s="543"/>
      <c r="AV1227" s="543"/>
      <c r="AW1227" s="144"/>
      <c r="AX1227" s="144"/>
      <c r="AY1227" s="144"/>
      <c r="AZ1227" s="144"/>
      <c r="BA1227" s="144"/>
      <c r="BB1227" s="144"/>
      <c r="BC1227" s="144"/>
      <c r="BD1227" s="144"/>
      <c r="BE1227" s="144"/>
    </row>
    <row r="1228" spans="1:57">
      <c r="A1228" s="144"/>
      <c r="B1228" s="144"/>
      <c r="C1228" s="144">
        <v>3</v>
      </c>
      <c r="D1228" s="190">
        <v>136576</v>
      </c>
      <c r="E1228" s="144" t="s">
        <v>5090</v>
      </c>
      <c r="F1228" s="144" t="s">
        <v>4944</v>
      </c>
      <c r="G1228" s="144">
        <v>10</v>
      </c>
      <c r="H1228" s="144">
        <v>20</v>
      </c>
      <c r="I1228" s="190" t="s">
        <v>5653</v>
      </c>
      <c r="J1228" s="144" t="s">
        <v>1693</v>
      </c>
      <c r="K1228" s="543"/>
      <c r="L1228" s="543"/>
      <c r="M1228" s="144"/>
      <c r="N1228" s="144"/>
      <c r="O1228" s="144"/>
      <c r="P1228" s="144"/>
      <c r="Q1228" s="144"/>
      <c r="R1228" s="144"/>
      <c r="S1228" s="144"/>
      <c r="T1228" s="144"/>
      <c r="U1228" s="144"/>
      <c r="V1228" s="543"/>
      <c r="W1228" s="144"/>
      <c r="X1228" s="144"/>
      <c r="Y1228" s="144"/>
      <c r="Z1228" s="144"/>
      <c r="AA1228" s="144"/>
      <c r="AB1228" s="144"/>
      <c r="AC1228" s="144"/>
      <c r="AD1228" s="144"/>
      <c r="AE1228" s="144"/>
      <c r="AF1228" s="144"/>
      <c r="AG1228" s="144"/>
      <c r="AH1228" s="144"/>
      <c r="AI1228" s="144"/>
      <c r="AJ1228" s="144"/>
      <c r="AK1228" s="144"/>
      <c r="AL1228" s="144"/>
      <c r="AM1228" s="543"/>
      <c r="AN1228" s="144"/>
      <c r="AO1228" s="144"/>
      <c r="AP1228" s="543"/>
      <c r="AQ1228" s="543"/>
      <c r="AR1228" s="144"/>
      <c r="AS1228" s="190"/>
      <c r="AT1228" s="144"/>
      <c r="AU1228" s="543"/>
      <c r="AV1228" s="543"/>
      <c r="AW1228" s="144"/>
      <c r="AX1228" s="144"/>
      <c r="AY1228" s="144"/>
      <c r="AZ1228" s="144"/>
      <c r="BA1228" s="144"/>
      <c r="BB1228" s="144"/>
      <c r="BC1228" s="144"/>
      <c r="BD1228" s="144"/>
      <c r="BE1228" s="144"/>
    </row>
    <row r="1229" spans="1:57">
      <c r="A1229" s="144"/>
      <c r="B1229" s="144"/>
      <c r="C1229" s="144">
        <v>3</v>
      </c>
      <c r="D1229" s="190">
        <v>136581</v>
      </c>
      <c r="E1229" s="144" t="s">
        <v>5090</v>
      </c>
      <c r="F1229" s="144" t="s">
        <v>4944</v>
      </c>
      <c r="G1229" s="144">
        <v>10</v>
      </c>
      <c r="H1229" s="144">
        <v>20</v>
      </c>
      <c r="I1229" s="190" t="s">
        <v>6572</v>
      </c>
      <c r="J1229" s="144" t="s">
        <v>1693</v>
      </c>
      <c r="K1229" s="543"/>
      <c r="L1229" s="543"/>
      <c r="M1229" s="144"/>
      <c r="N1229" s="144"/>
      <c r="O1229" s="144"/>
      <c r="P1229" s="144"/>
      <c r="Q1229" s="144"/>
      <c r="R1229" s="144"/>
      <c r="S1229" s="144"/>
      <c r="T1229" s="144"/>
      <c r="U1229" s="144"/>
      <c r="V1229" s="543"/>
      <c r="W1229" s="144"/>
      <c r="X1229" s="144"/>
      <c r="Y1229" s="144"/>
      <c r="Z1229" s="144"/>
      <c r="AA1229" s="144"/>
      <c r="AB1229" s="144"/>
      <c r="AC1229" s="144"/>
      <c r="AD1229" s="144"/>
      <c r="AE1229" s="144"/>
      <c r="AF1229" s="144"/>
      <c r="AG1229" s="144"/>
      <c r="AH1229" s="144"/>
      <c r="AI1229" s="144"/>
      <c r="AJ1229" s="144"/>
      <c r="AK1229" s="144"/>
      <c r="AL1229" s="144"/>
      <c r="AM1229" s="543"/>
      <c r="AN1229" s="144"/>
      <c r="AO1229" s="144"/>
      <c r="AP1229" s="543"/>
      <c r="AQ1229" s="543"/>
      <c r="AR1229" s="144"/>
      <c r="AS1229" s="190"/>
      <c r="AT1229" s="144"/>
      <c r="AU1229" s="543"/>
      <c r="AV1229" s="543"/>
      <c r="AW1229" s="144"/>
      <c r="AX1229" s="144"/>
      <c r="AY1229" s="144"/>
      <c r="AZ1229" s="144"/>
      <c r="BA1229" s="144"/>
      <c r="BB1229" s="144"/>
      <c r="BC1229" s="144"/>
      <c r="BD1229" s="144"/>
      <c r="BE1229" s="144"/>
    </row>
    <row r="1230" spans="1:57">
      <c r="A1230" s="144"/>
      <c r="B1230" s="144"/>
      <c r="C1230" s="144">
        <v>3</v>
      </c>
      <c r="D1230" s="190">
        <v>136645</v>
      </c>
      <c r="E1230" s="144" t="s">
        <v>5090</v>
      </c>
      <c r="F1230" s="144" t="s">
        <v>4944</v>
      </c>
      <c r="G1230" s="144">
        <v>10</v>
      </c>
      <c r="H1230" s="144">
        <v>20</v>
      </c>
      <c r="I1230" s="190" t="s">
        <v>6573</v>
      </c>
      <c r="J1230" s="144" t="s">
        <v>1693</v>
      </c>
      <c r="K1230" s="543"/>
      <c r="L1230" s="543"/>
      <c r="M1230" s="144"/>
      <c r="N1230" s="144"/>
      <c r="O1230" s="144"/>
      <c r="P1230" s="144"/>
      <c r="Q1230" s="144"/>
      <c r="R1230" s="144"/>
      <c r="S1230" s="144"/>
      <c r="T1230" s="144"/>
      <c r="U1230" s="144"/>
      <c r="V1230" s="543"/>
      <c r="W1230" s="144"/>
      <c r="X1230" s="144"/>
      <c r="Y1230" s="144"/>
      <c r="Z1230" s="144"/>
      <c r="AA1230" s="144"/>
      <c r="AB1230" s="144"/>
      <c r="AC1230" s="144"/>
      <c r="AD1230" s="144"/>
      <c r="AE1230" s="144"/>
      <c r="AF1230" s="144"/>
      <c r="AG1230" s="144"/>
      <c r="AH1230" s="144"/>
      <c r="AI1230" s="144"/>
      <c r="AJ1230" s="144"/>
      <c r="AK1230" s="144"/>
      <c r="AL1230" s="144"/>
      <c r="AM1230" s="543"/>
      <c r="AN1230" s="144"/>
      <c r="AO1230" s="144"/>
      <c r="AP1230" s="543"/>
      <c r="AQ1230" s="543"/>
      <c r="AR1230" s="144"/>
      <c r="AS1230" s="190"/>
      <c r="AT1230" s="144"/>
      <c r="AU1230" s="543"/>
      <c r="AV1230" s="543"/>
      <c r="AW1230" s="144"/>
      <c r="AX1230" s="144"/>
      <c r="AY1230" s="144"/>
      <c r="AZ1230" s="144"/>
      <c r="BA1230" s="144"/>
      <c r="BB1230" s="144"/>
      <c r="BC1230" s="144"/>
      <c r="BD1230" s="144"/>
      <c r="BE1230" s="144"/>
    </row>
    <row r="1231" spans="1:57">
      <c r="A1231" s="144"/>
      <c r="B1231" s="144"/>
      <c r="C1231" s="144">
        <v>3</v>
      </c>
      <c r="D1231" s="190">
        <v>136663</v>
      </c>
      <c r="E1231" s="144" t="s">
        <v>5090</v>
      </c>
      <c r="F1231" s="144" t="s">
        <v>4944</v>
      </c>
      <c r="G1231" s="144">
        <v>10</v>
      </c>
      <c r="H1231" s="144">
        <v>20</v>
      </c>
      <c r="I1231" s="190" t="s">
        <v>6574</v>
      </c>
      <c r="J1231" s="144" t="s">
        <v>1693</v>
      </c>
      <c r="K1231" s="543"/>
      <c r="L1231" s="543"/>
      <c r="M1231" s="144"/>
      <c r="N1231" s="144"/>
      <c r="O1231" s="144"/>
      <c r="P1231" s="144"/>
      <c r="Q1231" s="144"/>
      <c r="R1231" s="144"/>
      <c r="S1231" s="144"/>
      <c r="T1231" s="144"/>
      <c r="U1231" s="144"/>
      <c r="V1231" s="543"/>
      <c r="W1231" s="144"/>
      <c r="X1231" s="144"/>
      <c r="Y1231" s="144"/>
      <c r="Z1231" s="144"/>
      <c r="AA1231" s="144"/>
      <c r="AB1231" s="144"/>
      <c r="AC1231" s="144"/>
      <c r="AD1231" s="144"/>
      <c r="AE1231" s="144"/>
      <c r="AF1231" s="144"/>
      <c r="AG1231" s="144"/>
      <c r="AH1231" s="144"/>
      <c r="AI1231" s="144"/>
      <c r="AJ1231" s="144"/>
      <c r="AK1231" s="144"/>
      <c r="AL1231" s="144"/>
      <c r="AM1231" s="543"/>
      <c r="AN1231" s="144"/>
      <c r="AO1231" s="144"/>
      <c r="AP1231" s="543"/>
      <c r="AQ1231" s="543"/>
      <c r="AR1231" s="144"/>
      <c r="AS1231" s="190"/>
      <c r="AT1231" s="144"/>
      <c r="AU1231" s="543"/>
      <c r="AV1231" s="543"/>
      <c r="AW1231" s="144"/>
      <c r="AX1231" s="144"/>
      <c r="AY1231" s="144"/>
      <c r="AZ1231" s="144"/>
      <c r="BA1231" s="144"/>
      <c r="BB1231" s="144"/>
      <c r="BC1231" s="144"/>
      <c r="BD1231" s="144"/>
      <c r="BE1231" s="144"/>
    </row>
    <row r="1232" spans="1:57">
      <c r="A1232" s="144"/>
      <c r="B1232" s="144"/>
      <c r="C1232" s="144">
        <v>3</v>
      </c>
      <c r="D1232" s="190">
        <v>136664</v>
      </c>
      <c r="E1232" s="144" t="s">
        <v>5090</v>
      </c>
      <c r="F1232" s="144" t="s">
        <v>4944</v>
      </c>
      <c r="G1232" s="144">
        <v>10</v>
      </c>
      <c r="H1232" s="144">
        <v>20</v>
      </c>
      <c r="I1232" s="190" t="s">
        <v>6575</v>
      </c>
      <c r="J1232" s="144" t="s">
        <v>1693</v>
      </c>
      <c r="K1232" s="543"/>
      <c r="L1232" s="543"/>
      <c r="M1232" s="144"/>
      <c r="N1232" s="144"/>
      <c r="O1232" s="144"/>
      <c r="P1232" s="144"/>
      <c r="Q1232" s="144"/>
      <c r="R1232" s="144"/>
      <c r="S1232" s="144"/>
      <c r="T1232" s="144"/>
      <c r="U1232" s="144"/>
      <c r="V1232" s="543"/>
      <c r="W1232" s="144"/>
      <c r="X1232" s="144"/>
      <c r="Y1232" s="144"/>
      <c r="Z1232" s="144"/>
      <c r="AA1232" s="144"/>
      <c r="AB1232" s="144"/>
      <c r="AC1232" s="144"/>
      <c r="AD1232" s="144"/>
      <c r="AE1232" s="144"/>
      <c r="AF1232" s="144"/>
      <c r="AG1232" s="144"/>
      <c r="AH1232" s="144"/>
      <c r="AI1232" s="144"/>
      <c r="AJ1232" s="144"/>
      <c r="AK1232" s="144"/>
      <c r="AL1232" s="144"/>
      <c r="AM1232" s="543"/>
      <c r="AN1232" s="144"/>
      <c r="AO1232" s="144"/>
      <c r="AP1232" s="543"/>
      <c r="AQ1232" s="543"/>
      <c r="AR1232" s="144"/>
      <c r="AS1232" s="190"/>
      <c r="AT1232" s="144"/>
      <c r="AU1232" s="543"/>
      <c r="AV1232" s="543"/>
      <c r="AW1232" s="144"/>
      <c r="AX1232" s="144"/>
      <c r="AY1232" s="144"/>
      <c r="AZ1232" s="144"/>
      <c r="BA1232" s="144"/>
      <c r="BB1232" s="144"/>
      <c r="BC1232" s="144"/>
      <c r="BD1232" s="144"/>
      <c r="BE1232" s="144"/>
    </row>
    <row r="1233" spans="1:57">
      <c r="A1233" s="144"/>
      <c r="B1233" s="144"/>
      <c r="C1233" s="144">
        <v>3</v>
      </c>
      <c r="D1233" s="190">
        <v>136665</v>
      </c>
      <c r="E1233" s="144" t="s">
        <v>5090</v>
      </c>
      <c r="F1233" s="144" t="s">
        <v>4944</v>
      </c>
      <c r="G1233" s="144">
        <v>10</v>
      </c>
      <c r="H1233" s="144">
        <v>20</v>
      </c>
      <c r="I1233" s="190" t="s">
        <v>6576</v>
      </c>
      <c r="J1233" s="144" t="s">
        <v>1693</v>
      </c>
      <c r="K1233" s="543"/>
      <c r="L1233" s="543"/>
      <c r="M1233" s="144"/>
      <c r="N1233" s="144"/>
      <c r="O1233" s="144"/>
      <c r="P1233" s="144"/>
      <c r="Q1233" s="144"/>
      <c r="R1233" s="144"/>
      <c r="S1233" s="144"/>
      <c r="T1233" s="144"/>
      <c r="U1233" s="144"/>
      <c r="V1233" s="543"/>
      <c r="W1233" s="144"/>
      <c r="X1233" s="144"/>
      <c r="Y1233" s="144"/>
      <c r="Z1233" s="144"/>
      <c r="AA1233" s="144"/>
      <c r="AB1233" s="144"/>
      <c r="AC1233" s="144"/>
      <c r="AD1233" s="144"/>
      <c r="AE1233" s="144"/>
      <c r="AF1233" s="144"/>
      <c r="AG1233" s="144"/>
      <c r="AH1233" s="144"/>
      <c r="AI1233" s="144"/>
      <c r="AJ1233" s="144"/>
      <c r="AK1233" s="144"/>
      <c r="AL1233" s="144"/>
      <c r="AM1233" s="543"/>
      <c r="AN1233" s="144"/>
      <c r="AO1233" s="144"/>
      <c r="AP1233" s="543"/>
      <c r="AQ1233" s="543"/>
      <c r="AR1233" s="144"/>
      <c r="AS1233" s="190"/>
      <c r="AT1233" s="144"/>
      <c r="AU1233" s="543"/>
      <c r="AV1233" s="543"/>
      <c r="AW1233" s="144"/>
      <c r="AX1233" s="144"/>
      <c r="AY1233" s="144"/>
      <c r="AZ1233" s="144"/>
      <c r="BA1233" s="144"/>
      <c r="BB1233" s="144"/>
      <c r="BC1233" s="144"/>
      <c r="BD1233" s="144"/>
      <c r="BE1233" s="144"/>
    </row>
    <row r="1234" spans="1:57">
      <c r="A1234" s="144"/>
      <c r="B1234" s="144"/>
      <c r="C1234" s="144">
        <v>3</v>
      </c>
      <c r="D1234" s="190">
        <v>136666</v>
      </c>
      <c r="E1234" s="144" t="s">
        <v>5090</v>
      </c>
      <c r="F1234" s="144" t="s">
        <v>4944</v>
      </c>
      <c r="G1234" s="144">
        <v>10</v>
      </c>
      <c r="H1234" s="144">
        <v>20</v>
      </c>
      <c r="I1234" s="190" t="s">
        <v>6577</v>
      </c>
      <c r="J1234" s="144" t="s">
        <v>1693</v>
      </c>
      <c r="K1234" s="543"/>
      <c r="L1234" s="543"/>
      <c r="M1234" s="144"/>
      <c r="N1234" s="144"/>
      <c r="O1234" s="144"/>
      <c r="P1234" s="144"/>
      <c r="Q1234" s="144"/>
      <c r="R1234" s="144"/>
      <c r="S1234" s="144"/>
      <c r="T1234" s="144"/>
      <c r="U1234" s="144"/>
      <c r="V1234" s="543"/>
      <c r="W1234" s="144"/>
      <c r="X1234" s="144"/>
      <c r="Y1234" s="144"/>
      <c r="Z1234" s="144"/>
      <c r="AA1234" s="144"/>
      <c r="AB1234" s="144"/>
      <c r="AC1234" s="144"/>
      <c r="AD1234" s="144"/>
      <c r="AE1234" s="144"/>
      <c r="AF1234" s="144"/>
      <c r="AG1234" s="144"/>
      <c r="AH1234" s="144"/>
      <c r="AI1234" s="144"/>
      <c r="AJ1234" s="144"/>
      <c r="AK1234" s="144"/>
      <c r="AL1234" s="144"/>
      <c r="AM1234" s="543"/>
      <c r="AN1234" s="144"/>
      <c r="AO1234" s="144"/>
      <c r="AP1234" s="543"/>
      <c r="AQ1234" s="543"/>
      <c r="AR1234" s="144"/>
      <c r="AS1234" s="190"/>
      <c r="AT1234" s="144"/>
      <c r="AU1234" s="543"/>
      <c r="AV1234" s="543"/>
      <c r="AW1234" s="144"/>
      <c r="AX1234" s="144"/>
      <c r="AY1234" s="144"/>
      <c r="AZ1234" s="144"/>
      <c r="BA1234" s="144"/>
      <c r="BB1234" s="144"/>
      <c r="BC1234" s="144"/>
      <c r="BD1234" s="144"/>
      <c r="BE1234" s="144"/>
    </row>
    <row r="1235" spans="1:57">
      <c r="A1235" s="144"/>
      <c r="B1235" s="144"/>
      <c r="C1235" s="144">
        <v>3</v>
      </c>
      <c r="D1235" s="190">
        <v>136712</v>
      </c>
      <c r="E1235" s="144" t="s">
        <v>5090</v>
      </c>
      <c r="F1235" s="144" t="s">
        <v>4944</v>
      </c>
      <c r="G1235" s="144">
        <v>10</v>
      </c>
      <c r="H1235" s="144">
        <v>20</v>
      </c>
      <c r="I1235" s="190" t="s">
        <v>6578</v>
      </c>
      <c r="J1235" s="144" t="s">
        <v>1693</v>
      </c>
      <c r="K1235" s="543"/>
      <c r="L1235" s="543"/>
      <c r="M1235" s="144"/>
      <c r="N1235" s="144"/>
      <c r="O1235" s="144"/>
      <c r="P1235" s="144"/>
      <c r="Q1235" s="144"/>
      <c r="R1235" s="144"/>
      <c r="S1235" s="144"/>
      <c r="T1235" s="144"/>
      <c r="U1235" s="144"/>
      <c r="V1235" s="543"/>
      <c r="W1235" s="144"/>
      <c r="X1235" s="144"/>
      <c r="Y1235" s="144"/>
      <c r="Z1235" s="144"/>
      <c r="AA1235" s="144"/>
      <c r="AB1235" s="144"/>
      <c r="AC1235" s="144"/>
      <c r="AD1235" s="144"/>
      <c r="AE1235" s="144"/>
      <c r="AF1235" s="144"/>
      <c r="AG1235" s="144"/>
      <c r="AH1235" s="144"/>
      <c r="AI1235" s="144"/>
      <c r="AJ1235" s="144"/>
      <c r="AK1235" s="144"/>
      <c r="AL1235" s="144"/>
      <c r="AM1235" s="543"/>
      <c r="AN1235" s="144"/>
      <c r="AO1235" s="144"/>
      <c r="AP1235" s="543"/>
      <c r="AQ1235" s="543"/>
      <c r="AR1235" s="144"/>
      <c r="AS1235" s="190"/>
      <c r="AT1235" s="144"/>
      <c r="AU1235" s="543"/>
      <c r="AV1235" s="543"/>
      <c r="AW1235" s="144"/>
      <c r="AX1235" s="144"/>
      <c r="AY1235" s="144"/>
      <c r="AZ1235" s="144"/>
      <c r="BA1235" s="144"/>
      <c r="BB1235" s="144"/>
      <c r="BC1235" s="144"/>
      <c r="BD1235" s="144"/>
      <c r="BE1235" s="144"/>
    </row>
    <row r="1236" spans="1:57">
      <c r="A1236" s="144"/>
      <c r="B1236" s="144"/>
      <c r="C1236" s="144">
        <v>3</v>
      </c>
      <c r="D1236" s="190">
        <v>136724</v>
      </c>
      <c r="E1236" s="144" t="s">
        <v>5090</v>
      </c>
      <c r="F1236" s="144" t="s">
        <v>4944</v>
      </c>
      <c r="G1236" s="144">
        <v>10</v>
      </c>
      <c r="H1236" s="144">
        <v>20</v>
      </c>
      <c r="I1236" s="190" t="s">
        <v>6579</v>
      </c>
      <c r="J1236" s="144" t="s">
        <v>1693</v>
      </c>
      <c r="K1236" s="543"/>
      <c r="L1236" s="543"/>
      <c r="M1236" s="144"/>
      <c r="N1236" s="144"/>
      <c r="O1236" s="144"/>
      <c r="P1236" s="144"/>
      <c r="Q1236" s="144"/>
      <c r="R1236" s="144"/>
      <c r="S1236" s="144"/>
      <c r="T1236" s="144"/>
      <c r="U1236" s="144"/>
      <c r="V1236" s="543"/>
      <c r="W1236" s="144"/>
      <c r="X1236" s="144"/>
      <c r="Y1236" s="144"/>
      <c r="Z1236" s="144"/>
      <c r="AA1236" s="144"/>
      <c r="AB1236" s="144"/>
      <c r="AC1236" s="144"/>
      <c r="AD1236" s="144"/>
      <c r="AE1236" s="144"/>
      <c r="AF1236" s="144"/>
      <c r="AG1236" s="144"/>
      <c r="AH1236" s="144"/>
      <c r="AI1236" s="144"/>
      <c r="AJ1236" s="144"/>
      <c r="AK1236" s="144"/>
      <c r="AL1236" s="144"/>
      <c r="AM1236" s="543"/>
      <c r="AN1236" s="144"/>
      <c r="AO1236" s="144"/>
      <c r="AP1236" s="543"/>
      <c r="AQ1236" s="543"/>
      <c r="AR1236" s="144"/>
      <c r="AS1236" s="190"/>
      <c r="AT1236" s="144"/>
      <c r="AU1236" s="543"/>
      <c r="AV1236" s="543"/>
      <c r="AW1236" s="144"/>
      <c r="AX1236" s="144"/>
      <c r="AY1236" s="144"/>
      <c r="AZ1236" s="144"/>
      <c r="BA1236" s="144"/>
      <c r="BB1236" s="144"/>
      <c r="BC1236" s="144"/>
      <c r="BD1236" s="144"/>
      <c r="BE1236" s="144"/>
    </row>
    <row r="1237" spans="1:57">
      <c r="A1237" s="144"/>
      <c r="B1237" s="144"/>
      <c r="C1237" s="144">
        <v>3</v>
      </c>
      <c r="D1237" s="190">
        <v>136770</v>
      </c>
      <c r="E1237" s="144" t="s">
        <v>5090</v>
      </c>
      <c r="F1237" s="144" t="s">
        <v>4944</v>
      </c>
      <c r="G1237" s="144">
        <v>10</v>
      </c>
      <c r="H1237" s="144">
        <v>20</v>
      </c>
      <c r="I1237" s="190" t="s">
        <v>6580</v>
      </c>
      <c r="J1237" s="144" t="s">
        <v>1693</v>
      </c>
      <c r="K1237" s="543"/>
      <c r="L1237" s="543"/>
      <c r="M1237" s="144"/>
      <c r="N1237" s="144"/>
      <c r="O1237" s="144"/>
      <c r="P1237" s="144"/>
      <c r="Q1237" s="144"/>
      <c r="R1237" s="144"/>
      <c r="S1237" s="144"/>
      <c r="T1237" s="144"/>
      <c r="U1237" s="144"/>
      <c r="V1237" s="543"/>
      <c r="W1237" s="144"/>
      <c r="X1237" s="144"/>
      <c r="Y1237" s="144"/>
      <c r="Z1237" s="144"/>
      <c r="AA1237" s="144"/>
      <c r="AB1237" s="144"/>
      <c r="AC1237" s="144"/>
      <c r="AD1237" s="144"/>
      <c r="AE1237" s="144"/>
      <c r="AF1237" s="144"/>
      <c r="AG1237" s="144"/>
      <c r="AH1237" s="144"/>
      <c r="AI1237" s="144"/>
      <c r="AJ1237" s="144"/>
      <c r="AK1237" s="144"/>
      <c r="AL1237" s="144"/>
      <c r="AM1237" s="543"/>
      <c r="AN1237" s="144"/>
      <c r="AO1237" s="144"/>
      <c r="AP1237" s="543"/>
      <c r="AQ1237" s="543"/>
      <c r="AR1237" s="144"/>
      <c r="AS1237" s="190"/>
      <c r="AT1237" s="144"/>
      <c r="AU1237" s="543"/>
      <c r="AV1237" s="543"/>
      <c r="AW1237" s="144"/>
      <c r="AX1237" s="144"/>
      <c r="AY1237" s="144"/>
      <c r="AZ1237" s="144"/>
      <c r="BA1237" s="144"/>
      <c r="BB1237" s="144"/>
      <c r="BC1237" s="144"/>
      <c r="BD1237" s="144"/>
      <c r="BE1237" s="144"/>
    </row>
    <row r="1238" spans="1:57">
      <c r="A1238" s="144"/>
      <c r="B1238" s="144"/>
      <c r="C1238" s="144">
        <v>3</v>
      </c>
      <c r="D1238" s="190">
        <v>136787</v>
      </c>
      <c r="E1238" s="144" t="s">
        <v>5090</v>
      </c>
      <c r="F1238" s="144" t="s">
        <v>4944</v>
      </c>
      <c r="G1238" s="144">
        <v>10</v>
      </c>
      <c r="H1238" s="144">
        <v>20</v>
      </c>
      <c r="I1238" s="190" t="s">
        <v>6581</v>
      </c>
      <c r="J1238" s="144" t="s">
        <v>1693</v>
      </c>
      <c r="K1238" s="543"/>
      <c r="L1238" s="543"/>
      <c r="M1238" s="144"/>
      <c r="N1238" s="144"/>
      <c r="O1238" s="144"/>
      <c r="P1238" s="144"/>
      <c r="Q1238" s="144"/>
      <c r="R1238" s="144"/>
      <c r="S1238" s="144"/>
      <c r="T1238" s="144"/>
      <c r="U1238" s="144"/>
      <c r="V1238" s="543"/>
      <c r="W1238" s="144"/>
      <c r="X1238" s="144"/>
      <c r="Y1238" s="144"/>
      <c r="Z1238" s="144"/>
      <c r="AA1238" s="144"/>
      <c r="AB1238" s="144"/>
      <c r="AC1238" s="144"/>
      <c r="AD1238" s="144"/>
      <c r="AE1238" s="144"/>
      <c r="AF1238" s="144"/>
      <c r="AG1238" s="144"/>
      <c r="AH1238" s="144"/>
      <c r="AI1238" s="144"/>
      <c r="AJ1238" s="144"/>
      <c r="AK1238" s="144"/>
      <c r="AL1238" s="144"/>
      <c r="AM1238" s="543"/>
      <c r="AN1238" s="144"/>
      <c r="AO1238" s="144"/>
      <c r="AP1238" s="543"/>
      <c r="AQ1238" s="543"/>
      <c r="AR1238" s="144"/>
      <c r="AS1238" s="190"/>
      <c r="AT1238" s="144"/>
      <c r="AU1238" s="543"/>
      <c r="AV1238" s="543"/>
      <c r="AW1238" s="144"/>
      <c r="AX1238" s="144"/>
      <c r="AY1238" s="144"/>
      <c r="AZ1238" s="144"/>
      <c r="BA1238" s="144"/>
      <c r="BB1238" s="144"/>
      <c r="BC1238" s="144"/>
      <c r="BD1238" s="144"/>
      <c r="BE1238" s="144"/>
    </row>
    <row r="1239" spans="1:57">
      <c r="A1239" s="144"/>
      <c r="B1239" s="144"/>
      <c r="C1239" s="144">
        <v>3</v>
      </c>
      <c r="D1239" s="190">
        <v>136814</v>
      </c>
      <c r="E1239" s="144" t="s">
        <v>5090</v>
      </c>
      <c r="F1239" s="144" t="s">
        <v>4944</v>
      </c>
      <c r="G1239" s="144">
        <v>10</v>
      </c>
      <c r="H1239" s="144">
        <v>20</v>
      </c>
      <c r="I1239" s="190" t="s">
        <v>6582</v>
      </c>
      <c r="J1239" s="144" t="s">
        <v>1693</v>
      </c>
      <c r="K1239" s="543"/>
      <c r="L1239" s="543"/>
      <c r="M1239" s="144"/>
      <c r="N1239" s="144"/>
      <c r="O1239" s="144"/>
      <c r="P1239" s="144"/>
      <c r="Q1239" s="144"/>
      <c r="R1239" s="144"/>
      <c r="S1239" s="144"/>
      <c r="T1239" s="144"/>
      <c r="U1239" s="144"/>
      <c r="V1239" s="543"/>
      <c r="W1239" s="144"/>
      <c r="X1239" s="144"/>
      <c r="Y1239" s="144"/>
      <c r="Z1239" s="144"/>
      <c r="AA1239" s="144"/>
      <c r="AB1239" s="144"/>
      <c r="AC1239" s="144"/>
      <c r="AD1239" s="144"/>
      <c r="AE1239" s="144"/>
      <c r="AF1239" s="144"/>
      <c r="AG1239" s="144"/>
      <c r="AH1239" s="144"/>
      <c r="AI1239" s="144"/>
      <c r="AJ1239" s="144"/>
      <c r="AK1239" s="144"/>
      <c r="AL1239" s="144"/>
      <c r="AM1239" s="543"/>
      <c r="AN1239" s="144"/>
      <c r="AO1239" s="144"/>
      <c r="AP1239" s="543"/>
      <c r="AQ1239" s="543"/>
      <c r="AR1239" s="144"/>
      <c r="AS1239" s="190"/>
      <c r="AT1239" s="144"/>
      <c r="AU1239" s="543"/>
      <c r="AV1239" s="543"/>
      <c r="AW1239" s="144"/>
      <c r="AX1239" s="144"/>
      <c r="AY1239" s="144"/>
      <c r="AZ1239" s="144"/>
      <c r="BA1239" s="144"/>
      <c r="BB1239" s="144"/>
      <c r="BC1239" s="144"/>
      <c r="BD1239" s="144"/>
      <c r="BE1239" s="144"/>
    </row>
    <row r="1240" spans="1:57">
      <c r="A1240" s="144"/>
      <c r="B1240" s="144"/>
      <c r="C1240" s="144">
        <v>3</v>
      </c>
      <c r="D1240" s="190">
        <v>136816</v>
      </c>
      <c r="E1240" s="144" t="s">
        <v>5090</v>
      </c>
      <c r="F1240" s="144" t="s">
        <v>4944</v>
      </c>
      <c r="G1240" s="144">
        <v>10</v>
      </c>
      <c r="H1240" s="144">
        <v>20</v>
      </c>
      <c r="I1240" s="190" t="s">
        <v>6583</v>
      </c>
      <c r="J1240" s="144" t="s">
        <v>1693</v>
      </c>
      <c r="K1240" s="543"/>
      <c r="L1240" s="543"/>
      <c r="M1240" s="144"/>
      <c r="N1240" s="144"/>
      <c r="O1240" s="144"/>
      <c r="P1240" s="144"/>
      <c r="Q1240" s="144"/>
      <c r="R1240" s="144"/>
      <c r="S1240" s="144"/>
      <c r="T1240" s="144"/>
      <c r="U1240" s="144"/>
      <c r="V1240" s="543"/>
      <c r="W1240" s="144"/>
      <c r="X1240" s="144"/>
      <c r="Y1240" s="144"/>
      <c r="Z1240" s="144"/>
      <c r="AA1240" s="144"/>
      <c r="AB1240" s="144"/>
      <c r="AC1240" s="144"/>
      <c r="AD1240" s="144"/>
      <c r="AE1240" s="144"/>
      <c r="AF1240" s="144"/>
      <c r="AG1240" s="144"/>
      <c r="AH1240" s="144"/>
      <c r="AI1240" s="144"/>
      <c r="AJ1240" s="144"/>
      <c r="AK1240" s="144"/>
      <c r="AL1240" s="144"/>
      <c r="AM1240" s="543"/>
      <c r="AN1240" s="144"/>
      <c r="AO1240" s="144"/>
      <c r="AP1240" s="543"/>
      <c r="AQ1240" s="543"/>
      <c r="AR1240" s="144"/>
      <c r="AS1240" s="190"/>
      <c r="AT1240" s="144"/>
      <c r="AU1240" s="543"/>
      <c r="AV1240" s="543"/>
      <c r="AW1240" s="144"/>
      <c r="AX1240" s="144"/>
      <c r="AY1240" s="144"/>
      <c r="AZ1240" s="144"/>
      <c r="BA1240" s="144"/>
      <c r="BB1240" s="144"/>
      <c r="BC1240" s="144"/>
      <c r="BD1240" s="144"/>
      <c r="BE1240" s="144"/>
    </row>
    <row r="1241" spans="1:57">
      <c r="A1241" s="144"/>
      <c r="B1241" s="144"/>
      <c r="C1241" s="144">
        <v>3</v>
      </c>
      <c r="D1241" s="190">
        <v>136821</v>
      </c>
      <c r="E1241" s="144" t="s">
        <v>5090</v>
      </c>
      <c r="F1241" s="144" t="s">
        <v>4944</v>
      </c>
      <c r="G1241" s="144">
        <v>10</v>
      </c>
      <c r="H1241" s="144">
        <v>20</v>
      </c>
      <c r="I1241" s="190" t="s">
        <v>5685</v>
      </c>
      <c r="J1241" s="144" t="s">
        <v>1693</v>
      </c>
      <c r="K1241" s="543"/>
      <c r="L1241" s="543"/>
      <c r="M1241" s="144"/>
      <c r="N1241" s="144"/>
      <c r="O1241" s="144"/>
      <c r="P1241" s="144"/>
      <c r="Q1241" s="144"/>
      <c r="R1241" s="144"/>
      <c r="S1241" s="144"/>
      <c r="T1241" s="144"/>
      <c r="U1241" s="144"/>
      <c r="V1241" s="543"/>
      <c r="W1241" s="144"/>
      <c r="X1241" s="144"/>
      <c r="Y1241" s="144"/>
      <c r="Z1241" s="144"/>
      <c r="AA1241" s="144"/>
      <c r="AB1241" s="144"/>
      <c r="AC1241" s="144"/>
      <c r="AD1241" s="144"/>
      <c r="AE1241" s="144"/>
      <c r="AF1241" s="144"/>
      <c r="AG1241" s="144"/>
      <c r="AH1241" s="144"/>
      <c r="AI1241" s="144"/>
      <c r="AJ1241" s="144"/>
      <c r="AK1241" s="144"/>
      <c r="AL1241" s="144"/>
      <c r="AM1241" s="543"/>
      <c r="AN1241" s="144"/>
      <c r="AO1241" s="144"/>
      <c r="AP1241" s="543"/>
      <c r="AQ1241" s="543"/>
      <c r="AR1241" s="144"/>
      <c r="AS1241" s="190"/>
      <c r="AT1241" s="144"/>
      <c r="AU1241" s="543"/>
      <c r="AV1241" s="543"/>
      <c r="AW1241" s="144"/>
      <c r="AX1241" s="144"/>
      <c r="AY1241" s="144"/>
      <c r="AZ1241" s="144"/>
      <c r="BA1241" s="144"/>
      <c r="BB1241" s="144"/>
      <c r="BC1241" s="144"/>
      <c r="BD1241" s="144"/>
      <c r="BE1241" s="144"/>
    </row>
    <row r="1242" spans="1:57">
      <c r="A1242" s="144"/>
      <c r="B1242" s="144"/>
      <c r="C1242" s="144">
        <v>3</v>
      </c>
      <c r="D1242" s="190">
        <v>136828</v>
      </c>
      <c r="E1242" s="144" t="s">
        <v>5090</v>
      </c>
      <c r="F1242" s="144" t="s">
        <v>4944</v>
      </c>
      <c r="G1242" s="144">
        <v>10</v>
      </c>
      <c r="H1242" s="144">
        <v>20</v>
      </c>
      <c r="I1242" s="190" t="s">
        <v>6584</v>
      </c>
      <c r="J1242" s="144" t="s">
        <v>1693</v>
      </c>
      <c r="K1242" s="543"/>
      <c r="L1242" s="543"/>
      <c r="M1242" s="144"/>
      <c r="N1242" s="144"/>
      <c r="O1242" s="144"/>
      <c r="P1242" s="144"/>
      <c r="Q1242" s="144"/>
      <c r="R1242" s="144"/>
      <c r="S1242" s="144"/>
      <c r="T1242" s="144"/>
      <c r="U1242" s="144"/>
      <c r="V1242" s="543"/>
      <c r="W1242" s="144"/>
      <c r="X1242" s="144"/>
      <c r="Y1242" s="144"/>
      <c r="Z1242" s="144"/>
      <c r="AA1242" s="144"/>
      <c r="AB1242" s="144"/>
      <c r="AC1242" s="144"/>
      <c r="AD1242" s="144"/>
      <c r="AE1242" s="144"/>
      <c r="AF1242" s="144"/>
      <c r="AG1242" s="144"/>
      <c r="AH1242" s="144"/>
      <c r="AI1242" s="144"/>
      <c r="AJ1242" s="144"/>
      <c r="AK1242" s="144"/>
      <c r="AL1242" s="144"/>
      <c r="AM1242" s="543"/>
      <c r="AN1242" s="144"/>
      <c r="AO1242" s="144"/>
      <c r="AP1242" s="543"/>
      <c r="AQ1242" s="543"/>
      <c r="AR1242" s="144"/>
      <c r="AS1242" s="190"/>
      <c r="AT1242" s="144"/>
      <c r="AU1242" s="543"/>
      <c r="AV1242" s="543"/>
      <c r="AW1242" s="144"/>
      <c r="AX1242" s="144"/>
      <c r="AY1242" s="144"/>
      <c r="AZ1242" s="144"/>
      <c r="BA1242" s="144"/>
      <c r="BB1242" s="144"/>
      <c r="BC1242" s="144"/>
      <c r="BD1242" s="144"/>
      <c r="BE1242" s="144"/>
    </row>
    <row r="1243" spans="1:57">
      <c r="A1243" s="144"/>
      <c r="B1243" s="144"/>
      <c r="C1243" s="144">
        <v>3</v>
      </c>
      <c r="D1243" s="190">
        <v>136830</v>
      </c>
      <c r="E1243" s="144" t="s">
        <v>5090</v>
      </c>
      <c r="F1243" s="144" t="s">
        <v>4944</v>
      </c>
      <c r="G1243" s="144">
        <v>10</v>
      </c>
      <c r="H1243" s="144">
        <v>20</v>
      </c>
      <c r="I1243" s="190" t="s">
        <v>6585</v>
      </c>
      <c r="J1243" s="144" t="s">
        <v>1693</v>
      </c>
      <c r="K1243" s="543"/>
      <c r="L1243" s="543"/>
      <c r="M1243" s="144"/>
      <c r="N1243" s="144"/>
      <c r="O1243" s="144"/>
      <c r="P1243" s="144"/>
      <c r="Q1243" s="144"/>
      <c r="R1243" s="144"/>
      <c r="S1243" s="144"/>
      <c r="T1243" s="144"/>
      <c r="U1243" s="144"/>
      <c r="V1243" s="543"/>
      <c r="W1243" s="144"/>
      <c r="X1243" s="144"/>
      <c r="Y1243" s="144"/>
      <c r="Z1243" s="144"/>
      <c r="AA1243" s="144"/>
      <c r="AB1243" s="144"/>
      <c r="AC1243" s="144"/>
      <c r="AD1243" s="144"/>
      <c r="AE1243" s="144"/>
      <c r="AF1243" s="144"/>
      <c r="AG1243" s="144"/>
      <c r="AH1243" s="144"/>
      <c r="AI1243" s="144"/>
      <c r="AJ1243" s="144"/>
      <c r="AK1243" s="144"/>
      <c r="AL1243" s="144"/>
      <c r="AM1243" s="543"/>
      <c r="AN1243" s="144"/>
      <c r="AO1243" s="144"/>
      <c r="AP1243" s="543"/>
      <c r="AQ1243" s="543"/>
      <c r="AR1243" s="144"/>
      <c r="AS1243" s="190"/>
      <c r="AT1243" s="144"/>
      <c r="AU1243" s="543"/>
      <c r="AV1243" s="543"/>
      <c r="AW1243" s="144"/>
      <c r="AX1243" s="144"/>
      <c r="AY1243" s="144"/>
      <c r="AZ1243" s="144"/>
      <c r="BA1243" s="144"/>
      <c r="BB1243" s="144"/>
      <c r="BC1243" s="144"/>
      <c r="BD1243" s="144"/>
      <c r="BE1243" s="144"/>
    </row>
    <row r="1244" spans="1:57">
      <c r="A1244" s="144"/>
      <c r="B1244" s="144"/>
      <c r="C1244" s="144">
        <v>3</v>
      </c>
      <c r="D1244" s="190">
        <v>136851</v>
      </c>
      <c r="E1244" s="144" t="s">
        <v>5090</v>
      </c>
      <c r="F1244" s="144" t="s">
        <v>4944</v>
      </c>
      <c r="G1244" s="144">
        <v>10</v>
      </c>
      <c r="H1244" s="144">
        <v>20</v>
      </c>
      <c r="I1244" s="190" t="s">
        <v>6586</v>
      </c>
      <c r="J1244" s="144" t="s">
        <v>1693</v>
      </c>
      <c r="K1244" s="543"/>
      <c r="L1244" s="543"/>
      <c r="M1244" s="144"/>
      <c r="N1244" s="144"/>
      <c r="O1244" s="144"/>
      <c r="P1244" s="144"/>
      <c r="Q1244" s="144"/>
      <c r="R1244" s="144"/>
      <c r="S1244" s="144"/>
      <c r="T1244" s="144"/>
      <c r="U1244" s="144"/>
      <c r="V1244" s="543"/>
      <c r="W1244" s="144"/>
      <c r="X1244" s="144"/>
      <c r="Y1244" s="144"/>
      <c r="Z1244" s="144"/>
      <c r="AA1244" s="144"/>
      <c r="AB1244" s="144"/>
      <c r="AC1244" s="144"/>
      <c r="AD1244" s="144"/>
      <c r="AE1244" s="144"/>
      <c r="AF1244" s="144"/>
      <c r="AG1244" s="144"/>
      <c r="AH1244" s="144"/>
      <c r="AI1244" s="144"/>
      <c r="AJ1244" s="144"/>
      <c r="AK1244" s="144"/>
      <c r="AL1244" s="144"/>
      <c r="AM1244" s="543"/>
      <c r="AN1244" s="144"/>
      <c r="AO1244" s="144"/>
      <c r="AP1244" s="543"/>
      <c r="AQ1244" s="543"/>
      <c r="AR1244" s="144"/>
      <c r="AS1244" s="190"/>
      <c r="AT1244" s="144"/>
      <c r="AU1244" s="543"/>
      <c r="AV1244" s="543"/>
      <c r="AW1244" s="144"/>
      <c r="AX1244" s="144"/>
      <c r="AY1244" s="144"/>
      <c r="AZ1244" s="144"/>
      <c r="BA1244" s="144"/>
      <c r="BB1244" s="144"/>
      <c r="BC1244" s="144"/>
      <c r="BD1244" s="144"/>
      <c r="BE1244" s="144"/>
    </row>
    <row r="1245" spans="1:57">
      <c r="A1245" s="144"/>
      <c r="B1245" s="144"/>
      <c r="C1245" s="144">
        <v>3</v>
      </c>
      <c r="D1245" s="190">
        <v>136902</v>
      </c>
      <c r="E1245" s="144" t="s">
        <v>5090</v>
      </c>
      <c r="F1245" s="144" t="s">
        <v>4944</v>
      </c>
      <c r="G1245" s="144">
        <v>10</v>
      </c>
      <c r="H1245" s="144">
        <v>20</v>
      </c>
      <c r="I1245" s="190" t="s">
        <v>6587</v>
      </c>
      <c r="J1245" s="144" t="s">
        <v>1693</v>
      </c>
      <c r="K1245" s="543"/>
      <c r="L1245" s="543"/>
      <c r="M1245" s="144"/>
      <c r="N1245" s="144"/>
      <c r="O1245" s="144"/>
      <c r="P1245" s="144"/>
      <c r="Q1245" s="144"/>
      <c r="R1245" s="144"/>
      <c r="S1245" s="144"/>
      <c r="T1245" s="144"/>
      <c r="U1245" s="144"/>
      <c r="V1245" s="543"/>
      <c r="W1245" s="144"/>
      <c r="X1245" s="144"/>
      <c r="Y1245" s="144"/>
      <c r="Z1245" s="144"/>
      <c r="AA1245" s="144"/>
      <c r="AB1245" s="144"/>
      <c r="AC1245" s="144"/>
      <c r="AD1245" s="144"/>
      <c r="AE1245" s="144"/>
      <c r="AF1245" s="144"/>
      <c r="AG1245" s="144"/>
      <c r="AH1245" s="144"/>
      <c r="AI1245" s="144"/>
      <c r="AJ1245" s="144"/>
      <c r="AK1245" s="144"/>
      <c r="AL1245" s="144"/>
      <c r="AM1245" s="543"/>
      <c r="AN1245" s="144"/>
      <c r="AO1245" s="144"/>
      <c r="AP1245" s="543"/>
      <c r="AQ1245" s="543"/>
      <c r="AR1245" s="144"/>
      <c r="AS1245" s="190"/>
      <c r="AT1245" s="144"/>
      <c r="AU1245" s="543"/>
      <c r="AV1245" s="543"/>
      <c r="AW1245" s="144"/>
      <c r="AX1245" s="144"/>
      <c r="AY1245" s="144"/>
      <c r="AZ1245" s="144"/>
      <c r="BA1245" s="144"/>
      <c r="BB1245" s="144"/>
      <c r="BC1245" s="144"/>
      <c r="BD1245" s="144"/>
      <c r="BE1245" s="144"/>
    </row>
    <row r="1246" spans="1:57">
      <c r="A1246" s="144"/>
      <c r="B1246" s="144"/>
      <c r="C1246" s="144">
        <v>3</v>
      </c>
      <c r="D1246" s="190">
        <v>136916</v>
      </c>
      <c r="E1246" s="144" t="s">
        <v>5090</v>
      </c>
      <c r="F1246" s="144" t="s">
        <v>4944</v>
      </c>
      <c r="G1246" s="144">
        <v>10</v>
      </c>
      <c r="H1246" s="144">
        <v>20</v>
      </c>
      <c r="I1246" s="190" t="s">
        <v>6588</v>
      </c>
      <c r="J1246" s="144" t="s">
        <v>1693</v>
      </c>
      <c r="K1246" s="543"/>
      <c r="L1246" s="543"/>
      <c r="M1246" s="144"/>
      <c r="N1246" s="144"/>
      <c r="O1246" s="144"/>
      <c r="P1246" s="144"/>
      <c r="Q1246" s="144"/>
      <c r="R1246" s="144"/>
      <c r="S1246" s="144"/>
      <c r="T1246" s="144"/>
      <c r="U1246" s="144"/>
      <c r="V1246" s="543"/>
      <c r="W1246" s="144"/>
      <c r="X1246" s="144"/>
      <c r="Y1246" s="144"/>
      <c r="Z1246" s="144"/>
      <c r="AA1246" s="144"/>
      <c r="AB1246" s="144"/>
      <c r="AC1246" s="144"/>
      <c r="AD1246" s="144"/>
      <c r="AE1246" s="144"/>
      <c r="AF1246" s="144"/>
      <c r="AG1246" s="144"/>
      <c r="AH1246" s="144"/>
      <c r="AI1246" s="144"/>
      <c r="AJ1246" s="144"/>
      <c r="AK1246" s="144"/>
      <c r="AL1246" s="144"/>
      <c r="AM1246" s="543"/>
      <c r="AN1246" s="144"/>
      <c r="AO1246" s="144"/>
      <c r="AP1246" s="543"/>
      <c r="AQ1246" s="543"/>
      <c r="AR1246" s="144"/>
      <c r="AS1246" s="190"/>
      <c r="AT1246" s="144"/>
      <c r="AU1246" s="543"/>
      <c r="AV1246" s="543"/>
      <c r="AW1246" s="144"/>
      <c r="AX1246" s="144"/>
      <c r="AY1246" s="144"/>
      <c r="AZ1246" s="144"/>
      <c r="BA1246" s="144"/>
      <c r="BB1246" s="144"/>
      <c r="BC1246" s="144"/>
      <c r="BD1246" s="144"/>
      <c r="BE1246" s="144"/>
    </row>
    <row r="1247" spans="1:57">
      <c r="A1247" s="144"/>
      <c r="B1247" s="144"/>
      <c r="C1247" s="144">
        <v>3</v>
      </c>
      <c r="D1247" s="190">
        <v>136930</v>
      </c>
      <c r="E1247" s="144" t="s">
        <v>5090</v>
      </c>
      <c r="F1247" s="144" t="s">
        <v>4944</v>
      </c>
      <c r="G1247" s="144">
        <v>10</v>
      </c>
      <c r="H1247" s="144">
        <v>20</v>
      </c>
      <c r="I1247" s="190" t="s">
        <v>6589</v>
      </c>
      <c r="J1247" s="144" t="s">
        <v>1693</v>
      </c>
      <c r="K1247" s="543"/>
      <c r="L1247" s="543"/>
      <c r="M1247" s="144"/>
      <c r="N1247" s="144"/>
      <c r="O1247" s="144"/>
      <c r="P1247" s="144"/>
      <c r="Q1247" s="144"/>
      <c r="R1247" s="144"/>
      <c r="S1247" s="144"/>
      <c r="T1247" s="144"/>
      <c r="U1247" s="144"/>
      <c r="V1247" s="543"/>
      <c r="W1247" s="144"/>
      <c r="X1247" s="144"/>
      <c r="Y1247" s="144"/>
      <c r="Z1247" s="144"/>
      <c r="AA1247" s="144"/>
      <c r="AB1247" s="144"/>
      <c r="AC1247" s="144"/>
      <c r="AD1247" s="144"/>
      <c r="AE1247" s="144"/>
      <c r="AF1247" s="144"/>
      <c r="AG1247" s="144"/>
      <c r="AH1247" s="144"/>
      <c r="AI1247" s="144"/>
      <c r="AJ1247" s="144"/>
      <c r="AK1247" s="144"/>
      <c r="AL1247" s="144"/>
      <c r="AM1247" s="543"/>
      <c r="AN1247" s="144"/>
      <c r="AO1247" s="144"/>
      <c r="AP1247" s="543"/>
      <c r="AQ1247" s="543"/>
      <c r="AR1247" s="144"/>
      <c r="AS1247" s="190"/>
      <c r="AT1247" s="144"/>
      <c r="AU1247" s="543"/>
      <c r="AV1247" s="543"/>
      <c r="AW1247" s="144"/>
      <c r="AX1247" s="144"/>
      <c r="AY1247" s="144"/>
      <c r="AZ1247" s="144"/>
      <c r="BA1247" s="144"/>
      <c r="BB1247" s="144"/>
      <c r="BC1247" s="144"/>
      <c r="BD1247" s="144"/>
      <c r="BE1247" s="144"/>
    </row>
    <row r="1248" spans="1:57">
      <c r="A1248" s="144"/>
      <c r="B1248" s="144"/>
      <c r="C1248" s="144">
        <v>3</v>
      </c>
      <c r="D1248" s="190">
        <v>136983</v>
      </c>
      <c r="E1248" s="144" t="s">
        <v>5090</v>
      </c>
      <c r="F1248" s="144" t="s">
        <v>4944</v>
      </c>
      <c r="G1248" s="144">
        <v>10</v>
      </c>
      <c r="H1248" s="144">
        <v>20</v>
      </c>
      <c r="I1248" s="190" t="s">
        <v>6590</v>
      </c>
      <c r="J1248" s="144" t="s">
        <v>1693</v>
      </c>
      <c r="K1248" s="543"/>
      <c r="L1248" s="543"/>
      <c r="M1248" s="144"/>
      <c r="N1248" s="144"/>
      <c r="O1248" s="144"/>
      <c r="P1248" s="144"/>
      <c r="Q1248" s="144"/>
      <c r="R1248" s="144"/>
      <c r="S1248" s="144"/>
      <c r="T1248" s="144"/>
      <c r="U1248" s="144"/>
      <c r="V1248" s="543"/>
      <c r="W1248" s="144"/>
      <c r="X1248" s="144"/>
      <c r="Y1248" s="144"/>
      <c r="Z1248" s="144"/>
      <c r="AA1248" s="144"/>
      <c r="AB1248" s="144"/>
      <c r="AC1248" s="144"/>
      <c r="AD1248" s="144"/>
      <c r="AE1248" s="144"/>
      <c r="AF1248" s="144"/>
      <c r="AG1248" s="144"/>
      <c r="AH1248" s="144"/>
      <c r="AI1248" s="144"/>
      <c r="AJ1248" s="144"/>
      <c r="AK1248" s="144"/>
      <c r="AL1248" s="144"/>
      <c r="AM1248" s="543"/>
      <c r="AN1248" s="144"/>
      <c r="AO1248" s="144"/>
      <c r="AP1248" s="543"/>
      <c r="AQ1248" s="543"/>
      <c r="AR1248" s="144"/>
      <c r="AS1248" s="190"/>
      <c r="AT1248" s="144"/>
      <c r="AU1248" s="543"/>
      <c r="AV1248" s="543"/>
      <c r="AW1248" s="144"/>
      <c r="AX1248" s="144"/>
      <c r="AY1248" s="144"/>
      <c r="AZ1248" s="144"/>
      <c r="BA1248" s="144"/>
      <c r="BB1248" s="144"/>
      <c r="BC1248" s="144"/>
      <c r="BD1248" s="144"/>
      <c r="BE1248" s="144"/>
    </row>
    <row r="1249" spans="1:57">
      <c r="A1249" s="144"/>
      <c r="B1249" s="144"/>
      <c r="C1249" s="144">
        <v>3</v>
      </c>
      <c r="D1249" s="190">
        <v>137001</v>
      </c>
      <c r="E1249" s="144" t="s">
        <v>5090</v>
      </c>
      <c r="F1249" s="144" t="s">
        <v>4944</v>
      </c>
      <c r="G1249" s="144">
        <v>10</v>
      </c>
      <c r="H1249" s="144">
        <v>20</v>
      </c>
      <c r="I1249" s="190" t="s">
        <v>6591</v>
      </c>
      <c r="J1249" s="144" t="s">
        <v>1693</v>
      </c>
      <c r="K1249" s="543"/>
      <c r="L1249" s="543"/>
      <c r="M1249" s="144"/>
      <c r="N1249" s="144"/>
      <c r="O1249" s="144"/>
      <c r="P1249" s="144"/>
      <c r="Q1249" s="144"/>
      <c r="R1249" s="144"/>
      <c r="S1249" s="144"/>
      <c r="T1249" s="144"/>
      <c r="U1249" s="144"/>
      <c r="V1249" s="543"/>
      <c r="W1249" s="144"/>
      <c r="X1249" s="144"/>
      <c r="Y1249" s="144"/>
      <c r="Z1249" s="144"/>
      <c r="AA1249" s="144"/>
      <c r="AB1249" s="144"/>
      <c r="AC1249" s="144"/>
      <c r="AD1249" s="144"/>
      <c r="AE1249" s="144"/>
      <c r="AF1249" s="144"/>
      <c r="AG1249" s="144"/>
      <c r="AH1249" s="144"/>
      <c r="AI1249" s="144"/>
      <c r="AJ1249" s="144"/>
      <c r="AK1249" s="144"/>
      <c r="AL1249" s="144"/>
      <c r="AM1249" s="543"/>
      <c r="AN1249" s="144"/>
      <c r="AO1249" s="144"/>
      <c r="AP1249" s="543"/>
      <c r="AQ1249" s="543"/>
      <c r="AR1249" s="144"/>
      <c r="AS1249" s="190"/>
      <c r="AT1249" s="144"/>
      <c r="AU1249" s="543"/>
      <c r="AV1249" s="543"/>
      <c r="AW1249" s="144"/>
      <c r="AX1249" s="144"/>
      <c r="AY1249" s="144"/>
      <c r="AZ1249" s="144"/>
      <c r="BA1249" s="144"/>
      <c r="BB1249" s="144"/>
      <c r="BC1249" s="144"/>
      <c r="BD1249" s="144"/>
      <c r="BE1249" s="144"/>
    </row>
    <row r="1250" spans="1:57">
      <c r="A1250" s="144"/>
      <c r="B1250" s="144"/>
      <c r="C1250" s="144">
        <v>3</v>
      </c>
      <c r="D1250" s="190">
        <v>137006</v>
      </c>
      <c r="E1250" s="144" t="s">
        <v>5090</v>
      </c>
      <c r="F1250" s="144" t="s">
        <v>4944</v>
      </c>
      <c r="G1250" s="144">
        <v>10</v>
      </c>
      <c r="H1250" s="144">
        <v>20</v>
      </c>
      <c r="I1250" s="190" t="s">
        <v>6592</v>
      </c>
      <c r="J1250" s="144" t="s">
        <v>1693</v>
      </c>
      <c r="K1250" s="543"/>
      <c r="L1250" s="543"/>
      <c r="M1250" s="144"/>
      <c r="N1250" s="144"/>
      <c r="O1250" s="144"/>
      <c r="P1250" s="144"/>
      <c r="Q1250" s="144"/>
      <c r="R1250" s="144"/>
      <c r="S1250" s="144"/>
      <c r="T1250" s="144"/>
      <c r="U1250" s="144"/>
      <c r="V1250" s="543"/>
      <c r="W1250" s="144"/>
      <c r="X1250" s="144"/>
      <c r="Y1250" s="144"/>
      <c r="Z1250" s="144"/>
      <c r="AA1250" s="144"/>
      <c r="AB1250" s="144"/>
      <c r="AC1250" s="144"/>
      <c r="AD1250" s="144"/>
      <c r="AE1250" s="144"/>
      <c r="AF1250" s="144"/>
      <c r="AG1250" s="144"/>
      <c r="AH1250" s="144"/>
      <c r="AI1250" s="144"/>
      <c r="AJ1250" s="144"/>
      <c r="AK1250" s="144"/>
      <c r="AL1250" s="144"/>
      <c r="AM1250" s="543"/>
      <c r="AN1250" s="144"/>
      <c r="AO1250" s="144"/>
      <c r="AP1250" s="543"/>
      <c r="AQ1250" s="543"/>
      <c r="AR1250" s="144"/>
      <c r="AS1250" s="190"/>
      <c r="AT1250" s="144"/>
      <c r="AU1250" s="543"/>
      <c r="AV1250" s="543"/>
      <c r="AW1250" s="144"/>
      <c r="AX1250" s="144"/>
      <c r="AY1250" s="144"/>
      <c r="AZ1250" s="144"/>
      <c r="BA1250" s="144"/>
      <c r="BB1250" s="144"/>
      <c r="BC1250" s="144"/>
      <c r="BD1250" s="144"/>
      <c r="BE1250" s="144"/>
    </row>
    <row r="1251" spans="1:57">
      <c r="A1251" s="144"/>
      <c r="B1251" s="144"/>
      <c r="C1251" s="144">
        <v>3</v>
      </c>
      <c r="D1251" s="190">
        <v>137107</v>
      </c>
      <c r="E1251" s="144" t="s">
        <v>5090</v>
      </c>
      <c r="F1251" s="144" t="s">
        <v>4944</v>
      </c>
      <c r="G1251" s="144">
        <v>10</v>
      </c>
      <c r="H1251" s="144">
        <v>20</v>
      </c>
      <c r="I1251" s="190" t="s">
        <v>6593</v>
      </c>
      <c r="J1251" s="144" t="s">
        <v>1693</v>
      </c>
      <c r="K1251" s="543"/>
      <c r="L1251" s="543"/>
      <c r="M1251" s="144"/>
      <c r="N1251" s="144"/>
      <c r="O1251" s="144"/>
      <c r="P1251" s="144"/>
      <c r="Q1251" s="144"/>
      <c r="R1251" s="144"/>
      <c r="S1251" s="144"/>
      <c r="T1251" s="144"/>
      <c r="U1251" s="144"/>
      <c r="V1251" s="543"/>
      <c r="W1251" s="144"/>
      <c r="X1251" s="144"/>
      <c r="Y1251" s="144"/>
      <c r="Z1251" s="144"/>
      <c r="AA1251" s="144"/>
      <c r="AB1251" s="144"/>
      <c r="AC1251" s="144"/>
      <c r="AD1251" s="144"/>
      <c r="AE1251" s="144"/>
      <c r="AF1251" s="144"/>
      <c r="AG1251" s="144"/>
      <c r="AH1251" s="144"/>
      <c r="AI1251" s="144"/>
      <c r="AJ1251" s="144"/>
      <c r="AK1251" s="144"/>
      <c r="AL1251" s="144"/>
      <c r="AM1251" s="543"/>
      <c r="AN1251" s="144"/>
      <c r="AO1251" s="144"/>
      <c r="AP1251" s="543"/>
      <c r="AQ1251" s="543"/>
      <c r="AR1251" s="144"/>
      <c r="AS1251" s="190"/>
      <c r="AT1251" s="144"/>
      <c r="AU1251" s="543"/>
      <c r="AV1251" s="543"/>
      <c r="AW1251" s="144"/>
      <c r="AX1251" s="144"/>
      <c r="AY1251" s="144"/>
      <c r="AZ1251" s="144"/>
      <c r="BA1251" s="144"/>
      <c r="BB1251" s="144"/>
      <c r="BC1251" s="144"/>
      <c r="BD1251" s="144"/>
      <c r="BE1251" s="144"/>
    </row>
    <row r="1252" spans="1:57">
      <c r="A1252" s="144"/>
      <c r="B1252" s="144"/>
      <c r="C1252" s="144">
        <v>3</v>
      </c>
      <c r="D1252" s="190">
        <v>137110</v>
      </c>
      <c r="E1252" s="144" t="s">
        <v>5090</v>
      </c>
      <c r="F1252" s="144" t="s">
        <v>4944</v>
      </c>
      <c r="G1252" s="144">
        <v>10</v>
      </c>
      <c r="H1252" s="144">
        <v>20</v>
      </c>
      <c r="I1252" s="190" t="s">
        <v>6594</v>
      </c>
      <c r="J1252" s="144" t="s">
        <v>1693</v>
      </c>
      <c r="K1252" s="543"/>
      <c r="L1252" s="543"/>
      <c r="M1252" s="144"/>
      <c r="N1252" s="144"/>
      <c r="O1252" s="144"/>
      <c r="P1252" s="144"/>
      <c r="Q1252" s="144"/>
      <c r="R1252" s="144"/>
      <c r="S1252" s="144"/>
      <c r="T1252" s="144"/>
      <c r="U1252" s="144"/>
      <c r="V1252" s="543"/>
      <c r="W1252" s="144"/>
      <c r="X1252" s="144"/>
      <c r="Y1252" s="144"/>
      <c r="Z1252" s="144"/>
      <c r="AA1252" s="144"/>
      <c r="AB1252" s="144"/>
      <c r="AC1252" s="144"/>
      <c r="AD1252" s="144"/>
      <c r="AE1252" s="144"/>
      <c r="AF1252" s="144"/>
      <c r="AG1252" s="144"/>
      <c r="AH1252" s="144"/>
      <c r="AI1252" s="144"/>
      <c r="AJ1252" s="144"/>
      <c r="AK1252" s="144"/>
      <c r="AL1252" s="144"/>
      <c r="AM1252" s="543"/>
      <c r="AN1252" s="144"/>
      <c r="AO1252" s="144"/>
      <c r="AP1252" s="543"/>
      <c r="AQ1252" s="543"/>
      <c r="AR1252" s="144"/>
      <c r="AS1252" s="190"/>
      <c r="AT1252" s="144"/>
      <c r="AU1252" s="543"/>
      <c r="AV1252" s="543"/>
      <c r="AW1252" s="144"/>
      <c r="AX1252" s="144"/>
      <c r="AY1252" s="144"/>
      <c r="AZ1252" s="144"/>
      <c r="BA1252" s="144"/>
      <c r="BB1252" s="144"/>
      <c r="BC1252" s="144"/>
      <c r="BD1252" s="144"/>
      <c r="BE1252" s="144"/>
    </row>
    <row r="1253" spans="1:57">
      <c r="A1253" s="144"/>
      <c r="B1253" s="144"/>
      <c r="C1253" s="144">
        <v>3</v>
      </c>
      <c r="D1253" s="190">
        <v>137134</v>
      </c>
      <c r="E1253" s="144" t="s">
        <v>5090</v>
      </c>
      <c r="F1253" s="144" t="s">
        <v>4944</v>
      </c>
      <c r="G1253" s="144">
        <v>10</v>
      </c>
      <c r="H1253" s="144">
        <v>20</v>
      </c>
      <c r="I1253" s="190" t="s">
        <v>6595</v>
      </c>
      <c r="J1253" s="144" t="s">
        <v>1693</v>
      </c>
      <c r="K1253" s="543"/>
      <c r="L1253" s="543"/>
      <c r="M1253" s="144"/>
      <c r="N1253" s="144"/>
      <c r="O1253" s="144"/>
      <c r="P1253" s="144"/>
      <c r="Q1253" s="144"/>
      <c r="R1253" s="144"/>
      <c r="S1253" s="144"/>
      <c r="T1253" s="144"/>
      <c r="U1253" s="144"/>
      <c r="V1253" s="543"/>
      <c r="W1253" s="144"/>
      <c r="X1253" s="144"/>
      <c r="Y1253" s="144"/>
      <c r="Z1253" s="144"/>
      <c r="AA1253" s="144"/>
      <c r="AB1253" s="144"/>
      <c r="AC1253" s="144"/>
      <c r="AD1253" s="144"/>
      <c r="AE1253" s="144"/>
      <c r="AF1253" s="144"/>
      <c r="AG1253" s="144"/>
      <c r="AH1253" s="144"/>
      <c r="AI1253" s="144"/>
      <c r="AJ1253" s="144"/>
      <c r="AK1253" s="144"/>
      <c r="AL1253" s="144"/>
      <c r="AM1253" s="543"/>
      <c r="AN1253" s="144"/>
      <c r="AO1253" s="144"/>
      <c r="AP1253" s="543"/>
      <c r="AQ1253" s="543"/>
      <c r="AR1253" s="144"/>
      <c r="AS1253" s="190"/>
      <c r="AT1253" s="144"/>
      <c r="AU1253" s="543"/>
      <c r="AV1253" s="543"/>
      <c r="AW1253" s="144"/>
      <c r="AX1253" s="144"/>
      <c r="AY1253" s="144"/>
      <c r="AZ1253" s="144"/>
      <c r="BA1253" s="144"/>
      <c r="BB1253" s="144"/>
      <c r="BC1253" s="144"/>
      <c r="BD1253" s="144"/>
      <c r="BE1253" s="144"/>
    </row>
    <row r="1254" spans="1:57">
      <c r="A1254" s="144"/>
      <c r="B1254" s="144"/>
      <c r="C1254" s="144">
        <v>3</v>
      </c>
      <c r="D1254" s="190">
        <v>137146</v>
      </c>
      <c r="E1254" s="144" t="s">
        <v>5090</v>
      </c>
      <c r="F1254" s="144" t="s">
        <v>4944</v>
      </c>
      <c r="G1254" s="144">
        <v>10</v>
      </c>
      <c r="H1254" s="144">
        <v>20</v>
      </c>
      <c r="I1254" s="190" t="s">
        <v>6596</v>
      </c>
      <c r="J1254" s="144" t="s">
        <v>1693</v>
      </c>
      <c r="K1254" s="543"/>
      <c r="L1254" s="543"/>
      <c r="M1254" s="144"/>
      <c r="N1254" s="144"/>
      <c r="O1254" s="144"/>
      <c r="P1254" s="144"/>
      <c r="Q1254" s="144"/>
      <c r="R1254" s="144"/>
      <c r="S1254" s="144"/>
      <c r="T1254" s="144"/>
      <c r="U1254" s="144"/>
      <c r="V1254" s="543"/>
      <c r="W1254" s="144"/>
      <c r="X1254" s="144"/>
      <c r="Y1254" s="144"/>
      <c r="Z1254" s="144"/>
      <c r="AA1254" s="144"/>
      <c r="AB1254" s="144"/>
      <c r="AC1254" s="144"/>
      <c r="AD1254" s="144"/>
      <c r="AE1254" s="144"/>
      <c r="AF1254" s="144"/>
      <c r="AG1254" s="144"/>
      <c r="AH1254" s="144"/>
      <c r="AI1254" s="144"/>
      <c r="AJ1254" s="144"/>
      <c r="AK1254" s="144"/>
      <c r="AL1254" s="144"/>
      <c r="AM1254" s="543"/>
      <c r="AN1254" s="144"/>
      <c r="AO1254" s="144"/>
      <c r="AP1254" s="543"/>
      <c r="AQ1254" s="543"/>
      <c r="AR1254" s="144"/>
      <c r="AS1254" s="190"/>
      <c r="AT1254" s="144"/>
      <c r="AU1254" s="543"/>
      <c r="AV1254" s="543"/>
      <c r="AW1254" s="144"/>
      <c r="AX1254" s="144"/>
      <c r="AY1254" s="144"/>
      <c r="AZ1254" s="144"/>
      <c r="BA1254" s="144"/>
      <c r="BB1254" s="144"/>
      <c r="BC1254" s="144"/>
      <c r="BD1254" s="144"/>
      <c r="BE1254" s="144"/>
    </row>
    <row r="1255" spans="1:57">
      <c r="A1255" s="144"/>
      <c r="B1255" s="144"/>
      <c r="C1255" s="144">
        <v>3</v>
      </c>
      <c r="D1255" s="190">
        <v>137165</v>
      </c>
      <c r="E1255" s="144" t="s">
        <v>5090</v>
      </c>
      <c r="F1255" s="144" t="s">
        <v>4944</v>
      </c>
      <c r="G1255" s="144">
        <v>10</v>
      </c>
      <c r="H1255" s="144">
        <v>20</v>
      </c>
      <c r="I1255" s="190" t="s">
        <v>6597</v>
      </c>
      <c r="J1255" s="144" t="s">
        <v>1693</v>
      </c>
      <c r="K1255" s="543"/>
      <c r="L1255" s="543"/>
      <c r="M1255" s="144"/>
      <c r="N1255" s="144"/>
      <c r="O1255" s="144"/>
      <c r="P1255" s="144"/>
      <c r="Q1255" s="144"/>
      <c r="R1255" s="144"/>
      <c r="S1255" s="144"/>
      <c r="T1255" s="144"/>
      <c r="U1255" s="144"/>
      <c r="V1255" s="543"/>
      <c r="W1255" s="144"/>
      <c r="X1255" s="144"/>
      <c r="Y1255" s="144"/>
      <c r="Z1255" s="144"/>
      <c r="AA1255" s="144"/>
      <c r="AB1255" s="144"/>
      <c r="AC1255" s="144"/>
      <c r="AD1255" s="144"/>
      <c r="AE1255" s="144"/>
      <c r="AF1255" s="144"/>
      <c r="AG1255" s="144"/>
      <c r="AH1255" s="144"/>
      <c r="AI1255" s="144"/>
      <c r="AJ1255" s="144"/>
      <c r="AK1255" s="144"/>
      <c r="AL1255" s="144"/>
      <c r="AM1255" s="543"/>
      <c r="AN1255" s="144"/>
      <c r="AO1255" s="144"/>
      <c r="AP1255" s="543"/>
      <c r="AQ1255" s="543"/>
      <c r="AR1255" s="144"/>
      <c r="AS1255" s="190"/>
      <c r="AT1255" s="144"/>
      <c r="AU1255" s="543"/>
      <c r="AV1255" s="543"/>
      <c r="AW1255" s="144"/>
      <c r="AX1255" s="144"/>
      <c r="AY1255" s="144"/>
      <c r="AZ1255" s="144"/>
      <c r="BA1255" s="144"/>
      <c r="BB1255" s="144"/>
      <c r="BC1255" s="144"/>
      <c r="BD1255" s="144"/>
      <c r="BE1255" s="144"/>
    </row>
    <row r="1256" spans="1:57">
      <c r="A1256" s="144"/>
      <c r="B1256" s="144"/>
      <c r="C1256" s="144">
        <v>3</v>
      </c>
      <c r="D1256" s="190">
        <v>137173</v>
      </c>
      <c r="E1256" s="144" t="s">
        <v>5090</v>
      </c>
      <c r="F1256" s="144" t="s">
        <v>4944</v>
      </c>
      <c r="G1256" s="144">
        <v>10</v>
      </c>
      <c r="H1256" s="144">
        <v>20</v>
      </c>
      <c r="I1256" s="190" t="s">
        <v>6598</v>
      </c>
      <c r="J1256" s="144" t="s">
        <v>1693</v>
      </c>
      <c r="K1256" s="543"/>
      <c r="L1256" s="543"/>
      <c r="M1256" s="144"/>
      <c r="N1256" s="144"/>
      <c r="O1256" s="144"/>
      <c r="P1256" s="144"/>
      <c r="Q1256" s="144"/>
      <c r="R1256" s="144"/>
      <c r="S1256" s="144"/>
      <c r="T1256" s="144"/>
      <c r="U1256" s="144"/>
      <c r="V1256" s="543"/>
      <c r="W1256" s="144"/>
      <c r="X1256" s="144"/>
      <c r="Y1256" s="144"/>
      <c r="Z1256" s="144"/>
      <c r="AA1256" s="144"/>
      <c r="AB1256" s="144"/>
      <c r="AC1256" s="144"/>
      <c r="AD1256" s="144"/>
      <c r="AE1256" s="144"/>
      <c r="AF1256" s="144"/>
      <c r="AG1256" s="144"/>
      <c r="AH1256" s="144"/>
      <c r="AI1256" s="144"/>
      <c r="AJ1256" s="144"/>
      <c r="AK1256" s="144"/>
      <c r="AL1256" s="144"/>
      <c r="AM1256" s="543"/>
      <c r="AN1256" s="144"/>
      <c r="AO1256" s="144"/>
      <c r="AP1256" s="543"/>
      <c r="AQ1256" s="543"/>
      <c r="AR1256" s="144"/>
      <c r="AS1256" s="190"/>
      <c r="AT1256" s="144"/>
      <c r="AU1256" s="543"/>
      <c r="AV1256" s="543"/>
      <c r="AW1256" s="144"/>
      <c r="AX1256" s="144"/>
      <c r="AY1256" s="144"/>
      <c r="AZ1256" s="144"/>
      <c r="BA1256" s="144"/>
      <c r="BB1256" s="144"/>
      <c r="BC1256" s="144"/>
      <c r="BD1256" s="144"/>
      <c r="BE1256" s="144"/>
    </row>
    <row r="1257" spans="1:57">
      <c r="A1257" s="144"/>
      <c r="B1257" s="144"/>
      <c r="C1257" s="144">
        <v>3</v>
      </c>
      <c r="D1257" s="190">
        <v>137174</v>
      </c>
      <c r="E1257" s="144" t="s">
        <v>5090</v>
      </c>
      <c r="F1257" s="144" t="s">
        <v>4944</v>
      </c>
      <c r="G1257" s="144">
        <v>10</v>
      </c>
      <c r="H1257" s="144">
        <v>20</v>
      </c>
      <c r="I1257" s="190" t="s">
        <v>6599</v>
      </c>
      <c r="J1257" s="144" t="s">
        <v>1693</v>
      </c>
      <c r="K1257" s="543"/>
      <c r="L1257" s="543"/>
      <c r="M1257" s="144"/>
      <c r="N1257" s="144"/>
      <c r="O1257" s="144"/>
      <c r="P1257" s="144"/>
      <c r="Q1257" s="144"/>
      <c r="R1257" s="144"/>
      <c r="S1257" s="144"/>
      <c r="T1257" s="144"/>
      <c r="U1257" s="144"/>
      <c r="V1257" s="543"/>
      <c r="W1257" s="144"/>
      <c r="X1257" s="144"/>
      <c r="Y1257" s="144"/>
      <c r="Z1257" s="144"/>
      <c r="AA1257" s="144"/>
      <c r="AB1257" s="144"/>
      <c r="AC1257" s="144"/>
      <c r="AD1257" s="144"/>
      <c r="AE1257" s="144"/>
      <c r="AF1257" s="144"/>
      <c r="AG1257" s="144"/>
      <c r="AH1257" s="144"/>
      <c r="AI1257" s="144"/>
      <c r="AJ1257" s="144"/>
      <c r="AK1257" s="144"/>
      <c r="AL1257" s="144"/>
      <c r="AM1257" s="543"/>
      <c r="AN1257" s="144"/>
      <c r="AO1257" s="144"/>
      <c r="AP1257" s="543"/>
      <c r="AQ1257" s="543"/>
      <c r="AR1257" s="144"/>
      <c r="AS1257" s="190"/>
      <c r="AT1257" s="144"/>
      <c r="AU1257" s="543"/>
      <c r="AV1257" s="543"/>
      <c r="AW1257" s="144"/>
      <c r="AX1257" s="144"/>
      <c r="AY1257" s="144"/>
      <c r="AZ1257" s="144"/>
      <c r="BA1257" s="144"/>
      <c r="BB1257" s="144"/>
      <c r="BC1257" s="144"/>
      <c r="BD1257" s="144"/>
      <c r="BE1257" s="144"/>
    </row>
    <row r="1258" spans="1:57">
      <c r="A1258" s="144"/>
      <c r="B1258" s="144"/>
      <c r="C1258" s="144">
        <v>3</v>
      </c>
      <c r="D1258" s="190">
        <v>137175</v>
      </c>
      <c r="E1258" s="144" t="s">
        <v>5090</v>
      </c>
      <c r="F1258" s="144" t="s">
        <v>4944</v>
      </c>
      <c r="G1258" s="144">
        <v>10</v>
      </c>
      <c r="H1258" s="144">
        <v>20</v>
      </c>
      <c r="I1258" s="190" t="s">
        <v>6600</v>
      </c>
      <c r="J1258" s="144" t="s">
        <v>1693</v>
      </c>
      <c r="K1258" s="543"/>
      <c r="L1258" s="543"/>
      <c r="M1258" s="144"/>
      <c r="N1258" s="144"/>
      <c r="O1258" s="144"/>
      <c r="P1258" s="144"/>
      <c r="Q1258" s="144"/>
      <c r="R1258" s="144"/>
      <c r="S1258" s="144"/>
      <c r="T1258" s="144"/>
      <c r="U1258" s="144"/>
      <c r="V1258" s="543"/>
      <c r="W1258" s="144"/>
      <c r="X1258" s="144"/>
      <c r="Y1258" s="144"/>
      <c r="Z1258" s="144"/>
      <c r="AA1258" s="144"/>
      <c r="AB1258" s="144"/>
      <c r="AC1258" s="144"/>
      <c r="AD1258" s="144"/>
      <c r="AE1258" s="144"/>
      <c r="AF1258" s="144"/>
      <c r="AG1258" s="144"/>
      <c r="AH1258" s="144"/>
      <c r="AI1258" s="144"/>
      <c r="AJ1258" s="144"/>
      <c r="AK1258" s="144"/>
      <c r="AL1258" s="144"/>
      <c r="AM1258" s="543"/>
      <c r="AN1258" s="144"/>
      <c r="AO1258" s="144"/>
      <c r="AP1258" s="543"/>
      <c r="AQ1258" s="543"/>
      <c r="AR1258" s="144"/>
      <c r="AS1258" s="190"/>
      <c r="AT1258" s="144"/>
      <c r="AU1258" s="543"/>
      <c r="AV1258" s="543"/>
      <c r="AW1258" s="144"/>
      <c r="AX1258" s="144"/>
      <c r="AY1258" s="144"/>
      <c r="AZ1258" s="144"/>
      <c r="BA1258" s="144"/>
      <c r="BB1258" s="144"/>
      <c r="BC1258" s="144"/>
      <c r="BD1258" s="144"/>
      <c r="BE1258" s="144"/>
    </row>
    <row r="1259" spans="1:57">
      <c r="A1259" s="144"/>
      <c r="B1259" s="144"/>
      <c r="C1259" s="144">
        <v>3</v>
      </c>
      <c r="D1259" s="190">
        <v>137176</v>
      </c>
      <c r="E1259" s="144" t="s">
        <v>5090</v>
      </c>
      <c r="F1259" s="144" t="s">
        <v>4944</v>
      </c>
      <c r="G1259" s="144">
        <v>10</v>
      </c>
      <c r="H1259" s="144">
        <v>20</v>
      </c>
      <c r="I1259" s="190" t="s">
        <v>6601</v>
      </c>
      <c r="J1259" s="144" t="s">
        <v>1693</v>
      </c>
      <c r="K1259" s="543"/>
      <c r="L1259" s="543"/>
      <c r="M1259" s="144"/>
      <c r="N1259" s="144"/>
      <c r="O1259" s="144"/>
      <c r="P1259" s="144"/>
      <c r="Q1259" s="144"/>
      <c r="R1259" s="144"/>
      <c r="S1259" s="144"/>
      <c r="T1259" s="144"/>
      <c r="U1259" s="144"/>
      <c r="V1259" s="543"/>
      <c r="W1259" s="144"/>
      <c r="X1259" s="144"/>
      <c r="Y1259" s="144"/>
      <c r="Z1259" s="144"/>
      <c r="AA1259" s="144"/>
      <c r="AB1259" s="144"/>
      <c r="AC1259" s="144"/>
      <c r="AD1259" s="144"/>
      <c r="AE1259" s="144"/>
      <c r="AF1259" s="144"/>
      <c r="AG1259" s="144"/>
      <c r="AH1259" s="144"/>
      <c r="AI1259" s="144"/>
      <c r="AJ1259" s="144"/>
      <c r="AK1259" s="144"/>
      <c r="AL1259" s="144"/>
      <c r="AM1259" s="543"/>
      <c r="AN1259" s="144"/>
      <c r="AO1259" s="144"/>
      <c r="AP1259" s="543"/>
      <c r="AQ1259" s="543"/>
      <c r="AR1259" s="144"/>
      <c r="AS1259" s="190"/>
      <c r="AT1259" s="144"/>
      <c r="AU1259" s="543"/>
      <c r="AV1259" s="543"/>
      <c r="AW1259" s="144"/>
      <c r="AX1259" s="144"/>
      <c r="AY1259" s="144"/>
      <c r="AZ1259" s="144"/>
      <c r="BA1259" s="144"/>
      <c r="BB1259" s="144"/>
      <c r="BC1259" s="144"/>
      <c r="BD1259" s="144"/>
      <c r="BE1259" s="144"/>
    </row>
    <row r="1260" spans="1:57">
      <c r="A1260" s="144"/>
      <c r="B1260" s="144"/>
      <c r="C1260" s="144">
        <v>3</v>
      </c>
      <c r="D1260" s="190">
        <v>137196</v>
      </c>
      <c r="E1260" s="144" t="s">
        <v>5090</v>
      </c>
      <c r="F1260" s="144" t="s">
        <v>4944</v>
      </c>
      <c r="G1260" s="144">
        <v>10</v>
      </c>
      <c r="H1260" s="144">
        <v>20</v>
      </c>
      <c r="I1260" s="190" t="s">
        <v>6602</v>
      </c>
      <c r="J1260" s="144" t="s">
        <v>1693</v>
      </c>
      <c r="K1260" s="543"/>
      <c r="L1260" s="543"/>
      <c r="M1260" s="144"/>
      <c r="N1260" s="144"/>
      <c r="O1260" s="144"/>
      <c r="P1260" s="144"/>
      <c r="Q1260" s="144"/>
      <c r="R1260" s="144"/>
      <c r="S1260" s="144"/>
      <c r="T1260" s="144"/>
      <c r="U1260" s="144"/>
      <c r="V1260" s="543"/>
      <c r="W1260" s="144"/>
      <c r="X1260" s="144"/>
      <c r="Y1260" s="144"/>
      <c r="Z1260" s="144"/>
      <c r="AA1260" s="144"/>
      <c r="AB1260" s="144"/>
      <c r="AC1260" s="144"/>
      <c r="AD1260" s="144"/>
      <c r="AE1260" s="144"/>
      <c r="AF1260" s="144"/>
      <c r="AG1260" s="144"/>
      <c r="AH1260" s="144"/>
      <c r="AI1260" s="144"/>
      <c r="AJ1260" s="144"/>
      <c r="AK1260" s="144"/>
      <c r="AL1260" s="144"/>
      <c r="AM1260" s="543"/>
      <c r="AN1260" s="144"/>
      <c r="AO1260" s="144"/>
      <c r="AP1260" s="543"/>
      <c r="AQ1260" s="543"/>
      <c r="AR1260" s="144"/>
      <c r="AS1260" s="190"/>
      <c r="AT1260" s="144"/>
      <c r="AU1260" s="543"/>
      <c r="AV1260" s="543"/>
      <c r="AW1260" s="144"/>
      <c r="AX1260" s="144"/>
      <c r="AY1260" s="144"/>
      <c r="AZ1260" s="144"/>
      <c r="BA1260" s="144"/>
      <c r="BB1260" s="144"/>
      <c r="BC1260" s="144"/>
      <c r="BD1260" s="144"/>
      <c r="BE1260" s="144"/>
    </row>
    <row r="1261" spans="1:57">
      <c r="A1261" s="144"/>
      <c r="B1261" s="144"/>
      <c r="C1261" s="144">
        <v>3</v>
      </c>
      <c r="D1261" s="190">
        <v>137198</v>
      </c>
      <c r="E1261" s="144" t="s">
        <v>5090</v>
      </c>
      <c r="F1261" s="144" t="s">
        <v>4944</v>
      </c>
      <c r="G1261" s="144">
        <v>10</v>
      </c>
      <c r="H1261" s="144">
        <v>20</v>
      </c>
      <c r="I1261" s="190" t="s">
        <v>6603</v>
      </c>
      <c r="J1261" s="144" t="s">
        <v>1693</v>
      </c>
      <c r="K1261" s="543"/>
      <c r="L1261" s="543"/>
      <c r="M1261" s="144"/>
      <c r="N1261" s="144"/>
      <c r="O1261" s="144"/>
      <c r="P1261" s="144"/>
      <c r="Q1261" s="144"/>
      <c r="R1261" s="144"/>
      <c r="S1261" s="144"/>
      <c r="T1261" s="144"/>
      <c r="U1261" s="144"/>
      <c r="V1261" s="543"/>
      <c r="W1261" s="144"/>
      <c r="X1261" s="144"/>
      <c r="Y1261" s="144"/>
      <c r="Z1261" s="144"/>
      <c r="AA1261" s="144"/>
      <c r="AB1261" s="144"/>
      <c r="AC1261" s="144"/>
      <c r="AD1261" s="144"/>
      <c r="AE1261" s="144"/>
      <c r="AF1261" s="144"/>
      <c r="AG1261" s="144"/>
      <c r="AH1261" s="144"/>
      <c r="AI1261" s="144"/>
      <c r="AJ1261" s="144"/>
      <c r="AK1261" s="144"/>
      <c r="AL1261" s="144"/>
      <c r="AM1261" s="543"/>
      <c r="AN1261" s="144"/>
      <c r="AO1261" s="144"/>
      <c r="AP1261" s="543"/>
      <c r="AQ1261" s="543"/>
      <c r="AR1261" s="144"/>
      <c r="AS1261" s="190"/>
      <c r="AT1261" s="144"/>
      <c r="AU1261" s="543"/>
      <c r="AV1261" s="543"/>
      <c r="AW1261" s="144"/>
      <c r="AX1261" s="144"/>
      <c r="AY1261" s="144"/>
      <c r="AZ1261" s="144"/>
      <c r="BA1261" s="144"/>
      <c r="BB1261" s="144"/>
      <c r="BC1261" s="144"/>
      <c r="BD1261" s="144"/>
      <c r="BE1261" s="144"/>
    </row>
    <row r="1262" spans="1:57">
      <c r="A1262" s="144"/>
      <c r="B1262" s="144"/>
      <c r="C1262" s="144">
        <v>3</v>
      </c>
      <c r="D1262" s="190">
        <v>137205</v>
      </c>
      <c r="E1262" s="144" t="s">
        <v>5090</v>
      </c>
      <c r="F1262" s="144" t="s">
        <v>4944</v>
      </c>
      <c r="G1262" s="144">
        <v>10</v>
      </c>
      <c r="H1262" s="144">
        <v>20</v>
      </c>
      <c r="I1262" s="190" t="s">
        <v>6604</v>
      </c>
      <c r="J1262" s="144" t="s">
        <v>1693</v>
      </c>
      <c r="K1262" s="543"/>
      <c r="L1262" s="543"/>
      <c r="M1262" s="144"/>
      <c r="N1262" s="144"/>
      <c r="O1262" s="144"/>
      <c r="P1262" s="144"/>
      <c r="Q1262" s="144"/>
      <c r="R1262" s="144"/>
      <c r="S1262" s="144"/>
      <c r="T1262" s="144"/>
      <c r="U1262" s="144"/>
      <c r="V1262" s="543"/>
      <c r="W1262" s="144"/>
      <c r="X1262" s="144"/>
      <c r="Y1262" s="144"/>
      <c r="Z1262" s="144"/>
      <c r="AA1262" s="144"/>
      <c r="AB1262" s="144"/>
      <c r="AC1262" s="144"/>
      <c r="AD1262" s="144"/>
      <c r="AE1262" s="144"/>
      <c r="AF1262" s="144"/>
      <c r="AG1262" s="144"/>
      <c r="AH1262" s="144"/>
      <c r="AI1262" s="144"/>
      <c r="AJ1262" s="144"/>
      <c r="AK1262" s="144"/>
      <c r="AL1262" s="144"/>
      <c r="AM1262" s="543"/>
      <c r="AN1262" s="144"/>
      <c r="AO1262" s="144"/>
      <c r="AP1262" s="543"/>
      <c r="AQ1262" s="543"/>
      <c r="AR1262" s="144"/>
      <c r="AS1262" s="190"/>
      <c r="AT1262" s="144"/>
      <c r="AU1262" s="543"/>
      <c r="AV1262" s="543"/>
      <c r="AW1262" s="144"/>
      <c r="AX1262" s="144"/>
      <c r="AY1262" s="144"/>
      <c r="AZ1262" s="144"/>
      <c r="BA1262" s="144"/>
      <c r="BB1262" s="144"/>
      <c r="BC1262" s="144"/>
      <c r="BD1262" s="144"/>
      <c r="BE1262" s="144"/>
    </row>
    <row r="1263" spans="1:57">
      <c r="A1263" s="144"/>
      <c r="B1263" s="144"/>
      <c r="C1263" s="144">
        <v>3</v>
      </c>
      <c r="D1263" s="190">
        <v>137208</v>
      </c>
      <c r="E1263" s="144" t="s">
        <v>5090</v>
      </c>
      <c r="F1263" s="144" t="s">
        <v>4944</v>
      </c>
      <c r="G1263" s="144">
        <v>10</v>
      </c>
      <c r="H1263" s="144">
        <v>20</v>
      </c>
      <c r="I1263" s="190" t="s">
        <v>6605</v>
      </c>
      <c r="J1263" s="144" t="s">
        <v>1693</v>
      </c>
      <c r="K1263" s="543"/>
      <c r="L1263" s="543"/>
      <c r="M1263" s="144"/>
      <c r="N1263" s="144"/>
      <c r="O1263" s="144"/>
      <c r="P1263" s="144"/>
      <c r="Q1263" s="144"/>
      <c r="R1263" s="144"/>
      <c r="S1263" s="144"/>
      <c r="T1263" s="144"/>
      <c r="U1263" s="144"/>
      <c r="V1263" s="543"/>
      <c r="W1263" s="144"/>
      <c r="X1263" s="144"/>
      <c r="Y1263" s="144"/>
      <c r="Z1263" s="144"/>
      <c r="AA1263" s="144"/>
      <c r="AB1263" s="144"/>
      <c r="AC1263" s="144"/>
      <c r="AD1263" s="144"/>
      <c r="AE1263" s="144"/>
      <c r="AF1263" s="144"/>
      <c r="AG1263" s="144"/>
      <c r="AH1263" s="144"/>
      <c r="AI1263" s="144"/>
      <c r="AJ1263" s="144"/>
      <c r="AK1263" s="144"/>
      <c r="AL1263" s="144"/>
      <c r="AM1263" s="543"/>
      <c r="AN1263" s="144"/>
      <c r="AO1263" s="144"/>
      <c r="AP1263" s="543"/>
      <c r="AQ1263" s="543"/>
      <c r="AR1263" s="144"/>
      <c r="AS1263" s="190"/>
      <c r="AT1263" s="144"/>
      <c r="AU1263" s="543"/>
      <c r="AV1263" s="543"/>
      <c r="AW1263" s="144"/>
      <c r="AX1263" s="144"/>
      <c r="AY1263" s="144"/>
      <c r="AZ1263" s="144"/>
      <c r="BA1263" s="144"/>
      <c r="BB1263" s="144"/>
      <c r="BC1263" s="144"/>
      <c r="BD1263" s="144"/>
      <c r="BE1263" s="144"/>
    </row>
    <row r="1264" spans="1:57">
      <c r="A1264" s="144"/>
      <c r="B1264" s="144"/>
      <c r="C1264" s="144">
        <v>3</v>
      </c>
      <c r="D1264" s="190">
        <v>137212</v>
      </c>
      <c r="E1264" s="144" t="s">
        <v>5090</v>
      </c>
      <c r="F1264" s="144" t="s">
        <v>4944</v>
      </c>
      <c r="G1264" s="144">
        <v>10</v>
      </c>
      <c r="H1264" s="144">
        <v>20</v>
      </c>
      <c r="I1264" s="190" t="s">
        <v>6606</v>
      </c>
      <c r="J1264" s="144" t="s">
        <v>1693</v>
      </c>
      <c r="K1264" s="543"/>
      <c r="L1264" s="543"/>
      <c r="M1264" s="144"/>
      <c r="N1264" s="144"/>
      <c r="O1264" s="144"/>
      <c r="P1264" s="144"/>
      <c r="Q1264" s="144"/>
      <c r="R1264" s="144"/>
      <c r="S1264" s="144"/>
      <c r="T1264" s="144"/>
      <c r="U1264" s="144"/>
      <c r="V1264" s="543"/>
      <c r="W1264" s="144"/>
      <c r="X1264" s="144"/>
      <c r="Y1264" s="144"/>
      <c r="Z1264" s="144"/>
      <c r="AA1264" s="144"/>
      <c r="AB1264" s="144"/>
      <c r="AC1264" s="144"/>
      <c r="AD1264" s="144"/>
      <c r="AE1264" s="144"/>
      <c r="AF1264" s="144"/>
      <c r="AG1264" s="144"/>
      <c r="AH1264" s="144"/>
      <c r="AI1264" s="144"/>
      <c r="AJ1264" s="144"/>
      <c r="AK1264" s="144"/>
      <c r="AL1264" s="144"/>
      <c r="AM1264" s="543"/>
      <c r="AN1264" s="144"/>
      <c r="AO1264" s="144"/>
      <c r="AP1264" s="543"/>
      <c r="AQ1264" s="543"/>
      <c r="AR1264" s="144"/>
      <c r="AS1264" s="190"/>
      <c r="AT1264" s="144"/>
      <c r="AU1264" s="543"/>
      <c r="AV1264" s="543"/>
      <c r="AW1264" s="144"/>
      <c r="AX1264" s="144"/>
      <c r="AY1264" s="144"/>
      <c r="AZ1264" s="144"/>
      <c r="BA1264" s="144"/>
      <c r="BB1264" s="144"/>
      <c r="BC1264" s="144"/>
      <c r="BD1264" s="144"/>
      <c r="BE1264" s="144"/>
    </row>
    <row r="1265" spans="1:57">
      <c r="A1265" s="144"/>
      <c r="B1265" s="144"/>
      <c r="C1265" s="144">
        <v>3</v>
      </c>
      <c r="D1265" s="190">
        <v>137218</v>
      </c>
      <c r="E1265" s="144" t="s">
        <v>5090</v>
      </c>
      <c r="F1265" s="144" t="s">
        <v>4944</v>
      </c>
      <c r="G1265" s="144">
        <v>10</v>
      </c>
      <c r="H1265" s="144">
        <v>20</v>
      </c>
      <c r="I1265" s="190" t="s">
        <v>6317</v>
      </c>
      <c r="J1265" s="144" t="s">
        <v>1693</v>
      </c>
      <c r="K1265" s="543"/>
      <c r="L1265" s="543"/>
      <c r="M1265" s="144"/>
      <c r="N1265" s="144"/>
      <c r="O1265" s="144"/>
      <c r="P1265" s="144"/>
      <c r="Q1265" s="144"/>
      <c r="R1265" s="144"/>
      <c r="S1265" s="144"/>
      <c r="T1265" s="144"/>
      <c r="U1265" s="144"/>
      <c r="V1265" s="543"/>
      <c r="W1265" s="144"/>
      <c r="X1265" s="144"/>
      <c r="Y1265" s="144"/>
      <c r="Z1265" s="144"/>
      <c r="AA1265" s="144"/>
      <c r="AB1265" s="144"/>
      <c r="AC1265" s="144"/>
      <c r="AD1265" s="144"/>
      <c r="AE1265" s="144"/>
      <c r="AF1265" s="144"/>
      <c r="AG1265" s="144"/>
      <c r="AH1265" s="144"/>
      <c r="AI1265" s="144"/>
      <c r="AJ1265" s="144"/>
      <c r="AK1265" s="144"/>
      <c r="AL1265" s="144"/>
      <c r="AM1265" s="543"/>
      <c r="AN1265" s="144"/>
      <c r="AO1265" s="144"/>
      <c r="AP1265" s="543"/>
      <c r="AQ1265" s="543"/>
      <c r="AR1265" s="144"/>
      <c r="AS1265" s="190"/>
      <c r="AT1265" s="144"/>
      <c r="AU1265" s="543"/>
      <c r="AV1265" s="543"/>
      <c r="AW1265" s="144"/>
      <c r="AX1265" s="144"/>
      <c r="AY1265" s="144"/>
      <c r="AZ1265" s="144"/>
      <c r="BA1265" s="144"/>
      <c r="BB1265" s="144"/>
      <c r="BC1265" s="144"/>
      <c r="BD1265" s="144"/>
      <c r="BE1265" s="144"/>
    </row>
    <row r="1266" spans="1:57">
      <c r="A1266" s="144"/>
      <c r="B1266" s="144"/>
      <c r="C1266" s="144">
        <v>3</v>
      </c>
      <c r="D1266" s="190">
        <v>137241</v>
      </c>
      <c r="E1266" s="144" t="s">
        <v>5090</v>
      </c>
      <c r="F1266" s="144" t="s">
        <v>4944</v>
      </c>
      <c r="G1266" s="144">
        <v>10</v>
      </c>
      <c r="H1266" s="144">
        <v>20</v>
      </c>
      <c r="I1266" s="190" t="s">
        <v>6607</v>
      </c>
      <c r="J1266" s="144" t="s">
        <v>1693</v>
      </c>
      <c r="K1266" s="543"/>
      <c r="L1266" s="543"/>
      <c r="M1266" s="144"/>
      <c r="N1266" s="144"/>
      <c r="O1266" s="144"/>
      <c r="P1266" s="144"/>
      <c r="Q1266" s="144"/>
      <c r="R1266" s="144"/>
      <c r="S1266" s="144"/>
      <c r="T1266" s="144"/>
      <c r="U1266" s="144"/>
      <c r="V1266" s="543"/>
      <c r="W1266" s="144"/>
      <c r="X1266" s="144"/>
      <c r="Y1266" s="144"/>
      <c r="Z1266" s="144"/>
      <c r="AA1266" s="144"/>
      <c r="AB1266" s="144"/>
      <c r="AC1266" s="144"/>
      <c r="AD1266" s="144"/>
      <c r="AE1266" s="144"/>
      <c r="AF1266" s="144"/>
      <c r="AG1266" s="144"/>
      <c r="AH1266" s="144"/>
      <c r="AI1266" s="144"/>
      <c r="AJ1266" s="144"/>
      <c r="AK1266" s="144"/>
      <c r="AL1266" s="144"/>
      <c r="AM1266" s="543"/>
      <c r="AN1266" s="144"/>
      <c r="AO1266" s="144"/>
      <c r="AP1266" s="543"/>
      <c r="AQ1266" s="543"/>
      <c r="AR1266" s="144"/>
      <c r="AS1266" s="190"/>
      <c r="AT1266" s="144"/>
      <c r="AU1266" s="543"/>
      <c r="AV1266" s="543"/>
      <c r="AW1266" s="144"/>
      <c r="AX1266" s="144"/>
      <c r="AY1266" s="144"/>
      <c r="AZ1266" s="144"/>
      <c r="BA1266" s="144"/>
      <c r="BB1266" s="144"/>
      <c r="BC1266" s="144"/>
      <c r="BD1266" s="144"/>
      <c r="BE1266" s="144"/>
    </row>
    <row r="1267" spans="1:57">
      <c r="A1267" s="144"/>
      <c r="B1267" s="144"/>
      <c r="C1267" s="144">
        <v>3</v>
      </c>
      <c r="D1267" s="190">
        <v>137245</v>
      </c>
      <c r="E1267" s="144" t="s">
        <v>5090</v>
      </c>
      <c r="F1267" s="144" t="s">
        <v>4944</v>
      </c>
      <c r="G1267" s="144">
        <v>10</v>
      </c>
      <c r="H1267" s="144">
        <v>20</v>
      </c>
      <c r="I1267" s="190" t="s">
        <v>6608</v>
      </c>
      <c r="J1267" s="144" t="s">
        <v>1693</v>
      </c>
      <c r="K1267" s="543"/>
      <c r="L1267" s="543"/>
      <c r="M1267" s="144"/>
      <c r="N1267" s="144"/>
      <c r="O1267" s="144"/>
      <c r="P1267" s="144"/>
      <c r="Q1267" s="144"/>
      <c r="R1267" s="144"/>
      <c r="S1267" s="144"/>
      <c r="T1267" s="144"/>
      <c r="U1267" s="144"/>
      <c r="V1267" s="543"/>
      <c r="W1267" s="144"/>
      <c r="X1267" s="144"/>
      <c r="Y1267" s="144"/>
      <c r="Z1267" s="144"/>
      <c r="AA1267" s="144"/>
      <c r="AB1267" s="144"/>
      <c r="AC1267" s="144"/>
      <c r="AD1267" s="144"/>
      <c r="AE1267" s="144"/>
      <c r="AF1267" s="144"/>
      <c r="AG1267" s="144"/>
      <c r="AH1267" s="144"/>
      <c r="AI1267" s="144"/>
      <c r="AJ1267" s="144"/>
      <c r="AK1267" s="144"/>
      <c r="AL1267" s="144"/>
      <c r="AM1267" s="543"/>
      <c r="AN1267" s="144"/>
      <c r="AO1267" s="144"/>
      <c r="AP1267" s="543"/>
      <c r="AQ1267" s="543"/>
      <c r="AR1267" s="144"/>
      <c r="AS1267" s="190"/>
      <c r="AT1267" s="144"/>
      <c r="AU1267" s="543"/>
      <c r="AV1267" s="543"/>
      <c r="AW1267" s="144"/>
      <c r="AX1267" s="144"/>
      <c r="AY1267" s="144"/>
      <c r="AZ1267" s="144"/>
      <c r="BA1267" s="144"/>
      <c r="BB1267" s="144"/>
      <c r="BC1267" s="144"/>
      <c r="BD1267" s="144"/>
      <c r="BE1267" s="144"/>
    </row>
    <row r="1268" spans="1:57">
      <c r="A1268" s="144"/>
      <c r="B1268" s="144"/>
      <c r="C1268" s="144">
        <v>3</v>
      </c>
      <c r="D1268" s="190">
        <v>137271</v>
      </c>
      <c r="E1268" s="144" t="s">
        <v>5090</v>
      </c>
      <c r="F1268" s="144" t="s">
        <v>4944</v>
      </c>
      <c r="G1268" s="144">
        <v>10</v>
      </c>
      <c r="H1268" s="144">
        <v>20</v>
      </c>
      <c r="I1268" s="190" t="s">
        <v>6609</v>
      </c>
      <c r="J1268" s="144" t="s">
        <v>1693</v>
      </c>
      <c r="K1268" s="543"/>
      <c r="L1268" s="543"/>
      <c r="M1268" s="144"/>
      <c r="N1268" s="144"/>
      <c r="O1268" s="144"/>
      <c r="P1268" s="144"/>
      <c r="Q1268" s="144"/>
      <c r="R1268" s="144"/>
      <c r="S1268" s="144"/>
      <c r="T1268" s="144"/>
      <c r="U1268" s="144"/>
      <c r="V1268" s="543"/>
      <c r="W1268" s="144"/>
      <c r="X1268" s="144"/>
      <c r="Y1268" s="144"/>
      <c r="Z1268" s="144"/>
      <c r="AA1268" s="144"/>
      <c r="AB1268" s="144"/>
      <c r="AC1268" s="144"/>
      <c r="AD1268" s="144"/>
      <c r="AE1268" s="144"/>
      <c r="AF1268" s="144"/>
      <c r="AG1268" s="144"/>
      <c r="AH1268" s="144"/>
      <c r="AI1268" s="144"/>
      <c r="AJ1268" s="144"/>
      <c r="AK1268" s="144"/>
      <c r="AL1268" s="144"/>
      <c r="AM1268" s="543"/>
      <c r="AN1268" s="144"/>
      <c r="AO1268" s="144"/>
      <c r="AP1268" s="543"/>
      <c r="AQ1268" s="543"/>
      <c r="AR1268" s="144"/>
      <c r="AS1268" s="190"/>
      <c r="AT1268" s="144"/>
      <c r="AU1268" s="543"/>
      <c r="AV1268" s="543"/>
      <c r="AW1268" s="144"/>
      <c r="AX1268" s="144"/>
      <c r="AY1268" s="144"/>
      <c r="AZ1268" s="144"/>
      <c r="BA1268" s="144"/>
      <c r="BB1268" s="144"/>
      <c r="BC1268" s="144"/>
      <c r="BD1268" s="144"/>
      <c r="BE1268" s="144"/>
    </row>
    <row r="1269" spans="1:57">
      <c r="A1269" s="144"/>
      <c r="B1269" s="144"/>
      <c r="C1269" s="144">
        <v>3</v>
      </c>
      <c r="D1269" s="190">
        <v>137280</v>
      </c>
      <c r="E1269" s="144" t="s">
        <v>5090</v>
      </c>
      <c r="F1269" s="144" t="s">
        <v>4944</v>
      </c>
      <c r="G1269" s="144">
        <v>10</v>
      </c>
      <c r="H1269" s="144">
        <v>20</v>
      </c>
      <c r="I1269" s="190" t="s">
        <v>6610</v>
      </c>
      <c r="J1269" s="144" t="s">
        <v>1693</v>
      </c>
      <c r="K1269" s="543"/>
      <c r="L1269" s="543"/>
      <c r="M1269" s="144"/>
      <c r="N1269" s="144"/>
      <c r="O1269" s="144"/>
      <c r="P1269" s="144"/>
      <c r="Q1269" s="144"/>
      <c r="R1269" s="144"/>
      <c r="S1269" s="144"/>
      <c r="T1269" s="144"/>
      <c r="U1269" s="144"/>
      <c r="V1269" s="543"/>
      <c r="W1269" s="144"/>
      <c r="X1269" s="144"/>
      <c r="Y1269" s="144"/>
      <c r="Z1269" s="144"/>
      <c r="AA1269" s="144"/>
      <c r="AB1269" s="144"/>
      <c r="AC1269" s="144"/>
      <c r="AD1269" s="144"/>
      <c r="AE1269" s="144"/>
      <c r="AF1269" s="144"/>
      <c r="AG1269" s="144"/>
      <c r="AH1269" s="144"/>
      <c r="AI1269" s="144"/>
      <c r="AJ1269" s="144"/>
      <c r="AK1269" s="144"/>
      <c r="AL1269" s="144"/>
      <c r="AM1269" s="543"/>
      <c r="AN1269" s="144"/>
      <c r="AO1269" s="144"/>
      <c r="AP1269" s="543"/>
      <c r="AQ1269" s="543"/>
      <c r="AR1269" s="144"/>
      <c r="AS1269" s="190"/>
      <c r="AT1269" s="144"/>
      <c r="AU1269" s="543"/>
      <c r="AV1269" s="543"/>
      <c r="AW1269" s="144"/>
      <c r="AX1269" s="144"/>
      <c r="AY1269" s="144"/>
      <c r="AZ1269" s="144"/>
      <c r="BA1269" s="144"/>
      <c r="BB1269" s="144"/>
      <c r="BC1269" s="144"/>
      <c r="BD1269" s="144"/>
      <c r="BE1269" s="144"/>
    </row>
    <row r="1270" spans="1:57">
      <c r="A1270" s="144"/>
      <c r="B1270" s="144"/>
      <c r="C1270" s="144">
        <v>3</v>
      </c>
      <c r="D1270" s="190">
        <v>137410</v>
      </c>
      <c r="E1270" s="144" t="s">
        <v>5090</v>
      </c>
      <c r="F1270" s="144" t="s">
        <v>4944</v>
      </c>
      <c r="G1270" s="144">
        <v>10</v>
      </c>
      <c r="H1270" s="144">
        <v>20</v>
      </c>
      <c r="I1270" s="190" t="s">
        <v>6611</v>
      </c>
      <c r="J1270" s="144" t="s">
        <v>1693</v>
      </c>
      <c r="K1270" s="543"/>
      <c r="L1270" s="543"/>
      <c r="M1270" s="144"/>
      <c r="N1270" s="144"/>
      <c r="O1270" s="144"/>
      <c r="P1270" s="144"/>
      <c r="Q1270" s="144"/>
      <c r="R1270" s="144"/>
      <c r="S1270" s="144"/>
      <c r="T1270" s="144"/>
      <c r="U1270" s="542"/>
      <c r="V1270" s="543"/>
      <c r="W1270" s="144"/>
      <c r="X1270" s="144"/>
      <c r="Y1270" s="144"/>
      <c r="Z1270" s="144"/>
      <c r="AA1270" s="144"/>
      <c r="AB1270" s="144"/>
      <c r="AC1270" s="144"/>
      <c r="AD1270" s="144"/>
      <c r="AE1270" s="144"/>
      <c r="AF1270" s="144"/>
      <c r="AG1270" s="144"/>
      <c r="AH1270" s="144"/>
      <c r="AI1270" s="144"/>
      <c r="AJ1270" s="144"/>
      <c r="AK1270" s="144"/>
      <c r="AL1270" s="144"/>
      <c r="AM1270" s="543"/>
      <c r="AN1270" s="144"/>
      <c r="AO1270" s="144"/>
      <c r="AP1270" s="543"/>
      <c r="AQ1270" s="543"/>
      <c r="AR1270" s="144"/>
      <c r="AS1270" s="190"/>
      <c r="AT1270" s="144"/>
      <c r="AU1270" s="543"/>
      <c r="AV1270" s="543"/>
      <c r="AW1270" s="144"/>
      <c r="AX1270" s="144"/>
      <c r="AY1270" s="144"/>
      <c r="AZ1270" s="144"/>
      <c r="BA1270" s="144"/>
      <c r="BB1270" s="144"/>
      <c r="BC1270" s="144"/>
      <c r="BD1270" s="144"/>
      <c r="BE1270" s="144"/>
    </row>
    <row r="1271" spans="1:57">
      <c r="A1271" s="144"/>
      <c r="B1271" s="144"/>
      <c r="C1271" s="144">
        <v>3</v>
      </c>
      <c r="D1271" s="190">
        <v>137419</v>
      </c>
      <c r="E1271" s="144" t="s">
        <v>5090</v>
      </c>
      <c r="F1271" s="144" t="s">
        <v>4944</v>
      </c>
      <c r="G1271" s="144">
        <v>10</v>
      </c>
      <c r="H1271" s="144">
        <v>20</v>
      </c>
      <c r="I1271" s="190" t="s">
        <v>6612</v>
      </c>
      <c r="J1271" s="144" t="s">
        <v>1693</v>
      </c>
      <c r="K1271" s="543"/>
      <c r="L1271" s="543"/>
      <c r="M1271" s="144"/>
      <c r="N1271" s="144"/>
      <c r="O1271" s="144"/>
      <c r="P1271" s="144"/>
      <c r="Q1271" s="144"/>
      <c r="R1271" s="144"/>
      <c r="S1271" s="144"/>
      <c r="T1271" s="144"/>
      <c r="U1271" s="144"/>
      <c r="V1271" s="543"/>
      <c r="W1271" s="144"/>
      <c r="X1271" s="144"/>
      <c r="Y1271" s="144"/>
      <c r="Z1271" s="144"/>
      <c r="AA1271" s="144"/>
      <c r="AB1271" s="144"/>
      <c r="AC1271" s="144"/>
      <c r="AD1271" s="144"/>
      <c r="AE1271" s="144"/>
      <c r="AF1271" s="144"/>
      <c r="AG1271" s="144"/>
      <c r="AH1271" s="144"/>
      <c r="AI1271" s="144"/>
      <c r="AJ1271" s="144"/>
      <c r="AK1271" s="144"/>
      <c r="AL1271" s="144"/>
      <c r="AM1271" s="543"/>
      <c r="AN1271" s="144"/>
      <c r="AO1271" s="144"/>
      <c r="AP1271" s="543"/>
      <c r="AQ1271" s="543"/>
      <c r="AR1271" s="144"/>
      <c r="AS1271" s="190"/>
      <c r="AT1271" s="144"/>
      <c r="AU1271" s="543"/>
      <c r="AV1271" s="543"/>
      <c r="AW1271" s="144"/>
      <c r="AX1271" s="144"/>
      <c r="AY1271" s="144"/>
      <c r="AZ1271" s="144"/>
      <c r="BA1271" s="144"/>
      <c r="BB1271" s="144"/>
      <c r="BC1271" s="144"/>
      <c r="BD1271" s="144"/>
      <c r="BE1271" s="144"/>
    </row>
    <row r="1272" spans="1:57">
      <c r="A1272" s="144"/>
      <c r="B1272" s="144"/>
      <c r="C1272" s="144">
        <v>3</v>
      </c>
      <c r="D1272" s="190">
        <v>137425</v>
      </c>
      <c r="E1272" s="144" t="s">
        <v>5090</v>
      </c>
      <c r="F1272" s="144" t="s">
        <v>4944</v>
      </c>
      <c r="G1272" s="144">
        <v>10</v>
      </c>
      <c r="H1272" s="144">
        <v>20</v>
      </c>
      <c r="I1272" s="190" t="s">
        <v>6613</v>
      </c>
      <c r="J1272" s="144" t="s">
        <v>1693</v>
      </c>
      <c r="K1272" s="543"/>
      <c r="L1272" s="543"/>
      <c r="M1272" s="144"/>
      <c r="N1272" s="144"/>
      <c r="O1272" s="144"/>
      <c r="P1272" s="144"/>
      <c r="Q1272" s="144"/>
      <c r="R1272" s="144"/>
      <c r="S1272" s="144"/>
      <c r="T1272" s="144"/>
      <c r="U1272" s="144"/>
      <c r="V1272" s="543"/>
      <c r="W1272" s="144"/>
      <c r="X1272" s="144"/>
      <c r="Y1272" s="144"/>
      <c r="Z1272" s="144"/>
      <c r="AA1272" s="144"/>
      <c r="AB1272" s="144"/>
      <c r="AC1272" s="144"/>
      <c r="AD1272" s="144"/>
      <c r="AE1272" s="144"/>
      <c r="AF1272" s="144"/>
      <c r="AG1272" s="144"/>
      <c r="AH1272" s="144"/>
      <c r="AI1272" s="144"/>
      <c r="AJ1272" s="144"/>
      <c r="AK1272" s="144"/>
      <c r="AL1272" s="144"/>
      <c r="AM1272" s="543"/>
      <c r="AN1272" s="144"/>
      <c r="AO1272" s="144"/>
      <c r="AP1272" s="543"/>
      <c r="AQ1272" s="543"/>
      <c r="AR1272" s="144"/>
      <c r="AS1272" s="190"/>
      <c r="AT1272" s="144"/>
      <c r="AU1272" s="543"/>
      <c r="AV1272" s="543"/>
      <c r="AW1272" s="144"/>
      <c r="AX1272" s="144"/>
      <c r="AY1272" s="144"/>
      <c r="AZ1272" s="144"/>
      <c r="BA1272" s="144"/>
      <c r="BB1272" s="144"/>
      <c r="BC1272" s="144"/>
      <c r="BD1272" s="144"/>
      <c r="BE1272" s="144"/>
    </row>
    <row r="1273" spans="1:57">
      <c r="A1273" s="144"/>
      <c r="B1273" s="144"/>
      <c r="C1273" s="144">
        <v>3</v>
      </c>
      <c r="D1273" s="190">
        <v>137559</v>
      </c>
      <c r="E1273" s="144" t="s">
        <v>5090</v>
      </c>
      <c r="F1273" s="144" t="s">
        <v>4944</v>
      </c>
      <c r="G1273" s="144">
        <v>10</v>
      </c>
      <c r="H1273" s="144">
        <v>20</v>
      </c>
      <c r="I1273" s="190" t="s">
        <v>6614</v>
      </c>
      <c r="J1273" s="144" t="s">
        <v>1693</v>
      </c>
      <c r="K1273" s="543"/>
      <c r="L1273" s="543"/>
      <c r="M1273" s="144"/>
      <c r="N1273" s="144"/>
      <c r="O1273" s="144"/>
      <c r="P1273" s="144"/>
      <c r="Q1273" s="144"/>
      <c r="R1273" s="144"/>
      <c r="S1273" s="144"/>
      <c r="T1273" s="144"/>
      <c r="U1273" s="144"/>
      <c r="V1273" s="543"/>
      <c r="W1273" s="144"/>
      <c r="X1273" s="144"/>
      <c r="Y1273" s="144"/>
      <c r="Z1273" s="144"/>
      <c r="AA1273" s="144"/>
      <c r="AB1273" s="144"/>
      <c r="AC1273" s="144"/>
      <c r="AD1273" s="144"/>
      <c r="AE1273" s="144"/>
      <c r="AF1273" s="144"/>
      <c r="AG1273" s="144"/>
      <c r="AH1273" s="144"/>
      <c r="AI1273" s="144"/>
      <c r="AJ1273" s="144"/>
      <c r="AK1273" s="144"/>
      <c r="AL1273" s="144"/>
      <c r="AM1273" s="543"/>
      <c r="AN1273" s="144"/>
      <c r="AO1273" s="144"/>
      <c r="AP1273" s="543"/>
      <c r="AQ1273" s="543"/>
      <c r="AR1273" s="144"/>
      <c r="AS1273" s="190"/>
      <c r="AT1273" s="144"/>
      <c r="AU1273" s="543"/>
      <c r="AV1273" s="543"/>
      <c r="AW1273" s="144"/>
      <c r="AX1273" s="144"/>
      <c r="AY1273" s="144"/>
      <c r="AZ1273" s="144"/>
      <c r="BA1273" s="144"/>
      <c r="BB1273" s="144"/>
      <c r="BC1273" s="144"/>
      <c r="BD1273" s="144"/>
      <c r="BE1273" s="144"/>
    </row>
    <row r="1274" spans="1:57">
      <c r="A1274" s="144"/>
      <c r="B1274" s="144"/>
      <c r="C1274" s="144">
        <v>3</v>
      </c>
      <c r="D1274" s="190">
        <v>137574</v>
      </c>
      <c r="E1274" s="144" t="s">
        <v>5090</v>
      </c>
      <c r="F1274" s="144" t="s">
        <v>4944</v>
      </c>
      <c r="G1274" s="144">
        <v>10</v>
      </c>
      <c r="H1274" s="144">
        <v>20</v>
      </c>
      <c r="I1274" s="190" t="s">
        <v>6615</v>
      </c>
      <c r="J1274" s="144" t="s">
        <v>1693</v>
      </c>
      <c r="K1274" s="543"/>
      <c r="L1274" s="543"/>
      <c r="M1274" s="144"/>
      <c r="N1274" s="144"/>
      <c r="O1274" s="144"/>
      <c r="P1274" s="144"/>
      <c r="Q1274" s="144"/>
      <c r="R1274" s="144"/>
      <c r="S1274" s="144"/>
      <c r="T1274" s="144"/>
      <c r="U1274" s="144"/>
      <c r="V1274" s="543"/>
      <c r="W1274" s="144"/>
      <c r="X1274" s="144"/>
      <c r="Y1274" s="144"/>
      <c r="Z1274" s="144"/>
      <c r="AA1274" s="144"/>
      <c r="AB1274" s="144"/>
      <c r="AC1274" s="144"/>
      <c r="AD1274" s="144"/>
      <c r="AE1274" s="144"/>
      <c r="AF1274" s="144"/>
      <c r="AG1274" s="144"/>
      <c r="AH1274" s="144"/>
      <c r="AI1274" s="144"/>
      <c r="AJ1274" s="144"/>
      <c r="AK1274" s="144"/>
      <c r="AL1274" s="144"/>
      <c r="AM1274" s="543"/>
      <c r="AN1274" s="144"/>
      <c r="AO1274" s="144"/>
      <c r="AP1274" s="543"/>
      <c r="AQ1274" s="543"/>
      <c r="AR1274" s="144"/>
      <c r="AS1274" s="190"/>
      <c r="AT1274" s="144"/>
      <c r="AU1274" s="543"/>
      <c r="AV1274" s="543"/>
      <c r="AW1274" s="144"/>
      <c r="AX1274" s="144"/>
      <c r="AY1274" s="144"/>
      <c r="AZ1274" s="144"/>
      <c r="BA1274" s="144"/>
      <c r="BB1274" s="144"/>
      <c r="BC1274" s="144"/>
      <c r="BD1274" s="144"/>
      <c r="BE1274" s="144"/>
    </row>
    <row r="1275" spans="1:57">
      <c r="A1275" s="144"/>
      <c r="B1275" s="144"/>
      <c r="C1275" s="144">
        <v>3</v>
      </c>
      <c r="D1275" s="190">
        <v>137583</v>
      </c>
      <c r="E1275" s="144" t="s">
        <v>5090</v>
      </c>
      <c r="F1275" s="144" t="s">
        <v>4944</v>
      </c>
      <c r="G1275" s="144">
        <v>10</v>
      </c>
      <c r="H1275" s="144">
        <v>20</v>
      </c>
      <c r="I1275" s="190" t="s">
        <v>6616</v>
      </c>
      <c r="J1275" s="144" t="s">
        <v>1693</v>
      </c>
      <c r="K1275" s="543"/>
      <c r="L1275" s="543"/>
      <c r="M1275" s="144"/>
      <c r="N1275" s="144"/>
      <c r="O1275" s="144"/>
      <c r="P1275" s="144"/>
      <c r="Q1275" s="144"/>
      <c r="R1275" s="144"/>
      <c r="S1275" s="144"/>
      <c r="T1275" s="144"/>
      <c r="U1275" s="144"/>
      <c r="V1275" s="543"/>
      <c r="W1275" s="144"/>
      <c r="X1275" s="144"/>
      <c r="Y1275" s="144"/>
      <c r="Z1275" s="144"/>
      <c r="AA1275" s="144"/>
      <c r="AB1275" s="144"/>
      <c r="AC1275" s="144"/>
      <c r="AD1275" s="144"/>
      <c r="AE1275" s="144"/>
      <c r="AF1275" s="144"/>
      <c r="AG1275" s="144"/>
      <c r="AH1275" s="144"/>
      <c r="AI1275" s="144"/>
      <c r="AJ1275" s="144"/>
      <c r="AK1275" s="144"/>
      <c r="AL1275" s="144"/>
      <c r="AM1275" s="543"/>
      <c r="AN1275" s="144"/>
      <c r="AO1275" s="144"/>
      <c r="AP1275" s="543"/>
      <c r="AQ1275" s="543"/>
      <c r="AR1275" s="144"/>
      <c r="AS1275" s="190"/>
      <c r="AT1275" s="144"/>
      <c r="AU1275" s="543"/>
      <c r="AV1275" s="543"/>
      <c r="AW1275" s="144"/>
      <c r="AX1275" s="144"/>
      <c r="AY1275" s="144"/>
      <c r="AZ1275" s="144"/>
      <c r="BA1275" s="144"/>
      <c r="BB1275" s="144"/>
      <c r="BC1275" s="144"/>
      <c r="BD1275" s="144"/>
      <c r="BE1275" s="144"/>
    </row>
    <row r="1276" spans="1:57">
      <c r="A1276" s="144"/>
      <c r="B1276" s="144"/>
      <c r="C1276" s="144">
        <v>3</v>
      </c>
      <c r="D1276" s="190">
        <v>137585</v>
      </c>
      <c r="E1276" s="144" t="s">
        <v>5090</v>
      </c>
      <c r="F1276" s="144" t="s">
        <v>4944</v>
      </c>
      <c r="G1276" s="144">
        <v>10</v>
      </c>
      <c r="H1276" s="144">
        <v>20</v>
      </c>
      <c r="I1276" s="190" t="s">
        <v>6617</v>
      </c>
      <c r="J1276" s="144" t="s">
        <v>1693</v>
      </c>
      <c r="K1276" s="543"/>
      <c r="L1276" s="543"/>
      <c r="M1276" s="144"/>
      <c r="N1276" s="144"/>
      <c r="O1276" s="144"/>
      <c r="P1276" s="144"/>
      <c r="Q1276" s="144"/>
      <c r="R1276" s="144"/>
      <c r="S1276" s="144"/>
      <c r="T1276" s="144"/>
      <c r="U1276" s="144"/>
      <c r="V1276" s="543"/>
      <c r="W1276" s="144"/>
      <c r="X1276" s="144"/>
      <c r="Y1276" s="144"/>
      <c r="Z1276" s="144"/>
      <c r="AA1276" s="144"/>
      <c r="AB1276" s="144"/>
      <c r="AC1276" s="144"/>
      <c r="AD1276" s="144"/>
      <c r="AE1276" s="144"/>
      <c r="AF1276" s="144"/>
      <c r="AG1276" s="144"/>
      <c r="AH1276" s="144"/>
      <c r="AI1276" s="144"/>
      <c r="AJ1276" s="144"/>
      <c r="AK1276" s="144"/>
      <c r="AL1276" s="144"/>
      <c r="AM1276" s="543"/>
      <c r="AN1276" s="144"/>
      <c r="AO1276" s="144"/>
      <c r="AP1276" s="543"/>
      <c r="AQ1276" s="543"/>
      <c r="AR1276" s="144"/>
      <c r="AS1276" s="190"/>
      <c r="AT1276" s="144"/>
      <c r="AU1276" s="543"/>
      <c r="AV1276" s="543"/>
      <c r="AW1276" s="144"/>
      <c r="AX1276" s="144"/>
      <c r="AY1276" s="144"/>
      <c r="AZ1276" s="144"/>
      <c r="BA1276" s="144"/>
      <c r="BB1276" s="144"/>
      <c r="BC1276" s="144"/>
      <c r="BD1276" s="144"/>
      <c r="BE1276" s="144"/>
    </row>
    <row r="1277" spans="1:57">
      <c r="A1277" s="144"/>
      <c r="B1277" s="144"/>
      <c r="C1277" s="144">
        <v>3</v>
      </c>
      <c r="D1277" s="190">
        <v>137586</v>
      </c>
      <c r="E1277" s="144" t="s">
        <v>5090</v>
      </c>
      <c r="F1277" s="144" t="s">
        <v>4944</v>
      </c>
      <c r="G1277" s="144">
        <v>10</v>
      </c>
      <c r="H1277" s="144">
        <v>20</v>
      </c>
      <c r="I1277" s="190" t="s">
        <v>6618</v>
      </c>
      <c r="J1277" s="144" t="s">
        <v>1693</v>
      </c>
      <c r="K1277" s="543"/>
      <c r="L1277" s="543"/>
      <c r="M1277" s="144"/>
      <c r="N1277" s="144"/>
      <c r="O1277" s="144"/>
      <c r="P1277" s="144"/>
      <c r="Q1277" s="144"/>
      <c r="R1277" s="144"/>
      <c r="S1277" s="144"/>
      <c r="T1277" s="144"/>
      <c r="U1277" s="144"/>
      <c r="V1277" s="543"/>
      <c r="W1277" s="144"/>
      <c r="X1277" s="144"/>
      <c r="Y1277" s="144"/>
      <c r="Z1277" s="144"/>
      <c r="AA1277" s="144"/>
      <c r="AB1277" s="144"/>
      <c r="AC1277" s="144"/>
      <c r="AD1277" s="144"/>
      <c r="AE1277" s="144"/>
      <c r="AF1277" s="144"/>
      <c r="AG1277" s="144"/>
      <c r="AH1277" s="144"/>
      <c r="AI1277" s="144"/>
      <c r="AJ1277" s="144"/>
      <c r="AK1277" s="144"/>
      <c r="AL1277" s="144"/>
      <c r="AM1277" s="543"/>
      <c r="AN1277" s="144"/>
      <c r="AO1277" s="144"/>
      <c r="AP1277" s="543"/>
      <c r="AQ1277" s="543"/>
      <c r="AR1277" s="144"/>
      <c r="AS1277" s="190"/>
      <c r="AT1277" s="144"/>
      <c r="AU1277" s="543"/>
      <c r="AV1277" s="543"/>
      <c r="AW1277" s="144"/>
      <c r="AX1277" s="144"/>
      <c r="AY1277" s="144"/>
      <c r="AZ1277" s="144"/>
      <c r="BA1277" s="144"/>
      <c r="BB1277" s="144"/>
      <c r="BC1277" s="144"/>
      <c r="BD1277" s="144"/>
      <c r="BE1277" s="144"/>
    </row>
    <row r="1278" spans="1:57">
      <c r="A1278" s="144"/>
      <c r="B1278" s="144"/>
      <c r="C1278" s="144">
        <v>3</v>
      </c>
      <c r="D1278" s="190">
        <v>137587</v>
      </c>
      <c r="E1278" s="144" t="s">
        <v>5090</v>
      </c>
      <c r="F1278" s="144" t="s">
        <v>4944</v>
      </c>
      <c r="G1278" s="144">
        <v>10</v>
      </c>
      <c r="H1278" s="144">
        <v>20</v>
      </c>
      <c r="I1278" s="190" t="s">
        <v>6619</v>
      </c>
      <c r="J1278" s="144" t="s">
        <v>1693</v>
      </c>
      <c r="K1278" s="543"/>
      <c r="L1278" s="543"/>
      <c r="M1278" s="144"/>
      <c r="N1278" s="144"/>
      <c r="O1278" s="144"/>
      <c r="P1278" s="144"/>
      <c r="Q1278" s="144"/>
      <c r="R1278" s="144"/>
      <c r="S1278" s="144"/>
      <c r="T1278" s="144"/>
      <c r="U1278" s="144"/>
      <c r="V1278" s="543"/>
      <c r="W1278" s="144"/>
      <c r="X1278" s="144"/>
      <c r="Y1278" s="144"/>
      <c r="Z1278" s="144"/>
      <c r="AA1278" s="144"/>
      <c r="AB1278" s="144"/>
      <c r="AC1278" s="144"/>
      <c r="AD1278" s="144"/>
      <c r="AE1278" s="144"/>
      <c r="AF1278" s="144"/>
      <c r="AG1278" s="144"/>
      <c r="AH1278" s="144"/>
      <c r="AI1278" s="144"/>
      <c r="AJ1278" s="144"/>
      <c r="AK1278" s="144"/>
      <c r="AL1278" s="144"/>
      <c r="AM1278" s="543"/>
      <c r="AN1278" s="144"/>
      <c r="AO1278" s="144"/>
      <c r="AP1278" s="543"/>
      <c r="AQ1278" s="543"/>
      <c r="AR1278" s="144"/>
      <c r="AS1278" s="190"/>
      <c r="AT1278" s="144"/>
      <c r="AU1278" s="543"/>
      <c r="AV1278" s="543"/>
      <c r="AW1278" s="144"/>
      <c r="AX1278" s="144"/>
      <c r="AY1278" s="144"/>
      <c r="AZ1278" s="144"/>
      <c r="BA1278" s="144"/>
      <c r="BB1278" s="144"/>
      <c r="BC1278" s="144"/>
      <c r="BD1278" s="144"/>
      <c r="BE1278" s="144"/>
    </row>
    <row r="1279" spans="1:57">
      <c r="A1279" s="144"/>
      <c r="B1279" s="144"/>
      <c r="C1279" s="144">
        <v>3</v>
      </c>
      <c r="D1279" s="190">
        <v>137589</v>
      </c>
      <c r="E1279" s="144" t="s">
        <v>5090</v>
      </c>
      <c r="F1279" s="144" t="s">
        <v>4944</v>
      </c>
      <c r="G1279" s="144">
        <v>10</v>
      </c>
      <c r="H1279" s="144">
        <v>20</v>
      </c>
      <c r="I1279" s="190" t="s">
        <v>6620</v>
      </c>
      <c r="J1279" s="144" t="s">
        <v>1693</v>
      </c>
      <c r="K1279" s="543"/>
      <c r="L1279" s="543"/>
      <c r="M1279" s="144"/>
      <c r="N1279" s="144"/>
      <c r="O1279" s="144"/>
      <c r="P1279" s="144"/>
      <c r="Q1279" s="144"/>
      <c r="R1279" s="144"/>
      <c r="S1279" s="144"/>
      <c r="T1279" s="144"/>
      <c r="U1279" s="144"/>
      <c r="V1279" s="543"/>
      <c r="W1279" s="144"/>
      <c r="X1279" s="144"/>
      <c r="Y1279" s="144"/>
      <c r="Z1279" s="144"/>
      <c r="AA1279" s="144"/>
      <c r="AB1279" s="144"/>
      <c r="AC1279" s="144"/>
      <c r="AD1279" s="144"/>
      <c r="AE1279" s="144"/>
      <c r="AF1279" s="144"/>
      <c r="AG1279" s="144"/>
      <c r="AH1279" s="144"/>
      <c r="AI1279" s="144"/>
      <c r="AJ1279" s="144"/>
      <c r="AK1279" s="144"/>
      <c r="AL1279" s="144"/>
      <c r="AM1279" s="543"/>
      <c r="AN1279" s="144"/>
      <c r="AO1279" s="144"/>
      <c r="AP1279" s="543"/>
      <c r="AQ1279" s="543"/>
      <c r="AR1279" s="144"/>
      <c r="AS1279" s="190"/>
      <c r="AT1279" s="144"/>
      <c r="AU1279" s="543"/>
      <c r="AV1279" s="543"/>
      <c r="AW1279" s="144"/>
      <c r="AX1279" s="144"/>
      <c r="AY1279" s="144"/>
      <c r="AZ1279" s="144"/>
      <c r="BA1279" s="144"/>
      <c r="BB1279" s="144"/>
      <c r="BC1279" s="144"/>
      <c r="BD1279" s="144"/>
      <c r="BE1279" s="144"/>
    </row>
    <row r="1280" spans="1:57">
      <c r="A1280" s="144"/>
      <c r="B1280" s="144"/>
      <c r="C1280" s="144">
        <v>3</v>
      </c>
      <c r="D1280" s="190">
        <v>137591</v>
      </c>
      <c r="E1280" s="144" t="s">
        <v>5090</v>
      </c>
      <c r="F1280" s="144" t="s">
        <v>4944</v>
      </c>
      <c r="G1280" s="144">
        <v>10</v>
      </c>
      <c r="H1280" s="144">
        <v>20</v>
      </c>
      <c r="I1280" s="190" t="s">
        <v>5760</v>
      </c>
      <c r="J1280" s="144" t="s">
        <v>1693</v>
      </c>
      <c r="K1280" s="543"/>
      <c r="L1280" s="543"/>
      <c r="M1280" s="144"/>
      <c r="N1280" s="144"/>
      <c r="O1280" s="144"/>
      <c r="P1280" s="144"/>
      <c r="Q1280" s="144"/>
      <c r="R1280" s="144"/>
      <c r="S1280" s="144"/>
      <c r="T1280" s="144"/>
      <c r="U1280" s="144"/>
      <c r="V1280" s="543"/>
      <c r="W1280" s="144"/>
      <c r="X1280" s="144"/>
      <c r="Y1280" s="144"/>
      <c r="Z1280" s="144"/>
      <c r="AA1280" s="144"/>
      <c r="AB1280" s="144"/>
      <c r="AC1280" s="144"/>
      <c r="AD1280" s="144"/>
      <c r="AE1280" s="144"/>
      <c r="AF1280" s="144"/>
      <c r="AG1280" s="144"/>
      <c r="AH1280" s="144"/>
      <c r="AI1280" s="144"/>
      <c r="AJ1280" s="144"/>
      <c r="AK1280" s="144"/>
      <c r="AL1280" s="144"/>
      <c r="AM1280" s="543"/>
      <c r="AN1280" s="144"/>
      <c r="AO1280" s="144"/>
      <c r="AP1280" s="543"/>
      <c r="AQ1280" s="543"/>
      <c r="AR1280" s="144"/>
      <c r="AS1280" s="190"/>
      <c r="AT1280" s="144"/>
      <c r="AU1280" s="543"/>
      <c r="AV1280" s="543"/>
      <c r="AW1280" s="144"/>
      <c r="AX1280" s="144"/>
      <c r="AY1280" s="144"/>
      <c r="AZ1280" s="144"/>
      <c r="BA1280" s="144"/>
      <c r="BB1280" s="144"/>
      <c r="BC1280" s="144"/>
      <c r="BD1280" s="144"/>
      <c r="BE1280" s="144"/>
    </row>
    <row r="1281" spans="1:57">
      <c r="A1281" s="144"/>
      <c r="B1281" s="144"/>
      <c r="C1281" s="144">
        <v>3</v>
      </c>
      <c r="D1281" s="190">
        <v>137593</v>
      </c>
      <c r="E1281" s="144" t="s">
        <v>5090</v>
      </c>
      <c r="F1281" s="144" t="s">
        <v>4944</v>
      </c>
      <c r="G1281" s="144">
        <v>10</v>
      </c>
      <c r="H1281" s="144">
        <v>20</v>
      </c>
      <c r="I1281" s="190" t="s">
        <v>6621</v>
      </c>
      <c r="J1281" s="144" t="s">
        <v>1693</v>
      </c>
      <c r="K1281" s="543"/>
      <c r="L1281" s="543"/>
      <c r="M1281" s="144"/>
      <c r="N1281" s="144"/>
      <c r="O1281" s="144"/>
      <c r="P1281" s="144"/>
      <c r="Q1281" s="144"/>
      <c r="R1281" s="144"/>
      <c r="S1281" s="144"/>
      <c r="T1281" s="144"/>
      <c r="U1281" s="144"/>
      <c r="V1281" s="543"/>
      <c r="W1281" s="144"/>
      <c r="X1281" s="144"/>
      <c r="Y1281" s="144"/>
      <c r="Z1281" s="144"/>
      <c r="AA1281" s="144"/>
      <c r="AB1281" s="144"/>
      <c r="AC1281" s="144"/>
      <c r="AD1281" s="144"/>
      <c r="AE1281" s="144"/>
      <c r="AF1281" s="144"/>
      <c r="AG1281" s="144"/>
      <c r="AH1281" s="144"/>
      <c r="AI1281" s="144"/>
      <c r="AJ1281" s="144"/>
      <c r="AK1281" s="144"/>
      <c r="AL1281" s="144"/>
      <c r="AM1281" s="543"/>
      <c r="AN1281" s="144"/>
      <c r="AO1281" s="144"/>
      <c r="AP1281" s="543"/>
      <c r="AQ1281" s="543"/>
      <c r="AR1281" s="144"/>
      <c r="AS1281" s="190"/>
      <c r="AT1281" s="144"/>
      <c r="AU1281" s="543"/>
      <c r="AV1281" s="543"/>
      <c r="AW1281" s="144"/>
      <c r="AX1281" s="144"/>
      <c r="AY1281" s="144"/>
      <c r="AZ1281" s="144"/>
      <c r="BA1281" s="144"/>
      <c r="BB1281" s="144"/>
      <c r="BC1281" s="144"/>
      <c r="BD1281" s="144"/>
      <c r="BE1281" s="144"/>
    </row>
    <row r="1282" spans="1:57">
      <c r="A1282" s="144"/>
      <c r="B1282" s="144"/>
      <c r="C1282" s="144">
        <v>3</v>
      </c>
      <c r="D1282" s="190">
        <v>137600</v>
      </c>
      <c r="E1282" s="144" t="s">
        <v>5090</v>
      </c>
      <c r="F1282" s="144" t="s">
        <v>4944</v>
      </c>
      <c r="G1282" s="144">
        <v>10</v>
      </c>
      <c r="H1282" s="144">
        <v>20</v>
      </c>
      <c r="I1282" s="190" t="s">
        <v>6622</v>
      </c>
      <c r="J1282" s="144" t="s">
        <v>1693</v>
      </c>
      <c r="K1282" s="543"/>
      <c r="L1282" s="543"/>
      <c r="M1282" s="144"/>
      <c r="N1282" s="144"/>
      <c r="O1282" s="144"/>
      <c r="P1282" s="144"/>
      <c r="Q1282" s="144"/>
      <c r="R1282" s="144"/>
      <c r="S1282" s="144"/>
      <c r="T1282" s="144"/>
      <c r="U1282" s="144"/>
      <c r="V1282" s="543"/>
      <c r="W1282" s="144"/>
      <c r="X1282" s="144"/>
      <c r="Y1282" s="144"/>
      <c r="Z1282" s="144"/>
      <c r="AA1282" s="144"/>
      <c r="AB1282" s="144"/>
      <c r="AC1282" s="144"/>
      <c r="AD1282" s="144"/>
      <c r="AE1282" s="144"/>
      <c r="AF1282" s="144"/>
      <c r="AG1282" s="144"/>
      <c r="AH1282" s="144"/>
      <c r="AI1282" s="144"/>
      <c r="AJ1282" s="144"/>
      <c r="AK1282" s="144"/>
      <c r="AL1282" s="144"/>
      <c r="AM1282" s="543"/>
      <c r="AN1282" s="144"/>
      <c r="AO1282" s="144"/>
      <c r="AP1282" s="543"/>
      <c r="AQ1282" s="543"/>
      <c r="AR1282" s="144"/>
      <c r="AS1282" s="190"/>
      <c r="AT1282" s="144"/>
      <c r="AU1282" s="543"/>
      <c r="AV1282" s="543"/>
      <c r="AW1282" s="144"/>
      <c r="AX1282" s="144"/>
      <c r="AY1282" s="144"/>
      <c r="AZ1282" s="144"/>
      <c r="BA1282" s="144"/>
      <c r="BB1282" s="144"/>
      <c r="BC1282" s="144"/>
      <c r="BD1282" s="144"/>
      <c r="BE1282" s="144"/>
    </row>
    <row r="1283" spans="1:57">
      <c r="A1283" s="144"/>
      <c r="B1283" s="144"/>
      <c r="C1283" s="144">
        <v>3</v>
      </c>
      <c r="D1283" s="190">
        <v>137605</v>
      </c>
      <c r="E1283" s="144" t="s">
        <v>5090</v>
      </c>
      <c r="F1283" s="144" t="s">
        <v>4944</v>
      </c>
      <c r="G1283" s="144">
        <v>10</v>
      </c>
      <c r="H1283" s="144">
        <v>20</v>
      </c>
      <c r="I1283" s="190" t="s">
        <v>6623</v>
      </c>
      <c r="J1283" s="144" t="s">
        <v>1693</v>
      </c>
      <c r="K1283" s="543"/>
      <c r="L1283" s="543"/>
      <c r="M1283" s="144"/>
      <c r="N1283" s="144"/>
      <c r="O1283" s="144"/>
      <c r="P1283" s="144"/>
      <c r="Q1283" s="144"/>
      <c r="R1283" s="144"/>
      <c r="S1283" s="144"/>
      <c r="T1283" s="144"/>
      <c r="U1283" s="144"/>
      <c r="V1283" s="543"/>
      <c r="W1283" s="144"/>
      <c r="X1283" s="144"/>
      <c r="Y1283" s="144"/>
      <c r="Z1283" s="144"/>
      <c r="AA1283" s="144"/>
      <c r="AB1283" s="144"/>
      <c r="AC1283" s="144"/>
      <c r="AD1283" s="144"/>
      <c r="AE1283" s="144"/>
      <c r="AF1283" s="144"/>
      <c r="AG1283" s="144"/>
      <c r="AH1283" s="144"/>
      <c r="AI1283" s="144"/>
      <c r="AJ1283" s="144"/>
      <c r="AK1283" s="144"/>
      <c r="AL1283" s="144"/>
      <c r="AM1283" s="543"/>
      <c r="AN1283" s="144"/>
      <c r="AO1283" s="144"/>
      <c r="AP1283" s="543"/>
      <c r="AQ1283" s="543"/>
      <c r="AR1283" s="144"/>
      <c r="AS1283" s="190"/>
      <c r="AT1283" s="144"/>
      <c r="AU1283" s="543"/>
      <c r="AV1283" s="543"/>
      <c r="AW1283" s="144"/>
      <c r="AX1283" s="144"/>
      <c r="AY1283" s="144"/>
      <c r="AZ1283" s="144"/>
      <c r="BA1283" s="144"/>
      <c r="BB1283" s="144"/>
      <c r="BC1283" s="144"/>
      <c r="BD1283" s="144"/>
      <c r="BE1283" s="144"/>
    </row>
    <row r="1284" spans="1:57">
      <c r="A1284" s="144"/>
      <c r="B1284" s="144"/>
      <c r="C1284" s="144">
        <v>3</v>
      </c>
      <c r="D1284" s="190">
        <v>137608</v>
      </c>
      <c r="E1284" s="144" t="s">
        <v>5090</v>
      </c>
      <c r="F1284" s="144" t="s">
        <v>4944</v>
      </c>
      <c r="G1284" s="144">
        <v>10</v>
      </c>
      <c r="H1284" s="144">
        <v>20</v>
      </c>
      <c r="I1284" s="190" t="s">
        <v>6624</v>
      </c>
      <c r="J1284" s="144" t="s">
        <v>1693</v>
      </c>
      <c r="K1284" s="543"/>
      <c r="L1284" s="543"/>
      <c r="M1284" s="144"/>
      <c r="N1284" s="144"/>
      <c r="O1284" s="144"/>
      <c r="P1284" s="144"/>
      <c r="Q1284" s="144"/>
      <c r="R1284" s="144"/>
      <c r="S1284" s="144"/>
      <c r="T1284" s="144"/>
      <c r="U1284" s="144"/>
      <c r="V1284" s="543"/>
      <c r="W1284" s="144"/>
      <c r="X1284" s="144"/>
      <c r="Y1284" s="144"/>
      <c r="Z1284" s="144"/>
      <c r="AA1284" s="144"/>
      <c r="AB1284" s="144"/>
      <c r="AC1284" s="144"/>
      <c r="AD1284" s="144"/>
      <c r="AE1284" s="144"/>
      <c r="AF1284" s="144"/>
      <c r="AG1284" s="144"/>
      <c r="AH1284" s="144"/>
      <c r="AI1284" s="144"/>
      <c r="AJ1284" s="144"/>
      <c r="AK1284" s="144"/>
      <c r="AL1284" s="144"/>
      <c r="AM1284" s="543"/>
      <c r="AN1284" s="144"/>
      <c r="AO1284" s="144"/>
      <c r="AP1284" s="543"/>
      <c r="AQ1284" s="543"/>
      <c r="AR1284" s="144"/>
      <c r="AS1284" s="190"/>
      <c r="AT1284" s="144"/>
      <c r="AU1284" s="543"/>
      <c r="AV1284" s="543"/>
      <c r="AW1284" s="144"/>
      <c r="AX1284" s="144"/>
      <c r="AY1284" s="144"/>
      <c r="AZ1284" s="144"/>
      <c r="BA1284" s="144"/>
      <c r="BB1284" s="144"/>
      <c r="BC1284" s="144"/>
      <c r="BD1284" s="144"/>
      <c r="BE1284" s="144"/>
    </row>
    <row r="1285" spans="1:57">
      <c r="A1285" s="144"/>
      <c r="B1285" s="144"/>
      <c r="C1285" s="144">
        <v>3</v>
      </c>
      <c r="D1285" s="190">
        <v>137652</v>
      </c>
      <c r="E1285" s="144" t="s">
        <v>5090</v>
      </c>
      <c r="F1285" s="144" t="s">
        <v>4944</v>
      </c>
      <c r="G1285" s="144">
        <v>10</v>
      </c>
      <c r="H1285" s="144">
        <v>20</v>
      </c>
      <c r="I1285" s="190" t="s">
        <v>6625</v>
      </c>
      <c r="J1285" s="144" t="s">
        <v>1693</v>
      </c>
      <c r="K1285" s="543"/>
      <c r="L1285" s="543"/>
      <c r="M1285" s="144"/>
      <c r="N1285" s="144"/>
      <c r="O1285" s="144"/>
      <c r="P1285" s="144"/>
      <c r="Q1285" s="144"/>
      <c r="R1285" s="144"/>
      <c r="S1285" s="144"/>
      <c r="T1285" s="144"/>
      <c r="U1285" s="144"/>
      <c r="V1285" s="543"/>
      <c r="W1285" s="144"/>
      <c r="X1285" s="144"/>
      <c r="Y1285" s="144"/>
      <c r="Z1285" s="144"/>
      <c r="AA1285" s="144"/>
      <c r="AB1285" s="144"/>
      <c r="AC1285" s="144"/>
      <c r="AD1285" s="144"/>
      <c r="AE1285" s="144"/>
      <c r="AF1285" s="144"/>
      <c r="AG1285" s="144"/>
      <c r="AH1285" s="144"/>
      <c r="AI1285" s="144"/>
      <c r="AJ1285" s="144"/>
      <c r="AK1285" s="144"/>
      <c r="AL1285" s="144"/>
      <c r="AM1285" s="543"/>
      <c r="AN1285" s="144"/>
      <c r="AO1285" s="144"/>
      <c r="AP1285" s="543"/>
      <c r="AQ1285" s="543"/>
      <c r="AR1285" s="144"/>
      <c r="AS1285" s="190"/>
      <c r="AT1285" s="144"/>
      <c r="AU1285" s="543"/>
      <c r="AV1285" s="543"/>
      <c r="AW1285" s="144"/>
      <c r="AX1285" s="144"/>
      <c r="AY1285" s="144"/>
      <c r="AZ1285" s="144"/>
      <c r="BA1285" s="144"/>
      <c r="BB1285" s="144"/>
      <c r="BC1285" s="144"/>
      <c r="BD1285" s="144"/>
      <c r="BE1285" s="144"/>
    </row>
    <row r="1286" spans="1:57">
      <c r="A1286" s="144"/>
      <c r="B1286" s="144"/>
      <c r="C1286" s="144">
        <v>3</v>
      </c>
      <c r="D1286" s="190">
        <v>137663</v>
      </c>
      <c r="E1286" s="144" t="s">
        <v>5090</v>
      </c>
      <c r="F1286" s="144" t="s">
        <v>4944</v>
      </c>
      <c r="G1286" s="144">
        <v>10</v>
      </c>
      <c r="H1286" s="144">
        <v>20</v>
      </c>
      <c r="I1286" s="190" t="s">
        <v>6626</v>
      </c>
      <c r="J1286" s="144" t="s">
        <v>1693</v>
      </c>
      <c r="K1286" s="543"/>
      <c r="L1286" s="543"/>
      <c r="M1286" s="144"/>
      <c r="N1286" s="144"/>
      <c r="O1286" s="144"/>
      <c r="P1286" s="144"/>
      <c r="Q1286" s="144"/>
      <c r="R1286" s="144"/>
      <c r="S1286" s="144"/>
      <c r="T1286" s="144"/>
      <c r="U1286" s="542"/>
      <c r="V1286" s="543"/>
      <c r="W1286" s="144"/>
      <c r="X1286" s="144"/>
      <c r="Y1286" s="144"/>
      <c r="Z1286" s="144"/>
      <c r="AA1286" s="144"/>
      <c r="AB1286" s="144"/>
      <c r="AC1286" s="144"/>
      <c r="AD1286" s="144"/>
      <c r="AE1286" s="144"/>
      <c r="AF1286" s="144"/>
      <c r="AG1286" s="144"/>
      <c r="AH1286" s="144"/>
      <c r="AI1286" s="144"/>
      <c r="AJ1286" s="144"/>
      <c r="AK1286" s="144"/>
      <c r="AL1286" s="144"/>
      <c r="AM1286" s="543"/>
      <c r="AN1286" s="144"/>
      <c r="AO1286" s="144"/>
      <c r="AP1286" s="543"/>
      <c r="AQ1286" s="543"/>
      <c r="AR1286" s="144"/>
      <c r="AS1286" s="190"/>
      <c r="AT1286" s="144"/>
      <c r="AU1286" s="543"/>
      <c r="AV1286" s="543"/>
      <c r="AW1286" s="144"/>
      <c r="AX1286" s="144"/>
      <c r="AY1286" s="144"/>
      <c r="AZ1286" s="144"/>
      <c r="BA1286" s="144"/>
      <c r="BB1286" s="144"/>
      <c r="BC1286" s="144"/>
      <c r="BD1286" s="144"/>
      <c r="BE1286" s="144"/>
    </row>
    <row r="1287" spans="1:57">
      <c r="A1287" s="144"/>
      <c r="B1287" s="144"/>
      <c r="C1287" s="144">
        <v>3</v>
      </c>
      <c r="D1287" s="190">
        <v>137676</v>
      </c>
      <c r="E1287" s="144" t="s">
        <v>5090</v>
      </c>
      <c r="F1287" s="144" t="s">
        <v>4944</v>
      </c>
      <c r="G1287" s="144">
        <v>10</v>
      </c>
      <c r="H1287" s="144">
        <v>20</v>
      </c>
      <c r="I1287" s="190" t="s">
        <v>6627</v>
      </c>
      <c r="J1287" s="144" t="s">
        <v>1693</v>
      </c>
      <c r="K1287" s="543"/>
      <c r="L1287" s="543"/>
      <c r="M1287" s="144"/>
      <c r="N1287" s="144"/>
      <c r="O1287" s="144"/>
      <c r="P1287" s="144"/>
      <c r="Q1287" s="144"/>
      <c r="R1287" s="144"/>
      <c r="S1287" s="144"/>
      <c r="T1287" s="144"/>
      <c r="U1287" s="144"/>
      <c r="V1287" s="543"/>
      <c r="W1287" s="144"/>
      <c r="X1287" s="144"/>
      <c r="Y1287" s="144"/>
      <c r="Z1287" s="144"/>
      <c r="AA1287" s="144"/>
      <c r="AB1287" s="144"/>
      <c r="AC1287" s="144"/>
      <c r="AD1287" s="144"/>
      <c r="AE1287" s="144"/>
      <c r="AF1287" s="144"/>
      <c r="AG1287" s="144"/>
      <c r="AH1287" s="144"/>
      <c r="AI1287" s="144"/>
      <c r="AJ1287" s="144"/>
      <c r="AK1287" s="144"/>
      <c r="AL1287" s="144"/>
      <c r="AM1287" s="543"/>
      <c r="AN1287" s="144"/>
      <c r="AO1287" s="144"/>
      <c r="AP1287" s="543"/>
      <c r="AQ1287" s="543"/>
      <c r="AR1287" s="144"/>
      <c r="AS1287" s="190"/>
      <c r="AT1287" s="144"/>
      <c r="AU1287" s="543"/>
      <c r="AV1287" s="543"/>
      <c r="AW1287" s="144"/>
      <c r="AX1287" s="144"/>
      <c r="AY1287" s="144"/>
      <c r="AZ1287" s="144"/>
      <c r="BA1287" s="144"/>
      <c r="BB1287" s="144"/>
      <c r="BC1287" s="144"/>
      <c r="BD1287" s="144"/>
      <c r="BE1287" s="144"/>
    </row>
    <row r="1288" spans="1:57">
      <c r="A1288" s="144"/>
      <c r="B1288" s="144"/>
      <c r="C1288" s="144">
        <v>3</v>
      </c>
      <c r="D1288" s="190">
        <v>137716</v>
      </c>
      <c r="E1288" s="144" t="s">
        <v>5090</v>
      </c>
      <c r="F1288" s="144" t="s">
        <v>4944</v>
      </c>
      <c r="G1288" s="144">
        <v>10</v>
      </c>
      <c r="H1288" s="144">
        <v>20</v>
      </c>
      <c r="I1288" s="190" t="s">
        <v>6628</v>
      </c>
      <c r="J1288" s="144" t="s">
        <v>1693</v>
      </c>
      <c r="K1288" s="543"/>
      <c r="L1288" s="543"/>
      <c r="M1288" s="144"/>
      <c r="N1288" s="144"/>
      <c r="O1288" s="144"/>
      <c r="P1288" s="144"/>
      <c r="Q1288" s="144"/>
      <c r="R1288" s="144"/>
      <c r="S1288" s="144"/>
      <c r="T1288" s="144"/>
      <c r="U1288" s="144"/>
      <c r="V1288" s="543"/>
      <c r="W1288" s="144"/>
      <c r="X1288" s="144"/>
      <c r="Y1288" s="144"/>
      <c r="Z1288" s="144"/>
      <c r="AA1288" s="144"/>
      <c r="AB1288" s="144"/>
      <c r="AC1288" s="144"/>
      <c r="AD1288" s="144"/>
      <c r="AE1288" s="144"/>
      <c r="AF1288" s="144"/>
      <c r="AG1288" s="144"/>
      <c r="AH1288" s="144"/>
      <c r="AI1288" s="144"/>
      <c r="AJ1288" s="144"/>
      <c r="AK1288" s="144"/>
      <c r="AL1288" s="144"/>
      <c r="AM1288" s="543"/>
      <c r="AN1288" s="144"/>
      <c r="AO1288" s="144"/>
      <c r="AP1288" s="543"/>
      <c r="AQ1288" s="543"/>
      <c r="AR1288" s="144"/>
      <c r="AS1288" s="190"/>
      <c r="AT1288" s="144"/>
      <c r="AU1288" s="543"/>
      <c r="AV1288" s="543"/>
      <c r="AW1288" s="144"/>
      <c r="AX1288" s="144"/>
      <c r="AY1288" s="144"/>
      <c r="AZ1288" s="144"/>
      <c r="BA1288" s="144"/>
      <c r="BB1288" s="144"/>
      <c r="BC1288" s="144"/>
      <c r="BD1288" s="144"/>
      <c r="BE1288" s="144"/>
    </row>
    <row r="1289" spans="1:57">
      <c r="A1289" s="144"/>
      <c r="B1289" s="144"/>
      <c r="C1289" s="144">
        <v>3</v>
      </c>
      <c r="D1289" s="190">
        <v>137717</v>
      </c>
      <c r="E1289" s="144" t="s">
        <v>5090</v>
      </c>
      <c r="F1289" s="144" t="s">
        <v>4944</v>
      </c>
      <c r="G1289" s="144">
        <v>10</v>
      </c>
      <c r="H1289" s="144">
        <v>20</v>
      </c>
      <c r="I1289" s="190" t="s">
        <v>6629</v>
      </c>
      <c r="J1289" s="144" t="s">
        <v>1693</v>
      </c>
      <c r="K1289" s="543"/>
      <c r="L1289" s="543"/>
      <c r="M1289" s="144"/>
      <c r="N1289" s="144"/>
      <c r="O1289" s="144"/>
      <c r="P1289" s="144"/>
      <c r="Q1289" s="144"/>
      <c r="R1289" s="144"/>
      <c r="S1289" s="144"/>
      <c r="T1289" s="144"/>
      <c r="U1289" s="144"/>
      <c r="V1289" s="543"/>
      <c r="W1289" s="144"/>
      <c r="X1289" s="144"/>
      <c r="Y1289" s="144"/>
      <c r="Z1289" s="144"/>
      <c r="AA1289" s="144"/>
      <c r="AB1289" s="144"/>
      <c r="AC1289" s="144"/>
      <c r="AD1289" s="144"/>
      <c r="AE1289" s="144"/>
      <c r="AF1289" s="144"/>
      <c r="AG1289" s="144"/>
      <c r="AH1289" s="144"/>
      <c r="AI1289" s="144"/>
      <c r="AJ1289" s="144"/>
      <c r="AK1289" s="144"/>
      <c r="AL1289" s="144"/>
      <c r="AM1289" s="543"/>
      <c r="AN1289" s="144"/>
      <c r="AO1289" s="144"/>
      <c r="AP1289" s="543"/>
      <c r="AQ1289" s="543"/>
      <c r="AR1289" s="144"/>
      <c r="AS1289" s="190"/>
      <c r="AT1289" s="144"/>
      <c r="AU1289" s="543"/>
      <c r="AV1289" s="543"/>
      <c r="AW1289" s="144"/>
      <c r="AX1289" s="144"/>
      <c r="AY1289" s="144"/>
      <c r="AZ1289" s="144"/>
      <c r="BA1289" s="144"/>
      <c r="BB1289" s="144"/>
      <c r="BC1289" s="144"/>
      <c r="BD1289" s="144"/>
      <c r="BE1289" s="144"/>
    </row>
    <row r="1290" spans="1:57">
      <c r="A1290" s="144"/>
      <c r="B1290" s="144"/>
      <c r="C1290" s="144">
        <v>3</v>
      </c>
      <c r="D1290" s="190">
        <v>137740</v>
      </c>
      <c r="E1290" s="144" t="s">
        <v>5090</v>
      </c>
      <c r="F1290" s="144" t="s">
        <v>4944</v>
      </c>
      <c r="G1290" s="144">
        <v>10</v>
      </c>
      <c r="H1290" s="144">
        <v>20</v>
      </c>
      <c r="I1290" s="190" t="s">
        <v>6630</v>
      </c>
      <c r="J1290" s="144" t="s">
        <v>1693</v>
      </c>
      <c r="K1290" s="543"/>
      <c r="L1290" s="543"/>
      <c r="M1290" s="144"/>
      <c r="N1290" s="144"/>
      <c r="O1290" s="144"/>
      <c r="P1290" s="144"/>
      <c r="Q1290" s="144"/>
      <c r="R1290" s="144"/>
      <c r="S1290" s="144"/>
      <c r="T1290" s="144"/>
      <c r="U1290" s="144"/>
      <c r="V1290" s="543"/>
      <c r="W1290" s="144"/>
      <c r="X1290" s="144"/>
      <c r="Y1290" s="144"/>
      <c r="Z1290" s="144"/>
      <c r="AA1290" s="144"/>
      <c r="AB1290" s="144"/>
      <c r="AC1290" s="144"/>
      <c r="AD1290" s="144"/>
      <c r="AE1290" s="144"/>
      <c r="AF1290" s="144"/>
      <c r="AG1290" s="144"/>
      <c r="AH1290" s="144"/>
      <c r="AI1290" s="144"/>
      <c r="AJ1290" s="144"/>
      <c r="AK1290" s="144"/>
      <c r="AL1290" s="144"/>
      <c r="AM1290" s="543"/>
      <c r="AN1290" s="144"/>
      <c r="AO1290" s="144"/>
      <c r="AP1290" s="543"/>
      <c r="AQ1290" s="543"/>
      <c r="AR1290" s="144"/>
      <c r="AS1290" s="190"/>
      <c r="AT1290" s="144"/>
      <c r="AU1290" s="543"/>
      <c r="AV1290" s="543"/>
      <c r="AW1290" s="144"/>
      <c r="AX1290" s="144"/>
      <c r="AY1290" s="144"/>
      <c r="AZ1290" s="144"/>
      <c r="BA1290" s="144"/>
      <c r="BB1290" s="144"/>
      <c r="BC1290" s="144"/>
      <c r="BD1290" s="144"/>
      <c r="BE1290" s="144"/>
    </row>
    <row r="1291" spans="1:57">
      <c r="A1291" s="144"/>
      <c r="B1291" s="144"/>
      <c r="C1291" s="144">
        <v>3</v>
      </c>
      <c r="D1291" s="190">
        <v>137872</v>
      </c>
      <c r="E1291" s="144" t="s">
        <v>5090</v>
      </c>
      <c r="F1291" s="144" t="s">
        <v>4944</v>
      </c>
      <c r="G1291" s="144">
        <v>10</v>
      </c>
      <c r="H1291" s="144">
        <v>20</v>
      </c>
      <c r="I1291" s="190" t="s">
        <v>6631</v>
      </c>
      <c r="J1291" s="144" t="s">
        <v>1693</v>
      </c>
      <c r="K1291" s="543"/>
      <c r="L1291" s="543"/>
      <c r="M1291" s="144"/>
      <c r="N1291" s="144"/>
      <c r="O1291" s="144"/>
      <c r="P1291" s="144"/>
      <c r="Q1291" s="144"/>
      <c r="R1291" s="144"/>
      <c r="S1291" s="144"/>
      <c r="T1291" s="144"/>
      <c r="U1291" s="144"/>
      <c r="V1291" s="543"/>
      <c r="W1291" s="144"/>
      <c r="X1291" s="144"/>
      <c r="Y1291" s="144"/>
      <c r="Z1291" s="144"/>
      <c r="AA1291" s="144"/>
      <c r="AB1291" s="144"/>
      <c r="AC1291" s="144"/>
      <c r="AD1291" s="144"/>
      <c r="AE1291" s="144"/>
      <c r="AF1291" s="144"/>
      <c r="AG1291" s="144"/>
      <c r="AH1291" s="144"/>
      <c r="AI1291" s="144"/>
      <c r="AJ1291" s="144"/>
      <c r="AK1291" s="144"/>
      <c r="AL1291" s="144"/>
      <c r="AM1291" s="543"/>
      <c r="AN1291" s="144"/>
      <c r="AO1291" s="144"/>
      <c r="AP1291" s="543"/>
      <c r="AQ1291" s="543"/>
      <c r="AR1291" s="144"/>
      <c r="AS1291" s="190"/>
      <c r="AT1291" s="144"/>
      <c r="AU1291" s="543"/>
      <c r="AV1291" s="543"/>
      <c r="AW1291" s="144"/>
      <c r="AX1291" s="144"/>
      <c r="AY1291" s="144"/>
      <c r="AZ1291" s="144"/>
      <c r="BA1291" s="144"/>
      <c r="BB1291" s="144"/>
      <c r="BC1291" s="144"/>
      <c r="BD1291" s="144"/>
      <c r="BE1291" s="144"/>
    </row>
    <row r="1292" spans="1:57">
      <c r="A1292" s="144"/>
      <c r="B1292" s="144"/>
      <c r="C1292" s="144">
        <v>3</v>
      </c>
      <c r="D1292" s="190">
        <v>137879</v>
      </c>
      <c r="E1292" s="144" t="s">
        <v>5090</v>
      </c>
      <c r="F1292" s="144" t="s">
        <v>4944</v>
      </c>
      <c r="G1292" s="144">
        <v>10</v>
      </c>
      <c r="H1292" s="144">
        <v>20</v>
      </c>
      <c r="I1292" s="190" t="s">
        <v>6632</v>
      </c>
      <c r="J1292" s="144" t="s">
        <v>1693</v>
      </c>
      <c r="K1292" s="543"/>
      <c r="L1292" s="543"/>
      <c r="M1292" s="144"/>
      <c r="N1292" s="144"/>
      <c r="O1292" s="144"/>
      <c r="P1292" s="144"/>
      <c r="Q1292" s="144"/>
      <c r="R1292" s="144"/>
      <c r="S1292" s="144"/>
      <c r="T1292" s="144"/>
      <c r="U1292" s="144"/>
      <c r="V1292" s="543"/>
      <c r="W1292" s="144"/>
      <c r="X1292" s="144"/>
      <c r="Y1292" s="144"/>
      <c r="Z1292" s="144"/>
      <c r="AA1292" s="144"/>
      <c r="AB1292" s="144"/>
      <c r="AC1292" s="144"/>
      <c r="AD1292" s="144"/>
      <c r="AE1292" s="144"/>
      <c r="AF1292" s="144"/>
      <c r="AG1292" s="144"/>
      <c r="AH1292" s="144"/>
      <c r="AI1292" s="144"/>
      <c r="AJ1292" s="144"/>
      <c r="AK1292" s="144"/>
      <c r="AL1292" s="144"/>
      <c r="AM1292" s="543"/>
      <c r="AN1292" s="144"/>
      <c r="AO1292" s="144"/>
      <c r="AP1292" s="543"/>
      <c r="AQ1292" s="543"/>
      <c r="AR1292" s="144"/>
      <c r="AS1292" s="190"/>
      <c r="AT1292" s="144"/>
      <c r="AU1292" s="543"/>
      <c r="AV1292" s="543"/>
      <c r="AW1292" s="144"/>
      <c r="AX1292" s="144"/>
      <c r="AY1292" s="144"/>
      <c r="AZ1292" s="144"/>
      <c r="BA1292" s="144"/>
      <c r="BB1292" s="144"/>
      <c r="BC1292" s="144"/>
      <c r="BD1292" s="144"/>
      <c r="BE1292" s="144"/>
    </row>
    <row r="1293" spans="1:57">
      <c r="A1293" s="144"/>
      <c r="B1293" s="144"/>
      <c r="C1293" s="144">
        <v>3</v>
      </c>
      <c r="D1293" s="190">
        <v>138005</v>
      </c>
      <c r="E1293" s="144" t="s">
        <v>5090</v>
      </c>
      <c r="F1293" s="144" t="s">
        <v>4944</v>
      </c>
      <c r="G1293" s="144">
        <v>10</v>
      </c>
      <c r="H1293" s="144">
        <v>20</v>
      </c>
      <c r="I1293" s="190" t="s">
        <v>6633</v>
      </c>
      <c r="J1293" s="144" t="s">
        <v>1693</v>
      </c>
      <c r="K1293" s="543"/>
      <c r="L1293" s="543"/>
      <c r="M1293" s="144"/>
      <c r="N1293" s="144"/>
      <c r="O1293" s="144"/>
      <c r="P1293" s="144"/>
      <c r="Q1293" s="144"/>
      <c r="R1293" s="144"/>
      <c r="S1293" s="144"/>
      <c r="T1293" s="144"/>
      <c r="U1293" s="144"/>
      <c r="V1293" s="543"/>
      <c r="W1293" s="144"/>
      <c r="X1293" s="144"/>
      <c r="Y1293" s="144"/>
      <c r="Z1293" s="144"/>
      <c r="AA1293" s="144"/>
      <c r="AB1293" s="144"/>
      <c r="AC1293" s="144"/>
      <c r="AD1293" s="144"/>
      <c r="AE1293" s="144"/>
      <c r="AF1293" s="144"/>
      <c r="AG1293" s="144"/>
      <c r="AH1293" s="144"/>
      <c r="AI1293" s="144"/>
      <c r="AJ1293" s="144"/>
      <c r="AK1293" s="144"/>
      <c r="AL1293" s="144"/>
      <c r="AM1293" s="543"/>
      <c r="AN1293" s="144"/>
      <c r="AO1293" s="144"/>
      <c r="AP1293" s="543"/>
      <c r="AQ1293" s="543"/>
      <c r="AR1293" s="144"/>
      <c r="AS1293" s="190"/>
      <c r="AT1293" s="144"/>
      <c r="AU1293" s="543"/>
      <c r="AV1293" s="543"/>
      <c r="AW1293" s="144"/>
      <c r="AX1293" s="144"/>
      <c r="AY1293" s="144"/>
      <c r="AZ1293" s="144"/>
      <c r="BA1293" s="144"/>
      <c r="BB1293" s="144"/>
      <c r="BC1293" s="144"/>
      <c r="BD1293" s="144"/>
      <c r="BE1293" s="144"/>
    </row>
    <row r="1294" spans="1:57">
      <c r="A1294" s="144"/>
      <c r="B1294" s="144"/>
      <c r="C1294" s="144">
        <v>3</v>
      </c>
      <c r="D1294" s="190">
        <v>138011</v>
      </c>
      <c r="E1294" s="144" t="s">
        <v>5090</v>
      </c>
      <c r="F1294" s="144" t="s">
        <v>4944</v>
      </c>
      <c r="G1294" s="144">
        <v>10</v>
      </c>
      <c r="H1294" s="144">
        <v>20</v>
      </c>
      <c r="I1294" s="190" t="s">
        <v>6634</v>
      </c>
      <c r="J1294" s="144" t="s">
        <v>1693</v>
      </c>
      <c r="K1294" s="543"/>
      <c r="L1294" s="543"/>
      <c r="M1294" s="144"/>
      <c r="N1294" s="144"/>
      <c r="O1294" s="144"/>
      <c r="P1294" s="144"/>
      <c r="Q1294" s="144"/>
      <c r="R1294" s="144"/>
      <c r="S1294" s="144"/>
      <c r="T1294" s="144"/>
      <c r="U1294" s="144"/>
      <c r="V1294" s="543"/>
      <c r="W1294" s="144"/>
      <c r="X1294" s="144"/>
      <c r="Y1294" s="144"/>
      <c r="Z1294" s="144"/>
      <c r="AA1294" s="144"/>
      <c r="AB1294" s="144"/>
      <c r="AC1294" s="144"/>
      <c r="AD1294" s="144"/>
      <c r="AE1294" s="144"/>
      <c r="AF1294" s="144"/>
      <c r="AG1294" s="144"/>
      <c r="AH1294" s="144"/>
      <c r="AI1294" s="144"/>
      <c r="AJ1294" s="144"/>
      <c r="AK1294" s="144"/>
      <c r="AL1294" s="144"/>
      <c r="AM1294" s="543"/>
      <c r="AN1294" s="144"/>
      <c r="AO1294" s="144"/>
      <c r="AP1294" s="543"/>
      <c r="AQ1294" s="543"/>
      <c r="AR1294" s="144"/>
      <c r="AS1294" s="190"/>
      <c r="AT1294" s="144"/>
      <c r="AU1294" s="543"/>
      <c r="AV1294" s="543"/>
      <c r="AW1294" s="144"/>
      <c r="AX1294" s="144"/>
      <c r="AY1294" s="144"/>
      <c r="AZ1294" s="144"/>
      <c r="BA1294" s="144"/>
      <c r="BB1294" s="144"/>
      <c r="BC1294" s="144"/>
      <c r="BD1294" s="144"/>
      <c r="BE1294" s="144"/>
    </row>
    <row r="1295" spans="1:57">
      <c r="A1295" s="144"/>
      <c r="B1295" s="144"/>
      <c r="C1295" s="144">
        <v>3</v>
      </c>
      <c r="D1295" s="190">
        <v>138031</v>
      </c>
      <c r="E1295" s="144" t="s">
        <v>5090</v>
      </c>
      <c r="F1295" s="144" t="s">
        <v>4944</v>
      </c>
      <c r="G1295" s="144">
        <v>10</v>
      </c>
      <c r="H1295" s="144">
        <v>20</v>
      </c>
      <c r="I1295" s="190" t="s">
        <v>6635</v>
      </c>
      <c r="J1295" s="144" t="s">
        <v>1693</v>
      </c>
      <c r="K1295" s="543"/>
      <c r="L1295" s="543"/>
      <c r="M1295" s="144"/>
      <c r="N1295" s="144"/>
      <c r="O1295" s="144"/>
      <c r="P1295" s="144"/>
      <c r="Q1295" s="144"/>
      <c r="R1295" s="144"/>
      <c r="S1295" s="144"/>
      <c r="T1295" s="144"/>
      <c r="U1295" s="144"/>
      <c r="V1295" s="543"/>
      <c r="W1295" s="144"/>
      <c r="X1295" s="144"/>
      <c r="Y1295" s="144"/>
      <c r="Z1295" s="144"/>
      <c r="AA1295" s="144"/>
      <c r="AB1295" s="144"/>
      <c r="AC1295" s="144"/>
      <c r="AD1295" s="144"/>
      <c r="AE1295" s="144"/>
      <c r="AF1295" s="144"/>
      <c r="AG1295" s="144"/>
      <c r="AH1295" s="144"/>
      <c r="AI1295" s="144"/>
      <c r="AJ1295" s="144"/>
      <c r="AK1295" s="144"/>
      <c r="AL1295" s="144"/>
      <c r="AM1295" s="543"/>
      <c r="AN1295" s="144"/>
      <c r="AO1295" s="144"/>
      <c r="AP1295" s="543"/>
      <c r="AQ1295" s="543"/>
      <c r="AR1295" s="144"/>
      <c r="AS1295" s="190"/>
      <c r="AT1295" s="144"/>
      <c r="AU1295" s="543"/>
      <c r="AV1295" s="543"/>
      <c r="AW1295" s="144"/>
      <c r="AX1295" s="144"/>
      <c r="AY1295" s="144"/>
      <c r="AZ1295" s="144"/>
      <c r="BA1295" s="144"/>
      <c r="BB1295" s="144"/>
      <c r="BC1295" s="144"/>
      <c r="BD1295" s="144"/>
      <c r="BE1295" s="144"/>
    </row>
    <row r="1296" spans="1:57">
      <c r="A1296" s="144"/>
      <c r="B1296" s="144"/>
      <c r="C1296" s="144">
        <v>3</v>
      </c>
      <c r="D1296" s="190">
        <v>138087</v>
      </c>
      <c r="E1296" s="144" t="s">
        <v>5090</v>
      </c>
      <c r="F1296" s="144" t="s">
        <v>4944</v>
      </c>
      <c r="G1296" s="144">
        <v>10</v>
      </c>
      <c r="H1296" s="144">
        <v>20</v>
      </c>
      <c r="I1296" s="190" t="s">
        <v>6636</v>
      </c>
      <c r="J1296" s="144" t="s">
        <v>1693</v>
      </c>
      <c r="K1296" s="543"/>
      <c r="L1296" s="543"/>
      <c r="M1296" s="144"/>
      <c r="N1296" s="144"/>
      <c r="O1296" s="144"/>
      <c r="P1296" s="144"/>
      <c r="Q1296" s="144"/>
      <c r="R1296" s="144"/>
      <c r="S1296" s="144"/>
      <c r="T1296" s="144"/>
      <c r="U1296" s="144"/>
      <c r="V1296" s="543"/>
      <c r="W1296" s="144"/>
      <c r="X1296" s="144"/>
      <c r="Y1296" s="144"/>
      <c r="Z1296" s="144"/>
      <c r="AA1296" s="144"/>
      <c r="AB1296" s="144"/>
      <c r="AC1296" s="144"/>
      <c r="AD1296" s="144"/>
      <c r="AE1296" s="144"/>
      <c r="AF1296" s="144"/>
      <c r="AG1296" s="144"/>
      <c r="AH1296" s="144"/>
      <c r="AI1296" s="144"/>
      <c r="AJ1296" s="144"/>
      <c r="AK1296" s="144"/>
      <c r="AL1296" s="144"/>
      <c r="AM1296" s="543"/>
      <c r="AN1296" s="144"/>
      <c r="AO1296" s="144"/>
      <c r="AP1296" s="543"/>
      <c r="AQ1296" s="543"/>
      <c r="AR1296" s="144"/>
      <c r="AS1296" s="190"/>
      <c r="AT1296" s="144"/>
      <c r="AU1296" s="543"/>
      <c r="AV1296" s="543"/>
      <c r="AW1296" s="144"/>
      <c r="AX1296" s="144"/>
      <c r="AY1296" s="144"/>
      <c r="AZ1296" s="144"/>
      <c r="BA1296" s="144"/>
      <c r="BB1296" s="144"/>
      <c r="BC1296" s="144"/>
      <c r="BD1296" s="144"/>
      <c r="BE1296" s="144"/>
    </row>
    <row r="1297" spans="1:57">
      <c r="A1297" s="144"/>
      <c r="B1297" s="144"/>
      <c r="C1297" s="144">
        <v>3</v>
      </c>
      <c r="D1297" s="190">
        <v>138096</v>
      </c>
      <c r="E1297" s="144" t="s">
        <v>5090</v>
      </c>
      <c r="F1297" s="144" t="s">
        <v>4944</v>
      </c>
      <c r="G1297" s="144">
        <v>10</v>
      </c>
      <c r="H1297" s="144">
        <v>20</v>
      </c>
      <c r="I1297" s="190" t="s">
        <v>6637</v>
      </c>
      <c r="J1297" s="144" t="s">
        <v>1693</v>
      </c>
      <c r="K1297" s="543"/>
      <c r="L1297" s="543"/>
      <c r="M1297" s="144"/>
      <c r="N1297" s="144"/>
      <c r="O1297" s="144"/>
      <c r="P1297" s="144"/>
      <c r="Q1297" s="144"/>
      <c r="R1297" s="144"/>
      <c r="S1297" s="144"/>
      <c r="T1297" s="144"/>
      <c r="U1297" s="144"/>
      <c r="V1297" s="543"/>
      <c r="W1297" s="144"/>
      <c r="X1297" s="144"/>
      <c r="Y1297" s="144"/>
      <c r="Z1297" s="144"/>
      <c r="AA1297" s="144"/>
      <c r="AB1297" s="144"/>
      <c r="AC1297" s="144"/>
      <c r="AD1297" s="144"/>
      <c r="AE1297" s="144"/>
      <c r="AF1297" s="144"/>
      <c r="AG1297" s="144"/>
      <c r="AH1297" s="144"/>
      <c r="AI1297" s="144"/>
      <c r="AJ1297" s="144"/>
      <c r="AK1297" s="144"/>
      <c r="AL1297" s="144"/>
      <c r="AM1297" s="543"/>
      <c r="AN1297" s="144"/>
      <c r="AO1297" s="144"/>
      <c r="AP1297" s="543"/>
      <c r="AQ1297" s="543"/>
      <c r="AR1297" s="144"/>
      <c r="AS1297" s="190"/>
      <c r="AT1297" s="144"/>
      <c r="AU1297" s="543"/>
      <c r="AV1297" s="543"/>
      <c r="AW1297" s="144"/>
      <c r="AX1297" s="144"/>
      <c r="AY1297" s="144"/>
      <c r="AZ1297" s="144"/>
      <c r="BA1297" s="144"/>
      <c r="BB1297" s="144"/>
      <c r="BC1297" s="144"/>
      <c r="BD1297" s="144"/>
      <c r="BE1297" s="144"/>
    </row>
    <row r="1298" spans="1:57">
      <c r="A1298" s="144"/>
      <c r="B1298" s="144"/>
      <c r="C1298" s="144">
        <v>3</v>
      </c>
      <c r="D1298" s="190">
        <v>138098</v>
      </c>
      <c r="E1298" s="144" t="s">
        <v>5090</v>
      </c>
      <c r="F1298" s="144" t="s">
        <v>4944</v>
      </c>
      <c r="G1298" s="144">
        <v>10</v>
      </c>
      <c r="H1298" s="144">
        <v>20</v>
      </c>
      <c r="I1298" s="190" t="s">
        <v>6638</v>
      </c>
      <c r="J1298" s="144" t="s">
        <v>1693</v>
      </c>
      <c r="K1298" s="543"/>
      <c r="L1298" s="543"/>
      <c r="M1298" s="144"/>
      <c r="N1298" s="144"/>
      <c r="O1298" s="144"/>
      <c r="P1298" s="144"/>
      <c r="Q1298" s="144"/>
      <c r="R1298" s="144"/>
      <c r="S1298" s="144"/>
      <c r="T1298" s="144"/>
      <c r="U1298" s="144"/>
      <c r="V1298" s="543"/>
      <c r="W1298" s="144"/>
      <c r="X1298" s="144"/>
      <c r="Y1298" s="144"/>
      <c r="Z1298" s="144"/>
      <c r="AA1298" s="144"/>
      <c r="AB1298" s="144"/>
      <c r="AC1298" s="144"/>
      <c r="AD1298" s="144"/>
      <c r="AE1298" s="144"/>
      <c r="AF1298" s="144"/>
      <c r="AG1298" s="144"/>
      <c r="AH1298" s="144"/>
      <c r="AI1298" s="144"/>
      <c r="AJ1298" s="144"/>
      <c r="AK1298" s="144"/>
      <c r="AL1298" s="144"/>
      <c r="AM1298" s="543"/>
      <c r="AN1298" s="144"/>
      <c r="AO1298" s="144"/>
      <c r="AP1298" s="543"/>
      <c r="AQ1298" s="543"/>
      <c r="AR1298" s="144"/>
      <c r="AS1298" s="190"/>
      <c r="AT1298" s="144"/>
      <c r="AU1298" s="543"/>
      <c r="AV1298" s="543"/>
      <c r="AW1298" s="144"/>
      <c r="AX1298" s="144"/>
      <c r="AY1298" s="144"/>
      <c r="AZ1298" s="144"/>
      <c r="BA1298" s="144"/>
      <c r="BB1298" s="144"/>
      <c r="BC1298" s="144"/>
      <c r="BD1298" s="144"/>
      <c r="BE1298" s="144"/>
    </row>
    <row r="1299" spans="1:57">
      <c r="A1299" s="144"/>
      <c r="B1299" s="144"/>
      <c r="C1299" s="144">
        <v>3</v>
      </c>
      <c r="D1299" s="190">
        <v>138120</v>
      </c>
      <c r="E1299" s="144" t="s">
        <v>5090</v>
      </c>
      <c r="F1299" s="144" t="s">
        <v>4944</v>
      </c>
      <c r="G1299" s="144">
        <v>10</v>
      </c>
      <c r="H1299" s="144">
        <v>20</v>
      </c>
      <c r="I1299" s="190" t="s">
        <v>6639</v>
      </c>
      <c r="J1299" s="144" t="s">
        <v>1693</v>
      </c>
      <c r="K1299" s="543"/>
      <c r="L1299" s="543"/>
      <c r="M1299" s="144"/>
      <c r="N1299" s="144"/>
      <c r="O1299" s="144"/>
      <c r="P1299" s="144"/>
      <c r="Q1299" s="144"/>
      <c r="R1299" s="144"/>
      <c r="S1299" s="144"/>
      <c r="T1299" s="144"/>
      <c r="U1299" s="144"/>
      <c r="V1299" s="543"/>
      <c r="W1299" s="144"/>
      <c r="X1299" s="144"/>
      <c r="Y1299" s="144"/>
      <c r="Z1299" s="144"/>
      <c r="AA1299" s="144"/>
      <c r="AB1299" s="144"/>
      <c r="AC1299" s="144"/>
      <c r="AD1299" s="144"/>
      <c r="AE1299" s="144"/>
      <c r="AF1299" s="144"/>
      <c r="AG1299" s="144"/>
      <c r="AH1299" s="144"/>
      <c r="AI1299" s="144"/>
      <c r="AJ1299" s="144"/>
      <c r="AK1299" s="144"/>
      <c r="AL1299" s="144"/>
      <c r="AM1299" s="543"/>
      <c r="AN1299" s="144"/>
      <c r="AO1299" s="144"/>
      <c r="AP1299" s="543"/>
      <c r="AQ1299" s="543"/>
      <c r="AR1299" s="144"/>
      <c r="AS1299" s="190"/>
      <c r="AT1299" s="144"/>
      <c r="AU1299" s="543"/>
      <c r="AV1299" s="543"/>
      <c r="AW1299" s="144"/>
      <c r="AX1299" s="144"/>
      <c r="AY1299" s="144"/>
      <c r="AZ1299" s="144"/>
      <c r="BA1299" s="144"/>
      <c r="BB1299" s="144"/>
      <c r="BC1299" s="144"/>
      <c r="BD1299" s="144"/>
      <c r="BE1299" s="144"/>
    </row>
    <row r="1300" spans="1:57">
      <c r="A1300" s="144"/>
      <c r="B1300" s="144"/>
      <c r="C1300" s="144">
        <v>3</v>
      </c>
      <c r="D1300" s="190">
        <v>138140</v>
      </c>
      <c r="E1300" s="144" t="s">
        <v>5090</v>
      </c>
      <c r="F1300" s="144" t="s">
        <v>4944</v>
      </c>
      <c r="G1300" s="144">
        <v>10</v>
      </c>
      <c r="H1300" s="144">
        <v>20</v>
      </c>
      <c r="I1300" s="190" t="s">
        <v>6640</v>
      </c>
      <c r="J1300" s="144" t="s">
        <v>1693</v>
      </c>
      <c r="K1300" s="543"/>
      <c r="L1300" s="543"/>
      <c r="M1300" s="144"/>
      <c r="N1300" s="144"/>
      <c r="O1300" s="144"/>
      <c r="P1300" s="144"/>
      <c r="Q1300" s="144"/>
      <c r="R1300" s="144"/>
      <c r="S1300" s="144"/>
      <c r="T1300" s="144"/>
      <c r="U1300" s="144"/>
      <c r="V1300" s="543"/>
      <c r="W1300" s="144"/>
      <c r="X1300" s="144"/>
      <c r="Y1300" s="144"/>
      <c r="Z1300" s="144"/>
      <c r="AA1300" s="144"/>
      <c r="AB1300" s="144"/>
      <c r="AC1300" s="144"/>
      <c r="AD1300" s="144"/>
      <c r="AE1300" s="144"/>
      <c r="AF1300" s="144"/>
      <c r="AG1300" s="144"/>
      <c r="AH1300" s="144"/>
      <c r="AI1300" s="144"/>
      <c r="AJ1300" s="144"/>
      <c r="AK1300" s="144"/>
      <c r="AL1300" s="144"/>
      <c r="AM1300" s="543"/>
      <c r="AN1300" s="144"/>
      <c r="AO1300" s="144"/>
      <c r="AP1300" s="543"/>
      <c r="AQ1300" s="543"/>
      <c r="AR1300" s="144"/>
      <c r="AS1300" s="190"/>
      <c r="AT1300" s="144"/>
      <c r="AU1300" s="543"/>
      <c r="AV1300" s="543"/>
      <c r="AW1300" s="144"/>
      <c r="AX1300" s="144"/>
      <c r="AY1300" s="144"/>
      <c r="AZ1300" s="144"/>
      <c r="BA1300" s="144"/>
      <c r="BB1300" s="144"/>
      <c r="BC1300" s="144"/>
      <c r="BD1300" s="144"/>
      <c r="BE1300" s="144"/>
    </row>
    <row r="1301" spans="1:57">
      <c r="A1301" s="144"/>
      <c r="B1301" s="144"/>
      <c r="C1301" s="144">
        <v>3</v>
      </c>
      <c r="D1301" s="190">
        <v>138145</v>
      </c>
      <c r="E1301" s="144" t="s">
        <v>5090</v>
      </c>
      <c r="F1301" s="144" t="s">
        <v>4944</v>
      </c>
      <c r="G1301" s="144">
        <v>10</v>
      </c>
      <c r="H1301" s="144">
        <v>20</v>
      </c>
      <c r="I1301" s="190" t="s">
        <v>6641</v>
      </c>
      <c r="J1301" s="144" t="s">
        <v>1693</v>
      </c>
      <c r="K1301" s="543"/>
      <c r="L1301" s="543"/>
      <c r="M1301" s="144"/>
      <c r="N1301" s="144"/>
      <c r="O1301" s="144"/>
      <c r="P1301" s="144"/>
      <c r="Q1301" s="144"/>
      <c r="R1301" s="144"/>
      <c r="S1301" s="144"/>
      <c r="T1301" s="144"/>
      <c r="U1301" s="144"/>
      <c r="V1301" s="543"/>
      <c r="W1301" s="144"/>
      <c r="X1301" s="144"/>
      <c r="Y1301" s="144"/>
      <c r="Z1301" s="144"/>
      <c r="AA1301" s="144"/>
      <c r="AB1301" s="144"/>
      <c r="AC1301" s="144"/>
      <c r="AD1301" s="144"/>
      <c r="AE1301" s="144"/>
      <c r="AF1301" s="144"/>
      <c r="AG1301" s="144"/>
      <c r="AH1301" s="144"/>
      <c r="AI1301" s="144"/>
      <c r="AJ1301" s="144"/>
      <c r="AK1301" s="144"/>
      <c r="AL1301" s="144"/>
      <c r="AM1301" s="543"/>
      <c r="AN1301" s="144"/>
      <c r="AO1301" s="144"/>
      <c r="AP1301" s="543"/>
      <c r="AQ1301" s="543"/>
      <c r="AR1301" s="144"/>
      <c r="AS1301" s="190"/>
      <c r="AT1301" s="144"/>
      <c r="AU1301" s="543"/>
      <c r="AV1301" s="543"/>
      <c r="AW1301" s="144"/>
      <c r="AX1301" s="144"/>
      <c r="AY1301" s="144"/>
      <c r="AZ1301" s="144"/>
      <c r="BA1301" s="144"/>
      <c r="BB1301" s="144"/>
      <c r="BC1301" s="144"/>
      <c r="BD1301" s="144"/>
      <c r="BE1301" s="144"/>
    </row>
    <row r="1302" spans="1:57">
      <c r="A1302" s="144"/>
      <c r="B1302" s="144"/>
      <c r="C1302" s="144">
        <v>3</v>
      </c>
      <c r="D1302" s="190">
        <v>138256</v>
      </c>
      <c r="E1302" s="144" t="s">
        <v>5090</v>
      </c>
      <c r="F1302" s="144" t="s">
        <v>4944</v>
      </c>
      <c r="G1302" s="144">
        <v>10</v>
      </c>
      <c r="H1302" s="144">
        <v>20</v>
      </c>
      <c r="I1302" s="190" t="s">
        <v>6642</v>
      </c>
      <c r="J1302" s="144" t="s">
        <v>1693</v>
      </c>
      <c r="K1302" s="543"/>
      <c r="L1302" s="543"/>
      <c r="M1302" s="144"/>
      <c r="N1302" s="144"/>
      <c r="O1302" s="144"/>
      <c r="P1302" s="144"/>
      <c r="Q1302" s="144"/>
      <c r="R1302" s="144"/>
      <c r="S1302" s="144"/>
      <c r="T1302" s="144"/>
      <c r="U1302" s="144"/>
      <c r="V1302" s="543"/>
      <c r="W1302" s="144"/>
      <c r="X1302" s="144"/>
      <c r="Y1302" s="144"/>
      <c r="Z1302" s="144"/>
      <c r="AA1302" s="144"/>
      <c r="AB1302" s="144"/>
      <c r="AC1302" s="144"/>
      <c r="AD1302" s="144"/>
      <c r="AE1302" s="144"/>
      <c r="AF1302" s="144"/>
      <c r="AG1302" s="144"/>
      <c r="AH1302" s="144"/>
      <c r="AI1302" s="144"/>
      <c r="AJ1302" s="144"/>
      <c r="AK1302" s="144"/>
      <c r="AL1302" s="144"/>
      <c r="AM1302" s="543"/>
      <c r="AN1302" s="144"/>
      <c r="AO1302" s="144"/>
      <c r="AP1302" s="543"/>
      <c r="AQ1302" s="543"/>
      <c r="AR1302" s="144"/>
      <c r="AS1302" s="190"/>
      <c r="AT1302" s="144"/>
      <c r="AU1302" s="543"/>
      <c r="AV1302" s="543"/>
      <c r="AW1302" s="144"/>
      <c r="AX1302" s="144"/>
      <c r="AY1302" s="144"/>
      <c r="AZ1302" s="144"/>
      <c r="BA1302" s="144"/>
      <c r="BB1302" s="144"/>
      <c r="BC1302" s="144"/>
      <c r="BD1302" s="144"/>
      <c r="BE1302" s="144"/>
    </row>
    <row r="1303" spans="1:57">
      <c r="A1303" s="144"/>
      <c r="B1303" s="144"/>
      <c r="C1303" s="144">
        <v>3</v>
      </c>
      <c r="D1303" s="190">
        <v>138275</v>
      </c>
      <c r="E1303" s="144" t="s">
        <v>5090</v>
      </c>
      <c r="F1303" s="144" t="s">
        <v>4944</v>
      </c>
      <c r="G1303" s="144">
        <v>10</v>
      </c>
      <c r="H1303" s="144">
        <v>20</v>
      </c>
      <c r="I1303" s="190" t="s">
        <v>6643</v>
      </c>
      <c r="J1303" s="144" t="s">
        <v>1693</v>
      </c>
      <c r="K1303" s="543"/>
      <c r="L1303" s="543"/>
      <c r="M1303" s="144"/>
      <c r="N1303" s="144"/>
      <c r="O1303" s="144"/>
      <c r="P1303" s="144"/>
      <c r="Q1303" s="144"/>
      <c r="R1303" s="144"/>
      <c r="S1303" s="144"/>
      <c r="T1303" s="144"/>
      <c r="U1303" s="144"/>
      <c r="V1303" s="543"/>
      <c r="W1303" s="144"/>
      <c r="X1303" s="144"/>
      <c r="Y1303" s="144"/>
      <c r="Z1303" s="144"/>
      <c r="AA1303" s="144"/>
      <c r="AB1303" s="144"/>
      <c r="AC1303" s="144"/>
      <c r="AD1303" s="144"/>
      <c r="AE1303" s="144"/>
      <c r="AF1303" s="144"/>
      <c r="AG1303" s="144"/>
      <c r="AH1303" s="144"/>
      <c r="AI1303" s="144"/>
      <c r="AJ1303" s="144"/>
      <c r="AK1303" s="144"/>
      <c r="AL1303" s="144"/>
      <c r="AM1303" s="543"/>
      <c r="AN1303" s="144"/>
      <c r="AO1303" s="144"/>
      <c r="AP1303" s="543"/>
      <c r="AQ1303" s="543"/>
      <c r="AR1303" s="144"/>
      <c r="AS1303" s="190"/>
      <c r="AT1303" s="144"/>
      <c r="AU1303" s="543"/>
      <c r="AV1303" s="543"/>
      <c r="AW1303" s="144"/>
      <c r="AX1303" s="144"/>
      <c r="AY1303" s="144"/>
      <c r="AZ1303" s="144"/>
      <c r="BA1303" s="144"/>
      <c r="BB1303" s="144"/>
      <c r="BC1303" s="144"/>
      <c r="BD1303" s="144"/>
      <c r="BE1303" s="144"/>
    </row>
    <row r="1304" spans="1:57">
      <c r="A1304" s="144"/>
      <c r="B1304" s="144"/>
      <c r="C1304" s="144">
        <v>3</v>
      </c>
      <c r="D1304" s="190">
        <v>138280</v>
      </c>
      <c r="E1304" s="144" t="s">
        <v>5090</v>
      </c>
      <c r="F1304" s="144" t="s">
        <v>4944</v>
      </c>
      <c r="G1304" s="144">
        <v>10</v>
      </c>
      <c r="H1304" s="144">
        <v>20</v>
      </c>
      <c r="I1304" s="190" t="s">
        <v>6644</v>
      </c>
      <c r="J1304" s="144" t="s">
        <v>1693</v>
      </c>
      <c r="K1304" s="543"/>
      <c r="L1304" s="543"/>
      <c r="M1304" s="144"/>
      <c r="N1304" s="144"/>
      <c r="O1304" s="144"/>
      <c r="P1304" s="144"/>
      <c r="Q1304" s="144"/>
      <c r="R1304" s="144"/>
      <c r="S1304" s="144"/>
      <c r="T1304" s="144"/>
      <c r="U1304" s="144"/>
      <c r="V1304" s="543"/>
      <c r="W1304" s="144"/>
      <c r="X1304" s="144"/>
      <c r="Y1304" s="144"/>
      <c r="Z1304" s="144"/>
      <c r="AA1304" s="144"/>
      <c r="AB1304" s="144"/>
      <c r="AC1304" s="144"/>
      <c r="AD1304" s="144"/>
      <c r="AE1304" s="144"/>
      <c r="AF1304" s="144"/>
      <c r="AG1304" s="144"/>
      <c r="AH1304" s="144"/>
      <c r="AI1304" s="144"/>
      <c r="AJ1304" s="144"/>
      <c r="AK1304" s="144"/>
      <c r="AL1304" s="144"/>
      <c r="AM1304" s="543"/>
      <c r="AN1304" s="144"/>
      <c r="AO1304" s="144"/>
      <c r="AP1304" s="543"/>
      <c r="AQ1304" s="543"/>
      <c r="AR1304" s="144"/>
      <c r="AS1304" s="190"/>
      <c r="AT1304" s="144"/>
      <c r="AU1304" s="543"/>
      <c r="AV1304" s="543"/>
      <c r="AW1304" s="144"/>
      <c r="AX1304" s="144"/>
      <c r="AY1304" s="144"/>
      <c r="AZ1304" s="144"/>
      <c r="BA1304" s="144"/>
      <c r="BB1304" s="144"/>
      <c r="BC1304" s="144"/>
      <c r="BD1304" s="144"/>
      <c r="BE1304" s="144"/>
    </row>
    <row r="1305" spans="1:57">
      <c r="A1305" s="144"/>
      <c r="B1305" s="144"/>
      <c r="C1305" s="144">
        <v>3</v>
      </c>
      <c r="D1305" s="190">
        <v>138295</v>
      </c>
      <c r="E1305" s="144" t="s">
        <v>5090</v>
      </c>
      <c r="F1305" s="144" t="s">
        <v>4944</v>
      </c>
      <c r="G1305" s="144">
        <v>10</v>
      </c>
      <c r="H1305" s="144">
        <v>20</v>
      </c>
      <c r="I1305" s="190" t="s">
        <v>6645</v>
      </c>
      <c r="J1305" s="144" t="s">
        <v>1693</v>
      </c>
      <c r="K1305" s="543"/>
      <c r="L1305" s="543"/>
      <c r="M1305" s="144"/>
      <c r="N1305" s="144"/>
      <c r="O1305" s="144"/>
      <c r="P1305" s="144"/>
      <c r="Q1305" s="144"/>
      <c r="R1305" s="144"/>
      <c r="S1305" s="144"/>
      <c r="T1305" s="144"/>
      <c r="U1305" s="144"/>
      <c r="V1305" s="543"/>
      <c r="W1305" s="144"/>
      <c r="X1305" s="144"/>
      <c r="Y1305" s="144"/>
      <c r="Z1305" s="144"/>
      <c r="AA1305" s="144"/>
      <c r="AB1305" s="144"/>
      <c r="AC1305" s="144"/>
      <c r="AD1305" s="144"/>
      <c r="AE1305" s="144"/>
      <c r="AF1305" s="144"/>
      <c r="AG1305" s="144"/>
      <c r="AH1305" s="144"/>
      <c r="AI1305" s="144"/>
      <c r="AJ1305" s="144"/>
      <c r="AK1305" s="144"/>
      <c r="AL1305" s="144"/>
      <c r="AM1305" s="543"/>
      <c r="AN1305" s="144"/>
      <c r="AO1305" s="144"/>
      <c r="AP1305" s="543"/>
      <c r="AQ1305" s="543"/>
      <c r="AR1305" s="144"/>
      <c r="AS1305" s="190"/>
      <c r="AT1305" s="144"/>
      <c r="AU1305" s="543"/>
      <c r="AV1305" s="543"/>
      <c r="AW1305" s="144"/>
      <c r="AX1305" s="144"/>
      <c r="AY1305" s="144"/>
      <c r="AZ1305" s="144"/>
      <c r="BA1305" s="144"/>
      <c r="BB1305" s="144"/>
      <c r="BC1305" s="144"/>
      <c r="BD1305" s="144"/>
      <c r="BE1305" s="144"/>
    </row>
    <row r="1306" spans="1:57">
      <c r="A1306" s="144"/>
      <c r="B1306" s="144"/>
      <c r="C1306" s="144">
        <v>3</v>
      </c>
      <c r="D1306" s="190">
        <v>138323</v>
      </c>
      <c r="E1306" s="144" t="s">
        <v>5090</v>
      </c>
      <c r="F1306" s="144" t="s">
        <v>4944</v>
      </c>
      <c r="G1306" s="144">
        <v>10</v>
      </c>
      <c r="H1306" s="144">
        <v>20</v>
      </c>
      <c r="I1306" s="190" t="s">
        <v>6646</v>
      </c>
      <c r="J1306" s="144" t="s">
        <v>1693</v>
      </c>
      <c r="K1306" s="543"/>
      <c r="L1306" s="543"/>
      <c r="M1306" s="144"/>
      <c r="N1306" s="144"/>
      <c r="O1306" s="144"/>
      <c r="P1306" s="144"/>
      <c r="Q1306" s="144"/>
      <c r="R1306" s="144"/>
      <c r="S1306" s="144"/>
      <c r="T1306" s="144"/>
      <c r="U1306" s="144"/>
      <c r="V1306" s="543"/>
      <c r="W1306" s="144"/>
      <c r="X1306" s="144"/>
      <c r="Y1306" s="144"/>
      <c r="Z1306" s="144"/>
      <c r="AA1306" s="144"/>
      <c r="AB1306" s="144"/>
      <c r="AC1306" s="144"/>
      <c r="AD1306" s="144"/>
      <c r="AE1306" s="144"/>
      <c r="AF1306" s="144"/>
      <c r="AG1306" s="144"/>
      <c r="AH1306" s="144"/>
      <c r="AI1306" s="144"/>
      <c r="AJ1306" s="144"/>
      <c r="AK1306" s="144"/>
      <c r="AL1306" s="144"/>
      <c r="AM1306" s="543"/>
      <c r="AN1306" s="144"/>
      <c r="AO1306" s="144"/>
      <c r="AP1306" s="543"/>
      <c r="AQ1306" s="543"/>
      <c r="AR1306" s="144"/>
      <c r="AS1306" s="190"/>
      <c r="AT1306" s="144"/>
      <c r="AU1306" s="543"/>
      <c r="AV1306" s="543"/>
      <c r="AW1306" s="144"/>
      <c r="AX1306" s="144"/>
      <c r="AY1306" s="144"/>
      <c r="AZ1306" s="144"/>
      <c r="BA1306" s="144"/>
      <c r="BB1306" s="144"/>
      <c r="BC1306" s="144"/>
      <c r="BD1306" s="144"/>
      <c r="BE1306" s="144"/>
    </row>
    <row r="1307" spans="1:57">
      <c r="A1307" s="144"/>
      <c r="B1307" s="144"/>
      <c r="C1307" s="144">
        <v>3</v>
      </c>
      <c r="D1307" s="190">
        <v>138329</v>
      </c>
      <c r="E1307" s="144" t="s">
        <v>5090</v>
      </c>
      <c r="F1307" s="144" t="s">
        <v>4944</v>
      </c>
      <c r="G1307" s="144">
        <v>10</v>
      </c>
      <c r="H1307" s="144">
        <v>20</v>
      </c>
      <c r="I1307" s="190" t="s">
        <v>6647</v>
      </c>
      <c r="J1307" s="144" t="s">
        <v>1693</v>
      </c>
      <c r="K1307" s="543"/>
      <c r="L1307" s="543"/>
      <c r="M1307" s="144"/>
      <c r="N1307" s="144"/>
      <c r="O1307" s="144"/>
      <c r="P1307" s="144"/>
      <c r="Q1307" s="144"/>
      <c r="R1307" s="144"/>
      <c r="S1307" s="144"/>
      <c r="T1307" s="144"/>
      <c r="U1307" s="144"/>
      <c r="V1307" s="543"/>
      <c r="W1307" s="144"/>
      <c r="X1307" s="144"/>
      <c r="Y1307" s="144"/>
      <c r="Z1307" s="144"/>
      <c r="AA1307" s="144"/>
      <c r="AB1307" s="144"/>
      <c r="AC1307" s="144"/>
      <c r="AD1307" s="144"/>
      <c r="AE1307" s="144"/>
      <c r="AF1307" s="144"/>
      <c r="AG1307" s="144"/>
      <c r="AH1307" s="144"/>
      <c r="AI1307" s="144"/>
      <c r="AJ1307" s="144"/>
      <c r="AK1307" s="144"/>
      <c r="AL1307" s="144"/>
      <c r="AM1307" s="543"/>
      <c r="AN1307" s="144"/>
      <c r="AO1307" s="144"/>
      <c r="AP1307" s="543"/>
      <c r="AQ1307" s="543"/>
      <c r="AR1307" s="144"/>
      <c r="AS1307" s="190"/>
      <c r="AT1307" s="144"/>
      <c r="AU1307" s="543"/>
      <c r="AV1307" s="543"/>
      <c r="AW1307" s="144"/>
      <c r="AX1307" s="144"/>
      <c r="AY1307" s="144"/>
      <c r="AZ1307" s="144"/>
      <c r="BA1307" s="144"/>
      <c r="BB1307" s="144"/>
      <c r="BC1307" s="144"/>
      <c r="BD1307" s="144"/>
      <c r="BE1307" s="144"/>
    </row>
    <row r="1308" spans="1:57">
      <c r="A1308" s="144"/>
      <c r="B1308" s="144"/>
      <c r="C1308" s="144">
        <v>3</v>
      </c>
      <c r="D1308" s="190">
        <v>138339</v>
      </c>
      <c r="E1308" s="144" t="s">
        <v>5090</v>
      </c>
      <c r="F1308" s="144" t="s">
        <v>4944</v>
      </c>
      <c r="G1308" s="144">
        <v>10</v>
      </c>
      <c r="H1308" s="144">
        <v>20</v>
      </c>
      <c r="I1308" s="190" t="s">
        <v>6648</v>
      </c>
      <c r="J1308" s="144" t="s">
        <v>1693</v>
      </c>
      <c r="K1308" s="543"/>
      <c r="L1308" s="543"/>
      <c r="M1308" s="144"/>
      <c r="N1308" s="144"/>
      <c r="O1308" s="144"/>
      <c r="P1308" s="144"/>
      <c r="Q1308" s="144"/>
      <c r="R1308" s="144"/>
      <c r="S1308" s="144"/>
      <c r="T1308" s="144"/>
      <c r="U1308" s="144"/>
      <c r="V1308" s="543"/>
      <c r="W1308" s="144"/>
      <c r="X1308" s="144"/>
      <c r="Y1308" s="144"/>
      <c r="Z1308" s="144"/>
      <c r="AA1308" s="144"/>
      <c r="AB1308" s="144"/>
      <c r="AC1308" s="144"/>
      <c r="AD1308" s="144"/>
      <c r="AE1308" s="144"/>
      <c r="AF1308" s="144"/>
      <c r="AG1308" s="144"/>
      <c r="AH1308" s="144"/>
      <c r="AI1308" s="144"/>
      <c r="AJ1308" s="144"/>
      <c r="AK1308" s="144"/>
      <c r="AL1308" s="144"/>
      <c r="AM1308" s="543"/>
      <c r="AN1308" s="144"/>
      <c r="AO1308" s="144"/>
      <c r="AP1308" s="543"/>
      <c r="AQ1308" s="543"/>
      <c r="AR1308" s="144"/>
      <c r="AS1308" s="190"/>
      <c r="AT1308" s="144"/>
      <c r="AU1308" s="543"/>
      <c r="AV1308" s="543"/>
      <c r="AW1308" s="144"/>
      <c r="AX1308" s="144"/>
      <c r="AY1308" s="144"/>
      <c r="AZ1308" s="144"/>
      <c r="BA1308" s="144"/>
      <c r="BB1308" s="144"/>
      <c r="BC1308" s="144"/>
      <c r="BD1308" s="144"/>
      <c r="BE1308" s="144"/>
    </row>
    <row r="1309" spans="1:57">
      <c r="A1309" s="144"/>
      <c r="B1309" s="144"/>
      <c r="C1309" s="144">
        <v>3</v>
      </c>
      <c r="D1309" s="190">
        <v>138364</v>
      </c>
      <c r="E1309" s="144" t="s">
        <v>5090</v>
      </c>
      <c r="F1309" s="144" t="s">
        <v>4944</v>
      </c>
      <c r="G1309" s="144">
        <v>10</v>
      </c>
      <c r="H1309" s="144">
        <v>20</v>
      </c>
      <c r="I1309" s="190" t="s">
        <v>6649</v>
      </c>
      <c r="J1309" s="144" t="s">
        <v>1693</v>
      </c>
      <c r="K1309" s="543"/>
      <c r="L1309" s="543"/>
      <c r="M1309" s="144"/>
      <c r="N1309" s="144"/>
      <c r="O1309" s="144"/>
      <c r="P1309" s="144"/>
      <c r="Q1309" s="144"/>
      <c r="R1309" s="144"/>
      <c r="S1309" s="144"/>
      <c r="T1309" s="144"/>
      <c r="U1309" s="144"/>
      <c r="V1309" s="543"/>
      <c r="W1309" s="144"/>
      <c r="X1309" s="144"/>
      <c r="Y1309" s="144"/>
      <c r="Z1309" s="144"/>
      <c r="AA1309" s="144"/>
      <c r="AB1309" s="144"/>
      <c r="AC1309" s="144"/>
      <c r="AD1309" s="144"/>
      <c r="AE1309" s="144"/>
      <c r="AF1309" s="144"/>
      <c r="AG1309" s="144"/>
      <c r="AH1309" s="144"/>
      <c r="AI1309" s="144"/>
      <c r="AJ1309" s="144"/>
      <c r="AK1309" s="144"/>
      <c r="AL1309" s="144"/>
      <c r="AM1309" s="543"/>
      <c r="AN1309" s="144"/>
      <c r="AO1309" s="144"/>
      <c r="AP1309" s="543"/>
      <c r="AQ1309" s="543"/>
      <c r="AR1309" s="144"/>
      <c r="AS1309" s="190"/>
      <c r="AT1309" s="144"/>
      <c r="AU1309" s="543"/>
      <c r="AV1309" s="543"/>
      <c r="AW1309" s="144"/>
      <c r="AX1309" s="144"/>
      <c r="AY1309" s="144"/>
      <c r="AZ1309" s="144"/>
      <c r="BA1309" s="144"/>
      <c r="BB1309" s="144"/>
      <c r="BC1309" s="144"/>
      <c r="BD1309" s="144"/>
      <c r="BE1309" s="144"/>
    </row>
    <row r="1310" spans="1:57">
      <c r="A1310" s="144"/>
      <c r="B1310" s="144"/>
      <c r="C1310" s="144">
        <v>3</v>
      </c>
      <c r="D1310" s="190">
        <v>138367</v>
      </c>
      <c r="E1310" s="144" t="s">
        <v>5090</v>
      </c>
      <c r="F1310" s="144" t="s">
        <v>4944</v>
      </c>
      <c r="G1310" s="144">
        <v>10</v>
      </c>
      <c r="H1310" s="144">
        <v>20</v>
      </c>
      <c r="I1310" s="190" t="s">
        <v>6650</v>
      </c>
      <c r="J1310" s="144" t="s">
        <v>1693</v>
      </c>
      <c r="K1310" s="543"/>
      <c r="L1310" s="543"/>
      <c r="M1310" s="144"/>
      <c r="N1310" s="144"/>
      <c r="O1310" s="144"/>
      <c r="P1310" s="144"/>
      <c r="Q1310" s="144"/>
      <c r="R1310" s="144"/>
      <c r="S1310" s="144"/>
      <c r="T1310" s="144"/>
      <c r="U1310" s="144"/>
      <c r="V1310" s="543"/>
      <c r="W1310" s="144"/>
      <c r="X1310" s="144"/>
      <c r="Y1310" s="144"/>
      <c r="Z1310" s="144"/>
      <c r="AA1310" s="144"/>
      <c r="AB1310" s="144"/>
      <c r="AC1310" s="144"/>
      <c r="AD1310" s="144"/>
      <c r="AE1310" s="144"/>
      <c r="AF1310" s="144"/>
      <c r="AG1310" s="144"/>
      <c r="AH1310" s="144"/>
      <c r="AI1310" s="144"/>
      <c r="AJ1310" s="144"/>
      <c r="AK1310" s="144"/>
      <c r="AL1310" s="144"/>
      <c r="AM1310" s="543"/>
      <c r="AN1310" s="144"/>
      <c r="AO1310" s="144"/>
      <c r="AP1310" s="543"/>
      <c r="AQ1310" s="543"/>
      <c r="AR1310" s="144"/>
      <c r="AS1310" s="190"/>
      <c r="AT1310" s="144"/>
      <c r="AU1310" s="543"/>
      <c r="AV1310" s="543"/>
      <c r="AW1310" s="144"/>
      <c r="AX1310" s="144"/>
      <c r="AY1310" s="144"/>
      <c r="AZ1310" s="144"/>
      <c r="BA1310" s="144"/>
      <c r="BB1310" s="144"/>
      <c r="BC1310" s="144"/>
      <c r="BD1310" s="144"/>
      <c r="BE1310" s="144"/>
    </row>
    <row r="1311" spans="1:57">
      <c r="A1311" s="144"/>
      <c r="B1311" s="144"/>
      <c r="C1311" s="144">
        <v>3</v>
      </c>
      <c r="D1311" s="190">
        <v>138376</v>
      </c>
      <c r="E1311" s="144" t="s">
        <v>5090</v>
      </c>
      <c r="F1311" s="144" t="s">
        <v>4944</v>
      </c>
      <c r="G1311" s="144">
        <v>10</v>
      </c>
      <c r="H1311" s="144">
        <v>20</v>
      </c>
      <c r="I1311" s="190" t="s">
        <v>6651</v>
      </c>
      <c r="J1311" s="144" t="s">
        <v>1693</v>
      </c>
      <c r="K1311" s="543"/>
      <c r="L1311" s="543"/>
      <c r="M1311" s="144"/>
      <c r="N1311" s="144"/>
      <c r="O1311" s="144"/>
      <c r="P1311" s="144"/>
      <c r="Q1311" s="144"/>
      <c r="R1311" s="144"/>
      <c r="S1311" s="144"/>
      <c r="T1311" s="144"/>
      <c r="U1311" s="144"/>
      <c r="V1311" s="543"/>
      <c r="W1311" s="144"/>
      <c r="X1311" s="144"/>
      <c r="Y1311" s="144"/>
      <c r="Z1311" s="144"/>
      <c r="AA1311" s="144"/>
      <c r="AB1311" s="144"/>
      <c r="AC1311" s="144"/>
      <c r="AD1311" s="144"/>
      <c r="AE1311" s="144"/>
      <c r="AF1311" s="144"/>
      <c r="AG1311" s="144"/>
      <c r="AH1311" s="144"/>
      <c r="AI1311" s="144"/>
      <c r="AJ1311" s="144"/>
      <c r="AK1311" s="144"/>
      <c r="AL1311" s="144"/>
      <c r="AM1311" s="543"/>
      <c r="AN1311" s="144"/>
      <c r="AO1311" s="144"/>
      <c r="AP1311" s="543"/>
      <c r="AQ1311" s="543"/>
      <c r="AR1311" s="144"/>
      <c r="AS1311" s="190"/>
      <c r="AT1311" s="144"/>
      <c r="AU1311" s="543"/>
      <c r="AV1311" s="543"/>
      <c r="AW1311" s="144"/>
      <c r="AX1311" s="144"/>
      <c r="AY1311" s="144"/>
      <c r="AZ1311" s="144"/>
      <c r="BA1311" s="144"/>
      <c r="BB1311" s="144"/>
      <c r="BC1311" s="144"/>
      <c r="BD1311" s="144"/>
      <c r="BE1311" s="144"/>
    </row>
    <row r="1312" spans="1:57">
      <c r="A1312" s="144"/>
      <c r="B1312" s="144"/>
      <c r="C1312" s="144">
        <v>3</v>
      </c>
      <c r="D1312" s="190">
        <v>138391</v>
      </c>
      <c r="E1312" s="144" t="s">
        <v>5090</v>
      </c>
      <c r="F1312" s="144" t="s">
        <v>4944</v>
      </c>
      <c r="G1312" s="144">
        <v>10</v>
      </c>
      <c r="H1312" s="144">
        <v>20</v>
      </c>
      <c r="I1312" s="190" t="s">
        <v>6652</v>
      </c>
      <c r="J1312" s="144" t="s">
        <v>1693</v>
      </c>
      <c r="K1312" s="543"/>
      <c r="L1312" s="543"/>
      <c r="M1312" s="144"/>
      <c r="N1312" s="144"/>
      <c r="O1312" s="144"/>
      <c r="P1312" s="144"/>
      <c r="Q1312" s="144"/>
      <c r="R1312" s="144"/>
      <c r="S1312" s="144"/>
      <c r="T1312" s="144"/>
      <c r="U1312" s="144"/>
      <c r="V1312" s="543"/>
      <c r="W1312" s="144"/>
      <c r="X1312" s="144"/>
      <c r="Y1312" s="144"/>
      <c r="Z1312" s="144"/>
      <c r="AA1312" s="144"/>
      <c r="AB1312" s="144"/>
      <c r="AC1312" s="144"/>
      <c r="AD1312" s="144"/>
      <c r="AE1312" s="144"/>
      <c r="AF1312" s="144"/>
      <c r="AG1312" s="144"/>
      <c r="AH1312" s="144"/>
      <c r="AI1312" s="144"/>
      <c r="AJ1312" s="144"/>
      <c r="AK1312" s="144"/>
      <c r="AL1312" s="144"/>
      <c r="AM1312" s="543"/>
      <c r="AN1312" s="144"/>
      <c r="AO1312" s="144"/>
      <c r="AP1312" s="543"/>
      <c r="AQ1312" s="543"/>
      <c r="AR1312" s="144"/>
      <c r="AS1312" s="190"/>
      <c r="AT1312" s="144"/>
      <c r="AU1312" s="543"/>
      <c r="AV1312" s="543"/>
      <c r="AW1312" s="144"/>
      <c r="AX1312" s="144"/>
      <c r="AY1312" s="144"/>
      <c r="AZ1312" s="144"/>
      <c r="BA1312" s="144"/>
      <c r="BB1312" s="144"/>
      <c r="BC1312" s="144"/>
      <c r="BD1312" s="144"/>
      <c r="BE1312" s="144"/>
    </row>
    <row r="1313" spans="1:57">
      <c r="A1313" s="144"/>
      <c r="B1313" s="144"/>
      <c r="C1313" s="144">
        <v>3</v>
      </c>
      <c r="D1313" s="190">
        <v>138488</v>
      </c>
      <c r="E1313" s="144" t="s">
        <v>5090</v>
      </c>
      <c r="F1313" s="144" t="s">
        <v>4944</v>
      </c>
      <c r="G1313" s="144">
        <v>10</v>
      </c>
      <c r="H1313" s="144">
        <v>20</v>
      </c>
      <c r="I1313" s="190" t="s">
        <v>6653</v>
      </c>
      <c r="J1313" s="144" t="s">
        <v>1693</v>
      </c>
      <c r="K1313" s="543"/>
      <c r="L1313" s="543"/>
      <c r="M1313" s="144"/>
      <c r="N1313" s="144"/>
      <c r="O1313" s="144"/>
      <c r="P1313" s="144"/>
      <c r="Q1313" s="144"/>
      <c r="R1313" s="144"/>
      <c r="S1313" s="144"/>
      <c r="T1313" s="144"/>
      <c r="U1313" s="144"/>
      <c r="V1313" s="543"/>
      <c r="W1313" s="144"/>
      <c r="X1313" s="144"/>
      <c r="Y1313" s="144"/>
      <c r="Z1313" s="144"/>
      <c r="AA1313" s="144"/>
      <c r="AB1313" s="144"/>
      <c r="AC1313" s="144"/>
      <c r="AD1313" s="144"/>
      <c r="AE1313" s="144"/>
      <c r="AF1313" s="144"/>
      <c r="AG1313" s="144"/>
      <c r="AH1313" s="144"/>
      <c r="AI1313" s="144"/>
      <c r="AJ1313" s="144"/>
      <c r="AK1313" s="144"/>
      <c r="AL1313" s="144"/>
      <c r="AM1313" s="543"/>
      <c r="AN1313" s="144"/>
      <c r="AO1313" s="144"/>
      <c r="AP1313" s="543"/>
      <c r="AQ1313" s="543"/>
      <c r="AR1313" s="144"/>
      <c r="AS1313" s="190"/>
      <c r="AT1313" s="144"/>
      <c r="AU1313" s="543"/>
      <c r="AV1313" s="543"/>
      <c r="AW1313" s="144"/>
      <c r="AX1313" s="144"/>
      <c r="AY1313" s="144"/>
      <c r="AZ1313" s="144"/>
      <c r="BA1313" s="144"/>
      <c r="BB1313" s="144"/>
      <c r="BC1313" s="144"/>
      <c r="BD1313" s="144"/>
      <c r="BE1313" s="144"/>
    </row>
    <row r="1314" spans="1:57">
      <c r="A1314" s="144"/>
      <c r="B1314" s="144"/>
      <c r="C1314" s="144">
        <v>3</v>
      </c>
      <c r="D1314" s="190">
        <v>138606</v>
      </c>
      <c r="E1314" s="144" t="s">
        <v>5090</v>
      </c>
      <c r="F1314" s="144" t="s">
        <v>4944</v>
      </c>
      <c r="G1314" s="144">
        <v>10</v>
      </c>
      <c r="H1314" s="144">
        <v>20</v>
      </c>
      <c r="I1314" s="190" t="s">
        <v>6654</v>
      </c>
      <c r="J1314" s="144" t="s">
        <v>1693</v>
      </c>
      <c r="K1314" s="543"/>
      <c r="L1314" s="543"/>
      <c r="M1314" s="144"/>
      <c r="N1314" s="144"/>
      <c r="O1314" s="144"/>
      <c r="P1314" s="144"/>
      <c r="Q1314" s="144"/>
      <c r="R1314" s="144"/>
      <c r="S1314" s="144"/>
      <c r="T1314" s="144"/>
      <c r="U1314" s="144"/>
      <c r="V1314" s="543"/>
      <c r="W1314" s="144"/>
      <c r="X1314" s="144"/>
      <c r="Y1314" s="144"/>
      <c r="Z1314" s="144"/>
      <c r="AA1314" s="144"/>
      <c r="AB1314" s="144"/>
      <c r="AC1314" s="144"/>
      <c r="AD1314" s="144"/>
      <c r="AE1314" s="144"/>
      <c r="AF1314" s="144"/>
      <c r="AG1314" s="144"/>
      <c r="AH1314" s="144"/>
      <c r="AI1314" s="144"/>
      <c r="AJ1314" s="144"/>
      <c r="AK1314" s="144"/>
      <c r="AL1314" s="144"/>
      <c r="AM1314" s="543"/>
      <c r="AN1314" s="144"/>
      <c r="AO1314" s="144"/>
      <c r="AP1314" s="543"/>
      <c r="AQ1314" s="543"/>
      <c r="AR1314" s="144"/>
      <c r="AS1314" s="190"/>
      <c r="AT1314" s="144"/>
      <c r="AU1314" s="543"/>
      <c r="AV1314" s="543"/>
      <c r="AW1314" s="144"/>
      <c r="AX1314" s="144"/>
      <c r="AY1314" s="144"/>
      <c r="AZ1314" s="144"/>
      <c r="BA1314" s="144"/>
      <c r="BB1314" s="144"/>
      <c r="BC1314" s="144"/>
      <c r="BD1314" s="144"/>
      <c r="BE1314" s="144"/>
    </row>
    <row r="1315" spans="1:57">
      <c r="A1315" s="144"/>
      <c r="B1315" s="144"/>
      <c r="C1315" s="144">
        <v>3</v>
      </c>
      <c r="D1315" s="190">
        <v>138626</v>
      </c>
      <c r="E1315" s="144" t="s">
        <v>5090</v>
      </c>
      <c r="F1315" s="144" t="s">
        <v>4944</v>
      </c>
      <c r="G1315" s="144">
        <v>10</v>
      </c>
      <c r="H1315" s="144">
        <v>20</v>
      </c>
      <c r="I1315" s="190" t="s">
        <v>6655</v>
      </c>
      <c r="J1315" s="144" t="s">
        <v>1693</v>
      </c>
      <c r="K1315" s="543"/>
      <c r="L1315" s="543"/>
      <c r="M1315" s="144"/>
      <c r="N1315" s="144"/>
      <c r="O1315" s="144"/>
      <c r="P1315" s="144"/>
      <c r="Q1315" s="144"/>
      <c r="R1315" s="144"/>
      <c r="S1315" s="144"/>
      <c r="T1315" s="144"/>
      <c r="U1315" s="144"/>
      <c r="V1315" s="543"/>
      <c r="W1315" s="144"/>
      <c r="X1315" s="144"/>
      <c r="Y1315" s="144"/>
      <c r="Z1315" s="144"/>
      <c r="AA1315" s="144"/>
      <c r="AB1315" s="144"/>
      <c r="AC1315" s="144"/>
      <c r="AD1315" s="144"/>
      <c r="AE1315" s="144"/>
      <c r="AF1315" s="144"/>
      <c r="AG1315" s="144"/>
      <c r="AH1315" s="144"/>
      <c r="AI1315" s="144"/>
      <c r="AJ1315" s="144"/>
      <c r="AK1315" s="144"/>
      <c r="AL1315" s="144"/>
      <c r="AM1315" s="543"/>
      <c r="AN1315" s="144"/>
      <c r="AO1315" s="144"/>
      <c r="AP1315" s="543"/>
      <c r="AQ1315" s="543"/>
      <c r="AR1315" s="144"/>
      <c r="AS1315" s="190"/>
      <c r="AT1315" s="144"/>
      <c r="AU1315" s="543"/>
      <c r="AV1315" s="543"/>
      <c r="AW1315" s="144"/>
      <c r="AX1315" s="144"/>
      <c r="AY1315" s="144"/>
      <c r="AZ1315" s="144"/>
      <c r="BA1315" s="144"/>
      <c r="BB1315" s="144"/>
      <c r="BC1315" s="144"/>
      <c r="BD1315" s="144"/>
      <c r="BE1315" s="144"/>
    </row>
    <row r="1316" spans="1:57">
      <c r="A1316" s="144"/>
      <c r="B1316" s="144"/>
      <c r="C1316" s="144">
        <v>3</v>
      </c>
      <c r="D1316" s="190">
        <v>138627</v>
      </c>
      <c r="E1316" s="144" t="s">
        <v>5090</v>
      </c>
      <c r="F1316" s="144" t="s">
        <v>4944</v>
      </c>
      <c r="G1316" s="144">
        <v>10</v>
      </c>
      <c r="H1316" s="144">
        <v>20</v>
      </c>
      <c r="I1316" s="190" t="s">
        <v>6656</v>
      </c>
      <c r="J1316" s="144" t="s">
        <v>1693</v>
      </c>
      <c r="K1316" s="543"/>
      <c r="L1316" s="543"/>
      <c r="M1316" s="144"/>
      <c r="N1316" s="144"/>
      <c r="O1316" s="144"/>
      <c r="P1316" s="144"/>
      <c r="Q1316" s="144"/>
      <c r="R1316" s="144"/>
      <c r="S1316" s="144"/>
      <c r="T1316" s="144"/>
      <c r="U1316" s="144"/>
      <c r="V1316" s="543"/>
      <c r="W1316" s="144"/>
      <c r="X1316" s="144"/>
      <c r="Y1316" s="144"/>
      <c r="Z1316" s="144"/>
      <c r="AA1316" s="144"/>
      <c r="AB1316" s="144"/>
      <c r="AC1316" s="144"/>
      <c r="AD1316" s="144"/>
      <c r="AE1316" s="144"/>
      <c r="AF1316" s="144"/>
      <c r="AG1316" s="144"/>
      <c r="AH1316" s="144"/>
      <c r="AI1316" s="144"/>
      <c r="AJ1316" s="144"/>
      <c r="AK1316" s="144"/>
      <c r="AL1316" s="144"/>
      <c r="AM1316" s="543"/>
      <c r="AN1316" s="144"/>
      <c r="AO1316" s="144"/>
      <c r="AP1316" s="543"/>
      <c r="AQ1316" s="543"/>
      <c r="AR1316" s="144"/>
      <c r="AS1316" s="190"/>
      <c r="AT1316" s="144"/>
      <c r="AU1316" s="543"/>
      <c r="AV1316" s="543"/>
      <c r="AW1316" s="144"/>
      <c r="AX1316" s="144"/>
      <c r="AY1316" s="144"/>
      <c r="AZ1316" s="144"/>
      <c r="BA1316" s="144"/>
      <c r="BB1316" s="144"/>
      <c r="BC1316" s="144"/>
      <c r="BD1316" s="144"/>
      <c r="BE1316" s="144"/>
    </row>
    <row r="1317" spans="1:57">
      <c r="A1317" s="144"/>
      <c r="B1317" s="144"/>
      <c r="C1317" s="144">
        <v>3</v>
      </c>
      <c r="D1317" s="190">
        <v>138652</v>
      </c>
      <c r="E1317" s="144" t="s">
        <v>5090</v>
      </c>
      <c r="F1317" s="144" t="s">
        <v>4944</v>
      </c>
      <c r="G1317" s="144">
        <v>10</v>
      </c>
      <c r="H1317" s="144">
        <v>20</v>
      </c>
      <c r="I1317" s="190" t="s">
        <v>6657</v>
      </c>
      <c r="J1317" s="144" t="s">
        <v>1693</v>
      </c>
      <c r="K1317" s="543"/>
      <c r="L1317" s="543"/>
      <c r="M1317" s="144"/>
      <c r="N1317" s="144"/>
      <c r="O1317" s="144"/>
      <c r="P1317" s="144"/>
      <c r="Q1317" s="144"/>
      <c r="R1317" s="144"/>
      <c r="S1317" s="144"/>
      <c r="T1317" s="144"/>
      <c r="U1317" s="144"/>
      <c r="V1317" s="543"/>
      <c r="W1317" s="144"/>
      <c r="X1317" s="144"/>
      <c r="Y1317" s="144"/>
      <c r="Z1317" s="144"/>
      <c r="AA1317" s="144"/>
      <c r="AB1317" s="144"/>
      <c r="AC1317" s="144"/>
      <c r="AD1317" s="144"/>
      <c r="AE1317" s="144"/>
      <c r="AF1317" s="144"/>
      <c r="AG1317" s="144"/>
      <c r="AH1317" s="144"/>
      <c r="AI1317" s="144"/>
      <c r="AJ1317" s="144"/>
      <c r="AK1317" s="144"/>
      <c r="AL1317" s="144"/>
      <c r="AM1317" s="543"/>
      <c r="AN1317" s="144"/>
      <c r="AO1317" s="144"/>
      <c r="AP1317" s="543"/>
      <c r="AQ1317" s="543"/>
      <c r="AR1317" s="144"/>
      <c r="AS1317" s="190"/>
      <c r="AT1317" s="144"/>
      <c r="AU1317" s="543"/>
      <c r="AV1317" s="543"/>
      <c r="AW1317" s="144"/>
      <c r="AX1317" s="144"/>
      <c r="AY1317" s="144"/>
      <c r="AZ1317" s="144"/>
      <c r="BA1317" s="144"/>
      <c r="BB1317" s="144"/>
      <c r="BC1317" s="144"/>
      <c r="BD1317" s="144"/>
      <c r="BE1317" s="144"/>
    </row>
    <row r="1318" spans="1:57">
      <c r="A1318" s="144"/>
      <c r="B1318" s="144"/>
      <c r="C1318" s="144">
        <v>3</v>
      </c>
      <c r="D1318" s="190">
        <v>138660</v>
      </c>
      <c r="E1318" s="144" t="s">
        <v>5090</v>
      </c>
      <c r="F1318" s="144" t="s">
        <v>4944</v>
      </c>
      <c r="G1318" s="144">
        <v>10</v>
      </c>
      <c r="H1318" s="144">
        <v>20</v>
      </c>
      <c r="I1318" s="190" t="s">
        <v>6658</v>
      </c>
      <c r="J1318" s="144" t="s">
        <v>1693</v>
      </c>
      <c r="K1318" s="543"/>
      <c r="L1318" s="543"/>
      <c r="M1318" s="144"/>
      <c r="N1318" s="144"/>
      <c r="O1318" s="144"/>
      <c r="P1318" s="144"/>
      <c r="Q1318" s="144"/>
      <c r="R1318" s="144"/>
      <c r="S1318" s="144"/>
      <c r="T1318" s="144"/>
      <c r="U1318" s="144"/>
      <c r="V1318" s="543"/>
      <c r="W1318" s="144"/>
      <c r="X1318" s="144"/>
      <c r="Y1318" s="144"/>
      <c r="Z1318" s="144"/>
      <c r="AA1318" s="144"/>
      <c r="AB1318" s="144"/>
      <c r="AC1318" s="144"/>
      <c r="AD1318" s="144"/>
      <c r="AE1318" s="144"/>
      <c r="AF1318" s="144"/>
      <c r="AG1318" s="144"/>
      <c r="AH1318" s="144"/>
      <c r="AI1318" s="144"/>
      <c r="AJ1318" s="144"/>
      <c r="AK1318" s="144"/>
      <c r="AL1318" s="144"/>
      <c r="AM1318" s="543"/>
      <c r="AN1318" s="144"/>
      <c r="AO1318" s="144"/>
      <c r="AP1318" s="543"/>
      <c r="AQ1318" s="543"/>
      <c r="AR1318" s="144"/>
      <c r="AS1318" s="190"/>
      <c r="AT1318" s="144"/>
      <c r="AU1318" s="543"/>
      <c r="AV1318" s="543"/>
      <c r="AW1318" s="144"/>
      <c r="AX1318" s="144"/>
      <c r="AY1318" s="144"/>
      <c r="AZ1318" s="144"/>
      <c r="BA1318" s="144"/>
      <c r="BB1318" s="144"/>
      <c r="BC1318" s="144"/>
      <c r="BD1318" s="144"/>
      <c r="BE1318" s="144"/>
    </row>
    <row r="1319" spans="1:57">
      <c r="A1319" s="144"/>
      <c r="B1319" s="144"/>
      <c r="C1319" s="144">
        <v>3</v>
      </c>
      <c r="D1319" s="190">
        <v>138668</v>
      </c>
      <c r="E1319" s="144" t="s">
        <v>5090</v>
      </c>
      <c r="F1319" s="144" t="s">
        <v>4944</v>
      </c>
      <c r="G1319" s="144">
        <v>10</v>
      </c>
      <c r="H1319" s="144">
        <v>20</v>
      </c>
      <c r="I1319" s="190" t="s">
        <v>6659</v>
      </c>
      <c r="J1319" s="144" t="s">
        <v>1693</v>
      </c>
      <c r="K1319" s="543"/>
      <c r="L1319" s="543"/>
      <c r="M1319" s="144"/>
      <c r="N1319" s="144"/>
      <c r="O1319" s="144"/>
      <c r="P1319" s="144"/>
      <c r="Q1319" s="144"/>
      <c r="R1319" s="144"/>
      <c r="S1319" s="144"/>
      <c r="T1319" s="144"/>
      <c r="U1319" s="144"/>
      <c r="V1319" s="543"/>
      <c r="W1319" s="144"/>
      <c r="X1319" s="144"/>
      <c r="Y1319" s="144"/>
      <c r="Z1319" s="144"/>
      <c r="AA1319" s="144"/>
      <c r="AB1319" s="144"/>
      <c r="AC1319" s="144"/>
      <c r="AD1319" s="144"/>
      <c r="AE1319" s="144"/>
      <c r="AF1319" s="144"/>
      <c r="AG1319" s="144"/>
      <c r="AH1319" s="144"/>
      <c r="AI1319" s="144"/>
      <c r="AJ1319" s="144"/>
      <c r="AK1319" s="144"/>
      <c r="AL1319" s="144"/>
      <c r="AM1319" s="543"/>
      <c r="AN1319" s="144"/>
      <c r="AO1319" s="144"/>
      <c r="AP1319" s="543"/>
      <c r="AQ1319" s="543"/>
      <c r="AR1319" s="144"/>
      <c r="AS1319" s="190"/>
      <c r="AT1319" s="144"/>
      <c r="AU1319" s="543"/>
      <c r="AV1319" s="543"/>
      <c r="AW1319" s="144"/>
      <c r="AX1319" s="144"/>
      <c r="AY1319" s="144"/>
      <c r="AZ1319" s="144"/>
      <c r="BA1319" s="144"/>
      <c r="BB1319" s="144"/>
      <c r="BC1319" s="144"/>
      <c r="BD1319" s="144"/>
      <c r="BE1319" s="144"/>
    </row>
    <row r="1320" spans="1:57">
      <c r="A1320" s="144"/>
      <c r="B1320" s="144"/>
      <c r="C1320" s="144">
        <v>3</v>
      </c>
      <c r="D1320" s="190">
        <v>138673</v>
      </c>
      <c r="E1320" s="144" t="s">
        <v>5090</v>
      </c>
      <c r="F1320" s="144" t="s">
        <v>4944</v>
      </c>
      <c r="G1320" s="144">
        <v>10</v>
      </c>
      <c r="H1320" s="144">
        <v>20</v>
      </c>
      <c r="I1320" s="190" t="s">
        <v>5830</v>
      </c>
      <c r="J1320" s="144" t="s">
        <v>1693</v>
      </c>
      <c r="K1320" s="543"/>
      <c r="L1320" s="543"/>
      <c r="M1320" s="144"/>
      <c r="N1320" s="144"/>
      <c r="O1320" s="144"/>
      <c r="P1320" s="144"/>
      <c r="Q1320" s="144"/>
      <c r="R1320" s="144"/>
      <c r="S1320" s="144"/>
      <c r="T1320" s="144"/>
      <c r="U1320" s="144"/>
      <c r="V1320" s="543"/>
      <c r="W1320" s="144"/>
      <c r="X1320" s="144"/>
      <c r="Y1320" s="144"/>
      <c r="Z1320" s="144"/>
      <c r="AA1320" s="144"/>
      <c r="AB1320" s="144"/>
      <c r="AC1320" s="144"/>
      <c r="AD1320" s="144"/>
      <c r="AE1320" s="144"/>
      <c r="AF1320" s="144"/>
      <c r="AG1320" s="144"/>
      <c r="AH1320" s="144"/>
      <c r="AI1320" s="144"/>
      <c r="AJ1320" s="144"/>
      <c r="AK1320" s="144"/>
      <c r="AL1320" s="144"/>
      <c r="AM1320" s="543"/>
      <c r="AN1320" s="144"/>
      <c r="AO1320" s="144"/>
      <c r="AP1320" s="543"/>
      <c r="AQ1320" s="543"/>
      <c r="AR1320" s="144"/>
      <c r="AS1320" s="190"/>
      <c r="AT1320" s="144"/>
      <c r="AU1320" s="543"/>
      <c r="AV1320" s="543"/>
      <c r="AW1320" s="144"/>
      <c r="AX1320" s="144"/>
      <c r="AY1320" s="144"/>
      <c r="AZ1320" s="144"/>
      <c r="BA1320" s="144"/>
      <c r="BB1320" s="144"/>
      <c r="BC1320" s="144"/>
      <c r="BD1320" s="144"/>
      <c r="BE1320" s="144"/>
    </row>
    <row r="1321" spans="1:57">
      <c r="A1321" s="144"/>
      <c r="B1321" s="144"/>
      <c r="C1321" s="144">
        <v>3</v>
      </c>
      <c r="D1321" s="190">
        <v>138674</v>
      </c>
      <c r="E1321" s="144" t="s">
        <v>5090</v>
      </c>
      <c r="F1321" s="144" t="s">
        <v>4944</v>
      </c>
      <c r="G1321" s="144">
        <v>10</v>
      </c>
      <c r="H1321" s="144">
        <v>20</v>
      </c>
      <c r="I1321" s="190" t="s">
        <v>5832</v>
      </c>
      <c r="J1321" s="144" t="s">
        <v>1693</v>
      </c>
      <c r="K1321" s="543"/>
      <c r="L1321" s="543"/>
      <c r="M1321" s="144"/>
      <c r="N1321" s="144"/>
      <c r="O1321" s="144"/>
      <c r="P1321" s="144"/>
      <c r="Q1321" s="144"/>
      <c r="R1321" s="144"/>
      <c r="S1321" s="144"/>
      <c r="T1321" s="144"/>
      <c r="U1321" s="144"/>
      <c r="V1321" s="543"/>
      <c r="W1321" s="144"/>
      <c r="X1321" s="144"/>
      <c r="Y1321" s="144"/>
      <c r="Z1321" s="144"/>
      <c r="AA1321" s="144"/>
      <c r="AB1321" s="144"/>
      <c r="AC1321" s="144"/>
      <c r="AD1321" s="144"/>
      <c r="AE1321" s="144"/>
      <c r="AF1321" s="144"/>
      <c r="AG1321" s="144"/>
      <c r="AH1321" s="144"/>
      <c r="AI1321" s="144"/>
      <c r="AJ1321" s="144"/>
      <c r="AK1321" s="144"/>
      <c r="AL1321" s="144"/>
      <c r="AM1321" s="543"/>
      <c r="AN1321" s="144"/>
      <c r="AO1321" s="144"/>
      <c r="AP1321" s="543"/>
      <c r="AQ1321" s="543"/>
      <c r="AR1321" s="144"/>
      <c r="AS1321" s="190"/>
      <c r="AT1321" s="144"/>
      <c r="AU1321" s="543"/>
      <c r="AV1321" s="543"/>
      <c r="AW1321" s="144"/>
      <c r="AX1321" s="144"/>
      <c r="AY1321" s="144"/>
      <c r="AZ1321" s="144"/>
      <c r="BA1321" s="144"/>
      <c r="BB1321" s="144"/>
      <c r="BC1321" s="144"/>
      <c r="BD1321" s="144"/>
      <c r="BE1321" s="144"/>
    </row>
    <row r="1322" spans="1:57">
      <c r="A1322" s="144"/>
      <c r="B1322" s="144"/>
      <c r="C1322" s="144">
        <v>3</v>
      </c>
      <c r="D1322" s="190">
        <v>138686</v>
      </c>
      <c r="E1322" s="144" t="s">
        <v>5090</v>
      </c>
      <c r="F1322" s="144" t="s">
        <v>4944</v>
      </c>
      <c r="G1322" s="144">
        <v>10</v>
      </c>
      <c r="H1322" s="144">
        <v>20</v>
      </c>
      <c r="I1322" s="190" t="s">
        <v>5840</v>
      </c>
      <c r="J1322" s="144" t="s">
        <v>1693</v>
      </c>
      <c r="K1322" s="543"/>
      <c r="L1322" s="543"/>
      <c r="M1322" s="144"/>
      <c r="N1322" s="144"/>
      <c r="O1322" s="144"/>
      <c r="P1322" s="144"/>
      <c r="Q1322" s="144"/>
      <c r="R1322" s="144"/>
      <c r="S1322" s="144"/>
      <c r="T1322" s="144"/>
      <c r="U1322" s="144"/>
      <c r="V1322" s="543"/>
      <c r="W1322" s="144"/>
      <c r="X1322" s="144"/>
      <c r="Y1322" s="144"/>
      <c r="Z1322" s="144"/>
      <c r="AA1322" s="144"/>
      <c r="AB1322" s="144"/>
      <c r="AC1322" s="144"/>
      <c r="AD1322" s="144"/>
      <c r="AE1322" s="144"/>
      <c r="AF1322" s="144"/>
      <c r="AG1322" s="144"/>
      <c r="AH1322" s="144"/>
      <c r="AI1322" s="144"/>
      <c r="AJ1322" s="144"/>
      <c r="AK1322" s="144"/>
      <c r="AL1322" s="144"/>
      <c r="AM1322" s="543"/>
      <c r="AN1322" s="144"/>
      <c r="AO1322" s="144"/>
      <c r="AP1322" s="543"/>
      <c r="AQ1322" s="543"/>
      <c r="AR1322" s="144"/>
      <c r="AS1322" s="190"/>
      <c r="AT1322" s="144"/>
      <c r="AU1322" s="543"/>
      <c r="AV1322" s="543"/>
      <c r="AW1322" s="144"/>
      <c r="AX1322" s="144"/>
      <c r="AY1322" s="144"/>
      <c r="AZ1322" s="144"/>
      <c r="BA1322" s="144"/>
      <c r="BB1322" s="144"/>
      <c r="BC1322" s="144"/>
      <c r="BD1322" s="144"/>
      <c r="BE1322" s="144"/>
    </row>
    <row r="1323" spans="1:57">
      <c r="A1323" s="144"/>
      <c r="B1323" s="144"/>
      <c r="C1323" s="144">
        <v>3</v>
      </c>
      <c r="D1323" s="190">
        <v>138725</v>
      </c>
      <c r="E1323" s="144" t="s">
        <v>5090</v>
      </c>
      <c r="F1323" s="144" t="s">
        <v>4944</v>
      </c>
      <c r="G1323" s="144">
        <v>10</v>
      </c>
      <c r="H1323" s="144">
        <v>20</v>
      </c>
      <c r="I1323" s="190" t="s">
        <v>6660</v>
      </c>
      <c r="J1323" s="144" t="s">
        <v>1693</v>
      </c>
      <c r="K1323" s="543"/>
      <c r="L1323" s="543"/>
      <c r="M1323" s="144"/>
      <c r="N1323" s="144"/>
      <c r="O1323" s="144"/>
      <c r="P1323" s="144"/>
      <c r="Q1323" s="144"/>
      <c r="R1323" s="144"/>
      <c r="S1323" s="144"/>
      <c r="T1323" s="144"/>
      <c r="U1323" s="144"/>
      <c r="V1323" s="543"/>
      <c r="W1323" s="144"/>
      <c r="X1323" s="144"/>
      <c r="Y1323" s="144"/>
      <c r="Z1323" s="144"/>
      <c r="AA1323" s="144"/>
      <c r="AB1323" s="144"/>
      <c r="AC1323" s="144"/>
      <c r="AD1323" s="144"/>
      <c r="AE1323" s="144"/>
      <c r="AF1323" s="144"/>
      <c r="AG1323" s="144"/>
      <c r="AH1323" s="144"/>
      <c r="AI1323" s="144"/>
      <c r="AJ1323" s="144"/>
      <c r="AK1323" s="144"/>
      <c r="AL1323" s="144"/>
      <c r="AM1323" s="543"/>
      <c r="AN1323" s="144"/>
      <c r="AO1323" s="144"/>
      <c r="AP1323" s="543"/>
      <c r="AQ1323" s="543"/>
      <c r="AR1323" s="144"/>
      <c r="AS1323" s="190"/>
      <c r="AT1323" s="144"/>
      <c r="AU1323" s="543"/>
      <c r="AV1323" s="543"/>
      <c r="AW1323" s="144"/>
      <c r="AX1323" s="144"/>
      <c r="AY1323" s="144"/>
      <c r="AZ1323" s="144"/>
      <c r="BA1323" s="144"/>
      <c r="BB1323" s="144"/>
      <c r="BC1323" s="144"/>
      <c r="BD1323" s="144"/>
      <c r="BE1323" s="144"/>
    </row>
    <row r="1324" spans="1:57">
      <c r="A1324" s="144"/>
      <c r="B1324" s="144"/>
      <c r="C1324" s="144">
        <v>3</v>
      </c>
      <c r="D1324" s="190">
        <v>138730</v>
      </c>
      <c r="E1324" s="144" t="s">
        <v>5090</v>
      </c>
      <c r="F1324" s="144" t="s">
        <v>4944</v>
      </c>
      <c r="G1324" s="144">
        <v>10</v>
      </c>
      <c r="H1324" s="144">
        <v>20</v>
      </c>
      <c r="I1324" s="190" t="s">
        <v>6661</v>
      </c>
      <c r="J1324" s="144" t="s">
        <v>1693</v>
      </c>
      <c r="K1324" s="543"/>
      <c r="L1324" s="543"/>
      <c r="M1324" s="144"/>
      <c r="N1324" s="144"/>
      <c r="O1324" s="144"/>
      <c r="P1324" s="144"/>
      <c r="Q1324" s="144"/>
      <c r="R1324" s="144"/>
      <c r="S1324" s="144"/>
      <c r="T1324" s="144"/>
      <c r="U1324" s="144"/>
      <c r="V1324" s="543"/>
      <c r="W1324" s="144"/>
      <c r="X1324" s="144"/>
      <c r="Y1324" s="144"/>
      <c r="Z1324" s="144"/>
      <c r="AA1324" s="144"/>
      <c r="AB1324" s="144"/>
      <c r="AC1324" s="144"/>
      <c r="AD1324" s="144"/>
      <c r="AE1324" s="144"/>
      <c r="AF1324" s="144"/>
      <c r="AG1324" s="144"/>
      <c r="AH1324" s="144"/>
      <c r="AI1324" s="144"/>
      <c r="AJ1324" s="144"/>
      <c r="AK1324" s="144"/>
      <c r="AL1324" s="144"/>
      <c r="AM1324" s="543"/>
      <c r="AN1324" s="144"/>
      <c r="AO1324" s="144"/>
      <c r="AP1324" s="543"/>
      <c r="AQ1324" s="543"/>
      <c r="AR1324" s="144"/>
      <c r="AS1324" s="190"/>
      <c r="AT1324" s="144"/>
      <c r="AU1324" s="543"/>
      <c r="AV1324" s="543"/>
      <c r="AW1324" s="144"/>
      <c r="AX1324" s="144"/>
      <c r="AY1324" s="144"/>
      <c r="AZ1324" s="144"/>
      <c r="BA1324" s="144"/>
      <c r="BB1324" s="144"/>
      <c r="BC1324" s="144"/>
      <c r="BD1324" s="144"/>
      <c r="BE1324" s="144"/>
    </row>
    <row r="1325" spans="1:57">
      <c r="A1325" s="144"/>
      <c r="B1325" s="144"/>
      <c r="C1325" s="144">
        <v>3</v>
      </c>
      <c r="D1325" s="190">
        <v>138741</v>
      </c>
      <c r="E1325" s="144" t="s">
        <v>5090</v>
      </c>
      <c r="F1325" s="144" t="s">
        <v>4944</v>
      </c>
      <c r="G1325" s="144">
        <v>10</v>
      </c>
      <c r="H1325" s="144">
        <v>20</v>
      </c>
      <c r="I1325" s="190" t="s">
        <v>6662</v>
      </c>
      <c r="J1325" s="144" t="s">
        <v>1693</v>
      </c>
      <c r="K1325" s="543"/>
      <c r="L1325" s="543"/>
      <c r="M1325" s="144"/>
      <c r="N1325" s="144"/>
      <c r="O1325" s="144"/>
      <c r="P1325" s="144"/>
      <c r="Q1325" s="144"/>
      <c r="R1325" s="144"/>
      <c r="S1325" s="144"/>
      <c r="T1325" s="144"/>
      <c r="U1325" s="144"/>
      <c r="V1325" s="543"/>
      <c r="W1325" s="144"/>
      <c r="X1325" s="144"/>
      <c r="Y1325" s="144"/>
      <c r="Z1325" s="144"/>
      <c r="AA1325" s="144"/>
      <c r="AB1325" s="144"/>
      <c r="AC1325" s="144"/>
      <c r="AD1325" s="144"/>
      <c r="AE1325" s="144"/>
      <c r="AF1325" s="144"/>
      <c r="AG1325" s="144"/>
      <c r="AH1325" s="144"/>
      <c r="AI1325" s="144"/>
      <c r="AJ1325" s="144"/>
      <c r="AK1325" s="144"/>
      <c r="AL1325" s="144"/>
      <c r="AM1325" s="543"/>
      <c r="AN1325" s="144"/>
      <c r="AO1325" s="144"/>
      <c r="AP1325" s="543"/>
      <c r="AQ1325" s="543"/>
      <c r="AR1325" s="144"/>
      <c r="AS1325" s="190"/>
      <c r="AT1325" s="144"/>
      <c r="AU1325" s="543"/>
      <c r="AV1325" s="543"/>
      <c r="AW1325" s="144"/>
      <c r="AX1325" s="144"/>
      <c r="AY1325" s="144"/>
      <c r="AZ1325" s="144"/>
      <c r="BA1325" s="144"/>
      <c r="BB1325" s="144"/>
      <c r="BC1325" s="144"/>
      <c r="BD1325" s="144"/>
      <c r="BE1325" s="144"/>
    </row>
    <row r="1326" spans="1:57">
      <c r="A1326" s="144"/>
      <c r="B1326" s="144"/>
      <c r="C1326" s="144">
        <v>3</v>
      </c>
      <c r="D1326" s="190">
        <v>138745</v>
      </c>
      <c r="E1326" s="144" t="s">
        <v>5090</v>
      </c>
      <c r="F1326" s="144" t="s">
        <v>4944</v>
      </c>
      <c r="G1326" s="144">
        <v>10</v>
      </c>
      <c r="H1326" s="144">
        <v>20</v>
      </c>
      <c r="I1326" s="190" t="s">
        <v>6663</v>
      </c>
      <c r="J1326" s="144" t="s">
        <v>1693</v>
      </c>
      <c r="K1326" s="543"/>
      <c r="L1326" s="543"/>
      <c r="M1326" s="144"/>
      <c r="N1326" s="144"/>
      <c r="O1326" s="144"/>
      <c r="P1326" s="144"/>
      <c r="Q1326" s="144"/>
      <c r="R1326" s="144"/>
      <c r="S1326" s="144"/>
      <c r="T1326" s="144"/>
      <c r="U1326" s="144"/>
      <c r="V1326" s="543"/>
      <c r="W1326" s="144"/>
      <c r="X1326" s="144"/>
      <c r="Y1326" s="144"/>
      <c r="Z1326" s="144"/>
      <c r="AA1326" s="144"/>
      <c r="AB1326" s="144"/>
      <c r="AC1326" s="144"/>
      <c r="AD1326" s="144"/>
      <c r="AE1326" s="144"/>
      <c r="AF1326" s="144"/>
      <c r="AG1326" s="144"/>
      <c r="AH1326" s="144"/>
      <c r="AI1326" s="144"/>
      <c r="AJ1326" s="144"/>
      <c r="AK1326" s="144"/>
      <c r="AL1326" s="144"/>
      <c r="AM1326" s="543"/>
      <c r="AN1326" s="144"/>
      <c r="AO1326" s="144"/>
      <c r="AP1326" s="543"/>
      <c r="AQ1326" s="543"/>
      <c r="AR1326" s="144"/>
      <c r="AS1326" s="190"/>
      <c r="AT1326" s="144"/>
      <c r="AU1326" s="543"/>
      <c r="AV1326" s="543"/>
      <c r="AW1326" s="144"/>
      <c r="AX1326" s="144"/>
      <c r="AY1326" s="144"/>
      <c r="AZ1326" s="144"/>
      <c r="BA1326" s="144"/>
      <c r="BB1326" s="144"/>
      <c r="BC1326" s="144"/>
      <c r="BD1326" s="144"/>
      <c r="BE1326" s="144"/>
    </row>
    <row r="1327" spans="1:57">
      <c r="A1327" s="144"/>
      <c r="B1327" s="144"/>
      <c r="C1327" s="144">
        <v>3</v>
      </c>
      <c r="D1327" s="190">
        <v>138773</v>
      </c>
      <c r="E1327" s="144" t="s">
        <v>5090</v>
      </c>
      <c r="F1327" s="144" t="s">
        <v>4944</v>
      </c>
      <c r="G1327" s="144">
        <v>10</v>
      </c>
      <c r="H1327" s="144">
        <v>20</v>
      </c>
      <c r="I1327" s="190" t="s">
        <v>6664</v>
      </c>
      <c r="J1327" s="144" t="s">
        <v>1693</v>
      </c>
      <c r="K1327" s="543"/>
      <c r="L1327" s="543"/>
      <c r="M1327" s="144"/>
      <c r="N1327" s="144"/>
      <c r="O1327" s="144"/>
      <c r="P1327" s="144"/>
      <c r="Q1327" s="144"/>
      <c r="R1327" s="144"/>
      <c r="S1327" s="144"/>
      <c r="T1327" s="144"/>
      <c r="U1327" s="144"/>
      <c r="V1327" s="543"/>
      <c r="W1327" s="144"/>
      <c r="X1327" s="144"/>
      <c r="Y1327" s="144"/>
      <c r="Z1327" s="144"/>
      <c r="AA1327" s="144"/>
      <c r="AB1327" s="144"/>
      <c r="AC1327" s="144"/>
      <c r="AD1327" s="144"/>
      <c r="AE1327" s="144"/>
      <c r="AF1327" s="144"/>
      <c r="AG1327" s="144"/>
      <c r="AH1327" s="144"/>
      <c r="AI1327" s="144"/>
      <c r="AJ1327" s="144"/>
      <c r="AK1327" s="144"/>
      <c r="AL1327" s="144"/>
      <c r="AM1327" s="543"/>
      <c r="AN1327" s="144"/>
      <c r="AO1327" s="144"/>
      <c r="AP1327" s="543"/>
      <c r="AQ1327" s="543"/>
      <c r="AR1327" s="144"/>
      <c r="AS1327" s="190"/>
      <c r="AT1327" s="144"/>
      <c r="AU1327" s="543"/>
      <c r="AV1327" s="543"/>
      <c r="AW1327" s="144"/>
      <c r="AX1327" s="144"/>
      <c r="AY1327" s="144"/>
      <c r="AZ1327" s="144"/>
      <c r="BA1327" s="144"/>
      <c r="BB1327" s="144"/>
      <c r="BC1327" s="144"/>
      <c r="BD1327" s="144"/>
      <c r="BE1327" s="144"/>
    </row>
    <row r="1328" spans="1:57">
      <c r="A1328" s="144"/>
      <c r="B1328" s="144"/>
      <c r="C1328" s="144">
        <v>3</v>
      </c>
      <c r="D1328" s="190">
        <v>138774</v>
      </c>
      <c r="E1328" s="144" t="s">
        <v>5090</v>
      </c>
      <c r="F1328" s="144" t="s">
        <v>4944</v>
      </c>
      <c r="G1328" s="144">
        <v>10</v>
      </c>
      <c r="H1328" s="144">
        <v>20</v>
      </c>
      <c r="I1328" s="190" t="s">
        <v>6665</v>
      </c>
      <c r="J1328" s="144" t="s">
        <v>1693</v>
      </c>
      <c r="K1328" s="543"/>
      <c r="L1328" s="543"/>
      <c r="M1328" s="144"/>
      <c r="N1328" s="144"/>
      <c r="O1328" s="144"/>
      <c r="P1328" s="144"/>
      <c r="Q1328" s="144"/>
      <c r="R1328" s="144"/>
      <c r="S1328" s="144"/>
      <c r="T1328" s="144"/>
      <c r="U1328" s="144"/>
      <c r="V1328" s="543"/>
      <c r="W1328" s="144"/>
      <c r="X1328" s="144"/>
      <c r="Y1328" s="144"/>
      <c r="Z1328" s="144"/>
      <c r="AA1328" s="144"/>
      <c r="AB1328" s="144"/>
      <c r="AC1328" s="144"/>
      <c r="AD1328" s="144"/>
      <c r="AE1328" s="144"/>
      <c r="AF1328" s="144"/>
      <c r="AG1328" s="144"/>
      <c r="AH1328" s="144"/>
      <c r="AI1328" s="144"/>
      <c r="AJ1328" s="144"/>
      <c r="AK1328" s="144"/>
      <c r="AL1328" s="144"/>
      <c r="AM1328" s="543"/>
      <c r="AN1328" s="144"/>
      <c r="AO1328" s="144"/>
      <c r="AP1328" s="543"/>
      <c r="AQ1328" s="543"/>
      <c r="AR1328" s="144"/>
      <c r="AS1328" s="190"/>
      <c r="AT1328" s="144"/>
      <c r="AU1328" s="543"/>
      <c r="AV1328" s="543"/>
      <c r="AW1328" s="144"/>
      <c r="AX1328" s="144"/>
      <c r="AY1328" s="144"/>
      <c r="AZ1328" s="144"/>
      <c r="BA1328" s="144"/>
      <c r="BB1328" s="144"/>
      <c r="BC1328" s="144"/>
      <c r="BD1328" s="144"/>
      <c r="BE1328" s="144"/>
    </row>
    <row r="1329" spans="1:57">
      <c r="A1329" s="144"/>
      <c r="B1329" s="144"/>
      <c r="C1329" s="144">
        <v>3</v>
      </c>
      <c r="D1329" s="190">
        <v>138777</v>
      </c>
      <c r="E1329" s="144" t="s">
        <v>5090</v>
      </c>
      <c r="F1329" s="144" t="s">
        <v>4944</v>
      </c>
      <c r="G1329" s="144">
        <v>10</v>
      </c>
      <c r="H1329" s="144">
        <v>20</v>
      </c>
      <c r="I1329" s="190" t="s">
        <v>6666</v>
      </c>
      <c r="J1329" s="144" t="s">
        <v>1693</v>
      </c>
      <c r="K1329" s="543"/>
      <c r="L1329" s="543"/>
      <c r="M1329" s="144"/>
      <c r="N1329" s="144"/>
      <c r="O1329" s="144"/>
      <c r="P1329" s="144"/>
      <c r="Q1329" s="144"/>
      <c r="R1329" s="144"/>
      <c r="S1329" s="144"/>
      <c r="T1329" s="144"/>
      <c r="U1329" s="144"/>
      <c r="V1329" s="543"/>
      <c r="W1329" s="144"/>
      <c r="X1329" s="144"/>
      <c r="Y1329" s="144"/>
      <c r="Z1329" s="144"/>
      <c r="AA1329" s="144"/>
      <c r="AB1329" s="144"/>
      <c r="AC1329" s="144"/>
      <c r="AD1329" s="144"/>
      <c r="AE1329" s="144"/>
      <c r="AF1329" s="144"/>
      <c r="AG1329" s="144"/>
      <c r="AH1329" s="144"/>
      <c r="AI1329" s="144"/>
      <c r="AJ1329" s="144"/>
      <c r="AK1329" s="144"/>
      <c r="AL1329" s="144"/>
      <c r="AM1329" s="543"/>
      <c r="AN1329" s="144"/>
      <c r="AO1329" s="144"/>
      <c r="AP1329" s="543"/>
      <c r="AQ1329" s="543"/>
      <c r="AR1329" s="144"/>
      <c r="AS1329" s="190"/>
      <c r="AT1329" s="144"/>
      <c r="AU1329" s="543"/>
      <c r="AV1329" s="543"/>
      <c r="AW1329" s="144"/>
      <c r="AX1329" s="144"/>
      <c r="AY1329" s="144"/>
      <c r="AZ1329" s="144"/>
      <c r="BA1329" s="144"/>
      <c r="BB1329" s="144"/>
      <c r="BC1329" s="144"/>
      <c r="BD1329" s="144"/>
      <c r="BE1329" s="144"/>
    </row>
    <row r="1330" spans="1:57">
      <c r="A1330" s="144"/>
      <c r="B1330" s="144"/>
      <c r="C1330" s="144">
        <v>3</v>
      </c>
      <c r="D1330" s="190">
        <v>138783</v>
      </c>
      <c r="E1330" s="144" t="s">
        <v>5090</v>
      </c>
      <c r="F1330" s="144" t="s">
        <v>4944</v>
      </c>
      <c r="G1330" s="144">
        <v>10</v>
      </c>
      <c r="H1330" s="144">
        <v>20</v>
      </c>
      <c r="I1330" s="190" t="s">
        <v>6667</v>
      </c>
      <c r="J1330" s="144" t="s">
        <v>1693</v>
      </c>
      <c r="K1330" s="543"/>
      <c r="L1330" s="543"/>
      <c r="M1330" s="144"/>
      <c r="N1330" s="144"/>
      <c r="O1330" s="144"/>
      <c r="P1330" s="144"/>
      <c r="Q1330" s="144"/>
      <c r="R1330" s="144"/>
      <c r="S1330" s="144"/>
      <c r="T1330" s="144"/>
      <c r="U1330" s="144"/>
      <c r="V1330" s="543"/>
      <c r="W1330" s="144"/>
      <c r="X1330" s="144"/>
      <c r="Y1330" s="144"/>
      <c r="Z1330" s="144"/>
      <c r="AA1330" s="144"/>
      <c r="AB1330" s="144"/>
      <c r="AC1330" s="144"/>
      <c r="AD1330" s="144"/>
      <c r="AE1330" s="144"/>
      <c r="AF1330" s="144"/>
      <c r="AG1330" s="144"/>
      <c r="AH1330" s="144"/>
      <c r="AI1330" s="144"/>
      <c r="AJ1330" s="144"/>
      <c r="AK1330" s="144"/>
      <c r="AL1330" s="144"/>
      <c r="AM1330" s="543"/>
      <c r="AN1330" s="144"/>
      <c r="AO1330" s="144"/>
      <c r="AP1330" s="543"/>
      <c r="AQ1330" s="543"/>
      <c r="AR1330" s="144"/>
      <c r="AS1330" s="190"/>
      <c r="AT1330" s="144"/>
      <c r="AU1330" s="543"/>
      <c r="AV1330" s="543"/>
      <c r="AW1330" s="144"/>
      <c r="AX1330" s="144"/>
      <c r="AY1330" s="144"/>
      <c r="AZ1330" s="144"/>
      <c r="BA1330" s="144"/>
      <c r="BB1330" s="144"/>
      <c r="BC1330" s="144"/>
      <c r="BD1330" s="144"/>
      <c r="BE1330" s="144"/>
    </row>
    <row r="1331" spans="1:57">
      <c r="A1331" s="144"/>
      <c r="B1331" s="144"/>
      <c r="C1331" s="144">
        <v>3</v>
      </c>
      <c r="D1331" s="190">
        <v>138789</v>
      </c>
      <c r="E1331" s="144" t="s">
        <v>5090</v>
      </c>
      <c r="F1331" s="144" t="s">
        <v>4944</v>
      </c>
      <c r="G1331" s="144">
        <v>10</v>
      </c>
      <c r="H1331" s="144">
        <v>20</v>
      </c>
      <c r="I1331" s="190" t="s">
        <v>6668</v>
      </c>
      <c r="J1331" s="144" t="s">
        <v>1693</v>
      </c>
      <c r="K1331" s="543"/>
      <c r="L1331" s="543"/>
      <c r="M1331" s="144"/>
      <c r="N1331" s="144"/>
      <c r="O1331" s="144"/>
      <c r="P1331" s="144"/>
      <c r="Q1331" s="144"/>
      <c r="R1331" s="144"/>
      <c r="S1331" s="144"/>
      <c r="T1331" s="144"/>
      <c r="U1331" s="144"/>
      <c r="V1331" s="543"/>
      <c r="W1331" s="144"/>
      <c r="X1331" s="144"/>
      <c r="Y1331" s="144"/>
      <c r="Z1331" s="144"/>
      <c r="AA1331" s="144"/>
      <c r="AB1331" s="144"/>
      <c r="AC1331" s="144"/>
      <c r="AD1331" s="144"/>
      <c r="AE1331" s="144"/>
      <c r="AF1331" s="144"/>
      <c r="AG1331" s="144"/>
      <c r="AH1331" s="144"/>
      <c r="AI1331" s="144"/>
      <c r="AJ1331" s="144"/>
      <c r="AK1331" s="144"/>
      <c r="AL1331" s="144"/>
      <c r="AM1331" s="543"/>
      <c r="AN1331" s="144"/>
      <c r="AO1331" s="144"/>
      <c r="AP1331" s="543"/>
      <c r="AQ1331" s="543"/>
      <c r="AR1331" s="144"/>
      <c r="AS1331" s="190"/>
      <c r="AT1331" s="144"/>
      <c r="AU1331" s="543"/>
      <c r="AV1331" s="543"/>
      <c r="AW1331" s="144"/>
      <c r="AX1331" s="144"/>
      <c r="AY1331" s="144"/>
      <c r="AZ1331" s="144"/>
      <c r="BA1331" s="144"/>
      <c r="BB1331" s="144"/>
      <c r="BC1331" s="144"/>
      <c r="BD1331" s="144"/>
      <c r="BE1331" s="144"/>
    </row>
    <row r="1332" spans="1:57">
      <c r="A1332" s="144"/>
      <c r="B1332" s="144"/>
      <c r="C1332" s="144">
        <v>3</v>
      </c>
      <c r="D1332" s="190">
        <v>138792</v>
      </c>
      <c r="E1332" s="144" t="s">
        <v>5090</v>
      </c>
      <c r="F1332" s="144" t="s">
        <v>4944</v>
      </c>
      <c r="G1332" s="144">
        <v>10</v>
      </c>
      <c r="H1332" s="144">
        <v>20</v>
      </c>
      <c r="I1332" s="190" t="s">
        <v>6669</v>
      </c>
      <c r="J1332" s="144" t="s">
        <v>1693</v>
      </c>
      <c r="K1332" s="543"/>
      <c r="L1332" s="543"/>
      <c r="M1332" s="144"/>
      <c r="N1332" s="144"/>
      <c r="O1332" s="144"/>
      <c r="P1332" s="144"/>
      <c r="Q1332" s="144"/>
      <c r="R1332" s="144"/>
      <c r="S1332" s="144"/>
      <c r="T1332" s="144"/>
      <c r="U1332" s="144"/>
      <c r="V1332" s="543"/>
      <c r="W1332" s="144"/>
      <c r="X1332" s="144"/>
      <c r="Y1332" s="144"/>
      <c r="Z1332" s="144"/>
      <c r="AA1332" s="144"/>
      <c r="AB1332" s="144"/>
      <c r="AC1332" s="144"/>
      <c r="AD1332" s="144"/>
      <c r="AE1332" s="144"/>
      <c r="AF1332" s="144"/>
      <c r="AG1332" s="144"/>
      <c r="AH1332" s="144"/>
      <c r="AI1332" s="144"/>
      <c r="AJ1332" s="144"/>
      <c r="AK1332" s="144"/>
      <c r="AL1332" s="144"/>
      <c r="AM1332" s="543"/>
      <c r="AN1332" s="144"/>
      <c r="AO1332" s="144"/>
      <c r="AP1332" s="543"/>
      <c r="AQ1332" s="543"/>
      <c r="AR1332" s="144"/>
      <c r="AS1332" s="190"/>
      <c r="AT1332" s="144"/>
      <c r="AU1332" s="543"/>
      <c r="AV1332" s="543"/>
      <c r="AW1332" s="144"/>
      <c r="AX1332" s="144"/>
      <c r="AY1332" s="144"/>
      <c r="AZ1332" s="144"/>
      <c r="BA1332" s="144"/>
      <c r="BB1332" s="144"/>
      <c r="BC1332" s="144"/>
      <c r="BD1332" s="144"/>
      <c r="BE1332" s="144"/>
    </row>
    <row r="1333" spans="1:57">
      <c r="A1333" s="144"/>
      <c r="B1333" s="144"/>
      <c r="C1333" s="144">
        <v>3</v>
      </c>
      <c r="D1333" s="190">
        <v>138801</v>
      </c>
      <c r="E1333" s="144" t="s">
        <v>5090</v>
      </c>
      <c r="F1333" s="144" t="s">
        <v>4944</v>
      </c>
      <c r="G1333" s="144">
        <v>10</v>
      </c>
      <c r="H1333" s="144">
        <v>20</v>
      </c>
      <c r="I1333" s="190" t="s">
        <v>6670</v>
      </c>
      <c r="J1333" s="144" t="s">
        <v>1693</v>
      </c>
      <c r="K1333" s="543"/>
      <c r="L1333" s="543"/>
      <c r="M1333" s="144"/>
      <c r="N1333" s="144"/>
      <c r="O1333" s="144"/>
      <c r="P1333" s="144"/>
      <c r="Q1333" s="144"/>
      <c r="R1333" s="144"/>
      <c r="S1333" s="144"/>
      <c r="T1333" s="144"/>
      <c r="U1333" s="144"/>
      <c r="V1333" s="543"/>
      <c r="W1333" s="144"/>
      <c r="X1333" s="144"/>
      <c r="Y1333" s="144"/>
      <c r="Z1333" s="144"/>
      <c r="AA1333" s="144"/>
      <c r="AB1333" s="144"/>
      <c r="AC1333" s="144"/>
      <c r="AD1333" s="144"/>
      <c r="AE1333" s="144"/>
      <c r="AF1333" s="144"/>
      <c r="AG1333" s="144"/>
      <c r="AH1333" s="144"/>
      <c r="AI1333" s="144"/>
      <c r="AJ1333" s="144"/>
      <c r="AK1333" s="144"/>
      <c r="AL1333" s="144"/>
      <c r="AM1333" s="543"/>
      <c r="AN1333" s="144"/>
      <c r="AO1333" s="144"/>
      <c r="AP1333" s="543"/>
      <c r="AQ1333" s="543"/>
      <c r="AR1333" s="144"/>
      <c r="AS1333" s="190"/>
      <c r="AT1333" s="144"/>
      <c r="AU1333" s="543"/>
      <c r="AV1333" s="543"/>
      <c r="AW1333" s="144"/>
      <c r="AX1333" s="144"/>
      <c r="AY1333" s="144"/>
      <c r="AZ1333" s="144"/>
      <c r="BA1333" s="144"/>
      <c r="BB1333" s="144"/>
      <c r="BC1333" s="144"/>
      <c r="BD1333" s="144"/>
      <c r="BE1333" s="144"/>
    </row>
    <row r="1334" spans="1:57">
      <c r="A1334" s="144"/>
      <c r="B1334" s="144"/>
      <c r="C1334" s="144">
        <v>3</v>
      </c>
      <c r="D1334" s="190">
        <v>138811</v>
      </c>
      <c r="E1334" s="144" t="s">
        <v>5090</v>
      </c>
      <c r="F1334" s="144" t="s">
        <v>4944</v>
      </c>
      <c r="G1334" s="144">
        <v>10</v>
      </c>
      <c r="H1334" s="144">
        <v>20</v>
      </c>
      <c r="I1334" s="190" t="s">
        <v>6671</v>
      </c>
      <c r="J1334" s="144" t="s">
        <v>1693</v>
      </c>
      <c r="K1334" s="543"/>
      <c r="L1334" s="543"/>
      <c r="M1334" s="144"/>
      <c r="N1334" s="144"/>
      <c r="O1334" s="144"/>
      <c r="P1334" s="144"/>
      <c r="Q1334" s="144"/>
      <c r="R1334" s="144"/>
      <c r="S1334" s="144"/>
      <c r="T1334" s="144"/>
      <c r="U1334" s="144"/>
      <c r="V1334" s="543"/>
      <c r="W1334" s="144"/>
      <c r="X1334" s="144"/>
      <c r="Y1334" s="144"/>
      <c r="Z1334" s="144"/>
      <c r="AA1334" s="144"/>
      <c r="AB1334" s="144"/>
      <c r="AC1334" s="144"/>
      <c r="AD1334" s="144"/>
      <c r="AE1334" s="144"/>
      <c r="AF1334" s="144"/>
      <c r="AG1334" s="144"/>
      <c r="AH1334" s="144"/>
      <c r="AI1334" s="144"/>
      <c r="AJ1334" s="144"/>
      <c r="AK1334" s="144"/>
      <c r="AL1334" s="144"/>
      <c r="AM1334" s="543"/>
      <c r="AN1334" s="144"/>
      <c r="AO1334" s="144"/>
      <c r="AP1334" s="543"/>
      <c r="AQ1334" s="543"/>
      <c r="AR1334" s="144"/>
      <c r="AS1334" s="190"/>
      <c r="AT1334" s="144"/>
      <c r="AU1334" s="543"/>
      <c r="AV1334" s="543"/>
      <c r="AW1334" s="144"/>
      <c r="AX1334" s="144"/>
      <c r="AY1334" s="144"/>
      <c r="AZ1334" s="144"/>
      <c r="BA1334" s="144"/>
      <c r="BB1334" s="144"/>
      <c r="BC1334" s="144"/>
      <c r="BD1334" s="144"/>
      <c r="BE1334" s="144"/>
    </row>
    <row r="1335" spans="1:57">
      <c r="A1335" s="144"/>
      <c r="B1335" s="144"/>
      <c r="C1335" s="144">
        <v>3</v>
      </c>
      <c r="D1335" s="190">
        <v>138818</v>
      </c>
      <c r="E1335" s="144" t="s">
        <v>5090</v>
      </c>
      <c r="F1335" s="144" t="s">
        <v>4944</v>
      </c>
      <c r="G1335" s="144">
        <v>10</v>
      </c>
      <c r="H1335" s="144">
        <v>20</v>
      </c>
      <c r="I1335" s="190" t="s">
        <v>6672</v>
      </c>
      <c r="J1335" s="144" t="s">
        <v>1693</v>
      </c>
      <c r="K1335" s="543"/>
      <c r="L1335" s="543"/>
      <c r="M1335" s="144"/>
      <c r="N1335" s="144"/>
      <c r="O1335" s="144"/>
      <c r="P1335" s="144"/>
      <c r="Q1335" s="144"/>
      <c r="R1335" s="144"/>
      <c r="S1335" s="144"/>
      <c r="T1335" s="144"/>
      <c r="U1335" s="144"/>
      <c r="V1335" s="543"/>
      <c r="W1335" s="144"/>
      <c r="X1335" s="144"/>
      <c r="Y1335" s="144"/>
      <c r="Z1335" s="144"/>
      <c r="AA1335" s="144"/>
      <c r="AB1335" s="144"/>
      <c r="AC1335" s="144"/>
      <c r="AD1335" s="144"/>
      <c r="AE1335" s="144"/>
      <c r="AF1335" s="144"/>
      <c r="AG1335" s="144"/>
      <c r="AH1335" s="144"/>
      <c r="AI1335" s="144"/>
      <c r="AJ1335" s="144"/>
      <c r="AK1335" s="144"/>
      <c r="AL1335" s="144"/>
      <c r="AM1335" s="543"/>
      <c r="AN1335" s="144"/>
      <c r="AO1335" s="144"/>
      <c r="AP1335" s="543"/>
      <c r="AQ1335" s="543"/>
      <c r="AR1335" s="144"/>
      <c r="AS1335" s="190"/>
      <c r="AT1335" s="144"/>
      <c r="AU1335" s="543"/>
      <c r="AV1335" s="543"/>
      <c r="AW1335" s="144"/>
      <c r="AX1335" s="144"/>
      <c r="AY1335" s="144"/>
      <c r="AZ1335" s="144"/>
      <c r="BA1335" s="144"/>
      <c r="BB1335" s="144"/>
      <c r="BC1335" s="144"/>
      <c r="BD1335" s="144"/>
      <c r="BE1335" s="144"/>
    </row>
    <row r="1336" spans="1:57">
      <c r="A1336" s="144"/>
      <c r="B1336" s="144"/>
      <c r="C1336" s="144">
        <v>3</v>
      </c>
      <c r="D1336" s="190">
        <v>138822</v>
      </c>
      <c r="E1336" s="144" t="s">
        <v>5090</v>
      </c>
      <c r="F1336" s="144" t="s">
        <v>4944</v>
      </c>
      <c r="G1336" s="144">
        <v>10</v>
      </c>
      <c r="H1336" s="144">
        <v>20</v>
      </c>
      <c r="I1336" s="190" t="s">
        <v>6673</v>
      </c>
      <c r="J1336" s="144" t="s">
        <v>1693</v>
      </c>
      <c r="K1336" s="543"/>
      <c r="L1336" s="543"/>
      <c r="M1336" s="144"/>
      <c r="N1336" s="144"/>
      <c r="O1336" s="144"/>
      <c r="P1336" s="144"/>
      <c r="Q1336" s="144"/>
      <c r="R1336" s="144"/>
      <c r="S1336" s="144"/>
      <c r="T1336" s="144"/>
      <c r="U1336" s="144"/>
      <c r="V1336" s="543"/>
      <c r="W1336" s="144"/>
      <c r="X1336" s="144"/>
      <c r="Y1336" s="144"/>
      <c r="Z1336" s="144"/>
      <c r="AA1336" s="144"/>
      <c r="AB1336" s="144"/>
      <c r="AC1336" s="144"/>
      <c r="AD1336" s="144"/>
      <c r="AE1336" s="144"/>
      <c r="AF1336" s="144"/>
      <c r="AG1336" s="144"/>
      <c r="AH1336" s="144"/>
      <c r="AI1336" s="144"/>
      <c r="AJ1336" s="144"/>
      <c r="AK1336" s="144"/>
      <c r="AL1336" s="144"/>
      <c r="AM1336" s="543"/>
      <c r="AN1336" s="144"/>
      <c r="AO1336" s="144"/>
      <c r="AP1336" s="543"/>
      <c r="AQ1336" s="543"/>
      <c r="AR1336" s="144"/>
      <c r="AS1336" s="190"/>
      <c r="AT1336" s="144"/>
      <c r="AU1336" s="543"/>
      <c r="AV1336" s="543"/>
      <c r="AW1336" s="144"/>
      <c r="AX1336" s="144"/>
      <c r="AY1336" s="144"/>
      <c r="AZ1336" s="144"/>
      <c r="BA1336" s="144"/>
      <c r="BB1336" s="144"/>
      <c r="BC1336" s="144"/>
      <c r="BD1336" s="144"/>
      <c r="BE1336" s="144"/>
    </row>
    <row r="1337" spans="1:57">
      <c r="A1337" s="144"/>
      <c r="B1337" s="144"/>
      <c r="C1337" s="144">
        <v>3</v>
      </c>
      <c r="D1337" s="190">
        <v>138832</v>
      </c>
      <c r="E1337" s="144" t="s">
        <v>5090</v>
      </c>
      <c r="F1337" s="144" t="s">
        <v>4944</v>
      </c>
      <c r="G1337" s="144">
        <v>10</v>
      </c>
      <c r="H1337" s="144">
        <v>20</v>
      </c>
      <c r="I1337" s="190" t="s">
        <v>6674</v>
      </c>
      <c r="J1337" s="144" t="s">
        <v>1693</v>
      </c>
      <c r="K1337" s="543"/>
      <c r="L1337" s="543"/>
      <c r="M1337" s="144"/>
      <c r="N1337" s="144"/>
      <c r="O1337" s="144"/>
      <c r="P1337" s="144"/>
      <c r="Q1337" s="144"/>
      <c r="R1337" s="144"/>
      <c r="S1337" s="144"/>
      <c r="T1337" s="144"/>
      <c r="U1337" s="144"/>
      <c r="V1337" s="543"/>
      <c r="W1337" s="144"/>
      <c r="X1337" s="144"/>
      <c r="Y1337" s="144"/>
      <c r="Z1337" s="144"/>
      <c r="AA1337" s="144"/>
      <c r="AB1337" s="144"/>
      <c r="AC1337" s="144"/>
      <c r="AD1337" s="144"/>
      <c r="AE1337" s="144"/>
      <c r="AF1337" s="144"/>
      <c r="AG1337" s="144"/>
      <c r="AH1337" s="144"/>
      <c r="AI1337" s="144"/>
      <c r="AJ1337" s="144"/>
      <c r="AK1337" s="144"/>
      <c r="AL1337" s="144"/>
      <c r="AM1337" s="543"/>
      <c r="AN1337" s="144"/>
      <c r="AO1337" s="144"/>
      <c r="AP1337" s="543"/>
      <c r="AQ1337" s="543"/>
      <c r="AR1337" s="144"/>
      <c r="AS1337" s="190"/>
      <c r="AT1337" s="144"/>
      <c r="AU1337" s="543"/>
      <c r="AV1337" s="543"/>
      <c r="AW1337" s="144"/>
      <c r="AX1337" s="144"/>
      <c r="AY1337" s="144"/>
      <c r="AZ1337" s="144"/>
      <c r="BA1337" s="144"/>
      <c r="BB1337" s="144"/>
      <c r="BC1337" s="144"/>
      <c r="BD1337" s="144"/>
      <c r="BE1337" s="144"/>
    </row>
    <row r="1338" spans="1:57">
      <c r="A1338" s="144"/>
      <c r="B1338" s="144"/>
      <c r="C1338" s="144">
        <v>3</v>
      </c>
      <c r="D1338" s="190">
        <v>138833</v>
      </c>
      <c r="E1338" s="144" t="s">
        <v>5090</v>
      </c>
      <c r="F1338" s="144" t="s">
        <v>4944</v>
      </c>
      <c r="G1338" s="144">
        <v>10</v>
      </c>
      <c r="H1338" s="144">
        <v>20</v>
      </c>
      <c r="I1338" s="190" t="s">
        <v>6675</v>
      </c>
      <c r="J1338" s="144" t="s">
        <v>1693</v>
      </c>
      <c r="K1338" s="543"/>
      <c r="L1338" s="543"/>
      <c r="M1338" s="144"/>
      <c r="N1338" s="144"/>
      <c r="O1338" s="144"/>
      <c r="P1338" s="144"/>
      <c r="Q1338" s="144"/>
      <c r="R1338" s="144"/>
      <c r="S1338" s="144"/>
      <c r="T1338" s="144"/>
      <c r="U1338" s="144"/>
      <c r="V1338" s="543"/>
      <c r="W1338" s="144"/>
      <c r="X1338" s="144"/>
      <c r="Y1338" s="144"/>
      <c r="Z1338" s="144"/>
      <c r="AA1338" s="144"/>
      <c r="AB1338" s="144"/>
      <c r="AC1338" s="144"/>
      <c r="AD1338" s="144"/>
      <c r="AE1338" s="144"/>
      <c r="AF1338" s="144"/>
      <c r="AG1338" s="144"/>
      <c r="AH1338" s="144"/>
      <c r="AI1338" s="144"/>
      <c r="AJ1338" s="144"/>
      <c r="AK1338" s="144"/>
      <c r="AL1338" s="144"/>
      <c r="AM1338" s="543"/>
      <c r="AN1338" s="144"/>
      <c r="AO1338" s="144"/>
      <c r="AP1338" s="543"/>
      <c r="AQ1338" s="543"/>
      <c r="AR1338" s="144"/>
      <c r="AS1338" s="190"/>
      <c r="AT1338" s="144"/>
      <c r="AU1338" s="543"/>
      <c r="AV1338" s="543"/>
      <c r="AW1338" s="144"/>
      <c r="AX1338" s="144"/>
      <c r="AY1338" s="144"/>
      <c r="AZ1338" s="144"/>
      <c r="BA1338" s="144"/>
      <c r="BB1338" s="144"/>
      <c r="BC1338" s="144"/>
      <c r="BD1338" s="144"/>
      <c r="BE1338" s="144"/>
    </row>
    <row r="1339" spans="1:57">
      <c r="A1339" s="144"/>
      <c r="B1339" s="144"/>
      <c r="C1339" s="144">
        <v>3</v>
      </c>
      <c r="D1339" s="190">
        <v>138834</v>
      </c>
      <c r="E1339" s="144" t="s">
        <v>5090</v>
      </c>
      <c r="F1339" s="144" t="s">
        <v>4944</v>
      </c>
      <c r="G1339" s="144">
        <v>10</v>
      </c>
      <c r="H1339" s="144">
        <v>20</v>
      </c>
      <c r="I1339" s="190" t="s">
        <v>6676</v>
      </c>
      <c r="J1339" s="144" t="s">
        <v>1693</v>
      </c>
      <c r="K1339" s="543"/>
      <c r="L1339" s="543"/>
      <c r="M1339" s="144"/>
      <c r="N1339" s="144"/>
      <c r="O1339" s="144"/>
      <c r="P1339" s="144"/>
      <c r="Q1339" s="144"/>
      <c r="R1339" s="144"/>
      <c r="S1339" s="144"/>
      <c r="T1339" s="144"/>
      <c r="U1339" s="144"/>
      <c r="V1339" s="543"/>
      <c r="W1339" s="144"/>
      <c r="X1339" s="144"/>
      <c r="Y1339" s="144"/>
      <c r="Z1339" s="144"/>
      <c r="AA1339" s="144"/>
      <c r="AB1339" s="144"/>
      <c r="AC1339" s="144"/>
      <c r="AD1339" s="144"/>
      <c r="AE1339" s="144"/>
      <c r="AF1339" s="144"/>
      <c r="AG1339" s="144"/>
      <c r="AH1339" s="144"/>
      <c r="AI1339" s="144"/>
      <c r="AJ1339" s="144"/>
      <c r="AK1339" s="144"/>
      <c r="AL1339" s="144"/>
      <c r="AM1339" s="543"/>
      <c r="AN1339" s="144"/>
      <c r="AO1339" s="144"/>
      <c r="AP1339" s="543"/>
      <c r="AQ1339" s="543"/>
      <c r="AR1339" s="144"/>
      <c r="AS1339" s="190"/>
      <c r="AT1339" s="144"/>
      <c r="AU1339" s="543"/>
      <c r="AV1339" s="543"/>
      <c r="AW1339" s="144"/>
      <c r="AX1339" s="144"/>
      <c r="AY1339" s="144"/>
      <c r="AZ1339" s="144"/>
      <c r="BA1339" s="144"/>
      <c r="BB1339" s="144"/>
      <c r="BC1339" s="144"/>
      <c r="BD1339" s="144"/>
      <c r="BE1339" s="144"/>
    </row>
    <row r="1340" spans="1:57">
      <c r="A1340" s="144"/>
      <c r="B1340" s="144"/>
      <c r="C1340" s="144">
        <v>3</v>
      </c>
      <c r="D1340" s="190">
        <v>138841</v>
      </c>
      <c r="E1340" s="144" t="s">
        <v>5090</v>
      </c>
      <c r="F1340" s="144" t="s">
        <v>4944</v>
      </c>
      <c r="G1340" s="144">
        <v>10</v>
      </c>
      <c r="H1340" s="144">
        <v>20</v>
      </c>
      <c r="I1340" s="190" t="s">
        <v>6677</v>
      </c>
      <c r="J1340" s="144" t="s">
        <v>1693</v>
      </c>
      <c r="K1340" s="543"/>
      <c r="L1340" s="543"/>
      <c r="M1340" s="144"/>
      <c r="N1340" s="144"/>
      <c r="O1340" s="144"/>
      <c r="P1340" s="144"/>
      <c r="Q1340" s="144"/>
      <c r="R1340" s="144"/>
      <c r="S1340" s="144"/>
      <c r="T1340" s="144"/>
      <c r="U1340" s="144"/>
      <c r="V1340" s="543"/>
      <c r="W1340" s="144"/>
      <c r="X1340" s="144"/>
      <c r="Y1340" s="144"/>
      <c r="Z1340" s="144"/>
      <c r="AA1340" s="144"/>
      <c r="AB1340" s="144"/>
      <c r="AC1340" s="144"/>
      <c r="AD1340" s="144"/>
      <c r="AE1340" s="144"/>
      <c r="AF1340" s="144"/>
      <c r="AG1340" s="144"/>
      <c r="AH1340" s="144"/>
      <c r="AI1340" s="144"/>
      <c r="AJ1340" s="144"/>
      <c r="AK1340" s="144"/>
      <c r="AL1340" s="144"/>
      <c r="AM1340" s="543"/>
      <c r="AN1340" s="144"/>
      <c r="AO1340" s="144"/>
      <c r="AP1340" s="543"/>
      <c r="AQ1340" s="543"/>
      <c r="AR1340" s="144"/>
      <c r="AS1340" s="190"/>
      <c r="AT1340" s="144"/>
      <c r="AU1340" s="543"/>
      <c r="AV1340" s="543"/>
      <c r="AW1340" s="144"/>
      <c r="AX1340" s="144"/>
      <c r="AY1340" s="144"/>
      <c r="AZ1340" s="144"/>
      <c r="BA1340" s="144"/>
      <c r="BB1340" s="144"/>
      <c r="BC1340" s="144"/>
      <c r="BD1340" s="144"/>
      <c r="BE1340" s="144"/>
    </row>
    <row r="1341" spans="1:57">
      <c r="A1341" s="144"/>
      <c r="B1341" s="144"/>
      <c r="C1341" s="144">
        <v>3</v>
      </c>
      <c r="D1341" s="190">
        <v>138846</v>
      </c>
      <c r="E1341" s="144" t="s">
        <v>5090</v>
      </c>
      <c r="F1341" s="144" t="s">
        <v>4944</v>
      </c>
      <c r="G1341" s="144">
        <v>10</v>
      </c>
      <c r="H1341" s="144">
        <v>20</v>
      </c>
      <c r="I1341" s="190" t="s">
        <v>6678</v>
      </c>
      <c r="J1341" s="144" t="s">
        <v>1693</v>
      </c>
      <c r="K1341" s="543"/>
      <c r="L1341" s="543"/>
      <c r="M1341" s="144"/>
      <c r="N1341" s="144"/>
      <c r="O1341" s="144"/>
      <c r="P1341" s="144"/>
      <c r="Q1341" s="144"/>
      <c r="R1341" s="144"/>
      <c r="S1341" s="144"/>
      <c r="T1341" s="144"/>
      <c r="U1341" s="144"/>
      <c r="V1341" s="543"/>
      <c r="W1341" s="144"/>
      <c r="X1341" s="144"/>
      <c r="Y1341" s="144"/>
      <c r="Z1341" s="144"/>
      <c r="AA1341" s="144"/>
      <c r="AB1341" s="144"/>
      <c r="AC1341" s="144"/>
      <c r="AD1341" s="144"/>
      <c r="AE1341" s="144"/>
      <c r="AF1341" s="144"/>
      <c r="AG1341" s="144"/>
      <c r="AH1341" s="144"/>
      <c r="AI1341" s="144"/>
      <c r="AJ1341" s="144"/>
      <c r="AK1341" s="144"/>
      <c r="AL1341" s="144"/>
      <c r="AM1341" s="543"/>
      <c r="AN1341" s="144"/>
      <c r="AO1341" s="144"/>
      <c r="AP1341" s="543"/>
      <c r="AQ1341" s="543"/>
      <c r="AR1341" s="144"/>
      <c r="AS1341" s="190"/>
      <c r="AT1341" s="144"/>
      <c r="AU1341" s="543"/>
      <c r="AV1341" s="543"/>
      <c r="AW1341" s="144"/>
      <c r="AX1341" s="144"/>
      <c r="AY1341" s="144"/>
      <c r="AZ1341" s="144"/>
      <c r="BA1341" s="144"/>
      <c r="BB1341" s="144"/>
      <c r="BC1341" s="144"/>
      <c r="BD1341" s="144"/>
      <c r="BE1341" s="144"/>
    </row>
    <row r="1342" spans="1:57">
      <c r="A1342" s="144"/>
      <c r="B1342" s="144"/>
      <c r="C1342" s="144">
        <v>3</v>
      </c>
      <c r="D1342" s="190">
        <v>138854</v>
      </c>
      <c r="E1342" s="144" t="s">
        <v>5090</v>
      </c>
      <c r="F1342" s="144" t="s">
        <v>4944</v>
      </c>
      <c r="G1342" s="144">
        <v>10</v>
      </c>
      <c r="H1342" s="144">
        <v>20</v>
      </c>
      <c r="I1342" s="190" t="s">
        <v>6679</v>
      </c>
      <c r="J1342" s="144" t="s">
        <v>1693</v>
      </c>
      <c r="K1342" s="543"/>
      <c r="L1342" s="543"/>
      <c r="M1342" s="144"/>
      <c r="N1342" s="144"/>
      <c r="O1342" s="144"/>
      <c r="P1342" s="144"/>
      <c r="Q1342" s="144"/>
      <c r="R1342" s="144"/>
      <c r="S1342" s="144"/>
      <c r="T1342" s="144"/>
      <c r="U1342" s="144"/>
      <c r="V1342" s="543"/>
      <c r="W1342" s="144"/>
      <c r="X1342" s="144"/>
      <c r="Y1342" s="144"/>
      <c r="Z1342" s="144"/>
      <c r="AA1342" s="144"/>
      <c r="AB1342" s="144"/>
      <c r="AC1342" s="144"/>
      <c r="AD1342" s="144"/>
      <c r="AE1342" s="144"/>
      <c r="AF1342" s="144"/>
      <c r="AG1342" s="144"/>
      <c r="AH1342" s="144"/>
      <c r="AI1342" s="144"/>
      <c r="AJ1342" s="144"/>
      <c r="AK1342" s="144"/>
      <c r="AL1342" s="144"/>
      <c r="AM1342" s="543"/>
      <c r="AN1342" s="144"/>
      <c r="AO1342" s="144"/>
      <c r="AP1342" s="543"/>
      <c r="AQ1342" s="543"/>
      <c r="AR1342" s="144"/>
      <c r="AS1342" s="190"/>
      <c r="AT1342" s="144"/>
      <c r="AU1342" s="543"/>
      <c r="AV1342" s="543"/>
      <c r="AW1342" s="144"/>
      <c r="AX1342" s="144"/>
      <c r="AY1342" s="144"/>
      <c r="AZ1342" s="144"/>
      <c r="BA1342" s="144"/>
      <c r="BB1342" s="144"/>
      <c r="BC1342" s="144"/>
      <c r="BD1342" s="144"/>
      <c r="BE1342" s="144"/>
    </row>
    <row r="1343" spans="1:57">
      <c r="A1343" s="144"/>
      <c r="B1343" s="144"/>
      <c r="C1343" s="144">
        <v>3</v>
      </c>
      <c r="D1343" s="190">
        <v>138856</v>
      </c>
      <c r="E1343" s="144" t="s">
        <v>5090</v>
      </c>
      <c r="F1343" s="144" t="s">
        <v>4944</v>
      </c>
      <c r="G1343" s="144">
        <v>10</v>
      </c>
      <c r="H1343" s="144">
        <v>20</v>
      </c>
      <c r="I1343" s="190" t="s">
        <v>6680</v>
      </c>
      <c r="J1343" s="144" t="s">
        <v>1693</v>
      </c>
      <c r="K1343" s="543"/>
      <c r="L1343" s="543"/>
      <c r="M1343" s="144"/>
      <c r="N1343" s="144"/>
      <c r="O1343" s="144"/>
      <c r="P1343" s="144"/>
      <c r="Q1343" s="144"/>
      <c r="R1343" s="144"/>
      <c r="S1343" s="144"/>
      <c r="T1343" s="144"/>
      <c r="U1343" s="144"/>
      <c r="V1343" s="543"/>
      <c r="W1343" s="144"/>
      <c r="X1343" s="144"/>
      <c r="Y1343" s="144"/>
      <c r="Z1343" s="144"/>
      <c r="AA1343" s="144"/>
      <c r="AB1343" s="144"/>
      <c r="AC1343" s="144"/>
      <c r="AD1343" s="144"/>
      <c r="AE1343" s="144"/>
      <c r="AF1343" s="144"/>
      <c r="AG1343" s="144"/>
      <c r="AH1343" s="144"/>
      <c r="AI1343" s="144"/>
      <c r="AJ1343" s="144"/>
      <c r="AK1343" s="144"/>
      <c r="AL1343" s="144"/>
      <c r="AM1343" s="543"/>
      <c r="AN1343" s="144"/>
      <c r="AO1343" s="144"/>
      <c r="AP1343" s="543"/>
      <c r="AQ1343" s="543"/>
      <c r="AR1343" s="144"/>
      <c r="AS1343" s="190"/>
      <c r="AT1343" s="144"/>
      <c r="AU1343" s="543"/>
      <c r="AV1343" s="543"/>
      <c r="AW1343" s="144"/>
      <c r="AX1343" s="144"/>
      <c r="AY1343" s="144"/>
      <c r="AZ1343" s="144"/>
      <c r="BA1343" s="144"/>
      <c r="BB1343" s="144"/>
      <c r="BC1343" s="144"/>
      <c r="BD1343" s="144"/>
      <c r="BE1343" s="144"/>
    </row>
    <row r="1344" spans="1:57">
      <c r="A1344" s="144"/>
      <c r="B1344" s="144"/>
      <c r="C1344" s="144">
        <v>3</v>
      </c>
      <c r="D1344" s="190">
        <v>138906</v>
      </c>
      <c r="E1344" s="144" t="s">
        <v>5090</v>
      </c>
      <c r="F1344" s="144" t="s">
        <v>4944</v>
      </c>
      <c r="G1344" s="144">
        <v>10</v>
      </c>
      <c r="H1344" s="144">
        <v>20</v>
      </c>
      <c r="I1344" s="190" t="s">
        <v>6681</v>
      </c>
      <c r="J1344" s="144" t="s">
        <v>1693</v>
      </c>
      <c r="K1344" s="543"/>
      <c r="L1344" s="543"/>
      <c r="M1344" s="144"/>
      <c r="N1344" s="144"/>
      <c r="O1344" s="144"/>
      <c r="P1344" s="144"/>
      <c r="Q1344" s="144"/>
      <c r="R1344" s="144"/>
      <c r="S1344" s="144"/>
      <c r="T1344" s="144"/>
      <c r="U1344" s="144"/>
      <c r="V1344" s="543"/>
      <c r="W1344" s="144"/>
      <c r="X1344" s="144"/>
      <c r="Y1344" s="144"/>
      <c r="Z1344" s="144"/>
      <c r="AA1344" s="144"/>
      <c r="AB1344" s="144"/>
      <c r="AC1344" s="144"/>
      <c r="AD1344" s="144"/>
      <c r="AE1344" s="144"/>
      <c r="AF1344" s="144"/>
      <c r="AG1344" s="144"/>
      <c r="AH1344" s="144"/>
      <c r="AI1344" s="144"/>
      <c r="AJ1344" s="144"/>
      <c r="AK1344" s="144"/>
      <c r="AL1344" s="144"/>
      <c r="AM1344" s="543"/>
      <c r="AN1344" s="144"/>
      <c r="AO1344" s="144"/>
      <c r="AP1344" s="543"/>
      <c r="AQ1344" s="543"/>
      <c r="AR1344" s="144"/>
      <c r="AS1344" s="190"/>
      <c r="AT1344" s="144"/>
      <c r="AU1344" s="543"/>
      <c r="AV1344" s="543"/>
      <c r="AW1344" s="144"/>
      <c r="AX1344" s="144"/>
      <c r="AY1344" s="144"/>
      <c r="AZ1344" s="144"/>
      <c r="BA1344" s="144"/>
      <c r="BB1344" s="144"/>
      <c r="BC1344" s="144"/>
      <c r="BD1344" s="144"/>
      <c r="BE1344" s="144"/>
    </row>
    <row r="1345" spans="1:57">
      <c r="A1345" s="144"/>
      <c r="B1345" s="144"/>
      <c r="C1345" s="144">
        <v>3</v>
      </c>
      <c r="D1345" s="190">
        <v>138962</v>
      </c>
      <c r="E1345" s="144" t="s">
        <v>5090</v>
      </c>
      <c r="F1345" s="144" t="s">
        <v>4944</v>
      </c>
      <c r="G1345" s="144">
        <v>10</v>
      </c>
      <c r="H1345" s="144">
        <v>20</v>
      </c>
      <c r="I1345" s="190" t="s">
        <v>6682</v>
      </c>
      <c r="J1345" s="144" t="s">
        <v>1693</v>
      </c>
      <c r="K1345" s="543"/>
      <c r="L1345" s="543"/>
      <c r="M1345" s="144"/>
      <c r="N1345" s="144"/>
      <c r="O1345" s="144"/>
      <c r="P1345" s="144"/>
      <c r="Q1345" s="144"/>
      <c r="R1345" s="144"/>
      <c r="S1345" s="144"/>
      <c r="T1345" s="144"/>
      <c r="U1345" s="144"/>
      <c r="V1345" s="543"/>
      <c r="W1345" s="144"/>
      <c r="X1345" s="144"/>
      <c r="Y1345" s="144"/>
      <c r="Z1345" s="144"/>
      <c r="AA1345" s="144"/>
      <c r="AB1345" s="144"/>
      <c r="AC1345" s="144"/>
      <c r="AD1345" s="144"/>
      <c r="AE1345" s="144"/>
      <c r="AF1345" s="144"/>
      <c r="AG1345" s="144"/>
      <c r="AH1345" s="144"/>
      <c r="AI1345" s="144"/>
      <c r="AJ1345" s="144"/>
      <c r="AK1345" s="144"/>
      <c r="AL1345" s="144"/>
      <c r="AM1345" s="543"/>
      <c r="AN1345" s="144"/>
      <c r="AO1345" s="144"/>
      <c r="AP1345" s="543"/>
      <c r="AQ1345" s="543"/>
      <c r="AR1345" s="144"/>
      <c r="AS1345" s="190"/>
      <c r="AT1345" s="144"/>
      <c r="AU1345" s="543"/>
      <c r="AV1345" s="543"/>
      <c r="AW1345" s="144"/>
      <c r="AX1345" s="144"/>
      <c r="AY1345" s="144"/>
      <c r="AZ1345" s="144"/>
      <c r="BA1345" s="144"/>
      <c r="BB1345" s="144"/>
      <c r="BC1345" s="144"/>
      <c r="BD1345" s="144"/>
      <c r="BE1345" s="144"/>
    </row>
    <row r="1346" spans="1:57">
      <c r="A1346" s="144"/>
      <c r="B1346" s="144"/>
      <c r="C1346" s="144">
        <v>3</v>
      </c>
      <c r="D1346" s="190">
        <v>138971</v>
      </c>
      <c r="E1346" s="144" t="s">
        <v>5090</v>
      </c>
      <c r="F1346" s="144" t="s">
        <v>4944</v>
      </c>
      <c r="G1346" s="144">
        <v>10</v>
      </c>
      <c r="H1346" s="144">
        <v>20</v>
      </c>
      <c r="I1346" s="190" t="s">
        <v>6683</v>
      </c>
      <c r="J1346" s="144" t="s">
        <v>1693</v>
      </c>
      <c r="K1346" s="543"/>
      <c r="L1346" s="543"/>
      <c r="M1346" s="144"/>
      <c r="N1346" s="144"/>
      <c r="O1346" s="144"/>
      <c r="P1346" s="144"/>
      <c r="Q1346" s="144"/>
      <c r="R1346" s="144"/>
      <c r="S1346" s="144"/>
      <c r="T1346" s="144"/>
      <c r="U1346" s="144"/>
      <c r="V1346" s="543"/>
      <c r="W1346" s="144"/>
      <c r="X1346" s="144"/>
      <c r="Y1346" s="144"/>
      <c r="Z1346" s="144"/>
      <c r="AA1346" s="144"/>
      <c r="AB1346" s="144"/>
      <c r="AC1346" s="144"/>
      <c r="AD1346" s="144"/>
      <c r="AE1346" s="144"/>
      <c r="AF1346" s="144"/>
      <c r="AG1346" s="144"/>
      <c r="AH1346" s="144"/>
      <c r="AI1346" s="144"/>
      <c r="AJ1346" s="144"/>
      <c r="AK1346" s="144"/>
      <c r="AL1346" s="144"/>
      <c r="AM1346" s="543"/>
      <c r="AN1346" s="144"/>
      <c r="AO1346" s="144"/>
      <c r="AP1346" s="543"/>
      <c r="AQ1346" s="543"/>
      <c r="AR1346" s="144"/>
      <c r="AS1346" s="190"/>
      <c r="AT1346" s="144"/>
      <c r="AU1346" s="543"/>
      <c r="AV1346" s="543"/>
      <c r="AW1346" s="144"/>
      <c r="AX1346" s="144"/>
      <c r="AY1346" s="144"/>
      <c r="AZ1346" s="144"/>
      <c r="BA1346" s="144"/>
      <c r="BB1346" s="144"/>
      <c r="BC1346" s="144"/>
      <c r="BD1346" s="144"/>
      <c r="BE1346" s="144"/>
    </row>
    <row r="1347" spans="1:57">
      <c r="A1347" s="144"/>
      <c r="B1347" s="144"/>
      <c r="C1347" s="144">
        <v>3</v>
      </c>
      <c r="D1347" s="190">
        <v>138985</v>
      </c>
      <c r="E1347" s="144" t="s">
        <v>5090</v>
      </c>
      <c r="F1347" s="144" t="s">
        <v>4944</v>
      </c>
      <c r="G1347" s="144">
        <v>10</v>
      </c>
      <c r="H1347" s="144">
        <v>20</v>
      </c>
      <c r="I1347" s="190" t="s">
        <v>6684</v>
      </c>
      <c r="J1347" s="144" t="s">
        <v>1693</v>
      </c>
      <c r="K1347" s="543"/>
      <c r="L1347" s="543"/>
      <c r="M1347" s="144"/>
      <c r="N1347" s="144"/>
      <c r="O1347" s="144"/>
      <c r="P1347" s="144"/>
      <c r="Q1347" s="144"/>
      <c r="R1347" s="144"/>
      <c r="S1347" s="144"/>
      <c r="T1347" s="144"/>
      <c r="U1347" s="144"/>
      <c r="V1347" s="543"/>
      <c r="W1347" s="144"/>
      <c r="X1347" s="144"/>
      <c r="Y1347" s="144"/>
      <c r="Z1347" s="144"/>
      <c r="AA1347" s="144"/>
      <c r="AB1347" s="144"/>
      <c r="AC1347" s="144"/>
      <c r="AD1347" s="144"/>
      <c r="AE1347" s="144"/>
      <c r="AF1347" s="144"/>
      <c r="AG1347" s="144"/>
      <c r="AH1347" s="144"/>
      <c r="AI1347" s="144"/>
      <c r="AJ1347" s="144"/>
      <c r="AK1347" s="144"/>
      <c r="AL1347" s="144"/>
      <c r="AM1347" s="543"/>
      <c r="AN1347" s="144"/>
      <c r="AO1347" s="144"/>
      <c r="AP1347" s="543"/>
      <c r="AQ1347" s="543"/>
      <c r="AR1347" s="144"/>
      <c r="AS1347" s="190"/>
      <c r="AT1347" s="144"/>
      <c r="AU1347" s="543"/>
      <c r="AV1347" s="543"/>
      <c r="AW1347" s="144"/>
      <c r="AX1347" s="144"/>
      <c r="AY1347" s="144"/>
      <c r="AZ1347" s="144"/>
      <c r="BA1347" s="144"/>
      <c r="BB1347" s="144"/>
      <c r="BC1347" s="144"/>
      <c r="BD1347" s="144"/>
      <c r="BE1347" s="144"/>
    </row>
    <row r="1348" spans="1:57">
      <c r="A1348" s="144"/>
      <c r="B1348" s="144"/>
      <c r="C1348" s="144">
        <v>3</v>
      </c>
      <c r="D1348" s="190">
        <v>139028</v>
      </c>
      <c r="E1348" s="144" t="s">
        <v>5090</v>
      </c>
      <c r="F1348" s="144" t="s">
        <v>4944</v>
      </c>
      <c r="G1348" s="144">
        <v>10</v>
      </c>
      <c r="H1348" s="144">
        <v>20</v>
      </c>
      <c r="I1348" s="190" t="s">
        <v>6685</v>
      </c>
      <c r="J1348" s="144" t="s">
        <v>1693</v>
      </c>
      <c r="K1348" s="543"/>
      <c r="L1348" s="543"/>
      <c r="M1348" s="144"/>
      <c r="N1348" s="144"/>
      <c r="O1348" s="144"/>
      <c r="P1348" s="144"/>
      <c r="Q1348" s="144"/>
      <c r="R1348" s="144"/>
      <c r="S1348" s="144"/>
      <c r="T1348" s="144"/>
      <c r="U1348" s="144"/>
      <c r="V1348" s="543"/>
      <c r="W1348" s="144"/>
      <c r="X1348" s="144"/>
      <c r="Y1348" s="144"/>
      <c r="Z1348" s="144"/>
      <c r="AA1348" s="144"/>
      <c r="AB1348" s="144"/>
      <c r="AC1348" s="144"/>
      <c r="AD1348" s="144"/>
      <c r="AE1348" s="144"/>
      <c r="AF1348" s="144"/>
      <c r="AG1348" s="144"/>
      <c r="AH1348" s="144"/>
      <c r="AI1348" s="144"/>
      <c r="AJ1348" s="144"/>
      <c r="AK1348" s="144"/>
      <c r="AL1348" s="144"/>
      <c r="AM1348" s="543"/>
      <c r="AN1348" s="144"/>
      <c r="AO1348" s="144"/>
      <c r="AP1348" s="543"/>
      <c r="AQ1348" s="543"/>
      <c r="AR1348" s="144"/>
      <c r="AS1348" s="190"/>
      <c r="AT1348" s="144"/>
      <c r="AU1348" s="543"/>
      <c r="AV1348" s="543"/>
      <c r="AW1348" s="144"/>
      <c r="AX1348" s="144"/>
      <c r="AY1348" s="144"/>
      <c r="AZ1348" s="144"/>
      <c r="BA1348" s="144"/>
      <c r="BB1348" s="144"/>
      <c r="BC1348" s="144"/>
      <c r="BD1348" s="144"/>
      <c r="BE1348" s="144"/>
    </row>
    <row r="1349" spans="1:57">
      <c r="A1349" s="144"/>
      <c r="B1349" s="144"/>
      <c r="C1349" s="144">
        <v>3</v>
      </c>
      <c r="D1349" s="190">
        <v>139045</v>
      </c>
      <c r="E1349" s="144" t="s">
        <v>5090</v>
      </c>
      <c r="F1349" s="144" t="s">
        <v>4944</v>
      </c>
      <c r="G1349" s="144">
        <v>10</v>
      </c>
      <c r="H1349" s="144">
        <v>20</v>
      </c>
      <c r="I1349" s="190" t="s">
        <v>6686</v>
      </c>
      <c r="J1349" s="144" t="s">
        <v>1693</v>
      </c>
      <c r="K1349" s="543"/>
      <c r="L1349" s="543"/>
      <c r="M1349" s="144"/>
      <c r="N1349" s="144"/>
      <c r="O1349" s="144"/>
      <c r="P1349" s="144"/>
      <c r="Q1349" s="144"/>
      <c r="R1349" s="144"/>
      <c r="S1349" s="144"/>
      <c r="T1349" s="144"/>
      <c r="U1349" s="144"/>
      <c r="V1349" s="543"/>
      <c r="W1349" s="144"/>
      <c r="X1349" s="144"/>
      <c r="Y1349" s="144"/>
      <c r="Z1349" s="144"/>
      <c r="AA1349" s="144"/>
      <c r="AB1349" s="144"/>
      <c r="AC1349" s="144"/>
      <c r="AD1349" s="144"/>
      <c r="AE1349" s="144"/>
      <c r="AF1349" s="144"/>
      <c r="AG1349" s="144"/>
      <c r="AH1349" s="144"/>
      <c r="AI1349" s="144"/>
      <c r="AJ1349" s="144"/>
      <c r="AK1349" s="144"/>
      <c r="AL1349" s="144"/>
      <c r="AM1349" s="543"/>
      <c r="AN1349" s="144"/>
      <c r="AO1349" s="144"/>
      <c r="AP1349" s="543"/>
      <c r="AQ1349" s="543"/>
      <c r="AR1349" s="144"/>
      <c r="AS1349" s="190"/>
      <c r="AT1349" s="144"/>
      <c r="AU1349" s="543"/>
      <c r="AV1349" s="543"/>
      <c r="AW1349" s="144"/>
      <c r="AX1349" s="144"/>
      <c r="AY1349" s="144"/>
      <c r="AZ1349" s="144"/>
      <c r="BA1349" s="144"/>
      <c r="BB1349" s="144"/>
      <c r="BC1349" s="144"/>
      <c r="BD1349" s="144"/>
      <c r="BE1349" s="144"/>
    </row>
    <row r="1350" spans="1:57">
      <c r="A1350" s="144"/>
      <c r="B1350" s="144"/>
      <c r="C1350" s="144">
        <v>3</v>
      </c>
      <c r="D1350" s="190">
        <v>139052</v>
      </c>
      <c r="E1350" s="144" t="s">
        <v>5090</v>
      </c>
      <c r="F1350" s="144" t="s">
        <v>4944</v>
      </c>
      <c r="G1350" s="144">
        <v>10</v>
      </c>
      <c r="H1350" s="144">
        <v>20</v>
      </c>
      <c r="I1350" s="190" t="s">
        <v>6687</v>
      </c>
      <c r="J1350" s="144" t="s">
        <v>1693</v>
      </c>
      <c r="K1350" s="543"/>
      <c r="L1350" s="543"/>
      <c r="M1350" s="144"/>
      <c r="N1350" s="144"/>
      <c r="O1350" s="144"/>
      <c r="P1350" s="144"/>
      <c r="Q1350" s="144"/>
      <c r="R1350" s="144"/>
      <c r="S1350" s="144"/>
      <c r="T1350" s="144"/>
      <c r="U1350" s="144"/>
      <c r="V1350" s="543"/>
      <c r="W1350" s="144"/>
      <c r="X1350" s="144"/>
      <c r="Y1350" s="144"/>
      <c r="Z1350" s="144"/>
      <c r="AA1350" s="144"/>
      <c r="AB1350" s="144"/>
      <c r="AC1350" s="144"/>
      <c r="AD1350" s="144"/>
      <c r="AE1350" s="144"/>
      <c r="AF1350" s="144"/>
      <c r="AG1350" s="144"/>
      <c r="AH1350" s="144"/>
      <c r="AI1350" s="144"/>
      <c r="AJ1350" s="144"/>
      <c r="AK1350" s="144"/>
      <c r="AL1350" s="144"/>
      <c r="AM1350" s="543"/>
      <c r="AN1350" s="144"/>
      <c r="AO1350" s="144"/>
      <c r="AP1350" s="543"/>
      <c r="AQ1350" s="543"/>
      <c r="AR1350" s="144"/>
      <c r="AS1350" s="190"/>
      <c r="AT1350" s="144"/>
      <c r="AU1350" s="543"/>
      <c r="AV1350" s="543"/>
      <c r="AW1350" s="144"/>
      <c r="AX1350" s="144"/>
      <c r="AY1350" s="144"/>
      <c r="AZ1350" s="144"/>
      <c r="BA1350" s="144"/>
      <c r="BB1350" s="144"/>
      <c r="BC1350" s="144"/>
      <c r="BD1350" s="144"/>
      <c r="BE1350" s="144"/>
    </row>
    <row r="1351" spans="1:57">
      <c r="A1351" s="144"/>
      <c r="B1351" s="144"/>
      <c r="C1351" s="144">
        <v>3</v>
      </c>
      <c r="D1351" s="190">
        <v>139125</v>
      </c>
      <c r="E1351" s="144" t="s">
        <v>5090</v>
      </c>
      <c r="F1351" s="144" t="s">
        <v>4944</v>
      </c>
      <c r="G1351" s="144">
        <v>10</v>
      </c>
      <c r="H1351" s="144">
        <v>20</v>
      </c>
      <c r="I1351" s="190" t="s">
        <v>6688</v>
      </c>
      <c r="J1351" s="144" t="s">
        <v>1693</v>
      </c>
      <c r="K1351" s="543"/>
      <c r="L1351" s="543"/>
      <c r="M1351" s="144"/>
      <c r="N1351" s="144"/>
      <c r="O1351" s="144"/>
      <c r="P1351" s="144"/>
      <c r="Q1351" s="144"/>
      <c r="R1351" s="144"/>
      <c r="S1351" s="144"/>
      <c r="T1351" s="144"/>
      <c r="U1351" s="144"/>
      <c r="V1351" s="543"/>
      <c r="W1351" s="144"/>
      <c r="X1351" s="144"/>
      <c r="Y1351" s="144"/>
      <c r="Z1351" s="144"/>
      <c r="AA1351" s="144"/>
      <c r="AB1351" s="144"/>
      <c r="AC1351" s="144"/>
      <c r="AD1351" s="144"/>
      <c r="AE1351" s="144"/>
      <c r="AF1351" s="144"/>
      <c r="AG1351" s="144"/>
      <c r="AH1351" s="144"/>
      <c r="AI1351" s="144"/>
      <c r="AJ1351" s="144"/>
      <c r="AK1351" s="144"/>
      <c r="AL1351" s="144"/>
      <c r="AM1351" s="543"/>
      <c r="AN1351" s="144"/>
      <c r="AO1351" s="144"/>
      <c r="AP1351" s="543"/>
      <c r="AQ1351" s="543"/>
      <c r="AR1351" s="144"/>
      <c r="AS1351" s="190"/>
      <c r="AT1351" s="144"/>
      <c r="AU1351" s="543"/>
      <c r="AV1351" s="543"/>
      <c r="AW1351" s="144"/>
      <c r="AX1351" s="144"/>
      <c r="AY1351" s="144"/>
      <c r="AZ1351" s="144"/>
      <c r="BA1351" s="144"/>
      <c r="BB1351" s="144"/>
      <c r="BC1351" s="144"/>
      <c r="BD1351" s="144"/>
      <c r="BE1351" s="144"/>
    </row>
    <row r="1352" spans="1:57">
      <c r="A1352" s="144"/>
      <c r="B1352" s="144"/>
      <c r="C1352" s="144">
        <v>3</v>
      </c>
      <c r="D1352" s="190">
        <v>139150</v>
      </c>
      <c r="E1352" s="144" t="s">
        <v>5090</v>
      </c>
      <c r="F1352" s="144" t="s">
        <v>4944</v>
      </c>
      <c r="G1352" s="144">
        <v>10</v>
      </c>
      <c r="H1352" s="144">
        <v>20</v>
      </c>
      <c r="I1352" s="190" t="s">
        <v>6689</v>
      </c>
      <c r="J1352" s="144" t="s">
        <v>1693</v>
      </c>
      <c r="K1352" s="543"/>
      <c r="L1352" s="543"/>
      <c r="M1352" s="144"/>
      <c r="N1352" s="144"/>
      <c r="O1352" s="144"/>
      <c r="P1352" s="144"/>
      <c r="Q1352" s="144"/>
      <c r="R1352" s="144"/>
      <c r="S1352" s="144"/>
      <c r="T1352" s="144"/>
      <c r="U1352" s="144"/>
      <c r="V1352" s="543"/>
      <c r="W1352" s="144"/>
      <c r="X1352" s="144"/>
      <c r="Y1352" s="144"/>
      <c r="Z1352" s="144"/>
      <c r="AA1352" s="144"/>
      <c r="AB1352" s="144"/>
      <c r="AC1352" s="144"/>
      <c r="AD1352" s="144"/>
      <c r="AE1352" s="144"/>
      <c r="AF1352" s="144"/>
      <c r="AG1352" s="144"/>
      <c r="AH1352" s="144"/>
      <c r="AI1352" s="144"/>
      <c r="AJ1352" s="144"/>
      <c r="AK1352" s="144"/>
      <c r="AL1352" s="144"/>
      <c r="AM1352" s="543"/>
      <c r="AN1352" s="144"/>
      <c r="AO1352" s="144"/>
      <c r="AP1352" s="543"/>
      <c r="AQ1352" s="543"/>
      <c r="AR1352" s="144"/>
      <c r="AS1352" s="190"/>
      <c r="AT1352" s="144"/>
      <c r="AU1352" s="543"/>
      <c r="AV1352" s="543"/>
      <c r="AW1352" s="144"/>
      <c r="AX1352" s="144"/>
      <c r="AY1352" s="144"/>
      <c r="AZ1352" s="144"/>
      <c r="BA1352" s="144"/>
      <c r="BB1352" s="144"/>
      <c r="BC1352" s="144"/>
      <c r="BD1352" s="144"/>
      <c r="BE1352" s="144"/>
    </row>
    <row r="1353" spans="1:57">
      <c r="A1353" s="144"/>
      <c r="B1353" s="144"/>
      <c r="C1353" s="144">
        <v>3</v>
      </c>
      <c r="D1353" s="190">
        <v>139157</v>
      </c>
      <c r="E1353" s="144" t="s">
        <v>5090</v>
      </c>
      <c r="F1353" s="144" t="s">
        <v>4944</v>
      </c>
      <c r="G1353" s="144">
        <v>10</v>
      </c>
      <c r="H1353" s="144">
        <v>20</v>
      </c>
      <c r="I1353" s="190" t="s">
        <v>6690</v>
      </c>
      <c r="J1353" s="144" t="s">
        <v>1693</v>
      </c>
      <c r="K1353" s="543"/>
      <c r="L1353" s="543"/>
      <c r="M1353" s="144"/>
      <c r="N1353" s="144"/>
      <c r="O1353" s="144"/>
      <c r="P1353" s="144"/>
      <c r="Q1353" s="144"/>
      <c r="R1353" s="144"/>
      <c r="S1353" s="144"/>
      <c r="T1353" s="144"/>
      <c r="U1353" s="144"/>
      <c r="V1353" s="543"/>
      <c r="W1353" s="144"/>
      <c r="X1353" s="144"/>
      <c r="Y1353" s="144"/>
      <c r="Z1353" s="144"/>
      <c r="AA1353" s="144"/>
      <c r="AB1353" s="144"/>
      <c r="AC1353" s="144"/>
      <c r="AD1353" s="144"/>
      <c r="AE1353" s="144"/>
      <c r="AF1353" s="144"/>
      <c r="AG1353" s="144"/>
      <c r="AH1353" s="144"/>
      <c r="AI1353" s="144"/>
      <c r="AJ1353" s="144"/>
      <c r="AK1353" s="144"/>
      <c r="AL1353" s="144"/>
      <c r="AM1353" s="543"/>
      <c r="AN1353" s="144"/>
      <c r="AO1353" s="144"/>
      <c r="AP1353" s="543"/>
      <c r="AQ1353" s="543"/>
      <c r="AR1353" s="144"/>
      <c r="AS1353" s="190"/>
      <c r="AT1353" s="144"/>
      <c r="AU1353" s="543"/>
      <c r="AV1353" s="543"/>
      <c r="AW1353" s="144"/>
      <c r="AX1353" s="144"/>
      <c r="AY1353" s="144"/>
      <c r="AZ1353" s="144"/>
      <c r="BA1353" s="144"/>
      <c r="BB1353" s="144"/>
      <c r="BC1353" s="144"/>
      <c r="BD1353" s="144"/>
      <c r="BE1353" s="144"/>
    </row>
    <row r="1354" spans="1:57">
      <c r="A1354" s="144"/>
      <c r="B1354" s="144"/>
      <c r="C1354" s="144">
        <v>3</v>
      </c>
      <c r="D1354" s="190">
        <v>139163</v>
      </c>
      <c r="E1354" s="144" t="s">
        <v>5090</v>
      </c>
      <c r="F1354" s="144" t="s">
        <v>4944</v>
      </c>
      <c r="G1354" s="144">
        <v>10</v>
      </c>
      <c r="H1354" s="144">
        <v>20</v>
      </c>
      <c r="I1354" s="190" t="s">
        <v>6691</v>
      </c>
      <c r="J1354" s="144" t="s">
        <v>1693</v>
      </c>
      <c r="K1354" s="543"/>
      <c r="L1354" s="543"/>
      <c r="M1354" s="144"/>
      <c r="N1354" s="144"/>
      <c r="O1354" s="144"/>
      <c r="P1354" s="144"/>
      <c r="Q1354" s="144"/>
      <c r="R1354" s="144"/>
      <c r="S1354" s="144"/>
      <c r="T1354" s="144"/>
      <c r="U1354" s="144"/>
      <c r="V1354" s="543"/>
      <c r="W1354" s="144"/>
      <c r="X1354" s="144"/>
      <c r="Y1354" s="144"/>
      <c r="Z1354" s="144"/>
      <c r="AA1354" s="144"/>
      <c r="AB1354" s="144"/>
      <c r="AC1354" s="144"/>
      <c r="AD1354" s="144"/>
      <c r="AE1354" s="144"/>
      <c r="AF1354" s="144"/>
      <c r="AG1354" s="144"/>
      <c r="AH1354" s="144"/>
      <c r="AI1354" s="144"/>
      <c r="AJ1354" s="144"/>
      <c r="AK1354" s="144"/>
      <c r="AL1354" s="144"/>
      <c r="AM1354" s="543"/>
      <c r="AN1354" s="144"/>
      <c r="AO1354" s="144"/>
      <c r="AP1354" s="543"/>
      <c r="AQ1354" s="543"/>
      <c r="AR1354" s="144"/>
      <c r="AS1354" s="190"/>
      <c r="AT1354" s="144"/>
      <c r="AU1354" s="543"/>
      <c r="AV1354" s="543"/>
      <c r="AW1354" s="144"/>
      <c r="AX1354" s="144"/>
      <c r="AY1354" s="144"/>
      <c r="AZ1354" s="144"/>
      <c r="BA1354" s="144"/>
      <c r="BB1354" s="144"/>
      <c r="BC1354" s="144"/>
      <c r="BD1354" s="144"/>
      <c r="BE1354" s="144"/>
    </row>
    <row r="1355" spans="1:57">
      <c r="A1355" s="144"/>
      <c r="B1355" s="144"/>
      <c r="C1355" s="144">
        <v>3</v>
      </c>
      <c r="D1355" s="190">
        <v>139171</v>
      </c>
      <c r="E1355" s="144" t="s">
        <v>5090</v>
      </c>
      <c r="F1355" s="144" t="s">
        <v>4944</v>
      </c>
      <c r="G1355" s="144">
        <v>10</v>
      </c>
      <c r="H1355" s="144">
        <v>20</v>
      </c>
      <c r="I1355" s="190" t="s">
        <v>6692</v>
      </c>
      <c r="J1355" s="144" t="s">
        <v>1693</v>
      </c>
      <c r="K1355" s="543"/>
      <c r="L1355" s="543"/>
      <c r="M1355" s="144"/>
      <c r="N1355" s="144"/>
      <c r="O1355" s="144"/>
      <c r="P1355" s="144"/>
      <c r="Q1355" s="144"/>
      <c r="R1355" s="144"/>
      <c r="S1355" s="144"/>
      <c r="T1355" s="144"/>
      <c r="U1355" s="144"/>
      <c r="V1355" s="543"/>
      <c r="W1355" s="144"/>
      <c r="X1355" s="144"/>
      <c r="Y1355" s="144"/>
      <c r="Z1355" s="144"/>
      <c r="AA1355" s="144"/>
      <c r="AB1355" s="144"/>
      <c r="AC1355" s="144"/>
      <c r="AD1355" s="144"/>
      <c r="AE1355" s="144"/>
      <c r="AF1355" s="144"/>
      <c r="AG1355" s="144"/>
      <c r="AH1355" s="144"/>
      <c r="AI1355" s="144"/>
      <c r="AJ1355" s="144"/>
      <c r="AK1355" s="144"/>
      <c r="AL1355" s="144"/>
      <c r="AM1355" s="543"/>
      <c r="AN1355" s="144"/>
      <c r="AO1355" s="144"/>
      <c r="AP1355" s="543"/>
      <c r="AQ1355" s="543"/>
      <c r="AR1355" s="144"/>
      <c r="AS1355" s="190"/>
      <c r="AT1355" s="144"/>
      <c r="AU1355" s="543"/>
      <c r="AV1355" s="543"/>
      <c r="AW1355" s="144"/>
      <c r="AX1355" s="144"/>
      <c r="AY1355" s="144"/>
      <c r="AZ1355" s="144"/>
      <c r="BA1355" s="144"/>
      <c r="BB1355" s="144"/>
      <c r="BC1355" s="144"/>
      <c r="BD1355" s="144"/>
      <c r="BE1355" s="144"/>
    </row>
    <row r="1356" spans="1:57">
      <c r="A1356" s="144"/>
      <c r="B1356" s="144"/>
      <c r="C1356" s="144">
        <v>3</v>
      </c>
      <c r="D1356" s="190">
        <v>139192</v>
      </c>
      <c r="E1356" s="144" t="s">
        <v>5090</v>
      </c>
      <c r="F1356" s="144" t="s">
        <v>4944</v>
      </c>
      <c r="G1356" s="144">
        <v>10</v>
      </c>
      <c r="H1356" s="144">
        <v>20</v>
      </c>
      <c r="I1356" s="190" t="s">
        <v>5900</v>
      </c>
      <c r="J1356" s="144" t="s">
        <v>1693</v>
      </c>
      <c r="K1356" s="543"/>
      <c r="L1356" s="543"/>
      <c r="M1356" s="144"/>
      <c r="N1356" s="144"/>
      <c r="O1356" s="144"/>
      <c r="P1356" s="144"/>
      <c r="Q1356" s="144"/>
      <c r="R1356" s="144"/>
      <c r="S1356" s="144"/>
      <c r="T1356" s="144"/>
      <c r="U1356" s="144"/>
      <c r="V1356" s="543"/>
      <c r="W1356" s="144"/>
      <c r="X1356" s="144"/>
      <c r="Y1356" s="144"/>
      <c r="Z1356" s="144"/>
      <c r="AA1356" s="144"/>
      <c r="AB1356" s="144"/>
      <c r="AC1356" s="144"/>
      <c r="AD1356" s="144"/>
      <c r="AE1356" s="144"/>
      <c r="AF1356" s="144"/>
      <c r="AG1356" s="144"/>
      <c r="AH1356" s="144"/>
      <c r="AI1356" s="144"/>
      <c r="AJ1356" s="144"/>
      <c r="AK1356" s="144"/>
      <c r="AL1356" s="144"/>
      <c r="AM1356" s="543"/>
      <c r="AN1356" s="144"/>
      <c r="AO1356" s="144"/>
      <c r="AP1356" s="543"/>
      <c r="AQ1356" s="543"/>
      <c r="AR1356" s="144"/>
      <c r="AS1356" s="190"/>
      <c r="AT1356" s="144"/>
      <c r="AU1356" s="543"/>
      <c r="AV1356" s="543"/>
      <c r="AW1356" s="144"/>
      <c r="AX1356" s="144"/>
      <c r="AY1356" s="144"/>
      <c r="AZ1356" s="144"/>
      <c r="BA1356" s="144"/>
      <c r="BB1356" s="144"/>
      <c r="BC1356" s="144"/>
      <c r="BD1356" s="144"/>
      <c r="BE1356" s="144"/>
    </row>
    <row r="1357" spans="1:57">
      <c r="A1357" s="144"/>
      <c r="B1357" s="144"/>
      <c r="C1357" s="144">
        <v>3</v>
      </c>
      <c r="D1357" s="190">
        <v>139198</v>
      </c>
      <c r="E1357" s="144" t="s">
        <v>5090</v>
      </c>
      <c r="F1357" s="144" t="s">
        <v>4944</v>
      </c>
      <c r="G1357" s="144">
        <v>10</v>
      </c>
      <c r="H1357" s="144">
        <v>20</v>
      </c>
      <c r="I1357" s="190" t="s">
        <v>6693</v>
      </c>
      <c r="J1357" s="144" t="s">
        <v>1693</v>
      </c>
      <c r="K1357" s="543"/>
      <c r="L1357" s="543"/>
      <c r="M1357" s="144"/>
      <c r="N1357" s="144"/>
      <c r="O1357" s="144"/>
      <c r="P1357" s="144"/>
      <c r="Q1357" s="144"/>
      <c r="R1357" s="144"/>
      <c r="S1357" s="144"/>
      <c r="T1357" s="144"/>
      <c r="U1357" s="144"/>
      <c r="V1357" s="543"/>
      <c r="W1357" s="144"/>
      <c r="X1357" s="144"/>
      <c r="Y1357" s="144"/>
      <c r="Z1357" s="144"/>
      <c r="AA1357" s="144"/>
      <c r="AB1357" s="144"/>
      <c r="AC1357" s="144"/>
      <c r="AD1357" s="144"/>
      <c r="AE1357" s="144"/>
      <c r="AF1357" s="144"/>
      <c r="AG1357" s="144"/>
      <c r="AH1357" s="144"/>
      <c r="AI1357" s="144"/>
      <c r="AJ1357" s="144"/>
      <c r="AK1357" s="144"/>
      <c r="AL1357" s="144"/>
      <c r="AM1357" s="543"/>
      <c r="AN1357" s="144"/>
      <c r="AO1357" s="144"/>
      <c r="AP1357" s="543"/>
      <c r="AQ1357" s="543"/>
      <c r="AR1357" s="144"/>
      <c r="AS1357" s="190"/>
      <c r="AT1357" s="144"/>
      <c r="AU1357" s="543"/>
      <c r="AV1357" s="543"/>
      <c r="AW1357" s="144"/>
      <c r="AX1357" s="144"/>
      <c r="AY1357" s="144"/>
      <c r="AZ1357" s="144"/>
      <c r="BA1357" s="144"/>
      <c r="BB1357" s="144"/>
      <c r="BC1357" s="144"/>
      <c r="BD1357" s="144"/>
      <c r="BE1357" s="144"/>
    </row>
    <row r="1358" spans="1:57">
      <c r="A1358" s="144"/>
      <c r="B1358" s="144"/>
      <c r="C1358" s="144">
        <v>3</v>
      </c>
      <c r="D1358" s="190">
        <v>139225</v>
      </c>
      <c r="E1358" s="144" t="s">
        <v>5090</v>
      </c>
      <c r="F1358" s="144" t="s">
        <v>4944</v>
      </c>
      <c r="G1358" s="144">
        <v>10</v>
      </c>
      <c r="H1358" s="144">
        <v>20</v>
      </c>
      <c r="I1358" s="190" t="s">
        <v>6521</v>
      </c>
      <c r="J1358" s="144" t="s">
        <v>1693</v>
      </c>
      <c r="K1358" s="543"/>
      <c r="L1358" s="543"/>
      <c r="M1358" s="144"/>
      <c r="N1358" s="144"/>
      <c r="O1358" s="144"/>
      <c r="P1358" s="144"/>
      <c r="Q1358" s="144"/>
      <c r="R1358" s="144"/>
      <c r="S1358" s="144"/>
      <c r="T1358" s="144"/>
      <c r="U1358" s="144"/>
      <c r="V1358" s="543"/>
      <c r="W1358" s="144"/>
      <c r="X1358" s="144"/>
      <c r="Y1358" s="144"/>
      <c r="Z1358" s="144"/>
      <c r="AA1358" s="144"/>
      <c r="AB1358" s="144"/>
      <c r="AC1358" s="144"/>
      <c r="AD1358" s="144"/>
      <c r="AE1358" s="144"/>
      <c r="AF1358" s="144"/>
      <c r="AG1358" s="144"/>
      <c r="AH1358" s="144"/>
      <c r="AI1358" s="144"/>
      <c r="AJ1358" s="144"/>
      <c r="AK1358" s="144"/>
      <c r="AL1358" s="144"/>
      <c r="AM1358" s="543"/>
      <c r="AN1358" s="144"/>
      <c r="AO1358" s="144"/>
      <c r="AP1358" s="543"/>
      <c r="AQ1358" s="543"/>
      <c r="AR1358" s="144"/>
      <c r="AS1358" s="190"/>
      <c r="AT1358" s="144"/>
      <c r="AU1358" s="543"/>
      <c r="AV1358" s="543"/>
      <c r="AW1358" s="144"/>
      <c r="AX1358" s="144"/>
      <c r="AY1358" s="144"/>
      <c r="AZ1358" s="144"/>
      <c r="BA1358" s="144"/>
      <c r="BB1358" s="144"/>
      <c r="BC1358" s="144"/>
      <c r="BD1358" s="144"/>
      <c r="BE1358" s="144"/>
    </row>
    <row r="1359" spans="1:57">
      <c r="A1359" s="144"/>
      <c r="B1359" s="144"/>
      <c r="C1359" s="144">
        <v>3</v>
      </c>
      <c r="D1359" s="190">
        <v>139300</v>
      </c>
      <c r="E1359" s="144" t="s">
        <v>5090</v>
      </c>
      <c r="F1359" s="144" t="s">
        <v>4944</v>
      </c>
      <c r="G1359" s="144">
        <v>10</v>
      </c>
      <c r="H1359" s="144">
        <v>20</v>
      </c>
      <c r="I1359" s="190" t="s">
        <v>6694</v>
      </c>
      <c r="J1359" s="144" t="s">
        <v>1693</v>
      </c>
      <c r="K1359" s="543"/>
      <c r="L1359" s="543"/>
      <c r="M1359" s="144"/>
      <c r="N1359" s="144"/>
      <c r="O1359" s="144"/>
      <c r="P1359" s="144"/>
      <c r="Q1359" s="144"/>
      <c r="R1359" s="144"/>
      <c r="S1359" s="144"/>
      <c r="T1359" s="144"/>
      <c r="U1359" s="144"/>
      <c r="V1359" s="543"/>
      <c r="W1359" s="144"/>
      <c r="X1359" s="144"/>
      <c r="Y1359" s="144"/>
      <c r="Z1359" s="144"/>
      <c r="AA1359" s="144"/>
      <c r="AB1359" s="144"/>
      <c r="AC1359" s="144"/>
      <c r="AD1359" s="144"/>
      <c r="AE1359" s="144"/>
      <c r="AF1359" s="144"/>
      <c r="AG1359" s="144"/>
      <c r="AH1359" s="144"/>
      <c r="AI1359" s="144"/>
      <c r="AJ1359" s="144"/>
      <c r="AK1359" s="144"/>
      <c r="AL1359" s="144"/>
      <c r="AM1359" s="543"/>
      <c r="AN1359" s="144"/>
      <c r="AO1359" s="144"/>
      <c r="AP1359" s="543"/>
      <c r="AQ1359" s="543"/>
      <c r="AR1359" s="144"/>
      <c r="AS1359" s="190"/>
      <c r="AT1359" s="144"/>
      <c r="AU1359" s="543"/>
      <c r="AV1359" s="543"/>
      <c r="AW1359" s="144"/>
      <c r="AX1359" s="144"/>
      <c r="AY1359" s="144"/>
      <c r="AZ1359" s="144"/>
      <c r="BA1359" s="144"/>
      <c r="BB1359" s="144"/>
      <c r="BC1359" s="144"/>
      <c r="BD1359" s="144"/>
      <c r="BE1359" s="144"/>
    </row>
    <row r="1360" spans="1:57">
      <c r="A1360" s="144"/>
      <c r="B1360" s="144"/>
      <c r="C1360" s="144">
        <v>3</v>
      </c>
      <c r="D1360" s="190">
        <v>139380</v>
      </c>
      <c r="E1360" s="144" t="s">
        <v>5090</v>
      </c>
      <c r="F1360" s="144" t="s">
        <v>4944</v>
      </c>
      <c r="G1360" s="144">
        <v>10</v>
      </c>
      <c r="H1360" s="144">
        <v>20</v>
      </c>
      <c r="I1360" s="190" t="s">
        <v>6695</v>
      </c>
      <c r="J1360" s="144" t="s">
        <v>1693</v>
      </c>
      <c r="K1360" s="543"/>
      <c r="L1360" s="543"/>
      <c r="M1360" s="144"/>
      <c r="N1360" s="144"/>
      <c r="O1360" s="144"/>
      <c r="P1360" s="144"/>
      <c r="Q1360" s="144"/>
      <c r="R1360" s="144"/>
      <c r="S1360" s="144"/>
      <c r="T1360" s="144"/>
      <c r="U1360" s="542"/>
      <c r="V1360" s="543"/>
      <c r="W1360" s="144"/>
      <c r="X1360" s="144"/>
      <c r="Y1360" s="144"/>
      <c r="Z1360" s="144"/>
      <c r="AA1360" s="144"/>
      <c r="AB1360" s="144"/>
      <c r="AC1360" s="144"/>
      <c r="AD1360" s="144"/>
      <c r="AE1360" s="144"/>
      <c r="AF1360" s="144"/>
      <c r="AG1360" s="144"/>
      <c r="AH1360" s="144"/>
      <c r="AI1360" s="144"/>
      <c r="AJ1360" s="144"/>
      <c r="AK1360" s="144"/>
      <c r="AL1360" s="144"/>
      <c r="AM1360" s="543"/>
      <c r="AN1360" s="144"/>
      <c r="AO1360" s="144"/>
      <c r="AP1360" s="543"/>
      <c r="AQ1360" s="543"/>
      <c r="AR1360" s="144"/>
      <c r="AS1360" s="190"/>
      <c r="AT1360" s="144"/>
      <c r="AU1360" s="543"/>
      <c r="AV1360" s="543"/>
      <c r="AW1360" s="144"/>
      <c r="AX1360" s="144"/>
      <c r="AY1360" s="144"/>
      <c r="AZ1360" s="144"/>
      <c r="BA1360" s="144"/>
      <c r="BB1360" s="144"/>
      <c r="BC1360" s="144"/>
      <c r="BD1360" s="144"/>
      <c r="BE1360" s="144"/>
    </row>
    <row r="1361" spans="1:57">
      <c r="A1361" s="144"/>
      <c r="B1361" s="144"/>
      <c r="C1361" s="144">
        <v>3</v>
      </c>
      <c r="D1361" s="190">
        <v>139421</v>
      </c>
      <c r="E1361" s="144" t="s">
        <v>5090</v>
      </c>
      <c r="F1361" s="144" t="s">
        <v>4944</v>
      </c>
      <c r="G1361" s="144">
        <v>10</v>
      </c>
      <c r="H1361" s="144">
        <v>20</v>
      </c>
      <c r="I1361" s="190" t="s">
        <v>6696</v>
      </c>
      <c r="J1361" s="144" t="s">
        <v>1693</v>
      </c>
      <c r="K1361" s="543"/>
      <c r="L1361" s="543"/>
      <c r="M1361" s="144"/>
      <c r="N1361" s="144"/>
      <c r="O1361" s="144"/>
      <c r="P1361" s="144"/>
      <c r="Q1361" s="144"/>
      <c r="R1361" s="144"/>
      <c r="S1361" s="144"/>
      <c r="T1361" s="144"/>
      <c r="U1361" s="144"/>
      <c r="V1361" s="543"/>
      <c r="W1361" s="144"/>
      <c r="X1361" s="144"/>
      <c r="Y1361" s="144"/>
      <c r="Z1361" s="144"/>
      <c r="AA1361" s="144"/>
      <c r="AB1361" s="144"/>
      <c r="AC1361" s="144"/>
      <c r="AD1361" s="144"/>
      <c r="AE1361" s="144"/>
      <c r="AF1361" s="144"/>
      <c r="AG1361" s="144"/>
      <c r="AH1361" s="144"/>
      <c r="AI1361" s="144"/>
      <c r="AJ1361" s="144"/>
      <c r="AK1361" s="144"/>
      <c r="AL1361" s="144"/>
      <c r="AM1361" s="543"/>
      <c r="AN1361" s="144"/>
      <c r="AO1361" s="144"/>
      <c r="AP1361" s="543"/>
      <c r="AQ1361" s="543"/>
      <c r="AR1361" s="144"/>
      <c r="AS1361" s="190"/>
      <c r="AT1361" s="144"/>
      <c r="AU1361" s="543"/>
      <c r="AV1361" s="543"/>
      <c r="AW1361" s="144"/>
      <c r="AX1361" s="144"/>
      <c r="AY1361" s="144"/>
      <c r="AZ1361" s="144"/>
      <c r="BA1361" s="144"/>
      <c r="BB1361" s="144"/>
      <c r="BC1361" s="144"/>
      <c r="BD1361" s="144"/>
      <c r="BE1361" s="144"/>
    </row>
    <row r="1362" spans="1:57">
      <c r="A1362" s="144"/>
      <c r="B1362" s="144"/>
      <c r="C1362" s="144">
        <v>3</v>
      </c>
      <c r="D1362" s="190">
        <v>139435</v>
      </c>
      <c r="E1362" s="144" t="s">
        <v>5090</v>
      </c>
      <c r="F1362" s="144" t="s">
        <v>4944</v>
      </c>
      <c r="G1362" s="144">
        <v>10</v>
      </c>
      <c r="H1362" s="144">
        <v>20</v>
      </c>
      <c r="I1362" s="190" t="s">
        <v>6697</v>
      </c>
      <c r="J1362" s="144" t="s">
        <v>1693</v>
      </c>
      <c r="K1362" s="543"/>
      <c r="L1362" s="543"/>
      <c r="M1362" s="144"/>
      <c r="N1362" s="144"/>
      <c r="O1362" s="144"/>
      <c r="P1362" s="144"/>
      <c r="Q1362" s="144"/>
      <c r="R1362" s="144"/>
      <c r="S1362" s="144"/>
      <c r="T1362" s="144"/>
      <c r="U1362" s="144"/>
      <c r="V1362" s="543"/>
      <c r="W1362" s="144"/>
      <c r="X1362" s="144"/>
      <c r="Y1362" s="144"/>
      <c r="Z1362" s="144"/>
      <c r="AA1362" s="144"/>
      <c r="AB1362" s="144"/>
      <c r="AC1362" s="144"/>
      <c r="AD1362" s="144"/>
      <c r="AE1362" s="144"/>
      <c r="AF1362" s="144"/>
      <c r="AG1362" s="144"/>
      <c r="AH1362" s="144"/>
      <c r="AI1362" s="144"/>
      <c r="AJ1362" s="144"/>
      <c r="AK1362" s="144"/>
      <c r="AL1362" s="144"/>
      <c r="AM1362" s="543"/>
      <c r="AN1362" s="144"/>
      <c r="AO1362" s="144"/>
      <c r="AP1362" s="543"/>
      <c r="AQ1362" s="543"/>
      <c r="AR1362" s="144"/>
      <c r="AS1362" s="190"/>
      <c r="AT1362" s="144"/>
      <c r="AU1362" s="543"/>
      <c r="AV1362" s="543"/>
      <c r="AW1362" s="144"/>
      <c r="AX1362" s="144"/>
      <c r="AY1362" s="144"/>
      <c r="AZ1362" s="144"/>
      <c r="BA1362" s="144"/>
      <c r="BB1362" s="144"/>
      <c r="BC1362" s="144"/>
      <c r="BD1362" s="144"/>
      <c r="BE1362" s="144"/>
    </row>
    <row r="1363" spans="1:57">
      <c r="A1363" s="144"/>
      <c r="B1363" s="144"/>
      <c r="C1363" s="144">
        <v>3</v>
      </c>
      <c r="D1363" s="190">
        <v>139461</v>
      </c>
      <c r="E1363" s="144" t="s">
        <v>5090</v>
      </c>
      <c r="F1363" s="144" t="s">
        <v>4944</v>
      </c>
      <c r="G1363" s="144">
        <v>10</v>
      </c>
      <c r="H1363" s="144">
        <v>20</v>
      </c>
      <c r="I1363" s="190" t="s">
        <v>6698</v>
      </c>
      <c r="J1363" s="144" t="s">
        <v>1693</v>
      </c>
      <c r="K1363" s="543"/>
      <c r="L1363" s="543"/>
      <c r="M1363" s="144"/>
      <c r="N1363" s="144"/>
      <c r="O1363" s="144"/>
      <c r="P1363" s="144"/>
      <c r="Q1363" s="144"/>
      <c r="R1363" s="144"/>
      <c r="S1363" s="144"/>
      <c r="T1363" s="144"/>
      <c r="U1363" s="144"/>
      <c r="V1363" s="543"/>
      <c r="W1363" s="144"/>
      <c r="X1363" s="144"/>
      <c r="Y1363" s="144"/>
      <c r="Z1363" s="144"/>
      <c r="AA1363" s="144"/>
      <c r="AB1363" s="144"/>
      <c r="AC1363" s="144"/>
      <c r="AD1363" s="144"/>
      <c r="AE1363" s="144"/>
      <c r="AF1363" s="144"/>
      <c r="AG1363" s="144"/>
      <c r="AH1363" s="144"/>
      <c r="AI1363" s="144"/>
      <c r="AJ1363" s="144"/>
      <c r="AK1363" s="144"/>
      <c r="AL1363" s="144"/>
      <c r="AM1363" s="543"/>
      <c r="AN1363" s="144"/>
      <c r="AO1363" s="144"/>
      <c r="AP1363" s="543"/>
      <c r="AQ1363" s="543"/>
      <c r="AR1363" s="144"/>
      <c r="AS1363" s="190"/>
      <c r="AT1363" s="144"/>
      <c r="AU1363" s="543"/>
      <c r="AV1363" s="543"/>
      <c r="AW1363" s="144"/>
      <c r="AX1363" s="144"/>
      <c r="AY1363" s="144"/>
      <c r="AZ1363" s="144"/>
      <c r="BA1363" s="144"/>
      <c r="BB1363" s="144"/>
      <c r="BC1363" s="144"/>
      <c r="BD1363" s="144"/>
      <c r="BE1363" s="144"/>
    </row>
    <row r="1364" spans="1:57">
      <c r="A1364" s="144"/>
      <c r="B1364" s="144"/>
      <c r="C1364" s="144">
        <v>3</v>
      </c>
      <c r="D1364" s="190">
        <v>139463</v>
      </c>
      <c r="E1364" s="144" t="s">
        <v>5090</v>
      </c>
      <c r="F1364" s="144" t="s">
        <v>4944</v>
      </c>
      <c r="G1364" s="144">
        <v>10</v>
      </c>
      <c r="H1364" s="144">
        <v>20</v>
      </c>
      <c r="I1364" s="190" t="s">
        <v>5914</v>
      </c>
      <c r="J1364" s="144" t="s">
        <v>1693</v>
      </c>
      <c r="K1364" s="543"/>
      <c r="L1364" s="543"/>
      <c r="M1364" s="144"/>
      <c r="N1364" s="144"/>
      <c r="O1364" s="144"/>
      <c r="P1364" s="144"/>
      <c r="Q1364" s="144"/>
      <c r="R1364" s="144"/>
      <c r="S1364" s="144"/>
      <c r="T1364" s="144"/>
      <c r="U1364" s="144"/>
      <c r="V1364" s="543"/>
      <c r="W1364" s="144"/>
      <c r="X1364" s="144"/>
      <c r="Y1364" s="144"/>
      <c r="Z1364" s="144"/>
      <c r="AA1364" s="144"/>
      <c r="AB1364" s="144"/>
      <c r="AC1364" s="144"/>
      <c r="AD1364" s="144"/>
      <c r="AE1364" s="144"/>
      <c r="AF1364" s="144"/>
      <c r="AG1364" s="144"/>
      <c r="AH1364" s="144"/>
      <c r="AI1364" s="144"/>
      <c r="AJ1364" s="144"/>
      <c r="AK1364" s="144"/>
      <c r="AL1364" s="144"/>
      <c r="AM1364" s="543"/>
      <c r="AN1364" s="144"/>
      <c r="AO1364" s="144"/>
      <c r="AP1364" s="543"/>
      <c r="AQ1364" s="543"/>
      <c r="AR1364" s="144"/>
      <c r="AS1364" s="190"/>
      <c r="AT1364" s="144"/>
      <c r="AU1364" s="543"/>
      <c r="AV1364" s="543"/>
      <c r="AW1364" s="144"/>
      <c r="AX1364" s="144"/>
      <c r="AY1364" s="144"/>
      <c r="AZ1364" s="144"/>
      <c r="BA1364" s="144"/>
      <c r="BB1364" s="144"/>
      <c r="BC1364" s="144"/>
      <c r="BD1364" s="144"/>
      <c r="BE1364" s="144"/>
    </row>
    <row r="1365" spans="1:57">
      <c r="A1365" s="144"/>
      <c r="B1365" s="144"/>
      <c r="C1365" s="144">
        <v>3</v>
      </c>
      <c r="D1365" s="190">
        <v>139465</v>
      </c>
      <c r="E1365" s="144" t="s">
        <v>5090</v>
      </c>
      <c r="F1365" s="144" t="s">
        <v>4944</v>
      </c>
      <c r="G1365" s="144">
        <v>10</v>
      </c>
      <c r="H1365" s="144">
        <v>20</v>
      </c>
      <c r="I1365" s="190" t="s">
        <v>6699</v>
      </c>
      <c r="J1365" s="144" t="s">
        <v>1693</v>
      </c>
      <c r="K1365" s="543"/>
      <c r="L1365" s="543"/>
      <c r="M1365" s="144"/>
      <c r="N1365" s="144"/>
      <c r="O1365" s="144"/>
      <c r="P1365" s="144"/>
      <c r="Q1365" s="144"/>
      <c r="R1365" s="144"/>
      <c r="S1365" s="144"/>
      <c r="T1365" s="144"/>
      <c r="U1365" s="144"/>
      <c r="V1365" s="543"/>
      <c r="W1365" s="144"/>
      <c r="X1365" s="144"/>
      <c r="Y1365" s="144"/>
      <c r="Z1365" s="144"/>
      <c r="AA1365" s="144"/>
      <c r="AB1365" s="144"/>
      <c r="AC1365" s="144"/>
      <c r="AD1365" s="144"/>
      <c r="AE1365" s="144"/>
      <c r="AF1365" s="144"/>
      <c r="AG1365" s="144"/>
      <c r="AH1365" s="144"/>
      <c r="AI1365" s="144"/>
      <c r="AJ1365" s="144"/>
      <c r="AK1365" s="144"/>
      <c r="AL1365" s="144"/>
      <c r="AM1365" s="543"/>
      <c r="AN1365" s="144"/>
      <c r="AO1365" s="144"/>
      <c r="AP1365" s="543"/>
      <c r="AQ1365" s="543"/>
      <c r="AR1365" s="144"/>
      <c r="AS1365" s="190"/>
      <c r="AT1365" s="144"/>
      <c r="AU1365" s="543"/>
      <c r="AV1365" s="543"/>
      <c r="AW1365" s="144"/>
      <c r="AX1365" s="144"/>
      <c r="AY1365" s="144"/>
      <c r="AZ1365" s="144"/>
      <c r="BA1365" s="144"/>
      <c r="BB1365" s="144"/>
      <c r="BC1365" s="144"/>
      <c r="BD1365" s="144"/>
      <c r="BE1365" s="144"/>
    </row>
    <row r="1366" spans="1:57">
      <c r="A1366" s="144"/>
      <c r="B1366" s="144"/>
      <c r="C1366" s="144">
        <v>3</v>
      </c>
      <c r="D1366" s="190">
        <v>139477</v>
      </c>
      <c r="E1366" s="144" t="s">
        <v>5090</v>
      </c>
      <c r="F1366" s="144" t="s">
        <v>4944</v>
      </c>
      <c r="G1366" s="144">
        <v>10</v>
      </c>
      <c r="H1366" s="144">
        <v>20</v>
      </c>
      <c r="I1366" s="190" t="s">
        <v>6700</v>
      </c>
      <c r="J1366" s="144" t="s">
        <v>1693</v>
      </c>
      <c r="K1366" s="543"/>
      <c r="L1366" s="543"/>
      <c r="M1366" s="144"/>
      <c r="N1366" s="144"/>
      <c r="O1366" s="144"/>
      <c r="P1366" s="144"/>
      <c r="Q1366" s="144"/>
      <c r="R1366" s="144"/>
      <c r="S1366" s="144"/>
      <c r="T1366" s="144"/>
      <c r="U1366" s="144"/>
      <c r="V1366" s="543"/>
      <c r="W1366" s="144"/>
      <c r="X1366" s="144"/>
      <c r="Y1366" s="144"/>
      <c r="Z1366" s="144"/>
      <c r="AA1366" s="144"/>
      <c r="AB1366" s="144"/>
      <c r="AC1366" s="144"/>
      <c r="AD1366" s="144"/>
      <c r="AE1366" s="144"/>
      <c r="AF1366" s="144"/>
      <c r="AG1366" s="144"/>
      <c r="AH1366" s="144"/>
      <c r="AI1366" s="144"/>
      <c r="AJ1366" s="144"/>
      <c r="AK1366" s="144"/>
      <c r="AL1366" s="144"/>
      <c r="AM1366" s="543"/>
      <c r="AN1366" s="144"/>
      <c r="AO1366" s="144"/>
      <c r="AP1366" s="543"/>
      <c r="AQ1366" s="543"/>
      <c r="AR1366" s="144"/>
      <c r="AS1366" s="190"/>
      <c r="AT1366" s="144"/>
      <c r="AU1366" s="543"/>
      <c r="AV1366" s="543"/>
      <c r="AW1366" s="144"/>
      <c r="AX1366" s="144"/>
      <c r="AY1366" s="144"/>
      <c r="AZ1366" s="144"/>
      <c r="BA1366" s="144"/>
      <c r="BB1366" s="144"/>
      <c r="BC1366" s="144"/>
      <c r="BD1366" s="144"/>
      <c r="BE1366" s="144"/>
    </row>
    <row r="1367" spans="1:57">
      <c r="A1367" s="144"/>
      <c r="B1367" s="144"/>
      <c r="C1367" s="144">
        <v>3</v>
      </c>
      <c r="D1367" s="190">
        <v>139497</v>
      </c>
      <c r="E1367" s="144" t="s">
        <v>5090</v>
      </c>
      <c r="F1367" s="144" t="s">
        <v>4944</v>
      </c>
      <c r="G1367" s="144">
        <v>10</v>
      </c>
      <c r="H1367" s="144">
        <v>20</v>
      </c>
      <c r="I1367" s="190" t="s">
        <v>6701</v>
      </c>
      <c r="J1367" s="144" t="s">
        <v>1693</v>
      </c>
      <c r="K1367" s="543"/>
      <c r="L1367" s="543"/>
      <c r="M1367" s="144"/>
      <c r="N1367" s="144"/>
      <c r="O1367" s="144"/>
      <c r="P1367" s="144"/>
      <c r="Q1367" s="144"/>
      <c r="R1367" s="144"/>
      <c r="S1367" s="144"/>
      <c r="T1367" s="144"/>
      <c r="U1367" s="144"/>
      <c r="V1367" s="543"/>
      <c r="W1367" s="144"/>
      <c r="X1367" s="144"/>
      <c r="Y1367" s="144"/>
      <c r="Z1367" s="144"/>
      <c r="AA1367" s="144"/>
      <c r="AB1367" s="144"/>
      <c r="AC1367" s="144"/>
      <c r="AD1367" s="144"/>
      <c r="AE1367" s="144"/>
      <c r="AF1367" s="144"/>
      <c r="AG1367" s="144"/>
      <c r="AH1367" s="144"/>
      <c r="AI1367" s="144"/>
      <c r="AJ1367" s="144"/>
      <c r="AK1367" s="144"/>
      <c r="AL1367" s="144"/>
      <c r="AM1367" s="543"/>
      <c r="AN1367" s="144"/>
      <c r="AO1367" s="144"/>
      <c r="AP1367" s="543"/>
      <c r="AQ1367" s="543"/>
      <c r="AR1367" s="144"/>
      <c r="AS1367" s="190"/>
      <c r="AT1367" s="144"/>
      <c r="AU1367" s="543"/>
      <c r="AV1367" s="543"/>
      <c r="AW1367" s="144"/>
      <c r="AX1367" s="144"/>
      <c r="AY1367" s="144"/>
      <c r="AZ1367" s="144"/>
      <c r="BA1367" s="144"/>
      <c r="BB1367" s="144"/>
      <c r="BC1367" s="144"/>
      <c r="BD1367" s="144"/>
      <c r="BE1367" s="144"/>
    </row>
    <row r="1368" spans="1:57">
      <c r="A1368" s="144"/>
      <c r="B1368" s="144"/>
      <c r="C1368" s="144">
        <v>3</v>
      </c>
      <c r="D1368" s="190">
        <v>139500</v>
      </c>
      <c r="E1368" s="144" t="s">
        <v>5090</v>
      </c>
      <c r="F1368" s="144" t="s">
        <v>4944</v>
      </c>
      <c r="G1368" s="144">
        <v>10</v>
      </c>
      <c r="H1368" s="144">
        <v>20</v>
      </c>
      <c r="I1368" s="190" t="s">
        <v>6702</v>
      </c>
      <c r="J1368" s="144" t="s">
        <v>1693</v>
      </c>
      <c r="K1368" s="543"/>
      <c r="L1368" s="543"/>
      <c r="M1368" s="144"/>
      <c r="N1368" s="144"/>
      <c r="O1368" s="144"/>
      <c r="P1368" s="144"/>
      <c r="Q1368" s="144"/>
      <c r="R1368" s="144"/>
      <c r="S1368" s="144"/>
      <c r="T1368" s="144"/>
      <c r="U1368" s="144"/>
      <c r="V1368" s="543"/>
      <c r="W1368" s="144"/>
      <c r="X1368" s="144"/>
      <c r="Y1368" s="144"/>
      <c r="Z1368" s="144"/>
      <c r="AA1368" s="144"/>
      <c r="AB1368" s="144"/>
      <c r="AC1368" s="144"/>
      <c r="AD1368" s="144"/>
      <c r="AE1368" s="144"/>
      <c r="AF1368" s="144"/>
      <c r="AG1368" s="144"/>
      <c r="AH1368" s="144"/>
      <c r="AI1368" s="144"/>
      <c r="AJ1368" s="144"/>
      <c r="AK1368" s="144"/>
      <c r="AL1368" s="144"/>
      <c r="AM1368" s="543"/>
      <c r="AN1368" s="144"/>
      <c r="AO1368" s="144"/>
      <c r="AP1368" s="543"/>
      <c r="AQ1368" s="543"/>
      <c r="AR1368" s="144"/>
      <c r="AS1368" s="190"/>
      <c r="AT1368" s="144"/>
      <c r="AU1368" s="543"/>
      <c r="AV1368" s="543"/>
      <c r="AW1368" s="144"/>
      <c r="AX1368" s="144"/>
      <c r="AY1368" s="144"/>
      <c r="AZ1368" s="144"/>
      <c r="BA1368" s="144"/>
      <c r="BB1368" s="144"/>
      <c r="BC1368" s="144"/>
      <c r="BD1368" s="144"/>
      <c r="BE1368" s="144"/>
    </row>
    <row r="1369" spans="1:57">
      <c r="A1369" s="144"/>
      <c r="B1369" s="144"/>
      <c r="C1369" s="144">
        <v>3</v>
      </c>
      <c r="D1369" s="190">
        <v>139515</v>
      </c>
      <c r="E1369" s="144" t="s">
        <v>5090</v>
      </c>
      <c r="F1369" s="144" t="s">
        <v>4944</v>
      </c>
      <c r="G1369" s="144">
        <v>10</v>
      </c>
      <c r="H1369" s="144">
        <v>20</v>
      </c>
      <c r="I1369" s="190" t="s">
        <v>6703</v>
      </c>
      <c r="J1369" s="144" t="s">
        <v>1693</v>
      </c>
      <c r="K1369" s="543"/>
      <c r="L1369" s="543"/>
      <c r="M1369" s="144"/>
      <c r="N1369" s="144"/>
      <c r="O1369" s="144"/>
      <c r="P1369" s="144"/>
      <c r="Q1369" s="144"/>
      <c r="R1369" s="144"/>
      <c r="S1369" s="144"/>
      <c r="T1369" s="144"/>
      <c r="U1369" s="542"/>
      <c r="V1369" s="543"/>
      <c r="W1369" s="144"/>
      <c r="X1369" s="144"/>
      <c r="Y1369" s="144"/>
      <c r="Z1369" s="144"/>
      <c r="AA1369" s="144"/>
      <c r="AB1369" s="144"/>
      <c r="AC1369" s="144"/>
      <c r="AD1369" s="144"/>
      <c r="AE1369" s="144"/>
      <c r="AF1369" s="144"/>
      <c r="AG1369" s="144"/>
      <c r="AH1369" s="144"/>
      <c r="AI1369" s="144"/>
      <c r="AJ1369" s="144"/>
      <c r="AK1369" s="144"/>
      <c r="AL1369" s="144"/>
      <c r="AM1369" s="543"/>
      <c r="AN1369" s="144"/>
      <c r="AO1369" s="144"/>
      <c r="AP1369" s="543"/>
      <c r="AQ1369" s="543"/>
      <c r="AR1369" s="144"/>
      <c r="AS1369" s="190"/>
      <c r="AT1369" s="144"/>
      <c r="AU1369" s="543"/>
      <c r="AV1369" s="543"/>
      <c r="AW1369" s="144"/>
      <c r="AX1369" s="144"/>
      <c r="AY1369" s="144"/>
      <c r="AZ1369" s="144"/>
      <c r="BA1369" s="144"/>
      <c r="BB1369" s="144"/>
      <c r="BC1369" s="144"/>
      <c r="BD1369" s="144"/>
      <c r="BE1369" s="144"/>
    </row>
    <row r="1370" spans="1:57">
      <c r="A1370" s="144"/>
      <c r="B1370" s="144"/>
      <c r="C1370" s="144">
        <v>3</v>
      </c>
      <c r="D1370" s="190">
        <v>139549</v>
      </c>
      <c r="E1370" s="144" t="s">
        <v>5090</v>
      </c>
      <c r="F1370" s="144" t="s">
        <v>4944</v>
      </c>
      <c r="G1370" s="144">
        <v>10</v>
      </c>
      <c r="H1370" s="144">
        <v>20</v>
      </c>
      <c r="I1370" s="190" t="s">
        <v>6704</v>
      </c>
      <c r="J1370" s="144" t="s">
        <v>1693</v>
      </c>
      <c r="K1370" s="543"/>
      <c r="L1370" s="543"/>
      <c r="M1370" s="144"/>
      <c r="N1370" s="144"/>
      <c r="O1370" s="144"/>
      <c r="P1370" s="144"/>
      <c r="Q1370" s="144"/>
      <c r="R1370" s="144"/>
      <c r="S1370" s="144"/>
      <c r="T1370" s="144"/>
      <c r="U1370" s="144"/>
      <c r="V1370" s="543"/>
      <c r="W1370" s="144"/>
      <c r="X1370" s="144"/>
      <c r="Y1370" s="144"/>
      <c r="Z1370" s="144"/>
      <c r="AA1370" s="144"/>
      <c r="AB1370" s="144"/>
      <c r="AC1370" s="144"/>
      <c r="AD1370" s="144"/>
      <c r="AE1370" s="144"/>
      <c r="AF1370" s="144"/>
      <c r="AG1370" s="144"/>
      <c r="AH1370" s="144"/>
      <c r="AI1370" s="144"/>
      <c r="AJ1370" s="144"/>
      <c r="AK1370" s="144"/>
      <c r="AL1370" s="144"/>
      <c r="AM1370" s="543"/>
      <c r="AN1370" s="144"/>
      <c r="AO1370" s="144"/>
      <c r="AP1370" s="543"/>
      <c r="AQ1370" s="543"/>
      <c r="AR1370" s="144"/>
      <c r="AS1370" s="190"/>
      <c r="AT1370" s="144"/>
      <c r="AU1370" s="543"/>
      <c r="AV1370" s="543"/>
      <c r="AW1370" s="144"/>
      <c r="AX1370" s="144"/>
      <c r="AY1370" s="144"/>
      <c r="AZ1370" s="144"/>
      <c r="BA1370" s="144"/>
      <c r="BB1370" s="144"/>
      <c r="BC1370" s="144"/>
      <c r="BD1370" s="144"/>
      <c r="BE1370" s="144"/>
    </row>
    <row r="1371" spans="1:57">
      <c r="A1371" s="144"/>
      <c r="B1371" s="144"/>
      <c r="C1371" s="144">
        <v>3</v>
      </c>
      <c r="D1371" s="190">
        <v>139577</v>
      </c>
      <c r="E1371" s="144" t="s">
        <v>5090</v>
      </c>
      <c r="F1371" s="144" t="s">
        <v>4944</v>
      </c>
      <c r="G1371" s="144">
        <v>10</v>
      </c>
      <c r="H1371" s="144">
        <v>20</v>
      </c>
      <c r="I1371" s="190" t="s">
        <v>6705</v>
      </c>
      <c r="J1371" s="144" t="s">
        <v>1693</v>
      </c>
      <c r="K1371" s="543"/>
      <c r="L1371" s="543"/>
      <c r="M1371" s="144"/>
      <c r="N1371" s="144"/>
      <c r="O1371" s="144"/>
      <c r="P1371" s="144"/>
      <c r="Q1371" s="144"/>
      <c r="R1371" s="144"/>
      <c r="S1371" s="144"/>
      <c r="T1371" s="144"/>
      <c r="U1371" s="144"/>
      <c r="V1371" s="543"/>
      <c r="W1371" s="144"/>
      <c r="X1371" s="144"/>
      <c r="Y1371" s="144"/>
      <c r="Z1371" s="144"/>
      <c r="AA1371" s="144"/>
      <c r="AB1371" s="144"/>
      <c r="AC1371" s="144"/>
      <c r="AD1371" s="144"/>
      <c r="AE1371" s="144"/>
      <c r="AF1371" s="144"/>
      <c r="AG1371" s="144"/>
      <c r="AH1371" s="144"/>
      <c r="AI1371" s="144"/>
      <c r="AJ1371" s="144"/>
      <c r="AK1371" s="144"/>
      <c r="AL1371" s="144"/>
      <c r="AM1371" s="543"/>
      <c r="AN1371" s="144"/>
      <c r="AO1371" s="144"/>
      <c r="AP1371" s="543"/>
      <c r="AQ1371" s="543"/>
      <c r="AR1371" s="144"/>
      <c r="AS1371" s="190"/>
      <c r="AT1371" s="144"/>
      <c r="AU1371" s="543"/>
      <c r="AV1371" s="543"/>
      <c r="AW1371" s="144"/>
      <c r="AX1371" s="144"/>
      <c r="AY1371" s="144"/>
      <c r="AZ1371" s="144"/>
      <c r="BA1371" s="144"/>
      <c r="BB1371" s="144"/>
      <c r="BC1371" s="144"/>
      <c r="BD1371" s="144"/>
      <c r="BE1371" s="144"/>
    </row>
    <row r="1372" spans="1:57">
      <c r="A1372" s="144"/>
      <c r="B1372" s="144"/>
      <c r="C1372" s="144">
        <v>3</v>
      </c>
      <c r="D1372" s="190">
        <v>139592</v>
      </c>
      <c r="E1372" s="144" t="s">
        <v>5090</v>
      </c>
      <c r="F1372" s="144" t="s">
        <v>4944</v>
      </c>
      <c r="G1372" s="144">
        <v>10</v>
      </c>
      <c r="H1372" s="144">
        <v>20</v>
      </c>
      <c r="I1372" s="190" t="s">
        <v>6706</v>
      </c>
      <c r="J1372" s="144" t="s">
        <v>1693</v>
      </c>
      <c r="K1372" s="543"/>
      <c r="L1372" s="543"/>
      <c r="M1372" s="144"/>
      <c r="N1372" s="144"/>
      <c r="O1372" s="144"/>
      <c r="P1372" s="144"/>
      <c r="Q1372" s="144"/>
      <c r="R1372" s="144"/>
      <c r="S1372" s="144"/>
      <c r="T1372" s="144"/>
      <c r="U1372" s="144"/>
      <c r="V1372" s="543"/>
      <c r="W1372" s="144"/>
      <c r="X1372" s="144"/>
      <c r="Y1372" s="144"/>
      <c r="Z1372" s="144"/>
      <c r="AA1372" s="144"/>
      <c r="AB1372" s="144"/>
      <c r="AC1372" s="144"/>
      <c r="AD1372" s="144"/>
      <c r="AE1372" s="144"/>
      <c r="AF1372" s="144"/>
      <c r="AG1372" s="144"/>
      <c r="AH1372" s="144"/>
      <c r="AI1372" s="144"/>
      <c r="AJ1372" s="144"/>
      <c r="AK1372" s="144"/>
      <c r="AL1372" s="144"/>
      <c r="AM1372" s="543"/>
      <c r="AN1372" s="144"/>
      <c r="AO1372" s="144"/>
      <c r="AP1372" s="543"/>
      <c r="AQ1372" s="543"/>
      <c r="AR1372" s="144"/>
      <c r="AS1372" s="190"/>
      <c r="AT1372" s="144"/>
      <c r="AU1372" s="543"/>
      <c r="AV1372" s="543"/>
      <c r="AW1372" s="144"/>
      <c r="AX1372" s="144"/>
      <c r="AY1372" s="144"/>
      <c r="AZ1372" s="144"/>
      <c r="BA1372" s="144"/>
      <c r="BB1372" s="144"/>
      <c r="BC1372" s="144"/>
      <c r="BD1372" s="144"/>
      <c r="BE1372" s="144"/>
    </row>
    <row r="1373" spans="1:57">
      <c r="A1373" s="144"/>
      <c r="B1373" s="144"/>
      <c r="C1373" s="144">
        <v>3</v>
      </c>
      <c r="D1373" s="190">
        <v>139593</v>
      </c>
      <c r="E1373" s="144" t="s">
        <v>5090</v>
      </c>
      <c r="F1373" s="144" t="s">
        <v>4944</v>
      </c>
      <c r="G1373" s="144">
        <v>10</v>
      </c>
      <c r="H1373" s="144">
        <v>20</v>
      </c>
      <c r="I1373" s="190" t="s">
        <v>6707</v>
      </c>
      <c r="J1373" s="144" t="s">
        <v>1693</v>
      </c>
      <c r="K1373" s="543"/>
      <c r="L1373" s="543"/>
      <c r="M1373" s="144"/>
      <c r="N1373" s="144"/>
      <c r="O1373" s="144"/>
      <c r="P1373" s="144"/>
      <c r="Q1373" s="144"/>
      <c r="R1373" s="144"/>
      <c r="S1373" s="144"/>
      <c r="T1373" s="144"/>
      <c r="U1373" s="144"/>
      <c r="V1373" s="543"/>
      <c r="W1373" s="144"/>
      <c r="X1373" s="144"/>
      <c r="Y1373" s="144"/>
      <c r="Z1373" s="144"/>
      <c r="AA1373" s="144"/>
      <c r="AB1373" s="144"/>
      <c r="AC1373" s="144"/>
      <c r="AD1373" s="144"/>
      <c r="AE1373" s="144"/>
      <c r="AF1373" s="144"/>
      <c r="AG1373" s="144"/>
      <c r="AH1373" s="144"/>
      <c r="AI1373" s="144"/>
      <c r="AJ1373" s="144"/>
      <c r="AK1373" s="144"/>
      <c r="AL1373" s="144"/>
      <c r="AM1373" s="543"/>
      <c r="AN1373" s="144"/>
      <c r="AO1373" s="144"/>
      <c r="AP1373" s="543"/>
      <c r="AQ1373" s="543"/>
      <c r="AR1373" s="144"/>
      <c r="AS1373" s="190"/>
      <c r="AT1373" s="144"/>
      <c r="AU1373" s="543"/>
      <c r="AV1373" s="543"/>
      <c r="AW1373" s="144"/>
      <c r="AX1373" s="144"/>
      <c r="AY1373" s="144"/>
      <c r="AZ1373" s="144"/>
      <c r="BA1373" s="144"/>
      <c r="BB1373" s="144"/>
      <c r="BC1373" s="144"/>
      <c r="BD1373" s="144"/>
      <c r="BE1373" s="144"/>
    </row>
    <row r="1374" spans="1:57">
      <c r="A1374" s="144"/>
      <c r="B1374" s="144"/>
      <c r="C1374" s="144">
        <v>3</v>
      </c>
      <c r="D1374" s="190">
        <v>139622</v>
      </c>
      <c r="E1374" s="144" t="s">
        <v>5090</v>
      </c>
      <c r="F1374" s="144" t="s">
        <v>4944</v>
      </c>
      <c r="G1374" s="144">
        <v>10</v>
      </c>
      <c r="H1374" s="144">
        <v>20</v>
      </c>
      <c r="I1374" s="190" t="s">
        <v>5925</v>
      </c>
      <c r="J1374" s="144" t="s">
        <v>1693</v>
      </c>
      <c r="K1374" s="543"/>
      <c r="L1374" s="543"/>
      <c r="M1374" s="144"/>
      <c r="N1374" s="144"/>
      <c r="O1374" s="144"/>
      <c r="P1374" s="144"/>
      <c r="Q1374" s="144"/>
      <c r="R1374" s="144"/>
      <c r="S1374" s="144"/>
      <c r="T1374" s="144"/>
      <c r="U1374" s="144"/>
      <c r="V1374" s="543"/>
      <c r="W1374" s="144"/>
      <c r="X1374" s="144"/>
      <c r="Y1374" s="144"/>
      <c r="Z1374" s="144"/>
      <c r="AA1374" s="144"/>
      <c r="AB1374" s="144"/>
      <c r="AC1374" s="144"/>
      <c r="AD1374" s="144"/>
      <c r="AE1374" s="144"/>
      <c r="AF1374" s="144"/>
      <c r="AG1374" s="144"/>
      <c r="AH1374" s="144"/>
      <c r="AI1374" s="144"/>
      <c r="AJ1374" s="144"/>
      <c r="AK1374" s="144"/>
      <c r="AL1374" s="144"/>
      <c r="AM1374" s="543"/>
      <c r="AN1374" s="144"/>
      <c r="AO1374" s="144"/>
      <c r="AP1374" s="543"/>
      <c r="AQ1374" s="543"/>
      <c r="AR1374" s="144"/>
      <c r="AS1374" s="190"/>
      <c r="AT1374" s="144"/>
      <c r="AU1374" s="543"/>
      <c r="AV1374" s="543"/>
      <c r="AW1374" s="144"/>
      <c r="AX1374" s="144"/>
      <c r="AY1374" s="144"/>
      <c r="AZ1374" s="144"/>
      <c r="BA1374" s="144"/>
      <c r="BB1374" s="144"/>
      <c r="BC1374" s="144"/>
      <c r="BD1374" s="144"/>
      <c r="BE1374" s="144"/>
    </row>
    <row r="1375" spans="1:57">
      <c r="A1375" s="144"/>
      <c r="B1375" s="144"/>
      <c r="C1375" s="144">
        <v>3</v>
      </c>
      <c r="D1375" s="190">
        <v>139630</v>
      </c>
      <c r="E1375" s="144" t="s">
        <v>5090</v>
      </c>
      <c r="F1375" s="144" t="s">
        <v>4944</v>
      </c>
      <c r="G1375" s="144">
        <v>10</v>
      </c>
      <c r="H1375" s="144">
        <v>20</v>
      </c>
      <c r="I1375" s="190" t="s">
        <v>5926</v>
      </c>
      <c r="J1375" s="144" t="s">
        <v>1693</v>
      </c>
      <c r="K1375" s="543"/>
      <c r="L1375" s="543"/>
      <c r="M1375" s="144"/>
      <c r="N1375" s="144"/>
      <c r="O1375" s="144"/>
      <c r="P1375" s="144"/>
      <c r="Q1375" s="144"/>
      <c r="R1375" s="144"/>
      <c r="S1375" s="144"/>
      <c r="T1375" s="144"/>
      <c r="U1375" s="144"/>
      <c r="V1375" s="543"/>
      <c r="W1375" s="144"/>
      <c r="X1375" s="144"/>
      <c r="Y1375" s="144"/>
      <c r="Z1375" s="144"/>
      <c r="AA1375" s="144"/>
      <c r="AB1375" s="144"/>
      <c r="AC1375" s="144"/>
      <c r="AD1375" s="144"/>
      <c r="AE1375" s="144"/>
      <c r="AF1375" s="144"/>
      <c r="AG1375" s="144"/>
      <c r="AH1375" s="144"/>
      <c r="AI1375" s="144"/>
      <c r="AJ1375" s="144"/>
      <c r="AK1375" s="144"/>
      <c r="AL1375" s="144"/>
      <c r="AM1375" s="543"/>
      <c r="AN1375" s="144"/>
      <c r="AO1375" s="144"/>
      <c r="AP1375" s="543"/>
      <c r="AQ1375" s="543"/>
      <c r="AR1375" s="144"/>
      <c r="AS1375" s="190"/>
      <c r="AT1375" s="144"/>
      <c r="AU1375" s="543"/>
      <c r="AV1375" s="543"/>
      <c r="AW1375" s="144"/>
      <c r="AX1375" s="144"/>
      <c r="AY1375" s="144"/>
      <c r="AZ1375" s="144"/>
      <c r="BA1375" s="144"/>
      <c r="BB1375" s="144"/>
      <c r="BC1375" s="144"/>
      <c r="BD1375" s="144"/>
      <c r="BE1375" s="144"/>
    </row>
    <row r="1376" spans="1:57">
      <c r="A1376" s="144"/>
      <c r="B1376" s="144"/>
      <c r="C1376" s="144">
        <v>3</v>
      </c>
      <c r="D1376" s="190">
        <v>139635</v>
      </c>
      <c r="E1376" s="144" t="s">
        <v>5090</v>
      </c>
      <c r="F1376" s="144" t="s">
        <v>4944</v>
      </c>
      <c r="G1376" s="144">
        <v>10</v>
      </c>
      <c r="H1376" s="144">
        <v>20</v>
      </c>
      <c r="I1376" s="190" t="s">
        <v>6708</v>
      </c>
      <c r="J1376" s="144" t="s">
        <v>1693</v>
      </c>
      <c r="K1376" s="543"/>
      <c r="L1376" s="543"/>
      <c r="M1376" s="144"/>
      <c r="N1376" s="144"/>
      <c r="O1376" s="144"/>
      <c r="P1376" s="144"/>
      <c r="Q1376" s="144"/>
      <c r="R1376" s="144"/>
      <c r="S1376" s="144"/>
      <c r="T1376" s="144"/>
      <c r="U1376" s="144"/>
      <c r="V1376" s="543"/>
      <c r="W1376" s="144"/>
      <c r="X1376" s="144"/>
      <c r="Y1376" s="144"/>
      <c r="Z1376" s="144"/>
      <c r="AA1376" s="144"/>
      <c r="AB1376" s="144"/>
      <c r="AC1376" s="144"/>
      <c r="AD1376" s="144"/>
      <c r="AE1376" s="144"/>
      <c r="AF1376" s="144"/>
      <c r="AG1376" s="144"/>
      <c r="AH1376" s="144"/>
      <c r="AI1376" s="144"/>
      <c r="AJ1376" s="144"/>
      <c r="AK1376" s="144"/>
      <c r="AL1376" s="144"/>
      <c r="AM1376" s="543"/>
      <c r="AN1376" s="144"/>
      <c r="AO1376" s="144"/>
      <c r="AP1376" s="543"/>
      <c r="AQ1376" s="543"/>
      <c r="AR1376" s="144"/>
      <c r="AS1376" s="190"/>
      <c r="AT1376" s="144"/>
      <c r="AU1376" s="543"/>
      <c r="AV1376" s="543"/>
      <c r="AW1376" s="144"/>
      <c r="AX1376" s="144"/>
      <c r="AY1376" s="144"/>
      <c r="AZ1376" s="144"/>
      <c r="BA1376" s="144"/>
      <c r="BB1376" s="144"/>
      <c r="BC1376" s="144"/>
      <c r="BD1376" s="144"/>
      <c r="BE1376" s="144"/>
    </row>
    <row r="1377" spans="1:57">
      <c r="A1377" s="144"/>
      <c r="B1377" s="144"/>
      <c r="C1377" s="144">
        <v>3</v>
      </c>
      <c r="D1377" s="190">
        <v>139640</v>
      </c>
      <c r="E1377" s="144" t="s">
        <v>5090</v>
      </c>
      <c r="F1377" s="144" t="s">
        <v>4944</v>
      </c>
      <c r="G1377" s="144">
        <v>10</v>
      </c>
      <c r="H1377" s="144">
        <v>20</v>
      </c>
      <c r="I1377" s="190" t="s">
        <v>6709</v>
      </c>
      <c r="J1377" s="144" t="s">
        <v>1693</v>
      </c>
      <c r="K1377" s="543"/>
      <c r="L1377" s="543"/>
      <c r="M1377" s="144"/>
      <c r="N1377" s="144"/>
      <c r="O1377" s="144"/>
      <c r="P1377" s="144"/>
      <c r="Q1377" s="144"/>
      <c r="R1377" s="144"/>
      <c r="S1377" s="144"/>
      <c r="T1377" s="144"/>
      <c r="U1377" s="144"/>
      <c r="V1377" s="543"/>
      <c r="W1377" s="144"/>
      <c r="X1377" s="144"/>
      <c r="Y1377" s="144"/>
      <c r="Z1377" s="144"/>
      <c r="AA1377" s="144"/>
      <c r="AB1377" s="144"/>
      <c r="AC1377" s="144"/>
      <c r="AD1377" s="144"/>
      <c r="AE1377" s="144"/>
      <c r="AF1377" s="144"/>
      <c r="AG1377" s="144"/>
      <c r="AH1377" s="144"/>
      <c r="AI1377" s="144"/>
      <c r="AJ1377" s="144"/>
      <c r="AK1377" s="144"/>
      <c r="AL1377" s="144"/>
      <c r="AM1377" s="543"/>
      <c r="AN1377" s="144"/>
      <c r="AO1377" s="144"/>
      <c r="AP1377" s="543"/>
      <c r="AQ1377" s="543"/>
      <c r="AR1377" s="144"/>
      <c r="AS1377" s="190"/>
      <c r="AT1377" s="144"/>
      <c r="AU1377" s="543"/>
      <c r="AV1377" s="543"/>
      <c r="AW1377" s="144"/>
      <c r="AX1377" s="144"/>
      <c r="AY1377" s="144"/>
      <c r="AZ1377" s="144"/>
      <c r="BA1377" s="144"/>
      <c r="BB1377" s="144"/>
      <c r="BC1377" s="144"/>
      <c r="BD1377" s="144"/>
      <c r="BE1377" s="144"/>
    </row>
    <row r="1378" spans="1:57">
      <c r="A1378" s="144"/>
      <c r="B1378" s="144"/>
      <c r="C1378" s="144">
        <v>3</v>
      </c>
      <c r="D1378" s="190">
        <v>139646</v>
      </c>
      <c r="E1378" s="144" t="s">
        <v>5090</v>
      </c>
      <c r="F1378" s="144" t="s">
        <v>4944</v>
      </c>
      <c r="G1378" s="144">
        <v>10</v>
      </c>
      <c r="H1378" s="144">
        <v>20</v>
      </c>
      <c r="I1378" s="190" t="s">
        <v>5930</v>
      </c>
      <c r="J1378" s="144" t="s">
        <v>1693</v>
      </c>
      <c r="K1378" s="543"/>
      <c r="L1378" s="543"/>
      <c r="M1378" s="144"/>
      <c r="N1378" s="144"/>
      <c r="O1378" s="144"/>
      <c r="P1378" s="144"/>
      <c r="Q1378" s="144"/>
      <c r="R1378" s="144"/>
      <c r="S1378" s="144"/>
      <c r="T1378" s="144"/>
      <c r="U1378" s="144"/>
      <c r="V1378" s="543"/>
      <c r="W1378" s="144"/>
      <c r="X1378" s="144"/>
      <c r="Y1378" s="144"/>
      <c r="Z1378" s="144"/>
      <c r="AA1378" s="144"/>
      <c r="AB1378" s="144"/>
      <c r="AC1378" s="144"/>
      <c r="AD1378" s="144"/>
      <c r="AE1378" s="144"/>
      <c r="AF1378" s="144"/>
      <c r="AG1378" s="144"/>
      <c r="AH1378" s="144"/>
      <c r="AI1378" s="144"/>
      <c r="AJ1378" s="144"/>
      <c r="AK1378" s="144"/>
      <c r="AL1378" s="144"/>
      <c r="AM1378" s="543"/>
      <c r="AN1378" s="144"/>
      <c r="AO1378" s="144"/>
      <c r="AP1378" s="543"/>
      <c r="AQ1378" s="543"/>
      <c r="AR1378" s="144"/>
      <c r="AS1378" s="190"/>
      <c r="AT1378" s="144"/>
      <c r="AU1378" s="543"/>
      <c r="AV1378" s="543"/>
      <c r="AW1378" s="144"/>
      <c r="AX1378" s="144"/>
      <c r="AY1378" s="144"/>
      <c r="AZ1378" s="144"/>
      <c r="BA1378" s="144"/>
      <c r="BB1378" s="144"/>
      <c r="BC1378" s="144"/>
      <c r="BD1378" s="144"/>
      <c r="BE1378" s="144"/>
    </row>
    <row r="1379" spans="1:57">
      <c r="A1379" s="144"/>
      <c r="B1379" s="144"/>
      <c r="C1379" s="144">
        <v>3</v>
      </c>
      <c r="D1379" s="190">
        <v>139651</v>
      </c>
      <c r="E1379" s="144" t="s">
        <v>5090</v>
      </c>
      <c r="F1379" s="144" t="s">
        <v>4944</v>
      </c>
      <c r="G1379" s="144">
        <v>10</v>
      </c>
      <c r="H1379" s="144">
        <v>20</v>
      </c>
      <c r="I1379" s="190" t="s">
        <v>6710</v>
      </c>
      <c r="J1379" s="144" t="s">
        <v>1693</v>
      </c>
      <c r="K1379" s="543"/>
      <c r="L1379" s="543"/>
      <c r="M1379" s="144"/>
      <c r="N1379" s="144"/>
      <c r="O1379" s="144"/>
      <c r="P1379" s="144"/>
      <c r="Q1379" s="144"/>
      <c r="R1379" s="144"/>
      <c r="S1379" s="144"/>
      <c r="T1379" s="144"/>
      <c r="U1379" s="144"/>
      <c r="V1379" s="543"/>
      <c r="W1379" s="144"/>
      <c r="X1379" s="144"/>
      <c r="Y1379" s="144"/>
      <c r="Z1379" s="144"/>
      <c r="AA1379" s="144"/>
      <c r="AB1379" s="144"/>
      <c r="AC1379" s="144"/>
      <c r="AD1379" s="144"/>
      <c r="AE1379" s="144"/>
      <c r="AF1379" s="144"/>
      <c r="AG1379" s="144"/>
      <c r="AH1379" s="144"/>
      <c r="AI1379" s="144"/>
      <c r="AJ1379" s="144"/>
      <c r="AK1379" s="144"/>
      <c r="AL1379" s="144"/>
      <c r="AM1379" s="543"/>
      <c r="AN1379" s="144"/>
      <c r="AO1379" s="144"/>
      <c r="AP1379" s="543"/>
      <c r="AQ1379" s="543"/>
      <c r="AR1379" s="144"/>
      <c r="AS1379" s="190"/>
      <c r="AT1379" s="144"/>
      <c r="AU1379" s="543"/>
      <c r="AV1379" s="543"/>
      <c r="AW1379" s="144"/>
      <c r="AX1379" s="144"/>
      <c r="AY1379" s="144"/>
      <c r="AZ1379" s="144"/>
      <c r="BA1379" s="144"/>
      <c r="BB1379" s="144"/>
      <c r="BC1379" s="144"/>
      <c r="BD1379" s="144"/>
      <c r="BE1379" s="144"/>
    </row>
    <row r="1380" spans="1:57">
      <c r="A1380" s="144"/>
      <c r="B1380" s="144"/>
      <c r="C1380" s="144">
        <v>3</v>
      </c>
      <c r="D1380" s="190">
        <v>139664</v>
      </c>
      <c r="E1380" s="144" t="s">
        <v>5090</v>
      </c>
      <c r="F1380" s="144" t="s">
        <v>4944</v>
      </c>
      <c r="G1380" s="144">
        <v>10</v>
      </c>
      <c r="H1380" s="144">
        <v>20</v>
      </c>
      <c r="I1380" s="190" t="s">
        <v>6711</v>
      </c>
      <c r="J1380" s="144" t="s">
        <v>1693</v>
      </c>
      <c r="K1380" s="543"/>
      <c r="L1380" s="543"/>
      <c r="M1380" s="144"/>
      <c r="N1380" s="144"/>
      <c r="O1380" s="144"/>
      <c r="P1380" s="144"/>
      <c r="Q1380" s="144"/>
      <c r="R1380" s="144"/>
      <c r="S1380" s="144"/>
      <c r="T1380" s="144"/>
      <c r="U1380" s="144"/>
      <c r="V1380" s="543"/>
      <c r="W1380" s="144"/>
      <c r="X1380" s="144"/>
      <c r="Y1380" s="144"/>
      <c r="Z1380" s="144"/>
      <c r="AA1380" s="144"/>
      <c r="AB1380" s="144"/>
      <c r="AC1380" s="144"/>
      <c r="AD1380" s="144"/>
      <c r="AE1380" s="144"/>
      <c r="AF1380" s="144"/>
      <c r="AG1380" s="144"/>
      <c r="AH1380" s="144"/>
      <c r="AI1380" s="144"/>
      <c r="AJ1380" s="144"/>
      <c r="AK1380" s="144"/>
      <c r="AL1380" s="144"/>
      <c r="AM1380" s="543"/>
      <c r="AN1380" s="144"/>
      <c r="AO1380" s="144"/>
      <c r="AP1380" s="543"/>
      <c r="AQ1380" s="543"/>
      <c r="AR1380" s="144"/>
      <c r="AS1380" s="190"/>
      <c r="AT1380" s="144"/>
      <c r="AU1380" s="543"/>
      <c r="AV1380" s="543"/>
      <c r="AW1380" s="144"/>
      <c r="AX1380" s="144"/>
      <c r="AY1380" s="144"/>
      <c r="AZ1380" s="144"/>
      <c r="BA1380" s="144"/>
      <c r="BB1380" s="144"/>
      <c r="BC1380" s="144"/>
      <c r="BD1380" s="144"/>
      <c r="BE1380" s="144"/>
    </row>
    <row r="1381" spans="1:57">
      <c r="A1381" s="144"/>
      <c r="B1381" s="144"/>
      <c r="C1381" s="144">
        <v>3</v>
      </c>
      <c r="D1381" s="190">
        <v>139669</v>
      </c>
      <c r="E1381" s="144" t="s">
        <v>5090</v>
      </c>
      <c r="F1381" s="144" t="s">
        <v>4944</v>
      </c>
      <c r="G1381" s="144">
        <v>10</v>
      </c>
      <c r="H1381" s="144">
        <v>20</v>
      </c>
      <c r="I1381" s="190" t="s">
        <v>6712</v>
      </c>
      <c r="J1381" s="144" t="s">
        <v>1693</v>
      </c>
      <c r="K1381" s="543"/>
      <c r="L1381" s="543"/>
      <c r="M1381" s="144"/>
      <c r="N1381" s="144"/>
      <c r="O1381" s="144"/>
      <c r="P1381" s="144"/>
      <c r="Q1381" s="144"/>
      <c r="R1381" s="144"/>
      <c r="S1381" s="144"/>
      <c r="T1381" s="144"/>
      <c r="U1381" s="144"/>
      <c r="V1381" s="543"/>
      <c r="W1381" s="144"/>
      <c r="X1381" s="144"/>
      <c r="Y1381" s="144"/>
      <c r="Z1381" s="144"/>
      <c r="AA1381" s="144"/>
      <c r="AB1381" s="144"/>
      <c r="AC1381" s="144"/>
      <c r="AD1381" s="144"/>
      <c r="AE1381" s="144"/>
      <c r="AF1381" s="144"/>
      <c r="AG1381" s="144"/>
      <c r="AH1381" s="144"/>
      <c r="AI1381" s="144"/>
      <c r="AJ1381" s="144"/>
      <c r="AK1381" s="144"/>
      <c r="AL1381" s="144"/>
      <c r="AM1381" s="543"/>
      <c r="AN1381" s="144"/>
      <c r="AO1381" s="144"/>
      <c r="AP1381" s="543"/>
      <c r="AQ1381" s="543"/>
      <c r="AR1381" s="144"/>
      <c r="AS1381" s="190"/>
      <c r="AT1381" s="144"/>
      <c r="AU1381" s="543"/>
      <c r="AV1381" s="543"/>
      <c r="AW1381" s="144"/>
      <c r="AX1381" s="144"/>
      <c r="AY1381" s="144"/>
      <c r="AZ1381" s="144"/>
      <c r="BA1381" s="144"/>
      <c r="BB1381" s="144"/>
      <c r="BC1381" s="144"/>
      <c r="BD1381" s="144"/>
      <c r="BE1381" s="144"/>
    </row>
    <row r="1382" spans="1:57">
      <c r="A1382" s="144"/>
      <c r="B1382" s="144"/>
      <c r="C1382" s="144">
        <v>3</v>
      </c>
      <c r="D1382" s="190">
        <v>139675</v>
      </c>
      <c r="E1382" s="144" t="s">
        <v>5090</v>
      </c>
      <c r="F1382" s="144" t="s">
        <v>4944</v>
      </c>
      <c r="G1382" s="144">
        <v>10</v>
      </c>
      <c r="H1382" s="144">
        <v>20</v>
      </c>
      <c r="I1382" s="190" t="s">
        <v>6713</v>
      </c>
      <c r="J1382" s="144" t="s">
        <v>1693</v>
      </c>
      <c r="K1382" s="543"/>
      <c r="L1382" s="543"/>
      <c r="M1382" s="144"/>
      <c r="N1382" s="144"/>
      <c r="O1382" s="144"/>
      <c r="P1382" s="144"/>
      <c r="Q1382" s="144"/>
      <c r="R1382" s="144"/>
      <c r="S1382" s="144"/>
      <c r="T1382" s="144"/>
      <c r="U1382" s="144"/>
      <c r="V1382" s="543"/>
      <c r="W1382" s="144"/>
      <c r="X1382" s="144"/>
      <c r="Y1382" s="144"/>
      <c r="Z1382" s="144"/>
      <c r="AA1382" s="144"/>
      <c r="AB1382" s="144"/>
      <c r="AC1382" s="144"/>
      <c r="AD1382" s="144"/>
      <c r="AE1382" s="144"/>
      <c r="AF1382" s="144"/>
      <c r="AG1382" s="144"/>
      <c r="AH1382" s="144"/>
      <c r="AI1382" s="144"/>
      <c r="AJ1382" s="144"/>
      <c r="AK1382" s="144"/>
      <c r="AL1382" s="144"/>
      <c r="AM1382" s="543"/>
      <c r="AN1382" s="144"/>
      <c r="AO1382" s="144"/>
      <c r="AP1382" s="543"/>
      <c r="AQ1382" s="543"/>
      <c r="AR1382" s="144"/>
      <c r="AS1382" s="190"/>
      <c r="AT1382" s="144"/>
      <c r="AU1382" s="543"/>
      <c r="AV1382" s="543"/>
      <c r="AW1382" s="144"/>
      <c r="AX1382" s="144"/>
      <c r="AY1382" s="144"/>
      <c r="AZ1382" s="144"/>
      <c r="BA1382" s="144"/>
      <c r="BB1382" s="144"/>
      <c r="BC1382" s="144"/>
      <c r="BD1382" s="144"/>
      <c r="BE1382" s="144"/>
    </row>
    <row r="1383" spans="1:57">
      <c r="A1383" s="144"/>
      <c r="B1383" s="144"/>
      <c r="C1383" s="144">
        <v>3</v>
      </c>
      <c r="D1383" s="190">
        <v>139679</v>
      </c>
      <c r="E1383" s="144" t="s">
        <v>5090</v>
      </c>
      <c r="F1383" s="144" t="s">
        <v>4944</v>
      </c>
      <c r="G1383" s="144">
        <v>10</v>
      </c>
      <c r="H1383" s="144">
        <v>20</v>
      </c>
      <c r="I1383" s="190" t="s">
        <v>6714</v>
      </c>
      <c r="J1383" s="144" t="s">
        <v>1693</v>
      </c>
      <c r="K1383" s="543"/>
      <c r="L1383" s="543"/>
      <c r="M1383" s="144"/>
      <c r="N1383" s="144"/>
      <c r="O1383" s="144"/>
      <c r="P1383" s="144"/>
      <c r="Q1383" s="144"/>
      <c r="R1383" s="144"/>
      <c r="S1383" s="144"/>
      <c r="T1383" s="144"/>
      <c r="U1383" s="144"/>
      <c r="V1383" s="543"/>
      <c r="W1383" s="144"/>
      <c r="X1383" s="144"/>
      <c r="Y1383" s="144"/>
      <c r="Z1383" s="144"/>
      <c r="AA1383" s="144"/>
      <c r="AB1383" s="144"/>
      <c r="AC1383" s="144"/>
      <c r="AD1383" s="144"/>
      <c r="AE1383" s="144"/>
      <c r="AF1383" s="144"/>
      <c r="AG1383" s="144"/>
      <c r="AH1383" s="144"/>
      <c r="AI1383" s="144"/>
      <c r="AJ1383" s="144"/>
      <c r="AK1383" s="144"/>
      <c r="AL1383" s="144"/>
      <c r="AM1383" s="543"/>
      <c r="AN1383" s="144"/>
      <c r="AO1383" s="144"/>
      <c r="AP1383" s="543"/>
      <c r="AQ1383" s="543"/>
      <c r="AR1383" s="144"/>
      <c r="AS1383" s="190"/>
      <c r="AT1383" s="144"/>
      <c r="AU1383" s="543"/>
      <c r="AV1383" s="543"/>
      <c r="AW1383" s="144"/>
      <c r="AX1383" s="144"/>
      <c r="AY1383" s="144"/>
      <c r="AZ1383" s="144"/>
      <c r="BA1383" s="144"/>
      <c r="BB1383" s="144"/>
      <c r="BC1383" s="144"/>
      <c r="BD1383" s="144"/>
      <c r="BE1383" s="144"/>
    </row>
    <row r="1384" spans="1:57">
      <c r="A1384" s="144"/>
      <c r="B1384" s="144"/>
      <c r="C1384" s="144">
        <v>3</v>
      </c>
      <c r="D1384" s="190">
        <v>139682</v>
      </c>
      <c r="E1384" s="144" t="s">
        <v>5090</v>
      </c>
      <c r="F1384" s="144" t="s">
        <v>4944</v>
      </c>
      <c r="G1384" s="144">
        <v>10</v>
      </c>
      <c r="H1384" s="144">
        <v>20</v>
      </c>
      <c r="I1384" s="190" t="s">
        <v>6715</v>
      </c>
      <c r="J1384" s="144" t="s">
        <v>1693</v>
      </c>
      <c r="K1384" s="543"/>
      <c r="L1384" s="543"/>
      <c r="M1384" s="144"/>
      <c r="N1384" s="144"/>
      <c r="O1384" s="144"/>
      <c r="P1384" s="144"/>
      <c r="Q1384" s="144"/>
      <c r="R1384" s="144"/>
      <c r="S1384" s="144"/>
      <c r="T1384" s="144"/>
      <c r="U1384" s="144"/>
      <c r="V1384" s="543"/>
      <c r="W1384" s="144"/>
      <c r="X1384" s="144"/>
      <c r="Y1384" s="144"/>
      <c r="Z1384" s="144"/>
      <c r="AA1384" s="144"/>
      <c r="AB1384" s="144"/>
      <c r="AC1384" s="144"/>
      <c r="AD1384" s="144"/>
      <c r="AE1384" s="144"/>
      <c r="AF1384" s="144"/>
      <c r="AG1384" s="144"/>
      <c r="AH1384" s="144"/>
      <c r="AI1384" s="144"/>
      <c r="AJ1384" s="144"/>
      <c r="AK1384" s="144"/>
      <c r="AL1384" s="144"/>
      <c r="AM1384" s="543"/>
      <c r="AN1384" s="144"/>
      <c r="AO1384" s="144"/>
      <c r="AP1384" s="543"/>
      <c r="AQ1384" s="543"/>
      <c r="AR1384" s="144"/>
      <c r="AS1384" s="190"/>
      <c r="AT1384" s="144"/>
      <c r="AU1384" s="543"/>
      <c r="AV1384" s="543"/>
      <c r="AW1384" s="144"/>
      <c r="AX1384" s="144"/>
      <c r="AY1384" s="144"/>
      <c r="AZ1384" s="144"/>
      <c r="BA1384" s="144"/>
      <c r="BB1384" s="144"/>
      <c r="BC1384" s="144"/>
      <c r="BD1384" s="144"/>
      <c r="BE1384" s="144"/>
    </row>
    <row r="1385" spans="1:57">
      <c r="A1385" s="144"/>
      <c r="B1385" s="144"/>
      <c r="C1385" s="144">
        <v>3</v>
      </c>
      <c r="D1385" s="190">
        <v>139683</v>
      </c>
      <c r="E1385" s="144" t="s">
        <v>5090</v>
      </c>
      <c r="F1385" s="144" t="s">
        <v>4944</v>
      </c>
      <c r="G1385" s="144">
        <v>10</v>
      </c>
      <c r="H1385" s="144">
        <v>20</v>
      </c>
      <c r="I1385" s="190" t="s">
        <v>6716</v>
      </c>
      <c r="J1385" s="144" t="s">
        <v>1693</v>
      </c>
      <c r="K1385" s="543"/>
      <c r="L1385" s="543"/>
      <c r="M1385" s="144"/>
      <c r="N1385" s="144"/>
      <c r="O1385" s="144"/>
      <c r="P1385" s="144"/>
      <c r="Q1385" s="144"/>
      <c r="R1385" s="144"/>
      <c r="S1385" s="144"/>
      <c r="T1385" s="144"/>
      <c r="U1385" s="144"/>
      <c r="V1385" s="543"/>
      <c r="W1385" s="144"/>
      <c r="X1385" s="144"/>
      <c r="Y1385" s="144"/>
      <c r="Z1385" s="144"/>
      <c r="AA1385" s="144"/>
      <c r="AB1385" s="144"/>
      <c r="AC1385" s="144"/>
      <c r="AD1385" s="144"/>
      <c r="AE1385" s="144"/>
      <c r="AF1385" s="144"/>
      <c r="AG1385" s="144"/>
      <c r="AH1385" s="144"/>
      <c r="AI1385" s="144"/>
      <c r="AJ1385" s="144"/>
      <c r="AK1385" s="144"/>
      <c r="AL1385" s="144"/>
      <c r="AM1385" s="543"/>
      <c r="AN1385" s="144"/>
      <c r="AO1385" s="144"/>
      <c r="AP1385" s="543"/>
      <c r="AQ1385" s="543"/>
      <c r="AR1385" s="144"/>
      <c r="AS1385" s="190"/>
      <c r="AT1385" s="144"/>
      <c r="AU1385" s="543"/>
      <c r="AV1385" s="543"/>
      <c r="AW1385" s="144"/>
      <c r="AX1385" s="144"/>
      <c r="AY1385" s="144"/>
      <c r="AZ1385" s="144"/>
      <c r="BA1385" s="144"/>
      <c r="BB1385" s="144"/>
      <c r="BC1385" s="144"/>
      <c r="BD1385" s="144"/>
      <c r="BE1385" s="144"/>
    </row>
    <row r="1386" spans="1:57">
      <c r="A1386" s="144"/>
      <c r="B1386" s="144"/>
      <c r="C1386" s="144">
        <v>3</v>
      </c>
      <c r="D1386" s="190">
        <v>139684</v>
      </c>
      <c r="E1386" s="144" t="s">
        <v>5090</v>
      </c>
      <c r="F1386" s="144" t="s">
        <v>4944</v>
      </c>
      <c r="G1386" s="144">
        <v>10</v>
      </c>
      <c r="H1386" s="144">
        <v>20</v>
      </c>
      <c r="I1386" s="190" t="s">
        <v>6717</v>
      </c>
      <c r="J1386" s="144" t="s">
        <v>1693</v>
      </c>
      <c r="K1386" s="543"/>
      <c r="L1386" s="543"/>
      <c r="M1386" s="144"/>
      <c r="N1386" s="144"/>
      <c r="O1386" s="144"/>
      <c r="P1386" s="144"/>
      <c r="Q1386" s="144"/>
      <c r="R1386" s="144"/>
      <c r="S1386" s="144"/>
      <c r="T1386" s="144"/>
      <c r="U1386" s="144"/>
      <c r="V1386" s="543"/>
      <c r="W1386" s="144"/>
      <c r="X1386" s="144"/>
      <c r="Y1386" s="144"/>
      <c r="Z1386" s="144"/>
      <c r="AA1386" s="144"/>
      <c r="AB1386" s="144"/>
      <c r="AC1386" s="144"/>
      <c r="AD1386" s="144"/>
      <c r="AE1386" s="144"/>
      <c r="AF1386" s="144"/>
      <c r="AG1386" s="144"/>
      <c r="AH1386" s="144"/>
      <c r="AI1386" s="144"/>
      <c r="AJ1386" s="144"/>
      <c r="AK1386" s="144"/>
      <c r="AL1386" s="144"/>
      <c r="AM1386" s="543"/>
      <c r="AN1386" s="144"/>
      <c r="AO1386" s="144"/>
      <c r="AP1386" s="543"/>
      <c r="AQ1386" s="543"/>
      <c r="AR1386" s="144"/>
      <c r="AS1386" s="190"/>
      <c r="AT1386" s="144"/>
      <c r="AU1386" s="543"/>
      <c r="AV1386" s="543"/>
      <c r="AW1386" s="144"/>
      <c r="AX1386" s="144"/>
      <c r="AY1386" s="144"/>
      <c r="AZ1386" s="144"/>
      <c r="BA1386" s="144"/>
      <c r="BB1386" s="144"/>
      <c r="BC1386" s="144"/>
      <c r="BD1386" s="144"/>
      <c r="BE1386" s="144"/>
    </row>
    <row r="1387" spans="1:57">
      <c r="A1387" s="144"/>
      <c r="B1387" s="144"/>
      <c r="C1387" s="144">
        <v>3</v>
      </c>
      <c r="D1387" s="190">
        <v>139685</v>
      </c>
      <c r="E1387" s="144" t="s">
        <v>5090</v>
      </c>
      <c r="F1387" s="144" t="s">
        <v>4944</v>
      </c>
      <c r="G1387" s="144">
        <v>10</v>
      </c>
      <c r="H1387" s="144">
        <v>20</v>
      </c>
      <c r="I1387" s="190" t="s">
        <v>6718</v>
      </c>
      <c r="J1387" s="144" t="s">
        <v>1693</v>
      </c>
      <c r="K1387" s="543"/>
      <c r="L1387" s="543"/>
      <c r="M1387" s="144"/>
      <c r="N1387" s="144"/>
      <c r="O1387" s="144"/>
      <c r="P1387" s="144"/>
      <c r="Q1387" s="144"/>
      <c r="R1387" s="144"/>
      <c r="S1387" s="144"/>
      <c r="T1387" s="144"/>
      <c r="U1387" s="144"/>
      <c r="V1387" s="543"/>
      <c r="W1387" s="144"/>
      <c r="X1387" s="144"/>
      <c r="Y1387" s="144"/>
      <c r="Z1387" s="144"/>
      <c r="AA1387" s="144"/>
      <c r="AB1387" s="144"/>
      <c r="AC1387" s="144"/>
      <c r="AD1387" s="144"/>
      <c r="AE1387" s="144"/>
      <c r="AF1387" s="144"/>
      <c r="AG1387" s="144"/>
      <c r="AH1387" s="144"/>
      <c r="AI1387" s="144"/>
      <c r="AJ1387" s="144"/>
      <c r="AK1387" s="144"/>
      <c r="AL1387" s="144"/>
      <c r="AM1387" s="543"/>
      <c r="AN1387" s="144"/>
      <c r="AO1387" s="144"/>
      <c r="AP1387" s="543"/>
      <c r="AQ1387" s="543"/>
      <c r="AR1387" s="144"/>
      <c r="AS1387" s="190"/>
      <c r="AT1387" s="144"/>
      <c r="AU1387" s="543"/>
      <c r="AV1387" s="543"/>
      <c r="AW1387" s="144"/>
      <c r="AX1387" s="144"/>
      <c r="AY1387" s="144"/>
      <c r="AZ1387" s="144"/>
      <c r="BA1387" s="144"/>
      <c r="BB1387" s="144"/>
      <c r="BC1387" s="144"/>
      <c r="BD1387" s="144"/>
      <c r="BE1387" s="144"/>
    </row>
    <row r="1388" spans="1:57">
      <c r="A1388" s="144"/>
      <c r="B1388" s="144"/>
      <c r="C1388" s="144">
        <v>3</v>
      </c>
      <c r="D1388" s="190">
        <v>139691</v>
      </c>
      <c r="E1388" s="144" t="s">
        <v>5090</v>
      </c>
      <c r="F1388" s="144" t="s">
        <v>4944</v>
      </c>
      <c r="G1388" s="144">
        <v>10</v>
      </c>
      <c r="H1388" s="144">
        <v>20</v>
      </c>
      <c r="I1388" s="190" t="s">
        <v>6719</v>
      </c>
      <c r="J1388" s="144" t="s">
        <v>1693</v>
      </c>
      <c r="K1388" s="543"/>
      <c r="L1388" s="543"/>
      <c r="M1388" s="144"/>
      <c r="N1388" s="144"/>
      <c r="O1388" s="144"/>
      <c r="P1388" s="144"/>
      <c r="Q1388" s="144"/>
      <c r="R1388" s="144"/>
      <c r="S1388" s="144"/>
      <c r="T1388" s="144"/>
      <c r="U1388" s="144"/>
      <c r="V1388" s="543"/>
      <c r="W1388" s="144"/>
      <c r="X1388" s="144"/>
      <c r="Y1388" s="144"/>
      <c r="Z1388" s="144"/>
      <c r="AA1388" s="144"/>
      <c r="AB1388" s="144"/>
      <c r="AC1388" s="144"/>
      <c r="AD1388" s="144"/>
      <c r="AE1388" s="144"/>
      <c r="AF1388" s="144"/>
      <c r="AG1388" s="144"/>
      <c r="AH1388" s="144"/>
      <c r="AI1388" s="144"/>
      <c r="AJ1388" s="144"/>
      <c r="AK1388" s="144"/>
      <c r="AL1388" s="144"/>
      <c r="AM1388" s="543"/>
      <c r="AN1388" s="144"/>
      <c r="AO1388" s="144"/>
      <c r="AP1388" s="543"/>
      <c r="AQ1388" s="543"/>
      <c r="AR1388" s="144"/>
      <c r="AS1388" s="190"/>
      <c r="AT1388" s="144"/>
      <c r="AU1388" s="543"/>
      <c r="AV1388" s="543"/>
      <c r="AW1388" s="144"/>
      <c r="AX1388" s="144"/>
      <c r="AY1388" s="144"/>
      <c r="AZ1388" s="144"/>
      <c r="BA1388" s="144"/>
      <c r="BB1388" s="144"/>
      <c r="BC1388" s="144"/>
      <c r="BD1388" s="144"/>
      <c r="BE1388" s="144"/>
    </row>
    <row r="1389" spans="1:57">
      <c r="A1389" s="144"/>
      <c r="B1389" s="144"/>
      <c r="C1389" s="144">
        <v>3</v>
      </c>
      <c r="D1389" s="190">
        <v>139709</v>
      </c>
      <c r="E1389" s="144" t="s">
        <v>5090</v>
      </c>
      <c r="F1389" s="144" t="s">
        <v>4944</v>
      </c>
      <c r="G1389" s="144">
        <v>10</v>
      </c>
      <c r="H1389" s="144">
        <v>20</v>
      </c>
      <c r="I1389" s="190" t="s">
        <v>6720</v>
      </c>
      <c r="J1389" s="144" t="s">
        <v>1693</v>
      </c>
      <c r="K1389" s="543"/>
      <c r="L1389" s="543"/>
      <c r="M1389" s="144"/>
      <c r="N1389" s="144"/>
      <c r="O1389" s="144"/>
      <c r="P1389" s="144"/>
      <c r="Q1389" s="144"/>
      <c r="R1389" s="144"/>
      <c r="S1389" s="144"/>
      <c r="T1389" s="144"/>
      <c r="U1389" s="144"/>
      <c r="V1389" s="543"/>
      <c r="W1389" s="144"/>
      <c r="X1389" s="144"/>
      <c r="Y1389" s="144"/>
      <c r="Z1389" s="144"/>
      <c r="AA1389" s="144"/>
      <c r="AB1389" s="144"/>
      <c r="AC1389" s="144"/>
      <c r="AD1389" s="144"/>
      <c r="AE1389" s="144"/>
      <c r="AF1389" s="144"/>
      <c r="AG1389" s="144"/>
      <c r="AH1389" s="144"/>
      <c r="AI1389" s="144"/>
      <c r="AJ1389" s="144"/>
      <c r="AK1389" s="144"/>
      <c r="AL1389" s="144"/>
      <c r="AM1389" s="543"/>
      <c r="AN1389" s="144"/>
      <c r="AO1389" s="144"/>
      <c r="AP1389" s="543"/>
      <c r="AQ1389" s="543"/>
      <c r="AR1389" s="144"/>
      <c r="AS1389" s="190"/>
      <c r="AT1389" s="144"/>
      <c r="AU1389" s="543"/>
      <c r="AV1389" s="543"/>
      <c r="AW1389" s="144"/>
      <c r="AX1389" s="144"/>
      <c r="AY1389" s="144"/>
      <c r="AZ1389" s="144"/>
      <c r="BA1389" s="144"/>
      <c r="BB1389" s="144"/>
      <c r="BC1389" s="144"/>
      <c r="BD1389" s="144"/>
      <c r="BE1389" s="144"/>
    </row>
    <row r="1390" spans="1:57">
      <c r="A1390" s="144"/>
      <c r="B1390" s="144"/>
      <c r="C1390" s="144">
        <v>3</v>
      </c>
      <c r="D1390" s="190">
        <v>139710</v>
      </c>
      <c r="E1390" s="144" t="s">
        <v>5090</v>
      </c>
      <c r="F1390" s="144" t="s">
        <v>4944</v>
      </c>
      <c r="G1390" s="144">
        <v>10</v>
      </c>
      <c r="H1390" s="144">
        <v>20</v>
      </c>
      <c r="I1390" s="190" t="s">
        <v>6721</v>
      </c>
      <c r="J1390" s="144" t="s">
        <v>1693</v>
      </c>
      <c r="K1390" s="543"/>
      <c r="L1390" s="543"/>
      <c r="M1390" s="144"/>
      <c r="N1390" s="144"/>
      <c r="O1390" s="144"/>
      <c r="P1390" s="144"/>
      <c r="Q1390" s="144"/>
      <c r="R1390" s="144"/>
      <c r="S1390" s="144"/>
      <c r="T1390" s="144"/>
      <c r="U1390" s="144"/>
      <c r="V1390" s="543"/>
      <c r="W1390" s="144"/>
      <c r="X1390" s="144"/>
      <c r="Y1390" s="144"/>
      <c r="Z1390" s="144"/>
      <c r="AA1390" s="144"/>
      <c r="AB1390" s="144"/>
      <c r="AC1390" s="144"/>
      <c r="AD1390" s="144"/>
      <c r="AE1390" s="144"/>
      <c r="AF1390" s="144"/>
      <c r="AG1390" s="144"/>
      <c r="AH1390" s="144"/>
      <c r="AI1390" s="144"/>
      <c r="AJ1390" s="144"/>
      <c r="AK1390" s="144"/>
      <c r="AL1390" s="144"/>
      <c r="AM1390" s="543"/>
      <c r="AN1390" s="144"/>
      <c r="AO1390" s="144"/>
      <c r="AP1390" s="543"/>
      <c r="AQ1390" s="543"/>
      <c r="AR1390" s="144"/>
      <c r="AS1390" s="190"/>
      <c r="AT1390" s="144"/>
      <c r="AU1390" s="543"/>
      <c r="AV1390" s="543"/>
      <c r="AW1390" s="144"/>
      <c r="AX1390" s="144"/>
      <c r="AY1390" s="144"/>
      <c r="AZ1390" s="144"/>
      <c r="BA1390" s="144"/>
      <c r="BB1390" s="144"/>
      <c r="BC1390" s="144"/>
      <c r="BD1390" s="144"/>
      <c r="BE1390" s="144"/>
    </row>
    <row r="1391" spans="1:57">
      <c r="A1391" s="144"/>
      <c r="B1391" s="144"/>
      <c r="C1391" s="144">
        <v>3</v>
      </c>
      <c r="D1391" s="190">
        <v>139712</v>
      </c>
      <c r="E1391" s="144" t="s">
        <v>5090</v>
      </c>
      <c r="F1391" s="144" t="s">
        <v>4944</v>
      </c>
      <c r="G1391" s="144">
        <v>10</v>
      </c>
      <c r="H1391" s="144">
        <v>20</v>
      </c>
      <c r="I1391" s="190" t="s">
        <v>6722</v>
      </c>
      <c r="J1391" s="144" t="s">
        <v>1693</v>
      </c>
      <c r="K1391" s="543"/>
      <c r="L1391" s="543"/>
      <c r="M1391" s="144"/>
      <c r="N1391" s="144"/>
      <c r="O1391" s="144"/>
      <c r="P1391" s="144"/>
      <c r="Q1391" s="144"/>
      <c r="R1391" s="144"/>
      <c r="S1391" s="144"/>
      <c r="T1391" s="144"/>
      <c r="U1391" s="144"/>
      <c r="V1391" s="543"/>
      <c r="W1391" s="144"/>
      <c r="X1391" s="144"/>
      <c r="Y1391" s="144"/>
      <c r="Z1391" s="144"/>
      <c r="AA1391" s="144"/>
      <c r="AB1391" s="144"/>
      <c r="AC1391" s="144"/>
      <c r="AD1391" s="144"/>
      <c r="AE1391" s="144"/>
      <c r="AF1391" s="144"/>
      <c r="AG1391" s="144"/>
      <c r="AH1391" s="144"/>
      <c r="AI1391" s="144"/>
      <c r="AJ1391" s="144"/>
      <c r="AK1391" s="144"/>
      <c r="AL1391" s="144"/>
      <c r="AM1391" s="543"/>
      <c r="AN1391" s="144"/>
      <c r="AO1391" s="144"/>
      <c r="AP1391" s="543"/>
      <c r="AQ1391" s="543"/>
      <c r="AR1391" s="144"/>
      <c r="AS1391" s="190"/>
      <c r="AT1391" s="144"/>
      <c r="AU1391" s="543"/>
      <c r="AV1391" s="543"/>
      <c r="AW1391" s="144"/>
      <c r="AX1391" s="144"/>
      <c r="AY1391" s="144"/>
      <c r="AZ1391" s="144"/>
      <c r="BA1391" s="144"/>
      <c r="BB1391" s="144"/>
      <c r="BC1391" s="144"/>
      <c r="BD1391" s="144"/>
      <c r="BE1391" s="144"/>
    </row>
    <row r="1392" spans="1:57">
      <c r="A1392" s="144"/>
      <c r="B1392" s="144"/>
      <c r="C1392" s="144">
        <v>3</v>
      </c>
      <c r="D1392" s="190">
        <v>139715</v>
      </c>
      <c r="E1392" s="144" t="s">
        <v>5090</v>
      </c>
      <c r="F1392" s="144" t="s">
        <v>4944</v>
      </c>
      <c r="G1392" s="144">
        <v>10</v>
      </c>
      <c r="H1392" s="144">
        <v>20</v>
      </c>
      <c r="I1392" s="190" t="s">
        <v>6723</v>
      </c>
      <c r="J1392" s="144" t="s">
        <v>1693</v>
      </c>
      <c r="K1392" s="543"/>
      <c r="L1392" s="543"/>
      <c r="M1392" s="144"/>
      <c r="N1392" s="144"/>
      <c r="O1392" s="144"/>
      <c r="P1392" s="144"/>
      <c r="Q1392" s="144"/>
      <c r="R1392" s="144"/>
      <c r="S1392" s="144"/>
      <c r="T1392" s="144"/>
      <c r="U1392" s="144"/>
      <c r="V1392" s="543"/>
      <c r="W1392" s="144"/>
      <c r="X1392" s="144"/>
      <c r="Y1392" s="144"/>
      <c r="Z1392" s="144"/>
      <c r="AA1392" s="144"/>
      <c r="AB1392" s="144"/>
      <c r="AC1392" s="144"/>
      <c r="AD1392" s="144"/>
      <c r="AE1392" s="144"/>
      <c r="AF1392" s="144"/>
      <c r="AG1392" s="144"/>
      <c r="AH1392" s="144"/>
      <c r="AI1392" s="144"/>
      <c r="AJ1392" s="144"/>
      <c r="AK1392" s="144"/>
      <c r="AL1392" s="144"/>
      <c r="AM1392" s="543"/>
      <c r="AN1392" s="144"/>
      <c r="AO1392" s="144"/>
      <c r="AP1392" s="543"/>
      <c r="AQ1392" s="543"/>
      <c r="AR1392" s="144"/>
      <c r="AS1392" s="190"/>
      <c r="AT1392" s="144"/>
      <c r="AU1392" s="543"/>
      <c r="AV1392" s="543"/>
      <c r="AW1392" s="144"/>
      <c r="AX1392" s="144"/>
      <c r="AY1392" s="144"/>
      <c r="AZ1392" s="144"/>
      <c r="BA1392" s="144"/>
      <c r="BB1392" s="144"/>
      <c r="BC1392" s="144"/>
      <c r="BD1392" s="144"/>
      <c r="BE1392" s="144"/>
    </row>
    <row r="1393" spans="1:57">
      <c r="A1393" s="144"/>
      <c r="B1393" s="144"/>
      <c r="C1393" s="144">
        <v>3</v>
      </c>
      <c r="D1393" s="190">
        <v>139777</v>
      </c>
      <c r="E1393" s="144" t="s">
        <v>5090</v>
      </c>
      <c r="F1393" s="144" t="s">
        <v>4944</v>
      </c>
      <c r="G1393" s="144">
        <v>10</v>
      </c>
      <c r="H1393" s="144">
        <v>20</v>
      </c>
      <c r="I1393" s="190" t="s">
        <v>6724</v>
      </c>
      <c r="J1393" s="144" t="s">
        <v>1693</v>
      </c>
      <c r="K1393" s="543"/>
      <c r="L1393" s="543"/>
      <c r="M1393" s="144"/>
      <c r="N1393" s="144"/>
      <c r="O1393" s="144"/>
      <c r="P1393" s="144"/>
      <c r="Q1393" s="144"/>
      <c r="R1393" s="144"/>
      <c r="S1393" s="144"/>
      <c r="T1393" s="144"/>
      <c r="U1393" s="144"/>
      <c r="V1393" s="543"/>
      <c r="W1393" s="144"/>
      <c r="X1393" s="144"/>
      <c r="Y1393" s="144"/>
      <c r="Z1393" s="144"/>
      <c r="AA1393" s="144"/>
      <c r="AB1393" s="144"/>
      <c r="AC1393" s="144"/>
      <c r="AD1393" s="144"/>
      <c r="AE1393" s="144"/>
      <c r="AF1393" s="144"/>
      <c r="AG1393" s="144"/>
      <c r="AH1393" s="144"/>
      <c r="AI1393" s="144"/>
      <c r="AJ1393" s="144"/>
      <c r="AK1393" s="144"/>
      <c r="AL1393" s="144"/>
      <c r="AM1393" s="543"/>
      <c r="AN1393" s="144"/>
      <c r="AO1393" s="144"/>
      <c r="AP1393" s="543"/>
      <c r="AQ1393" s="543"/>
      <c r="AR1393" s="144"/>
      <c r="AS1393" s="190"/>
      <c r="AT1393" s="144"/>
      <c r="AU1393" s="543"/>
      <c r="AV1393" s="543"/>
      <c r="AW1393" s="144"/>
      <c r="AX1393" s="144"/>
      <c r="AY1393" s="144"/>
      <c r="AZ1393" s="144"/>
      <c r="BA1393" s="144"/>
      <c r="BB1393" s="144"/>
      <c r="BC1393" s="144"/>
      <c r="BD1393" s="144"/>
      <c r="BE1393" s="144"/>
    </row>
    <row r="1394" spans="1:57">
      <c r="A1394" s="144"/>
      <c r="B1394" s="144"/>
      <c r="C1394" s="144">
        <v>3</v>
      </c>
      <c r="D1394" s="190">
        <v>139779</v>
      </c>
      <c r="E1394" s="144" t="s">
        <v>5090</v>
      </c>
      <c r="F1394" s="144" t="s">
        <v>4944</v>
      </c>
      <c r="G1394" s="144">
        <v>10</v>
      </c>
      <c r="H1394" s="144">
        <v>20</v>
      </c>
      <c r="I1394" s="190" t="s">
        <v>6725</v>
      </c>
      <c r="J1394" s="144" t="s">
        <v>1693</v>
      </c>
      <c r="K1394" s="543"/>
      <c r="L1394" s="543"/>
      <c r="M1394" s="144"/>
      <c r="N1394" s="144"/>
      <c r="O1394" s="144"/>
      <c r="P1394" s="144"/>
      <c r="Q1394" s="144"/>
      <c r="R1394" s="144"/>
      <c r="S1394" s="144"/>
      <c r="T1394" s="144"/>
      <c r="U1394" s="144"/>
      <c r="V1394" s="543"/>
      <c r="W1394" s="144"/>
      <c r="X1394" s="144"/>
      <c r="Y1394" s="144"/>
      <c r="Z1394" s="144"/>
      <c r="AA1394" s="144"/>
      <c r="AB1394" s="144"/>
      <c r="AC1394" s="144"/>
      <c r="AD1394" s="144"/>
      <c r="AE1394" s="144"/>
      <c r="AF1394" s="144"/>
      <c r="AG1394" s="144"/>
      <c r="AH1394" s="144"/>
      <c r="AI1394" s="144"/>
      <c r="AJ1394" s="144"/>
      <c r="AK1394" s="144"/>
      <c r="AL1394" s="144"/>
      <c r="AM1394" s="543"/>
      <c r="AN1394" s="144"/>
      <c r="AO1394" s="144"/>
      <c r="AP1394" s="543"/>
      <c r="AQ1394" s="543"/>
      <c r="AR1394" s="144"/>
      <c r="AS1394" s="190"/>
      <c r="AT1394" s="144"/>
      <c r="AU1394" s="543"/>
      <c r="AV1394" s="543"/>
      <c r="AW1394" s="144"/>
      <c r="AX1394" s="144"/>
      <c r="AY1394" s="144"/>
      <c r="AZ1394" s="144"/>
      <c r="BA1394" s="144"/>
      <c r="BB1394" s="144"/>
      <c r="BC1394" s="144"/>
      <c r="BD1394" s="144"/>
      <c r="BE1394" s="144"/>
    </row>
    <row r="1395" spans="1:57">
      <c r="A1395" s="144"/>
      <c r="B1395" s="144"/>
      <c r="C1395" s="144">
        <v>3</v>
      </c>
      <c r="D1395" s="190">
        <v>139780</v>
      </c>
      <c r="E1395" s="144" t="s">
        <v>5090</v>
      </c>
      <c r="F1395" s="144" t="s">
        <v>4944</v>
      </c>
      <c r="G1395" s="144">
        <v>10</v>
      </c>
      <c r="H1395" s="144">
        <v>20</v>
      </c>
      <c r="I1395" s="190" t="s">
        <v>6726</v>
      </c>
      <c r="J1395" s="144" t="s">
        <v>1693</v>
      </c>
      <c r="K1395" s="543"/>
      <c r="L1395" s="543"/>
      <c r="M1395" s="144"/>
      <c r="N1395" s="144"/>
      <c r="O1395" s="144"/>
      <c r="P1395" s="144"/>
      <c r="Q1395" s="144"/>
      <c r="R1395" s="144"/>
      <c r="S1395" s="144"/>
      <c r="T1395" s="144"/>
      <c r="U1395" s="144"/>
      <c r="V1395" s="543"/>
      <c r="W1395" s="144"/>
      <c r="X1395" s="144"/>
      <c r="Y1395" s="144"/>
      <c r="Z1395" s="144"/>
      <c r="AA1395" s="144"/>
      <c r="AB1395" s="144"/>
      <c r="AC1395" s="144"/>
      <c r="AD1395" s="144"/>
      <c r="AE1395" s="144"/>
      <c r="AF1395" s="144"/>
      <c r="AG1395" s="144"/>
      <c r="AH1395" s="144"/>
      <c r="AI1395" s="144"/>
      <c r="AJ1395" s="144"/>
      <c r="AK1395" s="144"/>
      <c r="AL1395" s="144"/>
      <c r="AM1395" s="543"/>
      <c r="AN1395" s="144"/>
      <c r="AO1395" s="144"/>
      <c r="AP1395" s="543"/>
      <c r="AQ1395" s="543"/>
      <c r="AR1395" s="144"/>
      <c r="AS1395" s="190"/>
      <c r="AT1395" s="144"/>
      <c r="AU1395" s="543"/>
      <c r="AV1395" s="543"/>
      <c r="AW1395" s="144"/>
      <c r="AX1395" s="144"/>
      <c r="AY1395" s="144"/>
      <c r="AZ1395" s="144"/>
      <c r="BA1395" s="144"/>
      <c r="BB1395" s="144"/>
      <c r="BC1395" s="144"/>
      <c r="BD1395" s="144"/>
      <c r="BE1395" s="144"/>
    </row>
    <row r="1396" spans="1:57">
      <c r="A1396" s="144"/>
      <c r="B1396" s="144"/>
      <c r="C1396" s="144">
        <v>3</v>
      </c>
      <c r="D1396" s="190">
        <v>139781</v>
      </c>
      <c r="E1396" s="144" t="s">
        <v>5090</v>
      </c>
      <c r="F1396" s="144" t="s">
        <v>4944</v>
      </c>
      <c r="G1396" s="144">
        <v>10</v>
      </c>
      <c r="H1396" s="144">
        <v>20</v>
      </c>
      <c r="I1396" s="190" t="s">
        <v>6727</v>
      </c>
      <c r="J1396" s="144" t="s">
        <v>1693</v>
      </c>
      <c r="K1396" s="543"/>
      <c r="L1396" s="543"/>
      <c r="M1396" s="144"/>
      <c r="N1396" s="144"/>
      <c r="O1396" s="144"/>
      <c r="P1396" s="144"/>
      <c r="Q1396" s="144"/>
      <c r="R1396" s="144"/>
      <c r="S1396" s="144"/>
      <c r="T1396" s="144"/>
      <c r="U1396" s="144"/>
      <c r="V1396" s="543"/>
      <c r="W1396" s="144"/>
      <c r="X1396" s="144"/>
      <c r="Y1396" s="144"/>
      <c r="Z1396" s="144"/>
      <c r="AA1396" s="144"/>
      <c r="AB1396" s="144"/>
      <c r="AC1396" s="144"/>
      <c r="AD1396" s="144"/>
      <c r="AE1396" s="144"/>
      <c r="AF1396" s="144"/>
      <c r="AG1396" s="144"/>
      <c r="AH1396" s="144"/>
      <c r="AI1396" s="144"/>
      <c r="AJ1396" s="144"/>
      <c r="AK1396" s="144"/>
      <c r="AL1396" s="144"/>
      <c r="AM1396" s="543"/>
      <c r="AN1396" s="144"/>
      <c r="AO1396" s="144"/>
      <c r="AP1396" s="543"/>
      <c r="AQ1396" s="543"/>
      <c r="AR1396" s="144"/>
      <c r="AS1396" s="190"/>
      <c r="AT1396" s="144"/>
      <c r="AU1396" s="543"/>
      <c r="AV1396" s="543"/>
      <c r="AW1396" s="144"/>
      <c r="AX1396" s="144"/>
      <c r="AY1396" s="144"/>
      <c r="AZ1396" s="144"/>
      <c r="BA1396" s="144"/>
      <c r="BB1396" s="144"/>
      <c r="BC1396" s="144"/>
      <c r="BD1396" s="144"/>
      <c r="BE1396" s="144"/>
    </row>
    <row r="1397" spans="1:57">
      <c r="A1397" s="144"/>
      <c r="B1397" s="144"/>
      <c r="C1397" s="144">
        <v>3</v>
      </c>
      <c r="D1397" s="190">
        <v>139784</v>
      </c>
      <c r="E1397" s="144" t="s">
        <v>5090</v>
      </c>
      <c r="F1397" s="144" t="s">
        <v>4944</v>
      </c>
      <c r="G1397" s="144">
        <v>10</v>
      </c>
      <c r="H1397" s="144">
        <v>20</v>
      </c>
      <c r="I1397" s="190" t="s">
        <v>6728</v>
      </c>
      <c r="J1397" s="144" t="s">
        <v>1693</v>
      </c>
      <c r="K1397" s="543"/>
      <c r="L1397" s="543"/>
      <c r="M1397" s="144"/>
      <c r="N1397" s="144"/>
      <c r="O1397" s="144"/>
      <c r="P1397" s="144"/>
      <c r="Q1397" s="144"/>
      <c r="R1397" s="144"/>
      <c r="S1397" s="144"/>
      <c r="T1397" s="144"/>
      <c r="U1397" s="144"/>
      <c r="V1397" s="543"/>
      <c r="W1397" s="144"/>
      <c r="X1397" s="144"/>
      <c r="Y1397" s="144"/>
      <c r="Z1397" s="144"/>
      <c r="AA1397" s="144"/>
      <c r="AB1397" s="144"/>
      <c r="AC1397" s="144"/>
      <c r="AD1397" s="144"/>
      <c r="AE1397" s="144"/>
      <c r="AF1397" s="144"/>
      <c r="AG1397" s="144"/>
      <c r="AH1397" s="144"/>
      <c r="AI1397" s="144"/>
      <c r="AJ1397" s="144"/>
      <c r="AK1397" s="144"/>
      <c r="AL1397" s="144"/>
      <c r="AM1397" s="543"/>
      <c r="AN1397" s="144"/>
      <c r="AO1397" s="144"/>
      <c r="AP1397" s="543"/>
      <c r="AQ1397" s="543"/>
      <c r="AR1397" s="144"/>
      <c r="AS1397" s="190"/>
      <c r="AT1397" s="144"/>
      <c r="AU1397" s="543"/>
      <c r="AV1397" s="543"/>
      <c r="AW1397" s="144"/>
      <c r="AX1397" s="144"/>
      <c r="AY1397" s="144"/>
      <c r="AZ1397" s="144"/>
      <c r="BA1397" s="144"/>
      <c r="BB1397" s="144"/>
      <c r="BC1397" s="144"/>
      <c r="BD1397" s="144"/>
      <c r="BE1397" s="144"/>
    </row>
    <row r="1398" spans="1:57">
      <c r="A1398" s="144"/>
      <c r="B1398" s="144"/>
      <c r="C1398" s="144">
        <v>3</v>
      </c>
      <c r="D1398" s="190">
        <v>139793</v>
      </c>
      <c r="E1398" s="144" t="s">
        <v>5090</v>
      </c>
      <c r="F1398" s="144" t="s">
        <v>4944</v>
      </c>
      <c r="G1398" s="144">
        <v>10</v>
      </c>
      <c r="H1398" s="144">
        <v>20</v>
      </c>
      <c r="I1398" s="190" t="s">
        <v>6729</v>
      </c>
      <c r="J1398" s="144" t="s">
        <v>1693</v>
      </c>
      <c r="K1398" s="543"/>
      <c r="L1398" s="543"/>
      <c r="M1398" s="144"/>
      <c r="N1398" s="144"/>
      <c r="O1398" s="144"/>
      <c r="P1398" s="144"/>
      <c r="Q1398" s="144"/>
      <c r="R1398" s="144"/>
      <c r="S1398" s="144"/>
      <c r="T1398" s="144"/>
      <c r="U1398" s="144"/>
      <c r="V1398" s="543"/>
      <c r="W1398" s="144"/>
      <c r="X1398" s="144"/>
      <c r="Y1398" s="144"/>
      <c r="Z1398" s="144"/>
      <c r="AA1398" s="144"/>
      <c r="AB1398" s="144"/>
      <c r="AC1398" s="144"/>
      <c r="AD1398" s="144"/>
      <c r="AE1398" s="144"/>
      <c r="AF1398" s="144"/>
      <c r="AG1398" s="144"/>
      <c r="AH1398" s="144"/>
      <c r="AI1398" s="144"/>
      <c r="AJ1398" s="144"/>
      <c r="AK1398" s="144"/>
      <c r="AL1398" s="144"/>
      <c r="AM1398" s="543"/>
      <c r="AN1398" s="144"/>
      <c r="AO1398" s="144"/>
      <c r="AP1398" s="543"/>
      <c r="AQ1398" s="543"/>
      <c r="AR1398" s="144"/>
      <c r="AS1398" s="190"/>
      <c r="AT1398" s="144"/>
      <c r="AU1398" s="543"/>
      <c r="AV1398" s="543"/>
      <c r="AW1398" s="144"/>
      <c r="AX1398" s="144"/>
      <c r="AY1398" s="144"/>
      <c r="AZ1398" s="144"/>
      <c r="BA1398" s="144"/>
      <c r="BB1398" s="144"/>
      <c r="BC1398" s="144"/>
      <c r="BD1398" s="144"/>
      <c r="BE1398" s="144"/>
    </row>
    <row r="1399" spans="1:57">
      <c r="A1399" s="144"/>
      <c r="B1399" s="144"/>
      <c r="C1399" s="144">
        <v>3</v>
      </c>
      <c r="D1399" s="190">
        <v>139797</v>
      </c>
      <c r="E1399" s="144" t="s">
        <v>5090</v>
      </c>
      <c r="F1399" s="144" t="s">
        <v>4944</v>
      </c>
      <c r="G1399" s="144">
        <v>10</v>
      </c>
      <c r="H1399" s="144">
        <v>20</v>
      </c>
      <c r="I1399" s="190" t="s">
        <v>6730</v>
      </c>
      <c r="J1399" s="144" t="s">
        <v>1693</v>
      </c>
      <c r="K1399" s="543"/>
      <c r="L1399" s="543"/>
      <c r="M1399" s="144"/>
      <c r="N1399" s="144"/>
      <c r="O1399" s="144"/>
      <c r="P1399" s="144"/>
      <c r="Q1399" s="144"/>
      <c r="R1399" s="144"/>
      <c r="S1399" s="144"/>
      <c r="T1399" s="144"/>
      <c r="U1399" s="144"/>
      <c r="V1399" s="543"/>
      <c r="W1399" s="144"/>
      <c r="X1399" s="144"/>
      <c r="Y1399" s="144"/>
      <c r="Z1399" s="144"/>
      <c r="AA1399" s="144"/>
      <c r="AB1399" s="144"/>
      <c r="AC1399" s="144"/>
      <c r="AD1399" s="144"/>
      <c r="AE1399" s="144"/>
      <c r="AF1399" s="144"/>
      <c r="AG1399" s="144"/>
      <c r="AH1399" s="144"/>
      <c r="AI1399" s="144"/>
      <c r="AJ1399" s="144"/>
      <c r="AK1399" s="144"/>
      <c r="AL1399" s="144"/>
      <c r="AM1399" s="543"/>
      <c r="AN1399" s="144"/>
      <c r="AO1399" s="144"/>
      <c r="AP1399" s="543"/>
      <c r="AQ1399" s="543"/>
      <c r="AR1399" s="144"/>
      <c r="AS1399" s="190"/>
      <c r="AT1399" s="144"/>
      <c r="AU1399" s="543"/>
      <c r="AV1399" s="543"/>
      <c r="AW1399" s="144"/>
      <c r="AX1399" s="144"/>
      <c r="AY1399" s="144"/>
      <c r="AZ1399" s="144"/>
      <c r="BA1399" s="144"/>
      <c r="BB1399" s="144"/>
      <c r="BC1399" s="144"/>
      <c r="BD1399" s="144"/>
      <c r="BE1399" s="144"/>
    </row>
    <row r="1400" spans="1:57">
      <c r="A1400" s="144"/>
      <c r="B1400" s="144"/>
      <c r="C1400" s="144">
        <v>3</v>
      </c>
      <c r="D1400" s="190">
        <v>139799</v>
      </c>
      <c r="E1400" s="144" t="s">
        <v>5090</v>
      </c>
      <c r="F1400" s="144" t="s">
        <v>4944</v>
      </c>
      <c r="G1400" s="144">
        <v>10</v>
      </c>
      <c r="H1400" s="144">
        <v>20</v>
      </c>
      <c r="I1400" s="190" t="s">
        <v>6731</v>
      </c>
      <c r="J1400" s="144" t="s">
        <v>1693</v>
      </c>
      <c r="K1400" s="543"/>
      <c r="L1400" s="543"/>
      <c r="M1400" s="144"/>
      <c r="N1400" s="144"/>
      <c r="O1400" s="144"/>
      <c r="P1400" s="144"/>
      <c r="Q1400" s="144"/>
      <c r="R1400" s="144"/>
      <c r="S1400" s="144"/>
      <c r="T1400" s="144"/>
      <c r="U1400" s="144"/>
      <c r="V1400" s="543"/>
      <c r="W1400" s="144"/>
      <c r="X1400" s="144"/>
      <c r="Y1400" s="144"/>
      <c r="Z1400" s="144"/>
      <c r="AA1400" s="144"/>
      <c r="AB1400" s="144"/>
      <c r="AC1400" s="144"/>
      <c r="AD1400" s="144"/>
      <c r="AE1400" s="144"/>
      <c r="AF1400" s="144"/>
      <c r="AG1400" s="144"/>
      <c r="AH1400" s="144"/>
      <c r="AI1400" s="144"/>
      <c r="AJ1400" s="144"/>
      <c r="AK1400" s="144"/>
      <c r="AL1400" s="144"/>
      <c r="AM1400" s="543"/>
      <c r="AN1400" s="144"/>
      <c r="AO1400" s="144"/>
      <c r="AP1400" s="543"/>
      <c r="AQ1400" s="543"/>
      <c r="AR1400" s="144"/>
      <c r="AS1400" s="190"/>
      <c r="AT1400" s="144"/>
      <c r="AU1400" s="543"/>
      <c r="AV1400" s="543"/>
      <c r="AW1400" s="144"/>
      <c r="AX1400" s="144"/>
      <c r="AY1400" s="144"/>
      <c r="AZ1400" s="144"/>
      <c r="BA1400" s="144"/>
      <c r="BB1400" s="144"/>
      <c r="BC1400" s="144"/>
      <c r="BD1400" s="144"/>
      <c r="BE1400" s="144"/>
    </row>
    <row r="1401" spans="1:57">
      <c r="A1401" s="144"/>
      <c r="B1401" s="144"/>
      <c r="C1401" s="144">
        <v>3</v>
      </c>
      <c r="D1401" s="190">
        <v>139804</v>
      </c>
      <c r="E1401" s="144" t="s">
        <v>5090</v>
      </c>
      <c r="F1401" s="144" t="s">
        <v>4944</v>
      </c>
      <c r="G1401" s="144">
        <v>10</v>
      </c>
      <c r="H1401" s="144">
        <v>20</v>
      </c>
      <c r="I1401" s="190" t="s">
        <v>6732</v>
      </c>
      <c r="J1401" s="144" t="s">
        <v>1693</v>
      </c>
      <c r="K1401" s="543"/>
      <c r="L1401" s="543"/>
      <c r="M1401" s="144"/>
      <c r="N1401" s="144"/>
      <c r="O1401" s="144"/>
      <c r="P1401" s="144"/>
      <c r="Q1401" s="144"/>
      <c r="R1401" s="144"/>
      <c r="S1401" s="144"/>
      <c r="T1401" s="144"/>
      <c r="U1401" s="144"/>
      <c r="V1401" s="543"/>
      <c r="W1401" s="144"/>
      <c r="X1401" s="144"/>
      <c r="Y1401" s="144"/>
      <c r="Z1401" s="144"/>
      <c r="AA1401" s="144"/>
      <c r="AB1401" s="144"/>
      <c r="AC1401" s="144"/>
      <c r="AD1401" s="144"/>
      <c r="AE1401" s="144"/>
      <c r="AF1401" s="144"/>
      <c r="AG1401" s="144"/>
      <c r="AH1401" s="144"/>
      <c r="AI1401" s="144"/>
      <c r="AJ1401" s="144"/>
      <c r="AK1401" s="144"/>
      <c r="AL1401" s="144"/>
      <c r="AM1401" s="543"/>
      <c r="AN1401" s="144"/>
      <c r="AO1401" s="144"/>
      <c r="AP1401" s="543"/>
      <c r="AQ1401" s="543"/>
      <c r="AR1401" s="144"/>
      <c r="AS1401" s="190"/>
      <c r="AT1401" s="144"/>
      <c r="AU1401" s="543"/>
      <c r="AV1401" s="543"/>
      <c r="AW1401" s="144"/>
      <c r="AX1401" s="144"/>
      <c r="AY1401" s="144"/>
      <c r="AZ1401" s="144"/>
      <c r="BA1401" s="144"/>
      <c r="BB1401" s="144"/>
      <c r="BC1401" s="144"/>
      <c r="BD1401" s="144"/>
      <c r="BE1401" s="144"/>
    </row>
    <row r="1402" spans="1:57">
      <c r="A1402" s="144"/>
      <c r="B1402" s="144"/>
      <c r="C1402" s="144">
        <v>3</v>
      </c>
      <c r="D1402" s="190">
        <v>139816</v>
      </c>
      <c r="E1402" s="144" t="s">
        <v>5090</v>
      </c>
      <c r="F1402" s="144" t="s">
        <v>4944</v>
      </c>
      <c r="G1402" s="144">
        <v>10</v>
      </c>
      <c r="H1402" s="144">
        <v>20</v>
      </c>
      <c r="I1402" s="190" t="s">
        <v>6733</v>
      </c>
      <c r="J1402" s="144" t="s">
        <v>1693</v>
      </c>
      <c r="K1402" s="543"/>
      <c r="L1402" s="543"/>
      <c r="M1402" s="144"/>
      <c r="N1402" s="144"/>
      <c r="O1402" s="144"/>
      <c r="P1402" s="144"/>
      <c r="Q1402" s="144"/>
      <c r="R1402" s="144"/>
      <c r="S1402" s="144"/>
      <c r="T1402" s="144"/>
      <c r="U1402" s="144"/>
      <c r="V1402" s="543"/>
      <c r="W1402" s="144"/>
      <c r="X1402" s="144"/>
      <c r="Y1402" s="144"/>
      <c r="Z1402" s="144"/>
      <c r="AA1402" s="144"/>
      <c r="AB1402" s="144"/>
      <c r="AC1402" s="144"/>
      <c r="AD1402" s="144"/>
      <c r="AE1402" s="144"/>
      <c r="AF1402" s="144"/>
      <c r="AG1402" s="144"/>
      <c r="AH1402" s="144"/>
      <c r="AI1402" s="144"/>
      <c r="AJ1402" s="144"/>
      <c r="AK1402" s="144"/>
      <c r="AL1402" s="144"/>
      <c r="AM1402" s="543"/>
      <c r="AN1402" s="144"/>
      <c r="AO1402" s="144"/>
      <c r="AP1402" s="543"/>
      <c r="AQ1402" s="543"/>
      <c r="AR1402" s="144"/>
      <c r="AS1402" s="190"/>
      <c r="AT1402" s="144"/>
      <c r="AU1402" s="543"/>
      <c r="AV1402" s="543"/>
      <c r="AW1402" s="144"/>
      <c r="AX1402" s="144"/>
      <c r="AY1402" s="144"/>
      <c r="AZ1402" s="144"/>
      <c r="BA1402" s="144"/>
      <c r="BB1402" s="144"/>
      <c r="BC1402" s="144"/>
      <c r="BD1402" s="144"/>
      <c r="BE1402" s="144"/>
    </row>
    <row r="1403" spans="1:57">
      <c r="A1403" s="144"/>
      <c r="B1403" s="144"/>
      <c r="C1403" s="144">
        <v>3</v>
      </c>
      <c r="D1403" s="190">
        <v>139830</v>
      </c>
      <c r="E1403" s="144" t="s">
        <v>5090</v>
      </c>
      <c r="F1403" s="144" t="s">
        <v>4944</v>
      </c>
      <c r="G1403" s="144">
        <v>10</v>
      </c>
      <c r="H1403" s="144">
        <v>20</v>
      </c>
      <c r="I1403" s="190" t="s">
        <v>6734</v>
      </c>
      <c r="J1403" s="144" t="s">
        <v>1693</v>
      </c>
      <c r="K1403" s="543"/>
      <c r="L1403" s="543"/>
      <c r="M1403" s="144"/>
      <c r="N1403" s="144"/>
      <c r="O1403" s="144"/>
      <c r="P1403" s="144"/>
      <c r="Q1403" s="144"/>
      <c r="R1403" s="144"/>
      <c r="S1403" s="144"/>
      <c r="T1403" s="144"/>
      <c r="U1403" s="144"/>
      <c r="V1403" s="543"/>
      <c r="W1403" s="144"/>
      <c r="X1403" s="144"/>
      <c r="Y1403" s="144"/>
      <c r="Z1403" s="144"/>
      <c r="AA1403" s="144"/>
      <c r="AB1403" s="144"/>
      <c r="AC1403" s="144"/>
      <c r="AD1403" s="144"/>
      <c r="AE1403" s="144"/>
      <c r="AF1403" s="144"/>
      <c r="AG1403" s="144"/>
      <c r="AH1403" s="144"/>
      <c r="AI1403" s="144"/>
      <c r="AJ1403" s="144"/>
      <c r="AK1403" s="144"/>
      <c r="AL1403" s="144"/>
      <c r="AM1403" s="543"/>
      <c r="AN1403" s="144"/>
      <c r="AO1403" s="144"/>
      <c r="AP1403" s="543"/>
      <c r="AQ1403" s="543"/>
      <c r="AR1403" s="144"/>
      <c r="AS1403" s="190"/>
      <c r="AT1403" s="144"/>
      <c r="AU1403" s="543"/>
      <c r="AV1403" s="543"/>
      <c r="AW1403" s="144"/>
      <c r="AX1403" s="144"/>
      <c r="AY1403" s="144"/>
      <c r="AZ1403" s="144"/>
      <c r="BA1403" s="144"/>
      <c r="BB1403" s="144"/>
      <c r="BC1403" s="144"/>
      <c r="BD1403" s="144"/>
      <c r="BE1403" s="144"/>
    </row>
    <row r="1404" spans="1:57">
      <c r="A1404" s="144"/>
      <c r="B1404" s="144"/>
      <c r="C1404" s="144">
        <v>3</v>
      </c>
      <c r="D1404" s="190">
        <v>139841</v>
      </c>
      <c r="E1404" s="144" t="s">
        <v>5090</v>
      </c>
      <c r="F1404" s="144" t="s">
        <v>4944</v>
      </c>
      <c r="G1404" s="144">
        <v>10</v>
      </c>
      <c r="H1404" s="144">
        <v>20</v>
      </c>
      <c r="I1404" s="190" t="s">
        <v>6735</v>
      </c>
      <c r="J1404" s="144" t="s">
        <v>1693</v>
      </c>
      <c r="K1404" s="543"/>
      <c r="L1404" s="543"/>
      <c r="M1404" s="144"/>
      <c r="N1404" s="144"/>
      <c r="O1404" s="144"/>
      <c r="P1404" s="144"/>
      <c r="Q1404" s="144"/>
      <c r="R1404" s="144"/>
      <c r="S1404" s="144"/>
      <c r="T1404" s="144"/>
      <c r="U1404" s="144"/>
      <c r="V1404" s="543"/>
      <c r="W1404" s="144"/>
      <c r="X1404" s="144"/>
      <c r="Y1404" s="144"/>
      <c r="Z1404" s="144"/>
      <c r="AA1404" s="144"/>
      <c r="AB1404" s="144"/>
      <c r="AC1404" s="144"/>
      <c r="AD1404" s="144"/>
      <c r="AE1404" s="144"/>
      <c r="AF1404" s="144"/>
      <c r="AG1404" s="144"/>
      <c r="AH1404" s="144"/>
      <c r="AI1404" s="144"/>
      <c r="AJ1404" s="144"/>
      <c r="AK1404" s="144"/>
      <c r="AL1404" s="144"/>
      <c r="AM1404" s="543"/>
      <c r="AN1404" s="144"/>
      <c r="AO1404" s="144"/>
      <c r="AP1404" s="543"/>
      <c r="AQ1404" s="543"/>
      <c r="AR1404" s="144"/>
      <c r="AS1404" s="190"/>
      <c r="AT1404" s="144"/>
      <c r="AU1404" s="543"/>
      <c r="AV1404" s="543"/>
      <c r="AW1404" s="144"/>
      <c r="AX1404" s="144"/>
      <c r="AY1404" s="144"/>
      <c r="AZ1404" s="144"/>
      <c r="BA1404" s="144"/>
      <c r="BB1404" s="144"/>
      <c r="BC1404" s="144"/>
      <c r="BD1404" s="144"/>
      <c r="BE1404" s="144"/>
    </row>
    <row r="1405" spans="1:57">
      <c r="A1405" s="144"/>
      <c r="B1405" s="144"/>
      <c r="C1405" s="144">
        <v>3</v>
      </c>
      <c r="D1405" s="190">
        <v>139845</v>
      </c>
      <c r="E1405" s="144" t="s">
        <v>5090</v>
      </c>
      <c r="F1405" s="144" t="s">
        <v>4944</v>
      </c>
      <c r="G1405" s="144">
        <v>10</v>
      </c>
      <c r="H1405" s="144">
        <v>20</v>
      </c>
      <c r="I1405" s="190" t="s">
        <v>6736</v>
      </c>
      <c r="J1405" s="144" t="s">
        <v>1693</v>
      </c>
      <c r="K1405" s="543"/>
      <c r="L1405" s="543"/>
      <c r="M1405" s="144"/>
      <c r="N1405" s="144"/>
      <c r="O1405" s="144"/>
      <c r="P1405" s="144"/>
      <c r="Q1405" s="144"/>
      <c r="R1405" s="144"/>
      <c r="S1405" s="144"/>
      <c r="T1405" s="144"/>
      <c r="U1405" s="144"/>
      <c r="V1405" s="543"/>
      <c r="W1405" s="144"/>
      <c r="X1405" s="144"/>
      <c r="Y1405" s="144"/>
      <c r="Z1405" s="144"/>
      <c r="AA1405" s="144"/>
      <c r="AB1405" s="144"/>
      <c r="AC1405" s="144"/>
      <c r="AD1405" s="144"/>
      <c r="AE1405" s="144"/>
      <c r="AF1405" s="144"/>
      <c r="AG1405" s="144"/>
      <c r="AH1405" s="144"/>
      <c r="AI1405" s="144"/>
      <c r="AJ1405" s="144"/>
      <c r="AK1405" s="144"/>
      <c r="AL1405" s="144"/>
      <c r="AM1405" s="543"/>
      <c r="AN1405" s="144"/>
      <c r="AO1405" s="144"/>
      <c r="AP1405" s="543"/>
      <c r="AQ1405" s="543"/>
      <c r="AR1405" s="144"/>
      <c r="AS1405" s="190"/>
      <c r="AT1405" s="144"/>
      <c r="AU1405" s="543"/>
      <c r="AV1405" s="543"/>
      <c r="AW1405" s="144"/>
      <c r="AX1405" s="144"/>
      <c r="AY1405" s="144"/>
      <c r="AZ1405" s="144"/>
      <c r="BA1405" s="144"/>
      <c r="BB1405" s="144"/>
      <c r="BC1405" s="144"/>
      <c r="BD1405" s="144"/>
      <c r="BE1405" s="144"/>
    </row>
    <row r="1406" spans="1:57">
      <c r="A1406" s="144"/>
      <c r="B1406" s="144"/>
      <c r="C1406" s="144">
        <v>3</v>
      </c>
      <c r="D1406" s="190">
        <v>139849</v>
      </c>
      <c r="E1406" s="144" t="s">
        <v>5090</v>
      </c>
      <c r="F1406" s="144" t="s">
        <v>4944</v>
      </c>
      <c r="G1406" s="144">
        <v>10</v>
      </c>
      <c r="H1406" s="144">
        <v>20</v>
      </c>
      <c r="I1406" s="190" t="s">
        <v>6737</v>
      </c>
      <c r="J1406" s="144" t="s">
        <v>1693</v>
      </c>
      <c r="K1406" s="543"/>
      <c r="L1406" s="543"/>
      <c r="M1406" s="144"/>
      <c r="N1406" s="144"/>
      <c r="O1406" s="144"/>
      <c r="P1406" s="144"/>
      <c r="Q1406" s="144"/>
      <c r="R1406" s="144"/>
      <c r="S1406" s="144"/>
      <c r="T1406" s="144"/>
      <c r="U1406" s="144"/>
      <c r="V1406" s="543"/>
      <c r="W1406" s="144"/>
      <c r="X1406" s="144"/>
      <c r="Y1406" s="144"/>
      <c r="Z1406" s="144"/>
      <c r="AA1406" s="144"/>
      <c r="AB1406" s="144"/>
      <c r="AC1406" s="144"/>
      <c r="AD1406" s="144"/>
      <c r="AE1406" s="144"/>
      <c r="AF1406" s="144"/>
      <c r="AG1406" s="144"/>
      <c r="AH1406" s="144"/>
      <c r="AI1406" s="144"/>
      <c r="AJ1406" s="144"/>
      <c r="AK1406" s="144"/>
      <c r="AL1406" s="144"/>
      <c r="AM1406" s="543"/>
      <c r="AN1406" s="144"/>
      <c r="AO1406" s="144"/>
      <c r="AP1406" s="543"/>
      <c r="AQ1406" s="543"/>
      <c r="AR1406" s="144"/>
      <c r="AS1406" s="190"/>
      <c r="AT1406" s="144"/>
      <c r="AU1406" s="543"/>
      <c r="AV1406" s="543"/>
      <c r="AW1406" s="144"/>
      <c r="AX1406" s="144"/>
      <c r="AY1406" s="144"/>
      <c r="AZ1406" s="144"/>
      <c r="BA1406" s="144"/>
      <c r="BB1406" s="144"/>
      <c r="BC1406" s="144"/>
      <c r="BD1406" s="144"/>
      <c r="BE1406" s="144"/>
    </row>
    <row r="1407" spans="1:57">
      <c r="A1407" s="144"/>
      <c r="B1407" s="144"/>
      <c r="C1407" s="144">
        <v>3</v>
      </c>
      <c r="D1407" s="190">
        <v>139852</v>
      </c>
      <c r="E1407" s="144" t="s">
        <v>5090</v>
      </c>
      <c r="F1407" s="144" t="s">
        <v>4944</v>
      </c>
      <c r="G1407" s="144">
        <v>10</v>
      </c>
      <c r="H1407" s="144">
        <v>20</v>
      </c>
      <c r="I1407" s="190" t="s">
        <v>6738</v>
      </c>
      <c r="J1407" s="144" t="s">
        <v>1693</v>
      </c>
      <c r="K1407" s="543"/>
      <c r="L1407" s="543"/>
      <c r="M1407" s="144"/>
      <c r="N1407" s="144"/>
      <c r="O1407" s="144"/>
      <c r="P1407" s="144"/>
      <c r="Q1407" s="144"/>
      <c r="R1407" s="144"/>
      <c r="S1407" s="144"/>
      <c r="T1407" s="144"/>
      <c r="U1407" s="144"/>
      <c r="V1407" s="543"/>
      <c r="W1407" s="144"/>
      <c r="X1407" s="144"/>
      <c r="Y1407" s="144"/>
      <c r="Z1407" s="144"/>
      <c r="AA1407" s="144"/>
      <c r="AB1407" s="144"/>
      <c r="AC1407" s="144"/>
      <c r="AD1407" s="144"/>
      <c r="AE1407" s="144"/>
      <c r="AF1407" s="144"/>
      <c r="AG1407" s="144"/>
      <c r="AH1407" s="144"/>
      <c r="AI1407" s="144"/>
      <c r="AJ1407" s="144"/>
      <c r="AK1407" s="144"/>
      <c r="AL1407" s="144"/>
      <c r="AM1407" s="543"/>
      <c r="AN1407" s="144"/>
      <c r="AO1407" s="144"/>
      <c r="AP1407" s="543"/>
      <c r="AQ1407" s="543"/>
      <c r="AR1407" s="144"/>
      <c r="AS1407" s="190"/>
      <c r="AT1407" s="144"/>
      <c r="AU1407" s="543"/>
      <c r="AV1407" s="543"/>
      <c r="AW1407" s="144"/>
      <c r="AX1407" s="144"/>
      <c r="AY1407" s="144"/>
      <c r="AZ1407" s="144"/>
      <c r="BA1407" s="144"/>
      <c r="BB1407" s="144"/>
      <c r="BC1407" s="144"/>
      <c r="BD1407" s="144"/>
      <c r="BE1407" s="144"/>
    </row>
    <row r="1408" spans="1:57">
      <c r="A1408" s="144"/>
      <c r="B1408" s="144"/>
      <c r="C1408" s="144">
        <v>3</v>
      </c>
      <c r="D1408" s="190">
        <v>139855</v>
      </c>
      <c r="E1408" s="144" t="s">
        <v>5090</v>
      </c>
      <c r="F1408" s="144" t="s">
        <v>4944</v>
      </c>
      <c r="G1408" s="144">
        <v>10</v>
      </c>
      <c r="H1408" s="144">
        <v>20</v>
      </c>
      <c r="I1408" s="190" t="s">
        <v>6739</v>
      </c>
      <c r="J1408" s="144" t="s">
        <v>1693</v>
      </c>
      <c r="K1408" s="543"/>
      <c r="L1408" s="543"/>
      <c r="M1408" s="144"/>
      <c r="N1408" s="144"/>
      <c r="O1408" s="144"/>
      <c r="P1408" s="144"/>
      <c r="Q1408" s="144"/>
      <c r="R1408" s="144"/>
      <c r="S1408" s="144"/>
      <c r="T1408" s="144"/>
      <c r="U1408" s="144"/>
      <c r="V1408" s="543"/>
      <c r="W1408" s="144"/>
      <c r="X1408" s="144"/>
      <c r="Y1408" s="144"/>
      <c r="Z1408" s="144"/>
      <c r="AA1408" s="144"/>
      <c r="AB1408" s="144"/>
      <c r="AC1408" s="144"/>
      <c r="AD1408" s="144"/>
      <c r="AE1408" s="144"/>
      <c r="AF1408" s="144"/>
      <c r="AG1408" s="144"/>
      <c r="AH1408" s="144"/>
      <c r="AI1408" s="144"/>
      <c r="AJ1408" s="144"/>
      <c r="AK1408" s="144"/>
      <c r="AL1408" s="144"/>
      <c r="AM1408" s="543"/>
      <c r="AN1408" s="144"/>
      <c r="AO1408" s="144"/>
      <c r="AP1408" s="543"/>
      <c r="AQ1408" s="543"/>
      <c r="AR1408" s="144"/>
      <c r="AS1408" s="190"/>
      <c r="AT1408" s="144"/>
      <c r="AU1408" s="543"/>
      <c r="AV1408" s="543"/>
      <c r="AW1408" s="144"/>
      <c r="AX1408" s="144"/>
      <c r="AY1408" s="144"/>
      <c r="AZ1408" s="144"/>
      <c r="BA1408" s="144"/>
      <c r="BB1408" s="144"/>
      <c r="BC1408" s="144"/>
      <c r="BD1408" s="144"/>
      <c r="BE1408" s="144"/>
    </row>
    <row r="1409" spans="1:57">
      <c r="A1409" s="144"/>
      <c r="B1409" s="144"/>
      <c r="C1409" s="144">
        <v>3</v>
      </c>
      <c r="D1409" s="190">
        <v>139857</v>
      </c>
      <c r="E1409" s="144" t="s">
        <v>5090</v>
      </c>
      <c r="F1409" s="144" t="s">
        <v>4944</v>
      </c>
      <c r="G1409" s="144">
        <v>10</v>
      </c>
      <c r="H1409" s="144">
        <v>20</v>
      </c>
      <c r="I1409" s="190" t="s">
        <v>6740</v>
      </c>
      <c r="J1409" s="144" t="s">
        <v>1693</v>
      </c>
      <c r="K1409" s="543"/>
      <c r="L1409" s="543"/>
      <c r="M1409" s="144"/>
      <c r="N1409" s="144"/>
      <c r="O1409" s="144"/>
      <c r="P1409" s="144"/>
      <c r="Q1409" s="144"/>
      <c r="R1409" s="144"/>
      <c r="S1409" s="144"/>
      <c r="T1409" s="144"/>
      <c r="U1409" s="144"/>
      <c r="V1409" s="543"/>
      <c r="W1409" s="144"/>
      <c r="X1409" s="144"/>
      <c r="Y1409" s="144"/>
      <c r="Z1409" s="144"/>
      <c r="AA1409" s="144"/>
      <c r="AB1409" s="144"/>
      <c r="AC1409" s="144"/>
      <c r="AD1409" s="144"/>
      <c r="AE1409" s="144"/>
      <c r="AF1409" s="144"/>
      <c r="AG1409" s="144"/>
      <c r="AH1409" s="144"/>
      <c r="AI1409" s="144"/>
      <c r="AJ1409" s="144"/>
      <c r="AK1409" s="144"/>
      <c r="AL1409" s="144"/>
      <c r="AM1409" s="543"/>
      <c r="AN1409" s="144"/>
      <c r="AO1409" s="144"/>
      <c r="AP1409" s="543"/>
      <c r="AQ1409" s="543"/>
      <c r="AR1409" s="144"/>
      <c r="AS1409" s="190"/>
      <c r="AT1409" s="144"/>
      <c r="AU1409" s="543"/>
      <c r="AV1409" s="543"/>
      <c r="AW1409" s="144"/>
      <c r="AX1409" s="144"/>
      <c r="AY1409" s="144"/>
      <c r="AZ1409" s="144"/>
      <c r="BA1409" s="144"/>
      <c r="BB1409" s="144"/>
      <c r="BC1409" s="144"/>
      <c r="BD1409" s="144"/>
      <c r="BE1409" s="144"/>
    </row>
    <row r="1410" spans="1:57">
      <c r="A1410" s="144"/>
      <c r="B1410" s="144"/>
      <c r="C1410" s="144">
        <v>3</v>
      </c>
      <c r="D1410" s="190">
        <v>139861</v>
      </c>
      <c r="E1410" s="144" t="s">
        <v>5090</v>
      </c>
      <c r="F1410" s="144" t="s">
        <v>4944</v>
      </c>
      <c r="G1410" s="144">
        <v>10</v>
      </c>
      <c r="H1410" s="144">
        <v>20</v>
      </c>
      <c r="I1410" s="190" t="s">
        <v>6741</v>
      </c>
      <c r="J1410" s="144" t="s">
        <v>1693</v>
      </c>
      <c r="K1410" s="543"/>
      <c r="L1410" s="543"/>
      <c r="M1410" s="144"/>
      <c r="N1410" s="144"/>
      <c r="O1410" s="144"/>
      <c r="P1410" s="144"/>
      <c r="Q1410" s="144"/>
      <c r="R1410" s="144"/>
      <c r="S1410" s="144"/>
      <c r="T1410" s="144"/>
      <c r="U1410" s="542"/>
      <c r="V1410" s="543"/>
      <c r="W1410" s="144"/>
      <c r="X1410" s="144"/>
      <c r="Y1410" s="144"/>
      <c r="Z1410" s="144"/>
      <c r="AA1410" s="144"/>
      <c r="AB1410" s="144"/>
      <c r="AC1410" s="144"/>
      <c r="AD1410" s="144"/>
      <c r="AE1410" s="144"/>
      <c r="AF1410" s="144"/>
      <c r="AG1410" s="144"/>
      <c r="AH1410" s="144"/>
      <c r="AI1410" s="144"/>
      <c r="AJ1410" s="144"/>
      <c r="AK1410" s="144"/>
      <c r="AL1410" s="144"/>
      <c r="AM1410" s="543"/>
      <c r="AN1410" s="144"/>
      <c r="AO1410" s="144"/>
      <c r="AP1410" s="543"/>
      <c r="AQ1410" s="543"/>
      <c r="AR1410" s="144"/>
      <c r="AS1410" s="190"/>
      <c r="AT1410" s="144"/>
      <c r="AU1410" s="543"/>
      <c r="AV1410" s="543"/>
      <c r="AW1410" s="144"/>
      <c r="AX1410" s="144"/>
      <c r="AY1410" s="144"/>
      <c r="AZ1410" s="144"/>
      <c r="BA1410" s="144"/>
      <c r="BB1410" s="144"/>
      <c r="BC1410" s="144"/>
      <c r="BD1410" s="144"/>
      <c r="BE1410" s="144"/>
    </row>
    <row r="1411" spans="1:57">
      <c r="A1411" s="144"/>
      <c r="B1411" s="144"/>
      <c r="C1411" s="144">
        <v>3</v>
      </c>
      <c r="D1411" s="190">
        <v>139862</v>
      </c>
      <c r="E1411" s="144" t="s">
        <v>5090</v>
      </c>
      <c r="F1411" s="144" t="s">
        <v>4944</v>
      </c>
      <c r="G1411" s="144">
        <v>10</v>
      </c>
      <c r="H1411" s="144">
        <v>20</v>
      </c>
      <c r="I1411" s="190" t="s">
        <v>6742</v>
      </c>
      <c r="J1411" s="144" t="s">
        <v>1693</v>
      </c>
      <c r="K1411" s="543"/>
      <c r="L1411" s="543"/>
      <c r="M1411" s="144"/>
      <c r="N1411" s="144"/>
      <c r="O1411" s="144"/>
      <c r="P1411" s="144"/>
      <c r="Q1411" s="144"/>
      <c r="R1411" s="144"/>
      <c r="S1411" s="144"/>
      <c r="T1411" s="144"/>
      <c r="U1411" s="144"/>
      <c r="V1411" s="543"/>
      <c r="W1411" s="144"/>
      <c r="X1411" s="144"/>
      <c r="Y1411" s="144"/>
      <c r="Z1411" s="144"/>
      <c r="AA1411" s="144"/>
      <c r="AB1411" s="144"/>
      <c r="AC1411" s="144"/>
      <c r="AD1411" s="144"/>
      <c r="AE1411" s="144"/>
      <c r="AF1411" s="144"/>
      <c r="AG1411" s="144"/>
      <c r="AH1411" s="144"/>
      <c r="AI1411" s="144"/>
      <c r="AJ1411" s="144"/>
      <c r="AK1411" s="144"/>
      <c r="AL1411" s="144"/>
      <c r="AM1411" s="543"/>
      <c r="AN1411" s="144"/>
      <c r="AO1411" s="144"/>
      <c r="AP1411" s="543"/>
      <c r="AQ1411" s="543"/>
      <c r="AR1411" s="144"/>
      <c r="AS1411" s="190"/>
      <c r="AT1411" s="144"/>
      <c r="AU1411" s="543"/>
      <c r="AV1411" s="543"/>
      <c r="AW1411" s="144"/>
      <c r="AX1411" s="144"/>
      <c r="AY1411" s="144"/>
      <c r="AZ1411" s="144"/>
      <c r="BA1411" s="144"/>
      <c r="BB1411" s="144"/>
      <c r="BC1411" s="144"/>
      <c r="BD1411" s="144"/>
      <c r="BE1411" s="144"/>
    </row>
    <row r="1412" spans="1:57">
      <c r="A1412" s="144"/>
      <c r="B1412" s="144"/>
      <c r="C1412" s="144">
        <v>3</v>
      </c>
      <c r="D1412" s="190">
        <v>139863</v>
      </c>
      <c r="E1412" s="144" t="s">
        <v>5090</v>
      </c>
      <c r="F1412" s="144" t="s">
        <v>4944</v>
      </c>
      <c r="G1412" s="144">
        <v>10</v>
      </c>
      <c r="H1412" s="144">
        <v>20</v>
      </c>
      <c r="I1412" s="190" t="s">
        <v>6743</v>
      </c>
      <c r="J1412" s="144" t="s">
        <v>1693</v>
      </c>
      <c r="K1412" s="543"/>
      <c r="L1412" s="543"/>
      <c r="M1412" s="144"/>
      <c r="N1412" s="144"/>
      <c r="O1412" s="144"/>
      <c r="P1412" s="144"/>
      <c r="Q1412" s="144"/>
      <c r="R1412" s="144"/>
      <c r="S1412" s="144"/>
      <c r="T1412" s="144"/>
      <c r="U1412" s="144"/>
      <c r="V1412" s="543"/>
      <c r="W1412" s="144"/>
      <c r="X1412" s="144"/>
      <c r="Y1412" s="144"/>
      <c r="Z1412" s="144"/>
      <c r="AA1412" s="144"/>
      <c r="AB1412" s="144"/>
      <c r="AC1412" s="144"/>
      <c r="AD1412" s="144"/>
      <c r="AE1412" s="144"/>
      <c r="AF1412" s="144"/>
      <c r="AG1412" s="144"/>
      <c r="AH1412" s="144"/>
      <c r="AI1412" s="144"/>
      <c r="AJ1412" s="144"/>
      <c r="AK1412" s="144"/>
      <c r="AL1412" s="144"/>
      <c r="AM1412" s="543"/>
      <c r="AN1412" s="144"/>
      <c r="AO1412" s="144"/>
      <c r="AP1412" s="543"/>
      <c r="AQ1412" s="543"/>
      <c r="AR1412" s="144"/>
      <c r="AS1412" s="190"/>
      <c r="AT1412" s="144"/>
      <c r="AU1412" s="543"/>
      <c r="AV1412" s="543"/>
      <c r="AW1412" s="144"/>
      <c r="AX1412" s="144"/>
      <c r="AY1412" s="144"/>
      <c r="AZ1412" s="144"/>
      <c r="BA1412" s="144"/>
      <c r="BB1412" s="144"/>
      <c r="BC1412" s="144"/>
      <c r="BD1412" s="144"/>
      <c r="BE1412" s="144"/>
    </row>
    <row r="1413" spans="1:57">
      <c r="A1413" s="144"/>
      <c r="B1413" s="144"/>
      <c r="C1413" s="144">
        <v>3</v>
      </c>
      <c r="D1413" s="190">
        <v>139967</v>
      </c>
      <c r="E1413" s="144" t="s">
        <v>5090</v>
      </c>
      <c r="F1413" s="144" t="s">
        <v>4944</v>
      </c>
      <c r="G1413" s="144">
        <v>10</v>
      </c>
      <c r="H1413" s="144">
        <v>20</v>
      </c>
      <c r="I1413" s="190" t="s">
        <v>6744</v>
      </c>
      <c r="J1413" s="144" t="s">
        <v>1693</v>
      </c>
      <c r="K1413" s="543"/>
      <c r="L1413" s="543"/>
      <c r="M1413" s="144"/>
      <c r="N1413" s="144"/>
      <c r="O1413" s="144"/>
      <c r="P1413" s="144"/>
      <c r="Q1413" s="144"/>
      <c r="R1413" s="144"/>
      <c r="S1413" s="144"/>
      <c r="T1413" s="144"/>
      <c r="U1413" s="144"/>
      <c r="V1413" s="543"/>
      <c r="W1413" s="144"/>
      <c r="X1413" s="144"/>
      <c r="Y1413" s="144"/>
      <c r="Z1413" s="144"/>
      <c r="AA1413" s="144"/>
      <c r="AB1413" s="144"/>
      <c r="AC1413" s="144"/>
      <c r="AD1413" s="144"/>
      <c r="AE1413" s="144"/>
      <c r="AF1413" s="144"/>
      <c r="AG1413" s="144"/>
      <c r="AH1413" s="144"/>
      <c r="AI1413" s="144"/>
      <c r="AJ1413" s="144"/>
      <c r="AK1413" s="144"/>
      <c r="AL1413" s="144"/>
      <c r="AM1413" s="543"/>
      <c r="AN1413" s="144"/>
      <c r="AO1413" s="144"/>
      <c r="AP1413" s="543"/>
      <c r="AQ1413" s="543"/>
      <c r="AR1413" s="144"/>
      <c r="AS1413" s="190"/>
      <c r="AT1413" s="144"/>
      <c r="AU1413" s="543"/>
      <c r="AV1413" s="543"/>
      <c r="AW1413" s="144"/>
      <c r="AX1413" s="144"/>
      <c r="AY1413" s="144"/>
      <c r="AZ1413" s="144"/>
      <c r="BA1413" s="144"/>
      <c r="BB1413" s="144"/>
      <c r="BC1413" s="144"/>
      <c r="BD1413" s="144"/>
      <c r="BE1413" s="144"/>
    </row>
    <row r="1414" spans="1:57">
      <c r="A1414" s="144"/>
      <c r="B1414" s="144"/>
      <c r="C1414" s="144">
        <v>3</v>
      </c>
      <c r="D1414" s="190">
        <v>139971</v>
      </c>
      <c r="E1414" s="144" t="s">
        <v>5090</v>
      </c>
      <c r="F1414" s="144" t="s">
        <v>4944</v>
      </c>
      <c r="G1414" s="144">
        <v>10</v>
      </c>
      <c r="H1414" s="144">
        <v>20</v>
      </c>
      <c r="I1414" s="190" t="s">
        <v>6745</v>
      </c>
      <c r="J1414" s="144" t="s">
        <v>1693</v>
      </c>
      <c r="K1414" s="543"/>
      <c r="L1414" s="543"/>
      <c r="M1414" s="144"/>
      <c r="N1414" s="144"/>
      <c r="O1414" s="144"/>
      <c r="P1414" s="144"/>
      <c r="Q1414" s="144"/>
      <c r="R1414" s="144"/>
      <c r="S1414" s="144"/>
      <c r="T1414" s="144"/>
      <c r="U1414" s="144"/>
      <c r="V1414" s="543"/>
      <c r="W1414" s="144"/>
      <c r="X1414" s="144"/>
      <c r="Y1414" s="144"/>
      <c r="Z1414" s="144"/>
      <c r="AA1414" s="144"/>
      <c r="AB1414" s="144"/>
      <c r="AC1414" s="144"/>
      <c r="AD1414" s="144"/>
      <c r="AE1414" s="144"/>
      <c r="AF1414" s="144"/>
      <c r="AG1414" s="144"/>
      <c r="AH1414" s="144"/>
      <c r="AI1414" s="144"/>
      <c r="AJ1414" s="144"/>
      <c r="AK1414" s="144"/>
      <c r="AL1414" s="144"/>
      <c r="AM1414" s="543"/>
      <c r="AN1414" s="144"/>
      <c r="AO1414" s="144"/>
      <c r="AP1414" s="543"/>
      <c r="AQ1414" s="543"/>
      <c r="AR1414" s="144"/>
      <c r="AS1414" s="190"/>
      <c r="AT1414" s="144"/>
      <c r="AU1414" s="543"/>
      <c r="AV1414" s="543"/>
      <c r="AW1414" s="144"/>
      <c r="AX1414" s="144"/>
      <c r="AY1414" s="144"/>
      <c r="AZ1414" s="144"/>
      <c r="BA1414" s="144"/>
      <c r="BB1414" s="144"/>
      <c r="BC1414" s="144"/>
      <c r="BD1414" s="144"/>
      <c r="BE1414" s="144"/>
    </row>
    <row r="1415" spans="1:57">
      <c r="A1415" s="144"/>
      <c r="B1415" s="144"/>
      <c r="C1415" s="144">
        <v>3</v>
      </c>
      <c r="D1415" s="190">
        <v>139972</v>
      </c>
      <c r="E1415" s="144" t="s">
        <v>5090</v>
      </c>
      <c r="F1415" s="144" t="s">
        <v>4944</v>
      </c>
      <c r="G1415" s="144">
        <v>10</v>
      </c>
      <c r="H1415" s="144">
        <v>20</v>
      </c>
      <c r="I1415" s="190" t="s">
        <v>6746</v>
      </c>
      <c r="J1415" s="144" t="s">
        <v>1693</v>
      </c>
      <c r="K1415" s="543"/>
      <c r="L1415" s="543"/>
      <c r="M1415" s="144"/>
      <c r="N1415" s="144"/>
      <c r="O1415" s="144"/>
      <c r="P1415" s="144"/>
      <c r="Q1415" s="144"/>
      <c r="R1415" s="144"/>
      <c r="S1415" s="144"/>
      <c r="T1415" s="144"/>
      <c r="U1415" s="144"/>
      <c r="V1415" s="543"/>
      <c r="W1415" s="144"/>
      <c r="X1415" s="144"/>
      <c r="Y1415" s="144"/>
      <c r="Z1415" s="144"/>
      <c r="AA1415" s="144"/>
      <c r="AB1415" s="144"/>
      <c r="AC1415" s="144"/>
      <c r="AD1415" s="144"/>
      <c r="AE1415" s="144"/>
      <c r="AF1415" s="144"/>
      <c r="AG1415" s="144"/>
      <c r="AH1415" s="144"/>
      <c r="AI1415" s="144"/>
      <c r="AJ1415" s="144"/>
      <c r="AK1415" s="144"/>
      <c r="AL1415" s="144"/>
      <c r="AM1415" s="543"/>
      <c r="AN1415" s="144"/>
      <c r="AO1415" s="144"/>
      <c r="AP1415" s="543"/>
      <c r="AQ1415" s="543"/>
      <c r="AR1415" s="144"/>
      <c r="AS1415" s="190"/>
      <c r="AT1415" s="144"/>
      <c r="AU1415" s="543"/>
      <c r="AV1415" s="543"/>
      <c r="AW1415" s="144"/>
      <c r="AX1415" s="144"/>
      <c r="AY1415" s="144"/>
      <c r="AZ1415" s="144"/>
      <c r="BA1415" s="144"/>
      <c r="BB1415" s="144"/>
      <c r="BC1415" s="144"/>
      <c r="BD1415" s="144"/>
      <c r="BE1415" s="144"/>
    </row>
    <row r="1416" spans="1:57">
      <c r="A1416" s="144"/>
      <c r="B1416" s="144"/>
      <c r="C1416" s="144">
        <v>3</v>
      </c>
      <c r="D1416" s="190">
        <v>139978</v>
      </c>
      <c r="E1416" s="144" t="s">
        <v>5090</v>
      </c>
      <c r="F1416" s="144" t="s">
        <v>4944</v>
      </c>
      <c r="G1416" s="144">
        <v>10</v>
      </c>
      <c r="H1416" s="144">
        <v>20</v>
      </c>
      <c r="I1416" s="190" t="s">
        <v>6747</v>
      </c>
      <c r="J1416" s="144" t="s">
        <v>1693</v>
      </c>
      <c r="K1416" s="543"/>
      <c r="L1416" s="543"/>
      <c r="M1416" s="144"/>
      <c r="N1416" s="144"/>
      <c r="O1416" s="144"/>
      <c r="P1416" s="144"/>
      <c r="Q1416" s="144"/>
      <c r="R1416" s="144"/>
      <c r="S1416" s="144"/>
      <c r="T1416" s="144"/>
      <c r="U1416" s="144"/>
      <c r="V1416" s="543"/>
      <c r="W1416" s="144"/>
      <c r="X1416" s="144"/>
      <c r="Y1416" s="144"/>
      <c r="Z1416" s="144"/>
      <c r="AA1416" s="144"/>
      <c r="AB1416" s="144"/>
      <c r="AC1416" s="144"/>
      <c r="AD1416" s="144"/>
      <c r="AE1416" s="144"/>
      <c r="AF1416" s="144"/>
      <c r="AG1416" s="144"/>
      <c r="AH1416" s="144"/>
      <c r="AI1416" s="144"/>
      <c r="AJ1416" s="144"/>
      <c r="AK1416" s="144"/>
      <c r="AL1416" s="144"/>
      <c r="AM1416" s="543"/>
      <c r="AN1416" s="144"/>
      <c r="AO1416" s="144"/>
      <c r="AP1416" s="543"/>
      <c r="AQ1416" s="543"/>
      <c r="AR1416" s="144"/>
      <c r="AS1416" s="190"/>
      <c r="AT1416" s="144"/>
      <c r="AU1416" s="543"/>
      <c r="AV1416" s="543"/>
      <c r="AW1416" s="144"/>
      <c r="AX1416" s="144"/>
      <c r="AY1416" s="144"/>
      <c r="AZ1416" s="144"/>
      <c r="BA1416" s="144"/>
      <c r="BB1416" s="144"/>
      <c r="BC1416" s="144"/>
      <c r="BD1416" s="144"/>
      <c r="BE1416" s="144"/>
    </row>
    <row r="1417" spans="1:57">
      <c r="A1417" s="144"/>
      <c r="B1417" s="144"/>
      <c r="C1417" s="144">
        <v>3</v>
      </c>
      <c r="D1417" s="190">
        <v>139986</v>
      </c>
      <c r="E1417" s="144" t="s">
        <v>5090</v>
      </c>
      <c r="F1417" s="144" t="s">
        <v>4944</v>
      </c>
      <c r="G1417" s="144">
        <v>10</v>
      </c>
      <c r="H1417" s="144">
        <v>20</v>
      </c>
      <c r="I1417" s="190" t="s">
        <v>6748</v>
      </c>
      <c r="J1417" s="144" t="s">
        <v>1693</v>
      </c>
      <c r="K1417" s="543"/>
      <c r="L1417" s="543"/>
      <c r="M1417" s="144"/>
      <c r="N1417" s="144"/>
      <c r="O1417" s="144"/>
      <c r="P1417" s="144"/>
      <c r="Q1417" s="144"/>
      <c r="R1417" s="144"/>
      <c r="S1417" s="144"/>
      <c r="T1417" s="144"/>
      <c r="U1417" s="144"/>
      <c r="V1417" s="543"/>
      <c r="W1417" s="144"/>
      <c r="X1417" s="144"/>
      <c r="Y1417" s="144"/>
      <c r="Z1417" s="144"/>
      <c r="AA1417" s="144"/>
      <c r="AB1417" s="144"/>
      <c r="AC1417" s="144"/>
      <c r="AD1417" s="144"/>
      <c r="AE1417" s="144"/>
      <c r="AF1417" s="144"/>
      <c r="AG1417" s="144"/>
      <c r="AH1417" s="144"/>
      <c r="AI1417" s="144"/>
      <c r="AJ1417" s="144"/>
      <c r="AK1417" s="144"/>
      <c r="AL1417" s="144"/>
      <c r="AM1417" s="543"/>
      <c r="AN1417" s="144"/>
      <c r="AO1417" s="144"/>
      <c r="AP1417" s="543"/>
      <c r="AQ1417" s="543"/>
      <c r="AR1417" s="144"/>
      <c r="AS1417" s="190"/>
      <c r="AT1417" s="144"/>
      <c r="AU1417" s="543"/>
      <c r="AV1417" s="543"/>
      <c r="AW1417" s="144"/>
      <c r="AX1417" s="144"/>
      <c r="AY1417" s="144"/>
      <c r="AZ1417" s="144"/>
      <c r="BA1417" s="144"/>
      <c r="BB1417" s="144"/>
      <c r="BC1417" s="144"/>
      <c r="BD1417" s="144"/>
      <c r="BE1417" s="144"/>
    </row>
    <row r="1418" spans="1:57">
      <c r="A1418" s="144"/>
      <c r="B1418" s="144"/>
      <c r="C1418" s="144">
        <v>3</v>
      </c>
      <c r="D1418" s="190">
        <v>139988</v>
      </c>
      <c r="E1418" s="144" t="s">
        <v>5090</v>
      </c>
      <c r="F1418" s="144" t="s">
        <v>4944</v>
      </c>
      <c r="G1418" s="144">
        <v>10</v>
      </c>
      <c r="H1418" s="144">
        <v>20</v>
      </c>
      <c r="I1418" s="190" t="s">
        <v>6749</v>
      </c>
      <c r="J1418" s="144" t="s">
        <v>1693</v>
      </c>
      <c r="K1418" s="543"/>
      <c r="L1418" s="543"/>
      <c r="M1418" s="144"/>
      <c r="N1418" s="144"/>
      <c r="O1418" s="144"/>
      <c r="P1418" s="144"/>
      <c r="Q1418" s="144"/>
      <c r="R1418" s="144"/>
      <c r="S1418" s="144"/>
      <c r="T1418" s="144"/>
      <c r="U1418" s="144"/>
      <c r="V1418" s="543"/>
      <c r="W1418" s="144"/>
      <c r="X1418" s="144"/>
      <c r="Y1418" s="144"/>
      <c r="Z1418" s="144"/>
      <c r="AA1418" s="144"/>
      <c r="AB1418" s="144"/>
      <c r="AC1418" s="144"/>
      <c r="AD1418" s="144"/>
      <c r="AE1418" s="144"/>
      <c r="AF1418" s="144"/>
      <c r="AG1418" s="144"/>
      <c r="AH1418" s="144"/>
      <c r="AI1418" s="144"/>
      <c r="AJ1418" s="144"/>
      <c r="AK1418" s="144"/>
      <c r="AL1418" s="144"/>
      <c r="AM1418" s="543"/>
      <c r="AN1418" s="144"/>
      <c r="AO1418" s="144"/>
      <c r="AP1418" s="543"/>
      <c r="AQ1418" s="543"/>
      <c r="AR1418" s="144"/>
      <c r="AS1418" s="190"/>
      <c r="AT1418" s="144"/>
      <c r="AU1418" s="543"/>
      <c r="AV1418" s="543"/>
      <c r="AW1418" s="144"/>
      <c r="AX1418" s="144"/>
      <c r="AY1418" s="144"/>
      <c r="AZ1418" s="144"/>
      <c r="BA1418" s="144"/>
      <c r="BB1418" s="144"/>
      <c r="BC1418" s="144"/>
      <c r="BD1418" s="144"/>
      <c r="BE1418" s="144"/>
    </row>
    <row r="1419" spans="1:57">
      <c r="A1419" s="144"/>
      <c r="B1419" s="144"/>
      <c r="C1419" s="144">
        <v>3</v>
      </c>
      <c r="D1419" s="190">
        <v>139993</v>
      </c>
      <c r="E1419" s="144" t="s">
        <v>5090</v>
      </c>
      <c r="F1419" s="144" t="s">
        <v>4944</v>
      </c>
      <c r="G1419" s="144">
        <v>10</v>
      </c>
      <c r="H1419" s="144">
        <v>20</v>
      </c>
      <c r="I1419" s="190" t="s">
        <v>5985</v>
      </c>
      <c r="J1419" s="144" t="s">
        <v>1693</v>
      </c>
      <c r="K1419" s="543"/>
      <c r="L1419" s="543"/>
      <c r="M1419" s="144"/>
      <c r="N1419" s="144"/>
      <c r="O1419" s="144"/>
      <c r="P1419" s="144"/>
      <c r="Q1419" s="144"/>
      <c r="R1419" s="144"/>
      <c r="S1419" s="144"/>
      <c r="T1419" s="144"/>
      <c r="U1419" s="144"/>
      <c r="V1419" s="543"/>
      <c r="W1419" s="144"/>
      <c r="X1419" s="144"/>
      <c r="Y1419" s="144"/>
      <c r="Z1419" s="144"/>
      <c r="AA1419" s="144"/>
      <c r="AB1419" s="144"/>
      <c r="AC1419" s="144"/>
      <c r="AD1419" s="144"/>
      <c r="AE1419" s="144"/>
      <c r="AF1419" s="144"/>
      <c r="AG1419" s="144"/>
      <c r="AH1419" s="144"/>
      <c r="AI1419" s="144"/>
      <c r="AJ1419" s="144"/>
      <c r="AK1419" s="144"/>
      <c r="AL1419" s="144"/>
      <c r="AM1419" s="543"/>
      <c r="AN1419" s="144"/>
      <c r="AO1419" s="144"/>
      <c r="AP1419" s="543"/>
      <c r="AQ1419" s="543"/>
      <c r="AR1419" s="144"/>
      <c r="AS1419" s="190"/>
      <c r="AT1419" s="144"/>
      <c r="AU1419" s="543"/>
      <c r="AV1419" s="543"/>
      <c r="AW1419" s="144"/>
      <c r="AX1419" s="144"/>
      <c r="AY1419" s="144"/>
      <c r="AZ1419" s="144"/>
      <c r="BA1419" s="144"/>
      <c r="BB1419" s="144"/>
      <c r="BC1419" s="144"/>
      <c r="BD1419" s="144"/>
      <c r="BE1419" s="144"/>
    </row>
    <row r="1420" spans="1:57">
      <c r="A1420" s="144"/>
      <c r="B1420" s="144"/>
      <c r="C1420" s="144">
        <v>3</v>
      </c>
      <c r="D1420" s="190">
        <v>140003</v>
      </c>
      <c r="E1420" s="144" t="s">
        <v>5090</v>
      </c>
      <c r="F1420" s="144" t="s">
        <v>4944</v>
      </c>
      <c r="G1420" s="144">
        <v>10</v>
      </c>
      <c r="H1420" s="144">
        <v>20</v>
      </c>
      <c r="I1420" s="190" t="s">
        <v>6750</v>
      </c>
      <c r="J1420" s="144" t="s">
        <v>1693</v>
      </c>
      <c r="K1420" s="543"/>
      <c r="L1420" s="543"/>
      <c r="M1420" s="144"/>
      <c r="N1420" s="144"/>
      <c r="O1420" s="144"/>
      <c r="P1420" s="144"/>
      <c r="Q1420" s="144"/>
      <c r="R1420" s="144"/>
      <c r="S1420" s="144"/>
      <c r="T1420" s="144"/>
      <c r="U1420" s="144"/>
      <c r="V1420" s="543"/>
      <c r="W1420" s="144"/>
      <c r="X1420" s="144"/>
      <c r="Y1420" s="144"/>
      <c r="Z1420" s="144"/>
      <c r="AA1420" s="144"/>
      <c r="AB1420" s="144"/>
      <c r="AC1420" s="144"/>
      <c r="AD1420" s="144"/>
      <c r="AE1420" s="144"/>
      <c r="AF1420" s="144"/>
      <c r="AG1420" s="144"/>
      <c r="AH1420" s="144"/>
      <c r="AI1420" s="144"/>
      <c r="AJ1420" s="144"/>
      <c r="AK1420" s="144"/>
      <c r="AL1420" s="144"/>
      <c r="AM1420" s="543"/>
      <c r="AN1420" s="144"/>
      <c r="AO1420" s="144"/>
      <c r="AP1420" s="543"/>
      <c r="AQ1420" s="543"/>
      <c r="AR1420" s="144"/>
      <c r="AS1420" s="190"/>
      <c r="AT1420" s="144"/>
      <c r="AU1420" s="543"/>
      <c r="AV1420" s="543"/>
      <c r="AW1420" s="144"/>
      <c r="AX1420" s="144"/>
      <c r="AY1420" s="144"/>
      <c r="AZ1420" s="144"/>
      <c r="BA1420" s="144"/>
      <c r="BB1420" s="144"/>
      <c r="BC1420" s="144"/>
      <c r="BD1420" s="144"/>
      <c r="BE1420" s="144"/>
    </row>
    <row r="1421" spans="1:57">
      <c r="A1421" s="144"/>
      <c r="B1421" s="144"/>
      <c r="C1421" s="144">
        <v>3</v>
      </c>
      <c r="D1421" s="190">
        <v>140016</v>
      </c>
      <c r="E1421" s="144" t="s">
        <v>5090</v>
      </c>
      <c r="F1421" s="144" t="s">
        <v>4944</v>
      </c>
      <c r="G1421" s="144">
        <v>10</v>
      </c>
      <c r="H1421" s="144">
        <v>20</v>
      </c>
      <c r="I1421" s="190" t="s">
        <v>6751</v>
      </c>
      <c r="J1421" s="144" t="s">
        <v>1693</v>
      </c>
      <c r="K1421" s="543"/>
      <c r="L1421" s="543"/>
      <c r="M1421" s="144"/>
      <c r="N1421" s="144"/>
      <c r="O1421" s="144"/>
      <c r="P1421" s="144"/>
      <c r="Q1421" s="144"/>
      <c r="R1421" s="144"/>
      <c r="S1421" s="144"/>
      <c r="T1421" s="144"/>
      <c r="U1421" s="144"/>
      <c r="V1421" s="543"/>
      <c r="W1421" s="144"/>
      <c r="X1421" s="144"/>
      <c r="Y1421" s="144"/>
      <c r="Z1421" s="144"/>
      <c r="AA1421" s="144"/>
      <c r="AB1421" s="144"/>
      <c r="AC1421" s="144"/>
      <c r="AD1421" s="144"/>
      <c r="AE1421" s="144"/>
      <c r="AF1421" s="144"/>
      <c r="AG1421" s="144"/>
      <c r="AH1421" s="144"/>
      <c r="AI1421" s="144"/>
      <c r="AJ1421" s="144"/>
      <c r="AK1421" s="144"/>
      <c r="AL1421" s="144"/>
      <c r="AM1421" s="543"/>
      <c r="AN1421" s="144"/>
      <c r="AO1421" s="144"/>
      <c r="AP1421" s="543"/>
      <c r="AQ1421" s="543"/>
      <c r="AR1421" s="144"/>
      <c r="AS1421" s="190"/>
      <c r="AT1421" s="144"/>
      <c r="AU1421" s="543"/>
      <c r="AV1421" s="543"/>
      <c r="AW1421" s="144"/>
      <c r="AX1421" s="144"/>
      <c r="AY1421" s="144"/>
      <c r="AZ1421" s="144"/>
      <c r="BA1421" s="144"/>
      <c r="BB1421" s="144"/>
      <c r="BC1421" s="144"/>
      <c r="BD1421" s="144"/>
      <c r="BE1421" s="144"/>
    </row>
    <row r="1422" spans="1:57">
      <c r="A1422" s="144"/>
      <c r="B1422" s="144"/>
      <c r="C1422" s="144">
        <v>3</v>
      </c>
      <c r="D1422" s="190">
        <v>140051</v>
      </c>
      <c r="E1422" s="144" t="s">
        <v>5090</v>
      </c>
      <c r="F1422" s="144" t="s">
        <v>4944</v>
      </c>
      <c r="G1422" s="144">
        <v>10</v>
      </c>
      <c r="H1422" s="144">
        <v>20</v>
      </c>
      <c r="I1422" s="190" t="s">
        <v>6752</v>
      </c>
      <c r="J1422" s="144" t="s">
        <v>1693</v>
      </c>
      <c r="K1422" s="543"/>
      <c r="L1422" s="543"/>
      <c r="M1422" s="144"/>
      <c r="N1422" s="144"/>
      <c r="O1422" s="144"/>
      <c r="P1422" s="144"/>
      <c r="Q1422" s="144"/>
      <c r="R1422" s="144"/>
      <c r="S1422" s="144"/>
      <c r="T1422" s="144"/>
      <c r="U1422" s="144"/>
      <c r="V1422" s="543"/>
      <c r="W1422" s="144"/>
      <c r="X1422" s="144"/>
      <c r="Y1422" s="144"/>
      <c r="Z1422" s="144"/>
      <c r="AA1422" s="144"/>
      <c r="AB1422" s="144"/>
      <c r="AC1422" s="144"/>
      <c r="AD1422" s="144"/>
      <c r="AE1422" s="144"/>
      <c r="AF1422" s="144"/>
      <c r="AG1422" s="144"/>
      <c r="AH1422" s="144"/>
      <c r="AI1422" s="144"/>
      <c r="AJ1422" s="144"/>
      <c r="AK1422" s="144"/>
      <c r="AL1422" s="144"/>
      <c r="AM1422" s="543"/>
      <c r="AN1422" s="144"/>
      <c r="AO1422" s="144"/>
      <c r="AP1422" s="543"/>
      <c r="AQ1422" s="543"/>
      <c r="AR1422" s="144"/>
      <c r="AS1422" s="190"/>
      <c r="AT1422" s="144"/>
      <c r="AU1422" s="543"/>
      <c r="AV1422" s="543"/>
      <c r="AW1422" s="144"/>
      <c r="AX1422" s="144"/>
      <c r="AY1422" s="144"/>
      <c r="AZ1422" s="144"/>
      <c r="BA1422" s="144"/>
      <c r="BB1422" s="144"/>
      <c r="BC1422" s="144"/>
      <c r="BD1422" s="144"/>
      <c r="BE1422" s="144"/>
    </row>
    <row r="1423" spans="1:57">
      <c r="A1423" s="144"/>
      <c r="B1423" s="144"/>
      <c r="C1423" s="144">
        <v>3</v>
      </c>
      <c r="D1423" s="190">
        <v>140093</v>
      </c>
      <c r="E1423" s="144" t="s">
        <v>5090</v>
      </c>
      <c r="F1423" s="144" t="s">
        <v>4944</v>
      </c>
      <c r="G1423" s="144">
        <v>10</v>
      </c>
      <c r="H1423" s="144">
        <v>20</v>
      </c>
      <c r="I1423" s="190" t="s">
        <v>6753</v>
      </c>
      <c r="J1423" s="144" t="s">
        <v>1693</v>
      </c>
      <c r="K1423" s="543"/>
      <c r="L1423" s="543"/>
      <c r="M1423" s="144"/>
      <c r="N1423" s="144"/>
      <c r="O1423" s="144"/>
      <c r="P1423" s="144"/>
      <c r="Q1423" s="144"/>
      <c r="R1423" s="144"/>
      <c r="S1423" s="144"/>
      <c r="T1423" s="144"/>
      <c r="U1423" s="542"/>
      <c r="V1423" s="543"/>
      <c r="W1423" s="144"/>
      <c r="X1423" s="144"/>
      <c r="Y1423" s="144"/>
      <c r="Z1423" s="144"/>
      <c r="AA1423" s="144"/>
      <c r="AB1423" s="144"/>
      <c r="AC1423" s="144"/>
      <c r="AD1423" s="144"/>
      <c r="AE1423" s="144"/>
      <c r="AF1423" s="144"/>
      <c r="AG1423" s="144"/>
      <c r="AH1423" s="144"/>
      <c r="AI1423" s="144"/>
      <c r="AJ1423" s="144"/>
      <c r="AK1423" s="144"/>
      <c r="AL1423" s="144"/>
      <c r="AM1423" s="543"/>
      <c r="AN1423" s="144"/>
      <c r="AO1423" s="144"/>
      <c r="AP1423" s="543"/>
      <c r="AQ1423" s="543"/>
      <c r="AR1423" s="144"/>
      <c r="AS1423" s="190"/>
      <c r="AT1423" s="144"/>
      <c r="AU1423" s="543"/>
      <c r="AV1423" s="543"/>
      <c r="AW1423" s="144"/>
      <c r="AX1423" s="144"/>
      <c r="AY1423" s="144"/>
      <c r="AZ1423" s="144"/>
      <c r="BA1423" s="144"/>
      <c r="BB1423" s="144"/>
      <c r="BC1423" s="144"/>
      <c r="BD1423" s="144"/>
      <c r="BE1423" s="144"/>
    </row>
    <row r="1424" spans="1:57">
      <c r="A1424" s="144"/>
      <c r="B1424" s="144"/>
      <c r="C1424" s="144">
        <v>3</v>
      </c>
      <c r="D1424" s="190">
        <v>140190</v>
      </c>
      <c r="E1424" s="144" t="s">
        <v>5090</v>
      </c>
      <c r="F1424" s="144" t="s">
        <v>4944</v>
      </c>
      <c r="G1424" s="144">
        <v>10</v>
      </c>
      <c r="H1424" s="144">
        <v>20</v>
      </c>
      <c r="I1424" s="190" t="s">
        <v>6754</v>
      </c>
      <c r="J1424" s="144" t="s">
        <v>1693</v>
      </c>
      <c r="K1424" s="543"/>
      <c r="L1424" s="543"/>
      <c r="M1424" s="144"/>
      <c r="N1424" s="144"/>
      <c r="O1424" s="144"/>
      <c r="P1424" s="144"/>
      <c r="Q1424" s="144"/>
      <c r="R1424" s="144"/>
      <c r="S1424" s="144"/>
      <c r="T1424" s="144"/>
      <c r="U1424" s="144"/>
      <c r="V1424" s="543"/>
      <c r="W1424" s="144"/>
      <c r="X1424" s="144"/>
      <c r="Y1424" s="144"/>
      <c r="Z1424" s="144"/>
      <c r="AA1424" s="144"/>
      <c r="AB1424" s="144"/>
      <c r="AC1424" s="144"/>
      <c r="AD1424" s="144"/>
      <c r="AE1424" s="144"/>
      <c r="AF1424" s="144"/>
      <c r="AG1424" s="144"/>
      <c r="AH1424" s="144"/>
      <c r="AI1424" s="144"/>
      <c r="AJ1424" s="144"/>
      <c r="AK1424" s="144"/>
      <c r="AL1424" s="144"/>
      <c r="AM1424" s="543"/>
      <c r="AN1424" s="144"/>
      <c r="AO1424" s="144"/>
      <c r="AP1424" s="543"/>
      <c r="AQ1424" s="543"/>
      <c r="AR1424" s="144"/>
      <c r="AS1424" s="190"/>
      <c r="AT1424" s="144"/>
      <c r="AU1424" s="543"/>
      <c r="AV1424" s="543"/>
      <c r="AW1424" s="144"/>
      <c r="AX1424" s="144"/>
      <c r="AY1424" s="144"/>
      <c r="AZ1424" s="144"/>
      <c r="BA1424" s="144"/>
      <c r="BB1424" s="144"/>
      <c r="BC1424" s="144"/>
      <c r="BD1424" s="144"/>
      <c r="BE1424" s="144"/>
    </row>
    <row r="1425" spans="1:57">
      <c r="A1425" s="144"/>
      <c r="B1425" s="144"/>
      <c r="C1425" s="144">
        <v>3</v>
      </c>
      <c r="D1425" s="190">
        <v>140202</v>
      </c>
      <c r="E1425" s="144" t="s">
        <v>5090</v>
      </c>
      <c r="F1425" s="144" t="s">
        <v>4944</v>
      </c>
      <c r="G1425" s="144">
        <v>10</v>
      </c>
      <c r="H1425" s="144">
        <v>20</v>
      </c>
      <c r="I1425" s="190" t="s">
        <v>6755</v>
      </c>
      <c r="J1425" s="144" t="s">
        <v>1693</v>
      </c>
      <c r="K1425" s="543"/>
      <c r="L1425" s="543"/>
      <c r="M1425" s="144"/>
      <c r="N1425" s="144"/>
      <c r="O1425" s="144"/>
      <c r="P1425" s="144"/>
      <c r="Q1425" s="144"/>
      <c r="R1425" s="144"/>
      <c r="S1425" s="144"/>
      <c r="T1425" s="144"/>
      <c r="U1425" s="144"/>
      <c r="V1425" s="543"/>
      <c r="W1425" s="144"/>
      <c r="X1425" s="144"/>
      <c r="Y1425" s="144"/>
      <c r="Z1425" s="144"/>
      <c r="AA1425" s="144"/>
      <c r="AB1425" s="144"/>
      <c r="AC1425" s="144"/>
      <c r="AD1425" s="144"/>
      <c r="AE1425" s="144"/>
      <c r="AF1425" s="144"/>
      <c r="AG1425" s="144"/>
      <c r="AH1425" s="144"/>
      <c r="AI1425" s="144"/>
      <c r="AJ1425" s="144"/>
      <c r="AK1425" s="144"/>
      <c r="AL1425" s="144"/>
      <c r="AM1425" s="543"/>
      <c r="AN1425" s="144"/>
      <c r="AO1425" s="144"/>
      <c r="AP1425" s="543"/>
      <c r="AQ1425" s="543"/>
      <c r="AR1425" s="144"/>
      <c r="AS1425" s="190"/>
      <c r="AT1425" s="144"/>
      <c r="AU1425" s="543"/>
      <c r="AV1425" s="543"/>
      <c r="AW1425" s="144"/>
      <c r="AX1425" s="144"/>
      <c r="AY1425" s="144"/>
      <c r="AZ1425" s="144"/>
      <c r="BA1425" s="144"/>
      <c r="BB1425" s="144"/>
      <c r="BC1425" s="144"/>
      <c r="BD1425" s="144"/>
      <c r="BE1425" s="144"/>
    </row>
    <row r="1426" spans="1:57">
      <c r="A1426" s="144"/>
      <c r="B1426" s="144"/>
      <c r="C1426" s="144">
        <v>3</v>
      </c>
      <c r="D1426" s="190">
        <v>140206</v>
      </c>
      <c r="E1426" s="144" t="s">
        <v>5090</v>
      </c>
      <c r="F1426" s="144" t="s">
        <v>4944</v>
      </c>
      <c r="G1426" s="144">
        <v>10</v>
      </c>
      <c r="H1426" s="144">
        <v>20</v>
      </c>
      <c r="I1426" s="190" t="s">
        <v>6756</v>
      </c>
      <c r="J1426" s="144" t="s">
        <v>1693</v>
      </c>
      <c r="K1426" s="543"/>
      <c r="L1426" s="543"/>
      <c r="M1426" s="144"/>
      <c r="N1426" s="144"/>
      <c r="O1426" s="144"/>
      <c r="P1426" s="144"/>
      <c r="Q1426" s="144"/>
      <c r="R1426" s="144"/>
      <c r="S1426" s="144"/>
      <c r="T1426" s="144"/>
      <c r="U1426" s="542"/>
      <c r="V1426" s="543"/>
      <c r="W1426" s="144"/>
      <c r="X1426" s="144"/>
      <c r="Y1426" s="144"/>
      <c r="Z1426" s="144"/>
      <c r="AA1426" s="144"/>
      <c r="AB1426" s="144"/>
      <c r="AC1426" s="144"/>
      <c r="AD1426" s="144"/>
      <c r="AE1426" s="144"/>
      <c r="AF1426" s="144"/>
      <c r="AG1426" s="144"/>
      <c r="AH1426" s="144"/>
      <c r="AI1426" s="144"/>
      <c r="AJ1426" s="144"/>
      <c r="AK1426" s="144"/>
      <c r="AL1426" s="144"/>
      <c r="AM1426" s="543"/>
      <c r="AN1426" s="144"/>
      <c r="AO1426" s="144"/>
      <c r="AP1426" s="543"/>
      <c r="AQ1426" s="543"/>
      <c r="AR1426" s="144"/>
      <c r="AS1426" s="190"/>
      <c r="AT1426" s="144"/>
      <c r="AU1426" s="543"/>
      <c r="AV1426" s="543"/>
      <c r="AW1426" s="144"/>
      <c r="AX1426" s="144"/>
      <c r="AY1426" s="144"/>
      <c r="AZ1426" s="144"/>
      <c r="BA1426" s="144"/>
      <c r="BB1426" s="144"/>
      <c r="BC1426" s="144"/>
      <c r="BD1426" s="144"/>
      <c r="BE1426" s="144"/>
    </row>
    <row r="1427" spans="1:57">
      <c r="A1427" s="144"/>
      <c r="B1427" s="144"/>
      <c r="C1427" s="144">
        <v>3</v>
      </c>
      <c r="D1427" s="190">
        <v>140208</v>
      </c>
      <c r="E1427" s="144" t="s">
        <v>5090</v>
      </c>
      <c r="F1427" s="144" t="s">
        <v>4944</v>
      </c>
      <c r="G1427" s="144">
        <v>10</v>
      </c>
      <c r="H1427" s="144">
        <v>20</v>
      </c>
      <c r="I1427" s="190" t="s">
        <v>5998</v>
      </c>
      <c r="J1427" s="144" t="s">
        <v>1693</v>
      </c>
      <c r="K1427" s="543"/>
      <c r="L1427" s="543"/>
      <c r="M1427" s="144"/>
      <c r="N1427" s="144"/>
      <c r="O1427" s="144"/>
      <c r="P1427" s="144"/>
      <c r="Q1427" s="144"/>
      <c r="R1427" s="144"/>
      <c r="S1427" s="144"/>
      <c r="T1427" s="144"/>
      <c r="U1427" s="144"/>
      <c r="V1427" s="543"/>
      <c r="W1427" s="144"/>
      <c r="X1427" s="144"/>
      <c r="Y1427" s="144"/>
      <c r="Z1427" s="144"/>
      <c r="AA1427" s="144"/>
      <c r="AB1427" s="144"/>
      <c r="AC1427" s="144"/>
      <c r="AD1427" s="144"/>
      <c r="AE1427" s="144"/>
      <c r="AF1427" s="144"/>
      <c r="AG1427" s="144"/>
      <c r="AH1427" s="144"/>
      <c r="AI1427" s="144"/>
      <c r="AJ1427" s="144"/>
      <c r="AK1427" s="144"/>
      <c r="AL1427" s="144"/>
      <c r="AM1427" s="543"/>
      <c r="AN1427" s="144"/>
      <c r="AO1427" s="144"/>
      <c r="AP1427" s="543"/>
      <c r="AQ1427" s="543"/>
      <c r="AR1427" s="144"/>
      <c r="AS1427" s="190"/>
      <c r="AT1427" s="144"/>
      <c r="AU1427" s="543"/>
      <c r="AV1427" s="543"/>
      <c r="AW1427" s="144"/>
      <c r="AX1427" s="144"/>
      <c r="AY1427" s="144"/>
      <c r="AZ1427" s="144"/>
      <c r="BA1427" s="144"/>
      <c r="BB1427" s="144"/>
      <c r="BC1427" s="144"/>
      <c r="BD1427" s="144"/>
      <c r="BE1427" s="144"/>
    </row>
    <row r="1428" spans="1:57">
      <c r="A1428" s="144"/>
      <c r="B1428" s="144"/>
      <c r="C1428" s="144">
        <v>3</v>
      </c>
      <c r="D1428" s="190">
        <v>140209</v>
      </c>
      <c r="E1428" s="144" t="s">
        <v>5090</v>
      </c>
      <c r="F1428" s="144" t="s">
        <v>4944</v>
      </c>
      <c r="G1428" s="144">
        <v>10</v>
      </c>
      <c r="H1428" s="144">
        <v>20</v>
      </c>
      <c r="I1428" s="190" t="s">
        <v>6757</v>
      </c>
      <c r="J1428" s="144" t="s">
        <v>1693</v>
      </c>
      <c r="K1428" s="543"/>
      <c r="L1428" s="543"/>
      <c r="M1428" s="144"/>
      <c r="N1428" s="144"/>
      <c r="O1428" s="144"/>
      <c r="P1428" s="144"/>
      <c r="Q1428" s="144"/>
      <c r="R1428" s="144"/>
      <c r="S1428" s="144"/>
      <c r="T1428" s="144"/>
      <c r="U1428" s="144"/>
      <c r="V1428" s="543"/>
      <c r="W1428" s="144"/>
      <c r="X1428" s="144"/>
      <c r="Y1428" s="144"/>
      <c r="Z1428" s="144"/>
      <c r="AA1428" s="144"/>
      <c r="AB1428" s="144"/>
      <c r="AC1428" s="144"/>
      <c r="AD1428" s="144"/>
      <c r="AE1428" s="144"/>
      <c r="AF1428" s="144"/>
      <c r="AG1428" s="144"/>
      <c r="AH1428" s="144"/>
      <c r="AI1428" s="144"/>
      <c r="AJ1428" s="144"/>
      <c r="AK1428" s="144"/>
      <c r="AL1428" s="144"/>
      <c r="AM1428" s="543"/>
      <c r="AN1428" s="144"/>
      <c r="AO1428" s="144"/>
      <c r="AP1428" s="543"/>
      <c r="AQ1428" s="543"/>
      <c r="AR1428" s="144"/>
      <c r="AS1428" s="190"/>
      <c r="AT1428" s="144"/>
      <c r="AU1428" s="543"/>
      <c r="AV1428" s="543"/>
      <c r="AW1428" s="144"/>
      <c r="AX1428" s="144"/>
      <c r="AY1428" s="144"/>
      <c r="AZ1428" s="144"/>
      <c r="BA1428" s="144"/>
      <c r="BB1428" s="144"/>
      <c r="BC1428" s="144"/>
      <c r="BD1428" s="144"/>
      <c r="BE1428" s="144"/>
    </row>
    <row r="1429" spans="1:57">
      <c r="A1429" s="144"/>
      <c r="B1429" s="144"/>
      <c r="C1429" s="144">
        <v>3</v>
      </c>
      <c r="D1429" s="190">
        <v>140212</v>
      </c>
      <c r="E1429" s="144" t="s">
        <v>5090</v>
      </c>
      <c r="F1429" s="144" t="s">
        <v>4944</v>
      </c>
      <c r="G1429" s="144">
        <v>10</v>
      </c>
      <c r="H1429" s="144">
        <v>20</v>
      </c>
      <c r="I1429" s="190" t="s">
        <v>6758</v>
      </c>
      <c r="J1429" s="144" t="s">
        <v>1693</v>
      </c>
      <c r="K1429" s="543"/>
      <c r="L1429" s="543"/>
      <c r="M1429" s="144"/>
      <c r="N1429" s="144"/>
      <c r="O1429" s="144"/>
      <c r="P1429" s="144"/>
      <c r="Q1429" s="144"/>
      <c r="R1429" s="144"/>
      <c r="S1429" s="144"/>
      <c r="T1429" s="144"/>
      <c r="U1429" s="144"/>
      <c r="V1429" s="543"/>
      <c r="W1429" s="144"/>
      <c r="X1429" s="144"/>
      <c r="Y1429" s="144"/>
      <c r="Z1429" s="144"/>
      <c r="AA1429" s="144"/>
      <c r="AB1429" s="144"/>
      <c r="AC1429" s="144"/>
      <c r="AD1429" s="144"/>
      <c r="AE1429" s="144"/>
      <c r="AF1429" s="144"/>
      <c r="AG1429" s="144"/>
      <c r="AH1429" s="144"/>
      <c r="AI1429" s="144"/>
      <c r="AJ1429" s="144"/>
      <c r="AK1429" s="144"/>
      <c r="AL1429" s="144"/>
      <c r="AM1429" s="543"/>
      <c r="AN1429" s="144"/>
      <c r="AO1429" s="144"/>
      <c r="AP1429" s="543"/>
      <c r="AQ1429" s="543"/>
      <c r="AR1429" s="144"/>
      <c r="AS1429" s="190"/>
      <c r="AT1429" s="144"/>
      <c r="AU1429" s="543"/>
      <c r="AV1429" s="543"/>
      <c r="AW1429" s="144"/>
      <c r="AX1429" s="144"/>
      <c r="AY1429" s="144"/>
      <c r="AZ1429" s="144"/>
      <c r="BA1429" s="144"/>
      <c r="BB1429" s="144"/>
      <c r="BC1429" s="144"/>
      <c r="BD1429" s="144"/>
      <c r="BE1429" s="144"/>
    </row>
    <row r="1430" spans="1:57">
      <c r="A1430" s="144"/>
      <c r="B1430" s="144"/>
      <c r="C1430" s="144">
        <v>3</v>
      </c>
      <c r="D1430" s="190">
        <v>140251</v>
      </c>
      <c r="E1430" s="144" t="s">
        <v>5090</v>
      </c>
      <c r="F1430" s="144" t="s">
        <v>4944</v>
      </c>
      <c r="G1430" s="144">
        <v>10</v>
      </c>
      <c r="H1430" s="144">
        <v>20</v>
      </c>
      <c r="I1430" s="190" t="s">
        <v>6759</v>
      </c>
      <c r="J1430" s="144" t="s">
        <v>1693</v>
      </c>
      <c r="K1430" s="543"/>
      <c r="L1430" s="543"/>
      <c r="M1430" s="144"/>
      <c r="N1430" s="144"/>
      <c r="O1430" s="144"/>
      <c r="P1430" s="144"/>
      <c r="Q1430" s="144"/>
      <c r="R1430" s="144"/>
      <c r="S1430" s="144"/>
      <c r="T1430" s="144"/>
      <c r="U1430" s="144"/>
      <c r="V1430" s="543"/>
      <c r="W1430" s="144"/>
      <c r="X1430" s="144"/>
      <c r="Y1430" s="144"/>
      <c r="Z1430" s="144"/>
      <c r="AA1430" s="144"/>
      <c r="AB1430" s="144"/>
      <c r="AC1430" s="144"/>
      <c r="AD1430" s="144"/>
      <c r="AE1430" s="144"/>
      <c r="AF1430" s="144"/>
      <c r="AG1430" s="144"/>
      <c r="AH1430" s="144"/>
      <c r="AI1430" s="144"/>
      <c r="AJ1430" s="144"/>
      <c r="AK1430" s="144"/>
      <c r="AL1430" s="144"/>
      <c r="AM1430" s="543"/>
      <c r="AN1430" s="144"/>
      <c r="AO1430" s="144"/>
      <c r="AP1430" s="543"/>
      <c r="AQ1430" s="543"/>
      <c r="AR1430" s="144"/>
      <c r="AS1430" s="190"/>
      <c r="AT1430" s="144"/>
      <c r="AU1430" s="543"/>
      <c r="AV1430" s="543"/>
      <c r="AW1430" s="144"/>
      <c r="AX1430" s="144"/>
      <c r="AY1430" s="144"/>
      <c r="AZ1430" s="144"/>
      <c r="BA1430" s="144"/>
      <c r="BB1430" s="144"/>
      <c r="BC1430" s="144"/>
      <c r="BD1430" s="144"/>
      <c r="BE1430" s="144"/>
    </row>
    <row r="1431" spans="1:57">
      <c r="A1431" s="144"/>
      <c r="B1431" s="144"/>
      <c r="C1431" s="144">
        <v>3</v>
      </c>
      <c r="D1431" s="190">
        <v>140264</v>
      </c>
      <c r="E1431" s="144" t="s">
        <v>5090</v>
      </c>
      <c r="F1431" s="144" t="s">
        <v>4944</v>
      </c>
      <c r="G1431" s="144">
        <v>10</v>
      </c>
      <c r="H1431" s="144">
        <v>20</v>
      </c>
      <c r="I1431" s="190" t="s">
        <v>5779</v>
      </c>
      <c r="J1431" s="144" t="s">
        <v>1693</v>
      </c>
      <c r="K1431" s="543"/>
      <c r="L1431" s="543"/>
      <c r="M1431" s="144"/>
      <c r="N1431" s="144"/>
      <c r="O1431" s="144"/>
      <c r="P1431" s="144"/>
      <c r="Q1431" s="144"/>
      <c r="R1431" s="144"/>
      <c r="S1431" s="144"/>
      <c r="T1431" s="144"/>
      <c r="U1431" s="144"/>
      <c r="V1431" s="543"/>
      <c r="W1431" s="144"/>
      <c r="X1431" s="144"/>
      <c r="Y1431" s="144"/>
      <c r="Z1431" s="144"/>
      <c r="AA1431" s="144"/>
      <c r="AB1431" s="144"/>
      <c r="AC1431" s="144"/>
      <c r="AD1431" s="144"/>
      <c r="AE1431" s="144"/>
      <c r="AF1431" s="144"/>
      <c r="AG1431" s="144"/>
      <c r="AH1431" s="144"/>
      <c r="AI1431" s="144"/>
      <c r="AJ1431" s="144"/>
      <c r="AK1431" s="144"/>
      <c r="AL1431" s="144"/>
      <c r="AM1431" s="543"/>
      <c r="AN1431" s="144"/>
      <c r="AO1431" s="144"/>
      <c r="AP1431" s="543"/>
      <c r="AQ1431" s="543"/>
      <c r="AR1431" s="144"/>
      <c r="AS1431" s="190"/>
      <c r="AT1431" s="144"/>
      <c r="AU1431" s="543"/>
      <c r="AV1431" s="543"/>
      <c r="AW1431" s="144"/>
      <c r="AX1431" s="144"/>
      <c r="AY1431" s="144"/>
      <c r="AZ1431" s="144"/>
      <c r="BA1431" s="144"/>
      <c r="BB1431" s="144"/>
      <c r="BC1431" s="144"/>
      <c r="BD1431" s="144"/>
      <c r="BE1431" s="144"/>
    </row>
    <row r="1432" spans="1:57">
      <c r="A1432" s="144"/>
      <c r="B1432" s="144"/>
      <c r="C1432" s="144">
        <v>3</v>
      </c>
      <c r="D1432" s="190">
        <v>140268</v>
      </c>
      <c r="E1432" s="144" t="s">
        <v>5090</v>
      </c>
      <c r="F1432" s="144" t="s">
        <v>4944</v>
      </c>
      <c r="G1432" s="144">
        <v>10</v>
      </c>
      <c r="H1432" s="144">
        <v>20</v>
      </c>
      <c r="I1432" s="190" t="s">
        <v>6760</v>
      </c>
      <c r="J1432" s="144" t="s">
        <v>1693</v>
      </c>
      <c r="K1432" s="543"/>
      <c r="L1432" s="543"/>
      <c r="M1432" s="144"/>
      <c r="N1432" s="144"/>
      <c r="O1432" s="144"/>
      <c r="P1432" s="144"/>
      <c r="Q1432" s="144"/>
      <c r="R1432" s="144"/>
      <c r="S1432" s="144"/>
      <c r="T1432" s="144"/>
      <c r="U1432" s="144"/>
      <c r="V1432" s="543"/>
      <c r="W1432" s="144"/>
      <c r="X1432" s="144"/>
      <c r="Y1432" s="144"/>
      <c r="Z1432" s="144"/>
      <c r="AA1432" s="144"/>
      <c r="AB1432" s="144"/>
      <c r="AC1432" s="144"/>
      <c r="AD1432" s="144"/>
      <c r="AE1432" s="144"/>
      <c r="AF1432" s="144"/>
      <c r="AG1432" s="144"/>
      <c r="AH1432" s="144"/>
      <c r="AI1432" s="144"/>
      <c r="AJ1432" s="144"/>
      <c r="AK1432" s="144"/>
      <c r="AL1432" s="144"/>
      <c r="AM1432" s="543"/>
      <c r="AN1432" s="144"/>
      <c r="AO1432" s="144"/>
      <c r="AP1432" s="543"/>
      <c r="AQ1432" s="543"/>
      <c r="AR1432" s="144"/>
      <c r="AS1432" s="190"/>
      <c r="AT1432" s="144"/>
      <c r="AU1432" s="543"/>
      <c r="AV1432" s="543"/>
      <c r="AW1432" s="144"/>
      <c r="AX1432" s="144"/>
      <c r="AY1432" s="144"/>
      <c r="AZ1432" s="144"/>
      <c r="BA1432" s="144"/>
      <c r="BB1432" s="144"/>
      <c r="BC1432" s="144"/>
      <c r="BD1432" s="144"/>
      <c r="BE1432" s="144"/>
    </row>
    <row r="1433" spans="1:57">
      <c r="A1433" s="144"/>
      <c r="B1433" s="144"/>
      <c r="C1433" s="144">
        <v>3</v>
      </c>
      <c r="D1433" s="190">
        <v>140308</v>
      </c>
      <c r="E1433" s="144" t="s">
        <v>5090</v>
      </c>
      <c r="F1433" s="144" t="s">
        <v>4944</v>
      </c>
      <c r="G1433" s="144">
        <v>10</v>
      </c>
      <c r="H1433" s="144">
        <v>20</v>
      </c>
      <c r="I1433" s="190" t="s">
        <v>6761</v>
      </c>
      <c r="J1433" s="144" t="s">
        <v>1693</v>
      </c>
      <c r="K1433" s="543"/>
      <c r="L1433" s="543"/>
      <c r="M1433" s="144"/>
      <c r="N1433" s="144"/>
      <c r="O1433" s="144"/>
      <c r="P1433" s="144"/>
      <c r="Q1433" s="144"/>
      <c r="R1433" s="144"/>
      <c r="S1433" s="144"/>
      <c r="T1433" s="144"/>
      <c r="U1433" s="144"/>
      <c r="V1433" s="543"/>
      <c r="W1433" s="144"/>
      <c r="X1433" s="144"/>
      <c r="Y1433" s="144"/>
      <c r="Z1433" s="144"/>
      <c r="AA1433" s="144"/>
      <c r="AB1433" s="144"/>
      <c r="AC1433" s="144"/>
      <c r="AD1433" s="144"/>
      <c r="AE1433" s="144"/>
      <c r="AF1433" s="144"/>
      <c r="AG1433" s="144"/>
      <c r="AH1433" s="144"/>
      <c r="AI1433" s="144"/>
      <c r="AJ1433" s="144"/>
      <c r="AK1433" s="144"/>
      <c r="AL1433" s="144"/>
      <c r="AM1433" s="543"/>
      <c r="AN1433" s="144"/>
      <c r="AO1433" s="144"/>
      <c r="AP1433" s="543"/>
      <c r="AQ1433" s="543"/>
      <c r="AR1433" s="144"/>
      <c r="AS1433" s="190"/>
      <c r="AT1433" s="144"/>
      <c r="AU1433" s="543"/>
      <c r="AV1433" s="543"/>
      <c r="AW1433" s="144"/>
      <c r="AX1433" s="144"/>
      <c r="AY1433" s="144"/>
      <c r="AZ1433" s="144"/>
      <c r="BA1433" s="144"/>
      <c r="BB1433" s="144"/>
      <c r="BC1433" s="144"/>
      <c r="BD1433" s="144"/>
      <c r="BE1433" s="144"/>
    </row>
    <row r="1434" spans="1:57">
      <c r="A1434" s="144"/>
      <c r="B1434" s="144"/>
      <c r="C1434" s="144">
        <v>3</v>
      </c>
      <c r="D1434" s="190">
        <v>140313</v>
      </c>
      <c r="E1434" s="144" t="s">
        <v>5090</v>
      </c>
      <c r="F1434" s="144" t="s">
        <v>4944</v>
      </c>
      <c r="G1434" s="144">
        <v>10</v>
      </c>
      <c r="H1434" s="144">
        <v>20</v>
      </c>
      <c r="I1434" s="190" t="s">
        <v>6762</v>
      </c>
      <c r="J1434" s="144" t="s">
        <v>1693</v>
      </c>
      <c r="K1434" s="543"/>
      <c r="L1434" s="543"/>
      <c r="M1434" s="144"/>
      <c r="N1434" s="144"/>
      <c r="O1434" s="144"/>
      <c r="P1434" s="144"/>
      <c r="Q1434" s="144"/>
      <c r="R1434" s="144"/>
      <c r="S1434" s="144"/>
      <c r="T1434" s="144"/>
      <c r="U1434" s="144"/>
      <c r="V1434" s="543"/>
      <c r="W1434" s="144"/>
      <c r="X1434" s="144"/>
      <c r="Y1434" s="144"/>
      <c r="Z1434" s="144"/>
      <c r="AA1434" s="144"/>
      <c r="AB1434" s="144"/>
      <c r="AC1434" s="144"/>
      <c r="AD1434" s="144"/>
      <c r="AE1434" s="144"/>
      <c r="AF1434" s="144"/>
      <c r="AG1434" s="144"/>
      <c r="AH1434" s="144"/>
      <c r="AI1434" s="144"/>
      <c r="AJ1434" s="144"/>
      <c r="AK1434" s="144"/>
      <c r="AL1434" s="144"/>
      <c r="AM1434" s="543"/>
      <c r="AN1434" s="144"/>
      <c r="AO1434" s="144"/>
      <c r="AP1434" s="543"/>
      <c r="AQ1434" s="543"/>
      <c r="AR1434" s="144"/>
      <c r="AS1434" s="190"/>
      <c r="AT1434" s="144"/>
      <c r="AU1434" s="543"/>
      <c r="AV1434" s="543"/>
      <c r="AW1434" s="144"/>
      <c r="AX1434" s="144"/>
      <c r="AY1434" s="144"/>
      <c r="AZ1434" s="144"/>
      <c r="BA1434" s="144"/>
      <c r="BB1434" s="144"/>
      <c r="BC1434" s="144"/>
      <c r="BD1434" s="144"/>
      <c r="BE1434" s="144"/>
    </row>
    <row r="1435" spans="1:57">
      <c r="A1435" s="144"/>
      <c r="B1435" s="144"/>
      <c r="C1435" s="144">
        <v>3</v>
      </c>
      <c r="D1435" s="190">
        <v>140324</v>
      </c>
      <c r="E1435" s="144" t="s">
        <v>5090</v>
      </c>
      <c r="F1435" s="144" t="s">
        <v>4944</v>
      </c>
      <c r="G1435" s="144">
        <v>10</v>
      </c>
      <c r="H1435" s="144">
        <v>20</v>
      </c>
      <c r="I1435" s="190" t="s">
        <v>6763</v>
      </c>
      <c r="J1435" s="144" t="s">
        <v>1693</v>
      </c>
      <c r="K1435" s="543"/>
      <c r="L1435" s="543"/>
      <c r="M1435" s="144"/>
      <c r="N1435" s="144"/>
      <c r="O1435" s="144"/>
      <c r="P1435" s="144"/>
      <c r="Q1435" s="144"/>
      <c r="R1435" s="144"/>
      <c r="S1435" s="144"/>
      <c r="T1435" s="144"/>
      <c r="U1435" s="144"/>
      <c r="V1435" s="543"/>
      <c r="W1435" s="144"/>
      <c r="X1435" s="144"/>
      <c r="Y1435" s="144"/>
      <c r="Z1435" s="144"/>
      <c r="AA1435" s="144"/>
      <c r="AB1435" s="144"/>
      <c r="AC1435" s="144"/>
      <c r="AD1435" s="144"/>
      <c r="AE1435" s="144"/>
      <c r="AF1435" s="144"/>
      <c r="AG1435" s="144"/>
      <c r="AH1435" s="144"/>
      <c r="AI1435" s="144"/>
      <c r="AJ1435" s="144"/>
      <c r="AK1435" s="144"/>
      <c r="AL1435" s="144"/>
      <c r="AM1435" s="543"/>
      <c r="AN1435" s="144"/>
      <c r="AO1435" s="144"/>
      <c r="AP1435" s="543"/>
      <c r="AQ1435" s="543"/>
      <c r="AR1435" s="144"/>
      <c r="AS1435" s="190"/>
      <c r="AT1435" s="144"/>
      <c r="AU1435" s="543"/>
      <c r="AV1435" s="543"/>
      <c r="AW1435" s="144"/>
      <c r="AX1435" s="144"/>
      <c r="AY1435" s="144"/>
      <c r="AZ1435" s="144"/>
      <c r="BA1435" s="144"/>
      <c r="BB1435" s="144"/>
      <c r="BC1435" s="144"/>
      <c r="BD1435" s="144"/>
      <c r="BE1435" s="144"/>
    </row>
    <row r="1436" spans="1:57">
      <c r="A1436" s="144"/>
      <c r="B1436" s="144"/>
      <c r="C1436" s="144">
        <v>3</v>
      </c>
      <c r="D1436" s="190">
        <v>140325</v>
      </c>
      <c r="E1436" s="144" t="s">
        <v>5090</v>
      </c>
      <c r="F1436" s="144" t="s">
        <v>4944</v>
      </c>
      <c r="G1436" s="144">
        <v>10</v>
      </c>
      <c r="H1436" s="144">
        <v>20</v>
      </c>
      <c r="I1436" s="190" t="s">
        <v>6764</v>
      </c>
      <c r="J1436" s="144" t="s">
        <v>1693</v>
      </c>
      <c r="K1436" s="543"/>
      <c r="L1436" s="543"/>
      <c r="M1436" s="144"/>
      <c r="N1436" s="144"/>
      <c r="O1436" s="144"/>
      <c r="P1436" s="144"/>
      <c r="Q1436" s="144"/>
      <c r="R1436" s="144"/>
      <c r="S1436" s="144"/>
      <c r="T1436" s="144"/>
      <c r="U1436" s="144"/>
      <c r="V1436" s="543"/>
      <c r="W1436" s="144"/>
      <c r="X1436" s="144"/>
      <c r="Y1436" s="144"/>
      <c r="Z1436" s="144"/>
      <c r="AA1436" s="144"/>
      <c r="AB1436" s="144"/>
      <c r="AC1436" s="144"/>
      <c r="AD1436" s="144"/>
      <c r="AE1436" s="144"/>
      <c r="AF1436" s="144"/>
      <c r="AG1436" s="144"/>
      <c r="AH1436" s="144"/>
      <c r="AI1436" s="144"/>
      <c r="AJ1436" s="144"/>
      <c r="AK1436" s="144"/>
      <c r="AL1436" s="144"/>
      <c r="AM1436" s="543"/>
      <c r="AN1436" s="144"/>
      <c r="AO1436" s="144"/>
      <c r="AP1436" s="543"/>
      <c r="AQ1436" s="543"/>
      <c r="AR1436" s="144"/>
      <c r="AS1436" s="190"/>
      <c r="AT1436" s="144"/>
      <c r="AU1436" s="543"/>
      <c r="AV1436" s="543"/>
      <c r="AW1436" s="144"/>
      <c r="AX1436" s="144"/>
      <c r="AY1436" s="144"/>
      <c r="AZ1436" s="144"/>
      <c r="BA1436" s="144"/>
      <c r="BB1436" s="144"/>
      <c r="BC1436" s="144"/>
      <c r="BD1436" s="144"/>
      <c r="BE1436" s="144"/>
    </row>
    <row r="1437" spans="1:57">
      <c r="A1437" s="144"/>
      <c r="B1437" s="144"/>
      <c r="C1437" s="144">
        <v>3</v>
      </c>
      <c r="D1437" s="190">
        <v>140327</v>
      </c>
      <c r="E1437" s="144" t="s">
        <v>5090</v>
      </c>
      <c r="F1437" s="144" t="s">
        <v>4944</v>
      </c>
      <c r="G1437" s="144">
        <v>10</v>
      </c>
      <c r="H1437" s="144">
        <v>20</v>
      </c>
      <c r="I1437" s="190" t="s">
        <v>6765</v>
      </c>
      <c r="J1437" s="144" t="s">
        <v>1693</v>
      </c>
      <c r="K1437" s="543"/>
      <c r="L1437" s="543"/>
      <c r="M1437" s="144"/>
      <c r="N1437" s="144"/>
      <c r="O1437" s="144"/>
      <c r="P1437" s="144"/>
      <c r="Q1437" s="144"/>
      <c r="R1437" s="144"/>
      <c r="S1437" s="144"/>
      <c r="T1437" s="144"/>
      <c r="U1437" s="144"/>
      <c r="V1437" s="543"/>
      <c r="W1437" s="144"/>
      <c r="X1437" s="144"/>
      <c r="Y1437" s="144"/>
      <c r="Z1437" s="144"/>
      <c r="AA1437" s="144"/>
      <c r="AB1437" s="144"/>
      <c r="AC1437" s="144"/>
      <c r="AD1437" s="144"/>
      <c r="AE1437" s="144"/>
      <c r="AF1437" s="144"/>
      <c r="AG1437" s="144"/>
      <c r="AH1437" s="144"/>
      <c r="AI1437" s="144"/>
      <c r="AJ1437" s="144"/>
      <c r="AK1437" s="144"/>
      <c r="AL1437" s="144"/>
      <c r="AM1437" s="543"/>
      <c r="AN1437" s="144"/>
      <c r="AO1437" s="144"/>
      <c r="AP1437" s="543"/>
      <c r="AQ1437" s="543"/>
      <c r="AR1437" s="144"/>
      <c r="AS1437" s="190"/>
      <c r="AT1437" s="144"/>
      <c r="AU1437" s="543"/>
      <c r="AV1437" s="543"/>
      <c r="AW1437" s="144"/>
      <c r="AX1437" s="144"/>
      <c r="AY1437" s="144"/>
      <c r="AZ1437" s="144"/>
      <c r="BA1437" s="144"/>
      <c r="BB1437" s="144"/>
      <c r="BC1437" s="144"/>
      <c r="BD1437" s="144"/>
      <c r="BE1437" s="144"/>
    </row>
    <row r="1438" spans="1:57">
      <c r="A1438" s="144"/>
      <c r="B1438" s="144"/>
      <c r="C1438" s="144">
        <v>3</v>
      </c>
      <c r="D1438" s="190">
        <v>140334</v>
      </c>
      <c r="E1438" s="144" t="s">
        <v>5090</v>
      </c>
      <c r="F1438" s="144" t="s">
        <v>4944</v>
      </c>
      <c r="G1438" s="144">
        <v>10</v>
      </c>
      <c r="H1438" s="144">
        <v>20</v>
      </c>
      <c r="I1438" s="190" t="s">
        <v>6766</v>
      </c>
      <c r="J1438" s="144" t="s">
        <v>1693</v>
      </c>
      <c r="K1438" s="543"/>
      <c r="L1438" s="543"/>
      <c r="M1438" s="144"/>
      <c r="N1438" s="144"/>
      <c r="O1438" s="144"/>
      <c r="P1438" s="144"/>
      <c r="Q1438" s="144"/>
      <c r="R1438" s="144"/>
      <c r="S1438" s="144"/>
      <c r="T1438" s="144"/>
      <c r="U1438" s="144"/>
      <c r="V1438" s="543"/>
      <c r="W1438" s="144"/>
      <c r="X1438" s="144"/>
      <c r="Y1438" s="144"/>
      <c r="Z1438" s="144"/>
      <c r="AA1438" s="144"/>
      <c r="AB1438" s="144"/>
      <c r="AC1438" s="144"/>
      <c r="AD1438" s="144"/>
      <c r="AE1438" s="144"/>
      <c r="AF1438" s="144"/>
      <c r="AG1438" s="144"/>
      <c r="AH1438" s="144"/>
      <c r="AI1438" s="144"/>
      <c r="AJ1438" s="144"/>
      <c r="AK1438" s="144"/>
      <c r="AL1438" s="144"/>
      <c r="AM1438" s="543"/>
      <c r="AN1438" s="144"/>
      <c r="AO1438" s="144"/>
      <c r="AP1438" s="543"/>
      <c r="AQ1438" s="543"/>
      <c r="AR1438" s="144"/>
      <c r="AS1438" s="190"/>
      <c r="AT1438" s="144"/>
      <c r="AU1438" s="543"/>
      <c r="AV1438" s="543"/>
      <c r="AW1438" s="144"/>
      <c r="AX1438" s="144"/>
      <c r="AY1438" s="144"/>
      <c r="AZ1438" s="144"/>
      <c r="BA1438" s="144"/>
      <c r="BB1438" s="144"/>
      <c r="BC1438" s="144"/>
      <c r="BD1438" s="144"/>
      <c r="BE1438" s="144"/>
    </row>
    <row r="1439" spans="1:57">
      <c r="A1439" s="144"/>
      <c r="B1439" s="144"/>
      <c r="C1439" s="144">
        <v>3</v>
      </c>
      <c r="D1439" s="190">
        <v>140356</v>
      </c>
      <c r="E1439" s="144" t="s">
        <v>5090</v>
      </c>
      <c r="F1439" s="144" t="s">
        <v>4944</v>
      </c>
      <c r="G1439" s="144">
        <v>10</v>
      </c>
      <c r="H1439" s="144">
        <v>20</v>
      </c>
      <c r="I1439" s="190" t="s">
        <v>6767</v>
      </c>
      <c r="J1439" s="144" t="s">
        <v>1693</v>
      </c>
      <c r="K1439" s="543"/>
      <c r="L1439" s="543"/>
      <c r="M1439" s="144"/>
      <c r="N1439" s="144"/>
      <c r="O1439" s="144"/>
      <c r="P1439" s="144"/>
      <c r="Q1439" s="144"/>
      <c r="R1439" s="144"/>
      <c r="S1439" s="144"/>
      <c r="T1439" s="144"/>
      <c r="U1439" s="144"/>
      <c r="V1439" s="543"/>
      <c r="W1439" s="144"/>
      <c r="X1439" s="144"/>
      <c r="Y1439" s="144"/>
      <c r="Z1439" s="144"/>
      <c r="AA1439" s="144"/>
      <c r="AB1439" s="144"/>
      <c r="AC1439" s="144"/>
      <c r="AD1439" s="144"/>
      <c r="AE1439" s="144"/>
      <c r="AF1439" s="144"/>
      <c r="AG1439" s="144"/>
      <c r="AH1439" s="144"/>
      <c r="AI1439" s="144"/>
      <c r="AJ1439" s="144"/>
      <c r="AK1439" s="144"/>
      <c r="AL1439" s="144"/>
      <c r="AM1439" s="543"/>
      <c r="AN1439" s="144"/>
      <c r="AO1439" s="144"/>
      <c r="AP1439" s="543"/>
      <c r="AQ1439" s="543"/>
      <c r="AR1439" s="144"/>
      <c r="AS1439" s="190"/>
      <c r="AT1439" s="144"/>
      <c r="AU1439" s="543"/>
      <c r="AV1439" s="543"/>
      <c r="AW1439" s="144"/>
      <c r="AX1439" s="144"/>
      <c r="AY1439" s="144"/>
      <c r="AZ1439" s="144"/>
      <c r="BA1439" s="144"/>
      <c r="BB1439" s="144"/>
      <c r="BC1439" s="144"/>
      <c r="BD1439" s="144"/>
      <c r="BE1439" s="144"/>
    </row>
    <row r="1440" spans="1:57">
      <c r="A1440" s="144"/>
      <c r="B1440" s="144"/>
      <c r="C1440" s="144">
        <v>3</v>
      </c>
      <c r="D1440" s="190">
        <v>140376</v>
      </c>
      <c r="E1440" s="144" t="s">
        <v>5090</v>
      </c>
      <c r="F1440" s="144" t="s">
        <v>4944</v>
      </c>
      <c r="G1440" s="144">
        <v>10</v>
      </c>
      <c r="H1440" s="144">
        <v>20</v>
      </c>
      <c r="I1440" s="190" t="s">
        <v>6768</v>
      </c>
      <c r="J1440" s="144" t="s">
        <v>1693</v>
      </c>
      <c r="K1440" s="543"/>
      <c r="L1440" s="543"/>
      <c r="M1440" s="144"/>
      <c r="N1440" s="144"/>
      <c r="O1440" s="144"/>
      <c r="P1440" s="144"/>
      <c r="Q1440" s="144"/>
      <c r="R1440" s="144"/>
      <c r="S1440" s="144"/>
      <c r="T1440" s="144"/>
      <c r="U1440" s="144"/>
      <c r="V1440" s="543"/>
      <c r="W1440" s="144"/>
      <c r="X1440" s="144"/>
      <c r="Y1440" s="144"/>
      <c r="Z1440" s="144"/>
      <c r="AA1440" s="144"/>
      <c r="AB1440" s="144"/>
      <c r="AC1440" s="144"/>
      <c r="AD1440" s="144"/>
      <c r="AE1440" s="144"/>
      <c r="AF1440" s="144"/>
      <c r="AG1440" s="144"/>
      <c r="AH1440" s="144"/>
      <c r="AI1440" s="144"/>
      <c r="AJ1440" s="144"/>
      <c r="AK1440" s="144"/>
      <c r="AL1440" s="144"/>
      <c r="AM1440" s="543"/>
      <c r="AN1440" s="144"/>
      <c r="AO1440" s="144"/>
      <c r="AP1440" s="543"/>
      <c r="AQ1440" s="543"/>
      <c r="AR1440" s="144"/>
      <c r="AS1440" s="190"/>
      <c r="AT1440" s="144"/>
      <c r="AU1440" s="543"/>
      <c r="AV1440" s="543"/>
      <c r="AW1440" s="144"/>
      <c r="AX1440" s="144"/>
      <c r="AY1440" s="144"/>
      <c r="AZ1440" s="144"/>
      <c r="BA1440" s="144"/>
      <c r="BB1440" s="144"/>
      <c r="BC1440" s="144"/>
      <c r="BD1440" s="144"/>
      <c r="BE1440" s="144"/>
    </row>
    <row r="1441" spans="1:57">
      <c r="A1441" s="144"/>
      <c r="B1441" s="144"/>
      <c r="C1441" s="144">
        <v>3</v>
      </c>
      <c r="D1441" s="190">
        <v>140378</v>
      </c>
      <c r="E1441" s="144" t="s">
        <v>5090</v>
      </c>
      <c r="F1441" s="144" t="s">
        <v>4944</v>
      </c>
      <c r="G1441" s="144">
        <v>10</v>
      </c>
      <c r="H1441" s="144">
        <v>20</v>
      </c>
      <c r="I1441" s="190" t="s">
        <v>6769</v>
      </c>
      <c r="J1441" s="144" t="s">
        <v>1693</v>
      </c>
      <c r="K1441" s="543"/>
      <c r="L1441" s="543"/>
      <c r="M1441" s="144"/>
      <c r="N1441" s="144"/>
      <c r="O1441" s="144"/>
      <c r="P1441" s="144"/>
      <c r="Q1441" s="144"/>
      <c r="R1441" s="144"/>
      <c r="S1441" s="144"/>
      <c r="T1441" s="144"/>
      <c r="U1441" s="144"/>
      <c r="V1441" s="543"/>
      <c r="W1441" s="144"/>
      <c r="X1441" s="144"/>
      <c r="Y1441" s="144"/>
      <c r="Z1441" s="144"/>
      <c r="AA1441" s="144"/>
      <c r="AB1441" s="144"/>
      <c r="AC1441" s="144"/>
      <c r="AD1441" s="144"/>
      <c r="AE1441" s="144"/>
      <c r="AF1441" s="144"/>
      <c r="AG1441" s="144"/>
      <c r="AH1441" s="144"/>
      <c r="AI1441" s="144"/>
      <c r="AJ1441" s="144"/>
      <c r="AK1441" s="144"/>
      <c r="AL1441" s="144"/>
      <c r="AM1441" s="543"/>
      <c r="AN1441" s="144"/>
      <c r="AO1441" s="144"/>
      <c r="AP1441" s="543"/>
      <c r="AQ1441" s="543"/>
      <c r="AR1441" s="144"/>
      <c r="AS1441" s="190"/>
      <c r="AT1441" s="144"/>
      <c r="AU1441" s="543"/>
      <c r="AV1441" s="543"/>
      <c r="AW1441" s="144"/>
      <c r="AX1441" s="144"/>
      <c r="AY1441" s="144"/>
      <c r="AZ1441" s="144"/>
      <c r="BA1441" s="144"/>
      <c r="BB1441" s="144"/>
      <c r="BC1441" s="144"/>
      <c r="BD1441" s="144"/>
      <c r="BE1441" s="144"/>
    </row>
    <row r="1442" spans="1:57">
      <c r="A1442" s="144"/>
      <c r="B1442" s="144"/>
      <c r="C1442" s="144">
        <v>3</v>
      </c>
      <c r="D1442" s="190">
        <v>140379</v>
      </c>
      <c r="E1442" s="144" t="s">
        <v>5090</v>
      </c>
      <c r="F1442" s="144" t="s">
        <v>4944</v>
      </c>
      <c r="G1442" s="144">
        <v>10</v>
      </c>
      <c r="H1442" s="144">
        <v>20</v>
      </c>
      <c r="I1442" s="190" t="s">
        <v>6770</v>
      </c>
      <c r="J1442" s="144" t="s">
        <v>1693</v>
      </c>
      <c r="K1442" s="543"/>
      <c r="L1442" s="543"/>
      <c r="M1442" s="144"/>
      <c r="N1442" s="144"/>
      <c r="O1442" s="144"/>
      <c r="P1442" s="144"/>
      <c r="Q1442" s="144"/>
      <c r="R1442" s="144"/>
      <c r="S1442" s="144"/>
      <c r="T1442" s="144"/>
      <c r="U1442" s="144"/>
      <c r="V1442" s="543"/>
      <c r="W1442" s="144"/>
      <c r="X1442" s="144"/>
      <c r="Y1442" s="144"/>
      <c r="Z1442" s="144"/>
      <c r="AA1442" s="144"/>
      <c r="AB1442" s="144"/>
      <c r="AC1442" s="144"/>
      <c r="AD1442" s="144"/>
      <c r="AE1442" s="144"/>
      <c r="AF1442" s="144"/>
      <c r="AG1442" s="144"/>
      <c r="AH1442" s="144"/>
      <c r="AI1442" s="144"/>
      <c r="AJ1442" s="144"/>
      <c r="AK1442" s="144"/>
      <c r="AL1442" s="144"/>
      <c r="AM1442" s="543"/>
      <c r="AN1442" s="144"/>
      <c r="AO1442" s="144"/>
      <c r="AP1442" s="543"/>
      <c r="AQ1442" s="543"/>
      <c r="AR1442" s="144"/>
      <c r="AS1442" s="190"/>
      <c r="AT1442" s="144"/>
      <c r="AU1442" s="543"/>
      <c r="AV1442" s="543"/>
      <c r="AW1442" s="144"/>
      <c r="AX1442" s="144"/>
      <c r="AY1442" s="144"/>
      <c r="AZ1442" s="144"/>
      <c r="BA1442" s="144"/>
      <c r="BB1442" s="144"/>
      <c r="BC1442" s="144"/>
      <c r="BD1442" s="144"/>
      <c r="BE1442" s="144"/>
    </row>
    <row r="1443" spans="1:57">
      <c r="A1443" s="144"/>
      <c r="B1443" s="144"/>
      <c r="C1443" s="144">
        <v>3</v>
      </c>
      <c r="D1443" s="190">
        <v>140381</v>
      </c>
      <c r="E1443" s="144" t="s">
        <v>5090</v>
      </c>
      <c r="F1443" s="144" t="s">
        <v>4944</v>
      </c>
      <c r="G1443" s="144">
        <v>10</v>
      </c>
      <c r="H1443" s="144">
        <v>20</v>
      </c>
      <c r="I1443" s="190" t="s">
        <v>6771</v>
      </c>
      <c r="J1443" s="144" t="s">
        <v>1693</v>
      </c>
      <c r="K1443" s="543"/>
      <c r="L1443" s="543"/>
      <c r="M1443" s="144"/>
      <c r="N1443" s="144"/>
      <c r="O1443" s="144"/>
      <c r="P1443" s="144"/>
      <c r="Q1443" s="144"/>
      <c r="R1443" s="144"/>
      <c r="S1443" s="144"/>
      <c r="T1443" s="144"/>
      <c r="U1443" s="144"/>
      <c r="V1443" s="543"/>
      <c r="W1443" s="144"/>
      <c r="X1443" s="144"/>
      <c r="Y1443" s="144"/>
      <c r="Z1443" s="144"/>
      <c r="AA1443" s="144"/>
      <c r="AB1443" s="144"/>
      <c r="AC1443" s="144"/>
      <c r="AD1443" s="144"/>
      <c r="AE1443" s="144"/>
      <c r="AF1443" s="144"/>
      <c r="AG1443" s="144"/>
      <c r="AH1443" s="144"/>
      <c r="AI1443" s="144"/>
      <c r="AJ1443" s="144"/>
      <c r="AK1443" s="144"/>
      <c r="AL1443" s="144"/>
      <c r="AM1443" s="543"/>
      <c r="AN1443" s="144"/>
      <c r="AO1443" s="144"/>
      <c r="AP1443" s="543"/>
      <c r="AQ1443" s="543"/>
      <c r="AR1443" s="144"/>
      <c r="AS1443" s="190"/>
      <c r="AT1443" s="144"/>
      <c r="AU1443" s="543"/>
      <c r="AV1443" s="543"/>
      <c r="AW1443" s="144"/>
      <c r="AX1443" s="144"/>
      <c r="AY1443" s="144"/>
      <c r="AZ1443" s="144"/>
      <c r="BA1443" s="144"/>
      <c r="BB1443" s="144"/>
      <c r="BC1443" s="144"/>
      <c r="BD1443" s="144"/>
      <c r="BE1443" s="144"/>
    </row>
    <row r="1444" spans="1:57">
      <c r="A1444" s="144"/>
      <c r="B1444" s="144"/>
      <c r="C1444" s="144">
        <v>3</v>
      </c>
      <c r="D1444" s="190">
        <v>140392</v>
      </c>
      <c r="E1444" s="144" t="s">
        <v>5090</v>
      </c>
      <c r="F1444" s="144" t="s">
        <v>4944</v>
      </c>
      <c r="G1444" s="144">
        <v>10</v>
      </c>
      <c r="H1444" s="144">
        <v>20</v>
      </c>
      <c r="I1444" s="190" t="s">
        <v>6772</v>
      </c>
      <c r="J1444" s="144" t="s">
        <v>1693</v>
      </c>
      <c r="K1444" s="543"/>
      <c r="L1444" s="543"/>
      <c r="M1444" s="144"/>
      <c r="N1444" s="144"/>
      <c r="O1444" s="144"/>
      <c r="P1444" s="144"/>
      <c r="Q1444" s="144"/>
      <c r="R1444" s="144"/>
      <c r="S1444" s="144"/>
      <c r="T1444" s="144"/>
      <c r="U1444" s="144"/>
      <c r="V1444" s="543"/>
      <c r="W1444" s="144"/>
      <c r="X1444" s="144"/>
      <c r="Y1444" s="144"/>
      <c r="Z1444" s="144"/>
      <c r="AA1444" s="144"/>
      <c r="AB1444" s="144"/>
      <c r="AC1444" s="144"/>
      <c r="AD1444" s="144"/>
      <c r="AE1444" s="144"/>
      <c r="AF1444" s="144"/>
      <c r="AG1444" s="144"/>
      <c r="AH1444" s="144"/>
      <c r="AI1444" s="144"/>
      <c r="AJ1444" s="144"/>
      <c r="AK1444" s="144"/>
      <c r="AL1444" s="144"/>
      <c r="AM1444" s="543"/>
      <c r="AN1444" s="144"/>
      <c r="AO1444" s="144"/>
      <c r="AP1444" s="543"/>
      <c r="AQ1444" s="543"/>
      <c r="AR1444" s="144"/>
      <c r="AS1444" s="190"/>
      <c r="AT1444" s="144"/>
      <c r="AU1444" s="543"/>
      <c r="AV1444" s="543"/>
      <c r="AW1444" s="144"/>
      <c r="AX1444" s="144"/>
      <c r="AY1444" s="144"/>
      <c r="AZ1444" s="144"/>
      <c r="BA1444" s="144"/>
      <c r="BB1444" s="144"/>
      <c r="BC1444" s="144"/>
      <c r="BD1444" s="144"/>
      <c r="BE1444" s="144"/>
    </row>
    <row r="1445" spans="1:57">
      <c r="A1445" s="144"/>
      <c r="B1445" s="144"/>
      <c r="C1445" s="144">
        <v>3</v>
      </c>
      <c r="D1445" s="190">
        <v>140394</v>
      </c>
      <c r="E1445" s="144" t="s">
        <v>5090</v>
      </c>
      <c r="F1445" s="144" t="s">
        <v>4944</v>
      </c>
      <c r="G1445" s="144">
        <v>10</v>
      </c>
      <c r="H1445" s="144">
        <v>20</v>
      </c>
      <c r="I1445" s="190" t="s">
        <v>6773</v>
      </c>
      <c r="J1445" s="144" t="s">
        <v>1693</v>
      </c>
      <c r="K1445" s="543"/>
      <c r="L1445" s="543"/>
      <c r="M1445" s="144"/>
      <c r="N1445" s="144"/>
      <c r="O1445" s="144"/>
      <c r="P1445" s="144"/>
      <c r="Q1445" s="144"/>
      <c r="R1445" s="144"/>
      <c r="S1445" s="144"/>
      <c r="T1445" s="144"/>
      <c r="U1445" s="144"/>
      <c r="V1445" s="543"/>
      <c r="W1445" s="144"/>
      <c r="X1445" s="144"/>
      <c r="Y1445" s="144"/>
      <c r="Z1445" s="144"/>
      <c r="AA1445" s="144"/>
      <c r="AB1445" s="144"/>
      <c r="AC1445" s="144"/>
      <c r="AD1445" s="144"/>
      <c r="AE1445" s="144"/>
      <c r="AF1445" s="144"/>
      <c r="AG1445" s="144"/>
      <c r="AH1445" s="144"/>
      <c r="AI1445" s="144"/>
      <c r="AJ1445" s="144"/>
      <c r="AK1445" s="144"/>
      <c r="AL1445" s="144"/>
      <c r="AM1445" s="543"/>
      <c r="AN1445" s="144"/>
      <c r="AO1445" s="144"/>
      <c r="AP1445" s="543"/>
      <c r="AQ1445" s="543"/>
      <c r="AR1445" s="144"/>
      <c r="AS1445" s="190"/>
      <c r="AT1445" s="144"/>
      <c r="AU1445" s="543"/>
      <c r="AV1445" s="543"/>
      <c r="AW1445" s="144"/>
      <c r="AX1445" s="144"/>
      <c r="AY1445" s="144"/>
      <c r="AZ1445" s="144"/>
      <c r="BA1445" s="144"/>
      <c r="BB1445" s="144"/>
      <c r="BC1445" s="144"/>
      <c r="BD1445" s="144"/>
      <c r="BE1445" s="144"/>
    </row>
    <row r="1446" spans="1:57">
      <c r="A1446" s="144"/>
      <c r="B1446" s="144"/>
      <c r="C1446" s="144">
        <v>3</v>
      </c>
      <c r="D1446" s="190">
        <v>140395</v>
      </c>
      <c r="E1446" s="144" t="s">
        <v>5090</v>
      </c>
      <c r="F1446" s="144" t="s">
        <v>4944</v>
      </c>
      <c r="G1446" s="144">
        <v>10</v>
      </c>
      <c r="H1446" s="144">
        <v>20</v>
      </c>
      <c r="I1446" s="190" t="s">
        <v>6774</v>
      </c>
      <c r="J1446" s="144" t="s">
        <v>1693</v>
      </c>
      <c r="K1446" s="543"/>
      <c r="L1446" s="543"/>
      <c r="M1446" s="144"/>
      <c r="N1446" s="144"/>
      <c r="O1446" s="144"/>
      <c r="P1446" s="144"/>
      <c r="Q1446" s="144"/>
      <c r="R1446" s="144"/>
      <c r="S1446" s="144"/>
      <c r="T1446" s="144"/>
      <c r="U1446" s="144"/>
      <c r="V1446" s="543"/>
      <c r="W1446" s="144"/>
      <c r="X1446" s="144"/>
      <c r="Y1446" s="144"/>
      <c r="Z1446" s="144"/>
      <c r="AA1446" s="144"/>
      <c r="AB1446" s="144"/>
      <c r="AC1446" s="144"/>
      <c r="AD1446" s="144"/>
      <c r="AE1446" s="144"/>
      <c r="AF1446" s="144"/>
      <c r="AG1446" s="144"/>
      <c r="AH1446" s="144"/>
      <c r="AI1446" s="144"/>
      <c r="AJ1446" s="144"/>
      <c r="AK1446" s="144"/>
      <c r="AL1446" s="144"/>
      <c r="AM1446" s="543"/>
      <c r="AN1446" s="144"/>
      <c r="AO1446" s="144"/>
      <c r="AP1446" s="543"/>
      <c r="AQ1446" s="543"/>
      <c r="AR1446" s="144"/>
      <c r="AS1446" s="190"/>
      <c r="AT1446" s="144"/>
      <c r="AU1446" s="543"/>
      <c r="AV1446" s="543"/>
      <c r="AW1446" s="144"/>
      <c r="AX1446" s="144"/>
      <c r="AY1446" s="144"/>
      <c r="AZ1446" s="144"/>
      <c r="BA1446" s="144"/>
      <c r="BB1446" s="144"/>
      <c r="BC1446" s="144"/>
      <c r="BD1446" s="144"/>
      <c r="BE1446" s="144"/>
    </row>
    <row r="1447" spans="1:57">
      <c r="A1447" s="144"/>
      <c r="B1447" s="144"/>
      <c r="C1447" s="144">
        <v>3</v>
      </c>
      <c r="D1447" s="190">
        <v>140397</v>
      </c>
      <c r="E1447" s="144" t="s">
        <v>5090</v>
      </c>
      <c r="F1447" s="144" t="s">
        <v>4944</v>
      </c>
      <c r="G1447" s="144">
        <v>10</v>
      </c>
      <c r="H1447" s="144">
        <v>20</v>
      </c>
      <c r="I1447" s="190" t="s">
        <v>6775</v>
      </c>
      <c r="J1447" s="144" t="s">
        <v>1693</v>
      </c>
      <c r="K1447" s="543"/>
      <c r="L1447" s="543"/>
      <c r="M1447" s="144"/>
      <c r="N1447" s="144"/>
      <c r="O1447" s="144"/>
      <c r="P1447" s="144"/>
      <c r="Q1447" s="144"/>
      <c r="R1447" s="144"/>
      <c r="S1447" s="144"/>
      <c r="T1447" s="144"/>
      <c r="U1447" s="144"/>
      <c r="V1447" s="543"/>
      <c r="W1447" s="144"/>
      <c r="X1447" s="144"/>
      <c r="Y1447" s="144"/>
      <c r="Z1447" s="144"/>
      <c r="AA1447" s="144"/>
      <c r="AB1447" s="144"/>
      <c r="AC1447" s="144"/>
      <c r="AD1447" s="144"/>
      <c r="AE1447" s="144"/>
      <c r="AF1447" s="144"/>
      <c r="AG1447" s="144"/>
      <c r="AH1447" s="144"/>
      <c r="AI1447" s="144"/>
      <c r="AJ1447" s="144"/>
      <c r="AK1447" s="144"/>
      <c r="AL1447" s="144"/>
      <c r="AM1447" s="543"/>
      <c r="AN1447" s="144"/>
      <c r="AO1447" s="144"/>
      <c r="AP1447" s="543"/>
      <c r="AQ1447" s="543"/>
      <c r="AR1447" s="144"/>
      <c r="AS1447" s="190"/>
      <c r="AT1447" s="144"/>
      <c r="AU1447" s="543"/>
      <c r="AV1447" s="543"/>
      <c r="AW1447" s="144"/>
      <c r="AX1447" s="144"/>
      <c r="AY1447" s="144"/>
      <c r="AZ1447" s="144"/>
      <c r="BA1447" s="144"/>
      <c r="BB1447" s="144"/>
      <c r="BC1447" s="144"/>
      <c r="BD1447" s="144"/>
      <c r="BE1447" s="144"/>
    </row>
    <row r="1448" spans="1:57">
      <c r="A1448" s="144"/>
      <c r="B1448" s="144"/>
      <c r="C1448" s="144">
        <v>3</v>
      </c>
      <c r="D1448" s="190">
        <v>140398</v>
      </c>
      <c r="E1448" s="144" t="s">
        <v>5090</v>
      </c>
      <c r="F1448" s="144" t="s">
        <v>4944</v>
      </c>
      <c r="G1448" s="144">
        <v>10</v>
      </c>
      <c r="H1448" s="144">
        <v>20</v>
      </c>
      <c r="I1448" s="190" t="s">
        <v>6776</v>
      </c>
      <c r="J1448" s="144" t="s">
        <v>1693</v>
      </c>
      <c r="K1448" s="543"/>
      <c r="L1448" s="543"/>
      <c r="M1448" s="144"/>
      <c r="N1448" s="144"/>
      <c r="O1448" s="144"/>
      <c r="P1448" s="144"/>
      <c r="Q1448" s="144"/>
      <c r="R1448" s="144"/>
      <c r="S1448" s="144"/>
      <c r="T1448" s="144"/>
      <c r="U1448" s="144"/>
      <c r="V1448" s="543"/>
      <c r="W1448" s="144"/>
      <c r="X1448" s="144"/>
      <c r="Y1448" s="144"/>
      <c r="Z1448" s="144"/>
      <c r="AA1448" s="144"/>
      <c r="AB1448" s="144"/>
      <c r="AC1448" s="144"/>
      <c r="AD1448" s="144"/>
      <c r="AE1448" s="144"/>
      <c r="AF1448" s="144"/>
      <c r="AG1448" s="144"/>
      <c r="AH1448" s="144"/>
      <c r="AI1448" s="144"/>
      <c r="AJ1448" s="144"/>
      <c r="AK1448" s="144"/>
      <c r="AL1448" s="144"/>
      <c r="AM1448" s="543"/>
      <c r="AN1448" s="144"/>
      <c r="AO1448" s="144"/>
      <c r="AP1448" s="543"/>
      <c r="AQ1448" s="543"/>
      <c r="AR1448" s="144"/>
      <c r="AS1448" s="190"/>
      <c r="AT1448" s="144"/>
      <c r="AU1448" s="543"/>
      <c r="AV1448" s="543"/>
      <c r="AW1448" s="144"/>
      <c r="AX1448" s="144"/>
      <c r="AY1448" s="144"/>
      <c r="AZ1448" s="144"/>
      <c r="BA1448" s="144"/>
      <c r="BB1448" s="144"/>
      <c r="BC1448" s="144"/>
      <c r="BD1448" s="144"/>
      <c r="BE1448" s="144"/>
    </row>
    <row r="1449" spans="1:57">
      <c r="A1449" s="144"/>
      <c r="B1449" s="144"/>
      <c r="C1449" s="144">
        <v>3</v>
      </c>
      <c r="D1449" s="190">
        <v>140413</v>
      </c>
      <c r="E1449" s="144" t="s">
        <v>5090</v>
      </c>
      <c r="F1449" s="144" t="s">
        <v>4944</v>
      </c>
      <c r="G1449" s="144">
        <v>10</v>
      </c>
      <c r="H1449" s="144">
        <v>20</v>
      </c>
      <c r="I1449" s="190" t="s">
        <v>6777</v>
      </c>
      <c r="J1449" s="144" t="s">
        <v>1693</v>
      </c>
      <c r="K1449" s="543"/>
      <c r="L1449" s="543"/>
      <c r="M1449" s="144"/>
      <c r="N1449" s="144"/>
      <c r="O1449" s="144"/>
      <c r="P1449" s="144"/>
      <c r="Q1449" s="144"/>
      <c r="R1449" s="144"/>
      <c r="S1449" s="144"/>
      <c r="T1449" s="144"/>
      <c r="U1449" s="144"/>
      <c r="V1449" s="543"/>
      <c r="W1449" s="144"/>
      <c r="X1449" s="144"/>
      <c r="Y1449" s="144"/>
      <c r="Z1449" s="144"/>
      <c r="AA1449" s="144"/>
      <c r="AB1449" s="144"/>
      <c r="AC1449" s="144"/>
      <c r="AD1449" s="144"/>
      <c r="AE1449" s="144"/>
      <c r="AF1449" s="144"/>
      <c r="AG1449" s="144"/>
      <c r="AH1449" s="144"/>
      <c r="AI1449" s="144"/>
      <c r="AJ1449" s="144"/>
      <c r="AK1449" s="144"/>
      <c r="AL1449" s="144"/>
      <c r="AM1449" s="543"/>
      <c r="AN1449" s="144"/>
      <c r="AO1449" s="144"/>
      <c r="AP1449" s="543"/>
      <c r="AQ1449" s="543"/>
      <c r="AR1449" s="144"/>
      <c r="AS1449" s="190"/>
      <c r="AT1449" s="144"/>
      <c r="AU1449" s="543"/>
      <c r="AV1449" s="543"/>
      <c r="AW1449" s="144"/>
      <c r="AX1449" s="144"/>
      <c r="AY1449" s="144"/>
      <c r="AZ1449" s="144"/>
      <c r="BA1449" s="144"/>
      <c r="BB1449" s="144"/>
      <c r="BC1449" s="144"/>
      <c r="BD1449" s="144"/>
      <c r="BE1449" s="144"/>
    </row>
    <row r="1450" spans="1:57">
      <c r="A1450" s="144"/>
      <c r="B1450" s="144"/>
      <c r="C1450" s="144">
        <v>3</v>
      </c>
      <c r="D1450" s="190">
        <v>140419</v>
      </c>
      <c r="E1450" s="144" t="s">
        <v>5090</v>
      </c>
      <c r="F1450" s="144" t="s">
        <v>4944</v>
      </c>
      <c r="G1450" s="144">
        <v>10</v>
      </c>
      <c r="H1450" s="144">
        <v>20</v>
      </c>
      <c r="I1450" s="190" t="s">
        <v>6778</v>
      </c>
      <c r="J1450" s="144" t="s">
        <v>1693</v>
      </c>
      <c r="K1450" s="543"/>
      <c r="L1450" s="543"/>
      <c r="M1450" s="144"/>
      <c r="N1450" s="144"/>
      <c r="O1450" s="144"/>
      <c r="P1450" s="144"/>
      <c r="Q1450" s="144"/>
      <c r="R1450" s="144"/>
      <c r="S1450" s="144"/>
      <c r="T1450" s="144"/>
      <c r="U1450" s="144"/>
      <c r="V1450" s="543"/>
      <c r="W1450" s="144"/>
      <c r="X1450" s="144"/>
      <c r="Y1450" s="144"/>
      <c r="Z1450" s="144"/>
      <c r="AA1450" s="144"/>
      <c r="AB1450" s="144"/>
      <c r="AC1450" s="144"/>
      <c r="AD1450" s="144"/>
      <c r="AE1450" s="144"/>
      <c r="AF1450" s="144"/>
      <c r="AG1450" s="144"/>
      <c r="AH1450" s="144"/>
      <c r="AI1450" s="144"/>
      <c r="AJ1450" s="144"/>
      <c r="AK1450" s="144"/>
      <c r="AL1450" s="144"/>
      <c r="AM1450" s="543"/>
      <c r="AN1450" s="144"/>
      <c r="AO1450" s="144"/>
      <c r="AP1450" s="543"/>
      <c r="AQ1450" s="543"/>
      <c r="AR1450" s="144"/>
      <c r="AS1450" s="190"/>
      <c r="AT1450" s="144"/>
      <c r="AU1450" s="543"/>
      <c r="AV1450" s="543"/>
      <c r="AW1450" s="144"/>
      <c r="AX1450" s="144"/>
      <c r="AY1450" s="144"/>
      <c r="AZ1450" s="144"/>
      <c r="BA1450" s="144"/>
      <c r="BB1450" s="144"/>
      <c r="BC1450" s="144"/>
      <c r="BD1450" s="144"/>
      <c r="BE1450" s="144"/>
    </row>
    <row r="1451" spans="1:57">
      <c r="A1451" s="144"/>
      <c r="B1451" s="144"/>
      <c r="C1451" s="144">
        <v>3</v>
      </c>
      <c r="D1451" s="190">
        <v>140420</v>
      </c>
      <c r="E1451" s="144" t="s">
        <v>5090</v>
      </c>
      <c r="F1451" s="144" t="s">
        <v>4944</v>
      </c>
      <c r="G1451" s="144">
        <v>10</v>
      </c>
      <c r="H1451" s="144">
        <v>20</v>
      </c>
      <c r="I1451" s="190" t="s">
        <v>6779</v>
      </c>
      <c r="J1451" s="144" t="s">
        <v>1693</v>
      </c>
      <c r="K1451" s="543"/>
      <c r="L1451" s="543"/>
      <c r="M1451" s="144"/>
      <c r="N1451" s="144"/>
      <c r="O1451" s="144"/>
      <c r="P1451" s="144"/>
      <c r="Q1451" s="144"/>
      <c r="R1451" s="144"/>
      <c r="S1451" s="144"/>
      <c r="T1451" s="144"/>
      <c r="U1451" s="144"/>
      <c r="V1451" s="543"/>
      <c r="W1451" s="144"/>
      <c r="X1451" s="144"/>
      <c r="Y1451" s="144"/>
      <c r="Z1451" s="144"/>
      <c r="AA1451" s="144"/>
      <c r="AB1451" s="144"/>
      <c r="AC1451" s="144"/>
      <c r="AD1451" s="144"/>
      <c r="AE1451" s="144"/>
      <c r="AF1451" s="144"/>
      <c r="AG1451" s="144"/>
      <c r="AH1451" s="144"/>
      <c r="AI1451" s="144"/>
      <c r="AJ1451" s="144"/>
      <c r="AK1451" s="144"/>
      <c r="AL1451" s="144"/>
      <c r="AM1451" s="543"/>
      <c r="AN1451" s="144"/>
      <c r="AO1451" s="144"/>
      <c r="AP1451" s="543"/>
      <c r="AQ1451" s="543"/>
      <c r="AR1451" s="144"/>
      <c r="AS1451" s="190"/>
      <c r="AT1451" s="144"/>
      <c r="AU1451" s="543"/>
      <c r="AV1451" s="543"/>
      <c r="AW1451" s="144"/>
      <c r="AX1451" s="144"/>
      <c r="AY1451" s="144"/>
      <c r="AZ1451" s="144"/>
      <c r="BA1451" s="144"/>
      <c r="BB1451" s="144"/>
      <c r="BC1451" s="144"/>
      <c r="BD1451" s="144"/>
      <c r="BE1451" s="144"/>
    </row>
    <row r="1452" spans="1:57">
      <c r="A1452" s="144"/>
      <c r="B1452" s="144"/>
      <c r="C1452" s="144">
        <v>3</v>
      </c>
      <c r="D1452" s="190">
        <v>140429</v>
      </c>
      <c r="E1452" s="144" t="s">
        <v>5090</v>
      </c>
      <c r="F1452" s="144" t="s">
        <v>4944</v>
      </c>
      <c r="G1452" s="144">
        <v>10</v>
      </c>
      <c r="H1452" s="144">
        <v>20</v>
      </c>
      <c r="I1452" s="190" t="s">
        <v>6780</v>
      </c>
      <c r="J1452" s="144" t="s">
        <v>1693</v>
      </c>
      <c r="K1452" s="543"/>
      <c r="L1452" s="543"/>
      <c r="M1452" s="144"/>
      <c r="N1452" s="144"/>
      <c r="O1452" s="144"/>
      <c r="P1452" s="144"/>
      <c r="Q1452" s="144"/>
      <c r="R1452" s="144"/>
      <c r="S1452" s="144"/>
      <c r="T1452" s="144"/>
      <c r="U1452" s="144"/>
      <c r="V1452" s="543"/>
      <c r="W1452" s="144"/>
      <c r="X1452" s="144"/>
      <c r="Y1452" s="144"/>
      <c r="Z1452" s="144"/>
      <c r="AA1452" s="144"/>
      <c r="AB1452" s="144"/>
      <c r="AC1452" s="144"/>
      <c r="AD1452" s="144"/>
      <c r="AE1452" s="144"/>
      <c r="AF1452" s="144"/>
      <c r="AG1452" s="144"/>
      <c r="AH1452" s="144"/>
      <c r="AI1452" s="144"/>
      <c r="AJ1452" s="144"/>
      <c r="AK1452" s="144"/>
      <c r="AL1452" s="144"/>
      <c r="AM1452" s="543"/>
      <c r="AN1452" s="144"/>
      <c r="AO1452" s="144"/>
      <c r="AP1452" s="543"/>
      <c r="AQ1452" s="543"/>
      <c r="AR1452" s="144"/>
      <c r="AS1452" s="190"/>
      <c r="AT1452" s="144"/>
      <c r="AU1452" s="543"/>
      <c r="AV1452" s="543"/>
      <c r="AW1452" s="144"/>
      <c r="AX1452" s="144"/>
      <c r="AY1452" s="144"/>
      <c r="AZ1452" s="144"/>
      <c r="BA1452" s="144"/>
      <c r="BB1452" s="144"/>
      <c r="BC1452" s="144"/>
      <c r="BD1452" s="144"/>
      <c r="BE1452" s="144"/>
    </row>
    <row r="1453" spans="1:57">
      <c r="A1453" s="144"/>
      <c r="B1453" s="144"/>
      <c r="C1453" s="144">
        <v>3</v>
      </c>
      <c r="D1453" s="190">
        <v>140432</v>
      </c>
      <c r="E1453" s="144" t="s">
        <v>5090</v>
      </c>
      <c r="F1453" s="144" t="s">
        <v>4944</v>
      </c>
      <c r="G1453" s="144">
        <v>10</v>
      </c>
      <c r="H1453" s="144">
        <v>20</v>
      </c>
      <c r="I1453" s="190" t="s">
        <v>6781</v>
      </c>
      <c r="J1453" s="144" t="s">
        <v>1693</v>
      </c>
      <c r="K1453" s="543"/>
      <c r="L1453" s="543"/>
      <c r="M1453" s="144"/>
      <c r="N1453" s="144"/>
      <c r="O1453" s="144"/>
      <c r="P1453" s="144"/>
      <c r="Q1453" s="144"/>
      <c r="R1453" s="144"/>
      <c r="S1453" s="144"/>
      <c r="T1453" s="144"/>
      <c r="U1453" s="144"/>
      <c r="V1453" s="543"/>
      <c r="W1453" s="144"/>
      <c r="X1453" s="144"/>
      <c r="Y1453" s="144"/>
      <c r="Z1453" s="144"/>
      <c r="AA1453" s="144"/>
      <c r="AB1453" s="144"/>
      <c r="AC1453" s="144"/>
      <c r="AD1453" s="144"/>
      <c r="AE1453" s="144"/>
      <c r="AF1453" s="144"/>
      <c r="AG1453" s="144"/>
      <c r="AH1453" s="144"/>
      <c r="AI1453" s="144"/>
      <c r="AJ1453" s="144"/>
      <c r="AK1453" s="144"/>
      <c r="AL1453" s="144"/>
      <c r="AM1453" s="543"/>
      <c r="AN1453" s="144"/>
      <c r="AO1453" s="144"/>
      <c r="AP1453" s="543"/>
      <c r="AQ1453" s="543"/>
      <c r="AR1453" s="144"/>
      <c r="AS1453" s="190"/>
      <c r="AT1453" s="144"/>
      <c r="AU1453" s="543"/>
      <c r="AV1453" s="543"/>
      <c r="AW1453" s="144"/>
      <c r="AX1453" s="144"/>
      <c r="AY1453" s="144"/>
      <c r="AZ1453" s="144"/>
      <c r="BA1453" s="144"/>
      <c r="BB1453" s="144"/>
      <c r="BC1453" s="144"/>
      <c r="BD1453" s="144"/>
      <c r="BE1453" s="144"/>
    </row>
    <row r="1454" spans="1:57">
      <c r="A1454" s="144"/>
      <c r="B1454" s="144"/>
      <c r="C1454" s="144">
        <v>3</v>
      </c>
      <c r="D1454" s="190">
        <v>140433</v>
      </c>
      <c r="E1454" s="144" t="s">
        <v>5090</v>
      </c>
      <c r="F1454" s="144" t="s">
        <v>4944</v>
      </c>
      <c r="G1454" s="144">
        <v>10</v>
      </c>
      <c r="H1454" s="144">
        <v>20</v>
      </c>
      <c r="I1454" s="190" t="s">
        <v>6782</v>
      </c>
      <c r="J1454" s="144" t="s">
        <v>1693</v>
      </c>
      <c r="K1454" s="543"/>
      <c r="L1454" s="543"/>
      <c r="M1454" s="144"/>
      <c r="N1454" s="144"/>
      <c r="O1454" s="144"/>
      <c r="P1454" s="144"/>
      <c r="Q1454" s="144"/>
      <c r="R1454" s="144"/>
      <c r="S1454" s="144"/>
      <c r="T1454" s="144"/>
      <c r="U1454" s="144"/>
      <c r="V1454" s="543"/>
      <c r="W1454" s="144"/>
      <c r="X1454" s="144"/>
      <c r="Y1454" s="144"/>
      <c r="Z1454" s="144"/>
      <c r="AA1454" s="144"/>
      <c r="AB1454" s="144"/>
      <c r="AC1454" s="144"/>
      <c r="AD1454" s="144"/>
      <c r="AE1454" s="144"/>
      <c r="AF1454" s="144"/>
      <c r="AG1454" s="144"/>
      <c r="AH1454" s="144"/>
      <c r="AI1454" s="144"/>
      <c r="AJ1454" s="144"/>
      <c r="AK1454" s="144"/>
      <c r="AL1454" s="144"/>
      <c r="AM1454" s="543"/>
      <c r="AN1454" s="144"/>
      <c r="AO1454" s="144"/>
      <c r="AP1454" s="543"/>
      <c r="AQ1454" s="543"/>
      <c r="AR1454" s="144"/>
      <c r="AS1454" s="190"/>
      <c r="AT1454" s="144"/>
      <c r="AU1454" s="543"/>
      <c r="AV1454" s="543"/>
      <c r="AW1454" s="144"/>
      <c r="AX1454" s="144"/>
      <c r="AY1454" s="144"/>
      <c r="AZ1454" s="144"/>
      <c r="BA1454" s="144"/>
      <c r="BB1454" s="144"/>
      <c r="BC1454" s="144"/>
      <c r="BD1454" s="144"/>
      <c r="BE1454" s="144"/>
    </row>
    <row r="1455" spans="1:57">
      <c r="A1455" s="144"/>
      <c r="B1455" s="144"/>
      <c r="C1455" s="144">
        <v>3</v>
      </c>
      <c r="D1455" s="190">
        <v>140434</v>
      </c>
      <c r="E1455" s="144" t="s">
        <v>5090</v>
      </c>
      <c r="F1455" s="144" t="s">
        <v>4944</v>
      </c>
      <c r="G1455" s="144">
        <v>10</v>
      </c>
      <c r="H1455" s="144">
        <v>20</v>
      </c>
      <c r="I1455" s="190" t="s">
        <v>6783</v>
      </c>
      <c r="J1455" s="144" t="s">
        <v>1693</v>
      </c>
      <c r="K1455" s="543"/>
      <c r="L1455" s="543"/>
      <c r="M1455" s="144"/>
      <c r="N1455" s="144"/>
      <c r="O1455" s="144"/>
      <c r="P1455" s="144"/>
      <c r="Q1455" s="144"/>
      <c r="R1455" s="144"/>
      <c r="S1455" s="144"/>
      <c r="T1455" s="144"/>
      <c r="U1455" s="144"/>
      <c r="V1455" s="543"/>
      <c r="W1455" s="144"/>
      <c r="X1455" s="144"/>
      <c r="Y1455" s="144"/>
      <c r="Z1455" s="144"/>
      <c r="AA1455" s="144"/>
      <c r="AB1455" s="144"/>
      <c r="AC1455" s="144"/>
      <c r="AD1455" s="144"/>
      <c r="AE1455" s="144"/>
      <c r="AF1455" s="144"/>
      <c r="AG1455" s="144"/>
      <c r="AH1455" s="144"/>
      <c r="AI1455" s="144"/>
      <c r="AJ1455" s="144"/>
      <c r="AK1455" s="144"/>
      <c r="AL1455" s="144"/>
      <c r="AM1455" s="543"/>
      <c r="AN1455" s="144"/>
      <c r="AO1455" s="144"/>
      <c r="AP1455" s="543"/>
      <c r="AQ1455" s="543"/>
      <c r="AR1455" s="144"/>
      <c r="AS1455" s="190"/>
      <c r="AT1455" s="144"/>
      <c r="AU1455" s="543"/>
      <c r="AV1455" s="543"/>
      <c r="AW1455" s="144"/>
      <c r="AX1455" s="144"/>
      <c r="AY1455" s="144"/>
      <c r="AZ1455" s="144"/>
      <c r="BA1455" s="144"/>
      <c r="BB1455" s="144"/>
      <c r="BC1455" s="144"/>
      <c r="BD1455" s="144"/>
      <c r="BE1455" s="144"/>
    </row>
    <row r="1456" spans="1:57">
      <c r="A1456" s="144"/>
      <c r="B1456" s="144"/>
      <c r="C1456" s="144">
        <v>3</v>
      </c>
      <c r="D1456" s="190">
        <v>140436</v>
      </c>
      <c r="E1456" s="144" t="s">
        <v>5090</v>
      </c>
      <c r="F1456" s="144" t="s">
        <v>4944</v>
      </c>
      <c r="G1456" s="144">
        <v>10</v>
      </c>
      <c r="H1456" s="144">
        <v>20</v>
      </c>
      <c r="I1456" s="190" t="s">
        <v>6784</v>
      </c>
      <c r="J1456" s="144" t="s">
        <v>1693</v>
      </c>
      <c r="K1456" s="543"/>
      <c r="L1456" s="543"/>
      <c r="M1456" s="144"/>
      <c r="N1456" s="144"/>
      <c r="O1456" s="144"/>
      <c r="P1456" s="144"/>
      <c r="Q1456" s="144"/>
      <c r="R1456" s="144"/>
      <c r="S1456" s="144"/>
      <c r="T1456" s="144"/>
      <c r="U1456" s="144"/>
      <c r="V1456" s="543"/>
      <c r="W1456" s="144"/>
      <c r="X1456" s="144"/>
      <c r="Y1456" s="144"/>
      <c r="Z1456" s="144"/>
      <c r="AA1456" s="144"/>
      <c r="AB1456" s="144"/>
      <c r="AC1456" s="144"/>
      <c r="AD1456" s="144"/>
      <c r="AE1456" s="144"/>
      <c r="AF1456" s="144"/>
      <c r="AG1456" s="144"/>
      <c r="AH1456" s="144"/>
      <c r="AI1456" s="144"/>
      <c r="AJ1456" s="144"/>
      <c r="AK1456" s="144"/>
      <c r="AL1456" s="144"/>
      <c r="AM1456" s="543"/>
      <c r="AN1456" s="144"/>
      <c r="AO1456" s="144"/>
      <c r="AP1456" s="543"/>
      <c r="AQ1456" s="543"/>
      <c r="AR1456" s="144"/>
      <c r="AS1456" s="190"/>
      <c r="AT1456" s="144"/>
      <c r="AU1456" s="543"/>
      <c r="AV1456" s="543"/>
      <c r="AW1456" s="144"/>
      <c r="AX1456" s="144"/>
      <c r="AY1456" s="144"/>
      <c r="AZ1456" s="144"/>
      <c r="BA1456" s="144"/>
      <c r="BB1456" s="144"/>
      <c r="BC1456" s="144"/>
      <c r="BD1456" s="144"/>
      <c r="BE1456" s="144"/>
    </row>
    <row r="1457" spans="1:57">
      <c r="A1457" s="144"/>
      <c r="B1457" s="144"/>
      <c r="C1457" s="144">
        <v>3</v>
      </c>
      <c r="D1457" s="190">
        <v>140493</v>
      </c>
      <c r="E1457" s="144" t="s">
        <v>5090</v>
      </c>
      <c r="F1457" s="144" t="s">
        <v>4944</v>
      </c>
      <c r="G1457" s="144">
        <v>10</v>
      </c>
      <c r="H1457" s="144">
        <v>20</v>
      </c>
      <c r="I1457" s="190" t="s">
        <v>6785</v>
      </c>
      <c r="J1457" s="144" t="s">
        <v>1693</v>
      </c>
      <c r="K1457" s="543"/>
      <c r="L1457" s="543"/>
      <c r="M1457" s="144"/>
      <c r="N1457" s="144"/>
      <c r="O1457" s="144"/>
      <c r="P1457" s="144"/>
      <c r="Q1457" s="144"/>
      <c r="R1457" s="144"/>
      <c r="S1457" s="144"/>
      <c r="T1457" s="144"/>
      <c r="U1457" s="144"/>
      <c r="V1457" s="543"/>
      <c r="W1457" s="144"/>
      <c r="X1457" s="144"/>
      <c r="Y1457" s="144"/>
      <c r="Z1457" s="144"/>
      <c r="AA1457" s="144"/>
      <c r="AB1457" s="144"/>
      <c r="AC1457" s="144"/>
      <c r="AD1457" s="144"/>
      <c r="AE1457" s="144"/>
      <c r="AF1457" s="144"/>
      <c r="AG1457" s="144"/>
      <c r="AH1457" s="144"/>
      <c r="AI1457" s="144"/>
      <c r="AJ1457" s="144"/>
      <c r="AK1457" s="144"/>
      <c r="AL1457" s="144"/>
      <c r="AM1457" s="543"/>
      <c r="AN1457" s="144"/>
      <c r="AO1457" s="144"/>
      <c r="AP1457" s="543"/>
      <c r="AQ1457" s="543"/>
      <c r="AR1457" s="144"/>
      <c r="AS1457" s="190"/>
      <c r="AT1457" s="144"/>
      <c r="AU1457" s="543"/>
      <c r="AV1457" s="543"/>
      <c r="AW1457" s="144"/>
      <c r="AX1457" s="144"/>
      <c r="AY1457" s="144"/>
      <c r="AZ1457" s="144"/>
      <c r="BA1457" s="144"/>
      <c r="BB1457" s="144"/>
      <c r="BC1457" s="144"/>
      <c r="BD1457" s="144"/>
      <c r="BE1457" s="144"/>
    </row>
    <row r="1458" spans="1:57">
      <c r="A1458" s="144"/>
      <c r="B1458" s="144"/>
      <c r="C1458" s="144">
        <v>3</v>
      </c>
      <c r="D1458" s="190">
        <v>140505</v>
      </c>
      <c r="E1458" s="144" t="s">
        <v>5090</v>
      </c>
      <c r="F1458" s="144" t="s">
        <v>4944</v>
      </c>
      <c r="G1458" s="144">
        <v>10</v>
      </c>
      <c r="H1458" s="144">
        <v>20</v>
      </c>
      <c r="I1458" s="190" t="s">
        <v>6786</v>
      </c>
      <c r="J1458" s="144" t="s">
        <v>1693</v>
      </c>
      <c r="K1458" s="543"/>
      <c r="L1458" s="543"/>
      <c r="M1458" s="144"/>
      <c r="N1458" s="144"/>
      <c r="O1458" s="144"/>
      <c r="P1458" s="144"/>
      <c r="Q1458" s="144"/>
      <c r="R1458" s="144"/>
      <c r="S1458" s="144"/>
      <c r="T1458" s="144"/>
      <c r="U1458" s="144"/>
      <c r="V1458" s="543"/>
      <c r="W1458" s="144"/>
      <c r="X1458" s="144"/>
      <c r="Y1458" s="144"/>
      <c r="Z1458" s="144"/>
      <c r="AA1458" s="144"/>
      <c r="AB1458" s="144"/>
      <c r="AC1458" s="144"/>
      <c r="AD1458" s="144"/>
      <c r="AE1458" s="144"/>
      <c r="AF1458" s="144"/>
      <c r="AG1458" s="144"/>
      <c r="AH1458" s="144"/>
      <c r="AI1458" s="144"/>
      <c r="AJ1458" s="144"/>
      <c r="AK1458" s="144"/>
      <c r="AL1458" s="144"/>
      <c r="AM1458" s="543"/>
      <c r="AN1458" s="144"/>
      <c r="AO1458" s="144"/>
      <c r="AP1458" s="543"/>
      <c r="AQ1458" s="543"/>
      <c r="AR1458" s="144"/>
      <c r="AS1458" s="190"/>
      <c r="AT1458" s="144"/>
      <c r="AU1458" s="543"/>
      <c r="AV1458" s="543"/>
      <c r="AW1458" s="144"/>
      <c r="AX1458" s="144"/>
      <c r="AY1458" s="144"/>
      <c r="AZ1458" s="144"/>
      <c r="BA1458" s="144"/>
      <c r="BB1458" s="144"/>
      <c r="BC1458" s="144"/>
      <c r="BD1458" s="144"/>
      <c r="BE1458" s="144"/>
    </row>
    <row r="1459" spans="1:57">
      <c r="A1459" s="144"/>
      <c r="B1459" s="144"/>
      <c r="C1459" s="144">
        <v>3</v>
      </c>
      <c r="D1459" s="190">
        <v>140509</v>
      </c>
      <c r="E1459" s="144" t="s">
        <v>5090</v>
      </c>
      <c r="F1459" s="144" t="s">
        <v>4944</v>
      </c>
      <c r="G1459" s="144">
        <v>10</v>
      </c>
      <c r="H1459" s="144">
        <v>20</v>
      </c>
      <c r="I1459" s="190" t="s">
        <v>6787</v>
      </c>
      <c r="J1459" s="144" t="s">
        <v>1693</v>
      </c>
      <c r="K1459" s="543"/>
      <c r="L1459" s="543"/>
      <c r="M1459" s="144"/>
      <c r="N1459" s="144"/>
      <c r="O1459" s="144"/>
      <c r="P1459" s="144"/>
      <c r="Q1459" s="144"/>
      <c r="R1459" s="144"/>
      <c r="S1459" s="144"/>
      <c r="T1459" s="144"/>
      <c r="U1459" s="144"/>
      <c r="V1459" s="543"/>
      <c r="W1459" s="144"/>
      <c r="X1459" s="144"/>
      <c r="Y1459" s="144"/>
      <c r="Z1459" s="144"/>
      <c r="AA1459" s="144"/>
      <c r="AB1459" s="144"/>
      <c r="AC1459" s="144"/>
      <c r="AD1459" s="144"/>
      <c r="AE1459" s="144"/>
      <c r="AF1459" s="144"/>
      <c r="AG1459" s="144"/>
      <c r="AH1459" s="144"/>
      <c r="AI1459" s="144"/>
      <c r="AJ1459" s="144"/>
      <c r="AK1459" s="144"/>
      <c r="AL1459" s="144"/>
      <c r="AM1459" s="543"/>
      <c r="AN1459" s="144"/>
      <c r="AO1459" s="144"/>
      <c r="AP1459" s="543"/>
      <c r="AQ1459" s="543"/>
      <c r="AR1459" s="144"/>
      <c r="AS1459" s="190"/>
      <c r="AT1459" s="144"/>
      <c r="AU1459" s="543"/>
      <c r="AV1459" s="543"/>
      <c r="AW1459" s="144"/>
      <c r="AX1459" s="144"/>
      <c r="AY1459" s="144"/>
      <c r="AZ1459" s="144"/>
      <c r="BA1459" s="144"/>
      <c r="BB1459" s="144"/>
      <c r="BC1459" s="144"/>
      <c r="BD1459" s="144"/>
      <c r="BE1459" s="144"/>
    </row>
    <row r="1460" spans="1:57">
      <c r="A1460" s="144"/>
      <c r="B1460" s="144"/>
      <c r="C1460" s="144">
        <v>3</v>
      </c>
      <c r="D1460" s="190">
        <v>140510</v>
      </c>
      <c r="E1460" s="144" t="s">
        <v>5090</v>
      </c>
      <c r="F1460" s="144" t="s">
        <v>4944</v>
      </c>
      <c r="G1460" s="144">
        <v>10</v>
      </c>
      <c r="H1460" s="144">
        <v>20</v>
      </c>
      <c r="I1460" s="190" t="s">
        <v>6788</v>
      </c>
      <c r="J1460" s="144" t="s">
        <v>1693</v>
      </c>
      <c r="K1460" s="543"/>
      <c r="L1460" s="543"/>
      <c r="M1460" s="144"/>
      <c r="N1460" s="144"/>
      <c r="O1460" s="144"/>
      <c r="P1460" s="144"/>
      <c r="Q1460" s="144"/>
      <c r="R1460" s="144"/>
      <c r="S1460" s="144"/>
      <c r="T1460" s="144"/>
      <c r="U1460" s="144"/>
      <c r="V1460" s="543"/>
      <c r="W1460" s="144"/>
      <c r="X1460" s="144"/>
      <c r="Y1460" s="144"/>
      <c r="Z1460" s="144"/>
      <c r="AA1460" s="144"/>
      <c r="AB1460" s="144"/>
      <c r="AC1460" s="144"/>
      <c r="AD1460" s="144"/>
      <c r="AE1460" s="144"/>
      <c r="AF1460" s="144"/>
      <c r="AG1460" s="144"/>
      <c r="AH1460" s="144"/>
      <c r="AI1460" s="144"/>
      <c r="AJ1460" s="144"/>
      <c r="AK1460" s="144"/>
      <c r="AL1460" s="144"/>
      <c r="AM1460" s="543"/>
      <c r="AN1460" s="144"/>
      <c r="AO1460" s="144"/>
      <c r="AP1460" s="543"/>
      <c r="AQ1460" s="543"/>
      <c r="AR1460" s="144"/>
      <c r="AS1460" s="190"/>
      <c r="AT1460" s="144"/>
      <c r="AU1460" s="543"/>
      <c r="AV1460" s="543"/>
      <c r="AW1460" s="144"/>
      <c r="AX1460" s="144"/>
      <c r="AY1460" s="144"/>
      <c r="AZ1460" s="144"/>
      <c r="BA1460" s="144"/>
      <c r="BB1460" s="144"/>
      <c r="BC1460" s="144"/>
      <c r="BD1460" s="144"/>
      <c r="BE1460" s="144"/>
    </row>
    <row r="1461" spans="1:57">
      <c r="A1461" s="144"/>
      <c r="B1461" s="144"/>
      <c r="C1461" s="144">
        <v>3</v>
      </c>
      <c r="D1461" s="190">
        <v>140512</v>
      </c>
      <c r="E1461" s="144" t="s">
        <v>5090</v>
      </c>
      <c r="F1461" s="144" t="s">
        <v>4944</v>
      </c>
      <c r="G1461" s="144">
        <v>10</v>
      </c>
      <c r="H1461" s="144">
        <v>20</v>
      </c>
      <c r="I1461" s="190" t="s">
        <v>6789</v>
      </c>
      <c r="J1461" s="144" t="s">
        <v>1693</v>
      </c>
      <c r="K1461" s="543"/>
      <c r="L1461" s="543"/>
      <c r="M1461" s="144"/>
      <c r="N1461" s="144"/>
      <c r="O1461" s="144"/>
      <c r="P1461" s="144"/>
      <c r="Q1461" s="144"/>
      <c r="R1461" s="144"/>
      <c r="S1461" s="144"/>
      <c r="T1461" s="144"/>
      <c r="U1461" s="144"/>
      <c r="V1461" s="543"/>
      <c r="W1461" s="144"/>
      <c r="X1461" s="144"/>
      <c r="Y1461" s="144"/>
      <c r="Z1461" s="144"/>
      <c r="AA1461" s="144"/>
      <c r="AB1461" s="144"/>
      <c r="AC1461" s="144"/>
      <c r="AD1461" s="144"/>
      <c r="AE1461" s="144"/>
      <c r="AF1461" s="144"/>
      <c r="AG1461" s="144"/>
      <c r="AH1461" s="144"/>
      <c r="AI1461" s="144"/>
      <c r="AJ1461" s="144"/>
      <c r="AK1461" s="144"/>
      <c r="AL1461" s="144"/>
      <c r="AM1461" s="543"/>
      <c r="AN1461" s="144"/>
      <c r="AO1461" s="144"/>
      <c r="AP1461" s="543"/>
      <c r="AQ1461" s="543"/>
      <c r="AR1461" s="144"/>
      <c r="AS1461" s="190"/>
      <c r="AT1461" s="144"/>
      <c r="AU1461" s="543"/>
      <c r="AV1461" s="543"/>
      <c r="AW1461" s="144"/>
      <c r="AX1461" s="144"/>
      <c r="AY1461" s="144"/>
      <c r="AZ1461" s="144"/>
      <c r="BA1461" s="144"/>
      <c r="BB1461" s="144"/>
      <c r="BC1461" s="144"/>
      <c r="BD1461" s="144"/>
      <c r="BE1461" s="144"/>
    </row>
    <row r="1462" spans="1:57">
      <c r="A1462" s="144"/>
      <c r="B1462" s="144"/>
      <c r="C1462" s="144">
        <v>3</v>
      </c>
      <c r="D1462" s="190">
        <v>140533</v>
      </c>
      <c r="E1462" s="144" t="s">
        <v>5090</v>
      </c>
      <c r="F1462" s="144" t="s">
        <v>4944</v>
      </c>
      <c r="G1462" s="144">
        <v>10</v>
      </c>
      <c r="H1462" s="144">
        <v>20</v>
      </c>
      <c r="I1462" s="190" t="s">
        <v>6790</v>
      </c>
      <c r="J1462" s="144" t="s">
        <v>1693</v>
      </c>
      <c r="K1462" s="543"/>
      <c r="L1462" s="543"/>
      <c r="M1462" s="144"/>
      <c r="N1462" s="144"/>
      <c r="O1462" s="144"/>
      <c r="P1462" s="144"/>
      <c r="Q1462" s="144"/>
      <c r="R1462" s="144"/>
      <c r="S1462" s="144"/>
      <c r="T1462" s="144"/>
      <c r="U1462" s="144"/>
      <c r="V1462" s="543"/>
      <c r="W1462" s="144"/>
      <c r="X1462" s="144"/>
      <c r="Y1462" s="144"/>
      <c r="Z1462" s="144"/>
      <c r="AA1462" s="144"/>
      <c r="AB1462" s="144"/>
      <c r="AC1462" s="144"/>
      <c r="AD1462" s="144"/>
      <c r="AE1462" s="144"/>
      <c r="AF1462" s="144"/>
      <c r="AG1462" s="144"/>
      <c r="AH1462" s="144"/>
      <c r="AI1462" s="144"/>
      <c r="AJ1462" s="144"/>
      <c r="AK1462" s="144"/>
      <c r="AL1462" s="144"/>
      <c r="AM1462" s="543"/>
      <c r="AN1462" s="144"/>
      <c r="AO1462" s="144"/>
      <c r="AP1462" s="543"/>
      <c r="AQ1462" s="543"/>
      <c r="AR1462" s="144"/>
      <c r="AS1462" s="190"/>
      <c r="AT1462" s="144"/>
      <c r="AU1462" s="543"/>
      <c r="AV1462" s="543"/>
      <c r="AW1462" s="144"/>
      <c r="AX1462" s="144"/>
      <c r="AY1462" s="144"/>
      <c r="AZ1462" s="144"/>
      <c r="BA1462" s="144"/>
      <c r="BB1462" s="144"/>
      <c r="BC1462" s="144"/>
      <c r="BD1462" s="144"/>
      <c r="BE1462" s="144"/>
    </row>
    <row r="1463" spans="1:57">
      <c r="A1463" s="144"/>
      <c r="B1463" s="144"/>
      <c r="C1463" s="144">
        <v>3</v>
      </c>
      <c r="D1463" s="190">
        <v>140540</v>
      </c>
      <c r="E1463" s="144" t="s">
        <v>5090</v>
      </c>
      <c r="F1463" s="144" t="s">
        <v>4944</v>
      </c>
      <c r="G1463" s="144">
        <v>10</v>
      </c>
      <c r="H1463" s="144">
        <v>20</v>
      </c>
      <c r="I1463" s="190" t="s">
        <v>6791</v>
      </c>
      <c r="J1463" s="144" t="s">
        <v>1693</v>
      </c>
      <c r="K1463" s="543"/>
      <c r="L1463" s="543"/>
      <c r="M1463" s="144"/>
      <c r="N1463" s="144"/>
      <c r="O1463" s="144"/>
      <c r="P1463" s="144"/>
      <c r="Q1463" s="144"/>
      <c r="R1463" s="144"/>
      <c r="S1463" s="144"/>
      <c r="T1463" s="144"/>
      <c r="U1463" s="144"/>
      <c r="V1463" s="543"/>
      <c r="W1463" s="144"/>
      <c r="X1463" s="144"/>
      <c r="Y1463" s="144"/>
      <c r="Z1463" s="144"/>
      <c r="AA1463" s="144"/>
      <c r="AB1463" s="144"/>
      <c r="AC1463" s="144"/>
      <c r="AD1463" s="144"/>
      <c r="AE1463" s="144"/>
      <c r="AF1463" s="144"/>
      <c r="AG1463" s="144"/>
      <c r="AH1463" s="144"/>
      <c r="AI1463" s="144"/>
      <c r="AJ1463" s="144"/>
      <c r="AK1463" s="144"/>
      <c r="AL1463" s="144"/>
      <c r="AM1463" s="543"/>
      <c r="AN1463" s="144"/>
      <c r="AO1463" s="144"/>
      <c r="AP1463" s="543"/>
      <c r="AQ1463" s="543"/>
      <c r="AR1463" s="144"/>
      <c r="AS1463" s="190"/>
      <c r="AT1463" s="144"/>
      <c r="AU1463" s="543"/>
      <c r="AV1463" s="543"/>
      <c r="AW1463" s="144"/>
      <c r="AX1463" s="144"/>
      <c r="AY1463" s="144"/>
      <c r="AZ1463" s="144"/>
      <c r="BA1463" s="144"/>
      <c r="BB1463" s="144"/>
      <c r="BC1463" s="144"/>
      <c r="BD1463" s="144"/>
      <c r="BE1463" s="144"/>
    </row>
    <row r="1464" spans="1:57">
      <c r="A1464" s="144"/>
      <c r="B1464" s="144"/>
      <c r="C1464" s="144">
        <v>3</v>
      </c>
      <c r="D1464" s="190">
        <v>140541</v>
      </c>
      <c r="E1464" s="144" t="s">
        <v>5090</v>
      </c>
      <c r="F1464" s="144" t="s">
        <v>4944</v>
      </c>
      <c r="G1464" s="144">
        <v>10</v>
      </c>
      <c r="H1464" s="144">
        <v>20</v>
      </c>
      <c r="I1464" s="190" t="s">
        <v>6792</v>
      </c>
      <c r="J1464" s="144" t="s">
        <v>1693</v>
      </c>
      <c r="K1464" s="543"/>
      <c r="L1464" s="543"/>
      <c r="M1464" s="144"/>
      <c r="N1464" s="144"/>
      <c r="O1464" s="144"/>
      <c r="P1464" s="144"/>
      <c r="Q1464" s="144"/>
      <c r="R1464" s="144"/>
      <c r="S1464" s="144"/>
      <c r="T1464" s="144"/>
      <c r="U1464" s="144"/>
      <c r="V1464" s="543"/>
      <c r="W1464" s="144"/>
      <c r="X1464" s="144"/>
      <c r="Y1464" s="144"/>
      <c r="Z1464" s="144"/>
      <c r="AA1464" s="144"/>
      <c r="AB1464" s="144"/>
      <c r="AC1464" s="144"/>
      <c r="AD1464" s="144"/>
      <c r="AE1464" s="144"/>
      <c r="AF1464" s="144"/>
      <c r="AG1464" s="144"/>
      <c r="AH1464" s="144"/>
      <c r="AI1464" s="144"/>
      <c r="AJ1464" s="144"/>
      <c r="AK1464" s="144"/>
      <c r="AL1464" s="144"/>
      <c r="AM1464" s="543"/>
      <c r="AN1464" s="144"/>
      <c r="AO1464" s="144"/>
      <c r="AP1464" s="543"/>
      <c r="AQ1464" s="543"/>
      <c r="AR1464" s="144"/>
      <c r="AS1464" s="190"/>
      <c r="AT1464" s="144"/>
      <c r="AU1464" s="543"/>
      <c r="AV1464" s="543"/>
      <c r="AW1464" s="144"/>
      <c r="AX1464" s="144"/>
      <c r="AY1464" s="144"/>
      <c r="AZ1464" s="144"/>
      <c r="BA1464" s="144"/>
      <c r="BB1464" s="144"/>
      <c r="BC1464" s="144"/>
      <c r="BD1464" s="144"/>
      <c r="BE1464" s="144"/>
    </row>
    <row r="1465" spans="1:57">
      <c r="A1465" s="144"/>
      <c r="B1465" s="144"/>
      <c r="C1465" s="144">
        <v>3</v>
      </c>
      <c r="D1465" s="190">
        <v>140562</v>
      </c>
      <c r="E1465" s="144" t="s">
        <v>5090</v>
      </c>
      <c r="F1465" s="144" t="s">
        <v>4944</v>
      </c>
      <c r="G1465" s="144">
        <v>10</v>
      </c>
      <c r="H1465" s="144">
        <v>20</v>
      </c>
      <c r="I1465" s="190" t="s">
        <v>6793</v>
      </c>
      <c r="J1465" s="144" t="s">
        <v>1693</v>
      </c>
      <c r="K1465" s="543"/>
      <c r="L1465" s="543"/>
      <c r="M1465" s="144"/>
      <c r="N1465" s="144"/>
      <c r="O1465" s="144"/>
      <c r="P1465" s="144"/>
      <c r="Q1465" s="144"/>
      <c r="R1465" s="144"/>
      <c r="S1465" s="144"/>
      <c r="T1465" s="144"/>
      <c r="U1465" s="144"/>
      <c r="V1465" s="543"/>
      <c r="W1465" s="144"/>
      <c r="X1465" s="144"/>
      <c r="Y1465" s="144"/>
      <c r="Z1465" s="144"/>
      <c r="AA1465" s="144"/>
      <c r="AB1465" s="144"/>
      <c r="AC1465" s="144"/>
      <c r="AD1465" s="144"/>
      <c r="AE1465" s="144"/>
      <c r="AF1465" s="144"/>
      <c r="AG1465" s="144"/>
      <c r="AH1465" s="144"/>
      <c r="AI1465" s="144"/>
      <c r="AJ1465" s="144"/>
      <c r="AK1465" s="144"/>
      <c r="AL1465" s="144"/>
      <c r="AM1465" s="543"/>
      <c r="AN1465" s="144"/>
      <c r="AO1465" s="144"/>
      <c r="AP1465" s="543"/>
      <c r="AQ1465" s="543"/>
      <c r="AR1465" s="144"/>
      <c r="AS1465" s="190"/>
      <c r="AT1465" s="144"/>
      <c r="AU1465" s="543"/>
      <c r="AV1465" s="543"/>
      <c r="AW1465" s="144"/>
      <c r="AX1465" s="144"/>
      <c r="AY1465" s="144"/>
      <c r="AZ1465" s="144"/>
      <c r="BA1465" s="144"/>
      <c r="BB1465" s="144"/>
      <c r="BC1465" s="144"/>
      <c r="BD1465" s="144"/>
      <c r="BE1465" s="144"/>
    </row>
    <row r="1466" spans="1:57">
      <c r="A1466" s="144"/>
      <c r="B1466" s="144"/>
      <c r="C1466" s="144">
        <v>3</v>
      </c>
      <c r="D1466" s="190">
        <v>140563</v>
      </c>
      <c r="E1466" s="144" t="s">
        <v>5090</v>
      </c>
      <c r="F1466" s="144" t="s">
        <v>4944</v>
      </c>
      <c r="G1466" s="144">
        <v>10</v>
      </c>
      <c r="H1466" s="144">
        <v>20</v>
      </c>
      <c r="I1466" s="190" t="s">
        <v>6794</v>
      </c>
      <c r="J1466" s="144" t="s">
        <v>1693</v>
      </c>
      <c r="K1466" s="543"/>
      <c r="L1466" s="543"/>
      <c r="M1466" s="144"/>
      <c r="N1466" s="144"/>
      <c r="O1466" s="144"/>
      <c r="P1466" s="144"/>
      <c r="Q1466" s="144"/>
      <c r="R1466" s="144"/>
      <c r="S1466" s="144"/>
      <c r="T1466" s="144"/>
      <c r="U1466" s="144"/>
      <c r="V1466" s="543"/>
      <c r="W1466" s="144"/>
      <c r="X1466" s="144"/>
      <c r="Y1466" s="144"/>
      <c r="Z1466" s="144"/>
      <c r="AA1466" s="144"/>
      <c r="AB1466" s="144"/>
      <c r="AC1466" s="144"/>
      <c r="AD1466" s="144"/>
      <c r="AE1466" s="144"/>
      <c r="AF1466" s="144"/>
      <c r="AG1466" s="144"/>
      <c r="AH1466" s="144"/>
      <c r="AI1466" s="144"/>
      <c r="AJ1466" s="144"/>
      <c r="AK1466" s="144"/>
      <c r="AL1466" s="144"/>
      <c r="AM1466" s="543"/>
      <c r="AN1466" s="144"/>
      <c r="AO1466" s="144"/>
      <c r="AP1466" s="543"/>
      <c r="AQ1466" s="543"/>
      <c r="AR1466" s="144"/>
      <c r="AS1466" s="190"/>
      <c r="AT1466" s="144"/>
      <c r="AU1466" s="543"/>
      <c r="AV1466" s="543"/>
      <c r="AW1466" s="144"/>
      <c r="AX1466" s="144"/>
      <c r="AY1466" s="144"/>
      <c r="AZ1466" s="144"/>
      <c r="BA1466" s="144"/>
      <c r="BB1466" s="144"/>
      <c r="BC1466" s="144"/>
      <c r="BD1466" s="144"/>
      <c r="BE1466" s="144"/>
    </row>
    <row r="1467" spans="1:57">
      <c r="A1467" s="144"/>
      <c r="B1467" s="144"/>
      <c r="C1467" s="144">
        <v>3</v>
      </c>
      <c r="D1467" s="190">
        <v>140590</v>
      </c>
      <c r="E1467" s="144" t="s">
        <v>5090</v>
      </c>
      <c r="F1467" s="144" t="s">
        <v>4944</v>
      </c>
      <c r="G1467" s="144">
        <v>10</v>
      </c>
      <c r="H1467" s="144">
        <v>20</v>
      </c>
      <c r="I1467" s="190" t="s">
        <v>6795</v>
      </c>
      <c r="J1467" s="144" t="s">
        <v>1693</v>
      </c>
      <c r="K1467" s="543"/>
      <c r="L1467" s="543"/>
      <c r="M1467" s="144"/>
      <c r="N1467" s="144"/>
      <c r="O1467" s="144"/>
      <c r="P1467" s="144"/>
      <c r="Q1467" s="144"/>
      <c r="R1467" s="144"/>
      <c r="S1467" s="144"/>
      <c r="T1467" s="144"/>
      <c r="U1467" s="144"/>
      <c r="V1467" s="543"/>
      <c r="W1467" s="144"/>
      <c r="X1467" s="144"/>
      <c r="Y1467" s="144"/>
      <c r="Z1467" s="144"/>
      <c r="AA1467" s="144"/>
      <c r="AB1467" s="144"/>
      <c r="AC1467" s="144"/>
      <c r="AD1467" s="144"/>
      <c r="AE1467" s="144"/>
      <c r="AF1467" s="144"/>
      <c r="AG1467" s="144"/>
      <c r="AH1467" s="144"/>
      <c r="AI1467" s="144"/>
      <c r="AJ1467" s="144"/>
      <c r="AK1467" s="144"/>
      <c r="AL1467" s="144"/>
      <c r="AM1467" s="543"/>
      <c r="AN1467" s="144"/>
      <c r="AO1467" s="144"/>
      <c r="AP1467" s="543"/>
      <c r="AQ1467" s="543"/>
      <c r="AR1467" s="144"/>
      <c r="AS1467" s="190"/>
      <c r="AT1467" s="144"/>
      <c r="AU1467" s="543"/>
      <c r="AV1467" s="543"/>
      <c r="AW1467" s="144"/>
      <c r="AX1467" s="144"/>
      <c r="AY1467" s="144"/>
      <c r="AZ1467" s="144"/>
      <c r="BA1467" s="144"/>
      <c r="BB1467" s="144"/>
      <c r="BC1467" s="144"/>
      <c r="BD1467" s="144"/>
      <c r="BE1467" s="144"/>
    </row>
    <row r="1468" spans="1:57">
      <c r="A1468" s="144"/>
      <c r="B1468" s="144"/>
      <c r="C1468" s="144">
        <v>3</v>
      </c>
      <c r="D1468" s="190">
        <v>140611</v>
      </c>
      <c r="E1468" s="144" t="s">
        <v>5090</v>
      </c>
      <c r="F1468" s="144" t="s">
        <v>4944</v>
      </c>
      <c r="G1468" s="144">
        <v>10</v>
      </c>
      <c r="H1468" s="144">
        <v>20</v>
      </c>
      <c r="I1468" s="190" t="s">
        <v>6796</v>
      </c>
      <c r="J1468" s="144" t="s">
        <v>1693</v>
      </c>
      <c r="K1468" s="543"/>
      <c r="L1468" s="543"/>
      <c r="M1468" s="144"/>
      <c r="N1468" s="144"/>
      <c r="O1468" s="144"/>
      <c r="P1468" s="144"/>
      <c r="Q1468" s="144"/>
      <c r="R1468" s="144"/>
      <c r="S1468" s="144"/>
      <c r="T1468" s="144"/>
      <c r="U1468" s="144"/>
      <c r="V1468" s="543"/>
      <c r="W1468" s="144"/>
      <c r="X1468" s="144"/>
      <c r="Y1468" s="144"/>
      <c r="Z1468" s="144"/>
      <c r="AA1468" s="144"/>
      <c r="AB1468" s="144"/>
      <c r="AC1468" s="144"/>
      <c r="AD1468" s="144"/>
      <c r="AE1468" s="144"/>
      <c r="AF1468" s="144"/>
      <c r="AG1468" s="144"/>
      <c r="AH1468" s="144"/>
      <c r="AI1468" s="144"/>
      <c r="AJ1468" s="144"/>
      <c r="AK1468" s="144"/>
      <c r="AL1468" s="144"/>
      <c r="AM1468" s="543"/>
      <c r="AN1468" s="144"/>
      <c r="AO1468" s="144"/>
      <c r="AP1468" s="543"/>
      <c r="AQ1468" s="543"/>
      <c r="AR1468" s="144"/>
      <c r="AS1468" s="190"/>
      <c r="AT1468" s="144"/>
      <c r="AU1468" s="543"/>
      <c r="AV1468" s="543"/>
      <c r="AW1468" s="144"/>
      <c r="AX1468" s="144"/>
      <c r="AY1468" s="144"/>
      <c r="AZ1468" s="144"/>
      <c r="BA1468" s="144"/>
      <c r="BB1468" s="144"/>
      <c r="BC1468" s="144"/>
      <c r="BD1468" s="144"/>
      <c r="BE1468" s="144"/>
    </row>
    <row r="1469" spans="1:57">
      <c r="A1469" s="144"/>
      <c r="B1469" s="144"/>
      <c r="C1469" s="144">
        <v>3</v>
      </c>
      <c r="D1469" s="190">
        <v>140628</v>
      </c>
      <c r="E1469" s="144" t="s">
        <v>5090</v>
      </c>
      <c r="F1469" s="144" t="s">
        <v>4944</v>
      </c>
      <c r="G1469" s="144">
        <v>10</v>
      </c>
      <c r="H1469" s="144">
        <v>20</v>
      </c>
      <c r="I1469" s="190" t="s">
        <v>6660</v>
      </c>
      <c r="J1469" s="144" t="s">
        <v>1693</v>
      </c>
      <c r="K1469" s="543"/>
      <c r="L1469" s="543"/>
      <c r="M1469" s="144"/>
      <c r="N1469" s="144"/>
      <c r="O1469" s="144"/>
      <c r="P1469" s="144"/>
      <c r="Q1469" s="144"/>
      <c r="R1469" s="144"/>
      <c r="S1469" s="144"/>
      <c r="T1469" s="144"/>
      <c r="U1469" s="144"/>
      <c r="V1469" s="543"/>
      <c r="W1469" s="144"/>
      <c r="X1469" s="144"/>
      <c r="Y1469" s="144"/>
      <c r="Z1469" s="144"/>
      <c r="AA1469" s="144"/>
      <c r="AB1469" s="144"/>
      <c r="AC1469" s="144"/>
      <c r="AD1469" s="144"/>
      <c r="AE1469" s="144"/>
      <c r="AF1469" s="144"/>
      <c r="AG1469" s="144"/>
      <c r="AH1469" s="144"/>
      <c r="AI1469" s="144"/>
      <c r="AJ1469" s="144"/>
      <c r="AK1469" s="144"/>
      <c r="AL1469" s="144"/>
      <c r="AM1469" s="543"/>
      <c r="AN1469" s="144"/>
      <c r="AO1469" s="144"/>
      <c r="AP1469" s="543"/>
      <c r="AQ1469" s="543"/>
      <c r="AR1469" s="144"/>
      <c r="AS1469" s="190"/>
      <c r="AT1469" s="144"/>
      <c r="AU1469" s="543"/>
      <c r="AV1469" s="543"/>
      <c r="AW1469" s="144"/>
      <c r="AX1469" s="144"/>
      <c r="AY1469" s="144"/>
      <c r="AZ1469" s="144"/>
      <c r="BA1469" s="144"/>
      <c r="BB1469" s="144"/>
      <c r="BC1469" s="144"/>
      <c r="BD1469" s="144"/>
      <c r="BE1469" s="144"/>
    </row>
    <row r="1470" spans="1:57">
      <c r="A1470" s="144"/>
      <c r="B1470" s="144"/>
      <c r="C1470" s="144">
        <v>3</v>
      </c>
      <c r="D1470" s="190">
        <v>140631</v>
      </c>
      <c r="E1470" s="144" t="s">
        <v>5090</v>
      </c>
      <c r="F1470" s="144" t="s">
        <v>4944</v>
      </c>
      <c r="G1470" s="144">
        <v>10</v>
      </c>
      <c r="H1470" s="144">
        <v>20</v>
      </c>
      <c r="I1470" s="190" t="s">
        <v>6797</v>
      </c>
      <c r="J1470" s="144" t="s">
        <v>1693</v>
      </c>
      <c r="K1470" s="543"/>
      <c r="L1470" s="543"/>
      <c r="M1470" s="144"/>
      <c r="N1470" s="144"/>
      <c r="O1470" s="144"/>
      <c r="P1470" s="144"/>
      <c r="Q1470" s="144"/>
      <c r="R1470" s="144"/>
      <c r="S1470" s="144"/>
      <c r="T1470" s="144"/>
      <c r="U1470" s="144"/>
      <c r="V1470" s="543"/>
      <c r="W1470" s="144"/>
      <c r="X1470" s="144"/>
      <c r="Y1470" s="144"/>
      <c r="Z1470" s="144"/>
      <c r="AA1470" s="144"/>
      <c r="AB1470" s="144"/>
      <c r="AC1470" s="144"/>
      <c r="AD1470" s="144"/>
      <c r="AE1470" s="144"/>
      <c r="AF1470" s="144"/>
      <c r="AG1470" s="144"/>
      <c r="AH1470" s="144"/>
      <c r="AI1470" s="144"/>
      <c r="AJ1470" s="144"/>
      <c r="AK1470" s="144"/>
      <c r="AL1470" s="144"/>
      <c r="AM1470" s="543"/>
      <c r="AN1470" s="144"/>
      <c r="AO1470" s="144"/>
      <c r="AP1470" s="543"/>
      <c r="AQ1470" s="543"/>
      <c r="AR1470" s="144"/>
      <c r="AS1470" s="190"/>
      <c r="AT1470" s="144"/>
      <c r="AU1470" s="543"/>
      <c r="AV1470" s="543"/>
      <c r="AW1470" s="144"/>
      <c r="AX1470" s="144"/>
      <c r="AY1470" s="144"/>
      <c r="AZ1470" s="144"/>
      <c r="BA1470" s="144"/>
      <c r="BB1470" s="144"/>
      <c r="BC1470" s="144"/>
      <c r="BD1470" s="144"/>
      <c r="BE1470" s="144"/>
    </row>
    <row r="1471" spans="1:57">
      <c r="A1471" s="144"/>
      <c r="B1471" s="144"/>
      <c r="C1471" s="144">
        <v>3</v>
      </c>
      <c r="D1471" s="190">
        <v>140632</v>
      </c>
      <c r="E1471" s="144" t="s">
        <v>5090</v>
      </c>
      <c r="F1471" s="144" t="s">
        <v>4944</v>
      </c>
      <c r="G1471" s="144">
        <v>10</v>
      </c>
      <c r="H1471" s="144">
        <v>20</v>
      </c>
      <c r="I1471" s="190" t="s">
        <v>6798</v>
      </c>
      <c r="J1471" s="144" t="s">
        <v>1693</v>
      </c>
      <c r="K1471" s="543"/>
      <c r="L1471" s="543"/>
      <c r="M1471" s="144"/>
      <c r="N1471" s="144"/>
      <c r="O1471" s="144"/>
      <c r="P1471" s="144"/>
      <c r="Q1471" s="144"/>
      <c r="R1471" s="144"/>
      <c r="S1471" s="144"/>
      <c r="T1471" s="144"/>
      <c r="U1471" s="144"/>
      <c r="V1471" s="543"/>
      <c r="W1471" s="144"/>
      <c r="X1471" s="144"/>
      <c r="Y1471" s="144"/>
      <c r="Z1471" s="144"/>
      <c r="AA1471" s="144"/>
      <c r="AB1471" s="144"/>
      <c r="AC1471" s="144"/>
      <c r="AD1471" s="144"/>
      <c r="AE1471" s="144"/>
      <c r="AF1471" s="144"/>
      <c r="AG1471" s="144"/>
      <c r="AH1471" s="144"/>
      <c r="AI1471" s="144"/>
      <c r="AJ1471" s="144"/>
      <c r="AK1471" s="144"/>
      <c r="AL1471" s="144"/>
      <c r="AM1471" s="543"/>
      <c r="AN1471" s="144"/>
      <c r="AO1471" s="144"/>
      <c r="AP1471" s="543"/>
      <c r="AQ1471" s="543"/>
      <c r="AR1471" s="144"/>
      <c r="AS1471" s="190"/>
      <c r="AT1471" s="144"/>
      <c r="AU1471" s="543"/>
      <c r="AV1471" s="543"/>
      <c r="AW1471" s="144"/>
      <c r="AX1471" s="144"/>
      <c r="AY1471" s="144"/>
      <c r="AZ1471" s="144"/>
      <c r="BA1471" s="144"/>
      <c r="BB1471" s="144"/>
      <c r="BC1471" s="144"/>
      <c r="BD1471" s="144"/>
      <c r="BE1471" s="144"/>
    </row>
    <row r="1472" spans="1:57">
      <c r="A1472" s="144"/>
      <c r="B1472" s="144"/>
      <c r="C1472" s="144">
        <v>3</v>
      </c>
      <c r="D1472" s="190">
        <v>140643</v>
      </c>
      <c r="E1472" s="144" t="s">
        <v>5090</v>
      </c>
      <c r="F1472" s="144" t="s">
        <v>4944</v>
      </c>
      <c r="G1472" s="144">
        <v>10</v>
      </c>
      <c r="H1472" s="144">
        <v>20</v>
      </c>
      <c r="I1472" s="190" t="s">
        <v>6799</v>
      </c>
      <c r="J1472" s="144" t="s">
        <v>1693</v>
      </c>
      <c r="K1472" s="543"/>
      <c r="L1472" s="543"/>
      <c r="M1472" s="144"/>
      <c r="N1472" s="144"/>
      <c r="O1472" s="144"/>
      <c r="P1472" s="144"/>
      <c r="Q1472" s="144"/>
      <c r="R1472" s="144"/>
      <c r="S1472" s="144"/>
      <c r="T1472" s="144"/>
      <c r="U1472" s="144"/>
      <c r="V1472" s="543"/>
      <c r="W1472" s="144"/>
      <c r="X1472" s="144"/>
      <c r="Y1472" s="144"/>
      <c r="Z1472" s="144"/>
      <c r="AA1472" s="144"/>
      <c r="AB1472" s="144"/>
      <c r="AC1472" s="144"/>
      <c r="AD1472" s="144"/>
      <c r="AE1472" s="144"/>
      <c r="AF1472" s="144"/>
      <c r="AG1472" s="144"/>
      <c r="AH1472" s="144"/>
      <c r="AI1472" s="144"/>
      <c r="AJ1472" s="144"/>
      <c r="AK1472" s="144"/>
      <c r="AL1472" s="144"/>
      <c r="AM1472" s="543"/>
      <c r="AN1472" s="144"/>
      <c r="AO1472" s="144"/>
      <c r="AP1472" s="543"/>
      <c r="AQ1472" s="543"/>
      <c r="AR1472" s="144"/>
      <c r="AS1472" s="190"/>
      <c r="AT1472" s="144"/>
      <c r="AU1472" s="543"/>
      <c r="AV1472" s="543"/>
      <c r="AW1472" s="144"/>
      <c r="AX1472" s="144"/>
      <c r="AY1472" s="144"/>
      <c r="AZ1472" s="144"/>
      <c r="BA1472" s="144"/>
      <c r="BB1472" s="144"/>
      <c r="BC1472" s="144"/>
      <c r="BD1472" s="144"/>
      <c r="BE1472" s="144"/>
    </row>
    <row r="1473" spans="1:57">
      <c r="A1473" s="144"/>
      <c r="B1473" s="144"/>
      <c r="C1473" s="144">
        <v>3</v>
      </c>
      <c r="D1473" s="190">
        <v>140665</v>
      </c>
      <c r="E1473" s="144" t="s">
        <v>5090</v>
      </c>
      <c r="F1473" s="144" t="s">
        <v>4944</v>
      </c>
      <c r="G1473" s="144">
        <v>10</v>
      </c>
      <c r="H1473" s="144">
        <v>20</v>
      </c>
      <c r="I1473" s="190" t="s">
        <v>6800</v>
      </c>
      <c r="J1473" s="144" t="s">
        <v>1693</v>
      </c>
      <c r="K1473" s="543"/>
      <c r="L1473" s="543"/>
      <c r="M1473" s="144"/>
      <c r="N1473" s="144"/>
      <c r="O1473" s="144"/>
      <c r="P1473" s="144"/>
      <c r="Q1473" s="144"/>
      <c r="R1473" s="144"/>
      <c r="S1473" s="144"/>
      <c r="T1473" s="144"/>
      <c r="U1473" s="542"/>
      <c r="V1473" s="543"/>
      <c r="W1473" s="144"/>
      <c r="X1473" s="144"/>
      <c r="Y1473" s="144"/>
      <c r="Z1473" s="144"/>
      <c r="AA1473" s="144"/>
      <c r="AB1473" s="144"/>
      <c r="AC1473" s="144"/>
      <c r="AD1473" s="144"/>
      <c r="AE1473" s="144"/>
      <c r="AF1473" s="144"/>
      <c r="AG1473" s="144"/>
      <c r="AH1473" s="144"/>
      <c r="AI1473" s="144"/>
      <c r="AJ1473" s="144"/>
      <c r="AK1473" s="144"/>
      <c r="AL1473" s="144"/>
      <c r="AM1473" s="543"/>
      <c r="AN1473" s="144"/>
      <c r="AO1473" s="144"/>
      <c r="AP1473" s="543"/>
      <c r="AQ1473" s="543"/>
      <c r="AR1473" s="144"/>
      <c r="AS1473" s="190"/>
      <c r="AT1473" s="144"/>
      <c r="AU1473" s="543"/>
      <c r="AV1473" s="543"/>
      <c r="AW1473" s="144"/>
      <c r="AX1473" s="144"/>
      <c r="AY1473" s="144"/>
      <c r="AZ1473" s="144"/>
      <c r="BA1473" s="144"/>
      <c r="BB1473" s="144"/>
      <c r="BC1473" s="144"/>
      <c r="BD1473" s="144"/>
      <c r="BE1473" s="144"/>
    </row>
    <row r="1474" spans="1:57">
      <c r="A1474" s="144"/>
      <c r="B1474" s="144"/>
      <c r="C1474" s="144">
        <v>3</v>
      </c>
      <c r="D1474" s="190">
        <v>140668</v>
      </c>
      <c r="E1474" s="144" t="s">
        <v>5090</v>
      </c>
      <c r="F1474" s="144" t="s">
        <v>4944</v>
      </c>
      <c r="G1474" s="144">
        <v>10</v>
      </c>
      <c r="H1474" s="144">
        <v>20</v>
      </c>
      <c r="I1474" s="190" t="s">
        <v>6801</v>
      </c>
      <c r="J1474" s="144" t="s">
        <v>1693</v>
      </c>
      <c r="K1474" s="543"/>
      <c r="L1474" s="543"/>
      <c r="M1474" s="144"/>
      <c r="N1474" s="144"/>
      <c r="O1474" s="144"/>
      <c r="P1474" s="144"/>
      <c r="Q1474" s="144"/>
      <c r="R1474" s="144"/>
      <c r="S1474" s="144"/>
      <c r="T1474" s="144"/>
      <c r="U1474" s="144"/>
      <c r="V1474" s="543"/>
      <c r="W1474" s="144"/>
      <c r="X1474" s="144"/>
      <c r="Y1474" s="144"/>
      <c r="Z1474" s="144"/>
      <c r="AA1474" s="144"/>
      <c r="AB1474" s="144"/>
      <c r="AC1474" s="144"/>
      <c r="AD1474" s="144"/>
      <c r="AE1474" s="144"/>
      <c r="AF1474" s="144"/>
      <c r="AG1474" s="144"/>
      <c r="AH1474" s="144"/>
      <c r="AI1474" s="144"/>
      <c r="AJ1474" s="144"/>
      <c r="AK1474" s="144"/>
      <c r="AL1474" s="144"/>
      <c r="AM1474" s="543"/>
      <c r="AN1474" s="144"/>
      <c r="AO1474" s="144"/>
      <c r="AP1474" s="543"/>
      <c r="AQ1474" s="543"/>
      <c r="AR1474" s="144"/>
      <c r="AS1474" s="190"/>
      <c r="AT1474" s="144"/>
      <c r="AU1474" s="543"/>
      <c r="AV1474" s="543"/>
      <c r="AW1474" s="144"/>
      <c r="AX1474" s="144"/>
      <c r="AY1474" s="144"/>
      <c r="AZ1474" s="144"/>
      <c r="BA1474" s="144"/>
      <c r="BB1474" s="144"/>
      <c r="BC1474" s="144"/>
      <c r="BD1474" s="144"/>
      <c r="BE1474" s="144"/>
    </row>
    <row r="1475" spans="1:57">
      <c r="A1475" s="144"/>
      <c r="B1475" s="144"/>
      <c r="C1475" s="144">
        <v>3</v>
      </c>
      <c r="D1475" s="190">
        <v>140671</v>
      </c>
      <c r="E1475" s="144" t="s">
        <v>5090</v>
      </c>
      <c r="F1475" s="144" t="s">
        <v>4944</v>
      </c>
      <c r="G1475" s="144">
        <v>10</v>
      </c>
      <c r="H1475" s="144">
        <v>20</v>
      </c>
      <c r="I1475" s="190" t="s">
        <v>6802</v>
      </c>
      <c r="J1475" s="144" t="s">
        <v>1693</v>
      </c>
      <c r="K1475" s="543"/>
      <c r="L1475" s="543"/>
      <c r="M1475" s="144"/>
      <c r="N1475" s="144"/>
      <c r="O1475" s="144"/>
      <c r="P1475" s="144"/>
      <c r="Q1475" s="144"/>
      <c r="R1475" s="144"/>
      <c r="S1475" s="144"/>
      <c r="T1475" s="144"/>
      <c r="U1475" s="144"/>
      <c r="V1475" s="543"/>
      <c r="W1475" s="144"/>
      <c r="X1475" s="144"/>
      <c r="Y1475" s="144"/>
      <c r="Z1475" s="144"/>
      <c r="AA1475" s="144"/>
      <c r="AB1475" s="144"/>
      <c r="AC1475" s="144"/>
      <c r="AD1475" s="144"/>
      <c r="AE1475" s="144"/>
      <c r="AF1475" s="144"/>
      <c r="AG1475" s="144"/>
      <c r="AH1475" s="144"/>
      <c r="AI1475" s="144"/>
      <c r="AJ1475" s="144"/>
      <c r="AK1475" s="144"/>
      <c r="AL1475" s="144"/>
      <c r="AM1475" s="543"/>
      <c r="AN1475" s="144"/>
      <c r="AO1475" s="144"/>
      <c r="AP1475" s="543"/>
      <c r="AQ1475" s="543"/>
      <c r="AR1475" s="144"/>
      <c r="AS1475" s="190"/>
      <c r="AT1475" s="144"/>
      <c r="AU1475" s="543"/>
      <c r="AV1475" s="543"/>
      <c r="AW1475" s="144"/>
      <c r="AX1475" s="144"/>
      <c r="AY1475" s="144"/>
      <c r="AZ1475" s="144"/>
      <c r="BA1475" s="144"/>
      <c r="BB1475" s="144"/>
      <c r="BC1475" s="144"/>
      <c r="BD1475" s="144"/>
      <c r="BE1475" s="144"/>
    </row>
    <row r="1476" spans="1:57">
      <c r="A1476" s="144"/>
      <c r="B1476" s="144"/>
      <c r="C1476" s="144">
        <v>3</v>
      </c>
      <c r="D1476" s="190">
        <v>140673</v>
      </c>
      <c r="E1476" s="144" t="s">
        <v>5090</v>
      </c>
      <c r="F1476" s="144" t="s">
        <v>4944</v>
      </c>
      <c r="G1476" s="144">
        <v>10</v>
      </c>
      <c r="H1476" s="144">
        <v>20</v>
      </c>
      <c r="I1476" s="190" t="s">
        <v>6803</v>
      </c>
      <c r="J1476" s="144" t="s">
        <v>1693</v>
      </c>
      <c r="K1476" s="543"/>
      <c r="L1476" s="543"/>
      <c r="M1476" s="144"/>
      <c r="N1476" s="144"/>
      <c r="O1476" s="144"/>
      <c r="P1476" s="144"/>
      <c r="Q1476" s="144"/>
      <c r="R1476" s="144"/>
      <c r="S1476" s="144"/>
      <c r="T1476" s="144"/>
      <c r="U1476" s="144"/>
      <c r="V1476" s="543"/>
      <c r="W1476" s="144"/>
      <c r="X1476" s="144"/>
      <c r="Y1476" s="144"/>
      <c r="Z1476" s="144"/>
      <c r="AA1476" s="144"/>
      <c r="AB1476" s="144"/>
      <c r="AC1476" s="144"/>
      <c r="AD1476" s="144"/>
      <c r="AE1476" s="144"/>
      <c r="AF1476" s="144"/>
      <c r="AG1476" s="144"/>
      <c r="AH1476" s="144"/>
      <c r="AI1476" s="144"/>
      <c r="AJ1476" s="144"/>
      <c r="AK1476" s="144"/>
      <c r="AL1476" s="144"/>
      <c r="AM1476" s="543"/>
      <c r="AN1476" s="144"/>
      <c r="AO1476" s="144"/>
      <c r="AP1476" s="543"/>
      <c r="AQ1476" s="543"/>
      <c r="AR1476" s="144"/>
      <c r="AS1476" s="190"/>
      <c r="AT1476" s="144"/>
      <c r="AU1476" s="543"/>
      <c r="AV1476" s="543"/>
      <c r="AW1476" s="144"/>
      <c r="AX1476" s="144"/>
      <c r="AY1476" s="144"/>
      <c r="AZ1476" s="144"/>
      <c r="BA1476" s="144"/>
      <c r="BB1476" s="144"/>
      <c r="BC1476" s="144"/>
      <c r="BD1476" s="144"/>
      <c r="BE1476" s="144"/>
    </row>
    <row r="1477" spans="1:57">
      <c r="A1477" s="144"/>
      <c r="B1477" s="144"/>
      <c r="C1477" s="144">
        <v>3</v>
      </c>
      <c r="D1477" s="190">
        <v>140674</v>
      </c>
      <c r="E1477" s="144" t="s">
        <v>5090</v>
      </c>
      <c r="F1477" s="144" t="s">
        <v>4944</v>
      </c>
      <c r="G1477" s="144">
        <v>10</v>
      </c>
      <c r="H1477" s="144">
        <v>20</v>
      </c>
      <c r="I1477" s="190" t="s">
        <v>6804</v>
      </c>
      <c r="J1477" s="144" t="s">
        <v>1693</v>
      </c>
      <c r="K1477" s="543"/>
      <c r="L1477" s="543"/>
      <c r="M1477" s="144"/>
      <c r="N1477" s="144"/>
      <c r="O1477" s="144"/>
      <c r="P1477" s="144"/>
      <c r="Q1477" s="144"/>
      <c r="R1477" s="144"/>
      <c r="S1477" s="144"/>
      <c r="T1477" s="144"/>
      <c r="U1477" s="144"/>
      <c r="V1477" s="543"/>
      <c r="W1477" s="144"/>
      <c r="X1477" s="144"/>
      <c r="Y1477" s="144"/>
      <c r="Z1477" s="144"/>
      <c r="AA1477" s="144"/>
      <c r="AB1477" s="144"/>
      <c r="AC1477" s="144"/>
      <c r="AD1477" s="144"/>
      <c r="AE1477" s="144"/>
      <c r="AF1477" s="144"/>
      <c r="AG1477" s="144"/>
      <c r="AH1477" s="144"/>
      <c r="AI1477" s="144"/>
      <c r="AJ1477" s="144"/>
      <c r="AK1477" s="144"/>
      <c r="AL1477" s="144"/>
      <c r="AM1477" s="543"/>
      <c r="AN1477" s="144"/>
      <c r="AO1477" s="144"/>
      <c r="AP1477" s="543"/>
      <c r="AQ1477" s="543"/>
      <c r="AR1477" s="144"/>
      <c r="AS1477" s="190"/>
      <c r="AT1477" s="144"/>
      <c r="AU1477" s="543"/>
      <c r="AV1477" s="543"/>
      <c r="AW1477" s="144"/>
      <c r="AX1477" s="144"/>
      <c r="AY1477" s="144"/>
      <c r="AZ1477" s="144"/>
      <c r="BA1477" s="144"/>
      <c r="BB1477" s="144"/>
      <c r="BC1477" s="144"/>
      <c r="BD1477" s="144"/>
      <c r="BE1477" s="144"/>
    </row>
    <row r="1478" spans="1:57">
      <c r="A1478" s="144"/>
      <c r="B1478" s="144"/>
      <c r="C1478" s="144">
        <v>3</v>
      </c>
      <c r="D1478" s="190">
        <v>140675</v>
      </c>
      <c r="E1478" s="144" t="s">
        <v>5090</v>
      </c>
      <c r="F1478" s="144" t="s">
        <v>4944</v>
      </c>
      <c r="G1478" s="144">
        <v>10</v>
      </c>
      <c r="H1478" s="144">
        <v>20</v>
      </c>
      <c r="I1478" s="190" t="s">
        <v>6805</v>
      </c>
      <c r="J1478" s="144" t="s">
        <v>1693</v>
      </c>
      <c r="K1478" s="543"/>
      <c r="L1478" s="543"/>
      <c r="M1478" s="144"/>
      <c r="N1478" s="144"/>
      <c r="O1478" s="144"/>
      <c r="P1478" s="144"/>
      <c r="Q1478" s="144"/>
      <c r="R1478" s="144"/>
      <c r="S1478" s="144"/>
      <c r="T1478" s="144"/>
      <c r="U1478" s="144"/>
      <c r="V1478" s="543"/>
      <c r="W1478" s="144"/>
      <c r="X1478" s="144"/>
      <c r="Y1478" s="144"/>
      <c r="Z1478" s="144"/>
      <c r="AA1478" s="144"/>
      <c r="AB1478" s="144"/>
      <c r="AC1478" s="144"/>
      <c r="AD1478" s="144"/>
      <c r="AE1478" s="144"/>
      <c r="AF1478" s="144"/>
      <c r="AG1478" s="144"/>
      <c r="AH1478" s="144"/>
      <c r="AI1478" s="144"/>
      <c r="AJ1478" s="144"/>
      <c r="AK1478" s="144"/>
      <c r="AL1478" s="144"/>
      <c r="AM1478" s="543"/>
      <c r="AN1478" s="144"/>
      <c r="AO1478" s="144"/>
      <c r="AP1478" s="543"/>
      <c r="AQ1478" s="543"/>
      <c r="AR1478" s="144"/>
      <c r="AS1478" s="190"/>
      <c r="AT1478" s="144"/>
      <c r="AU1478" s="543"/>
      <c r="AV1478" s="543"/>
      <c r="AW1478" s="144"/>
      <c r="AX1478" s="144"/>
      <c r="AY1478" s="144"/>
      <c r="AZ1478" s="144"/>
      <c r="BA1478" s="144"/>
      <c r="BB1478" s="144"/>
      <c r="BC1478" s="144"/>
      <c r="BD1478" s="144"/>
      <c r="BE1478" s="144"/>
    </row>
    <row r="1479" spans="1:57">
      <c r="A1479" s="144"/>
      <c r="B1479" s="144"/>
      <c r="C1479" s="144">
        <v>3</v>
      </c>
      <c r="D1479" s="190">
        <v>140680</v>
      </c>
      <c r="E1479" s="144" t="s">
        <v>5090</v>
      </c>
      <c r="F1479" s="144" t="s">
        <v>4944</v>
      </c>
      <c r="G1479" s="144">
        <v>10</v>
      </c>
      <c r="H1479" s="144">
        <v>20</v>
      </c>
      <c r="I1479" s="190" t="s">
        <v>6806</v>
      </c>
      <c r="J1479" s="144" t="s">
        <v>1693</v>
      </c>
      <c r="K1479" s="543"/>
      <c r="L1479" s="543"/>
      <c r="M1479" s="144"/>
      <c r="N1479" s="144"/>
      <c r="O1479" s="144"/>
      <c r="P1479" s="144"/>
      <c r="Q1479" s="144"/>
      <c r="R1479" s="144"/>
      <c r="S1479" s="144"/>
      <c r="T1479" s="144"/>
      <c r="U1479" s="144"/>
      <c r="V1479" s="543"/>
      <c r="W1479" s="144"/>
      <c r="X1479" s="144"/>
      <c r="Y1479" s="144"/>
      <c r="Z1479" s="144"/>
      <c r="AA1479" s="144"/>
      <c r="AB1479" s="144"/>
      <c r="AC1479" s="144"/>
      <c r="AD1479" s="144"/>
      <c r="AE1479" s="144"/>
      <c r="AF1479" s="144"/>
      <c r="AG1479" s="144"/>
      <c r="AH1479" s="144"/>
      <c r="AI1479" s="144"/>
      <c r="AJ1479" s="144"/>
      <c r="AK1479" s="144"/>
      <c r="AL1479" s="144"/>
      <c r="AM1479" s="543"/>
      <c r="AN1479" s="144"/>
      <c r="AO1479" s="144"/>
      <c r="AP1479" s="543"/>
      <c r="AQ1479" s="543"/>
      <c r="AR1479" s="144"/>
      <c r="AS1479" s="190"/>
      <c r="AT1479" s="144"/>
      <c r="AU1479" s="543"/>
      <c r="AV1479" s="543"/>
      <c r="AW1479" s="144"/>
      <c r="AX1479" s="144"/>
      <c r="AY1479" s="144"/>
      <c r="AZ1479" s="144"/>
      <c r="BA1479" s="144"/>
      <c r="BB1479" s="144"/>
      <c r="BC1479" s="144"/>
      <c r="BD1479" s="144"/>
      <c r="BE1479" s="144"/>
    </row>
    <row r="1480" spans="1:57">
      <c r="A1480" s="144"/>
      <c r="B1480" s="144"/>
      <c r="C1480" s="144">
        <v>3</v>
      </c>
      <c r="D1480" s="190">
        <v>140685</v>
      </c>
      <c r="E1480" s="144" t="s">
        <v>5090</v>
      </c>
      <c r="F1480" s="144" t="s">
        <v>4944</v>
      </c>
      <c r="G1480" s="144">
        <v>10</v>
      </c>
      <c r="H1480" s="144">
        <v>20</v>
      </c>
      <c r="I1480" s="190" t="s">
        <v>6807</v>
      </c>
      <c r="J1480" s="144" t="s">
        <v>1693</v>
      </c>
      <c r="K1480" s="543"/>
      <c r="L1480" s="543"/>
      <c r="M1480" s="144"/>
      <c r="N1480" s="144"/>
      <c r="O1480" s="144"/>
      <c r="P1480" s="144"/>
      <c r="Q1480" s="144"/>
      <c r="R1480" s="144"/>
      <c r="S1480" s="144"/>
      <c r="T1480" s="144"/>
      <c r="U1480" s="144"/>
      <c r="V1480" s="543"/>
      <c r="W1480" s="144"/>
      <c r="X1480" s="144"/>
      <c r="Y1480" s="144"/>
      <c r="Z1480" s="144"/>
      <c r="AA1480" s="144"/>
      <c r="AB1480" s="144"/>
      <c r="AC1480" s="144"/>
      <c r="AD1480" s="144"/>
      <c r="AE1480" s="144"/>
      <c r="AF1480" s="144"/>
      <c r="AG1480" s="144"/>
      <c r="AH1480" s="144"/>
      <c r="AI1480" s="144"/>
      <c r="AJ1480" s="144"/>
      <c r="AK1480" s="144"/>
      <c r="AL1480" s="144"/>
      <c r="AM1480" s="543"/>
      <c r="AN1480" s="144"/>
      <c r="AO1480" s="144"/>
      <c r="AP1480" s="543"/>
      <c r="AQ1480" s="543"/>
      <c r="AR1480" s="144"/>
      <c r="AS1480" s="190"/>
      <c r="AT1480" s="144"/>
      <c r="AU1480" s="543"/>
      <c r="AV1480" s="543"/>
      <c r="AW1480" s="144"/>
      <c r="AX1480" s="144"/>
      <c r="AY1480" s="144"/>
      <c r="AZ1480" s="144"/>
      <c r="BA1480" s="144"/>
      <c r="BB1480" s="144"/>
      <c r="BC1480" s="144"/>
      <c r="BD1480" s="144"/>
      <c r="BE1480" s="144"/>
    </row>
    <row r="1481" spans="1:57">
      <c r="A1481" s="144"/>
      <c r="B1481" s="144"/>
      <c r="C1481" s="144">
        <v>3</v>
      </c>
      <c r="D1481" s="190">
        <v>140686</v>
      </c>
      <c r="E1481" s="144" t="s">
        <v>5090</v>
      </c>
      <c r="F1481" s="144" t="s">
        <v>4944</v>
      </c>
      <c r="G1481" s="144">
        <v>10</v>
      </c>
      <c r="H1481" s="144">
        <v>20</v>
      </c>
      <c r="I1481" s="190" t="s">
        <v>6807</v>
      </c>
      <c r="J1481" s="144" t="s">
        <v>1693</v>
      </c>
      <c r="K1481" s="543"/>
      <c r="L1481" s="543"/>
      <c r="M1481" s="144"/>
      <c r="N1481" s="144"/>
      <c r="O1481" s="144"/>
      <c r="P1481" s="144"/>
      <c r="Q1481" s="144"/>
      <c r="R1481" s="144"/>
      <c r="S1481" s="144"/>
      <c r="T1481" s="144"/>
      <c r="U1481" s="144"/>
      <c r="V1481" s="543"/>
      <c r="W1481" s="144"/>
      <c r="X1481" s="144"/>
      <c r="Y1481" s="144"/>
      <c r="Z1481" s="144"/>
      <c r="AA1481" s="144"/>
      <c r="AB1481" s="144"/>
      <c r="AC1481" s="144"/>
      <c r="AD1481" s="144"/>
      <c r="AE1481" s="144"/>
      <c r="AF1481" s="144"/>
      <c r="AG1481" s="144"/>
      <c r="AH1481" s="144"/>
      <c r="AI1481" s="144"/>
      <c r="AJ1481" s="144"/>
      <c r="AK1481" s="144"/>
      <c r="AL1481" s="144"/>
      <c r="AM1481" s="543"/>
      <c r="AN1481" s="144"/>
      <c r="AO1481" s="144"/>
      <c r="AP1481" s="543"/>
      <c r="AQ1481" s="543"/>
      <c r="AR1481" s="144"/>
      <c r="AS1481" s="190"/>
      <c r="AT1481" s="144"/>
      <c r="AU1481" s="543"/>
      <c r="AV1481" s="543"/>
      <c r="AW1481" s="144"/>
      <c r="AX1481" s="144"/>
      <c r="AY1481" s="144"/>
      <c r="AZ1481" s="144"/>
      <c r="BA1481" s="144"/>
      <c r="BB1481" s="144"/>
      <c r="BC1481" s="144"/>
      <c r="BD1481" s="144"/>
      <c r="BE1481" s="144"/>
    </row>
    <row r="1482" spans="1:57">
      <c r="A1482" s="144"/>
      <c r="B1482" s="144"/>
      <c r="C1482" s="144">
        <v>3</v>
      </c>
      <c r="D1482" s="190">
        <v>140692</v>
      </c>
      <c r="E1482" s="144" t="s">
        <v>5090</v>
      </c>
      <c r="F1482" s="144" t="s">
        <v>4944</v>
      </c>
      <c r="G1482" s="144">
        <v>10</v>
      </c>
      <c r="H1482" s="144">
        <v>20</v>
      </c>
      <c r="I1482" s="190" t="s">
        <v>6808</v>
      </c>
      <c r="J1482" s="144" t="s">
        <v>1693</v>
      </c>
      <c r="K1482" s="543"/>
      <c r="L1482" s="543"/>
      <c r="M1482" s="144"/>
      <c r="N1482" s="144"/>
      <c r="O1482" s="144"/>
      <c r="P1482" s="144"/>
      <c r="Q1482" s="144"/>
      <c r="R1482" s="144"/>
      <c r="S1482" s="144"/>
      <c r="T1482" s="144"/>
      <c r="U1482" s="144"/>
      <c r="V1482" s="543"/>
      <c r="W1482" s="144"/>
      <c r="X1482" s="144"/>
      <c r="Y1482" s="144"/>
      <c r="Z1482" s="144"/>
      <c r="AA1482" s="144"/>
      <c r="AB1482" s="144"/>
      <c r="AC1482" s="144"/>
      <c r="AD1482" s="144"/>
      <c r="AE1482" s="144"/>
      <c r="AF1482" s="144"/>
      <c r="AG1482" s="144"/>
      <c r="AH1482" s="144"/>
      <c r="AI1482" s="144"/>
      <c r="AJ1482" s="144"/>
      <c r="AK1482" s="144"/>
      <c r="AL1482" s="144"/>
      <c r="AM1482" s="543"/>
      <c r="AN1482" s="144"/>
      <c r="AO1482" s="144"/>
      <c r="AP1482" s="543"/>
      <c r="AQ1482" s="543"/>
      <c r="AR1482" s="144"/>
      <c r="AS1482" s="190"/>
      <c r="AT1482" s="144"/>
      <c r="AU1482" s="543"/>
      <c r="AV1482" s="543"/>
      <c r="AW1482" s="144"/>
      <c r="AX1482" s="144"/>
      <c r="AY1482" s="144"/>
      <c r="AZ1482" s="144"/>
      <c r="BA1482" s="144"/>
      <c r="BB1482" s="144"/>
      <c r="BC1482" s="144"/>
      <c r="BD1482" s="144"/>
      <c r="BE1482" s="144"/>
    </row>
    <row r="1483" spans="1:57">
      <c r="A1483" s="144"/>
      <c r="B1483" s="144"/>
      <c r="C1483" s="144">
        <v>3</v>
      </c>
      <c r="D1483" s="190">
        <v>140700</v>
      </c>
      <c r="E1483" s="144" t="s">
        <v>5090</v>
      </c>
      <c r="F1483" s="144" t="s">
        <v>4944</v>
      </c>
      <c r="G1483" s="144">
        <v>10</v>
      </c>
      <c r="H1483" s="144">
        <v>20</v>
      </c>
      <c r="I1483" s="190" t="s">
        <v>6809</v>
      </c>
      <c r="J1483" s="144" t="s">
        <v>1693</v>
      </c>
      <c r="K1483" s="543"/>
      <c r="L1483" s="543"/>
      <c r="M1483" s="144"/>
      <c r="N1483" s="144"/>
      <c r="O1483" s="144"/>
      <c r="P1483" s="144"/>
      <c r="Q1483" s="144"/>
      <c r="R1483" s="144"/>
      <c r="S1483" s="144"/>
      <c r="T1483" s="144"/>
      <c r="U1483" s="144"/>
      <c r="V1483" s="543"/>
      <c r="W1483" s="144"/>
      <c r="X1483" s="144"/>
      <c r="Y1483" s="144"/>
      <c r="Z1483" s="144"/>
      <c r="AA1483" s="144"/>
      <c r="AB1483" s="144"/>
      <c r="AC1483" s="144"/>
      <c r="AD1483" s="144"/>
      <c r="AE1483" s="144"/>
      <c r="AF1483" s="144"/>
      <c r="AG1483" s="144"/>
      <c r="AH1483" s="144"/>
      <c r="AI1483" s="144"/>
      <c r="AJ1483" s="144"/>
      <c r="AK1483" s="144"/>
      <c r="AL1483" s="144"/>
      <c r="AM1483" s="543"/>
      <c r="AN1483" s="144"/>
      <c r="AO1483" s="144"/>
      <c r="AP1483" s="543"/>
      <c r="AQ1483" s="543"/>
      <c r="AR1483" s="144"/>
      <c r="AS1483" s="190"/>
      <c r="AT1483" s="144"/>
      <c r="AU1483" s="543"/>
      <c r="AV1483" s="543"/>
      <c r="AW1483" s="144"/>
      <c r="AX1483" s="144"/>
      <c r="AY1483" s="144"/>
      <c r="AZ1483" s="144"/>
      <c r="BA1483" s="144"/>
      <c r="BB1483" s="144"/>
      <c r="BC1483" s="144"/>
      <c r="BD1483" s="144"/>
      <c r="BE1483" s="144"/>
    </row>
    <row r="1484" spans="1:57">
      <c r="A1484" s="144"/>
      <c r="B1484" s="144"/>
      <c r="C1484" s="144">
        <v>3</v>
      </c>
      <c r="D1484" s="190">
        <v>140727</v>
      </c>
      <c r="E1484" s="144" t="s">
        <v>5090</v>
      </c>
      <c r="F1484" s="144" t="s">
        <v>4944</v>
      </c>
      <c r="G1484" s="144">
        <v>10</v>
      </c>
      <c r="H1484" s="144">
        <v>20</v>
      </c>
      <c r="I1484" s="190" t="s">
        <v>6810</v>
      </c>
      <c r="J1484" s="144" t="s">
        <v>1693</v>
      </c>
      <c r="K1484" s="543"/>
      <c r="L1484" s="543"/>
      <c r="M1484" s="144"/>
      <c r="N1484" s="144"/>
      <c r="O1484" s="144"/>
      <c r="P1484" s="144"/>
      <c r="Q1484" s="144"/>
      <c r="R1484" s="144"/>
      <c r="S1484" s="144"/>
      <c r="T1484" s="144"/>
      <c r="U1484" s="144"/>
      <c r="V1484" s="543"/>
      <c r="W1484" s="144"/>
      <c r="X1484" s="144"/>
      <c r="Y1484" s="144"/>
      <c r="Z1484" s="144"/>
      <c r="AA1484" s="144"/>
      <c r="AB1484" s="144"/>
      <c r="AC1484" s="144"/>
      <c r="AD1484" s="144"/>
      <c r="AE1484" s="144"/>
      <c r="AF1484" s="144"/>
      <c r="AG1484" s="144"/>
      <c r="AH1484" s="144"/>
      <c r="AI1484" s="144"/>
      <c r="AJ1484" s="144"/>
      <c r="AK1484" s="144"/>
      <c r="AL1484" s="144"/>
      <c r="AM1484" s="543"/>
      <c r="AN1484" s="144"/>
      <c r="AO1484" s="144"/>
      <c r="AP1484" s="543"/>
      <c r="AQ1484" s="543"/>
      <c r="AR1484" s="144"/>
      <c r="AS1484" s="190"/>
      <c r="AT1484" s="144"/>
      <c r="AU1484" s="543"/>
      <c r="AV1484" s="543"/>
      <c r="AW1484" s="144"/>
      <c r="AX1484" s="144"/>
      <c r="AY1484" s="144"/>
      <c r="AZ1484" s="144"/>
      <c r="BA1484" s="144"/>
      <c r="BB1484" s="144"/>
      <c r="BC1484" s="144"/>
      <c r="BD1484" s="144"/>
      <c r="BE1484" s="144"/>
    </row>
    <row r="1485" spans="1:57">
      <c r="A1485" s="144"/>
      <c r="B1485" s="144"/>
      <c r="C1485" s="144">
        <v>3</v>
      </c>
      <c r="D1485" s="190">
        <v>140908</v>
      </c>
      <c r="E1485" s="144" t="s">
        <v>5090</v>
      </c>
      <c r="F1485" s="144" t="s">
        <v>4944</v>
      </c>
      <c r="G1485" s="144">
        <v>10</v>
      </c>
      <c r="H1485" s="144">
        <v>20</v>
      </c>
      <c r="I1485" s="190" t="s">
        <v>6811</v>
      </c>
      <c r="J1485" s="144" t="s">
        <v>1693</v>
      </c>
      <c r="K1485" s="543"/>
      <c r="L1485" s="543"/>
      <c r="M1485" s="144"/>
      <c r="N1485" s="144"/>
      <c r="O1485" s="144"/>
      <c r="P1485" s="144"/>
      <c r="Q1485" s="144"/>
      <c r="R1485" s="144"/>
      <c r="S1485" s="144"/>
      <c r="T1485" s="144"/>
      <c r="U1485" s="144"/>
      <c r="V1485" s="543"/>
      <c r="W1485" s="144"/>
      <c r="X1485" s="144"/>
      <c r="Y1485" s="144"/>
      <c r="Z1485" s="144"/>
      <c r="AA1485" s="144"/>
      <c r="AB1485" s="144"/>
      <c r="AC1485" s="144"/>
      <c r="AD1485" s="144"/>
      <c r="AE1485" s="144"/>
      <c r="AF1485" s="144"/>
      <c r="AG1485" s="144"/>
      <c r="AH1485" s="144"/>
      <c r="AI1485" s="144"/>
      <c r="AJ1485" s="144"/>
      <c r="AK1485" s="144"/>
      <c r="AL1485" s="144"/>
      <c r="AM1485" s="543"/>
      <c r="AN1485" s="144"/>
      <c r="AO1485" s="144"/>
      <c r="AP1485" s="543"/>
      <c r="AQ1485" s="543"/>
      <c r="AR1485" s="144"/>
      <c r="AS1485" s="190"/>
      <c r="AT1485" s="144"/>
      <c r="AU1485" s="543"/>
      <c r="AV1485" s="543"/>
      <c r="AW1485" s="144"/>
      <c r="AX1485" s="144"/>
      <c r="AY1485" s="144"/>
      <c r="AZ1485" s="144"/>
      <c r="BA1485" s="144"/>
      <c r="BB1485" s="144"/>
      <c r="BC1485" s="144"/>
      <c r="BD1485" s="144"/>
      <c r="BE1485" s="144"/>
    </row>
    <row r="1486" spans="1:57">
      <c r="A1486" s="144"/>
      <c r="B1486" s="144"/>
      <c r="C1486" s="144">
        <v>3</v>
      </c>
      <c r="D1486" s="190">
        <v>140933</v>
      </c>
      <c r="E1486" s="144" t="s">
        <v>5090</v>
      </c>
      <c r="F1486" s="144" t="s">
        <v>4944</v>
      </c>
      <c r="G1486" s="144">
        <v>10</v>
      </c>
      <c r="H1486" s="144">
        <v>20</v>
      </c>
      <c r="I1486" s="190" t="s">
        <v>6812</v>
      </c>
      <c r="J1486" s="144" t="s">
        <v>1693</v>
      </c>
      <c r="K1486" s="543"/>
      <c r="L1486" s="543"/>
      <c r="M1486" s="144"/>
      <c r="N1486" s="144"/>
      <c r="O1486" s="144"/>
      <c r="P1486" s="144"/>
      <c r="Q1486" s="144"/>
      <c r="R1486" s="144"/>
      <c r="S1486" s="144"/>
      <c r="T1486" s="144"/>
      <c r="U1486" s="144"/>
      <c r="V1486" s="543"/>
      <c r="W1486" s="144"/>
      <c r="X1486" s="144"/>
      <c r="Y1486" s="144"/>
      <c r="Z1486" s="144"/>
      <c r="AA1486" s="144"/>
      <c r="AB1486" s="144"/>
      <c r="AC1486" s="144"/>
      <c r="AD1486" s="144"/>
      <c r="AE1486" s="144"/>
      <c r="AF1486" s="144"/>
      <c r="AG1486" s="144"/>
      <c r="AH1486" s="144"/>
      <c r="AI1486" s="144"/>
      <c r="AJ1486" s="144"/>
      <c r="AK1486" s="144"/>
      <c r="AL1486" s="144"/>
      <c r="AM1486" s="543"/>
      <c r="AN1486" s="144"/>
      <c r="AO1486" s="144"/>
      <c r="AP1486" s="543"/>
      <c r="AQ1486" s="543"/>
      <c r="AR1486" s="144"/>
      <c r="AS1486" s="190"/>
      <c r="AT1486" s="144"/>
      <c r="AU1486" s="543"/>
      <c r="AV1486" s="543"/>
      <c r="AW1486" s="144"/>
      <c r="AX1486" s="144"/>
      <c r="AY1486" s="144"/>
      <c r="AZ1486" s="144"/>
      <c r="BA1486" s="144"/>
      <c r="BB1486" s="144"/>
      <c r="BC1486" s="144"/>
      <c r="BD1486" s="144"/>
      <c r="BE1486" s="144"/>
    </row>
    <row r="1487" spans="1:57">
      <c r="A1487" s="144"/>
      <c r="B1487" s="144"/>
      <c r="C1487" s="144">
        <v>3</v>
      </c>
      <c r="D1487" s="190">
        <v>140936</v>
      </c>
      <c r="E1487" s="144" t="s">
        <v>5090</v>
      </c>
      <c r="F1487" s="144" t="s">
        <v>4944</v>
      </c>
      <c r="G1487" s="144">
        <v>10</v>
      </c>
      <c r="H1487" s="144">
        <v>20</v>
      </c>
      <c r="I1487" s="190" t="s">
        <v>6813</v>
      </c>
      <c r="J1487" s="144" t="s">
        <v>1693</v>
      </c>
      <c r="K1487" s="543"/>
      <c r="L1487" s="543"/>
      <c r="M1487" s="144"/>
      <c r="N1487" s="144"/>
      <c r="O1487" s="144"/>
      <c r="P1487" s="144"/>
      <c r="Q1487" s="144"/>
      <c r="R1487" s="144"/>
      <c r="S1487" s="144"/>
      <c r="T1487" s="144"/>
      <c r="U1487" s="144"/>
      <c r="V1487" s="543"/>
      <c r="W1487" s="144"/>
      <c r="X1487" s="144"/>
      <c r="Y1487" s="144"/>
      <c r="Z1487" s="144"/>
      <c r="AA1487" s="144"/>
      <c r="AB1487" s="144"/>
      <c r="AC1487" s="144"/>
      <c r="AD1487" s="144"/>
      <c r="AE1487" s="144"/>
      <c r="AF1487" s="144"/>
      <c r="AG1487" s="144"/>
      <c r="AH1487" s="144"/>
      <c r="AI1487" s="144"/>
      <c r="AJ1487" s="144"/>
      <c r="AK1487" s="144"/>
      <c r="AL1487" s="144"/>
      <c r="AM1487" s="543"/>
      <c r="AN1487" s="144"/>
      <c r="AO1487" s="144"/>
      <c r="AP1487" s="543"/>
      <c r="AQ1487" s="543"/>
      <c r="AR1487" s="144"/>
      <c r="AS1487" s="190"/>
      <c r="AT1487" s="144"/>
      <c r="AU1487" s="543"/>
      <c r="AV1487" s="543"/>
      <c r="AW1487" s="144"/>
      <c r="AX1487" s="144"/>
      <c r="AY1487" s="144"/>
      <c r="AZ1487" s="144"/>
      <c r="BA1487" s="144"/>
      <c r="BB1487" s="144"/>
      <c r="BC1487" s="144"/>
      <c r="BD1487" s="144"/>
      <c r="BE1487" s="144"/>
    </row>
    <row r="1488" spans="1:57">
      <c r="A1488" s="144"/>
      <c r="B1488" s="144"/>
      <c r="C1488" s="144">
        <v>3</v>
      </c>
      <c r="D1488" s="190">
        <v>140940</v>
      </c>
      <c r="E1488" s="144" t="s">
        <v>5090</v>
      </c>
      <c r="F1488" s="144" t="s">
        <v>4944</v>
      </c>
      <c r="G1488" s="144">
        <v>10</v>
      </c>
      <c r="H1488" s="144">
        <v>20</v>
      </c>
      <c r="I1488" s="190" t="s">
        <v>6813</v>
      </c>
      <c r="J1488" s="144" t="s">
        <v>1693</v>
      </c>
      <c r="K1488" s="543"/>
      <c r="L1488" s="543"/>
      <c r="M1488" s="144"/>
      <c r="N1488" s="144"/>
      <c r="O1488" s="144"/>
      <c r="P1488" s="144"/>
      <c r="Q1488" s="144"/>
      <c r="R1488" s="144"/>
      <c r="S1488" s="144"/>
      <c r="T1488" s="144"/>
      <c r="U1488" s="144"/>
      <c r="V1488" s="543"/>
      <c r="W1488" s="144"/>
      <c r="X1488" s="144"/>
      <c r="Y1488" s="144"/>
      <c r="Z1488" s="144"/>
      <c r="AA1488" s="144"/>
      <c r="AB1488" s="144"/>
      <c r="AC1488" s="144"/>
      <c r="AD1488" s="144"/>
      <c r="AE1488" s="144"/>
      <c r="AF1488" s="144"/>
      <c r="AG1488" s="144"/>
      <c r="AH1488" s="144"/>
      <c r="AI1488" s="144"/>
      <c r="AJ1488" s="144"/>
      <c r="AK1488" s="144"/>
      <c r="AL1488" s="144"/>
      <c r="AM1488" s="543"/>
      <c r="AN1488" s="144"/>
      <c r="AO1488" s="144"/>
      <c r="AP1488" s="543"/>
      <c r="AQ1488" s="543"/>
      <c r="AR1488" s="144"/>
      <c r="AS1488" s="190"/>
      <c r="AT1488" s="144"/>
      <c r="AU1488" s="543"/>
      <c r="AV1488" s="543"/>
      <c r="AW1488" s="144"/>
      <c r="AX1488" s="144"/>
      <c r="AY1488" s="144"/>
      <c r="AZ1488" s="144"/>
      <c r="BA1488" s="144"/>
      <c r="BB1488" s="144"/>
      <c r="BC1488" s="144"/>
      <c r="BD1488" s="144"/>
      <c r="BE1488" s="144"/>
    </row>
    <row r="1489" spans="1:57">
      <c r="A1489" s="144"/>
      <c r="B1489" s="144"/>
      <c r="C1489" s="144">
        <v>3</v>
      </c>
      <c r="D1489" s="190">
        <v>140950</v>
      </c>
      <c r="E1489" s="144" t="s">
        <v>5090</v>
      </c>
      <c r="F1489" s="144" t="s">
        <v>4944</v>
      </c>
      <c r="G1489" s="144">
        <v>10</v>
      </c>
      <c r="H1489" s="144">
        <v>20</v>
      </c>
      <c r="I1489" s="190" t="s">
        <v>6814</v>
      </c>
      <c r="J1489" s="144" t="s">
        <v>1693</v>
      </c>
      <c r="K1489" s="543"/>
      <c r="L1489" s="543"/>
      <c r="M1489" s="144"/>
      <c r="N1489" s="144"/>
      <c r="O1489" s="144"/>
      <c r="P1489" s="144"/>
      <c r="Q1489" s="144"/>
      <c r="R1489" s="144"/>
      <c r="S1489" s="144"/>
      <c r="T1489" s="144"/>
      <c r="U1489" s="144"/>
      <c r="V1489" s="543"/>
      <c r="W1489" s="144"/>
      <c r="X1489" s="144"/>
      <c r="Y1489" s="144"/>
      <c r="Z1489" s="144"/>
      <c r="AA1489" s="144"/>
      <c r="AB1489" s="144"/>
      <c r="AC1489" s="144"/>
      <c r="AD1489" s="144"/>
      <c r="AE1489" s="144"/>
      <c r="AF1489" s="144"/>
      <c r="AG1489" s="144"/>
      <c r="AH1489" s="144"/>
      <c r="AI1489" s="144"/>
      <c r="AJ1489" s="144"/>
      <c r="AK1489" s="144"/>
      <c r="AL1489" s="144"/>
      <c r="AM1489" s="543"/>
      <c r="AN1489" s="144"/>
      <c r="AO1489" s="144"/>
      <c r="AP1489" s="543"/>
      <c r="AQ1489" s="543"/>
      <c r="AR1489" s="144"/>
      <c r="AS1489" s="190"/>
      <c r="AT1489" s="144"/>
      <c r="AU1489" s="543"/>
      <c r="AV1489" s="543"/>
      <c r="AW1489" s="144"/>
      <c r="AX1489" s="144"/>
      <c r="AY1489" s="144"/>
      <c r="AZ1489" s="144"/>
      <c r="BA1489" s="144"/>
      <c r="BB1489" s="144"/>
      <c r="BC1489" s="144"/>
      <c r="BD1489" s="144"/>
      <c r="BE1489" s="144"/>
    </row>
    <row r="1490" spans="1:57">
      <c r="A1490" s="144"/>
      <c r="B1490" s="144"/>
      <c r="C1490" s="144">
        <v>3</v>
      </c>
      <c r="D1490" s="190">
        <v>140954</v>
      </c>
      <c r="E1490" s="144" t="s">
        <v>5090</v>
      </c>
      <c r="F1490" s="144" t="s">
        <v>4944</v>
      </c>
      <c r="G1490" s="144">
        <v>10</v>
      </c>
      <c r="H1490" s="144">
        <v>20</v>
      </c>
      <c r="I1490" s="190" t="s">
        <v>6815</v>
      </c>
      <c r="J1490" s="144" t="s">
        <v>1693</v>
      </c>
      <c r="K1490" s="543"/>
      <c r="L1490" s="543"/>
      <c r="M1490" s="144"/>
      <c r="N1490" s="144"/>
      <c r="O1490" s="144"/>
      <c r="P1490" s="144"/>
      <c r="Q1490" s="144"/>
      <c r="R1490" s="144"/>
      <c r="S1490" s="144"/>
      <c r="T1490" s="144"/>
      <c r="U1490" s="144"/>
      <c r="V1490" s="543"/>
      <c r="W1490" s="144"/>
      <c r="X1490" s="144"/>
      <c r="Y1490" s="144"/>
      <c r="Z1490" s="144"/>
      <c r="AA1490" s="144"/>
      <c r="AB1490" s="144"/>
      <c r="AC1490" s="144"/>
      <c r="AD1490" s="144"/>
      <c r="AE1490" s="144"/>
      <c r="AF1490" s="144"/>
      <c r="AG1490" s="144"/>
      <c r="AH1490" s="144"/>
      <c r="AI1490" s="144"/>
      <c r="AJ1490" s="144"/>
      <c r="AK1490" s="144"/>
      <c r="AL1490" s="144"/>
      <c r="AM1490" s="543"/>
      <c r="AN1490" s="144"/>
      <c r="AO1490" s="144"/>
      <c r="AP1490" s="543"/>
      <c r="AQ1490" s="543"/>
      <c r="AR1490" s="144"/>
      <c r="AS1490" s="190"/>
      <c r="AT1490" s="144"/>
      <c r="AU1490" s="543"/>
      <c r="AV1490" s="543"/>
      <c r="AW1490" s="144"/>
      <c r="AX1490" s="144"/>
      <c r="AY1490" s="144"/>
      <c r="AZ1490" s="144"/>
      <c r="BA1490" s="144"/>
      <c r="BB1490" s="144"/>
      <c r="BC1490" s="144"/>
      <c r="BD1490" s="144"/>
      <c r="BE1490" s="144"/>
    </row>
    <row r="1491" spans="1:57">
      <c r="A1491" s="144"/>
      <c r="B1491" s="144"/>
      <c r="C1491" s="144">
        <v>3</v>
      </c>
      <c r="D1491" s="190">
        <v>140955</v>
      </c>
      <c r="E1491" s="144" t="s">
        <v>5090</v>
      </c>
      <c r="F1491" s="144" t="s">
        <v>4944</v>
      </c>
      <c r="G1491" s="144">
        <v>10</v>
      </c>
      <c r="H1491" s="144">
        <v>20</v>
      </c>
      <c r="I1491" s="190" t="s">
        <v>6816</v>
      </c>
      <c r="J1491" s="144" t="s">
        <v>1693</v>
      </c>
      <c r="K1491" s="543"/>
      <c r="L1491" s="543"/>
      <c r="M1491" s="144"/>
      <c r="N1491" s="144"/>
      <c r="O1491" s="144"/>
      <c r="P1491" s="144"/>
      <c r="Q1491" s="144"/>
      <c r="R1491" s="144"/>
      <c r="S1491" s="144"/>
      <c r="T1491" s="144"/>
      <c r="U1491" s="144"/>
      <c r="V1491" s="543"/>
      <c r="W1491" s="144"/>
      <c r="X1491" s="144"/>
      <c r="Y1491" s="144"/>
      <c r="Z1491" s="144"/>
      <c r="AA1491" s="144"/>
      <c r="AB1491" s="144"/>
      <c r="AC1491" s="144"/>
      <c r="AD1491" s="144"/>
      <c r="AE1491" s="144"/>
      <c r="AF1491" s="144"/>
      <c r="AG1491" s="144"/>
      <c r="AH1491" s="144"/>
      <c r="AI1491" s="144"/>
      <c r="AJ1491" s="144"/>
      <c r="AK1491" s="144"/>
      <c r="AL1491" s="144"/>
      <c r="AM1491" s="543"/>
      <c r="AN1491" s="144"/>
      <c r="AO1491" s="144"/>
      <c r="AP1491" s="543"/>
      <c r="AQ1491" s="543"/>
      <c r="AR1491" s="144"/>
      <c r="AS1491" s="190"/>
      <c r="AT1491" s="144"/>
      <c r="AU1491" s="543"/>
      <c r="AV1491" s="543"/>
      <c r="AW1491" s="144"/>
      <c r="AX1491" s="144"/>
      <c r="AY1491" s="144"/>
      <c r="AZ1491" s="144"/>
      <c r="BA1491" s="144"/>
      <c r="BB1491" s="144"/>
      <c r="BC1491" s="144"/>
      <c r="BD1491" s="144"/>
      <c r="BE1491" s="144"/>
    </row>
    <row r="1492" spans="1:57">
      <c r="A1492" s="144"/>
      <c r="B1492" s="144"/>
      <c r="C1492" s="144">
        <v>3</v>
      </c>
      <c r="D1492" s="190">
        <v>141003</v>
      </c>
      <c r="E1492" s="144" t="s">
        <v>5090</v>
      </c>
      <c r="F1492" s="144" t="s">
        <v>4944</v>
      </c>
      <c r="G1492" s="144">
        <v>10</v>
      </c>
      <c r="H1492" s="144">
        <v>20</v>
      </c>
      <c r="I1492" s="190" t="s">
        <v>6817</v>
      </c>
      <c r="J1492" s="144" t="s">
        <v>1693</v>
      </c>
      <c r="K1492" s="543"/>
      <c r="L1492" s="543"/>
      <c r="M1492" s="144"/>
      <c r="N1492" s="144"/>
      <c r="O1492" s="144"/>
      <c r="P1492" s="144"/>
      <c r="Q1492" s="144"/>
      <c r="R1492" s="144"/>
      <c r="S1492" s="144"/>
      <c r="T1492" s="144"/>
      <c r="U1492" s="542"/>
      <c r="V1492" s="543"/>
      <c r="W1492" s="144"/>
      <c r="X1492" s="144"/>
      <c r="Y1492" s="144"/>
      <c r="Z1492" s="144"/>
      <c r="AA1492" s="144"/>
      <c r="AB1492" s="144"/>
      <c r="AC1492" s="144"/>
      <c r="AD1492" s="144"/>
      <c r="AE1492" s="144"/>
      <c r="AF1492" s="144"/>
      <c r="AG1492" s="144"/>
      <c r="AH1492" s="144"/>
      <c r="AI1492" s="144"/>
      <c r="AJ1492" s="144"/>
      <c r="AK1492" s="144"/>
      <c r="AL1492" s="144"/>
      <c r="AM1492" s="543"/>
      <c r="AN1492" s="144"/>
      <c r="AO1492" s="144"/>
      <c r="AP1492" s="543"/>
      <c r="AQ1492" s="543"/>
      <c r="AR1492" s="144"/>
      <c r="AS1492" s="190"/>
      <c r="AT1492" s="144"/>
      <c r="AU1492" s="543"/>
      <c r="AV1492" s="543"/>
      <c r="AW1492" s="144"/>
      <c r="AX1492" s="144"/>
      <c r="AY1492" s="144"/>
      <c r="AZ1492" s="144"/>
      <c r="BA1492" s="144"/>
      <c r="BB1492" s="144"/>
      <c r="BC1492" s="144"/>
      <c r="BD1492" s="144"/>
      <c r="BE1492" s="144"/>
    </row>
    <row r="1493" spans="1:57">
      <c r="A1493" s="144"/>
      <c r="B1493" s="144"/>
      <c r="C1493" s="144">
        <v>3</v>
      </c>
      <c r="D1493" s="190">
        <v>141018</v>
      </c>
      <c r="E1493" s="144" t="s">
        <v>5090</v>
      </c>
      <c r="F1493" s="144" t="s">
        <v>4944</v>
      </c>
      <c r="G1493" s="144">
        <v>10</v>
      </c>
      <c r="H1493" s="144">
        <v>20</v>
      </c>
      <c r="I1493" s="190" t="s">
        <v>6818</v>
      </c>
      <c r="J1493" s="144" t="s">
        <v>1693</v>
      </c>
      <c r="K1493" s="543"/>
      <c r="L1493" s="543"/>
      <c r="M1493" s="144"/>
      <c r="N1493" s="144"/>
      <c r="O1493" s="144"/>
      <c r="P1493" s="144"/>
      <c r="Q1493" s="144"/>
      <c r="R1493" s="144"/>
      <c r="S1493" s="144"/>
      <c r="T1493" s="144"/>
      <c r="U1493" s="542"/>
      <c r="V1493" s="543"/>
      <c r="W1493" s="144"/>
      <c r="X1493" s="144"/>
      <c r="Y1493" s="144"/>
      <c r="Z1493" s="144"/>
      <c r="AA1493" s="144"/>
      <c r="AB1493" s="144"/>
      <c r="AC1493" s="144"/>
      <c r="AD1493" s="144"/>
      <c r="AE1493" s="144"/>
      <c r="AF1493" s="144"/>
      <c r="AG1493" s="144"/>
      <c r="AH1493" s="144"/>
      <c r="AI1493" s="144"/>
      <c r="AJ1493" s="144"/>
      <c r="AK1493" s="144"/>
      <c r="AL1493" s="144"/>
      <c r="AM1493" s="543"/>
      <c r="AN1493" s="144"/>
      <c r="AO1493" s="144"/>
      <c r="AP1493" s="543"/>
      <c r="AQ1493" s="543"/>
      <c r="AR1493" s="144"/>
      <c r="AS1493" s="190"/>
      <c r="AT1493" s="144"/>
      <c r="AU1493" s="543"/>
      <c r="AV1493" s="543"/>
      <c r="AW1493" s="144"/>
      <c r="AX1493" s="144"/>
      <c r="AY1493" s="144"/>
      <c r="AZ1493" s="144"/>
      <c r="BA1493" s="144"/>
      <c r="BB1493" s="144"/>
      <c r="BC1493" s="144"/>
      <c r="BD1493" s="144"/>
      <c r="BE1493" s="144"/>
    </row>
    <row r="1494" spans="1:57">
      <c r="A1494" s="144"/>
      <c r="B1494" s="144"/>
      <c r="C1494" s="144">
        <v>3</v>
      </c>
      <c r="D1494" s="190">
        <v>141020</v>
      </c>
      <c r="E1494" s="144" t="s">
        <v>5090</v>
      </c>
      <c r="F1494" s="144" t="s">
        <v>4944</v>
      </c>
      <c r="G1494" s="144">
        <v>10</v>
      </c>
      <c r="H1494" s="144">
        <v>20</v>
      </c>
      <c r="I1494" s="190" t="s">
        <v>6819</v>
      </c>
      <c r="J1494" s="144" t="s">
        <v>1693</v>
      </c>
      <c r="K1494" s="543"/>
      <c r="L1494" s="543"/>
      <c r="M1494" s="144"/>
      <c r="N1494" s="144"/>
      <c r="O1494" s="144"/>
      <c r="P1494" s="144"/>
      <c r="Q1494" s="144"/>
      <c r="R1494" s="144"/>
      <c r="S1494" s="144"/>
      <c r="T1494" s="144"/>
      <c r="U1494" s="144"/>
      <c r="V1494" s="543"/>
      <c r="W1494" s="144"/>
      <c r="X1494" s="144"/>
      <c r="Y1494" s="144"/>
      <c r="Z1494" s="144"/>
      <c r="AA1494" s="144"/>
      <c r="AB1494" s="144"/>
      <c r="AC1494" s="144"/>
      <c r="AD1494" s="144"/>
      <c r="AE1494" s="144"/>
      <c r="AF1494" s="144"/>
      <c r="AG1494" s="144"/>
      <c r="AH1494" s="144"/>
      <c r="AI1494" s="144"/>
      <c r="AJ1494" s="144"/>
      <c r="AK1494" s="144"/>
      <c r="AL1494" s="144"/>
      <c r="AM1494" s="543"/>
      <c r="AN1494" s="144"/>
      <c r="AO1494" s="144"/>
      <c r="AP1494" s="543"/>
      <c r="AQ1494" s="543"/>
      <c r="AR1494" s="144"/>
      <c r="AS1494" s="190"/>
      <c r="AT1494" s="144"/>
      <c r="AU1494" s="543"/>
      <c r="AV1494" s="543"/>
      <c r="AW1494" s="144"/>
      <c r="AX1494" s="144"/>
      <c r="AY1494" s="144"/>
      <c r="AZ1494" s="144"/>
      <c r="BA1494" s="144"/>
      <c r="BB1494" s="144"/>
      <c r="BC1494" s="144"/>
      <c r="BD1494" s="144"/>
      <c r="BE1494" s="144"/>
    </row>
    <row r="1495" spans="1:57">
      <c r="A1495" s="144"/>
      <c r="B1495" s="144"/>
      <c r="C1495" s="144">
        <v>3</v>
      </c>
      <c r="D1495" s="190">
        <v>141054</v>
      </c>
      <c r="E1495" s="144" t="s">
        <v>5090</v>
      </c>
      <c r="F1495" s="144" t="s">
        <v>4944</v>
      </c>
      <c r="G1495" s="144">
        <v>10</v>
      </c>
      <c r="H1495" s="144">
        <v>20</v>
      </c>
      <c r="I1495" s="190" t="s">
        <v>6820</v>
      </c>
      <c r="J1495" s="144" t="s">
        <v>1693</v>
      </c>
      <c r="K1495" s="543"/>
      <c r="L1495" s="543"/>
      <c r="M1495" s="144"/>
      <c r="N1495" s="144"/>
      <c r="O1495" s="144"/>
      <c r="P1495" s="144"/>
      <c r="Q1495" s="144"/>
      <c r="R1495" s="144"/>
      <c r="S1495" s="144"/>
      <c r="T1495" s="144"/>
      <c r="U1495" s="144"/>
      <c r="V1495" s="543"/>
      <c r="W1495" s="144"/>
      <c r="X1495" s="144"/>
      <c r="Y1495" s="144"/>
      <c r="Z1495" s="144"/>
      <c r="AA1495" s="144"/>
      <c r="AB1495" s="144"/>
      <c r="AC1495" s="144"/>
      <c r="AD1495" s="144"/>
      <c r="AE1495" s="144"/>
      <c r="AF1495" s="144"/>
      <c r="AG1495" s="144"/>
      <c r="AH1495" s="144"/>
      <c r="AI1495" s="144"/>
      <c r="AJ1495" s="144"/>
      <c r="AK1495" s="144"/>
      <c r="AL1495" s="144"/>
      <c r="AM1495" s="543"/>
      <c r="AN1495" s="144"/>
      <c r="AO1495" s="144"/>
      <c r="AP1495" s="543"/>
      <c r="AQ1495" s="543"/>
      <c r="AR1495" s="144"/>
      <c r="AS1495" s="190"/>
      <c r="AT1495" s="144"/>
      <c r="AU1495" s="543"/>
      <c r="AV1495" s="543"/>
      <c r="AW1495" s="144"/>
      <c r="AX1495" s="144"/>
      <c r="AY1495" s="144"/>
      <c r="AZ1495" s="144"/>
      <c r="BA1495" s="144"/>
      <c r="BB1495" s="144"/>
      <c r="BC1495" s="144"/>
      <c r="BD1495" s="144"/>
      <c r="BE1495" s="144"/>
    </row>
    <row r="1496" spans="1:57">
      <c r="A1496" s="144"/>
      <c r="B1496" s="144"/>
      <c r="C1496" s="144">
        <v>3</v>
      </c>
      <c r="D1496" s="190">
        <v>141070</v>
      </c>
      <c r="E1496" s="144" t="s">
        <v>5090</v>
      </c>
      <c r="F1496" s="144" t="s">
        <v>4944</v>
      </c>
      <c r="G1496" s="144">
        <v>10</v>
      </c>
      <c r="H1496" s="144">
        <v>20</v>
      </c>
      <c r="I1496" s="190" t="s">
        <v>6821</v>
      </c>
      <c r="J1496" s="144" t="s">
        <v>1693</v>
      </c>
      <c r="K1496" s="543"/>
      <c r="L1496" s="543"/>
      <c r="M1496" s="144"/>
      <c r="N1496" s="144"/>
      <c r="O1496" s="144"/>
      <c r="P1496" s="144"/>
      <c r="Q1496" s="144"/>
      <c r="R1496" s="144"/>
      <c r="S1496" s="144"/>
      <c r="T1496" s="144"/>
      <c r="U1496" s="144"/>
      <c r="V1496" s="543"/>
      <c r="W1496" s="144"/>
      <c r="X1496" s="144"/>
      <c r="Y1496" s="144"/>
      <c r="Z1496" s="144"/>
      <c r="AA1496" s="144"/>
      <c r="AB1496" s="144"/>
      <c r="AC1496" s="144"/>
      <c r="AD1496" s="144"/>
      <c r="AE1496" s="144"/>
      <c r="AF1496" s="144"/>
      <c r="AG1496" s="144"/>
      <c r="AH1496" s="144"/>
      <c r="AI1496" s="144"/>
      <c r="AJ1496" s="144"/>
      <c r="AK1496" s="144"/>
      <c r="AL1496" s="144"/>
      <c r="AM1496" s="543"/>
      <c r="AN1496" s="144"/>
      <c r="AO1496" s="144"/>
      <c r="AP1496" s="543"/>
      <c r="AQ1496" s="543"/>
      <c r="AR1496" s="144"/>
      <c r="AS1496" s="190"/>
      <c r="AT1496" s="144"/>
      <c r="AU1496" s="543"/>
      <c r="AV1496" s="543"/>
      <c r="AW1496" s="144"/>
      <c r="AX1496" s="144"/>
      <c r="AY1496" s="144"/>
      <c r="AZ1496" s="144"/>
      <c r="BA1496" s="144"/>
      <c r="BB1496" s="144"/>
      <c r="BC1496" s="144"/>
      <c r="BD1496" s="144"/>
      <c r="BE1496" s="144"/>
    </row>
    <row r="1497" spans="1:57">
      <c r="A1497" s="144"/>
      <c r="B1497" s="144"/>
      <c r="C1497" s="144">
        <v>3</v>
      </c>
      <c r="D1497" s="190">
        <v>141075</v>
      </c>
      <c r="E1497" s="144" t="s">
        <v>5090</v>
      </c>
      <c r="F1497" s="144" t="s">
        <v>4944</v>
      </c>
      <c r="G1497" s="144">
        <v>10</v>
      </c>
      <c r="H1497" s="144">
        <v>20</v>
      </c>
      <c r="I1497" s="190" t="s">
        <v>6822</v>
      </c>
      <c r="J1497" s="144" t="s">
        <v>1693</v>
      </c>
      <c r="K1497" s="543"/>
      <c r="L1497" s="543"/>
      <c r="M1497" s="144"/>
      <c r="N1497" s="144"/>
      <c r="O1497" s="144"/>
      <c r="P1497" s="144"/>
      <c r="Q1497" s="144"/>
      <c r="R1497" s="144"/>
      <c r="S1497" s="144"/>
      <c r="T1497" s="144"/>
      <c r="U1497" s="144"/>
      <c r="V1497" s="543"/>
      <c r="W1497" s="144"/>
      <c r="X1497" s="144"/>
      <c r="Y1497" s="144"/>
      <c r="Z1497" s="144"/>
      <c r="AA1497" s="144"/>
      <c r="AB1497" s="144"/>
      <c r="AC1497" s="144"/>
      <c r="AD1497" s="144"/>
      <c r="AE1497" s="144"/>
      <c r="AF1497" s="144"/>
      <c r="AG1497" s="144"/>
      <c r="AH1497" s="144"/>
      <c r="AI1497" s="144"/>
      <c r="AJ1497" s="144"/>
      <c r="AK1497" s="144"/>
      <c r="AL1497" s="144"/>
      <c r="AM1497" s="543"/>
      <c r="AN1497" s="144"/>
      <c r="AO1497" s="144"/>
      <c r="AP1497" s="543"/>
      <c r="AQ1497" s="543"/>
      <c r="AR1497" s="144"/>
      <c r="AS1497" s="190"/>
      <c r="AT1497" s="144"/>
      <c r="AU1497" s="543"/>
      <c r="AV1497" s="543"/>
      <c r="AW1497" s="144"/>
      <c r="AX1497" s="144"/>
      <c r="AY1497" s="144"/>
      <c r="AZ1497" s="144"/>
      <c r="BA1497" s="144"/>
      <c r="BB1497" s="144"/>
      <c r="BC1497" s="144"/>
      <c r="BD1497" s="144"/>
      <c r="BE1497" s="144"/>
    </row>
    <row r="1498" spans="1:57">
      <c r="A1498" s="144"/>
      <c r="B1498" s="144"/>
      <c r="C1498" s="144">
        <v>3</v>
      </c>
      <c r="D1498" s="190">
        <v>141086</v>
      </c>
      <c r="E1498" s="144" t="s">
        <v>5090</v>
      </c>
      <c r="F1498" s="144" t="s">
        <v>4944</v>
      </c>
      <c r="G1498" s="144">
        <v>10</v>
      </c>
      <c r="H1498" s="144">
        <v>20</v>
      </c>
      <c r="I1498" s="190" t="s">
        <v>6122</v>
      </c>
      <c r="J1498" s="144" t="s">
        <v>1693</v>
      </c>
      <c r="K1498" s="543"/>
      <c r="L1498" s="543"/>
      <c r="M1498" s="144"/>
      <c r="N1498" s="144"/>
      <c r="O1498" s="144"/>
      <c r="P1498" s="144"/>
      <c r="Q1498" s="144"/>
      <c r="R1498" s="144"/>
      <c r="S1498" s="144"/>
      <c r="T1498" s="144"/>
      <c r="U1498" s="144"/>
      <c r="V1498" s="543"/>
      <c r="W1498" s="144"/>
      <c r="X1498" s="144"/>
      <c r="Y1498" s="144"/>
      <c r="Z1498" s="144"/>
      <c r="AA1498" s="144"/>
      <c r="AB1498" s="144"/>
      <c r="AC1498" s="144"/>
      <c r="AD1498" s="144"/>
      <c r="AE1498" s="144"/>
      <c r="AF1498" s="144"/>
      <c r="AG1498" s="144"/>
      <c r="AH1498" s="144"/>
      <c r="AI1498" s="144"/>
      <c r="AJ1498" s="144"/>
      <c r="AK1498" s="144"/>
      <c r="AL1498" s="144"/>
      <c r="AM1498" s="543"/>
      <c r="AN1498" s="144"/>
      <c r="AO1498" s="144"/>
      <c r="AP1498" s="543"/>
      <c r="AQ1498" s="543"/>
      <c r="AR1498" s="144"/>
      <c r="AS1498" s="190"/>
      <c r="AT1498" s="144"/>
      <c r="AU1498" s="543"/>
      <c r="AV1498" s="543"/>
      <c r="AW1498" s="144"/>
      <c r="AX1498" s="144"/>
      <c r="AY1498" s="144"/>
      <c r="AZ1498" s="144"/>
      <c r="BA1498" s="144"/>
      <c r="BB1498" s="144"/>
      <c r="BC1498" s="144"/>
      <c r="BD1498" s="144"/>
      <c r="BE1498" s="144"/>
    </row>
    <row r="1499" spans="1:57">
      <c r="A1499" s="144"/>
      <c r="B1499" s="144"/>
      <c r="C1499" s="144">
        <v>3</v>
      </c>
      <c r="D1499" s="190">
        <v>141208</v>
      </c>
      <c r="E1499" s="144" t="s">
        <v>5090</v>
      </c>
      <c r="F1499" s="144" t="s">
        <v>4944</v>
      </c>
      <c r="G1499" s="144">
        <v>10</v>
      </c>
      <c r="H1499" s="144">
        <v>20</v>
      </c>
      <c r="I1499" s="190" t="s">
        <v>6823</v>
      </c>
      <c r="J1499" s="144" t="s">
        <v>1693</v>
      </c>
      <c r="K1499" s="543"/>
      <c r="L1499" s="543"/>
      <c r="M1499" s="144"/>
      <c r="N1499" s="144"/>
      <c r="O1499" s="144"/>
      <c r="P1499" s="144"/>
      <c r="Q1499" s="144"/>
      <c r="R1499" s="144"/>
      <c r="S1499" s="144"/>
      <c r="T1499" s="144"/>
      <c r="U1499" s="144"/>
      <c r="V1499" s="543"/>
      <c r="W1499" s="144"/>
      <c r="X1499" s="144"/>
      <c r="Y1499" s="144"/>
      <c r="Z1499" s="144"/>
      <c r="AA1499" s="144"/>
      <c r="AB1499" s="144"/>
      <c r="AC1499" s="144"/>
      <c r="AD1499" s="144"/>
      <c r="AE1499" s="144"/>
      <c r="AF1499" s="144"/>
      <c r="AG1499" s="144"/>
      <c r="AH1499" s="144"/>
      <c r="AI1499" s="144"/>
      <c r="AJ1499" s="144"/>
      <c r="AK1499" s="144"/>
      <c r="AL1499" s="144"/>
      <c r="AM1499" s="543"/>
      <c r="AN1499" s="144"/>
      <c r="AO1499" s="144"/>
      <c r="AP1499" s="543"/>
      <c r="AQ1499" s="543"/>
      <c r="AR1499" s="144"/>
      <c r="AS1499" s="190"/>
      <c r="AT1499" s="144"/>
      <c r="AU1499" s="543"/>
      <c r="AV1499" s="543"/>
      <c r="AW1499" s="144"/>
      <c r="AX1499" s="144"/>
      <c r="AY1499" s="144"/>
      <c r="AZ1499" s="144"/>
      <c r="BA1499" s="144"/>
      <c r="BB1499" s="144"/>
      <c r="BC1499" s="144"/>
      <c r="BD1499" s="144"/>
      <c r="BE1499" s="144"/>
    </row>
    <row r="1500" spans="1:57">
      <c r="A1500" s="144"/>
      <c r="B1500" s="144"/>
      <c r="C1500" s="144">
        <v>3</v>
      </c>
      <c r="D1500" s="190">
        <v>141210</v>
      </c>
      <c r="E1500" s="144" t="s">
        <v>5090</v>
      </c>
      <c r="F1500" s="144" t="s">
        <v>4944</v>
      </c>
      <c r="G1500" s="144">
        <v>10</v>
      </c>
      <c r="H1500" s="144">
        <v>20</v>
      </c>
      <c r="I1500" s="190" t="s">
        <v>6824</v>
      </c>
      <c r="J1500" s="144" t="s">
        <v>1693</v>
      </c>
      <c r="K1500" s="543"/>
      <c r="L1500" s="543"/>
      <c r="M1500" s="144"/>
      <c r="N1500" s="144"/>
      <c r="O1500" s="144"/>
      <c r="P1500" s="144"/>
      <c r="Q1500" s="144"/>
      <c r="R1500" s="144"/>
      <c r="S1500" s="144"/>
      <c r="T1500" s="144"/>
      <c r="U1500" s="144"/>
      <c r="V1500" s="543"/>
      <c r="W1500" s="144"/>
      <c r="X1500" s="144"/>
      <c r="Y1500" s="144"/>
      <c r="Z1500" s="144"/>
      <c r="AA1500" s="144"/>
      <c r="AB1500" s="144"/>
      <c r="AC1500" s="144"/>
      <c r="AD1500" s="144"/>
      <c r="AE1500" s="144"/>
      <c r="AF1500" s="144"/>
      <c r="AG1500" s="144"/>
      <c r="AH1500" s="144"/>
      <c r="AI1500" s="144"/>
      <c r="AJ1500" s="144"/>
      <c r="AK1500" s="144"/>
      <c r="AL1500" s="144"/>
      <c r="AM1500" s="543"/>
      <c r="AN1500" s="144"/>
      <c r="AO1500" s="144"/>
      <c r="AP1500" s="543"/>
      <c r="AQ1500" s="543"/>
      <c r="AR1500" s="144"/>
      <c r="AS1500" s="190"/>
      <c r="AT1500" s="144"/>
      <c r="AU1500" s="543"/>
      <c r="AV1500" s="543"/>
      <c r="AW1500" s="144"/>
      <c r="AX1500" s="144"/>
      <c r="AY1500" s="144"/>
      <c r="AZ1500" s="144"/>
      <c r="BA1500" s="144"/>
      <c r="BB1500" s="144"/>
      <c r="BC1500" s="144"/>
      <c r="BD1500" s="144"/>
      <c r="BE1500" s="144"/>
    </row>
    <row r="1501" spans="1:57">
      <c r="A1501" s="144"/>
      <c r="B1501" s="144"/>
      <c r="C1501" s="144">
        <v>3</v>
      </c>
      <c r="D1501" s="190">
        <v>141215</v>
      </c>
      <c r="E1501" s="144" t="s">
        <v>5090</v>
      </c>
      <c r="F1501" s="144" t="s">
        <v>4944</v>
      </c>
      <c r="G1501" s="144">
        <v>10</v>
      </c>
      <c r="H1501" s="144">
        <v>20</v>
      </c>
      <c r="I1501" s="190" t="s">
        <v>6825</v>
      </c>
      <c r="J1501" s="144" t="s">
        <v>1693</v>
      </c>
      <c r="K1501" s="543"/>
      <c r="L1501" s="543"/>
      <c r="M1501" s="144"/>
      <c r="N1501" s="144"/>
      <c r="O1501" s="144"/>
      <c r="P1501" s="144"/>
      <c r="Q1501" s="144"/>
      <c r="R1501" s="144"/>
      <c r="S1501" s="144"/>
      <c r="T1501" s="144"/>
      <c r="U1501" s="144"/>
      <c r="V1501" s="543"/>
      <c r="W1501" s="144"/>
      <c r="X1501" s="144"/>
      <c r="Y1501" s="144"/>
      <c r="Z1501" s="144"/>
      <c r="AA1501" s="144"/>
      <c r="AB1501" s="144"/>
      <c r="AC1501" s="144"/>
      <c r="AD1501" s="144"/>
      <c r="AE1501" s="144"/>
      <c r="AF1501" s="144"/>
      <c r="AG1501" s="144"/>
      <c r="AH1501" s="144"/>
      <c r="AI1501" s="144"/>
      <c r="AJ1501" s="144"/>
      <c r="AK1501" s="144"/>
      <c r="AL1501" s="144"/>
      <c r="AM1501" s="543"/>
      <c r="AN1501" s="144"/>
      <c r="AO1501" s="144"/>
      <c r="AP1501" s="543"/>
      <c r="AQ1501" s="543"/>
      <c r="AR1501" s="144"/>
      <c r="AS1501" s="190"/>
      <c r="AT1501" s="144"/>
      <c r="AU1501" s="543"/>
      <c r="AV1501" s="543"/>
      <c r="AW1501" s="144"/>
      <c r="AX1501" s="144"/>
      <c r="AY1501" s="144"/>
      <c r="AZ1501" s="144"/>
      <c r="BA1501" s="144"/>
      <c r="BB1501" s="144"/>
      <c r="BC1501" s="144"/>
      <c r="BD1501" s="144"/>
      <c r="BE1501" s="144"/>
    </row>
    <row r="1502" spans="1:57">
      <c r="A1502" s="144"/>
      <c r="B1502" s="144"/>
      <c r="C1502" s="144">
        <v>3</v>
      </c>
      <c r="D1502" s="190">
        <v>141225</v>
      </c>
      <c r="E1502" s="144" t="s">
        <v>5090</v>
      </c>
      <c r="F1502" s="144" t="s">
        <v>4944</v>
      </c>
      <c r="G1502" s="144">
        <v>10</v>
      </c>
      <c r="H1502" s="144">
        <v>20</v>
      </c>
      <c r="I1502" s="190" t="s">
        <v>6826</v>
      </c>
      <c r="J1502" s="144" t="s">
        <v>1693</v>
      </c>
      <c r="K1502" s="543"/>
      <c r="L1502" s="543"/>
      <c r="M1502" s="144"/>
      <c r="N1502" s="144"/>
      <c r="O1502" s="144"/>
      <c r="P1502" s="144"/>
      <c r="Q1502" s="144"/>
      <c r="R1502" s="144"/>
      <c r="S1502" s="144"/>
      <c r="T1502" s="144"/>
      <c r="U1502" s="144"/>
      <c r="V1502" s="543"/>
      <c r="W1502" s="144"/>
      <c r="X1502" s="144"/>
      <c r="Y1502" s="144"/>
      <c r="Z1502" s="144"/>
      <c r="AA1502" s="144"/>
      <c r="AB1502" s="144"/>
      <c r="AC1502" s="144"/>
      <c r="AD1502" s="144"/>
      <c r="AE1502" s="144"/>
      <c r="AF1502" s="144"/>
      <c r="AG1502" s="144"/>
      <c r="AH1502" s="144"/>
      <c r="AI1502" s="144"/>
      <c r="AJ1502" s="144"/>
      <c r="AK1502" s="144"/>
      <c r="AL1502" s="144"/>
      <c r="AM1502" s="543"/>
      <c r="AN1502" s="144"/>
      <c r="AO1502" s="144"/>
      <c r="AP1502" s="543"/>
      <c r="AQ1502" s="543"/>
      <c r="AR1502" s="144"/>
      <c r="AS1502" s="190"/>
      <c r="AT1502" s="144"/>
      <c r="AU1502" s="543"/>
      <c r="AV1502" s="543"/>
      <c r="AW1502" s="144"/>
      <c r="AX1502" s="144"/>
      <c r="AY1502" s="144"/>
      <c r="AZ1502" s="144"/>
      <c r="BA1502" s="144"/>
      <c r="BB1502" s="144"/>
      <c r="BC1502" s="144"/>
      <c r="BD1502" s="144"/>
      <c r="BE1502" s="144"/>
    </row>
    <row r="1503" spans="1:57">
      <c r="A1503" s="144"/>
      <c r="B1503" s="144"/>
      <c r="C1503" s="144">
        <v>3</v>
      </c>
      <c r="D1503" s="190">
        <v>141293</v>
      </c>
      <c r="E1503" s="144" t="s">
        <v>5090</v>
      </c>
      <c r="F1503" s="144" t="s">
        <v>4944</v>
      </c>
      <c r="G1503" s="144">
        <v>10</v>
      </c>
      <c r="H1503" s="144">
        <v>20</v>
      </c>
      <c r="I1503" s="190" t="s">
        <v>6827</v>
      </c>
      <c r="J1503" s="144" t="s">
        <v>1693</v>
      </c>
      <c r="K1503" s="543"/>
      <c r="L1503" s="543"/>
      <c r="M1503" s="144"/>
      <c r="N1503" s="144"/>
      <c r="O1503" s="144"/>
      <c r="P1503" s="144"/>
      <c r="Q1503" s="144"/>
      <c r="R1503" s="144"/>
      <c r="S1503" s="144"/>
      <c r="T1503" s="144"/>
      <c r="U1503" s="144"/>
      <c r="V1503" s="543"/>
      <c r="W1503" s="144"/>
      <c r="X1503" s="144"/>
      <c r="Y1503" s="144"/>
      <c r="Z1503" s="144"/>
      <c r="AA1503" s="144"/>
      <c r="AB1503" s="144"/>
      <c r="AC1503" s="144"/>
      <c r="AD1503" s="144"/>
      <c r="AE1503" s="144"/>
      <c r="AF1503" s="144"/>
      <c r="AG1503" s="144"/>
      <c r="AH1503" s="144"/>
      <c r="AI1503" s="144"/>
      <c r="AJ1503" s="144"/>
      <c r="AK1503" s="144"/>
      <c r="AL1503" s="144"/>
      <c r="AM1503" s="543"/>
      <c r="AN1503" s="144"/>
      <c r="AO1503" s="144"/>
      <c r="AP1503" s="543"/>
      <c r="AQ1503" s="543"/>
      <c r="AR1503" s="144"/>
      <c r="AS1503" s="190"/>
      <c r="AT1503" s="144"/>
      <c r="AU1503" s="543"/>
      <c r="AV1503" s="543"/>
      <c r="AW1503" s="144"/>
      <c r="AX1503" s="144"/>
      <c r="AY1503" s="144"/>
      <c r="AZ1503" s="144"/>
      <c r="BA1503" s="144"/>
      <c r="BB1503" s="144"/>
      <c r="BC1503" s="144"/>
      <c r="BD1503" s="144"/>
      <c r="BE1503" s="144"/>
    </row>
    <row r="1504" spans="1:57">
      <c r="A1504" s="144"/>
      <c r="B1504" s="144"/>
      <c r="C1504" s="144">
        <v>3</v>
      </c>
      <c r="D1504" s="190">
        <v>141297</v>
      </c>
      <c r="E1504" s="144" t="s">
        <v>5090</v>
      </c>
      <c r="F1504" s="144" t="s">
        <v>4944</v>
      </c>
      <c r="G1504" s="144">
        <v>10</v>
      </c>
      <c r="H1504" s="144">
        <v>20</v>
      </c>
      <c r="I1504" s="190" t="s">
        <v>6828</v>
      </c>
      <c r="J1504" s="144" t="s">
        <v>1693</v>
      </c>
      <c r="K1504" s="543"/>
      <c r="L1504" s="543"/>
      <c r="M1504" s="144"/>
      <c r="N1504" s="144"/>
      <c r="O1504" s="144"/>
      <c r="P1504" s="144"/>
      <c r="Q1504" s="144"/>
      <c r="R1504" s="144"/>
      <c r="S1504" s="144"/>
      <c r="T1504" s="144"/>
      <c r="U1504" s="144"/>
      <c r="V1504" s="543"/>
      <c r="W1504" s="144"/>
      <c r="X1504" s="144"/>
      <c r="Y1504" s="144"/>
      <c r="Z1504" s="144"/>
      <c r="AA1504" s="144"/>
      <c r="AB1504" s="144"/>
      <c r="AC1504" s="144"/>
      <c r="AD1504" s="144"/>
      <c r="AE1504" s="144"/>
      <c r="AF1504" s="144"/>
      <c r="AG1504" s="144"/>
      <c r="AH1504" s="144"/>
      <c r="AI1504" s="144"/>
      <c r="AJ1504" s="144"/>
      <c r="AK1504" s="144"/>
      <c r="AL1504" s="144"/>
      <c r="AM1504" s="543"/>
      <c r="AN1504" s="144"/>
      <c r="AO1504" s="144"/>
      <c r="AP1504" s="543"/>
      <c r="AQ1504" s="543"/>
      <c r="AR1504" s="144"/>
      <c r="AS1504" s="190"/>
      <c r="AT1504" s="144"/>
      <c r="AU1504" s="543"/>
      <c r="AV1504" s="543"/>
      <c r="AW1504" s="144"/>
      <c r="AX1504" s="144"/>
      <c r="AY1504" s="144"/>
      <c r="AZ1504" s="144"/>
      <c r="BA1504" s="144"/>
      <c r="BB1504" s="144"/>
      <c r="BC1504" s="144"/>
      <c r="BD1504" s="144"/>
      <c r="BE1504" s="144"/>
    </row>
    <row r="1505" spans="1:57">
      <c r="A1505" s="144"/>
      <c r="B1505" s="144"/>
      <c r="C1505" s="144">
        <v>3</v>
      </c>
      <c r="D1505" s="190">
        <v>141298</v>
      </c>
      <c r="E1505" s="144" t="s">
        <v>5090</v>
      </c>
      <c r="F1505" s="144" t="s">
        <v>4944</v>
      </c>
      <c r="G1505" s="144">
        <v>10</v>
      </c>
      <c r="H1505" s="144">
        <v>20</v>
      </c>
      <c r="I1505" s="190" t="s">
        <v>6829</v>
      </c>
      <c r="J1505" s="144" t="s">
        <v>1693</v>
      </c>
      <c r="K1505" s="543"/>
      <c r="L1505" s="543"/>
      <c r="M1505" s="144"/>
      <c r="N1505" s="144"/>
      <c r="O1505" s="144"/>
      <c r="P1505" s="144"/>
      <c r="Q1505" s="144"/>
      <c r="R1505" s="144"/>
      <c r="S1505" s="144"/>
      <c r="T1505" s="144"/>
      <c r="U1505" s="144"/>
      <c r="V1505" s="543"/>
      <c r="W1505" s="144"/>
      <c r="X1505" s="144"/>
      <c r="Y1505" s="144"/>
      <c r="Z1505" s="144"/>
      <c r="AA1505" s="144"/>
      <c r="AB1505" s="144"/>
      <c r="AC1505" s="144"/>
      <c r="AD1505" s="144"/>
      <c r="AE1505" s="144"/>
      <c r="AF1505" s="144"/>
      <c r="AG1505" s="144"/>
      <c r="AH1505" s="144"/>
      <c r="AI1505" s="144"/>
      <c r="AJ1505" s="144"/>
      <c r="AK1505" s="144"/>
      <c r="AL1505" s="144"/>
      <c r="AM1505" s="543"/>
      <c r="AN1505" s="144"/>
      <c r="AO1505" s="144"/>
      <c r="AP1505" s="543"/>
      <c r="AQ1505" s="543"/>
      <c r="AR1505" s="144"/>
      <c r="AS1505" s="190"/>
      <c r="AT1505" s="144"/>
      <c r="AU1505" s="543"/>
      <c r="AV1505" s="543"/>
      <c r="AW1505" s="144"/>
      <c r="AX1505" s="144"/>
      <c r="AY1505" s="144"/>
      <c r="AZ1505" s="144"/>
      <c r="BA1505" s="144"/>
      <c r="BB1505" s="144"/>
      <c r="BC1505" s="144"/>
      <c r="BD1505" s="144"/>
      <c r="BE1505" s="144"/>
    </row>
    <row r="1506" spans="1:57">
      <c r="A1506" s="144"/>
      <c r="B1506" s="144"/>
      <c r="C1506" s="144">
        <v>3</v>
      </c>
      <c r="D1506" s="190">
        <v>141304</v>
      </c>
      <c r="E1506" s="144" t="s">
        <v>5090</v>
      </c>
      <c r="F1506" s="144" t="s">
        <v>4944</v>
      </c>
      <c r="G1506" s="144">
        <v>10</v>
      </c>
      <c r="H1506" s="144">
        <v>20</v>
      </c>
      <c r="I1506" s="190" t="s">
        <v>6830</v>
      </c>
      <c r="J1506" s="144" t="s">
        <v>1693</v>
      </c>
      <c r="K1506" s="543"/>
      <c r="L1506" s="543"/>
      <c r="M1506" s="144"/>
      <c r="N1506" s="144"/>
      <c r="O1506" s="144"/>
      <c r="P1506" s="144"/>
      <c r="Q1506" s="144"/>
      <c r="R1506" s="144"/>
      <c r="S1506" s="144"/>
      <c r="T1506" s="144"/>
      <c r="U1506" s="144"/>
      <c r="V1506" s="543"/>
      <c r="W1506" s="144"/>
      <c r="X1506" s="144"/>
      <c r="Y1506" s="144"/>
      <c r="Z1506" s="144"/>
      <c r="AA1506" s="144"/>
      <c r="AB1506" s="144"/>
      <c r="AC1506" s="144"/>
      <c r="AD1506" s="144"/>
      <c r="AE1506" s="144"/>
      <c r="AF1506" s="144"/>
      <c r="AG1506" s="144"/>
      <c r="AH1506" s="144"/>
      <c r="AI1506" s="144"/>
      <c r="AJ1506" s="144"/>
      <c r="AK1506" s="144"/>
      <c r="AL1506" s="144"/>
      <c r="AM1506" s="543"/>
      <c r="AN1506" s="144"/>
      <c r="AO1506" s="144"/>
      <c r="AP1506" s="543"/>
      <c r="AQ1506" s="543"/>
      <c r="AR1506" s="144"/>
      <c r="AS1506" s="190"/>
      <c r="AT1506" s="144"/>
      <c r="AU1506" s="543"/>
      <c r="AV1506" s="543"/>
      <c r="AW1506" s="144"/>
      <c r="AX1506" s="144"/>
      <c r="AY1506" s="144"/>
      <c r="AZ1506" s="144"/>
      <c r="BA1506" s="144"/>
      <c r="BB1506" s="144"/>
      <c r="BC1506" s="144"/>
      <c r="BD1506" s="144"/>
      <c r="BE1506" s="144"/>
    </row>
    <row r="1507" spans="1:57">
      <c r="A1507" s="144"/>
      <c r="B1507" s="144"/>
      <c r="C1507" s="144">
        <v>3</v>
      </c>
      <c r="D1507" s="190">
        <v>141305</v>
      </c>
      <c r="E1507" s="144" t="s">
        <v>5090</v>
      </c>
      <c r="F1507" s="144" t="s">
        <v>4944</v>
      </c>
      <c r="G1507" s="144">
        <v>10</v>
      </c>
      <c r="H1507" s="144">
        <v>20</v>
      </c>
      <c r="I1507" s="190" t="s">
        <v>6831</v>
      </c>
      <c r="J1507" s="144" t="s">
        <v>1693</v>
      </c>
      <c r="K1507" s="543"/>
      <c r="L1507" s="543"/>
      <c r="M1507" s="144"/>
      <c r="N1507" s="144"/>
      <c r="O1507" s="144"/>
      <c r="P1507" s="144"/>
      <c r="Q1507" s="144"/>
      <c r="R1507" s="144"/>
      <c r="S1507" s="144"/>
      <c r="T1507" s="144"/>
      <c r="U1507" s="144"/>
      <c r="V1507" s="543"/>
      <c r="W1507" s="144"/>
      <c r="X1507" s="144"/>
      <c r="Y1507" s="144"/>
      <c r="Z1507" s="144"/>
      <c r="AA1507" s="144"/>
      <c r="AB1507" s="144"/>
      <c r="AC1507" s="144"/>
      <c r="AD1507" s="144"/>
      <c r="AE1507" s="144"/>
      <c r="AF1507" s="144"/>
      <c r="AG1507" s="144"/>
      <c r="AH1507" s="144"/>
      <c r="AI1507" s="144"/>
      <c r="AJ1507" s="144"/>
      <c r="AK1507" s="144"/>
      <c r="AL1507" s="144"/>
      <c r="AM1507" s="543"/>
      <c r="AN1507" s="144"/>
      <c r="AO1507" s="144"/>
      <c r="AP1507" s="543"/>
      <c r="AQ1507" s="543"/>
      <c r="AR1507" s="144"/>
      <c r="AS1507" s="190"/>
      <c r="AT1507" s="144"/>
      <c r="AU1507" s="543"/>
      <c r="AV1507" s="543"/>
      <c r="AW1507" s="144"/>
      <c r="AX1507" s="144"/>
      <c r="AY1507" s="144"/>
      <c r="AZ1507" s="144"/>
      <c r="BA1507" s="144"/>
      <c r="BB1507" s="144"/>
      <c r="BC1507" s="144"/>
      <c r="BD1507" s="144"/>
      <c r="BE1507" s="144"/>
    </row>
    <row r="1508" spans="1:57">
      <c r="A1508" s="144"/>
      <c r="B1508" s="144"/>
      <c r="C1508" s="144">
        <v>3</v>
      </c>
      <c r="D1508" s="190">
        <v>141325</v>
      </c>
      <c r="E1508" s="144" t="s">
        <v>5090</v>
      </c>
      <c r="F1508" s="144" t="s">
        <v>4944</v>
      </c>
      <c r="G1508" s="144">
        <v>10</v>
      </c>
      <c r="H1508" s="144">
        <v>20</v>
      </c>
      <c r="I1508" s="190" t="s">
        <v>6419</v>
      </c>
      <c r="J1508" s="144" t="s">
        <v>1693</v>
      </c>
      <c r="K1508" s="543"/>
      <c r="L1508" s="543"/>
      <c r="M1508" s="144"/>
      <c r="N1508" s="144"/>
      <c r="O1508" s="144"/>
      <c r="P1508" s="144"/>
      <c r="Q1508" s="144"/>
      <c r="R1508" s="144"/>
      <c r="S1508" s="144"/>
      <c r="T1508" s="144"/>
      <c r="U1508" s="144"/>
      <c r="V1508" s="543"/>
      <c r="W1508" s="144"/>
      <c r="X1508" s="144"/>
      <c r="Y1508" s="144"/>
      <c r="Z1508" s="144"/>
      <c r="AA1508" s="144"/>
      <c r="AB1508" s="144"/>
      <c r="AC1508" s="144"/>
      <c r="AD1508" s="144"/>
      <c r="AE1508" s="144"/>
      <c r="AF1508" s="144"/>
      <c r="AG1508" s="144"/>
      <c r="AH1508" s="144"/>
      <c r="AI1508" s="144"/>
      <c r="AJ1508" s="144"/>
      <c r="AK1508" s="144"/>
      <c r="AL1508" s="144"/>
      <c r="AM1508" s="543"/>
      <c r="AN1508" s="144"/>
      <c r="AO1508" s="144"/>
      <c r="AP1508" s="543"/>
      <c r="AQ1508" s="543"/>
      <c r="AR1508" s="144"/>
      <c r="AS1508" s="190"/>
      <c r="AT1508" s="144"/>
      <c r="AU1508" s="543"/>
      <c r="AV1508" s="543"/>
      <c r="AW1508" s="144"/>
      <c r="AX1508" s="144"/>
      <c r="AY1508" s="144"/>
      <c r="AZ1508" s="144"/>
      <c r="BA1508" s="144"/>
      <c r="BB1508" s="144"/>
      <c r="BC1508" s="144"/>
      <c r="BD1508" s="144"/>
      <c r="BE1508" s="144"/>
    </row>
    <row r="1509" spans="1:57">
      <c r="A1509" s="144"/>
      <c r="B1509" s="144"/>
      <c r="C1509" s="144">
        <v>3</v>
      </c>
      <c r="D1509" s="190">
        <v>141330</v>
      </c>
      <c r="E1509" s="144" t="s">
        <v>5090</v>
      </c>
      <c r="F1509" s="144" t="s">
        <v>4944</v>
      </c>
      <c r="G1509" s="144">
        <v>10</v>
      </c>
      <c r="H1509" s="144">
        <v>20</v>
      </c>
      <c r="I1509" s="190" t="s">
        <v>6832</v>
      </c>
      <c r="J1509" s="144" t="s">
        <v>1693</v>
      </c>
      <c r="K1509" s="543"/>
      <c r="L1509" s="543"/>
      <c r="M1509" s="144"/>
      <c r="N1509" s="144"/>
      <c r="O1509" s="144"/>
      <c r="P1509" s="144"/>
      <c r="Q1509" s="144"/>
      <c r="R1509" s="144"/>
      <c r="S1509" s="144"/>
      <c r="T1509" s="144"/>
      <c r="U1509" s="144"/>
      <c r="V1509" s="543"/>
      <c r="W1509" s="144"/>
      <c r="X1509" s="144"/>
      <c r="Y1509" s="144"/>
      <c r="Z1509" s="144"/>
      <c r="AA1509" s="144"/>
      <c r="AB1509" s="144"/>
      <c r="AC1509" s="144"/>
      <c r="AD1509" s="144"/>
      <c r="AE1509" s="144"/>
      <c r="AF1509" s="144"/>
      <c r="AG1509" s="144"/>
      <c r="AH1509" s="144"/>
      <c r="AI1509" s="144"/>
      <c r="AJ1509" s="144"/>
      <c r="AK1509" s="144"/>
      <c r="AL1509" s="144"/>
      <c r="AM1509" s="543"/>
      <c r="AN1509" s="144"/>
      <c r="AO1509" s="144"/>
      <c r="AP1509" s="543"/>
      <c r="AQ1509" s="543"/>
      <c r="AR1509" s="144"/>
      <c r="AS1509" s="190"/>
      <c r="AT1509" s="144"/>
      <c r="AU1509" s="543"/>
      <c r="AV1509" s="543"/>
      <c r="AW1509" s="144"/>
      <c r="AX1509" s="144"/>
      <c r="AY1509" s="144"/>
      <c r="AZ1509" s="144"/>
      <c r="BA1509" s="144"/>
      <c r="BB1509" s="144"/>
      <c r="BC1509" s="144"/>
      <c r="BD1509" s="144"/>
      <c r="BE1509" s="144"/>
    </row>
    <row r="1510" spans="1:57">
      <c r="A1510" s="144"/>
      <c r="B1510" s="144"/>
      <c r="C1510" s="144">
        <v>3</v>
      </c>
      <c r="D1510" s="190">
        <v>141331</v>
      </c>
      <c r="E1510" s="144" t="s">
        <v>5090</v>
      </c>
      <c r="F1510" s="144" t="s">
        <v>4944</v>
      </c>
      <c r="G1510" s="144">
        <v>10</v>
      </c>
      <c r="H1510" s="144">
        <v>20</v>
      </c>
      <c r="I1510" s="190" t="s">
        <v>6833</v>
      </c>
      <c r="J1510" s="144" t="s">
        <v>1693</v>
      </c>
      <c r="K1510" s="543"/>
      <c r="L1510" s="543"/>
      <c r="M1510" s="144"/>
      <c r="N1510" s="144"/>
      <c r="O1510" s="144"/>
      <c r="P1510" s="144"/>
      <c r="Q1510" s="144"/>
      <c r="R1510" s="144"/>
      <c r="S1510" s="144"/>
      <c r="T1510" s="144"/>
      <c r="U1510" s="144"/>
      <c r="V1510" s="543"/>
      <c r="W1510" s="144"/>
      <c r="X1510" s="144"/>
      <c r="Y1510" s="144"/>
      <c r="Z1510" s="144"/>
      <c r="AA1510" s="144"/>
      <c r="AB1510" s="144"/>
      <c r="AC1510" s="144"/>
      <c r="AD1510" s="144"/>
      <c r="AE1510" s="144"/>
      <c r="AF1510" s="144"/>
      <c r="AG1510" s="144"/>
      <c r="AH1510" s="144"/>
      <c r="AI1510" s="144"/>
      <c r="AJ1510" s="144"/>
      <c r="AK1510" s="144"/>
      <c r="AL1510" s="144"/>
      <c r="AM1510" s="543"/>
      <c r="AN1510" s="144"/>
      <c r="AO1510" s="144"/>
      <c r="AP1510" s="543"/>
      <c r="AQ1510" s="543"/>
      <c r="AR1510" s="144"/>
      <c r="AS1510" s="190"/>
      <c r="AT1510" s="144"/>
      <c r="AU1510" s="543"/>
      <c r="AV1510" s="543"/>
      <c r="AW1510" s="144"/>
      <c r="AX1510" s="144"/>
      <c r="AY1510" s="144"/>
      <c r="AZ1510" s="144"/>
      <c r="BA1510" s="144"/>
      <c r="BB1510" s="144"/>
      <c r="BC1510" s="144"/>
      <c r="BD1510" s="144"/>
      <c r="BE1510" s="144"/>
    </row>
    <row r="1511" spans="1:57">
      <c r="A1511" s="144"/>
      <c r="B1511" s="144"/>
      <c r="C1511" s="144">
        <v>3</v>
      </c>
      <c r="D1511" s="190">
        <v>141334</v>
      </c>
      <c r="E1511" s="144" t="s">
        <v>5090</v>
      </c>
      <c r="F1511" s="144" t="s">
        <v>4944</v>
      </c>
      <c r="G1511" s="144">
        <v>10</v>
      </c>
      <c r="H1511" s="144">
        <v>20</v>
      </c>
      <c r="I1511" s="190" t="s">
        <v>6834</v>
      </c>
      <c r="J1511" s="144" t="s">
        <v>1693</v>
      </c>
      <c r="K1511" s="543"/>
      <c r="L1511" s="543"/>
      <c r="M1511" s="144"/>
      <c r="N1511" s="144"/>
      <c r="O1511" s="144"/>
      <c r="P1511" s="144"/>
      <c r="Q1511" s="144"/>
      <c r="R1511" s="144"/>
      <c r="S1511" s="144"/>
      <c r="T1511" s="144"/>
      <c r="U1511" s="144"/>
      <c r="V1511" s="543"/>
      <c r="W1511" s="144"/>
      <c r="X1511" s="144"/>
      <c r="Y1511" s="144"/>
      <c r="Z1511" s="144"/>
      <c r="AA1511" s="144"/>
      <c r="AB1511" s="144"/>
      <c r="AC1511" s="144"/>
      <c r="AD1511" s="144"/>
      <c r="AE1511" s="144"/>
      <c r="AF1511" s="144"/>
      <c r="AG1511" s="144"/>
      <c r="AH1511" s="144"/>
      <c r="AI1511" s="144"/>
      <c r="AJ1511" s="144"/>
      <c r="AK1511" s="144"/>
      <c r="AL1511" s="144"/>
      <c r="AM1511" s="543"/>
      <c r="AN1511" s="144"/>
      <c r="AO1511" s="144"/>
      <c r="AP1511" s="543"/>
      <c r="AQ1511" s="543"/>
      <c r="AR1511" s="144"/>
      <c r="AS1511" s="190"/>
      <c r="AT1511" s="144"/>
      <c r="AU1511" s="543"/>
      <c r="AV1511" s="543"/>
      <c r="AW1511" s="144"/>
      <c r="AX1511" s="144"/>
      <c r="AY1511" s="144"/>
      <c r="AZ1511" s="144"/>
      <c r="BA1511" s="144"/>
      <c r="BB1511" s="144"/>
      <c r="BC1511" s="144"/>
      <c r="BD1511" s="144"/>
      <c r="BE1511" s="144"/>
    </row>
    <row r="1512" spans="1:57">
      <c r="A1512" s="144"/>
      <c r="B1512" s="144"/>
      <c r="C1512" s="144">
        <v>3</v>
      </c>
      <c r="D1512" s="190">
        <v>141383</v>
      </c>
      <c r="E1512" s="144" t="s">
        <v>5090</v>
      </c>
      <c r="F1512" s="144" t="s">
        <v>4944</v>
      </c>
      <c r="G1512" s="144">
        <v>10</v>
      </c>
      <c r="H1512" s="144">
        <v>20</v>
      </c>
      <c r="I1512" s="190" t="s">
        <v>6835</v>
      </c>
      <c r="J1512" s="144" t="s">
        <v>1693</v>
      </c>
      <c r="K1512" s="543"/>
      <c r="L1512" s="543"/>
      <c r="M1512" s="144"/>
      <c r="N1512" s="144"/>
      <c r="O1512" s="144"/>
      <c r="P1512" s="144"/>
      <c r="Q1512" s="144"/>
      <c r="R1512" s="144"/>
      <c r="S1512" s="144"/>
      <c r="T1512" s="144"/>
      <c r="U1512" s="144"/>
      <c r="V1512" s="543"/>
      <c r="W1512" s="144"/>
      <c r="X1512" s="144"/>
      <c r="Y1512" s="144"/>
      <c r="Z1512" s="144"/>
      <c r="AA1512" s="144"/>
      <c r="AB1512" s="144"/>
      <c r="AC1512" s="144"/>
      <c r="AD1512" s="144"/>
      <c r="AE1512" s="144"/>
      <c r="AF1512" s="144"/>
      <c r="AG1512" s="144"/>
      <c r="AH1512" s="144"/>
      <c r="AI1512" s="144"/>
      <c r="AJ1512" s="144"/>
      <c r="AK1512" s="144"/>
      <c r="AL1512" s="144"/>
      <c r="AM1512" s="543"/>
      <c r="AN1512" s="144"/>
      <c r="AO1512" s="144"/>
      <c r="AP1512" s="543"/>
      <c r="AQ1512" s="543"/>
      <c r="AR1512" s="144"/>
      <c r="AS1512" s="190"/>
      <c r="AT1512" s="144"/>
      <c r="AU1512" s="543"/>
      <c r="AV1512" s="543"/>
      <c r="AW1512" s="144"/>
      <c r="AX1512" s="144"/>
      <c r="AY1512" s="144"/>
      <c r="AZ1512" s="144"/>
      <c r="BA1512" s="144"/>
      <c r="BB1512" s="144"/>
      <c r="BC1512" s="144"/>
      <c r="BD1512" s="144"/>
      <c r="BE1512" s="144"/>
    </row>
    <row r="1513" spans="1:57">
      <c r="A1513" s="144"/>
      <c r="B1513" s="144"/>
      <c r="C1513" s="144">
        <v>3</v>
      </c>
      <c r="D1513" s="190">
        <v>141505</v>
      </c>
      <c r="E1513" s="144" t="s">
        <v>5090</v>
      </c>
      <c r="F1513" s="144" t="s">
        <v>4944</v>
      </c>
      <c r="G1513" s="144">
        <v>10</v>
      </c>
      <c r="H1513" s="144">
        <v>20</v>
      </c>
      <c r="I1513" s="190" t="s">
        <v>6836</v>
      </c>
      <c r="J1513" s="144" t="s">
        <v>1693</v>
      </c>
      <c r="K1513" s="543"/>
      <c r="L1513" s="543"/>
      <c r="M1513" s="144"/>
      <c r="N1513" s="144"/>
      <c r="O1513" s="144"/>
      <c r="P1513" s="144"/>
      <c r="Q1513" s="144"/>
      <c r="R1513" s="144"/>
      <c r="S1513" s="144"/>
      <c r="T1513" s="144"/>
      <c r="U1513" s="144"/>
      <c r="V1513" s="543"/>
      <c r="W1513" s="144"/>
      <c r="X1513" s="144"/>
      <c r="Y1513" s="144"/>
      <c r="Z1513" s="144"/>
      <c r="AA1513" s="144"/>
      <c r="AB1513" s="144"/>
      <c r="AC1513" s="144"/>
      <c r="AD1513" s="144"/>
      <c r="AE1513" s="144"/>
      <c r="AF1513" s="144"/>
      <c r="AG1513" s="144"/>
      <c r="AH1513" s="144"/>
      <c r="AI1513" s="144"/>
      <c r="AJ1513" s="144"/>
      <c r="AK1513" s="144"/>
      <c r="AL1513" s="144"/>
      <c r="AM1513" s="543"/>
      <c r="AN1513" s="144"/>
      <c r="AO1513" s="144"/>
      <c r="AP1513" s="543"/>
      <c r="AQ1513" s="543"/>
      <c r="AR1513" s="144"/>
      <c r="AS1513" s="190"/>
      <c r="AT1513" s="144"/>
      <c r="AU1513" s="543"/>
      <c r="AV1513" s="543"/>
      <c r="AW1513" s="144"/>
      <c r="AX1513" s="144"/>
      <c r="AY1513" s="144"/>
      <c r="AZ1513" s="144"/>
      <c r="BA1513" s="144"/>
      <c r="BB1513" s="144"/>
      <c r="BC1513" s="144"/>
      <c r="BD1513" s="144"/>
      <c r="BE1513" s="144"/>
    </row>
    <row r="1514" spans="1:57">
      <c r="A1514" s="144"/>
      <c r="B1514" s="144"/>
      <c r="C1514" s="144">
        <v>3</v>
      </c>
      <c r="D1514" s="190">
        <v>141849</v>
      </c>
      <c r="E1514" s="144" t="s">
        <v>5090</v>
      </c>
      <c r="F1514" s="144" t="s">
        <v>4944</v>
      </c>
      <c r="G1514" s="144">
        <v>10</v>
      </c>
      <c r="H1514" s="144">
        <v>20</v>
      </c>
      <c r="I1514" s="190" t="s">
        <v>6837</v>
      </c>
      <c r="J1514" s="144" t="s">
        <v>1693</v>
      </c>
      <c r="K1514" s="543"/>
      <c r="L1514" s="543"/>
      <c r="M1514" s="144"/>
      <c r="N1514" s="144"/>
      <c r="O1514" s="144"/>
      <c r="P1514" s="144"/>
      <c r="Q1514" s="144"/>
      <c r="R1514" s="144"/>
      <c r="S1514" s="144"/>
      <c r="T1514" s="144"/>
      <c r="U1514" s="144"/>
      <c r="V1514" s="543"/>
      <c r="W1514" s="144"/>
      <c r="X1514" s="144"/>
      <c r="Y1514" s="144"/>
      <c r="Z1514" s="144"/>
      <c r="AA1514" s="144"/>
      <c r="AB1514" s="144"/>
      <c r="AC1514" s="144"/>
      <c r="AD1514" s="144"/>
      <c r="AE1514" s="144"/>
      <c r="AF1514" s="144"/>
      <c r="AG1514" s="144"/>
      <c r="AH1514" s="144"/>
      <c r="AI1514" s="144"/>
      <c r="AJ1514" s="144"/>
      <c r="AK1514" s="144"/>
      <c r="AL1514" s="144"/>
      <c r="AM1514" s="543"/>
      <c r="AN1514" s="144"/>
      <c r="AO1514" s="144"/>
      <c r="AP1514" s="543"/>
      <c r="AQ1514" s="543"/>
      <c r="AR1514" s="144"/>
      <c r="AS1514" s="190"/>
      <c r="AT1514" s="144"/>
      <c r="AU1514" s="543"/>
      <c r="AV1514" s="543"/>
      <c r="AW1514" s="144"/>
      <c r="AX1514" s="144"/>
      <c r="AY1514" s="144"/>
      <c r="AZ1514" s="144"/>
      <c r="BA1514" s="144"/>
      <c r="BB1514" s="144"/>
      <c r="BC1514" s="144"/>
      <c r="BD1514" s="144"/>
      <c r="BE1514" s="144"/>
    </row>
    <row r="1515" spans="1:57">
      <c r="A1515" s="144"/>
      <c r="B1515" s="144"/>
      <c r="C1515" s="144">
        <v>3</v>
      </c>
      <c r="D1515" s="190">
        <v>141855</v>
      </c>
      <c r="E1515" s="144" t="s">
        <v>5090</v>
      </c>
      <c r="F1515" s="144" t="s">
        <v>4944</v>
      </c>
      <c r="G1515" s="144">
        <v>10</v>
      </c>
      <c r="H1515" s="144">
        <v>20</v>
      </c>
      <c r="I1515" s="190" t="s">
        <v>6838</v>
      </c>
      <c r="J1515" s="144" t="s">
        <v>1693</v>
      </c>
      <c r="K1515" s="543"/>
      <c r="L1515" s="543"/>
      <c r="M1515" s="144"/>
      <c r="N1515" s="144"/>
      <c r="O1515" s="144"/>
      <c r="P1515" s="144"/>
      <c r="Q1515" s="144"/>
      <c r="R1515" s="144"/>
      <c r="S1515" s="144"/>
      <c r="T1515" s="144"/>
      <c r="U1515" s="144"/>
      <c r="V1515" s="543"/>
      <c r="W1515" s="144"/>
      <c r="X1515" s="144"/>
      <c r="Y1515" s="144"/>
      <c r="Z1515" s="144"/>
      <c r="AA1515" s="144"/>
      <c r="AB1515" s="144"/>
      <c r="AC1515" s="144"/>
      <c r="AD1515" s="144"/>
      <c r="AE1515" s="144"/>
      <c r="AF1515" s="144"/>
      <c r="AG1515" s="144"/>
      <c r="AH1515" s="144"/>
      <c r="AI1515" s="144"/>
      <c r="AJ1515" s="144"/>
      <c r="AK1515" s="144"/>
      <c r="AL1515" s="144"/>
      <c r="AM1515" s="543"/>
      <c r="AN1515" s="144"/>
      <c r="AO1515" s="144"/>
      <c r="AP1515" s="543"/>
      <c r="AQ1515" s="543"/>
      <c r="AR1515" s="144"/>
      <c r="AS1515" s="190"/>
      <c r="AT1515" s="144"/>
      <c r="AU1515" s="543"/>
      <c r="AV1515" s="543"/>
      <c r="AW1515" s="144"/>
      <c r="AX1515" s="144"/>
      <c r="AY1515" s="144"/>
      <c r="AZ1515" s="144"/>
      <c r="BA1515" s="144"/>
      <c r="BB1515" s="144"/>
      <c r="BC1515" s="144"/>
      <c r="BD1515" s="144"/>
      <c r="BE1515" s="144"/>
    </row>
    <row r="1516" spans="1:57">
      <c r="A1516" s="144"/>
      <c r="B1516" s="144"/>
      <c r="C1516" s="144">
        <v>3</v>
      </c>
      <c r="D1516" s="190">
        <v>141882</v>
      </c>
      <c r="E1516" s="144" t="s">
        <v>5090</v>
      </c>
      <c r="F1516" s="144" t="s">
        <v>4944</v>
      </c>
      <c r="G1516" s="144">
        <v>10</v>
      </c>
      <c r="H1516" s="144">
        <v>20</v>
      </c>
      <c r="I1516" s="190" t="s">
        <v>6839</v>
      </c>
      <c r="J1516" s="144" t="s">
        <v>1693</v>
      </c>
      <c r="K1516" s="543"/>
      <c r="L1516" s="543"/>
      <c r="M1516" s="144"/>
      <c r="N1516" s="144"/>
      <c r="O1516" s="144"/>
      <c r="P1516" s="144"/>
      <c r="Q1516" s="144"/>
      <c r="R1516" s="144"/>
      <c r="S1516" s="144"/>
      <c r="T1516" s="144"/>
      <c r="U1516" s="144"/>
      <c r="V1516" s="543"/>
      <c r="W1516" s="144"/>
      <c r="X1516" s="144"/>
      <c r="Y1516" s="144"/>
      <c r="Z1516" s="144"/>
      <c r="AA1516" s="144"/>
      <c r="AB1516" s="144"/>
      <c r="AC1516" s="144"/>
      <c r="AD1516" s="144"/>
      <c r="AE1516" s="144"/>
      <c r="AF1516" s="144"/>
      <c r="AG1516" s="144"/>
      <c r="AH1516" s="144"/>
      <c r="AI1516" s="144"/>
      <c r="AJ1516" s="144"/>
      <c r="AK1516" s="144"/>
      <c r="AL1516" s="144"/>
      <c r="AM1516" s="543"/>
      <c r="AN1516" s="144"/>
      <c r="AO1516" s="144"/>
      <c r="AP1516" s="543"/>
      <c r="AQ1516" s="543"/>
      <c r="AR1516" s="144"/>
      <c r="AS1516" s="190"/>
      <c r="AT1516" s="144"/>
      <c r="AU1516" s="543"/>
      <c r="AV1516" s="543"/>
      <c r="AW1516" s="144"/>
      <c r="AX1516" s="144"/>
      <c r="AY1516" s="144"/>
      <c r="AZ1516" s="144"/>
      <c r="BA1516" s="144"/>
      <c r="BB1516" s="144"/>
      <c r="BC1516" s="144"/>
      <c r="BD1516" s="144"/>
      <c r="BE1516" s="144"/>
    </row>
    <row r="1517" spans="1:57">
      <c r="A1517" s="144"/>
      <c r="B1517" s="144"/>
      <c r="C1517" s="144">
        <v>3</v>
      </c>
      <c r="D1517" s="190">
        <v>141883</v>
      </c>
      <c r="E1517" s="144" t="s">
        <v>5090</v>
      </c>
      <c r="F1517" s="144" t="s">
        <v>4944</v>
      </c>
      <c r="G1517" s="144">
        <v>10</v>
      </c>
      <c r="H1517" s="144">
        <v>20</v>
      </c>
      <c r="I1517" s="190" t="s">
        <v>6840</v>
      </c>
      <c r="J1517" s="144" t="s">
        <v>1693</v>
      </c>
      <c r="K1517" s="543"/>
      <c r="L1517" s="543"/>
      <c r="M1517" s="144"/>
      <c r="N1517" s="144"/>
      <c r="O1517" s="144"/>
      <c r="P1517" s="144"/>
      <c r="Q1517" s="144"/>
      <c r="R1517" s="144"/>
      <c r="S1517" s="144"/>
      <c r="T1517" s="144"/>
      <c r="U1517" s="144"/>
      <c r="V1517" s="543"/>
      <c r="W1517" s="144"/>
      <c r="X1517" s="144"/>
      <c r="Y1517" s="144"/>
      <c r="Z1517" s="144"/>
      <c r="AA1517" s="144"/>
      <c r="AB1517" s="144"/>
      <c r="AC1517" s="144"/>
      <c r="AD1517" s="144"/>
      <c r="AE1517" s="144"/>
      <c r="AF1517" s="144"/>
      <c r="AG1517" s="144"/>
      <c r="AH1517" s="144"/>
      <c r="AI1517" s="144"/>
      <c r="AJ1517" s="144"/>
      <c r="AK1517" s="144"/>
      <c r="AL1517" s="144"/>
      <c r="AM1517" s="543"/>
      <c r="AN1517" s="144"/>
      <c r="AO1517" s="144"/>
      <c r="AP1517" s="543"/>
      <c r="AQ1517" s="543"/>
      <c r="AR1517" s="144"/>
      <c r="AS1517" s="190"/>
      <c r="AT1517" s="144"/>
      <c r="AU1517" s="543"/>
      <c r="AV1517" s="543"/>
      <c r="AW1517" s="144"/>
      <c r="AX1517" s="144"/>
      <c r="AY1517" s="144"/>
      <c r="AZ1517" s="144"/>
      <c r="BA1517" s="144"/>
      <c r="BB1517" s="144"/>
      <c r="BC1517" s="144"/>
      <c r="BD1517" s="144"/>
      <c r="BE1517" s="144"/>
    </row>
    <row r="1518" spans="1:57">
      <c r="A1518" s="144"/>
      <c r="B1518" s="144"/>
      <c r="C1518" s="144">
        <v>3</v>
      </c>
      <c r="D1518" s="190">
        <v>142409</v>
      </c>
      <c r="E1518" s="144" t="s">
        <v>5090</v>
      </c>
      <c r="F1518" s="144" t="s">
        <v>4944</v>
      </c>
      <c r="G1518" s="144">
        <v>10</v>
      </c>
      <c r="H1518" s="144">
        <v>20</v>
      </c>
      <c r="I1518" s="190" t="s">
        <v>6841</v>
      </c>
      <c r="J1518" s="144" t="s">
        <v>1693</v>
      </c>
      <c r="K1518" s="543"/>
      <c r="L1518" s="543"/>
      <c r="M1518" s="144"/>
      <c r="N1518" s="144"/>
      <c r="O1518" s="144"/>
      <c r="P1518" s="144"/>
      <c r="Q1518" s="144"/>
      <c r="R1518" s="144"/>
      <c r="S1518" s="144"/>
      <c r="T1518" s="144"/>
      <c r="U1518" s="144"/>
      <c r="V1518" s="543"/>
      <c r="W1518" s="144"/>
      <c r="X1518" s="144"/>
      <c r="Y1518" s="144"/>
      <c r="Z1518" s="144"/>
      <c r="AA1518" s="144"/>
      <c r="AB1518" s="144"/>
      <c r="AC1518" s="144"/>
      <c r="AD1518" s="144"/>
      <c r="AE1518" s="144"/>
      <c r="AF1518" s="144"/>
      <c r="AG1518" s="144"/>
      <c r="AH1518" s="144"/>
      <c r="AI1518" s="144"/>
      <c r="AJ1518" s="144"/>
      <c r="AK1518" s="144"/>
      <c r="AL1518" s="144"/>
      <c r="AM1518" s="543"/>
      <c r="AN1518" s="144"/>
      <c r="AO1518" s="144"/>
      <c r="AP1518" s="543"/>
      <c r="AQ1518" s="543"/>
      <c r="AR1518" s="144"/>
      <c r="AS1518" s="190"/>
      <c r="AT1518" s="144"/>
      <c r="AU1518" s="543"/>
      <c r="AV1518" s="543"/>
      <c r="AW1518" s="144"/>
      <c r="AX1518" s="144"/>
      <c r="AY1518" s="144"/>
      <c r="AZ1518" s="144"/>
      <c r="BA1518" s="144"/>
      <c r="BB1518" s="144"/>
      <c r="BC1518" s="144"/>
      <c r="BD1518" s="144"/>
      <c r="BE1518" s="144"/>
    </row>
    <row r="1519" spans="1:57">
      <c r="A1519" s="144"/>
      <c r="B1519" s="144"/>
      <c r="C1519" s="144">
        <v>3</v>
      </c>
      <c r="D1519" s="190">
        <v>142410</v>
      </c>
      <c r="E1519" s="144" t="s">
        <v>5090</v>
      </c>
      <c r="F1519" s="144" t="s">
        <v>4944</v>
      </c>
      <c r="G1519" s="144">
        <v>10</v>
      </c>
      <c r="H1519" s="144">
        <v>20</v>
      </c>
      <c r="I1519" s="190" t="s">
        <v>6842</v>
      </c>
      <c r="J1519" s="144" t="s">
        <v>1693</v>
      </c>
      <c r="K1519" s="543"/>
      <c r="L1519" s="543"/>
      <c r="M1519" s="144"/>
      <c r="N1519" s="144"/>
      <c r="O1519" s="144"/>
      <c r="P1519" s="144"/>
      <c r="Q1519" s="144"/>
      <c r="R1519" s="144"/>
      <c r="S1519" s="144"/>
      <c r="T1519" s="144"/>
      <c r="U1519" s="144"/>
      <c r="V1519" s="543"/>
      <c r="W1519" s="144"/>
      <c r="X1519" s="144"/>
      <c r="Y1519" s="144"/>
      <c r="Z1519" s="144"/>
      <c r="AA1519" s="144"/>
      <c r="AB1519" s="144"/>
      <c r="AC1519" s="144"/>
      <c r="AD1519" s="144"/>
      <c r="AE1519" s="144"/>
      <c r="AF1519" s="144"/>
      <c r="AG1519" s="144"/>
      <c r="AH1519" s="144"/>
      <c r="AI1519" s="144"/>
      <c r="AJ1519" s="144"/>
      <c r="AK1519" s="144"/>
      <c r="AL1519" s="144"/>
      <c r="AM1519" s="543"/>
      <c r="AN1519" s="144"/>
      <c r="AO1519" s="144"/>
      <c r="AP1519" s="543"/>
      <c r="AQ1519" s="543"/>
      <c r="AR1519" s="144"/>
      <c r="AS1519" s="190"/>
      <c r="AT1519" s="144"/>
      <c r="AU1519" s="543"/>
      <c r="AV1519" s="543"/>
      <c r="AW1519" s="144"/>
      <c r="AX1519" s="144"/>
      <c r="AY1519" s="144"/>
      <c r="AZ1519" s="144"/>
      <c r="BA1519" s="144"/>
      <c r="BB1519" s="144"/>
      <c r="BC1519" s="144"/>
      <c r="BD1519" s="144"/>
      <c r="BE1519" s="144"/>
    </row>
    <row r="1520" spans="1:57">
      <c r="A1520" s="144"/>
      <c r="B1520" s="144"/>
      <c r="C1520" s="144">
        <v>3</v>
      </c>
      <c r="D1520" s="190">
        <v>142411</v>
      </c>
      <c r="E1520" s="144" t="s">
        <v>5090</v>
      </c>
      <c r="F1520" s="144" t="s">
        <v>4944</v>
      </c>
      <c r="G1520" s="144">
        <v>10</v>
      </c>
      <c r="H1520" s="144">
        <v>20</v>
      </c>
      <c r="I1520" s="190" t="s">
        <v>6228</v>
      </c>
      <c r="J1520" s="144" t="s">
        <v>1693</v>
      </c>
      <c r="K1520" s="543"/>
      <c r="L1520" s="543"/>
      <c r="M1520" s="144"/>
      <c r="N1520" s="144"/>
      <c r="O1520" s="144"/>
      <c r="P1520" s="144"/>
      <c r="Q1520" s="144"/>
      <c r="R1520" s="144"/>
      <c r="S1520" s="144"/>
      <c r="T1520" s="144"/>
      <c r="U1520" s="144"/>
      <c r="V1520" s="543"/>
      <c r="W1520" s="144"/>
      <c r="X1520" s="144"/>
      <c r="Y1520" s="144"/>
      <c r="Z1520" s="144"/>
      <c r="AA1520" s="144"/>
      <c r="AB1520" s="144"/>
      <c r="AC1520" s="144"/>
      <c r="AD1520" s="144"/>
      <c r="AE1520" s="144"/>
      <c r="AF1520" s="144"/>
      <c r="AG1520" s="144"/>
      <c r="AH1520" s="144"/>
      <c r="AI1520" s="144"/>
      <c r="AJ1520" s="144"/>
      <c r="AK1520" s="144"/>
      <c r="AL1520" s="144"/>
      <c r="AM1520" s="543"/>
      <c r="AN1520" s="144"/>
      <c r="AO1520" s="144"/>
      <c r="AP1520" s="543"/>
      <c r="AQ1520" s="543"/>
      <c r="AR1520" s="144"/>
      <c r="AS1520" s="190"/>
      <c r="AT1520" s="144"/>
      <c r="AU1520" s="543"/>
      <c r="AV1520" s="543"/>
      <c r="AW1520" s="144"/>
      <c r="AX1520" s="144"/>
      <c r="AY1520" s="144"/>
      <c r="AZ1520" s="144"/>
      <c r="BA1520" s="144"/>
      <c r="BB1520" s="144"/>
      <c r="BC1520" s="144"/>
      <c r="BD1520" s="144"/>
      <c r="BE1520" s="144"/>
    </row>
    <row r="1521" spans="1:57">
      <c r="A1521" s="144"/>
      <c r="B1521" s="144"/>
      <c r="C1521" s="144">
        <v>3</v>
      </c>
      <c r="D1521" s="190">
        <v>142449</v>
      </c>
      <c r="E1521" s="144" t="s">
        <v>5090</v>
      </c>
      <c r="F1521" s="144" t="s">
        <v>4944</v>
      </c>
      <c r="G1521" s="144">
        <v>10</v>
      </c>
      <c r="H1521" s="144">
        <v>20</v>
      </c>
      <c r="I1521" s="190" t="s">
        <v>6233</v>
      </c>
      <c r="J1521" s="144" t="s">
        <v>1693</v>
      </c>
      <c r="K1521" s="543"/>
      <c r="L1521" s="543"/>
      <c r="M1521" s="144"/>
      <c r="N1521" s="144"/>
      <c r="O1521" s="144"/>
      <c r="P1521" s="144"/>
      <c r="Q1521" s="144"/>
      <c r="R1521" s="144"/>
      <c r="S1521" s="144"/>
      <c r="T1521" s="144"/>
      <c r="U1521" s="144"/>
      <c r="V1521" s="543"/>
      <c r="W1521" s="144"/>
      <c r="X1521" s="144"/>
      <c r="Y1521" s="144"/>
      <c r="Z1521" s="144"/>
      <c r="AA1521" s="144"/>
      <c r="AB1521" s="144"/>
      <c r="AC1521" s="144"/>
      <c r="AD1521" s="144"/>
      <c r="AE1521" s="144"/>
      <c r="AF1521" s="144"/>
      <c r="AG1521" s="144"/>
      <c r="AH1521" s="144"/>
      <c r="AI1521" s="144"/>
      <c r="AJ1521" s="144"/>
      <c r="AK1521" s="144"/>
      <c r="AL1521" s="144"/>
      <c r="AM1521" s="543"/>
      <c r="AN1521" s="144"/>
      <c r="AO1521" s="144"/>
      <c r="AP1521" s="543"/>
      <c r="AQ1521" s="543"/>
      <c r="AR1521" s="144"/>
      <c r="AS1521" s="190"/>
      <c r="AT1521" s="144"/>
      <c r="AU1521" s="543"/>
      <c r="AV1521" s="543"/>
      <c r="AW1521" s="144"/>
      <c r="AX1521" s="144"/>
      <c r="AY1521" s="144"/>
      <c r="AZ1521" s="144"/>
      <c r="BA1521" s="144"/>
      <c r="BB1521" s="144"/>
      <c r="BC1521" s="144"/>
      <c r="BD1521" s="144"/>
      <c r="BE1521" s="144"/>
    </row>
    <row r="1522" spans="1:57">
      <c r="A1522" s="144"/>
      <c r="B1522" s="144"/>
      <c r="C1522" s="144">
        <v>3</v>
      </c>
      <c r="D1522" s="190">
        <v>142451</v>
      </c>
      <c r="E1522" s="144" t="s">
        <v>5090</v>
      </c>
      <c r="F1522" s="144" t="s">
        <v>4944</v>
      </c>
      <c r="G1522" s="144">
        <v>10</v>
      </c>
      <c r="H1522" s="144">
        <v>20</v>
      </c>
      <c r="I1522" s="190" t="s">
        <v>6843</v>
      </c>
      <c r="J1522" s="144" t="s">
        <v>1693</v>
      </c>
      <c r="K1522" s="543"/>
      <c r="L1522" s="543"/>
      <c r="M1522" s="144"/>
      <c r="N1522" s="144"/>
      <c r="O1522" s="144"/>
      <c r="P1522" s="144"/>
      <c r="Q1522" s="144"/>
      <c r="R1522" s="144"/>
      <c r="S1522" s="144"/>
      <c r="T1522" s="144"/>
      <c r="U1522" s="144"/>
      <c r="V1522" s="543"/>
      <c r="W1522" s="144"/>
      <c r="X1522" s="144"/>
      <c r="Y1522" s="144"/>
      <c r="Z1522" s="144"/>
      <c r="AA1522" s="144"/>
      <c r="AB1522" s="144"/>
      <c r="AC1522" s="144"/>
      <c r="AD1522" s="144"/>
      <c r="AE1522" s="144"/>
      <c r="AF1522" s="144"/>
      <c r="AG1522" s="144"/>
      <c r="AH1522" s="144"/>
      <c r="AI1522" s="144"/>
      <c r="AJ1522" s="144"/>
      <c r="AK1522" s="144"/>
      <c r="AL1522" s="144"/>
      <c r="AM1522" s="543"/>
      <c r="AN1522" s="144"/>
      <c r="AO1522" s="144"/>
      <c r="AP1522" s="543"/>
      <c r="AQ1522" s="543"/>
      <c r="AR1522" s="144"/>
      <c r="AS1522" s="190"/>
      <c r="AT1522" s="144"/>
      <c r="AU1522" s="543"/>
      <c r="AV1522" s="543"/>
      <c r="AW1522" s="144"/>
      <c r="AX1522" s="144"/>
      <c r="AY1522" s="144"/>
      <c r="AZ1522" s="144"/>
      <c r="BA1522" s="144"/>
      <c r="BB1522" s="144"/>
      <c r="BC1522" s="144"/>
      <c r="BD1522" s="144"/>
      <c r="BE1522" s="144"/>
    </row>
    <row r="1523" spans="1:57">
      <c r="A1523" s="144"/>
      <c r="B1523" s="144"/>
      <c r="C1523" s="144">
        <v>3</v>
      </c>
      <c r="D1523" s="190">
        <v>142456</v>
      </c>
      <c r="E1523" s="144" t="s">
        <v>5090</v>
      </c>
      <c r="F1523" s="144" t="s">
        <v>4944</v>
      </c>
      <c r="G1523" s="144">
        <v>10</v>
      </c>
      <c r="H1523" s="144">
        <v>20</v>
      </c>
      <c r="I1523" s="190" t="s">
        <v>6844</v>
      </c>
      <c r="J1523" s="144" t="s">
        <v>1693</v>
      </c>
      <c r="K1523" s="543"/>
      <c r="L1523" s="543"/>
      <c r="M1523" s="144"/>
      <c r="N1523" s="144"/>
      <c r="O1523" s="144"/>
      <c r="P1523" s="144"/>
      <c r="Q1523" s="144"/>
      <c r="R1523" s="144"/>
      <c r="S1523" s="144"/>
      <c r="T1523" s="144"/>
      <c r="U1523" s="144"/>
      <c r="V1523" s="543"/>
      <c r="W1523" s="144"/>
      <c r="X1523" s="144"/>
      <c r="Y1523" s="144"/>
      <c r="Z1523" s="144"/>
      <c r="AA1523" s="144"/>
      <c r="AB1523" s="144"/>
      <c r="AC1523" s="144"/>
      <c r="AD1523" s="144"/>
      <c r="AE1523" s="144"/>
      <c r="AF1523" s="144"/>
      <c r="AG1523" s="144"/>
      <c r="AH1523" s="144"/>
      <c r="AI1523" s="144"/>
      <c r="AJ1523" s="144"/>
      <c r="AK1523" s="144"/>
      <c r="AL1523" s="144"/>
      <c r="AM1523" s="543"/>
      <c r="AN1523" s="144"/>
      <c r="AO1523" s="144"/>
      <c r="AP1523" s="543"/>
      <c r="AQ1523" s="543"/>
      <c r="AR1523" s="144"/>
      <c r="AS1523" s="190"/>
      <c r="AT1523" s="144"/>
      <c r="AU1523" s="543"/>
      <c r="AV1523" s="543"/>
      <c r="AW1523" s="144"/>
      <c r="AX1523" s="144"/>
      <c r="AY1523" s="144"/>
      <c r="AZ1523" s="144"/>
      <c r="BA1523" s="144"/>
      <c r="BB1523" s="144"/>
      <c r="BC1523" s="144"/>
      <c r="BD1523" s="144"/>
      <c r="BE1523" s="144"/>
    </row>
    <row r="1524" spans="1:57">
      <c r="A1524" s="144"/>
      <c r="B1524" s="144"/>
      <c r="C1524" s="144">
        <v>3</v>
      </c>
      <c r="D1524" s="190">
        <v>142465</v>
      </c>
      <c r="E1524" s="144" t="s">
        <v>5090</v>
      </c>
      <c r="F1524" s="144" t="s">
        <v>4944</v>
      </c>
      <c r="G1524" s="144">
        <v>10</v>
      </c>
      <c r="H1524" s="144">
        <v>20</v>
      </c>
      <c r="I1524" s="190" t="s">
        <v>6845</v>
      </c>
      <c r="J1524" s="144" t="s">
        <v>1693</v>
      </c>
      <c r="K1524" s="543"/>
      <c r="L1524" s="543"/>
      <c r="M1524" s="144"/>
      <c r="N1524" s="144"/>
      <c r="O1524" s="144"/>
      <c r="P1524" s="144"/>
      <c r="Q1524" s="144"/>
      <c r="R1524" s="144"/>
      <c r="S1524" s="144"/>
      <c r="T1524" s="144"/>
      <c r="U1524" s="144"/>
      <c r="V1524" s="543"/>
      <c r="W1524" s="144"/>
      <c r="X1524" s="144"/>
      <c r="Y1524" s="144"/>
      <c r="Z1524" s="144"/>
      <c r="AA1524" s="144"/>
      <c r="AB1524" s="144"/>
      <c r="AC1524" s="144"/>
      <c r="AD1524" s="144"/>
      <c r="AE1524" s="144"/>
      <c r="AF1524" s="144"/>
      <c r="AG1524" s="144"/>
      <c r="AH1524" s="144"/>
      <c r="AI1524" s="144"/>
      <c r="AJ1524" s="144"/>
      <c r="AK1524" s="144"/>
      <c r="AL1524" s="144"/>
      <c r="AM1524" s="543"/>
      <c r="AN1524" s="144"/>
      <c r="AO1524" s="144"/>
      <c r="AP1524" s="543"/>
      <c r="AQ1524" s="543"/>
      <c r="AR1524" s="144"/>
      <c r="AS1524" s="190"/>
      <c r="AT1524" s="144"/>
      <c r="AU1524" s="543"/>
      <c r="AV1524" s="543"/>
      <c r="AW1524" s="144"/>
      <c r="AX1524" s="144"/>
      <c r="AY1524" s="144"/>
      <c r="AZ1524" s="144"/>
      <c r="BA1524" s="144"/>
      <c r="BB1524" s="144"/>
      <c r="BC1524" s="144"/>
      <c r="BD1524" s="144"/>
      <c r="BE1524" s="144"/>
    </row>
    <row r="1525" spans="1:57">
      <c r="A1525" s="144"/>
      <c r="B1525" s="144"/>
      <c r="C1525" s="144">
        <v>3</v>
      </c>
      <c r="D1525" s="190">
        <v>142475</v>
      </c>
      <c r="E1525" s="144" t="s">
        <v>5090</v>
      </c>
      <c r="F1525" s="144" t="s">
        <v>4944</v>
      </c>
      <c r="G1525" s="144">
        <v>10</v>
      </c>
      <c r="H1525" s="144">
        <v>20</v>
      </c>
      <c r="I1525" s="190" t="s">
        <v>6846</v>
      </c>
      <c r="J1525" s="144" t="s">
        <v>1693</v>
      </c>
      <c r="K1525" s="543"/>
      <c r="L1525" s="543"/>
      <c r="M1525" s="144"/>
      <c r="N1525" s="144"/>
      <c r="O1525" s="144"/>
      <c r="P1525" s="144"/>
      <c r="Q1525" s="144"/>
      <c r="R1525" s="144"/>
      <c r="S1525" s="144"/>
      <c r="T1525" s="144"/>
      <c r="U1525" s="144"/>
      <c r="V1525" s="543"/>
      <c r="W1525" s="144"/>
      <c r="X1525" s="144"/>
      <c r="Y1525" s="144"/>
      <c r="Z1525" s="144"/>
      <c r="AA1525" s="144"/>
      <c r="AB1525" s="144"/>
      <c r="AC1525" s="144"/>
      <c r="AD1525" s="144"/>
      <c r="AE1525" s="144"/>
      <c r="AF1525" s="144"/>
      <c r="AG1525" s="144"/>
      <c r="AH1525" s="144"/>
      <c r="AI1525" s="144"/>
      <c r="AJ1525" s="144"/>
      <c r="AK1525" s="144"/>
      <c r="AL1525" s="144"/>
      <c r="AM1525" s="543"/>
      <c r="AN1525" s="144"/>
      <c r="AO1525" s="144"/>
      <c r="AP1525" s="543"/>
      <c r="AQ1525" s="543"/>
      <c r="AR1525" s="144"/>
      <c r="AS1525" s="190"/>
      <c r="AT1525" s="144"/>
      <c r="AU1525" s="543"/>
      <c r="AV1525" s="543"/>
      <c r="AW1525" s="144"/>
      <c r="AX1525" s="144"/>
      <c r="AY1525" s="144"/>
      <c r="AZ1525" s="144"/>
      <c r="BA1525" s="144"/>
      <c r="BB1525" s="144"/>
      <c r="BC1525" s="144"/>
      <c r="BD1525" s="144"/>
      <c r="BE1525" s="144"/>
    </row>
    <row r="1526" spans="1:57">
      <c r="A1526" s="144"/>
      <c r="B1526" s="144"/>
      <c r="C1526" s="144">
        <v>3</v>
      </c>
      <c r="D1526" s="190">
        <v>142623</v>
      </c>
      <c r="E1526" s="144" t="s">
        <v>5090</v>
      </c>
      <c r="F1526" s="144" t="s">
        <v>4944</v>
      </c>
      <c r="G1526" s="144">
        <v>10</v>
      </c>
      <c r="H1526" s="144">
        <v>20</v>
      </c>
      <c r="I1526" s="190" t="s">
        <v>6847</v>
      </c>
      <c r="J1526" s="144" t="s">
        <v>1693</v>
      </c>
      <c r="K1526" s="543"/>
      <c r="L1526" s="543"/>
      <c r="M1526" s="144"/>
      <c r="N1526" s="144"/>
      <c r="O1526" s="144"/>
      <c r="P1526" s="144"/>
      <c r="Q1526" s="144"/>
      <c r="R1526" s="144"/>
      <c r="S1526" s="144"/>
      <c r="T1526" s="144"/>
      <c r="U1526" s="144"/>
      <c r="V1526" s="543"/>
      <c r="W1526" s="144"/>
      <c r="X1526" s="144"/>
      <c r="Y1526" s="144"/>
      <c r="Z1526" s="144"/>
      <c r="AA1526" s="144"/>
      <c r="AB1526" s="144"/>
      <c r="AC1526" s="144"/>
      <c r="AD1526" s="144"/>
      <c r="AE1526" s="144"/>
      <c r="AF1526" s="144"/>
      <c r="AG1526" s="144"/>
      <c r="AH1526" s="144"/>
      <c r="AI1526" s="144"/>
      <c r="AJ1526" s="144"/>
      <c r="AK1526" s="144"/>
      <c r="AL1526" s="144"/>
      <c r="AM1526" s="543"/>
      <c r="AN1526" s="144"/>
      <c r="AO1526" s="144"/>
      <c r="AP1526" s="543"/>
      <c r="AQ1526" s="543"/>
      <c r="AR1526" s="144"/>
      <c r="AS1526" s="190"/>
      <c r="AT1526" s="144"/>
      <c r="AU1526" s="543"/>
      <c r="AV1526" s="543"/>
      <c r="AW1526" s="144"/>
      <c r="AX1526" s="144"/>
      <c r="AY1526" s="144"/>
      <c r="AZ1526" s="144"/>
      <c r="BA1526" s="144"/>
      <c r="BB1526" s="144"/>
      <c r="BC1526" s="144"/>
      <c r="BD1526" s="144"/>
      <c r="BE1526" s="144"/>
    </row>
    <row r="1527" spans="1:57">
      <c r="A1527" s="144"/>
      <c r="B1527" s="144"/>
      <c r="C1527" s="144">
        <v>3</v>
      </c>
      <c r="D1527" s="190">
        <v>142660</v>
      </c>
      <c r="E1527" s="144" t="s">
        <v>5090</v>
      </c>
      <c r="F1527" s="144" t="s">
        <v>4944</v>
      </c>
      <c r="G1527" s="144">
        <v>10</v>
      </c>
      <c r="H1527" s="144">
        <v>20</v>
      </c>
      <c r="I1527" s="190" t="s">
        <v>6848</v>
      </c>
      <c r="J1527" s="144" t="s">
        <v>1693</v>
      </c>
      <c r="K1527" s="543"/>
      <c r="L1527" s="543"/>
      <c r="M1527" s="144"/>
      <c r="N1527" s="144"/>
      <c r="O1527" s="144"/>
      <c r="P1527" s="144"/>
      <c r="Q1527" s="144"/>
      <c r="R1527" s="144"/>
      <c r="S1527" s="144"/>
      <c r="T1527" s="144"/>
      <c r="U1527" s="542"/>
      <c r="V1527" s="543"/>
      <c r="W1527" s="144"/>
      <c r="X1527" s="144"/>
      <c r="Y1527" s="144"/>
      <c r="Z1527" s="144"/>
      <c r="AA1527" s="144"/>
      <c r="AB1527" s="144"/>
      <c r="AC1527" s="144"/>
      <c r="AD1527" s="144"/>
      <c r="AE1527" s="144"/>
      <c r="AF1527" s="144"/>
      <c r="AG1527" s="144"/>
      <c r="AH1527" s="144"/>
      <c r="AI1527" s="144"/>
      <c r="AJ1527" s="144"/>
      <c r="AK1527" s="144"/>
      <c r="AL1527" s="144"/>
      <c r="AM1527" s="543"/>
      <c r="AN1527" s="144"/>
      <c r="AO1527" s="144"/>
      <c r="AP1527" s="543"/>
      <c r="AQ1527" s="543"/>
      <c r="AR1527" s="144"/>
      <c r="AS1527" s="190"/>
      <c r="AT1527" s="144"/>
      <c r="AU1527" s="543"/>
      <c r="AV1527" s="543"/>
      <c r="AW1527" s="144"/>
      <c r="AX1527" s="144"/>
      <c r="AY1527" s="144"/>
      <c r="AZ1527" s="144"/>
      <c r="BA1527" s="144"/>
      <c r="BB1527" s="144"/>
      <c r="BC1527" s="144"/>
      <c r="BD1527" s="144"/>
      <c r="BE1527" s="144"/>
    </row>
    <row r="1528" spans="1:57">
      <c r="A1528" s="144"/>
      <c r="B1528" s="144"/>
      <c r="C1528" s="144">
        <v>3</v>
      </c>
      <c r="D1528" s="190">
        <v>142706</v>
      </c>
      <c r="E1528" s="144" t="s">
        <v>5090</v>
      </c>
      <c r="F1528" s="144" t="s">
        <v>4944</v>
      </c>
      <c r="G1528" s="144">
        <v>10</v>
      </c>
      <c r="H1528" s="144">
        <v>20</v>
      </c>
      <c r="I1528" s="190" t="s">
        <v>6297</v>
      </c>
      <c r="J1528" s="144" t="s">
        <v>1693</v>
      </c>
      <c r="K1528" s="543"/>
      <c r="L1528" s="543"/>
      <c r="M1528" s="144"/>
      <c r="N1528" s="144"/>
      <c r="O1528" s="144"/>
      <c r="P1528" s="144"/>
      <c r="Q1528" s="144"/>
      <c r="R1528" s="144"/>
      <c r="S1528" s="144"/>
      <c r="T1528" s="144"/>
      <c r="U1528" s="144"/>
      <c r="V1528" s="543"/>
      <c r="W1528" s="144"/>
      <c r="X1528" s="144"/>
      <c r="Y1528" s="144"/>
      <c r="Z1528" s="144"/>
      <c r="AA1528" s="144"/>
      <c r="AB1528" s="144"/>
      <c r="AC1528" s="144"/>
      <c r="AD1528" s="144"/>
      <c r="AE1528" s="144"/>
      <c r="AF1528" s="144"/>
      <c r="AG1528" s="144"/>
      <c r="AH1528" s="144"/>
      <c r="AI1528" s="144"/>
      <c r="AJ1528" s="144"/>
      <c r="AK1528" s="144"/>
      <c r="AL1528" s="144"/>
      <c r="AM1528" s="543"/>
      <c r="AN1528" s="144"/>
      <c r="AO1528" s="144"/>
      <c r="AP1528" s="543"/>
      <c r="AQ1528" s="543"/>
      <c r="AR1528" s="144"/>
      <c r="AS1528" s="190"/>
      <c r="AT1528" s="144"/>
      <c r="AU1528" s="543"/>
      <c r="AV1528" s="543"/>
      <c r="AW1528" s="144"/>
      <c r="AX1528" s="144"/>
      <c r="AY1528" s="144"/>
      <c r="AZ1528" s="144"/>
      <c r="BA1528" s="144"/>
      <c r="BB1528" s="144"/>
      <c r="BC1528" s="144"/>
      <c r="BD1528" s="144"/>
      <c r="BE1528" s="144"/>
    </row>
    <row r="1529" spans="1:57">
      <c r="A1529" s="144"/>
      <c r="B1529" s="144"/>
      <c r="C1529" s="144">
        <v>3</v>
      </c>
      <c r="D1529" s="190">
        <v>142728</v>
      </c>
      <c r="E1529" s="144" t="s">
        <v>5090</v>
      </c>
      <c r="F1529" s="144" t="s">
        <v>4944</v>
      </c>
      <c r="G1529" s="144">
        <v>10</v>
      </c>
      <c r="H1529" s="144">
        <v>20</v>
      </c>
      <c r="I1529" s="190" t="s">
        <v>6315</v>
      </c>
      <c r="J1529" s="144" t="s">
        <v>1693</v>
      </c>
      <c r="K1529" s="543"/>
      <c r="L1529" s="543"/>
      <c r="M1529" s="144"/>
      <c r="N1529" s="144"/>
      <c r="O1529" s="144"/>
      <c r="P1529" s="144"/>
      <c r="Q1529" s="144"/>
      <c r="R1529" s="144"/>
      <c r="S1529" s="144"/>
      <c r="T1529" s="144"/>
      <c r="U1529" s="144"/>
      <c r="V1529" s="543"/>
      <c r="W1529" s="144"/>
      <c r="X1529" s="144"/>
      <c r="Y1529" s="144"/>
      <c r="Z1529" s="144"/>
      <c r="AA1529" s="144"/>
      <c r="AB1529" s="144"/>
      <c r="AC1529" s="144"/>
      <c r="AD1529" s="144"/>
      <c r="AE1529" s="144"/>
      <c r="AF1529" s="144"/>
      <c r="AG1529" s="144"/>
      <c r="AH1529" s="144"/>
      <c r="AI1529" s="144"/>
      <c r="AJ1529" s="144"/>
      <c r="AK1529" s="144"/>
      <c r="AL1529" s="144"/>
      <c r="AM1529" s="543"/>
      <c r="AN1529" s="144"/>
      <c r="AO1529" s="144"/>
      <c r="AP1529" s="543"/>
      <c r="AQ1529" s="543"/>
      <c r="AR1529" s="144"/>
      <c r="AS1529" s="190"/>
      <c r="AT1529" s="144"/>
      <c r="AU1529" s="543"/>
      <c r="AV1529" s="543"/>
      <c r="AW1529" s="144"/>
      <c r="AX1529" s="144"/>
      <c r="AY1529" s="144"/>
      <c r="AZ1529" s="144"/>
      <c r="BA1529" s="144"/>
      <c r="BB1529" s="144"/>
      <c r="BC1529" s="144"/>
      <c r="BD1529" s="144"/>
      <c r="BE1529" s="144"/>
    </row>
    <row r="1530" spans="1:57">
      <c r="A1530" s="144"/>
      <c r="B1530" s="144"/>
      <c r="C1530" s="144">
        <v>3</v>
      </c>
      <c r="D1530" s="190">
        <v>142731</v>
      </c>
      <c r="E1530" s="144" t="s">
        <v>5090</v>
      </c>
      <c r="F1530" s="144" t="s">
        <v>4944</v>
      </c>
      <c r="G1530" s="144">
        <v>10</v>
      </c>
      <c r="H1530" s="144">
        <v>20</v>
      </c>
      <c r="I1530" s="190" t="s">
        <v>6314</v>
      </c>
      <c r="J1530" s="144" t="s">
        <v>1693</v>
      </c>
      <c r="K1530" s="543"/>
      <c r="L1530" s="543"/>
      <c r="M1530" s="144"/>
      <c r="N1530" s="144"/>
      <c r="O1530" s="144"/>
      <c r="P1530" s="144"/>
      <c r="Q1530" s="144"/>
      <c r="R1530" s="144"/>
      <c r="S1530" s="144"/>
      <c r="T1530" s="144"/>
      <c r="U1530" s="144"/>
      <c r="V1530" s="543"/>
      <c r="W1530" s="144"/>
      <c r="X1530" s="144"/>
      <c r="Y1530" s="144"/>
      <c r="Z1530" s="144"/>
      <c r="AA1530" s="144"/>
      <c r="AB1530" s="144"/>
      <c r="AC1530" s="144"/>
      <c r="AD1530" s="144"/>
      <c r="AE1530" s="144"/>
      <c r="AF1530" s="144"/>
      <c r="AG1530" s="144"/>
      <c r="AH1530" s="144"/>
      <c r="AI1530" s="144"/>
      <c r="AJ1530" s="144"/>
      <c r="AK1530" s="144"/>
      <c r="AL1530" s="144"/>
      <c r="AM1530" s="543"/>
      <c r="AN1530" s="144"/>
      <c r="AO1530" s="144"/>
      <c r="AP1530" s="543"/>
      <c r="AQ1530" s="543"/>
      <c r="AR1530" s="144"/>
      <c r="AS1530" s="190"/>
      <c r="AT1530" s="144"/>
      <c r="AU1530" s="543"/>
      <c r="AV1530" s="543"/>
      <c r="AW1530" s="144"/>
      <c r="AX1530" s="144"/>
      <c r="AY1530" s="144"/>
      <c r="AZ1530" s="144"/>
      <c r="BA1530" s="144"/>
      <c r="BB1530" s="144"/>
      <c r="BC1530" s="144"/>
      <c r="BD1530" s="144"/>
      <c r="BE1530" s="144"/>
    </row>
    <row r="1531" spans="1:57">
      <c r="A1531" s="144"/>
      <c r="B1531" s="144"/>
      <c r="C1531" s="144">
        <v>3</v>
      </c>
      <c r="D1531" s="190">
        <v>142776</v>
      </c>
      <c r="E1531" s="144" t="s">
        <v>5090</v>
      </c>
      <c r="F1531" s="144" t="s">
        <v>4944</v>
      </c>
      <c r="G1531" s="144">
        <v>10</v>
      </c>
      <c r="H1531" s="144">
        <v>20</v>
      </c>
      <c r="I1531" s="190" t="s">
        <v>6330</v>
      </c>
      <c r="J1531" s="144" t="s">
        <v>1693</v>
      </c>
      <c r="K1531" s="543"/>
      <c r="L1531" s="543"/>
      <c r="M1531" s="144"/>
      <c r="N1531" s="144"/>
      <c r="O1531" s="144"/>
      <c r="P1531" s="144"/>
      <c r="Q1531" s="144"/>
      <c r="R1531" s="144"/>
      <c r="S1531" s="144"/>
      <c r="T1531" s="144"/>
      <c r="U1531" s="144"/>
      <c r="V1531" s="543"/>
      <c r="W1531" s="144"/>
      <c r="X1531" s="144"/>
      <c r="Y1531" s="144"/>
      <c r="Z1531" s="144"/>
      <c r="AA1531" s="144"/>
      <c r="AB1531" s="144"/>
      <c r="AC1531" s="144"/>
      <c r="AD1531" s="144"/>
      <c r="AE1531" s="144"/>
      <c r="AF1531" s="144"/>
      <c r="AG1531" s="144"/>
      <c r="AH1531" s="144"/>
      <c r="AI1531" s="144"/>
      <c r="AJ1531" s="144"/>
      <c r="AK1531" s="144"/>
      <c r="AL1531" s="144"/>
      <c r="AM1531" s="543"/>
      <c r="AN1531" s="144"/>
      <c r="AO1531" s="144"/>
      <c r="AP1531" s="543"/>
      <c r="AQ1531" s="543"/>
      <c r="AR1531" s="144"/>
      <c r="AS1531" s="190"/>
      <c r="AT1531" s="144"/>
      <c r="AU1531" s="543"/>
      <c r="AV1531" s="543"/>
      <c r="AW1531" s="144"/>
      <c r="AX1531" s="144"/>
      <c r="AY1531" s="144"/>
      <c r="AZ1531" s="144"/>
      <c r="BA1531" s="144"/>
      <c r="BB1531" s="144"/>
      <c r="BC1531" s="144"/>
      <c r="BD1531" s="144"/>
      <c r="BE1531" s="144"/>
    </row>
    <row r="1532" spans="1:57">
      <c r="A1532" s="144"/>
      <c r="B1532" s="144"/>
      <c r="C1532" s="144">
        <v>3</v>
      </c>
      <c r="D1532" s="190">
        <v>142902</v>
      </c>
      <c r="E1532" s="144" t="s">
        <v>5090</v>
      </c>
      <c r="F1532" s="144" t="s">
        <v>4944</v>
      </c>
      <c r="G1532" s="144">
        <v>10</v>
      </c>
      <c r="H1532" s="144">
        <v>20</v>
      </c>
      <c r="I1532" s="190" t="s">
        <v>6849</v>
      </c>
      <c r="J1532" s="144" t="s">
        <v>1693</v>
      </c>
      <c r="K1532" s="543"/>
      <c r="L1532" s="543"/>
      <c r="M1532" s="144"/>
      <c r="N1532" s="144"/>
      <c r="O1532" s="144"/>
      <c r="P1532" s="144"/>
      <c r="Q1532" s="144"/>
      <c r="R1532" s="144"/>
      <c r="S1532" s="144"/>
      <c r="T1532" s="144"/>
      <c r="U1532" s="144"/>
      <c r="V1532" s="543"/>
      <c r="W1532" s="144"/>
      <c r="X1532" s="144"/>
      <c r="Y1532" s="144"/>
      <c r="Z1532" s="144"/>
      <c r="AA1532" s="144"/>
      <c r="AB1532" s="144"/>
      <c r="AC1532" s="144"/>
      <c r="AD1532" s="144"/>
      <c r="AE1532" s="144"/>
      <c r="AF1532" s="144"/>
      <c r="AG1532" s="144"/>
      <c r="AH1532" s="144"/>
      <c r="AI1532" s="144"/>
      <c r="AJ1532" s="144"/>
      <c r="AK1532" s="144"/>
      <c r="AL1532" s="144"/>
      <c r="AM1532" s="543"/>
      <c r="AN1532" s="144"/>
      <c r="AO1532" s="144"/>
      <c r="AP1532" s="543"/>
      <c r="AQ1532" s="543"/>
      <c r="AR1532" s="144"/>
      <c r="AS1532" s="190"/>
      <c r="AT1532" s="144"/>
      <c r="AU1532" s="543"/>
      <c r="AV1532" s="543"/>
      <c r="AW1532" s="144"/>
      <c r="AX1532" s="144"/>
      <c r="AY1532" s="144"/>
      <c r="AZ1532" s="144"/>
      <c r="BA1532" s="144"/>
      <c r="BB1532" s="144"/>
      <c r="BC1532" s="144"/>
      <c r="BD1532" s="144"/>
      <c r="BE1532" s="144"/>
    </row>
    <row r="1533" spans="1:57">
      <c r="A1533" s="144"/>
      <c r="B1533" s="144"/>
      <c r="C1533" s="144">
        <v>3</v>
      </c>
      <c r="D1533" s="190">
        <v>142910</v>
      </c>
      <c r="E1533" s="144" t="s">
        <v>5090</v>
      </c>
      <c r="F1533" s="144" t="s">
        <v>4944</v>
      </c>
      <c r="G1533" s="144">
        <v>10</v>
      </c>
      <c r="H1533" s="144">
        <v>20</v>
      </c>
      <c r="I1533" s="190" t="s">
        <v>6850</v>
      </c>
      <c r="J1533" s="144" t="s">
        <v>1693</v>
      </c>
      <c r="K1533" s="543"/>
      <c r="L1533" s="543"/>
      <c r="M1533" s="144"/>
      <c r="N1533" s="144"/>
      <c r="O1533" s="144"/>
      <c r="P1533" s="144"/>
      <c r="Q1533" s="144"/>
      <c r="R1533" s="144"/>
      <c r="S1533" s="144"/>
      <c r="T1533" s="144"/>
      <c r="U1533" s="144"/>
      <c r="V1533" s="543"/>
      <c r="W1533" s="144"/>
      <c r="X1533" s="144"/>
      <c r="Y1533" s="144"/>
      <c r="Z1533" s="144"/>
      <c r="AA1533" s="144"/>
      <c r="AB1533" s="144"/>
      <c r="AC1533" s="144"/>
      <c r="AD1533" s="144"/>
      <c r="AE1533" s="144"/>
      <c r="AF1533" s="144"/>
      <c r="AG1533" s="144"/>
      <c r="AH1533" s="144"/>
      <c r="AI1533" s="144"/>
      <c r="AJ1533" s="144"/>
      <c r="AK1533" s="144"/>
      <c r="AL1533" s="144"/>
      <c r="AM1533" s="543"/>
      <c r="AN1533" s="144"/>
      <c r="AO1533" s="144"/>
      <c r="AP1533" s="543"/>
      <c r="AQ1533" s="543"/>
      <c r="AR1533" s="144"/>
      <c r="AS1533" s="190"/>
      <c r="AT1533" s="144"/>
      <c r="AU1533" s="543"/>
      <c r="AV1533" s="543"/>
      <c r="AW1533" s="144"/>
      <c r="AX1533" s="144"/>
      <c r="AY1533" s="144"/>
      <c r="AZ1533" s="144"/>
      <c r="BA1533" s="144"/>
      <c r="BB1533" s="144"/>
      <c r="BC1533" s="144"/>
      <c r="BD1533" s="144"/>
      <c r="BE1533" s="144"/>
    </row>
    <row r="1534" spans="1:57">
      <c r="A1534" s="144"/>
      <c r="B1534" s="144"/>
      <c r="C1534" s="144">
        <v>3</v>
      </c>
      <c r="D1534" s="190">
        <v>142978</v>
      </c>
      <c r="E1534" s="144" t="s">
        <v>5090</v>
      </c>
      <c r="F1534" s="144" t="s">
        <v>4944</v>
      </c>
      <c r="G1534" s="144">
        <v>10</v>
      </c>
      <c r="H1534" s="144">
        <v>20</v>
      </c>
      <c r="I1534" s="190" t="s">
        <v>6851</v>
      </c>
      <c r="J1534" s="144" t="s">
        <v>1693</v>
      </c>
      <c r="K1534" s="543"/>
      <c r="L1534" s="543"/>
      <c r="M1534" s="144"/>
      <c r="N1534" s="144"/>
      <c r="O1534" s="144"/>
      <c r="P1534" s="144"/>
      <c r="Q1534" s="144"/>
      <c r="R1534" s="144"/>
      <c r="S1534" s="144"/>
      <c r="T1534" s="144"/>
      <c r="U1534" s="144"/>
      <c r="V1534" s="543"/>
      <c r="W1534" s="144"/>
      <c r="X1534" s="144"/>
      <c r="Y1534" s="144"/>
      <c r="Z1534" s="144"/>
      <c r="AA1534" s="144"/>
      <c r="AB1534" s="144"/>
      <c r="AC1534" s="144"/>
      <c r="AD1534" s="144"/>
      <c r="AE1534" s="144"/>
      <c r="AF1534" s="144"/>
      <c r="AG1534" s="144"/>
      <c r="AH1534" s="144"/>
      <c r="AI1534" s="144"/>
      <c r="AJ1534" s="144"/>
      <c r="AK1534" s="144"/>
      <c r="AL1534" s="144"/>
      <c r="AM1534" s="543"/>
      <c r="AN1534" s="144"/>
      <c r="AO1534" s="144"/>
      <c r="AP1534" s="543"/>
      <c r="AQ1534" s="543"/>
      <c r="AR1534" s="144"/>
      <c r="AS1534" s="190"/>
      <c r="AT1534" s="144"/>
      <c r="AU1534" s="543"/>
      <c r="AV1534" s="543"/>
      <c r="AW1534" s="144"/>
      <c r="AX1534" s="144"/>
      <c r="AY1534" s="144"/>
      <c r="AZ1534" s="144"/>
      <c r="BA1534" s="144"/>
      <c r="BB1534" s="144"/>
      <c r="BC1534" s="144"/>
      <c r="BD1534" s="144"/>
      <c r="BE1534" s="144"/>
    </row>
    <row r="1535" spans="1:57">
      <c r="A1535" s="144"/>
      <c r="B1535" s="144"/>
      <c r="C1535" s="144">
        <v>3</v>
      </c>
      <c r="D1535" s="190">
        <v>145051</v>
      </c>
      <c r="E1535" s="144" t="s">
        <v>5090</v>
      </c>
      <c r="F1535" s="144" t="s">
        <v>4944</v>
      </c>
      <c r="G1535" s="144">
        <v>10</v>
      </c>
      <c r="H1535" s="144">
        <v>20</v>
      </c>
      <c r="I1535" s="190" t="s">
        <v>6852</v>
      </c>
      <c r="J1535" s="144" t="s">
        <v>1693</v>
      </c>
      <c r="K1535" s="543"/>
      <c r="L1535" s="543"/>
      <c r="M1535" s="144"/>
      <c r="N1535" s="144"/>
      <c r="O1535" s="144"/>
      <c r="P1535" s="144"/>
      <c r="Q1535" s="144"/>
      <c r="R1535" s="144"/>
      <c r="S1535" s="144"/>
      <c r="T1535" s="144"/>
      <c r="U1535" s="144"/>
      <c r="V1535" s="543"/>
      <c r="W1535" s="144"/>
      <c r="X1535" s="144"/>
      <c r="Y1535" s="144"/>
      <c r="Z1535" s="144"/>
      <c r="AA1535" s="144"/>
      <c r="AB1535" s="144"/>
      <c r="AC1535" s="144"/>
      <c r="AD1535" s="144"/>
      <c r="AE1535" s="144"/>
      <c r="AF1535" s="144"/>
      <c r="AG1535" s="144"/>
      <c r="AH1535" s="144"/>
      <c r="AI1535" s="144"/>
      <c r="AJ1535" s="144"/>
      <c r="AK1535" s="144"/>
      <c r="AL1535" s="144"/>
      <c r="AM1535" s="543"/>
      <c r="AN1535" s="144"/>
      <c r="AO1535" s="144"/>
      <c r="AP1535" s="543"/>
      <c r="AQ1535" s="543"/>
      <c r="AR1535" s="144"/>
      <c r="AS1535" s="190"/>
      <c r="AT1535" s="144"/>
      <c r="AU1535" s="543"/>
      <c r="AV1535" s="543"/>
      <c r="AW1535" s="144"/>
      <c r="AX1535" s="144"/>
      <c r="AY1535" s="144"/>
      <c r="AZ1535" s="144"/>
      <c r="BA1535" s="144"/>
      <c r="BB1535" s="144"/>
      <c r="BC1535" s="144"/>
      <c r="BD1535" s="144"/>
      <c r="BE1535" s="144"/>
    </row>
    <row r="1536" spans="1:57">
      <c r="A1536" s="144"/>
      <c r="B1536" s="144"/>
      <c r="C1536" s="144">
        <v>3</v>
      </c>
      <c r="D1536" s="190">
        <v>145060</v>
      </c>
      <c r="E1536" s="144" t="s">
        <v>5090</v>
      </c>
      <c r="F1536" s="144" t="s">
        <v>4944</v>
      </c>
      <c r="G1536" s="144">
        <v>10</v>
      </c>
      <c r="H1536" s="144">
        <v>20</v>
      </c>
      <c r="I1536" s="190" t="s">
        <v>6853</v>
      </c>
      <c r="J1536" s="144" t="s">
        <v>1693</v>
      </c>
      <c r="K1536" s="543"/>
      <c r="L1536" s="543"/>
      <c r="M1536" s="144"/>
      <c r="N1536" s="144"/>
      <c r="O1536" s="144"/>
      <c r="P1536" s="144"/>
      <c r="Q1536" s="144"/>
      <c r="R1536" s="144"/>
      <c r="S1536" s="144"/>
      <c r="T1536" s="144"/>
      <c r="U1536" s="144"/>
      <c r="V1536" s="543"/>
      <c r="W1536" s="144"/>
      <c r="X1536" s="144"/>
      <c r="Y1536" s="144"/>
      <c r="Z1536" s="144"/>
      <c r="AA1536" s="144"/>
      <c r="AB1536" s="144"/>
      <c r="AC1536" s="144"/>
      <c r="AD1536" s="144"/>
      <c r="AE1536" s="144"/>
      <c r="AF1536" s="144"/>
      <c r="AG1536" s="144"/>
      <c r="AH1536" s="144"/>
      <c r="AI1536" s="144"/>
      <c r="AJ1536" s="144"/>
      <c r="AK1536" s="144"/>
      <c r="AL1536" s="144"/>
      <c r="AM1536" s="543"/>
      <c r="AN1536" s="144"/>
      <c r="AO1536" s="144"/>
      <c r="AP1536" s="543"/>
      <c r="AQ1536" s="543"/>
      <c r="AR1536" s="144"/>
      <c r="AS1536" s="190"/>
      <c r="AT1536" s="144"/>
      <c r="AU1536" s="543"/>
      <c r="AV1536" s="543"/>
      <c r="AW1536" s="144"/>
      <c r="AX1536" s="144"/>
      <c r="AY1536" s="144"/>
      <c r="AZ1536" s="144"/>
      <c r="BA1536" s="144"/>
      <c r="BB1536" s="144"/>
      <c r="BC1536" s="144"/>
      <c r="BD1536" s="144"/>
      <c r="BE1536" s="144"/>
    </row>
    <row r="1537" spans="1:57">
      <c r="A1537" s="144"/>
      <c r="B1537" s="144"/>
      <c r="C1537" s="144">
        <v>3</v>
      </c>
      <c r="D1537" s="190">
        <v>145061</v>
      </c>
      <c r="E1537" s="144" t="s">
        <v>5090</v>
      </c>
      <c r="F1537" s="144" t="s">
        <v>4944</v>
      </c>
      <c r="G1537" s="144">
        <v>10</v>
      </c>
      <c r="H1537" s="144">
        <v>20</v>
      </c>
      <c r="I1537" s="190" t="s">
        <v>6429</v>
      </c>
      <c r="J1537" s="144" t="s">
        <v>1693</v>
      </c>
      <c r="K1537" s="543"/>
      <c r="L1537" s="543"/>
      <c r="M1537" s="144"/>
      <c r="N1537" s="144"/>
      <c r="O1537" s="144"/>
      <c r="P1537" s="144"/>
      <c r="Q1537" s="144"/>
      <c r="R1537" s="144"/>
      <c r="S1537" s="144"/>
      <c r="T1537" s="144"/>
      <c r="U1537" s="144"/>
      <c r="V1537" s="543"/>
      <c r="W1537" s="144"/>
      <c r="X1537" s="144"/>
      <c r="Y1537" s="144"/>
      <c r="Z1537" s="144"/>
      <c r="AA1537" s="144"/>
      <c r="AB1537" s="144"/>
      <c r="AC1537" s="144"/>
      <c r="AD1537" s="144"/>
      <c r="AE1537" s="144"/>
      <c r="AF1537" s="144"/>
      <c r="AG1537" s="144"/>
      <c r="AH1537" s="144"/>
      <c r="AI1537" s="144"/>
      <c r="AJ1537" s="144"/>
      <c r="AK1537" s="144"/>
      <c r="AL1537" s="144"/>
      <c r="AM1537" s="543"/>
      <c r="AN1537" s="144"/>
      <c r="AO1537" s="144"/>
      <c r="AP1537" s="543"/>
      <c r="AQ1537" s="543"/>
      <c r="AR1537" s="144"/>
      <c r="AS1537" s="190"/>
      <c r="AT1537" s="144"/>
      <c r="AU1537" s="543"/>
      <c r="AV1537" s="543"/>
      <c r="AW1537" s="144"/>
      <c r="AX1537" s="144"/>
      <c r="AY1537" s="144"/>
      <c r="AZ1537" s="144"/>
      <c r="BA1537" s="144"/>
      <c r="BB1537" s="144"/>
      <c r="BC1537" s="144"/>
      <c r="BD1537" s="144"/>
      <c r="BE1537" s="144"/>
    </row>
    <row r="1538" spans="1:57">
      <c r="A1538" s="144"/>
      <c r="B1538" s="144"/>
      <c r="C1538" s="144">
        <v>3</v>
      </c>
      <c r="D1538" s="190">
        <v>145062</v>
      </c>
      <c r="E1538" s="144" t="s">
        <v>5090</v>
      </c>
      <c r="F1538" s="144" t="s">
        <v>4944</v>
      </c>
      <c r="G1538" s="144">
        <v>10</v>
      </c>
      <c r="H1538" s="144">
        <v>20</v>
      </c>
      <c r="I1538" s="190" t="s">
        <v>6854</v>
      </c>
      <c r="J1538" s="144" t="s">
        <v>1693</v>
      </c>
      <c r="K1538" s="543"/>
      <c r="L1538" s="543"/>
      <c r="M1538" s="144"/>
      <c r="N1538" s="144"/>
      <c r="O1538" s="144"/>
      <c r="P1538" s="144"/>
      <c r="Q1538" s="144"/>
      <c r="R1538" s="144"/>
      <c r="S1538" s="144"/>
      <c r="T1538" s="144"/>
      <c r="U1538" s="542"/>
      <c r="V1538" s="543"/>
      <c r="W1538" s="144"/>
      <c r="X1538" s="144"/>
      <c r="Y1538" s="144"/>
      <c r="Z1538" s="144"/>
      <c r="AA1538" s="144"/>
      <c r="AB1538" s="144"/>
      <c r="AC1538" s="144"/>
      <c r="AD1538" s="144"/>
      <c r="AE1538" s="144"/>
      <c r="AF1538" s="144"/>
      <c r="AG1538" s="144"/>
      <c r="AH1538" s="144"/>
      <c r="AI1538" s="144"/>
      <c r="AJ1538" s="144"/>
      <c r="AK1538" s="144"/>
      <c r="AL1538" s="144"/>
      <c r="AM1538" s="543"/>
      <c r="AN1538" s="144"/>
      <c r="AO1538" s="144"/>
      <c r="AP1538" s="543"/>
      <c r="AQ1538" s="543"/>
      <c r="AR1538" s="144"/>
      <c r="AS1538" s="190"/>
      <c r="AT1538" s="144"/>
      <c r="AU1538" s="543"/>
      <c r="AV1538" s="543"/>
      <c r="AW1538" s="144"/>
      <c r="AX1538" s="144"/>
      <c r="AY1538" s="144"/>
      <c r="AZ1538" s="144"/>
      <c r="BA1538" s="144"/>
      <c r="BB1538" s="144"/>
      <c r="BC1538" s="144"/>
      <c r="BD1538" s="144"/>
      <c r="BE1538" s="144"/>
    </row>
    <row r="1539" spans="1:57">
      <c r="A1539" s="144"/>
      <c r="B1539" s="144"/>
      <c r="C1539" s="144">
        <v>3</v>
      </c>
      <c r="D1539" s="190">
        <v>145064</v>
      </c>
      <c r="E1539" s="144" t="s">
        <v>5090</v>
      </c>
      <c r="F1539" s="144" t="s">
        <v>4944</v>
      </c>
      <c r="G1539" s="144">
        <v>10</v>
      </c>
      <c r="H1539" s="144">
        <v>20</v>
      </c>
      <c r="I1539" s="190" t="s">
        <v>6855</v>
      </c>
      <c r="J1539" s="144" t="s">
        <v>1693</v>
      </c>
      <c r="K1539" s="543"/>
      <c r="L1539" s="543"/>
      <c r="M1539" s="144"/>
      <c r="N1539" s="144"/>
      <c r="O1539" s="144"/>
      <c r="P1539" s="144"/>
      <c r="Q1539" s="144"/>
      <c r="R1539" s="144"/>
      <c r="S1539" s="144"/>
      <c r="T1539" s="144"/>
      <c r="U1539" s="542"/>
      <c r="V1539" s="543"/>
      <c r="W1539" s="144"/>
      <c r="X1539" s="144"/>
      <c r="Y1539" s="144"/>
      <c r="Z1539" s="144"/>
      <c r="AA1539" s="144"/>
      <c r="AB1539" s="144"/>
      <c r="AC1539" s="144"/>
      <c r="AD1539" s="144"/>
      <c r="AE1539" s="144"/>
      <c r="AF1539" s="144"/>
      <c r="AG1539" s="144"/>
      <c r="AH1539" s="144"/>
      <c r="AI1539" s="144"/>
      <c r="AJ1539" s="144"/>
      <c r="AK1539" s="144"/>
      <c r="AL1539" s="144"/>
      <c r="AM1539" s="543"/>
      <c r="AN1539" s="144"/>
      <c r="AO1539" s="144"/>
      <c r="AP1539" s="543"/>
      <c r="AQ1539" s="543"/>
      <c r="AR1539" s="144"/>
      <c r="AS1539" s="190"/>
      <c r="AT1539" s="144"/>
      <c r="AU1539" s="543"/>
      <c r="AV1539" s="543"/>
      <c r="AW1539" s="144"/>
      <c r="AX1539" s="144"/>
      <c r="AY1539" s="144"/>
      <c r="AZ1539" s="144"/>
      <c r="BA1539" s="144"/>
      <c r="BB1539" s="144"/>
      <c r="BC1539" s="144"/>
      <c r="BD1539" s="144"/>
      <c r="BE1539" s="144"/>
    </row>
    <row r="1540" spans="1:57">
      <c r="A1540" s="144"/>
      <c r="B1540" s="144"/>
      <c r="C1540" s="144">
        <v>3</v>
      </c>
      <c r="D1540" s="190">
        <v>145065</v>
      </c>
      <c r="E1540" s="144" t="s">
        <v>5090</v>
      </c>
      <c r="F1540" s="144" t="s">
        <v>4944</v>
      </c>
      <c r="G1540" s="144">
        <v>10</v>
      </c>
      <c r="H1540" s="144">
        <v>20</v>
      </c>
      <c r="I1540" s="190" t="s">
        <v>6856</v>
      </c>
      <c r="J1540" s="144" t="s">
        <v>1693</v>
      </c>
      <c r="K1540" s="543"/>
      <c r="L1540" s="543"/>
      <c r="M1540" s="144"/>
      <c r="N1540" s="144"/>
      <c r="O1540" s="144"/>
      <c r="P1540" s="144"/>
      <c r="Q1540" s="144"/>
      <c r="R1540" s="144"/>
      <c r="S1540" s="144"/>
      <c r="T1540" s="144"/>
      <c r="U1540" s="144"/>
      <c r="V1540" s="543"/>
      <c r="W1540" s="144"/>
      <c r="X1540" s="144"/>
      <c r="Y1540" s="144"/>
      <c r="Z1540" s="144"/>
      <c r="AA1540" s="144"/>
      <c r="AB1540" s="144"/>
      <c r="AC1540" s="144"/>
      <c r="AD1540" s="144"/>
      <c r="AE1540" s="144"/>
      <c r="AF1540" s="144"/>
      <c r="AG1540" s="144"/>
      <c r="AH1540" s="144"/>
      <c r="AI1540" s="144"/>
      <c r="AJ1540" s="144"/>
      <c r="AK1540" s="144"/>
      <c r="AL1540" s="144"/>
      <c r="AM1540" s="543"/>
      <c r="AN1540" s="144"/>
      <c r="AO1540" s="144"/>
      <c r="AP1540" s="543"/>
      <c r="AQ1540" s="543"/>
      <c r="AR1540" s="144"/>
      <c r="AS1540" s="190"/>
      <c r="AT1540" s="144"/>
      <c r="AU1540" s="543"/>
      <c r="AV1540" s="543"/>
      <c r="AW1540" s="144"/>
      <c r="AX1540" s="144"/>
      <c r="AY1540" s="144"/>
      <c r="AZ1540" s="144"/>
      <c r="BA1540" s="144"/>
      <c r="BB1540" s="144"/>
      <c r="BC1540" s="144"/>
      <c r="BD1540" s="144"/>
      <c r="BE1540" s="144"/>
    </row>
    <row r="1541" spans="1:57">
      <c r="A1541" s="144"/>
      <c r="B1541" s="144"/>
      <c r="C1541" s="144">
        <v>3</v>
      </c>
      <c r="D1541" s="190">
        <v>145072</v>
      </c>
      <c r="E1541" s="144" t="s">
        <v>5090</v>
      </c>
      <c r="F1541" s="144" t="s">
        <v>4944</v>
      </c>
      <c r="G1541" s="144">
        <v>10</v>
      </c>
      <c r="H1541" s="144">
        <v>20</v>
      </c>
      <c r="I1541" s="190" t="s">
        <v>6857</v>
      </c>
      <c r="J1541" s="144" t="s">
        <v>1693</v>
      </c>
      <c r="K1541" s="543"/>
      <c r="L1541" s="543"/>
      <c r="M1541" s="144"/>
      <c r="N1541" s="144"/>
      <c r="O1541" s="144"/>
      <c r="P1541" s="144"/>
      <c r="Q1541" s="144"/>
      <c r="R1541" s="144"/>
      <c r="S1541" s="144"/>
      <c r="T1541" s="144"/>
      <c r="U1541" s="144"/>
      <c r="V1541" s="543"/>
      <c r="W1541" s="144"/>
      <c r="X1541" s="144"/>
      <c r="Y1541" s="144"/>
      <c r="Z1541" s="144"/>
      <c r="AA1541" s="144"/>
      <c r="AB1541" s="144"/>
      <c r="AC1541" s="144"/>
      <c r="AD1541" s="144"/>
      <c r="AE1541" s="144"/>
      <c r="AF1541" s="144"/>
      <c r="AG1541" s="144"/>
      <c r="AH1541" s="144"/>
      <c r="AI1541" s="144"/>
      <c r="AJ1541" s="144"/>
      <c r="AK1541" s="144"/>
      <c r="AL1541" s="144"/>
      <c r="AM1541" s="543"/>
      <c r="AN1541" s="144"/>
      <c r="AO1541" s="144"/>
      <c r="AP1541" s="543"/>
      <c r="AQ1541" s="543"/>
      <c r="AR1541" s="144"/>
      <c r="AS1541" s="190"/>
      <c r="AT1541" s="144"/>
      <c r="AU1541" s="543"/>
      <c r="AV1541" s="543"/>
      <c r="AW1541" s="144"/>
      <c r="AX1541" s="144"/>
      <c r="AY1541" s="144"/>
      <c r="AZ1541" s="144"/>
      <c r="BA1541" s="144"/>
      <c r="BB1541" s="144"/>
      <c r="BC1541" s="144"/>
      <c r="BD1541" s="144"/>
      <c r="BE1541" s="144"/>
    </row>
    <row r="1542" spans="1:57">
      <c r="A1542" s="144"/>
      <c r="B1542" s="144"/>
      <c r="C1542" s="144">
        <v>3</v>
      </c>
      <c r="D1542" s="190">
        <v>145077</v>
      </c>
      <c r="E1542" s="144" t="s">
        <v>5090</v>
      </c>
      <c r="F1542" s="144" t="s">
        <v>4944</v>
      </c>
      <c r="G1542" s="144">
        <v>10</v>
      </c>
      <c r="H1542" s="144">
        <v>20</v>
      </c>
      <c r="I1542" s="190" t="s">
        <v>6858</v>
      </c>
      <c r="J1542" s="144" t="s">
        <v>1693</v>
      </c>
      <c r="K1542" s="543"/>
      <c r="L1542" s="543"/>
      <c r="M1542" s="144"/>
      <c r="N1542" s="144"/>
      <c r="O1542" s="144"/>
      <c r="P1542" s="144"/>
      <c r="Q1542" s="144"/>
      <c r="R1542" s="144"/>
      <c r="S1542" s="144"/>
      <c r="T1542" s="144"/>
      <c r="U1542" s="144"/>
      <c r="V1542" s="543"/>
      <c r="W1542" s="144"/>
      <c r="X1542" s="144"/>
      <c r="Y1542" s="144"/>
      <c r="Z1542" s="144"/>
      <c r="AA1542" s="144"/>
      <c r="AB1542" s="144"/>
      <c r="AC1542" s="144"/>
      <c r="AD1542" s="144"/>
      <c r="AE1542" s="144"/>
      <c r="AF1542" s="144"/>
      <c r="AG1542" s="144"/>
      <c r="AH1542" s="144"/>
      <c r="AI1542" s="144"/>
      <c r="AJ1542" s="144"/>
      <c r="AK1542" s="144"/>
      <c r="AL1542" s="144"/>
      <c r="AM1542" s="543"/>
      <c r="AN1542" s="144"/>
      <c r="AO1542" s="144"/>
      <c r="AP1542" s="543"/>
      <c r="AQ1542" s="543"/>
      <c r="AR1542" s="144"/>
      <c r="AS1542" s="190"/>
      <c r="AT1542" s="144"/>
      <c r="AU1542" s="543"/>
      <c r="AV1542" s="543"/>
      <c r="AW1542" s="144"/>
      <c r="AX1542" s="144"/>
      <c r="AY1542" s="144"/>
      <c r="AZ1542" s="144"/>
      <c r="BA1542" s="144"/>
      <c r="BB1542" s="144"/>
      <c r="BC1542" s="144"/>
      <c r="BD1542" s="144"/>
      <c r="BE1542" s="144"/>
    </row>
    <row r="1543" spans="1:57">
      <c r="A1543" s="144"/>
      <c r="B1543" s="144"/>
      <c r="C1543" s="144">
        <v>3</v>
      </c>
      <c r="D1543" s="190">
        <v>145121</v>
      </c>
      <c r="E1543" s="144" t="s">
        <v>5090</v>
      </c>
      <c r="F1543" s="144" t="s">
        <v>4944</v>
      </c>
      <c r="G1543" s="144">
        <v>10</v>
      </c>
      <c r="H1543" s="144">
        <v>20</v>
      </c>
      <c r="I1543" s="190" t="s">
        <v>6859</v>
      </c>
      <c r="J1543" s="144" t="s">
        <v>1693</v>
      </c>
      <c r="K1543" s="543"/>
      <c r="L1543" s="543"/>
      <c r="M1543" s="144"/>
      <c r="N1543" s="144"/>
      <c r="O1543" s="144"/>
      <c r="P1543" s="144"/>
      <c r="Q1543" s="144"/>
      <c r="R1543" s="144"/>
      <c r="S1543" s="144"/>
      <c r="T1543" s="144"/>
      <c r="U1543" s="144"/>
      <c r="V1543" s="543"/>
      <c r="W1543" s="144"/>
      <c r="X1543" s="144"/>
      <c r="Y1543" s="144"/>
      <c r="Z1543" s="144"/>
      <c r="AA1543" s="144"/>
      <c r="AB1543" s="144"/>
      <c r="AC1543" s="144"/>
      <c r="AD1543" s="144"/>
      <c r="AE1543" s="144"/>
      <c r="AF1543" s="144"/>
      <c r="AG1543" s="144"/>
      <c r="AH1543" s="144"/>
      <c r="AI1543" s="144"/>
      <c r="AJ1543" s="144"/>
      <c r="AK1543" s="144"/>
      <c r="AL1543" s="144"/>
      <c r="AM1543" s="543"/>
      <c r="AN1543" s="144"/>
      <c r="AO1543" s="144"/>
      <c r="AP1543" s="543"/>
      <c r="AQ1543" s="543"/>
      <c r="AR1543" s="144"/>
      <c r="AS1543" s="190"/>
      <c r="AT1543" s="144"/>
      <c r="AU1543" s="543"/>
      <c r="AV1543" s="543"/>
      <c r="AW1543" s="144"/>
      <c r="AX1543" s="144"/>
      <c r="AY1543" s="144"/>
      <c r="AZ1543" s="144"/>
      <c r="BA1543" s="144"/>
      <c r="BB1543" s="144"/>
      <c r="BC1543" s="144"/>
      <c r="BD1543" s="144"/>
      <c r="BE1543" s="144"/>
    </row>
    <row r="1544" spans="1:57">
      <c r="A1544" s="144"/>
      <c r="B1544" s="144"/>
      <c r="C1544" s="144">
        <v>3</v>
      </c>
      <c r="D1544" s="190">
        <v>145220</v>
      </c>
      <c r="E1544" s="144" t="s">
        <v>5090</v>
      </c>
      <c r="F1544" s="144" t="s">
        <v>4944</v>
      </c>
      <c r="G1544" s="144">
        <v>10</v>
      </c>
      <c r="H1544" s="144">
        <v>20</v>
      </c>
      <c r="I1544" s="190" t="s">
        <v>6860</v>
      </c>
      <c r="J1544" s="144" t="s">
        <v>1693</v>
      </c>
      <c r="K1544" s="543"/>
      <c r="L1544" s="543"/>
      <c r="M1544" s="144"/>
      <c r="N1544" s="144"/>
      <c r="O1544" s="144"/>
      <c r="P1544" s="144"/>
      <c r="Q1544" s="144"/>
      <c r="R1544" s="144"/>
      <c r="S1544" s="144"/>
      <c r="T1544" s="144"/>
      <c r="U1544" s="144"/>
      <c r="V1544" s="543"/>
      <c r="W1544" s="144"/>
      <c r="X1544" s="144"/>
      <c r="Y1544" s="144"/>
      <c r="Z1544" s="144"/>
      <c r="AA1544" s="144"/>
      <c r="AB1544" s="144"/>
      <c r="AC1544" s="144"/>
      <c r="AD1544" s="144"/>
      <c r="AE1544" s="144"/>
      <c r="AF1544" s="144"/>
      <c r="AG1544" s="144"/>
      <c r="AH1544" s="144"/>
      <c r="AI1544" s="144"/>
      <c r="AJ1544" s="144"/>
      <c r="AK1544" s="144"/>
      <c r="AL1544" s="144"/>
      <c r="AM1544" s="543"/>
      <c r="AN1544" s="144"/>
      <c r="AO1544" s="144"/>
      <c r="AP1544" s="543"/>
      <c r="AQ1544" s="543"/>
      <c r="AR1544" s="144"/>
      <c r="AS1544" s="190"/>
      <c r="AT1544" s="144"/>
      <c r="AU1544" s="543"/>
      <c r="AV1544" s="543"/>
      <c r="AW1544" s="144"/>
      <c r="AX1544" s="144"/>
      <c r="AY1544" s="144"/>
      <c r="AZ1544" s="144"/>
      <c r="BA1544" s="144"/>
      <c r="BB1544" s="144"/>
      <c r="BC1544" s="144"/>
      <c r="BD1544" s="144"/>
      <c r="BE1544" s="144"/>
    </row>
    <row r="1545" spans="1:57">
      <c r="A1545" s="144"/>
      <c r="B1545" s="144"/>
      <c r="C1545" s="144">
        <v>3</v>
      </c>
      <c r="D1545" s="190">
        <v>145316</v>
      </c>
      <c r="E1545" s="144" t="s">
        <v>5090</v>
      </c>
      <c r="F1545" s="144" t="s">
        <v>4944</v>
      </c>
      <c r="G1545" s="144">
        <v>10</v>
      </c>
      <c r="H1545" s="144">
        <v>20</v>
      </c>
      <c r="I1545" s="190" t="s">
        <v>6454</v>
      </c>
      <c r="J1545" s="144" t="s">
        <v>1693</v>
      </c>
      <c r="K1545" s="543"/>
      <c r="L1545" s="543"/>
      <c r="M1545" s="144"/>
      <c r="N1545" s="144"/>
      <c r="O1545" s="144"/>
      <c r="P1545" s="144"/>
      <c r="Q1545" s="144"/>
      <c r="R1545" s="144"/>
      <c r="S1545" s="144"/>
      <c r="T1545" s="144"/>
      <c r="U1545" s="144"/>
      <c r="V1545" s="543"/>
      <c r="W1545" s="144"/>
      <c r="X1545" s="144"/>
      <c r="Y1545" s="144"/>
      <c r="Z1545" s="144"/>
      <c r="AA1545" s="144"/>
      <c r="AB1545" s="144"/>
      <c r="AC1545" s="144"/>
      <c r="AD1545" s="144"/>
      <c r="AE1545" s="144"/>
      <c r="AF1545" s="144"/>
      <c r="AG1545" s="144"/>
      <c r="AH1545" s="144"/>
      <c r="AI1545" s="144"/>
      <c r="AJ1545" s="144"/>
      <c r="AK1545" s="144"/>
      <c r="AL1545" s="144"/>
      <c r="AM1545" s="543"/>
      <c r="AN1545" s="144"/>
      <c r="AO1545" s="144"/>
      <c r="AP1545" s="543"/>
      <c r="AQ1545" s="543"/>
      <c r="AR1545" s="144"/>
      <c r="AS1545" s="190"/>
      <c r="AT1545" s="144"/>
      <c r="AU1545" s="543"/>
      <c r="AV1545" s="543"/>
      <c r="AW1545" s="144"/>
      <c r="AX1545" s="144"/>
      <c r="AY1545" s="144"/>
      <c r="AZ1545" s="144"/>
      <c r="BA1545" s="144"/>
      <c r="BB1545" s="144"/>
      <c r="BC1545" s="144"/>
      <c r="BD1545" s="144"/>
      <c r="BE1545" s="144"/>
    </row>
    <row r="1546" spans="1:57">
      <c r="A1546" s="144"/>
      <c r="B1546" s="144"/>
      <c r="C1546" s="144">
        <v>3</v>
      </c>
      <c r="D1546" s="190">
        <v>145522</v>
      </c>
      <c r="E1546" s="144" t="s">
        <v>5090</v>
      </c>
      <c r="F1546" s="144" t="s">
        <v>4944</v>
      </c>
      <c r="G1546" s="144">
        <v>10</v>
      </c>
      <c r="H1546" s="144">
        <v>20</v>
      </c>
      <c r="I1546" s="190" t="s">
        <v>6861</v>
      </c>
      <c r="J1546" s="144" t="s">
        <v>1693</v>
      </c>
      <c r="K1546" s="543"/>
      <c r="L1546" s="543"/>
      <c r="M1546" s="144"/>
      <c r="N1546" s="144"/>
      <c r="O1546" s="144"/>
      <c r="P1546" s="144"/>
      <c r="Q1546" s="144"/>
      <c r="R1546" s="144"/>
      <c r="S1546" s="144"/>
      <c r="T1546" s="144"/>
      <c r="U1546" s="144"/>
      <c r="V1546" s="543"/>
      <c r="W1546" s="144"/>
      <c r="X1546" s="144"/>
      <c r="Y1546" s="144"/>
      <c r="Z1546" s="144"/>
      <c r="AA1546" s="144"/>
      <c r="AB1546" s="144"/>
      <c r="AC1546" s="144"/>
      <c r="AD1546" s="144"/>
      <c r="AE1546" s="144"/>
      <c r="AF1546" s="144"/>
      <c r="AG1546" s="144"/>
      <c r="AH1546" s="144"/>
      <c r="AI1546" s="144"/>
      <c r="AJ1546" s="144"/>
      <c r="AK1546" s="144"/>
      <c r="AL1546" s="144"/>
      <c r="AM1546" s="543"/>
      <c r="AN1546" s="144"/>
      <c r="AO1546" s="144"/>
      <c r="AP1546" s="543"/>
      <c r="AQ1546" s="543"/>
      <c r="AR1546" s="144"/>
      <c r="AS1546" s="190"/>
      <c r="AT1546" s="144"/>
      <c r="AU1546" s="543"/>
      <c r="AV1546" s="543"/>
      <c r="AW1546" s="144"/>
      <c r="AX1546" s="144"/>
      <c r="AY1546" s="144"/>
      <c r="AZ1546" s="144"/>
      <c r="BA1546" s="144"/>
      <c r="BB1546" s="144"/>
      <c r="BC1546" s="144"/>
      <c r="BD1546" s="144"/>
      <c r="BE1546" s="144"/>
    </row>
    <row r="1547" spans="1:57">
      <c r="A1547" s="144"/>
      <c r="B1547" s="144"/>
      <c r="C1547" s="144">
        <v>3</v>
      </c>
      <c r="D1547" s="190">
        <v>145525</v>
      </c>
      <c r="E1547" s="144" t="s">
        <v>5090</v>
      </c>
      <c r="F1547" s="144" t="s">
        <v>4944</v>
      </c>
      <c r="G1547" s="144">
        <v>10</v>
      </c>
      <c r="H1547" s="144">
        <v>20</v>
      </c>
      <c r="I1547" s="190" t="s">
        <v>6862</v>
      </c>
      <c r="J1547" s="144" t="s">
        <v>1693</v>
      </c>
      <c r="K1547" s="543"/>
      <c r="L1547" s="543"/>
      <c r="M1547" s="144"/>
      <c r="N1547" s="144"/>
      <c r="O1547" s="144"/>
      <c r="P1547" s="144"/>
      <c r="Q1547" s="144"/>
      <c r="R1547" s="144"/>
      <c r="S1547" s="144"/>
      <c r="T1547" s="144"/>
      <c r="U1547" s="144"/>
      <c r="V1547" s="543"/>
      <c r="W1547" s="144"/>
      <c r="X1547" s="144"/>
      <c r="Y1547" s="144"/>
      <c r="Z1547" s="144"/>
      <c r="AA1547" s="144"/>
      <c r="AB1547" s="144"/>
      <c r="AC1547" s="144"/>
      <c r="AD1547" s="144"/>
      <c r="AE1547" s="144"/>
      <c r="AF1547" s="144"/>
      <c r="AG1547" s="144"/>
      <c r="AH1547" s="144"/>
      <c r="AI1547" s="144"/>
      <c r="AJ1547" s="144"/>
      <c r="AK1547" s="144"/>
      <c r="AL1547" s="144"/>
      <c r="AM1547" s="543"/>
      <c r="AN1547" s="144"/>
      <c r="AO1547" s="144"/>
      <c r="AP1547" s="543"/>
      <c r="AQ1547" s="543"/>
      <c r="AR1547" s="144"/>
      <c r="AS1547" s="190"/>
      <c r="AT1547" s="144"/>
      <c r="AU1547" s="543"/>
      <c r="AV1547" s="543"/>
      <c r="AW1547" s="144"/>
      <c r="AX1547" s="144"/>
      <c r="AY1547" s="144"/>
      <c r="AZ1547" s="144"/>
      <c r="BA1547" s="144"/>
      <c r="BB1547" s="144"/>
      <c r="BC1547" s="144"/>
      <c r="BD1547" s="144"/>
      <c r="BE1547" s="144"/>
    </row>
    <row r="1548" spans="1:57">
      <c r="A1548" s="144"/>
      <c r="B1548" s="144"/>
      <c r="C1548" s="144">
        <v>3</v>
      </c>
      <c r="D1548" s="190">
        <v>145541</v>
      </c>
      <c r="E1548" s="144" t="s">
        <v>5090</v>
      </c>
      <c r="F1548" s="144" t="s">
        <v>4944</v>
      </c>
      <c r="G1548" s="144">
        <v>10</v>
      </c>
      <c r="H1548" s="144">
        <v>20</v>
      </c>
      <c r="I1548" s="190" t="s">
        <v>6465</v>
      </c>
      <c r="J1548" s="144" t="s">
        <v>1693</v>
      </c>
      <c r="K1548" s="543"/>
      <c r="L1548" s="543"/>
      <c r="M1548" s="144"/>
      <c r="N1548" s="144"/>
      <c r="O1548" s="144"/>
      <c r="P1548" s="144"/>
      <c r="Q1548" s="144"/>
      <c r="R1548" s="144"/>
      <c r="S1548" s="144"/>
      <c r="T1548" s="144"/>
      <c r="U1548" s="144"/>
      <c r="V1548" s="543"/>
      <c r="W1548" s="144"/>
      <c r="X1548" s="144"/>
      <c r="Y1548" s="144"/>
      <c r="Z1548" s="144"/>
      <c r="AA1548" s="144"/>
      <c r="AB1548" s="144"/>
      <c r="AC1548" s="144"/>
      <c r="AD1548" s="144"/>
      <c r="AE1548" s="144"/>
      <c r="AF1548" s="144"/>
      <c r="AG1548" s="144"/>
      <c r="AH1548" s="144"/>
      <c r="AI1548" s="144"/>
      <c r="AJ1548" s="144"/>
      <c r="AK1548" s="144"/>
      <c r="AL1548" s="144"/>
      <c r="AM1548" s="543"/>
      <c r="AN1548" s="144"/>
      <c r="AO1548" s="144"/>
      <c r="AP1548" s="543"/>
      <c r="AQ1548" s="543"/>
      <c r="AR1548" s="144"/>
      <c r="AS1548" s="190"/>
      <c r="AT1548" s="144"/>
      <c r="AU1548" s="543"/>
      <c r="AV1548" s="543"/>
      <c r="AW1548" s="144"/>
      <c r="AX1548" s="144"/>
      <c r="AY1548" s="144"/>
      <c r="AZ1548" s="144"/>
      <c r="BA1548" s="144"/>
      <c r="BB1548" s="144"/>
      <c r="BC1548" s="144"/>
      <c r="BD1548" s="144"/>
      <c r="BE1548" s="144"/>
    </row>
    <row r="1549" spans="1:57">
      <c r="A1549" s="144"/>
      <c r="B1549" s="144"/>
      <c r="C1549" s="144">
        <v>3</v>
      </c>
      <c r="D1549" s="190">
        <v>145602</v>
      </c>
      <c r="E1549" s="144" t="s">
        <v>5090</v>
      </c>
      <c r="F1549" s="144" t="s">
        <v>4944</v>
      </c>
      <c r="G1549" s="144">
        <v>10</v>
      </c>
      <c r="H1549" s="144">
        <v>20</v>
      </c>
      <c r="I1549" s="190" t="s">
        <v>6863</v>
      </c>
      <c r="J1549" s="144" t="s">
        <v>1693</v>
      </c>
      <c r="K1549" s="543"/>
      <c r="L1549" s="543"/>
      <c r="M1549" s="144"/>
      <c r="N1549" s="144"/>
      <c r="O1549" s="144"/>
      <c r="P1549" s="144"/>
      <c r="Q1549" s="144"/>
      <c r="R1549" s="144"/>
      <c r="S1549" s="144"/>
      <c r="T1549" s="144"/>
      <c r="U1549" s="144"/>
      <c r="V1549" s="543"/>
      <c r="W1549" s="144"/>
      <c r="X1549" s="144"/>
      <c r="Y1549" s="144"/>
      <c r="Z1549" s="144"/>
      <c r="AA1549" s="144"/>
      <c r="AB1549" s="144"/>
      <c r="AC1549" s="144"/>
      <c r="AD1549" s="144"/>
      <c r="AE1549" s="144"/>
      <c r="AF1549" s="144"/>
      <c r="AG1549" s="144"/>
      <c r="AH1549" s="144"/>
      <c r="AI1549" s="144"/>
      <c r="AJ1549" s="144"/>
      <c r="AK1549" s="144"/>
      <c r="AL1549" s="144"/>
      <c r="AM1549" s="543"/>
      <c r="AN1549" s="144"/>
      <c r="AO1549" s="144"/>
      <c r="AP1549" s="543"/>
      <c r="AQ1549" s="543"/>
      <c r="AR1549" s="144"/>
      <c r="AS1549" s="190"/>
      <c r="AT1549" s="144"/>
      <c r="AU1549" s="543"/>
      <c r="AV1549" s="543"/>
      <c r="AW1549" s="144"/>
      <c r="AX1549" s="144"/>
      <c r="AY1549" s="144"/>
      <c r="AZ1549" s="144"/>
      <c r="BA1549" s="144"/>
      <c r="BB1549" s="144"/>
      <c r="BC1549" s="144"/>
      <c r="BD1549" s="144"/>
      <c r="BE1549" s="144"/>
    </row>
    <row r="1550" spans="1:57">
      <c r="A1550" s="144"/>
      <c r="B1550" s="144"/>
      <c r="C1550" s="144">
        <v>3</v>
      </c>
      <c r="D1550" s="190">
        <v>145603</v>
      </c>
      <c r="E1550" s="144" t="s">
        <v>5090</v>
      </c>
      <c r="F1550" s="144" t="s">
        <v>4944</v>
      </c>
      <c r="G1550" s="144">
        <v>10</v>
      </c>
      <c r="H1550" s="144">
        <v>20</v>
      </c>
      <c r="I1550" s="190" t="s">
        <v>6477</v>
      </c>
      <c r="J1550" s="144" t="s">
        <v>1693</v>
      </c>
      <c r="K1550" s="543"/>
      <c r="L1550" s="543"/>
      <c r="M1550" s="144"/>
      <c r="N1550" s="144"/>
      <c r="O1550" s="144"/>
      <c r="P1550" s="144"/>
      <c r="Q1550" s="144"/>
      <c r="R1550" s="144"/>
      <c r="S1550" s="144"/>
      <c r="T1550" s="144"/>
      <c r="U1550" s="144"/>
      <c r="V1550" s="543"/>
      <c r="W1550" s="144"/>
      <c r="X1550" s="144"/>
      <c r="Y1550" s="144"/>
      <c r="Z1550" s="144"/>
      <c r="AA1550" s="144"/>
      <c r="AB1550" s="144"/>
      <c r="AC1550" s="144"/>
      <c r="AD1550" s="144"/>
      <c r="AE1550" s="144"/>
      <c r="AF1550" s="144"/>
      <c r="AG1550" s="144"/>
      <c r="AH1550" s="144"/>
      <c r="AI1550" s="144"/>
      <c r="AJ1550" s="144"/>
      <c r="AK1550" s="144"/>
      <c r="AL1550" s="144"/>
      <c r="AM1550" s="543"/>
      <c r="AN1550" s="144"/>
      <c r="AO1550" s="144"/>
      <c r="AP1550" s="543"/>
      <c r="AQ1550" s="543"/>
      <c r="AR1550" s="144"/>
      <c r="AS1550" s="190"/>
      <c r="AT1550" s="144"/>
      <c r="AU1550" s="543"/>
      <c r="AV1550" s="543"/>
      <c r="AW1550" s="144"/>
      <c r="AX1550" s="144"/>
      <c r="AY1550" s="144"/>
      <c r="AZ1550" s="144"/>
      <c r="BA1550" s="144"/>
      <c r="BB1550" s="144"/>
      <c r="BC1550" s="144"/>
      <c r="BD1550" s="144"/>
      <c r="BE1550" s="144"/>
    </row>
    <row r="1551" spans="1:57">
      <c r="A1551" s="144"/>
      <c r="B1551" s="144"/>
      <c r="C1551" s="144">
        <v>3</v>
      </c>
      <c r="D1551" s="190">
        <v>146007</v>
      </c>
      <c r="E1551" s="144" t="s">
        <v>5090</v>
      </c>
      <c r="F1551" s="144" t="s">
        <v>4944</v>
      </c>
      <c r="G1551" s="144">
        <v>10</v>
      </c>
      <c r="H1551" s="144">
        <v>20</v>
      </c>
      <c r="I1551" s="190" t="s">
        <v>6864</v>
      </c>
      <c r="J1551" s="144" t="s">
        <v>1693</v>
      </c>
      <c r="K1551" s="543"/>
      <c r="L1551" s="543"/>
      <c r="M1551" s="144"/>
      <c r="N1551" s="144"/>
      <c r="O1551" s="144"/>
      <c r="P1551" s="144"/>
      <c r="Q1551" s="144"/>
      <c r="R1551" s="144"/>
      <c r="S1551" s="144"/>
      <c r="T1551" s="144"/>
      <c r="U1551" s="144"/>
      <c r="V1551" s="543"/>
      <c r="W1551" s="144"/>
      <c r="X1551" s="144"/>
      <c r="Y1551" s="144"/>
      <c r="Z1551" s="144"/>
      <c r="AA1551" s="144"/>
      <c r="AB1551" s="144"/>
      <c r="AC1551" s="144"/>
      <c r="AD1551" s="144"/>
      <c r="AE1551" s="144"/>
      <c r="AF1551" s="144"/>
      <c r="AG1551" s="144"/>
      <c r="AH1551" s="144"/>
      <c r="AI1551" s="144"/>
      <c r="AJ1551" s="144"/>
      <c r="AK1551" s="144"/>
      <c r="AL1551" s="144"/>
      <c r="AM1551" s="543"/>
      <c r="AN1551" s="144"/>
      <c r="AO1551" s="144"/>
      <c r="AP1551" s="543"/>
      <c r="AQ1551" s="543"/>
      <c r="AR1551" s="144"/>
      <c r="AS1551" s="190"/>
      <c r="AT1551" s="144"/>
      <c r="AU1551" s="543"/>
      <c r="AV1551" s="543"/>
      <c r="AW1551" s="144"/>
      <c r="AX1551" s="144"/>
      <c r="AY1551" s="144"/>
      <c r="AZ1551" s="144"/>
      <c r="BA1551" s="144"/>
      <c r="BB1551" s="144"/>
      <c r="BC1551" s="144"/>
      <c r="BD1551" s="144"/>
      <c r="BE1551" s="144"/>
    </row>
    <row r="1552" spans="1:57">
      <c r="A1552" s="144"/>
      <c r="B1552" s="144"/>
      <c r="C1552" s="144">
        <v>3</v>
      </c>
      <c r="D1552" s="190">
        <v>146011</v>
      </c>
      <c r="E1552" s="144" t="s">
        <v>5090</v>
      </c>
      <c r="F1552" s="144" t="s">
        <v>4944</v>
      </c>
      <c r="G1552" s="144">
        <v>10</v>
      </c>
      <c r="H1552" s="144">
        <v>20</v>
      </c>
      <c r="I1552" s="190" t="s">
        <v>6486</v>
      </c>
      <c r="J1552" s="144" t="s">
        <v>1693</v>
      </c>
      <c r="K1552" s="543"/>
      <c r="L1552" s="543"/>
      <c r="M1552" s="144"/>
      <c r="N1552" s="144"/>
      <c r="O1552" s="144"/>
      <c r="P1552" s="144"/>
      <c r="Q1552" s="144"/>
      <c r="R1552" s="144"/>
      <c r="S1552" s="144"/>
      <c r="T1552" s="144"/>
      <c r="U1552" s="144"/>
      <c r="V1552" s="543"/>
      <c r="W1552" s="144"/>
      <c r="X1552" s="144"/>
      <c r="Y1552" s="144"/>
      <c r="Z1552" s="144"/>
      <c r="AA1552" s="144"/>
      <c r="AB1552" s="144"/>
      <c r="AC1552" s="144"/>
      <c r="AD1552" s="144"/>
      <c r="AE1552" s="144"/>
      <c r="AF1552" s="144"/>
      <c r="AG1552" s="144"/>
      <c r="AH1552" s="144"/>
      <c r="AI1552" s="144"/>
      <c r="AJ1552" s="144"/>
      <c r="AK1552" s="144"/>
      <c r="AL1552" s="144"/>
      <c r="AM1552" s="543"/>
      <c r="AN1552" s="144"/>
      <c r="AO1552" s="144"/>
      <c r="AP1552" s="543"/>
      <c r="AQ1552" s="543"/>
      <c r="AR1552" s="144"/>
      <c r="AS1552" s="190"/>
      <c r="AT1552" s="144"/>
      <c r="AU1552" s="543"/>
      <c r="AV1552" s="543"/>
      <c r="AW1552" s="144"/>
      <c r="AX1552" s="144"/>
      <c r="AY1552" s="144"/>
      <c r="AZ1552" s="144"/>
      <c r="BA1552" s="144"/>
      <c r="BB1552" s="144"/>
      <c r="BC1552" s="144"/>
      <c r="BD1552" s="144"/>
      <c r="BE1552" s="144"/>
    </row>
    <row r="1553" spans="1:57">
      <c r="A1553" s="144"/>
      <c r="B1553" s="144"/>
      <c r="C1553" s="144">
        <v>3</v>
      </c>
      <c r="D1553" s="190">
        <v>146031</v>
      </c>
      <c r="E1553" s="144" t="s">
        <v>5090</v>
      </c>
      <c r="F1553" s="144" t="s">
        <v>4944</v>
      </c>
      <c r="G1553" s="144">
        <v>10</v>
      </c>
      <c r="H1553" s="144">
        <v>20</v>
      </c>
      <c r="I1553" s="190" t="s">
        <v>6865</v>
      </c>
      <c r="J1553" s="144" t="s">
        <v>1693</v>
      </c>
      <c r="K1553" s="543"/>
      <c r="L1553" s="543"/>
      <c r="M1553" s="144"/>
      <c r="N1553" s="144"/>
      <c r="O1553" s="144"/>
      <c r="P1553" s="144"/>
      <c r="Q1553" s="144"/>
      <c r="R1553" s="144"/>
      <c r="S1553" s="144"/>
      <c r="T1553" s="144"/>
      <c r="U1553" s="144"/>
      <c r="V1553" s="543"/>
      <c r="W1553" s="144"/>
      <c r="X1553" s="144"/>
      <c r="Y1553" s="144"/>
      <c r="Z1553" s="144"/>
      <c r="AA1553" s="144"/>
      <c r="AB1553" s="144"/>
      <c r="AC1553" s="144"/>
      <c r="AD1553" s="144"/>
      <c r="AE1553" s="144"/>
      <c r="AF1553" s="144"/>
      <c r="AG1553" s="144"/>
      <c r="AH1553" s="144"/>
      <c r="AI1553" s="144"/>
      <c r="AJ1553" s="144"/>
      <c r="AK1553" s="144"/>
      <c r="AL1553" s="144"/>
      <c r="AM1553" s="543"/>
      <c r="AN1553" s="144"/>
      <c r="AO1553" s="144"/>
      <c r="AP1553" s="543"/>
      <c r="AQ1553" s="543"/>
      <c r="AR1553" s="144"/>
      <c r="AS1553" s="190"/>
      <c r="AT1553" s="144"/>
      <c r="AU1553" s="543"/>
      <c r="AV1553" s="543"/>
      <c r="AW1553" s="144"/>
      <c r="AX1553" s="144"/>
      <c r="AY1553" s="144"/>
      <c r="AZ1553" s="144"/>
      <c r="BA1553" s="144"/>
      <c r="BB1553" s="144"/>
      <c r="BC1553" s="144"/>
      <c r="BD1553" s="144"/>
      <c r="BE1553" s="144"/>
    </row>
    <row r="1554" spans="1:57">
      <c r="A1554" s="144"/>
      <c r="B1554" s="144"/>
      <c r="C1554" s="144">
        <v>3</v>
      </c>
      <c r="D1554" s="190">
        <v>146084</v>
      </c>
      <c r="E1554" s="144" t="s">
        <v>5090</v>
      </c>
      <c r="F1554" s="144" t="s">
        <v>4944</v>
      </c>
      <c r="G1554" s="144">
        <v>10</v>
      </c>
      <c r="H1554" s="144">
        <v>20</v>
      </c>
      <c r="I1554" s="190" t="s">
        <v>6866</v>
      </c>
      <c r="J1554" s="144" t="s">
        <v>1693</v>
      </c>
      <c r="K1554" s="543"/>
      <c r="L1554" s="543"/>
      <c r="M1554" s="144"/>
      <c r="N1554" s="144"/>
      <c r="O1554" s="144"/>
      <c r="P1554" s="144"/>
      <c r="Q1554" s="144"/>
      <c r="R1554" s="144"/>
      <c r="S1554" s="144"/>
      <c r="T1554" s="144"/>
      <c r="U1554" s="144"/>
      <c r="V1554" s="543"/>
      <c r="W1554" s="144"/>
      <c r="X1554" s="144"/>
      <c r="Y1554" s="144"/>
      <c r="Z1554" s="144"/>
      <c r="AA1554" s="144"/>
      <c r="AB1554" s="144"/>
      <c r="AC1554" s="144"/>
      <c r="AD1554" s="144"/>
      <c r="AE1554" s="144"/>
      <c r="AF1554" s="144"/>
      <c r="AG1554" s="144"/>
      <c r="AH1554" s="144"/>
      <c r="AI1554" s="144"/>
      <c r="AJ1554" s="144"/>
      <c r="AK1554" s="144"/>
      <c r="AL1554" s="144"/>
      <c r="AM1554" s="543"/>
      <c r="AN1554" s="144"/>
      <c r="AO1554" s="144"/>
      <c r="AP1554" s="543"/>
      <c r="AQ1554" s="543"/>
      <c r="AR1554" s="144"/>
      <c r="AS1554" s="190"/>
      <c r="AT1554" s="144"/>
      <c r="AU1554" s="543"/>
      <c r="AV1554" s="543"/>
      <c r="AW1554" s="144"/>
      <c r="AX1554" s="144"/>
      <c r="AY1554" s="144"/>
      <c r="AZ1554" s="144"/>
      <c r="BA1554" s="144"/>
      <c r="BB1554" s="144"/>
      <c r="BC1554" s="144"/>
      <c r="BD1554" s="144"/>
      <c r="BE1554" s="144"/>
    </row>
    <row r="1555" spans="1:57">
      <c r="A1555" s="144"/>
      <c r="B1555" s="144"/>
      <c r="C1555" s="144">
        <v>3</v>
      </c>
      <c r="D1555" s="190">
        <v>146156</v>
      </c>
      <c r="E1555" s="144" t="s">
        <v>5090</v>
      </c>
      <c r="F1555" s="144" t="s">
        <v>4944</v>
      </c>
      <c r="G1555" s="144">
        <v>10</v>
      </c>
      <c r="H1555" s="144">
        <v>20</v>
      </c>
      <c r="I1555" s="190" t="s">
        <v>6867</v>
      </c>
      <c r="J1555" s="144" t="s">
        <v>1693</v>
      </c>
      <c r="K1555" s="543"/>
      <c r="L1555" s="543"/>
      <c r="M1555" s="144"/>
      <c r="N1555" s="144"/>
      <c r="O1555" s="144"/>
      <c r="P1555" s="144"/>
      <c r="Q1555" s="144"/>
      <c r="R1555" s="144"/>
      <c r="S1555" s="144"/>
      <c r="T1555" s="144"/>
      <c r="U1555" s="144"/>
      <c r="V1555" s="543"/>
      <c r="W1555" s="144"/>
      <c r="X1555" s="144"/>
      <c r="Y1555" s="144"/>
      <c r="Z1555" s="144"/>
      <c r="AA1555" s="144"/>
      <c r="AB1555" s="144"/>
      <c r="AC1555" s="144"/>
      <c r="AD1555" s="144"/>
      <c r="AE1555" s="144"/>
      <c r="AF1555" s="144"/>
      <c r="AG1555" s="144"/>
      <c r="AH1555" s="144"/>
      <c r="AI1555" s="144"/>
      <c r="AJ1555" s="144"/>
      <c r="AK1555" s="144"/>
      <c r="AL1555" s="144"/>
      <c r="AM1555" s="543"/>
      <c r="AN1555" s="144"/>
      <c r="AO1555" s="144"/>
      <c r="AP1555" s="543"/>
      <c r="AQ1555" s="543"/>
      <c r="AR1555" s="144"/>
      <c r="AS1555" s="190"/>
      <c r="AT1555" s="144"/>
      <c r="AU1555" s="543"/>
      <c r="AV1555" s="543"/>
      <c r="AW1555" s="144"/>
      <c r="AX1555" s="144"/>
      <c r="AY1555" s="144"/>
      <c r="AZ1555" s="144"/>
      <c r="BA1555" s="144"/>
      <c r="BB1555" s="144"/>
      <c r="BC1555" s="144"/>
      <c r="BD1555" s="144"/>
      <c r="BE1555" s="144"/>
    </row>
    <row r="1556" spans="1:57">
      <c r="A1556" s="144"/>
      <c r="B1556" s="144"/>
      <c r="C1556" s="144">
        <v>3</v>
      </c>
      <c r="D1556" s="190">
        <v>146226</v>
      </c>
      <c r="E1556" s="144" t="s">
        <v>5090</v>
      </c>
      <c r="F1556" s="144" t="s">
        <v>4944</v>
      </c>
      <c r="G1556" s="144">
        <v>10</v>
      </c>
      <c r="H1556" s="144">
        <v>20</v>
      </c>
      <c r="I1556" s="190" t="s">
        <v>6868</v>
      </c>
      <c r="J1556" s="144" t="s">
        <v>1693</v>
      </c>
      <c r="K1556" s="543"/>
      <c r="L1556" s="543"/>
      <c r="M1556" s="144"/>
      <c r="N1556" s="144"/>
      <c r="O1556" s="144"/>
      <c r="P1556" s="144"/>
      <c r="Q1556" s="144"/>
      <c r="R1556" s="144"/>
      <c r="S1556" s="144"/>
      <c r="T1556" s="144"/>
      <c r="U1556" s="144"/>
      <c r="V1556" s="543"/>
      <c r="W1556" s="144"/>
      <c r="X1556" s="144"/>
      <c r="Y1556" s="144"/>
      <c r="Z1556" s="144"/>
      <c r="AA1556" s="144"/>
      <c r="AB1556" s="144"/>
      <c r="AC1556" s="144"/>
      <c r="AD1556" s="144"/>
      <c r="AE1556" s="144"/>
      <c r="AF1556" s="144"/>
      <c r="AG1556" s="144"/>
      <c r="AH1556" s="144"/>
      <c r="AI1556" s="144"/>
      <c r="AJ1556" s="144"/>
      <c r="AK1556" s="144"/>
      <c r="AL1556" s="144"/>
      <c r="AM1556" s="543"/>
      <c r="AN1556" s="144"/>
      <c r="AO1556" s="144"/>
      <c r="AP1556" s="543"/>
      <c r="AQ1556" s="543"/>
      <c r="AR1556" s="144"/>
      <c r="AS1556" s="190"/>
      <c r="AT1556" s="144"/>
      <c r="AU1556" s="543"/>
      <c r="AV1556" s="543"/>
      <c r="AW1556" s="144"/>
      <c r="AX1556" s="144"/>
      <c r="AY1556" s="144"/>
      <c r="AZ1556" s="144"/>
      <c r="BA1556" s="144"/>
      <c r="BB1556" s="144"/>
      <c r="BC1556" s="144"/>
      <c r="BD1556" s="144"/>
      <c r="BE1556" s="144"/>
    </row>
    <row r="1557" spans="1:57">
      <c r="A1557" s="144"/>
      <c r="B1557" s="144"/>
      <c r="C1557" s="144">
        <v>3</v>
      </c>
      <c r="D1557" s="190">
        <v>146238</v>
      </c>
      <c r="E1557" s="144" t="s">
        <v>5090</v>
      </c>
      <c r="F1557" s="144" t="s">
        <v>4944</v>
      </c>
      <c r="G1557" s="144">
        <v>10</v>
      </c>
      <c r="H1557" s="144">
        <v>20</v>
      </c>
      <c r="I1557" s="190" t="s">
        <v>6869</v>
      </c>
      <c r="J1557" s="144" t="s">
        <v>1693</v>
      </c>
      <c r="K1557" s="543"/>
      <c r="L1557" s="543"/>
      <c r="M1557" s="144"/>
      <c r="N1557" s="144"/>
      <c r="O1557" s="144"/>
      <c r="P1557" s="144"/>
      <c r="Q1557" s="144"/>
      <c r="R1557" s="144"/>
      <c r="S1557" s="144"/>
      <c r="T1557" s="144"/>
      <c r="U1557" s="144"/>
      <c r="V1557" s="543"/>
      <c r="W1557" s="144"/>
      <c r="X1557" s="144"/>
      <c r="Y1557" s="144"/>
      <c r="Z1557" s="144"/>
      <c r="AA1557" s="144"/>
      <c r="AB1557" s="144"/>
      <c r="AC1557" s="144"/>
      <c r="AD1557" s="144"/>
      <c r="AE1557" s="144"/>
      <c r="AF1557" s="144"/>
      <c r="AG1557" s="144"/>
      <c r="AH1557" s="144"/>
      <c r="AI1557" s="144"/>
      <c r="AJ1557" s="144"/>
      <c r="AK1557" s="144"/>
      <c r="AL1557" s="144"/>
      <c r="AM1557" s="543"/>
      <c r="AN1557" s="144"/>
      <c r="AO1557" s="144"/>
      <c r="AP1557" s="543"/>
      <c r="AQ1557" s="543"/>
      <c r="AR1557" s="144"/>
      <c r="AS1557" s="190"/>
      <c r="AT1557" s="144"/>
      <c r="AU1557" s="543"/>
      <c r="AV1557" s="543"/>
      <c r="AW1557" s="144"/>
      <c r="AX1557" s="144"/>
      <c r="AY1557" s="144"/>
      <c r="AZ1557" s="144"/>
      <c r="BA1557" s="144"/>
      <c r="BB1557" s="144"/>
      <c r="BC1557" s="144"/>
      <c r="BD1557" s="144"/>
      <c r="BE1557" s="144"/>
    </row>
    <row r="1558" spans="1:57">
      <c r="A1558" s="144"/>
      <c r="B1558" s="144"/>
      <c r="C1558" s="144">
        <v>3</v>
      </c>
      <c r="D1558" s="190">
        <v>146249</v>
      </c>
      <c r="E1558" s="144" t="s">
        <v>5090</v>
      </c>
      <c r="F1558" s="144" t="s">
        <v>4944</v>
      </c>
      <c r="G1558" s="144">
        <v>10</v>
      </c>
      <c r="H1558" s="144">
        <v>20</v>
      </c>
      <c r="I1558" s="190" t="s">
        <v>6870</v>
      </c>
      <c r="J1558" s="144" t="s">
        <v>1693</v>
      </c>
      <c r="K1558" s="543"/>
      <c r="L1558" s="543"/>
      <c r="M1558" s="144"/>
      <c r="N1558" s="144"/>
      <c r="O1558" s="144"/>
      <c r="P1558" s="144"/>
      <c r="Q1558" s="144"/>
      <c r="R1558" s="144"/>
      <c r="S1558" s="144"/>
      <c r="T1558" s="144"/>
      <c r="U1558" s="144"/>
      <c r="V1558" s="543"/>
      <c r="W1558" s="144"/>
      <c r="X1558" s="144"/>
      <c r="Y1558" s="144"/>
      <c r="Z1558" s="144"/>
      <c r="AA1558" s="144"/>
      <c r="AB1558" s="144"/>
      <c r="AC1558" s="144"/>
      <c r="AD1558" s="144"/>
      <c r="AE1558" s="144"/>
      <c r="AF1558" s="144"/>
      <c r="AG1558" s="144"/>
      <c r="AH1558" s="144"/>
      <c r="AI1558" s="144"/>
      <c r="AJ1558" s="144"/>
      <c r="AK1558" s="144"/>
      <c r="AL1558" s="144"/>
      <c r="AM1558" s="543"/>
      <c r="AN1558" s="144"/>
      <c r="AO1558" s="144"/>
      <c r="AP1558" s="543"/>
      <c r="AQ1558" s="543"/>
      <c r="AR1558" s="144"/>
      <c r="AS1558" s="190"/>
      <c r="AT1558" s="144"/>
      <c r="AU1558" s="543"/>
      <c r="AV1558" s="543"/>
      <c r="AW1558" s="144"/>
      <c r="AX1558" s="144"/>
      <c r="AY1558" s="144"/>
      <c r="AZ1558" s="144"/>
      <c r="BA1558" s="144"/>
      <c r="BB1558" s="144"/>
      <c r="BC1558" s="144"/>
      <c r="BD1558" s="144"/>
      <c r="BE1558" s="144"/>
    </row>
    <row r="1559" spans="1:57">
      <c r="A1559" s="144"/>
      <c r="B1559" s="144"/>
      <c r="C1559" s="144">
        <v>3</v>
      </c>
      <c r="D1559" s="190">
        <v>146392</v>
      </c>
      <c r="E1559" s="144" t="s">
        <v>5090</v>
      </c>
      <c r="F1559" s="144" t="s">
        <v>4944</v>
      </c>
      <c r="G1559" s="144">
        <v>10</v>
      </c>
      <c r="H1559" s="144">
        <v>20</v>
      </c>
      <c r="I1559" s="190" t="s">
        <v>6871</v>
      </c>
      <c r="J1559" s="144" t="s">
        <v>1693</v>
      </c>
      <c r="K1559" s="543"/>
      <c r="L1559" s="543"/>
      <c r="M1559" s="144"/>
      <c r="N1559" s="144"/>
      <c r="O1559" s="144"/>
      <c r="P1559" s="144"/>
      <c r="Q1559" s="144"/>
      <c r="R1559" s="144"/>
      <c r="S1559" s="144"/>
      <c r="T1559" s="144"/>
      <c r="U1559" s="144"/>
      <c r="V1559" s="543"/>
      <c r="W1559" s="144"/>
      <c r="X1559" s="144"/>
      <c r="Y1559" s="144"/>
      <c r="Z1559" s="144"/>
      <c r="AA1559" s="144"/>
      <c r="AB1559" s="144"/>
      <c r="AC1559" s="144"/>
      <c r="AD1559" s="144"/>
      <c r="AE1559" s="144"/>
      <c r="AF1559" s="144"/>
      <c r="AG1559" s="144"/>
      <c r="AH1559" s="144"/>
      <c r="AI1559" s="144"/>
      <c r="AJ1559" s="144"/>
      <c r="AK1559" s="144"/>
      <c r="AL1559" s="144"/>
      <c r="AM1559" s="543"/>
      <c r="AN1559" s="144"/>
      <c r="AO1559" s="144"/>
      <c r="AP1559" s="543"/>
      <c r="AQ1559" s="543"/>
      <c r="AR1559" s="144"/>
      <c r="AS1559" s="190"/>
      <c r="AT1559" s="144"/>
      <c r="AU1559" s="543"/>
      <c r="AV1559" s="543"/>
      <c r="AW1559" s="144"/>
      <c r="AX1559" s="144"/>
      <c r="AY1559" s="144"/>
      <c r="AZ1559" s="144"/>
      <c r="BA1559" s="144"/>
      <c r="BB1559" s="144"/>
      <c r="BC1559" s="144"/>
      <c r="BD1559" s="144"/>
      <c r="BE1559" s="144"/>
    </row>
    <row r="1560" spans="1:57">
      <c r="A1560" s="144"/>
      <c r="B1560" s="144"/>
      <c r="C1560" s="144">
        <v>3</v>
      </c>
      <c r="D1560" s="190">
        <v>146436</v>
      </c>
      <c r="E1560" s="144" t="s">
        <v>5090</v>
      </c>
      <c r="F1560" s="144" t="s">
        <v>4944</v>
      </c>
      <c r="G1560" s="144">
        <v>10</v>
      </c>
      <c r="H1560" s="144">
        <v>20</v>
      </c>
      <c r="I1560" s="190" t="s">
        <v>6872</v>
      </c>
      <c r="J1560" s="144" t="s">
        <v>1693</v>
      </c>
      <c r="K1560" s="543"/>
      <c r="L1560" s="543"/>
      <c r="M1560" s="144"/>
      <c r="N1560" s="144"/>
      <c r="O1560" s="144"/>
      <c r="P1560" s="144"/>
      <c r="Q1560" s="144"/>
      <c r="R1560" s="144"/>
      <c r="S1560" s="144"/>
      <c r="T1560" s="144"/>
      <c r="U1560" s="144"/>
      <c r="V1560" s="543"/>
      <c r="W1560" s="144"/>
      <c r="X1560" s="144"/>
      <c r="Y1560" s="144"/>
      <c r="Z1560" s="144"/>
      <c r="AA1560" s="144"/>
      <c r="AB1560" s="144"/>
      <c r="AC1560" s="144"/>
      <c r="AD1560" s="144"/>
      <c r="AE1560" s="144"/>
      <c r="AF1560" s="144"/>
      <c r="AG1560" s="144"/>
      <c r="AH1560" s="144"/>
      <c r="AI1560" s="144"/>
      <c r="AJ1560" s="144"/>
      <c r="AK1560" s="144"/>
      <c r="AL1560" s="144"/>
      <c r="AM1560" s="543"/>
      <c r="AN1560" s="144"/>
      <c r="AO1560" s="144"/>
      <c r="AP1560" s="543"/>
      <c r="AQ1560" s="543"/>
      <c r="AR1560" s="144"/>
      <c r="AS1560" s="190"/>
      <c r="AT1560" s="144"/>
      <c r="AU1560" s="543"/>
      <c r="AV1560" s="543"/>
      <c r="AW1560" s="144"/>
      <c r="AX1560" s="144"/>
      <c r="AY1560" s="144"/>
      <c r="AZ1560" s="144"/>
      <c r="BA1560" s="144"/>
      <c r="BB1560" s="144"/>
      <c r="BC1560" s="144"/>
      <c r="BD1560" s="144"/>
      <c r="BE1560" s="144"/>
    </row>
    <row r="1561" spans="1:57">
      <c r="A1561" s="144"/>
      <c r="B1561" s="144"/>
      <c r="C1561" s="144">
        <v>3</v>
      </c>
      <c r="D1561" s="190">
        <v>146443</v>
      </c>
      <c r="E1561" s="144" t="s">
        <v>5090</v>
      </c>
      <c r="F1561" s="144" t="s">
        <v>4944</v>
      </c>
      <c r="G1561" s="144">
        <v>10</v>
      </c>
      <c r="H1561" s="144">
        <v>20</v>
      </c>
      <c r="I1561" s="190" t="s">
        <v>6873</v>
      </c>
      <c r="J1561" s="144" t="s">
        <v>1693</v>
      </c>
      <c r="K1561" s="543"/>
      <c r="L1561" s="543"/>
      <c r="M1561" s="144"/>
      <c r="N1561" s="144"/>
      <c r="O1561" s="144"/>
      <c r="P1561" s="144"/>
      <c r="Q1561" s="144"/>
      <c r="R1561" s="144"/>
      <c r="S1561" s="144"/>
      <c r="T1561" s="144"/>
      <c r="U1561" s="144"/>
      <c r="V1561" s="543"/>
      <c r="W1561" s="144"/>
      <c r="X1561" s="144"/>
      <c r="Y1561" s="144"/>
      <c r="Z1561" s="144"/>
      <c r="AA1561" s="144"/>
      <c r="AB1561" s="144"/>
      <c r="AC1561" s="144"/>
      <c r="AD1561" s="144"/>
      <c r="AE1561" s="144"/>
      <c r="AF1561" s="144"/>
      <c r="AG1561" s="144"/>
      <c r="AH1561" s="144"/>
      <c r="AI1561" s="144"/>
      <c r="AJ1561" s="144"/>
      <c r="AK1561" s="144"/>
      <c r="AL1561" s="144"/>
      <c r="AM1561" s="543"/>
      <c r="AN1561" s="144"/>
      <c r="AO1561" s="144"/>
      <c r="AP1561" s="543"/>
      <c r="AQ1561" s="543"/>
      <c r="AR1561" s="144"/>
      <c r="AS1561" s="190"/>
      <c r="AT1561" s="144"/>
      <c r="AU1561" s="543"/>
      <c r="AV1561" s="543"/>
      <c r="AW1561" s="144"/>
      <c r="AX1561" s="144"/>
      <c r="AY1561" s="144"/>
      <c r="AZ1561" s="144"/>
      <c r="BA1561" s="144"/>
      <c r="BB1561" s="144"/>
      <c r="BC1561" s="144"/>
      <c r="BD1561" s="144"/>
      <c r="BE1561" s="144"/>
    </row>
    <row r="1562" spans="1:57">
      <c r="A1562" s="144"/>
      <c r="B1562" s="144"/>
      <c r="C1562" s="144">
        <v>3</v>
      </c>
      <c r="D1562" s="190">
        <v>146446</v>
      </c>
      <c r="E1562" s="144" t="s">
        <v>5090</v>
      </c>
      <c r="F1562" s="144" t="s">
        <v>4944</v>
      </c>
      <c r="G1562" s="144">
        <v>10</v>
      </c>
      <c r="H1562" s="144">
        <v>20</v>
      </c>
      <c r="I1562" s="190" t="s">
        <v>6874</v>
      </c>
      <c r="J1562" s="144" t="s">
        <v>1693</v>
      </c>
      <c r="K1562" s="543"/>
      <c r="L1562" s="543"/>
      <c r="M1562" s="144"/>
      <c r="N1562" s="144"/>
      <c r="O1562" s="144"/>
      <c r="P1562" s="144"/>
      <c r="Q1562" s="144"/>
      <c r="R1562" s="144"/>
      <c r="S1562" s="144"/>
      <c r="T1562" s="144"/>
      <c r="U1562" s="144"/>
      <c r="V1562" s="543"/>
      <c r="W1562" s="144"/>
      <c r="X1562" s="144"/>
      <c r="Y1562" s="144"/>
      <c r="Z1562" s="144"/>
      <c r="AA1562" s="144"/>
      <c r="AB1562" s="144"/>
      <c r="AC1562" s="144"/>
      <c r="AD1562" s="144"/>
      <c r="AE1562" s="144"/>
      <c r="AF1562" s="144"/>
      <c r="AG1562" s="144"/>
      <c r="AH1562" s="144"/>
      <c r="AI1562" s="144"/>
      <c r="AJ1562" s="144"/>
      <c r="AK1562" s="144"/>
      <c r="AL1562" s="144"/>
      <c r="AM1562" s="543"/>
      <c r="AN1562" s="144"/>
      <c r="AO1562" s="144"/>
      <c r="AP1562" s="543"/>
      <c r="AQ1562" s="543"/>
      <c r="AR1562" s="144"/>
      <c r="AS1562" s="190"/>
      <c r="AT1562" s="144"/>
      <c r="AU1562" s="543"/>
      <c r="AV1562" s="543"/>
      <c r="AW1562" s="144"/>
      <c r="AX1562" s="144"/>
      <c r="AY1562" s="144"/>
      <c r="AZ1562" s="144"/>
      <c r="BA1562" s="144"/>
      <c r="BB1562" s="144"/>
      <c r="BC1562" s="144"/>
      <c r="BD1562" s="144"/>
      <c r="BE1562" s="144"/>
    </row>
    <row r="1563" spans="1:57">
      <c r="A1563" s="144"/>
      <c r="B1563" s="144"/>
      <c r="C1563" s="144">
        <v>3</v>
      </c>
      <c r="D1563" s="190">
        <v>146448</v>
      </c>
      <c r="E1563" s="144" t="s">
        <v>5090</v>
      </c>
      <c r="F1563" s="144" t="s">
        <v>4944</v>
      </c>
      <c r="G1563" s="144">
        <v>10</v>
      </c>
      <c r="H1563" s="144">
        <v>20</v>
      </c>
      <c r="I1563" s="190" t="s">
        <v>6875</v>
      </c>
      <c r="J1563" s="144" t="s">
        <v>1693</v>
      </c>
      <c r="K1563" s="543"/>
      <c r="L1563" s="543"/>
      <c r="M1563" s="144"/>
      <c r="N1563" s="144"/>
      <c r="O1563" s="144"/>
      <c r="P1563" s="144"/>
      <c r="Q1563" s="144"/>
      <c r="R1563" s="144"/>
      <c r="S1563" s="144"/>
      <c r="T1563" s="144"/>
      <c r="U1563" s="144"/>
      <c r="V1563" s="543"/>
      <c r="W1563" s="144"/>
      <c r="X1563" s="144"/>
      <c r="Y1563" s="144"/>
      <c r="Z1563" s="144"/>
      <c r="AA1563" s="144"/>
      <c r="AB1563" s="144"/>
      <c r="AC1563" s="144"/>
      <c r="AD1563" s="144"/>
      <c r="AE1563" s="144"/>
      <c r="AF1563" s="144"/>
      <c r="AG1563" s="144"/>
      <c r="AH1563" s="144"/>
      <c r="AI1563" s="144"/>
      <c r="AJ1563" s="144"/>
      <c r="AK1563" s="144"/>
      <c r="AL1563" s="144"/>
      <c r="AM1563" s="543"/>
      <c r="AN1563" s="144"/>
      <c r="AO1563" s="144"/>
      <c r="AP1563" s="543"/>
      <c r="AQ1563" s="543"/>
      <c r="AR1563" s="144"/>
      <c r="AS1563" s="190"/>
      <c r="AT1563" s="144"/>
      <c r="AU1563" s="543"/>
      <c r="AV1563" s="543"/>
      <c r="AW1563" s="144"/>
      <c r="AX1563" s="144"/>
      <c r="AY1563" s="144"/>
      <c r="AZ1563" s="144"/>
      <c r="BA1563" s="144"/>
      <c r="BB1563" s="144"/>
      <c r="BC1563" s="144"/>
      <c r="BD1563" s="144"/>
      <c r="BE1563" s="144"/>
    </row>
    <row r="1564" spans="1:57">
      <c r="A1564" s="144"/>
      <c r="B1564" s="144"/>
      <c r="C1564" s="144">
        <v>3</v>
      </c>
      <c r="D1564" s="190">
        <v>146467</v>
      </c>
      <c r="E1564" s="144" t="s">
        <v>5090</v>
      </c>
      <c r="F1564" s="144" t="s">
        <v>4944</v>
      </c>
      <c r="G1564" s="144">
        <v>10</v>
      </c>
      <c r="H1564" s="144">
        <v>20</v>
      </c>
      <c r="I1564" s="190" t="s">
        <v>6876</v>
      </c>
      <c r="J1564" s="144" t="s">
        <v>1693</v>
      </c>
      <c r="K1564" s="543"/>
      <c r="L1564" s="543"/>
      <c r="M1564" s="144"/>
      <c r="N1564" s="144"/>
      <c r="O1564" s="144"/>
      <c r="P1564" s="144"/>
      <c r="Q1564" s="144"/>
      <c r="R1564" s="144"/>
      <c r="S1564" s="144"/>
      <c r="T1564" s="144"/>
      <c r="U1564" s="144"/>
      <c r="V1564" s="543"/>
      <c r="W1564" s="144"/>
      <c r="X1564" s="144"/>
      <c r="Y1564" s="144"/>
      <c r="Z1564" s="144"/>
      <c r="AA1564" s="144"/>
      <c r="AB1564" s="144"/>
      <c r="AC1564" s="144"/>
      <c r="AD1564" s="144"/>
      <c r="AE1564" s="144"/>
      <c r="AF1564" s="144"/>
      <c r="AG1564" s="144"/>
      <c r="AH1564" s="144"/>
      <c r="AI1564" s="144"/>
      <c r="AJ1564" s="144"/>
      <c r="AK1564" s="144"/>
      <c r="AL1564" s="144"/>
      <c r="AM1564" s="543"/>
      <c r="AN1564" s="144"/>
      <c r="AO1564" s="144"/>
      <c r="AP1564" s="543"/>
      <c r="AQ1564" s="543"/>
      <c r="AR1564" s="144"/>
      <c r="AS1564" s="190"/>
      <c r="AT1564" s="144"/>
      <c r="AU1564" s="543"/>
      <c r="AV1564" s="543"/>
      <c r="AW1564" s="144"/>
      <c r="AX1564" s="144"/>
      <c r="AY1564" s="144"/>
      <c r="AZ1564" s="144"/>
      <c r="BA1564" s="144"/>
      <c r="BB1564" s="144"/>
      <c r="BC1564" s="144"/>
      <c r="BD1564" s="144"/>
      <c r="BE1564" s="144"/>
    </row>
    <row r="1565" spans="1:57">
      <c r="A1565" s="144"/>
      <c r="B1565" s="144"/>
      <c r="C1565" s="144">
        <v>3</v>
      </c>
      <c r="D1565" s="190">
        <v>146501</v>
      </c>
      <c r="E1565" s="144" t="s">
        <v>5090</v>
      </c>
      <c r="F1565" s="144" t="s">
        <v>4944</v>
      </c>
      <c r="G1565" s="144">
        <v>10</v>
      </c>
      <c r="H1565" s="144">
        <v>20</v>
      </c>
      <c r="I1565" s="190" t="s">
        <v>6877</v>
      </c>
      <c r="J1565" s="144" t="s">
        <v>1693</v>
      </c>
      <c r="K1565" s="543"/>
      <c r="L1565" s="543"/>
      <c r="M1565" s="144"/>
      <c r="N1565" s="144"/>
      <c r="O1565" s="144"/>
      <c r="P1565" s="144"/>
      <c r="Q1565" s="144"/>
      <c r="R1565" s="144"/>
      <c r="S1565" s="144"/>
      <c r="T1565" s="144"/>
      <c r="U1565" s="144"/>
      <c r="V1565" s="543"/>
      <c r="W1565" s="144"/>
      <c r="X1565" s="144"/>
      <c r="Y1565" s="144"/>
      <c r="Z1565" s="144"/>
      <c r="AA1565" s="144"/>
      <c r="AB1565" s="144"/>
      <c r="AC1565" s="144"/>
      <c r="AD1565" s="144"/>
      <c r="AE1565" s="144"/>
      <c r="AF1565" s="144"/>
      <c r="AG1565" s="144"/>
      <c r="AH1565" s="144"/>
      <c r="AI1565" s="144"/>
      <c r="AJ1565" s="144"/>
      <c r="AK1565" s="144"/>
      <c r="AL1565" s="144"/>
      <c r="AM1565" s="543"/>
      <c r="AN1565" s="144"/>
      <c r="AO1565" s="144"/>
      <c r="AP1565" s="543"/>
      <c r="AQ1565" s="543"/>
      <c r="AR1565" s="144"/>
      <c r="AS1565" s="190"/>
      <c r="AT1565" s="144"/>
      <c r="AU1565" s="543"/>
      <c r="AV1565" s="543"/>
      <c r="AW1565" s="144"/>
      <c r="AX1565" s="144"/>
      <c r="AY1565" s="144"/>
      <c r="AZ1565" s="144"/>
      <c r="BA1565" s="144"/>
      <c r="BB1565" s="144"/>
      <c r="BC1565" s="144"/>
      <c r="BD1565" s="144"/>
      <c r="BE1565" s="144"/>
    </row>
    <row r="1566" spans="1:57">
      <c r="A1566" s="144"/>
      <c r="B1566" s="144"/>
      <c r="C1566" s="144">
        <v>3</v>
      </c>
      <c r="D1566" s="190">
        <v>146503</v>
      </c>
      <c r="E1566" s="144" t="s">
        <v>5090</v>
      </c>
      <c r="F1566" s="144" t="s">
        <v>4944</v>
      </c>
      <c r="G1566" s="144">
        <v>10</v>
      </c>
      <c r="H1566" s="144">
        <v>20</v>
      </c>
      <c r="I1566" s="190" t="s">
        <v>6878</v>
      </c>
      <c r="J1566" s="144" t="s">
        <v>1693</v>
      </c>
      <c r="K1566" s="543"/>
      <c r="L1566" s="543"/>
      <c r="M1566" s="144"/>
      <c r="N1566" s="144"/>
      <c r="O1566" s="144"/>
      <c r="P1566" s="144"/>
      <c r="Q1566" s="144"/>
      <c r="R1566" s="144"/>
      <c r="S1566" s="144"/>
      <c r="T1566" s="144"/>
      <c r="U1566" s="144"/>
      <c r="V1566" s="543"/>
      <c r="W1566" s="144"/>
      <c r="X1566" s="144"/>
      <c r="Y1566" s="144"/>
      <c r="Z1566" s="144"/>
      <c r="AA1566" s="144"/>
      <c r="AB1566" s="144"/>
      <c r="AC1566" s="144"/>
      <c r="AD1566" s="144"/>
      <c r="AE1566" s="144"/>
      <c r="AF1566" s="144"/>
      <c r="AG1566" s="144"/>
      <c r="AH1566" s="144"/>
      <c r="AI1566" s="144"/>
      <c r="AJ1566" s="144"/>
      <c r="AK1566" s="144"/>
      <c r="AL1566" s="144"/>
      <c r="AM1566" s="543"/>
      <c r="AN1566" s="144"/>
      <c r="AO1566" s="144"/>
      <c r="AP1566" s="543"/>
      <c r="AQ1566" s="543"/>
      <c r="AR1566" s="144"/>
      <c r="AS1566" s="190"/>
      <c r="AT1566" s="144"/>
      <c r="AU1566" s="543"/>
      <c r="AV1566" s="543"/>
      <c r="AW1566" s="144"/>
      <c r="AX1566" s="144"/>
      <c r="AY1566" s="144"/>
      <c r="AZ1566" s="144"/>
      <c r="BA1566" s="144"/>
      <c r="BB1566" s="144"/>
      <c r="BC1566" s="144"/>
      <c r="BD1566" s="144"/>
      <c r="BE1566" s="144"/>
    </row>
    <row r="1567" spans="1:57">
      <c r="A1567" s="144"/>
      <c r="B1567" s="144"/>
      <c r="C1567" s="144">
        <v>3</v>
      </c>
      <c r="D1567" s="190">
        <v>146505</v>
      </c>
      <c r="E1567" s="144" t="s">
        <v>5090</v>
      </c>
      <c r="F1567" s="144" t="s">
        <v>4944</v>
      </c>
      <c r="G1567" s="144">
        <v>10</v>
      </c>
      <c r="H1567" s="144">
        <v>20</v>
      </c>
      <c r="I1567" s="190" t="s">
        <v>6471</v>
      </c>
      <c r="J1567" s="144" t="s">
        <v>1693</v>
      </c>
      <c r="K1567" s="543"/>
      <c r="L1567" s="543"/>
      <c r="M1567" s="144"/>
      <c r="N1567" s="144"/>
      <c r="O1567" s="144"/>
      <c r="P1567" s="144"/>
      <c r="Q1567" s="144"/>
      <c r="R1567" s="144"/>
      <c r="S1567" s="144"/>
      <c r="T1567" s="144"/>
      <c r="U1567" s="144"/>
      <c r="V1567" s="543"/>
      <c r="W1567" s="144"/>
      <c r="X1567" s="144"/>
      <c r="Y1567" s="144"/>
      <c r="Z1567" s="144"/>
      <c r="AA1567" s="144"/>
      <c r="AB1567" s="144"/>
      <c r="AC1567" s="144"/>
      <c r="AD1567" s="144"/>
      <c r="AE1567" s="144"/>
      <c r="AF1567" s="144"/>
      <c r="AG1567" s="144"/>
      <c r="AH1567" s="144"/>
      <c r="AI1567" s="144"/>
      <c r="AJ1567" s="144"/>
      <c r="AK1567" s="144"/>
      <c r="AL1567" s="144"/>
      <c r="AM1567" s="543"/>
      <c r="AN1567" s="144"/>
      <c r="AO1567" s="144"/>
      <c r="AP1567" s="543"/>
      <c r="AQ1567" s="543"/>
      <c r="AR1567" s="144"/>
      <c r="AS1567" s="190"/>
      <c r="AT1567" s="144"/>
      <c r="AU1567" s="543"/>
      <c r="AV1567" s="543"/>
      <c r="AW1567" s="144"/>
      <c r="AX1567" s="144"/>
      <c r="AY1567" s="144"/>
      <c r="AZ1567" s="144"/>
      <c r="BA1567" s="144"/>
      <c r="BB1567" s="144"/>
      <c r="BC1567" s="144"/>
      <c r="BD1567" s="144"/>
      <c r="BE1567" s="144"/>
    </row>
    <row r="1568" spans="1:57">
      <c r="A1568" s="144"/>
      <c r="B1568" s="144"/>
      <c r="C1568" s="144">
        <v>3</v>
      </c>
      <c r="D1568" s="190">
        <v>146506</v>
      </c>
      <c r="E1568" s="144" t="s">
        <v>5090</v>
      </c>
      <c r="F1568" s="144" t="s">
        <v>4944</v>
      </c>
      <c r="G1568" s="144">
        <v>10</v>
      </c>
      <c r="H1568" s="144">
        <v>20</v>
      </c>
      <c r="I1568" s="190" t="s">
        <v>6879</v>
      </c>
      <c r="J1568" s="144" t="s">
        <v>1693</v>
      </c>
      <c r="K1568" s="543"/>
      <c r="L1568" s="543"/>
      <c r="M1568" s="144"/>
      <c r="N1568" s="144"/>
      <c r="O1568" s="144"/>
      <c r="P1568" s="144"/>
      <c r="Q1568" s="144"/>
      <c r="R1568" s="144"/>
      <c r="S1568" s="144"/>
      <c r="T1568" s="144"/>
      <c r="U1568" s="144"/>
      <c r="V1568" s="543"/>
      <c r="W1568" s="144"/>
      <c r="X1568" s="144"/>
      <c r="Y1568" s="144"/>
      <c r="Z1568" s="144"/>
      <c r="AA1568" s="144"/>
      <c r="AB1568" s="144"/>
      <c r="AC1568" s="144"/>
      <c r="AD1568" s="144"/>
      <c r="AE1568" s="144"/>
      <c r="AF1568" s="144"/>
      <c r="AG1568" s="144"/>
      <c r="AH1568" s="144"/>
      <c r="AI1568" s="144"/>
      <c r="AJ1568" s="144"/>
      <c r="AK1568" s="144"/>
      <c r="AL1568" s="144"/>
      <c r="AM1568" s="543"/>
      <c r="AN1568" s="144"/>
      <c r="AO1568" s="144"/>
      <c r="AP1568" s="543"/>
      <c r="AQ1568" s="543"/>
      <c r="AR1568" s="144"/>
      <c r="AS1568" s="190"/>
      <c r="AT1568" s="144"/>
      <c r="AU1568" s="543"/>
      <c r="AV1568" s="543"/>
      <c r="AW1568" s="144"/>
      <c r="AX1568" s="144"/>
      <c r="AY1568" s="144"/>
      <c r="AZ1568" s="144"/>
      <c r="BA1568" s="144"/>
      <c r="BB1568" s="144"/>
      <c r="BC1568" s="144"/>
      <c r="BD1568" s="144"/>
      <c r="BE1568" s="144"/>
    </row>
    <row r="1569" spans="1:57">
      <c r="A1569" s="144"/>
      <c r="B1569" s="144"/>
      <c r="C1569" s="144">
        <v>3</v>
      </c>
      <c r="D1569" s="190">
        <v>146599</v>
      </c>
      <c r="E1569" s="144" t="s">
        <v>5090</v>
      </c>
      <c r="F1569" s="144" t="s">
        <v>4944</v>
      </c>
      <c r="G1569" s="144">
        <v>10</v>
      </c>
      <c r="H1569" s="144">
        <v>20</v>
      </c>
      <c r="I1569" s="190" t="s">
        <v>6880</v>
      </c>
      <c r="J1569" s="144" t="s">
        <v>1693</v>
      </c>
      <c r="K1569" s="543"/>
      <c r="L1569" s="543"/>
      <c r="M1569" s="144"/>
      <c r="N1569" s="144"/>
      <c r="O1569" s="144"/>
      <c r="P1569" s="144"/>
      <c r="Q1569" s="144"/>
      <c r="R1569" s="144"/>
      <c r="S1569" s="144"/>
      <c r="T1569" s="144"/>
      <c r="U1569" s="144"/>
      <c r="V1569" s="543"/>
      <c r="W1569" s="144"/>
      <c r="X1569" s="144"/>
      <c r="Y1569" s="144"/>
      <c r="Z1569" s="144"/>
      <c r="AA1569" s="144"/>
      <c r="AB1569" s="144"/>
      <c r="AC1569" s="144"/>
      <c r="AD1569" s="144"/>
      <c r="AE1569" s="144"/>
      <c r="AF1569" s="144"/>
      <c r="AG1569" s="144"/>
      <c r="AH1569" s="144"/>
      <c r="AI1569" s="144"/>
      <c r="AJ1569" s="144"/>
      <c r="AK1569" s="144"/>
      <c r="AL1569" s="144"/>
      <c r="AM1569" s="543"/>
      <c r="AN1569" s="144"/>
      <c r="AO1569" s="144"/>
      <c r="AP1569" s="543"/>
      <c r="AQ1569" s="543"/>
      <c r="AR1569" s="144"/>
      <c r="AS1569" s="190"/>
      <c r="AT1569" s="144"/>
      <c r="AU1569" s="543"/>
      <c r="AV1569" s="543"/>
      <c r="AW1569" s="144"/>
      <c r="AX1569" s="144"/>
      <c r="AY1569" s="144"/>
      <c r="AZ1569" s="144"/>
      <c r="BA1569" s="144"/>
      <c r="BB1569" s="144"/>
      <c r="BC1569" s="144"/>
      <c r="BD1569" s="144"/>
      <c r="BE1569" s="144"/>
    </row>
    <row r="1570" spans="1:57">
      <c r="A1570" s="144"/>
      <c r="B1570" s="144"/>
      <c r="C1570" s="144">
        <v>3</v>
      </c>
      <c r="D1570" s="190">
        <v>146792</v>
      </c>
      <c r="E1570" s="144" t="s">
        <v>5090</v>
      </c>
      <c r="F1570" s="144" t="s">
        <v>4944</v>
      </c>
      <c r="G1570" s="144">
        <v>10</v>
      </c>
      <c r="H1570" s="144">
        <v>20</v>
      </c>
      <c r="I1570" s="190" t="s">
        <v>6881</v>
      </c>
      <c r="J1570" s="144" t="s">
        <v>1693</v>
      </c>
      <c r="K1570" s="543"/>
      <c r="L1570" s="543"/>
      <c r="M1570" s="144"/>
      <c r="N1570" s="144"/>
      <c r="O1570" s="144"/>
      <c r="P1570" s="144"/>
      <c r="Q1570" s="144"/>
      <c r="R1570" s="144"/>
      <c r="S1570" s="144"/>
      <c r="T1570" s="144"/>
      <c r="U1570" s="144"/>
      <c r="V1570" s="543"/>
      <c r="W1570" s="144"/>
      <c r="X1570" s="144"/>
      <c r="Y1570" s="144"/>
      <c r="Z1570" s="144"/>
      <c r="AA1570" s="144"/>
      <c r="AB1570" s="144"/>
      <c r="AC1570" s="144"/>
      <c r="AD1570" s="144"/>
      <c r="AE1570" s="144"/>
      <c r="AF1570" s="144"/>
      <c r="AG1570" s="144"/>
      <c r="AH1570" s="144"/>
      <c r="AI1570" s="144"/>
      <c r="AJ1570" s="144"/>
      <c r="AK1570" s="144"/>
      <c r="AL1570" s="144"/>
      <c r="AM1570" s="543"/>
      <c r="AN1570" s="144"/>
      <c r="AO1570" s="144"/>
      <c r="AP1570" s="543"/>
      <c r="AQ1570" s="543"/>
      <c r="AR1570" s="144"/>
      <c r="AS1570" s="190"/>
      <c r="AT1570" s="144"/>
      <c r="AU1570" s="543"/>
      <c r="AV1570" s="543"/>
      <c r="AW1570" s="144"/>
      <c r="AX1570" s="144"/>
      <c r="AY1570" s="144"/>
      <c r="AZ1570" s="144"/>
      <c r="BA1570" s="144"/>
      <c r="BB1570" s="144"/>
      <c r="BC1570" s="144"/>
      <c r="BD1570" s="144"/>
      <c r="BE1570" s="144"/>
    </row>
    <row r="1571" spans="1:57">
      <c r="A1571" s="144"/>
      <c r="B1571" s="144"/>
      <c r="C1571" s="144">
        <v>3</v>
      </c>
      <c r="D1571" s="190">
        <v>147413</v>
      </c>
      <c r="E1571" s="144" t="s">
        <v>5090</v>
      </c>
      <c r="F1571" s="144" t="s">
        <v>4944</v>
      </c>
      <c r="G1571" s="144">
        <v>10</v>
      </c>
      <c r="H1571" s="144">
        <v>20</v>
      </c>
      <c r="I1571" s="190" t="s">
        <v>6882</v>
      </c>
      <c r="J1571" s="144" t="s">
        <v>1693</v>
      </c>
      <c r="K1571" s="543"/>
      <c r="L1571" s="543"/>
      <c r="M1571" s="144"/>
      <c r="N1571" s="144"/>
      <c r="O1571" s="144"/>
      <c r="P1571" s="144"/>
      <c r="Q1571" s="144"/>
      <c r="R1571" s="144"/>
      <c r="S1571" s="144"/>
      <c r="T1571" s="144"/>
      <c r="U1571" s="144"/>
      <c r="V1571" s="543"/>
      <c r="W1571" s="144"/>
      <c r="X1571" s="144"/>
      <c r="Y1571" s="144"/>
      <c r="Z1571" s="144"/>
      <c r="AA1571" s="144"/>
      <c r="AB1571" s="144"/>
      <c r="AC1571" s="144"/>
      <c r="AD1571" s="144"/>
      <c r="AE1571" s="144"/>
      <c r="AF1571" s="144"/>
      <c r="AG1571" s="144"/>
      <c r="AH1571" s="144"/>
      <c r="AI1571" s="144"/>
      <c r="AJ1571" s="144"/>
      <c r="AK1571" s="144"/>
      <c r="AL1571" s="144"/>
      <c r="AM1571" s="543"/>
      <c r="AN1571" s="144"/>
      <c r="AO1571" s="144"/>
      <c r="AP1571" s="543"/>
      <c r="AQ1571" s="543"/>
      <c r="AR1571" s="144"/>
      <c r="AS1571" s="190"/>
      <c r="AT1571" s="144"/>
      <c r="AU1571" s="543"/>
      <c r="AV1571" s="543"/>
      <c r="AW1571" s="144"/>
      <c r="AX1571" s="144"/>
      <c r="AY1571" s="144"/>
      <c r="AZ1571" s="144"/>
      <c r="BA1571" s="144"/>
      <c r="BB1571" s="144"/>
      <c r="BC1571" s="144"/>
      <c r="BD1571" s="144"/>
      <c r="BE1571" s="144"/>
    </row>
    <row r="1572" spans="1:57">
      <c r="A1572" s="144"/>
      <c r="B1572" s="144"/>
      <c r="C1572" s="144">
        <v>3</v>
      </c>
      <c r="D1572" s="190">
        <v>147494</v>
      </c>
      <c r="E1572" s="144" t="s">
        <v>5090</v>
      </c>
      <c r="F1572" s="144" t="s">
        <v>4944</v>
      </c>
      <c r="G1572" s="144">
        <v>10</v>
      </c>
      <c r="H1572" s="144">
        <v>20</v>
      </c>
      <c r="I1572" s="190" t="s">
        <v>6883</v>
      </c>
      <c r="J1572" s="144" t="s">
        <v>1693</v>
      </c>
      <c r="K1572" s="543"/>
      <c r="L1572" s="543"/>
      <c r="M1572" s="144"/>
      <c r="N1572" s="144"/>
      <c r="O1572" s="144"/>
      <c r="P1572" s="144"/>
      <c r="Q1572" s="144"/>
      <c r="R1572" s="144"/>
      <c r="S1572" s="144"/>
      <c r="T1572" s="144"/>
      <c r="U1572" s="144"/>
      <c r="V1572" s="543"/>
      <c r="W1572" s="144"/>
      <c r="X1572" s="144"/>
      <c r="Y1572" s="144"/>
      <c r="Z1572" s="144"/>
      <c r="AA1572" s="144"/>
      <c r="AB1572" s="144"/>
      <c r="AC1572" s="144"/>
      <c r="AD1572" s="144"/>
      <c r="AE1572" s="144"/>
      <c r="AF1572" s="144"/>
      <c r="AG1572" s="144"/>
      <c r="AH1572" s="144"/>
      <c r="AI1572" s="144"/>
      <c r="AJ1572" s="144"/>
      <c r="AK1572" s="144"/>
      <c r="AL1572" s="144"/>
      <c r="AM1572" s="543"/>
      <c r="AN1572" s="144"/>
      <c r="AO1572" s="144"/>
      <c r="AP1572" s="543"/>
      <c r="AQ1572" s="543"/>
      <c r="AR1572" s="144"/>
      <c r="AS1572" s="190"/>
      <c r="AT1572" s="144"/>
      <c r="AU1572" s="543"/>
      <c r="AV1572" s="543"/>
      <c r="AW1572" s="144"/>
      <c r="AX1572" s="144"/>
      <c r="AY1572" s="144"/>
      <c r="AZ1572" s="144"/>
      <c r="BA1572" s="144"/>
      <c r="BB1572" s="144"/>
      <c r="BC1572" s="144"/>
      <c r="BD1572" s="144"/>
      <c r="BE1572" s="144"/>
    </row>
    <row r="1573" spans="1:57">
      <c r="A1573" s="144"/>
      <c r="B1573" s="144"/>
      <c r="C1573" s="144">
        <v>3</v>
      </c>
      <c r="D1573" s="190">
        <v>147515</v>
      </c>
      <c r="E1573" s="144" t="s">
        <v>5090</v>
      </c>
      <c r="F1573" s="144" t="s">
        <v>4944</v>
      </c>
      <c r="G1573" s="144">
        <v>10</v>
      </c>
      <c r="H1573" s="144">
        <v>20</v>
      </c>
      <c r="I1573" s="190" t="s">
        <v>6884</v>
      </c>
      <c r="J1573" s="144" t="s">
        <v>1693</v>
      </c>
      <c r="K1573" s="543"/>
      <c r="L1573" s="543"/>
      <c r="M1573" s="144"/>
      <c r="N1573" s="144"/>
      <c r="O1573" s="144"/>
      <c r="P1573" s="144"/>
      <c r="Q1573" s="144"/>
      <c r="R1573" s="144"/>
      <c r="S1573" s="144"/>
      <c r="T1573" s="144"/>
      <c r="U1573" s="144"/>
      <c r="V1573" s="543"/>
      <c r="W1573" s="144"/>
      <c r="X1573" s="144"/>
      <c r="Y1573" s="144"/>
      <c r="Z1573" s="144"/>
      <c r="AA1573" s="144"/>
      <c r="AB1573" s="144"/>
      <c r="AC1573" s="144"/>
      <c r="AD1573" s="144"/>
      <c r="AE1573" s="144"/>
      <c r="AF1573" s="144"/>
      <c r="AG1573" s="144"/>
      <c r="AH1573" s="144"/>
      <c r="AI1573" s="144"/>
      <c r="AJ1573" s="144"/>
      <c r="AK1573" s="144"/>
      <c r="AL1573" s="144"/>
      <c r="AM1573" s="543"/>
      <c r="AN1573" s="144"/>
      <c r="AO1573" s="144"/>
      <c r="AP1573" s="543"/>
      <c r="AQ1573" s="543"/>
      <c r="AR1573" s="144"/>
      <c r="AS1573" s="190"/>
      <c r="AT1573" s="144"/>
      <c r="AU1573" s="543"/>
      <c r="AV1573" s="543"/>
      <c r="AW1573" s="144"/>
      <c r="AX1573" s="144"/>
      <c r="AY1573" s="144"/>
      <c r="AZ1573" s="144"/>
      <c r="BA1573" s="144"/>
      <c r="BB1573" s="144"/>
      <c r="BC1573" s="144"/>
      <c r="BD1573" s="144"/>
      <c r="BE1573" s="144"/>
    </row>
    <row r="1574" spans="1:57">
      <c r="A1574" s="144"/>
      <c r="B1574" s="144"/>
      <c r="C1574" s="144">
        <v>3</v>
      </c>
      <c r="D1574" s="190">
        <v>147677</v>
      </c>
      <c r="E1574" s="144" t="s">
        <v>5090</v>
      </c>
      <c r="F1574" s="144" t="s">
        <v>4944</v>
      </c>
      <c r="G1574" s="144">
        <v>10</v>
      </c>
      <c r="H1574" s="144">
        <v>20</v>
      </c>
      <c r="I1574" s="190" t="s">
        <v>6885</v>
      </c>
      <c r="J1574" s="144" t="s">
        <v>1693</v>
      </c>
      <c r="K1574" s="543"/>
      <c r="L1574" s="543"/>
      <c r="M1574" s="144"/>
      <c r="N1574" s="144"/>
      <c r="O1574" s="144"/>
      <c r="P1574" s="144"/>
      <c r="Q1574" s="144"/>
      <c r="R1574" s="144"/>
      <c r="S1574" s="144"/>
      <c r="T1574" s="144"/>
      <c r="U1574" s="144"/>
      <c r="V1574" s="543"/>
      <c r="W1574" s="144"/>
      <c r="X1574" s="144"/>
      <c r="Y1574" s="144"/>
      <c r="Z1574" s="144"/>
      <c r="AA1574" s="144"/>
      <c r="AB1574" s="144"/>
      <c r="AC1574" s="144"/>
      <c r="AD1574" s="144"/>
      <c r="AE1574" s="144"/>
      <c r="AF1574" s="144"/>
      <c r="AG1574" s="144"/>
      <c r="AH1574" s="144"/>
      <c r="AI1574" s="144"/>
      <c r="AJ1574" s="144"/>
      <c r="AK1574" s="144"/>
      <c r="AL1574" s="144"/>
      <c r="AM1574" s="543"/>
      <c r="AN1574" s="144"/>
      <c r="AO1574" s="144"/>
      <c r="AP1574" s="543"/>
      <c r="AQ1574" s="543"/>
      <c r="AR1574" s="144"/>
      <c r="AS1574" s="190"/>
      <c r="AT1574" s="144"/>
      <c r="AU1574" s="543"/>
      <c r="AV1574" s="543"/>
      <c r="AW1574" s="144"/>
      <c r="AX1574" s="144"/>
      <c r="AY1574" s="144"/>
      <c r="AZ1574" s="144"/>
      <c r="BA1574" s="144"/>
      <c r="BB1574" s="144"/>
      <c r="BC1574" s="144"/>
      <c r="BD1574" s="144"/>
      <c r="BE1574" s="144"/>
    </row>
    <row r="1575" spans="1:57">
      <c r="A1575" s="144"/>
      <c r="B1575" s="144"/>
      <c r="C1575" s="144">
        <v>3</v>
      </c>
      <c r="D1575" s="190">
        <v>147690</v>
      </c>
      <c r="E1575" s="144" t="s">
        <v>5090</v>
      </c>
      <c r="F1575" s="144" t="s">
        <v>4944</v>
      </c>
      <c r="G1575" s="144">
        <v>10</v>
      </c>
      <c r="H1575" s="144">
        <v>20</v>
      </c>
      <c r="I1575" s="190" t="s">
        <v>6886</v>
      </c>
      <c r="J1575" s="144" t="s">
        <v>1693</v>
      </c>
      <c r="K1575" s="543"/>
      <c r="L1575" s="543"/>
      <c r="M1575" s="144"/>
      <c r="N1575" s="144"/>
      <c r="O1575" s="144"/>
      <c r="P1575" s="144"/>
      <c r="Q1575" s="144"/>
      <c r="R1575" s="144"/>
      <c r="S1575" s="144"/>
      <c r="T1575" s="144"/>
      <c r="U1575" s="144"/>
      <c r="V1575" s="543"/>
      <c r="W1575" s="144"/>
      <c r="X1575" s="144"/>
      <c r="Y1575" s="144"/>
      <c r="Z1575" s="144"/>
      <c r="AA1575" s="144"/>
      <c r="AB1575" s="144"/>
      <c r="AC1575" s="144"/>
      <c r="AD1575" s="144"/>
      <c r="AE1575" s="144"/>
      <c r="AF1575" s="144"/>
      <c r="AG1575" s="144"/>
      <c r="AH1575" s="144"/>
      <c r="AI1575" s="144"/>
      <c r="AJ1575" s="144"/>
      <c r="AK1575" s="144"/>
      <c r="AL1575" s="144"/>
      <c r="AM1575" s="543"/>
      <c r="AN1575" s="144"/>
      <c r="AO1575" s="144"/>
      <c r="AP1575" s="543"/>
      <c r="AQ1575" s="543"/>
      <c r="AR1575" s="144"/>
      <c r="AS1575" s="190"/>
      <c r="AT1575" s="144"/>
      <c r="AU1575" s="543"/>
      <c r="AV1575" s="543"/>
      <c r="AW1575" s="144"/>
      <c r="AX1575" s="144"/>
      <c r="AY1575" s="144"/>
      <c r="AZ1575" s="144"/>
      <c r="BA1575" s="144"/>
      <c r="BB1575" s="144"/>
      <c r="BC1575" s="144"/>
      <c r="BD1575" s="144"/>
      <c r="BE1575" s="144"/>
    </row>
    <row r="1576" spans="1:57">
      <c r="A1576" s="144"/>
      <c r="B1576" s="144"/>
      <c r="C1576" s="144">
        <v>3</v>
      </c>
      <c r="D1576" s="190">
        <v>148197</v>
      </c>
      <c r="E1576" s="144" t="s">
        <v>5090</v>
      </c>
      <c r="F1576" s="144" t="s">
        <v>4944</v>
      </c>
      <c r="G1576" s="144">
        <v>10</v>
      </c>
      <c r="H1576" s="144">
        <v>20</v>
      </c>
      <c r="I1576" s="190" t="s">
        <v>6887</v>
      </c>
      <c r="J1576" s="144" t="s">
        <v>1693</v>
      </c>
      <c r="K1576" s="543"/>
      <c r="L1576" s="543"/>
      <c r="M1576" s="144"/>
      <c r="N1576" s="144"/>
      <c r="O1576" s="144"/>
      <c r="P1576" s="144"/>
      <c r="Q1576" s="144"/>
      <c r="R1576" s="144"/>
      <c r="S1576" s="144"/>
      <c r="T1576" s="144"/>
      <c r="U1576" s="144"/>
      <c r="V1576" s="543"/>
      <c r="W1576" s="144"/>
      <c r="X1576" s="144"/>
      <c r="Y1576" s="144"/>
      <c r="Z1576" s="144"/>
      <c r="AA1576" s="144"/>
      <c r="AB1576" s="144"/>
      <c r="AC1576" s="144"/>
      <c r="AD1576" s="144"/>
      <c r="AE1576" s="144"/>
      <c r="AF1576" s="144"/>
      <c r="AG1576" s="144"/>
      <c r="AH1576" s="144"/>
      <c r="AI1576" s="144"/>
      <c r="AJ1576" s="144"/>
      <c r="AK1576" s="144"/>
      <c r="AL1576" s="144"/>
      <c r="AM1576" s="543"/>
      <c r="AN1576" s="144"/>
      <c r="AO1576" s="144"/>
      <c r="AP1576" s="543"/>
      <c r="AQ1576" s="543"/>
      <c r="AR1576" s="144"/>
      <c r="AS1576" s="190"/>
      <c r="AT1576" s="144"/>
      <c r="AU1576" s="543"/>
      <c r="AV1576" s="543"/>
      <c r="AW1576" s="144"/>
      <c r="AX1576" s="144"/>
      <c r="AY1576" s="144"/>
      <c r="AZ1576" s="144"/>
      <c r="BA1576" s="144"/>
      <c r="BB1576" s="144"/>
      <c r="BC1576" s="144"/>
      <c r="BD1576" s="144"/>
      <c r="BE1576" s="144"/>
    </row>
    <row r="1577" spans="1:57">
      <c r="A1577" s="144"/>
      <c r="B1577" s="144"/>
      <c r="C1577" s="144">
        <v>3</v>
      </c>
      <c r="D1577" s="190">
        <v>148250</v>
      </c>
      <c r="E1577" s="144" t="s">
        <v>5090</v>
      </c>
      <c r="F1577" s="144" t="s">
        <v>4944</v>
      </c>
      <c r="G1577" s="144">
        <v>10</v>
      </c>
      <c r="H1577" s="144">
        <v>20</v>
      </c>
      <c r="I1577" s="190" t="s">
        <v>6888</v>
      </c>
      <c r="J1577" s="144" t="s">
        <v>1693</v>
      </c>
      <c r="K1577" s="543"/>
      <c r="L1577" s="543"/>
      <c r="M1577" s="144"/>
      <c r="N1577" s="144"/>
      <c r="O1577" s="144"/>
      <c r="P1577" s="144"/>
      <c r="Q1577" s="144"/>
      <c r="R1577" s="144"/>
      <c r="S1577" s="144"/>
      <c r="T1577" s="144"/>
      <c r="U1577" s="144"/>
      <c r="V1577" s="543"/>
      <c r="W1577" s="144"/>
      <c r="X1577" s="144"/>
      <c r="Y1577" s="144"/>
      <c r="Z1577" s="144"/>
      <c r="AA1577" s="144"/>
      <c r="AB1577" s="144"/>
      <c r="AC1577" s="144"/>
      <c r="AD1577" s="144"/>
      <c r="AE1577" s="144"/>
      <c r="AF1577" s="144"/>
      <c r="AG1577" s="144"/>
      <c r="AH1577" s="144"/>
      <c r="AI1577" s="144"/>
      <c r="AJ1577" s="144"/>
      <c r="AK1577" s="144"/>
      <c r="AL1577" s="144"/>
      <c r="AM1577" s="543"/>
      <c r="AN1577" s="144"/>
      <c r="AO1577" s="144"/>
      <c r="AP1577" s="543"/>
      <c r="AQ1577" s="543"/>
      <c r="AR1577" s="144"/>
      <c r="AS1577" s="190"/>
      <c r="AT1577" s="144"/>
      <c r="AU1577" s="543"/>
      <c r="AV1577" s="543"/>
      <c r="AW1577" s="144"/>
      <c r="AX1577" s="144"/>
      <c r="AY1577" s="144"/>
      <c r="AZ1577" s="144"/>
      <c r="BA1577" s="144"/>
      <c r="BB1577" s="144"/>
      <c r="BC1577" s="144"/>
      <c r="BD1577" s="144"/>
      <c r="BE1577" s="144"/>
    </row>
    <row r="1578" spans="1:57">
      <c r="A1578" s="144"/>
      <c r="B1578" s="144"/>
      <c r="C1578" s="144">
        <v>3</v>
      </c>
      <c r="D1578" s="190">
        <v>148635</v>
      </c>
      <c r="E1578" s="144" t="s">
        <v>5090</v>
      </c>
      <c r="F1578" s="144" t="s">
        <v>4944</v>
      </c>
      <c r="G1578" s="144">
        <v>10</v>
      </c>
      <c r="H1578" s="144">
        <v>20</v>
      </c>
      <c r="I1578" s="190" t="s">
        <v>6889</v>
      </c>
      <c r="J1578" s="144" t="s">
        <v>1693</v>
      </c>
      <c r="K1578" s="543"/>
      <c r="L1578" s="543"/>
      <c r="M1578" s="144"/>
      <c r="N1578" s="144"/>
      <c r="O1578" s="144"/>
      <c r="P1578" s="144"/>
      <c r="Q1578" s="144"/>
      <c r="R1578" s="144"/>
      <c r="S1578" s="144"/>
      <c r="T1578" s="144"/>
      <c r="U1578" s="144"/>
      <c r="V1578" s="543"/>
      <c r="W1578" s="144"/>
      <c r="X1578" s="144"/>
      <c r="Y1578" s="144"/>
      <c r="Z1578" s="144"/>
      <c r="AA1578" s="144"/>
      <c r="AB1578" s="144"/>
      <c r="AC1578" s="144"/>
      <c r="AD1578" s="144"/>
      <c r="AE1578" s="144"/>
      <c r="AF1578" s="144"/>
      <c r="AG1578" s="144"/>
      <c r="AH1578" s="144"/>
      <c r="AI1578" s="144"/>
      <c r="AJ1578" s="144"/>
      <c r="AK1578" s="144"/>
      <c r="AL1578" s="144"/>
      <c r="AM1578" s="543"/>
      <c r="AN1578" s="144"/>
      <c r="AO1578" s="144"/>
      <c r="AP1578" s="543"/>
      <c r="AQ1578" s="543"/>
      <c r="AR1578" s="144"/>
      <c r="AS1578" s="190"/>
      <c r="AT1578" s="144"/>
      <c r="AU1578" s="543"/>
      <c r="AV1578" s="543"/>
      <c r="AW1578" s="144"/>
      <c r="AX1578" s="144"/>
      <c r="AY1578" s="144"/>
      <c r="AZ1578" s="144"/>
      <c r="BA1578" s="144"/>
      <c r="BB1578" s="144"/>
      <c r="BC1578" s="144"/>
      <c r="BD1578" s="144"/>
      <c r="BE1578" s="144"/>
    </row>
    <row r="1579" spans="1:57">
      <c r="A1579" s="144"/>
      <c r="B1579" s="144"/>
      <c r="C1579" s="144">
        <v>3</v>
      </c>
      <c r="D1579" s="190">
        <v>148699</v>
      </c>
      <c r="E1579" s="144" t="s">
        <v>5090</v>
      </c>
      <c r="F1579" s="144" t="s">
        <v>4944</v>
      </c>
      <c r="G1579" s="144">
        <v>10</v>
      </c>
      <c r="H1579" s="144">
        <v>20</v>
      </c>
      <c r="I1579" s="190" t="s">
        <v>6317</v>
      </c>
      <c r="J1579" s="144" t="s">
        <v>1693</v>
      </c>
      <c r="K1579" s="543"/>
      <c r="L1579" s="543"/>
      <c r="M1579" s="144"/>
      <c r="N1579" s="144"/>
      <c r="O1579" s="144"/>
      <c r="P1579" s="144"/>
      <c r="Q1579" s="144"/>
      <c r="R1579" s="144"/>
      <c r="S1579" s="144"/>
      <c r="T1579" s="144"/>
      <c r="U1579" s="144"/>
      <c r="V1579" s="543"/>
      <c r="W1579" s="144"/>
      <c r="X1579" s="144"/>
      <c r="Y1579" s="144"/>
      <c r="Z1579" s="144"/>
      <c r="AA1579" s="144"/>
      <c r="AB1579" s="144"/>
      <c r="AC1579" s="144"/>
      <c r="AD1579" s="144"/>
      <c r="AE1579" s="144"/>
      <c r="AF1579" s="144"/>
      <c r="AG1579" s="144"/>
      <c r="AH1579" s="144"/>
      <c r="AI1579" s="144"/>
      <c r="AJ1579" s="144"/>
      <c r="AK1579" s="144"/>
      <c r="AL1579" s="144"/>
      <c r="AM1579" s="543"/>
      <c r="AN1579" s="144"/>
      <c r="AO1579" s="144"/>
      <c r="AP1579" s="543"/>
      <c r="AQ1579" s="543"/>
      <c r="AR1579" s="144"/>
      <c r="AS1579" s="190"/>
      <c r="AT1579" s="144"/>
      <c r="AU1579" s="543"/>
      <c r="AV1579" s="543"/>
      <c r="AW1579" s="144"/>
      <c r="AX1579" s="144"/>
      <c r="AY1579" s="144"/>
      <c r="AZ1579" s="144"/>
      <c r="BA1579" s="144"/>
      <c r="BB1579" s="144"/>
      <c r="BC1579" s="144"/>
      <c r="BD1579" s="144"/>
      <c r="BE1579" s="144"/>
    </row>
    <row r="1580" spans="1:57">
      <c r="A1580" s="144"/>
      <c r="B1580" s="144"/>
      <c r="C1580" s="144">
        <v>3</v>
      </c>
      <c r="D1580" s="190">
        <v>149540</v>
      </c>
      <c r="E1580" s="144" t="s">
        <v>5090</v>
      </c>
      <c r="F1580" s="144" t="s">
        <v>4944</v>
      </c>
      <c r="G1580" s="144">
        <v>10</v>
      </c>
      <c r="H1580" s="144">
        <v>20</v>
      </c>
      <c r="I1580" s="190" t="s">
        <v>6890</v>
      </c>
      <c r="J1580" s="144" t="s">
        <v>1693</v>
      </c>
      <c r="K1580" s="543"/>
      <c r="L1580" s="543"/>
      <c r="M1580" s="144"/>
      <c r="N1580" s="144"/>
      <c r="O1580" s="144"/>
      <c r="P1580" s="144"/>
      <c r="Q1580" s="144"/>
      <c r="R1580" s="144"/>
      <c r="S1580" s="144"/>
      <c r="T1580" s="144"/>
      <c r="U1580" s="144"/>
      <c r="V1580" s="543"/>
      <c r="W1580" s="144"/>
      <c r="X1580" s="144"/>
      <c r="Y1580" s="144"/>
      <c r="Z1580" s="144"/>
      <c r="AA1580" s="144"/>
      <c r="AB1580" s="144"/>
      <c r="AC1580" s="144"/>
      <c r="AD1580" s="144"/>
      <c r="AE1580" s="144"/>
      <c r="AF1580" s="144"/>
      <c r="AG1580" s="144"/>
      <c r="AH1580" s="144"/>
      <c r="AI1580" s="144"/>
      <c r="AJ1580" s="144"/>
      <c r="AK1580" s="144"/>
      <c r="AL1580" s="144"/>
      <c r="AM1580" s="543"/>
      <c r="AN1580" s="144"/>
      <c r="AO1580" s="144"/>
      <c r="AP1580" s="543"/>
      <c r="AQ1580" s="543"/>
      <c r="AR1580" s="144"/>
      <c r="AS1580" s="190"/>
      <c r="AT1580" s="144"/>
      <c r="AU1580" s="543"/>
      <c r="AV1580" s="543"/>
      <c r="AW1580" s="144"/>
      <c r="AX1580" s="144"/>
      <c r="AY1580" s="144"/>
      <c r="AZ1580" s="144"/>
      <c r="BA1580" s="144"/>
      <c r="BB1580" s="144"/>
      <c r="BC1580" s="144"/>
      <c r="BD1580" s="144"/>
      <c r="BE1580" s="144"/>
    </row>
    <row r="1581" spans="1:57">
      <c r="A1581" s="144"/>
      <c r="B1581" s="144"/>
      <c r="C1581" s="144">
        <v>3</v>
      </c>
      <c r="D1581" s="190">
        <v>149541</v>
      </c>
      <c r="E1581" s="144" t="s">
        <v>5090</v>
      </c>
      <c r="F1581" s="144" t="s">
        <v>4944</v>
      </c>
      <c r="G1581" s="144">
        <v>10</v>
      </c>
      <c r="H1581" s="144">
        <v>20</v>
      </c>
      <c r="I1581" s="190" t="s">
        <v>6890</v>
      </c>
      <c r="J1581" s="144" t="s">
        <v>1693</v>
      </c>
      <c r="K1581" s="543"/>
      <c r="L1581" s="543"/>
      <c r="M1581" s="144"/>
      <c r="N1581" s="144"/>
      <c r="O1581" s="144"/>
      <c r="P1581" s="144"/>
      <c r="Q1581" s="144"/>
      <c r="R1581" s="144"/>
      <c r="S1581" s="144"/>
      <c r="T1581" s="144"/>
      <c r="U1581" s="144"/>
      <c r="V1581" s="543"/>
      <c r="W1581" s="144"/>
      <c r="X1581" s="144"/>
      <c r="Y1581" s="144"/>
      <c r="Z1581" s="144"/>
      <c r="AA1581" s="144"/>
      <c r="AB1581" s="144"/>
      <c r="AC1581" s="144"/>
      <c r="AD1581" s="144"/>
      <c r="AE1581" s="144"/>
      <c r="AF1581" s="144"/>
      <c r="AG1581" s="144"/>
      <c r="AH1581" s="144"/>
      <c r="AI1581" s="144"/>
      <c r="AJ1581" s="144"/>
      <c r="AK1581" s="144"/>
      <c r="AL1581" s="144"/>
      <c r="AM1581" s="543"/>
      <c r="AN1581" s="144"/>
      <c r="AO1581" s="144"/>
      <c r="AP1581" s="543"/>
      <c r="AQ1581" s="543"/>
      <c r="AR1581" s="144"/>
      <c r="AS1581" s="190"/>
      <c r="AT1581" s="144"/>
      <c r="AU1581" s="543"/>
      <c r="AV1581" s="543"/>
      <c r="AW1581" s="144"/>
      <c r="AX1581" s="144"/>
      <c r="AY1581" s="144"/>
      <c r="AZ1581" s="144"/>
      <c r="BA1581" s="144"/>
      <c r="BB1581" s="144"/>
      <c r="BC1581" s="144"/>
      <c r="BD1581" s="144"/>
      <c r="BE1581" s="144"/>
    </row>
    <row r="1582" spans="1:57">
      <c r="A1582" s="144"/>
      <c r="B1582" s="144"/>
      <c r="C1582" s="144">
        <v>3</v>
      </c>
      <c r="D1582" s="190">
        <v>150145</v>
      </c>
      <c r="E1582" s="144" t="s">
        <v>5090</v>
      </c>
      <c r="F1582" s="144" t="s">
        <v>4944</v>
      </c>
      <c r="G1582" s="144">
        <v>10</v>
      </c>
      <c r="H1582" s="144">
        <v>20</v>
      </c>
      <c r="I1582" s="190" t="s">
        <v>6891</v>
      </c>
      <c r="J1582" s="144" t="s">
        <v>1693</v>
      </c>
      <c r="K1582" s="543"/>
      <c r="L1582" s="543"/>
      <c r="M1582" s="144"/>
      <c r="N1582" s="144"/>
      <c r="O1582" s="144"/>
      <c r="P1582" s="144"/>
      <c r="Q1582" s="144"/>
      <c r="R1582" s="144"/>
      <c r="S1582" s="144"/>
      <c r="T1582" s="144"/>
      <c r="U1582" s="144"/>
      <c r="V1582" s="543"/>
      <c r="W1582" s="144"/>
      <c r="X1582" s="144"/>
      <c r="Y1582" s="144"/>
      <c r="Z1582" s="144"/>
      <c r="AA1582" s="144"/>
      <c r="AB1582" s="144"/>
      <c r="AC1582" s="144"/>
      <c r="AD1582" s="144"/>
      <c r="AE1582" s="144"/>
      <c r="AF1582" s="144"/>
      <c r="AG1582" s="144"/>
      <c r="AH1582" s="144"/>
      <c r="AI1582" s="144"/>
      <c r="AJ1582" s="144"/>
      <c r="AK1582" s="144"/>
      <c r="AL1582" s="144"/>
      <c r="AM1582" s="543"/>
      <c r="AN1582" s="144"/>
      <c r="AO1582" s="144"/>
      <c r="AP1582" s="543"/>
      <c r="AQ1582" s="543"/>
      <c r="AR1582" s="144"/>
      <c r="AS1582" s="190"/>
      <c r="AT1582" s="144"/>
      <c r="AU1582" s="543"/>
      <c r="AV1582" s="543"/>
      <c r="AW1582" s="144"/>
      <c r="AX1582" s="144"/>
      <c r="AY1582" s="144"/>
      <c r="AZ1582" s="144"/>
      <c r="BA1582" s="144"/>
      <c r="BB1582" s="144"/>
      <c r="BC1582" s="144"/>
      <c r="BD1582" s="144"/>
      <c r="BE1582" s="144"/>
    </row>
    <row r="1583" spans="1:57">
      <c r="A1583" s="144"/>
      <c r="B1583" s="144"/>
      <c r="C1583" s="144">
        <v>3</v>
      </c>
      <c r="D1583" s="190">
        <v>150200</v>
      </c>
      <c r="E1583" s="144" t="s">
        <v>5090</v>
      </c>
      <c r="F1583" s="144" t="s">
        <v>4944</v>
      </c>
      <c r="G1583" s="144">
        <v>10</v>
      </c>
      <c r="H1583" s="144">
        <v>20</v>
      </c>
      <c r="I1583" s="190" t="s">
        <v>6892</v>
      </c>
      <c r="J1583" s="144" t="s">
        <v>1693</v>
      </c>
      <c r="K1583" s="543"/>
      <c r="L1583" s="543"/>
      <c r="M1583" s="144"/>
      <c r="N1583" s="144"/>
      <c r="O1583" s="144"/>
      <c r="P1583" s="144"/>
      <c r="Q1583" s="144"/>
      <c r="R1583" s="144"/>
      <c r="S1583" s="144"/>
      <c r="T1583" s="144"/>
      <c r="U1583" s="144"/>
      <c r="V1583" s="543"/>
      <c r="W1583" s="144"/>
      <c r="X1583" s="144"/>
      <c r="Y1583" s="144"/>
      <c r="Z1583" s="144"/>
      <c r="AA1583" s="144"/>
      <c r="AB1583" s="144"/>
      <c r="AC1583" s="144"/>
      <c r="AD1583" s="144"/>
      <c r="AE1583" s="144"/>
      <c r="AF1583" s="144"/>
      <c r="AG1583" s="144"/>
      <c r="AH1583" s="144"/>
      <c r="AI1583" s="144"/>
      <c r="AJ1583" s="144"/>
      <c r="AK1583" s="144"/>
      <c r="AL1583" s="144"/>
      <c r="AM1583" s="543"/>
      <c r="AN1583" s="144"/>
      <c r="AO1583" s="144"/>
      <c r="AP1583" s="543"/>
      <c r="AQ1583" s="543"/>
      <c r="AR1583" s="144"/>
      <c r="AS1583" s="190"/>
      <c r="AT1583" s="144"/>
      <c r="AU1583" s="543"/>
      <c r="AV1583" s="543"/>
      <c r="AW1583" s="144"/>
      <c r="AX1583" s="144"/>
      <c r="AY1583" s="144"/>
      <c r="AZ1583" s="144"/>
      <c r="BA1583" s="144"/>
      <c r="BB1583" s="144"/>
      <c r="BC1583" s="144"/>
      <c r="BD1583" s="144"/>
      <c r="BE1583" s="144"/>
    </row>
    <row r="1584" spans="1:57">
      <c r="A1584" s="144"/>
      <c r="B1584" s="144"/>
      <c r="C1584" s="144">
        <v>3</v>
      </c>
      <c r="D1584" s="190">
        <v>150221</v>
      </c>
      <c r="E1584" s="144" t="s">
        <v>5090</v>
      </c>
      <c r="F1584" s="144" t="s">
        <v>4944</v>
      </c>
      <c r="G1584" s="144">
        <v>10</v>
      </c>
      <c r="H1584" s="144">
        <v>20</v>
      </c>
      <c r="I1584" s="190" t="s">
        <v>6893</v>
      </c>
      <c r="J1584" s="144" t="s">
        <v>1693</v>
      </c>
      <c r="K1584" s="543"/>
      <c r="L1584" s="543"/>
      <c r="M1584" s="144"/>
      <c r="N1584" s="144"/>
      <c r="O1584" s="144"/>
      <c r="P1584" s="144"/>
      <c r="Q1584" s="144"/>
      <c r="R1584" s="144"/>
      <c r="S1584" s="144"/>
      <c r="T1584" s="144"/>
      <c r="U1584" s="144"/>
      <c r="V1584" s="543"/>
      <c r="W1584" s="144"/>
      <c r="X1584" s="144"/>
      <c r="Y1584" s="144"/>
      <c r="Z1584" s="144"/>
      <c r="AA1584" s="144"/>
      <c r="AB1584" s="144"/>
      <c r="AC1584" s="144"/>
      <c r="AD1584" s="144"/>
      <c r="AE1584" s="144"/>
      <c r="AF1584" s="144"/>
      <c r="AG1584" s="144"/>
      <c r="AH1584" s="144"/>
      <c r="AI1584" s="144"/>
      <c r="AJ1584" s="144"/>
      <c r="AK1584" s="144"/>
      <c r="AL1584" s="144"/>
      <c r="AM1584" s="543"/>
      <c r="AN1584" s="144"/>
      <c r="AO1584" s="144"/>
      <c r="AP1584" s="543"/>
      <c r="AQ1584" s="543"/>
      <c r="AR1584" s="144"/>
      <c r="AS1584" s="190"/>
      <c r="AT1584" s="144"/>
      <c r="AU1584" s="543"/>
      <c r="AV1584" s="543"/>
      <c r="AW1584" s="144"/>
      <c r="AX1584" s="144"/>
      <c r="AY1584" s="144"/>
      <c r="AZ1584" s="144"/>
      <c r="BA1584" s="144"/>
      <c r="BB1584" s="144"/>
      <c r="BC1584" s="144"/>
      <c r="BD1584" s="144"/>
      <c r="BE1584" s="144"/>
    </row>
    <row r="1585" spans="1:57">
      <c r="A1585" s="144"/>
      <c r="B1585" s="144"/>
      <c r="C1585" s="144">
        <v>3</v>
      </c>
      <c r="D1585" s="190">
        <v>150877</v>
      </c>
      <c r="E1585" s="144" t="s">
        <v>5090</v>
      </c>
      <c r="F1585" s="144" t="s">
        <v>4944</v>
      </c>
      <c r="G1585" s="144">
        <v>10</v>
      </c>
      <c r="H1585" s="144">
        <v>20</v>
      </c>
      <c r="I1585" s="190" t="s">
        <v>6894</v>
      </c>
      <c r="J1585" s="144" t="s">
        <v>1693</v>
      </c>
      <c r="K1585" s="543"/>
      <c r="L1585" s="543"/>
      <c r="M1585" s="144"/>
      <c r="N1585" s="144"/>
      <c r="O1585" s="144"/>
      <c r="P1585" s="144"/>
      <c r="Q1585" s="144"/>
      <c r="R1585" s="144"/>
      <c r="S1585" s="144"/>
      <c r="T1585" s="144"/>
      <c r="U1585" s="144"/>
      <c r="V1585" s="543"/>
      <c r="W1585" s="144"/>
      <c r="X1585" s="144"/>
      <c r="Y1585" s="144"/>
      <c r="Z1585" s="144"/>
      <c r="AA1585" s="144"/>
      <c r="AB1585" s="144"/>
      <c r="AC1585" s="144"/>
      <c r="AD1585" s="144"/>
      <c r="AE1585" s="144"/>
      <c r="AF1585" s="144"/>
      <c r="AG1585" s="144"/>
      <c r="AH1585" s="144"/>
      <c r="AI1585" s="144"/>
      <c r="AJ1585" s="144"/>
      <c r="AK1585" s="144"/>
      <c r="AL1585" s="144"/>
      <c r="AM1585" s="543"/>
      <c r="AN1585" s="144"/>
      <c r="AO1585" s="144"/>
      <c r="AP1585" s="543"/>
      <c r="AQ1585" s="543"/>
      <c r="AR1585" s="144"/>
      <c r="AS1585" s="190"/>
      <c r="AT1585" s="144"/>
      <c r="AU1585" s="543"/>
      <c r="AV1585" s="543"/>
      <c r="AW1585" s="144"/>
      <c r="AX1585" s="144"/>
      <c r="AY1585" s="144"/>
      <c r="AZ1585" s="144"/>
      <c r="BA1585" s="144"/>
      <c r="BB1585" s="144"/>
      <c r="BC1585" s="144"/>
      <c r="BD1585" s="144"/>
      <c r="BE1585" s="144"/>
    </row>
    <row r="1586" spans="1:57">
      <c r="A1586" s="144"/>
      <c r="B1586" s="144"/>
      <c r="C1586" s="144">
        <v>3</v>
      </c>
      <c r="D1586" s="190">
        <v>151005</v>
      </c>
      <c r="E1586" s="144" t="s">
        <v>5090</v>
      </c>
      <c r="F1586" s="144" t="s">
        <v>4944</v>
      </c>
      <c r="G1586" s="144">
        <v>10</v>
      </c>
      <c r="H1586" s="144">
        <v>20</v>
      </c>
      <c r="I1586" s="190" t="s">
        <v>6895</v>
      </c>
      <c r="J1586" s="144" t="s">
        <v>1693</v>
      </c>
      <c r="K1586" s="543"/>
      <c r="L1586" s="543"/>
      <c r="M1586" s="144"/>
      <c r="N1586" s="144"/>
      <c r="O1586" s="144"/>
      <c r="P1586" s="144"/>
      <c r="Q1586" s="144"/>
      <c r="R1586" s="144"/>
      <c r="S1586" s="144"/>
      <c r="T1586" s="144"/>
      <c r="U1586" s="144"/>
      <c r="V1586" s="543"/>
      <c r="W1586" s="144"/>
      <c r="X1586" s="144"/>
      <c r="Y1586" s="144"/>
      <c r="Z1586" s="144"/>
      <c r="AA1586" s="144"/>
      <c r="AB1586" s="144"/>
      <c r="AC1586" s="144"/>
      <c r="AD1586" s="144"/>
      <c r="AE1586" s="144"/>
      <c r="AF1586" s="144"/>
      <c r="AG1586" s="144"/>
      <c r="AH1586" s="144"/>
      <c r="AI1586" s="144"/>
      <c r="AJ1586" s="144"/>
      <c r="AK1586" s="144"/>
      <c r="AL1586" s="144"/>
      <c r="AM1586" s="543"/>
      <c r="AN1586" s="144"/>
      <c r="AO1586" s="144"/>
      <c r="AP1586" s="543"/>
      <c r="AQ1586" s="543"/>
      <c r="AR1586" s="144"/>
      <c r="AS1586" s="190"/>
      <c r="AT1586" s="144"/>
      <c r="AU1586" s="543"/>
      <c r="AV1586" s="543"/>
      <c r="AW1586" s="144"/>
      <c r="AX1586" s="144"/>
      <c r="AY1586" s="144"/>
      <c r="AZ1586" s="144"/>
      <c r="BA1586" s="144"/>
      <c r="BB1586" s="144"/>
      <c r="BC1586" s="144"/>
      <c r="BD1586" s="144"/>
      <c r="BE1586" s="144"/>
    </row>
    <row r="1587" spans="1:57">
      <c r="A1587" s="144"/>
      <c r="B1587" s="144"/>
      <c r="C1587" s="144">
        <v>3</v>
      </c>
      <c r="D1587" s="190">
        <v>151114</v>
      </c>
      <c r="E1587" s="144" t="s">
        <v>5090</v>
      </c>
      <c r="F1587" s="144" t="s">
        <v>4944</v>
      </c>
      <c r="G1587" s="144">
        <v>10</v>
      </c>
      <c r="H1587" s="144">
        <v>20</v>
      </c>
      <c r="I1587" s="190" t="s">
        <v>6896</v>
      </c>
      <c r="J1587" s="144" t="s">
        <v>1693</v>
      </c>
      <c r="K1587" s="543"/>
      <c r="L1587" s="543"/>
      <c r="M1587" s="144"/>
      <c r="N1587" s="144"/>
      <c r="O1587" s="144"/>
      <c r="P1587" s="144"/>
      <c r="Q1587" s="144"/>
      <c r="R1587" s="144"/>
      <c r="S1587" s="144"/>
      <c r="T1587" s="144"/>
      <c r="U1587" s="144"/>
      <c r="V1587" s="543"/>
      <c r="W1587" s="144"/>
      <c r="X1587" s="144"/>
      <c r="Y1587" s="144"/>
      <c r="Z1587" s="144"/>
      <c r="AA1587" s="144"/>
      <c r="AB1587" s="144"/>
      <c r="AC1587" s="144"/>
      <c r="AD1587" s="144"/>
      <c r="AE1587" s="144"/>
      <c r="AF1587" s="144"/>
      <c r="AG1587" s="144"/>
      <c r="AH1587" s="144"/>
      <c r="AI1587" s="144"/>
      <c r="AJ1587" s="144"/>
      <c r="AK1587" s="144"/>
      <c r="AL1587" s="144"/>
      <c r="AM1587" s="543"/>
      <c r="AN1587" s="144"/>
      <c r="AO1587" s="144"/>
      <c r="AP1587" s="543"/>
      <c r="AQ1587" s="543"/>
      <c r="AR1587" s="144"/>
      <c r="AS1587" s="190"/>
      <c r="AT1587" s="144"/>
      <c r="AU1587" s="543"/>
      <c r="AV1587" s="543"/>
      <c r="AW1587" s="144"/>
      <c r="AX1587" s="144"/>
      <c r="AY1587" s="144"/>
      <c r="AZ1587" s="144"/>
      <c r="BA1587" s="144"/>
      <c r="BB1587" s="144"/>
      <c r="BC1587" s="144"/>
      <c r="BD1587" s="144"/>
      <c r="BE1587" s="144"/>
    </row>
    <row r="1588" spans="1:57">
      <c r="A1588" s="144"/>
      <c r="B1588" s="144"/>
      <c r="C1588" s="144">
        <v>3</v>
      </c>
      <c r="D1588" s="190">
        <v>151140</v>
      </c>
      <c r="E1588" s="144" t="s">
        <v>5090</v>
      </c>
      <c r="F1588" s="144" t="s">
        <v>4944</v>
      </c>
      <c r="G1588" s="144">
        <v>10</v>
      </c>
      <c r="H1588" s="144">
        <v>20</v>
      </c>
      <c r="I1588" s="190" t="s">
        <v>6897</v>
      </c>
      <c r="J1588" s="144" t="s">
        <v>1693</v>
      </c>
      <c r="K1588" s="543"/>
      <c r="L1588" s="543"/>
      <c r="M1588" s="144"/>
      <c r="N1588" s="144"/>
      <c r="O1588" s="144"/>
      <c r="P1588" s="144"/>
      <c r="Q1588" s="144"/>
      <c r="R1588" s="144"/>
      <c r="S1588" s="144"/>
      <c r="T1588" s="144"/>
      <c r="U1588" s="144"/>
      <c r="V1588" s="543"/>
      <c r="W1588" s="144"/>
      <c r="X1588" s="144"/>
      <c r="Y1588" s="144"/>
      <c r="Z1588" s="144"/>
      <c r="AA1588" s="144"/>
      <c r="AB1588" s="144"/>
      <c r="AC1588" s="144"/>
      <c r="AD1588" s="144"/>
      <c r="AE1588" s="144"/>
      <c r="AF1588" s="144"/>
      <c r="AG1588" s="144"/>
      <c r="AH1588" s="144"/>
      <c r="AI1588" s="144"/>
      <c r="AJ1588" s="144"/>
      <c r="AK1588" s="144"/>
      <c r="AL1588" s="144"/>
      <c r="AM1588" s="543"/>
      <c r="AN1588" s="144"/>
      <c r="AO1588" s="144"/>
      <c r="AP1588" s="543"/>
      <c r="AQ1588" s="543"/>
      <c r="AR1588" s="144"/>
      <c r="AS1588" s="190"/>
      <c r="AT1588" s="144"/>
      <c r="AU1588" s="543"/>
      <c r="AV1588" s="543"/>
      <c r="AW1588" s="144"/>
      <c r="AX1588" s="144"/>
      <c r="AY1588" s="144"/>
      <c r="AZ1588" s="144"/>
      <c r="BA1588" s="144"/>
      <c r="BB1588" s="144"/>
      <c r="BC1588" s="144"/>
      <c r="BD1588" s="144"/>
      <c r="BE1588" s="144"/>
    </row>
    <row r="1589" spans="1:57">
      <c r="A1589" s="144"/>
      <c r="B1589" s="144"/>
      <c r="C1589" s="144">
        <v>3</v>
      </c>
      <c r="D1589" s="190">
        <v>151295</v>
      </c>
      <c r="E1589" s="144" t="s">
        <v>5090</v>
      </c>
      <c r="F1589" s="144" t="s">
        <v>4944</v>
      </c>
      <c r="G1589" s="144">
        <v>10</v>
      </c>
      <c r="H1589" s="144">
        <v>20</v>
      </c>
      <c r="I1589" s="190" t="s">
        <v>6898</v>
      </c>
      <c r="J1589" s="144" t="s">
        <v>1693</v>
      </c>
      <c r="K1589" s="543"/>
      <c r="L1589" s="543"/>
      <c r="M1589" s="144"/>
      <c r="N1589" s="144"/>
      <c r="O1589" s="144"/>
      <c r="P1589" s="144"/>
      <c r="Q1589" s="144"/>
      <c r="R1589" s="144"/>
      <c r="S1589" s="144"/>
      <c r="T1589" s="144"/>
      <c r="U1589" s="144"/>
      <c r="V1589" s="543"/>
      <c r="W1589" s="144"/>
      <c r="X1589" s="144"/>
      <c r="Y1589" s="144"/>
      <c r="Z1589" s="144"/>
      <c r="AA1589" s="144"/>
      <c r="AB1589" s="144"/>
      <c r="AC1589" s="144"/>
      <c r="AD1589" s="144"/>
      <c r="AE1589" s="144"/>
      <c r="AF1589" s="144"/>
      <c r="AG1589" s="144"/>
      <c r="AH1589" s="144"/>
      <c r="AI1589" s="144"/>
      <c r="AJ1589" s="144"/>
      <c r="AK1589" s="144"/>
      <c r="AL1589" s="144"/>
      <c r="AM1589" s="543"/>
      <c r="AN1589" s="144"/>
      <c r="AO1589" s="144"/>
      <c r="AP1589" s="543"/>
      <c r="AQ1589" s="543"/>
      <c r="AR1589" s="144"/>
      <c r="AS1589" s="190"/>
      <c r="AT1589" s="144"/>
      <c r="AU1589" s="543"/>
      <c r="AV1589" s="543"/>
      <c r="AW1589" s="144"/>
      <c r="AX1589" s="144"/>
      <c r="AY1589" s="144"/>
      <c r="AZ1589" s="144"/>
      <c r="BA1589" s="144"/>
      <c r="BB1589" s="144"/>
      <c r="BC1589" s="144"/>
      <c r="BD1589" s="144"/>
      <c r="BE1589" s="144"/>
    </row>
    <row r="1590" spans="1:57">
      <c r="A1590" s="144"/>
      <c r="B1590" s="144"/>
      <c r="C1590" s="144">
        <v>3</v>
      </c>
      <c r="D1590" s="190">
        <v>151330</v>
      </c>
      <c r="E1590" s="144" t="s">
        <v>5090</v>
      </c>
      <c r="F1590" s="144" t="s">
        <v>4944</v>
      </c>
      <c r="G1590" s="144">
        <v>10</v>
      </c>
      <c r="H1590" s="144">
        <v>20</v>
      </c>
      <c r="I1590" s="190" t="s">
        <v>6668</v>
      </c>
      <c r="J1590" s="144" t="s">
        <v>1693</v>
      </c>
      <c r="K1590" s="543"/>
      <c r="L1590" s="543"/>
      <c r="M1590" s="144"/>
      <c r="N1590" s="144"/>
      <c r="O1590" s="144"/>
      <c r="P1590" s="144"/>
      <c r="Q1590" s="144"/>
      <c r="R1590" s="144"/>
      <c r="S1590" s="144"/>
      <c r="T1590" s="144"/>
      <c r="U1590" s="144"/>
      <c r="V1590" s="543"/>
      <c r="W1590" s="144"/>
      <c r="X1590" s="144"/>
      <c r="Y1590" s="144"/>
      <c r="Z1590" s="144"/>
      <c r="AA1590" s="144"/>
      <c r="AB1590" s="144"/>
      <c r="AC1590" s="144"/>
      <c r="AD1590" s="144"/>
      <c r="AE1590" s="144"/>
      <c r="AF1590" s="144"/>
      <c r="AG1590" s="144"/>
      <c r="AH1590" s="144"/>
      <c r="AI1590" s="144"/>
      <c r="AJ1590" s="144"/>
      <c r="AK1590" s="144"/>
      <c r="AL1590" s="144"/>
      <c r="AM1590" s="543"/>
      <c r="AN1590" s="144"/>
      <c r="AO1590" s="144"/>
      <c r="AP1590" s="543"/>
      <c r="AQ1590" s="543"/>
      <c r="AR1590" s="144"/>
      <c r="AS1590" s="190"/>
      <c r="AT1590" s="144"/>
      <c r="AU1590" s="543"/>
      <c r="AV1590" s="543"/>
      <c r="AW1590" s="144"/>
      <c r="AX1590" s="144"/>
      <c r="AY1590" s="144"/>
      <c r="AZ1590" s="144"/>
      <c r="BA1590" s="144"/>
      <c r="BB1590" s="144"/>
      <c r="BC1590" s="144"/>
      <c r="BD1590" s="144"/>
      <c r="BE1590" s="144"/>
    </row>
    <row r="1591" spans="1:57">
      <c r="A1591" s="144"/>
      <c r="B1591" s="144"/>
      <c r="C1591" s="144">
        <v>3</v>
      </c>
      <c r="D1591" s="190">
        <v>151334</v>
      </c>
      <c r="E1591" s="144" t="s">
        <v>5090</v>
      </c>
      <c r="F1591" s="144" t="s">
        <v>4944</v>
      </c>
      <c r="G1591" s="144">
        <v>10</v>
      </c>
      <c r="H1591" s="144">
        <v>20</v>
      </c>
      <c r="I1591" s="190" t="s">
        <v>6669</v>
      </c>
      <c r="J1591" s="144" t="s">
        <v>1693</v>
      </c>
      <c r="K1591" s="543"/>
      <c r="L1591" s="543"/>
      <c r="M1591" s="144"/>
      <c r="N1591" s="144"/>
      <c r="O1591" s="144"/>
      <c r="P1591" s="144"/>
      <c r="Q1591" s="144"/>
      <c r="R1591" s="144"/>
      <c r="S1591" s="144"/>
      <c r="T1591" s="144"/>
      <c r="U1591" s="144"/>
      <c r="V1591" s="543"/>
      <c r="W1591" s="144"/>
      <c r="X1591" s="144"/>
      <c r="Y1591" s="144"/>
      <c r="Z1591" s="144"/>
      <c r="AA1591" s="144"/>
      <c r="AB1591" s="144"/>
      <c r="AC1591" s="144"/>
      <c r="AD1591" s="144"/>
      <c r="AE1591" s="144"/>
      <c r="AF1591" s="144"/>
      <c r="AG1591" s="144"/>
      <c r="AH1591" s="144"/>
      <c r="AI1591" s="144"/>
      <c r="AJ1591" s="144"/>
      <c r="AK1591" s="144"/>
      <c r="AL1591" s="144"/>
      <c r="AM1591" s="543"/>
      <c r="AN1591" s="144"/>
      <c r="AO1591" s="144"/>
      <c r="AP1591" s="543"/>
      <c r="AQ1591" s="543"/>
      <c r="AR1591" s="144"/>
      <c r="AS1591" s="190"/>
      <c r="AT1591" s="144"/>
      <c r="AU1591" s="543"/>
      <c r="AV1591" s="543"/>
      <c r="AW1591" s="144"/>
      <c r="AX1591" s="144"/>
      <c r="AY1591" s="144"/>
      <c r="AZ1591" s="144"/>
      <c r="BA1591" s="144"/>
      <c r="BB1591" s="144"/>
      <c r="BC1591" s="144"/>
      <c r="BD1591" s="144"/>
      <c r="BE1591" s="144"/>
    </row>
    <row r="1592" spans="1:57">
      <c r="A1592" s="144"/>
      <c r="B1592" s="144"/>
      <c r="C1592" s="144">
        <v>3</v>
      </c>
      <c r="D1592" s="190">
        <v>151421</v>
      </c>
      <c r="E1592" s="144" t="s">
        <v>5090</v>
      </c>
      <c r="F1592" s="144" t="s">
        <v>4944</v>
      </c>
      <c r="G1592" s="144">
        <v>10</v>
      </c>
      <c r="H1592" s="144">
        <v>20</v>
      </c>
      <c r="I1592" s="190" t="s">
        <v>6899</v>
      </c>
      <c r="J1592" s="144" t="s">
        <v>1693</v>
      </c>
      <c r="K1592" s="543"/>
      <c r="L1592" s="543"/>
      <c r="M1592" s="144"/>
      <c r="N1592" s="144"/>
      <c r="O1592" s="144"/>
      <c r="P1592" s="144"/>
      <c r="Q1592" s="144"/>
      <c r="R1592" s="144"/>
      <c r="S1592" s="144"/>
      <c r="T1592" s="144"/>
      <c r="U1592" s="144"/>
      <c r="V1592" s="543"/>
      <c r="W1592" s="144"/>
      <c r="X1592" s="144"/>
      <c r="Y1592" s="144"/>
      <c r="Z1592" s="144"/>
      <c r="AA1592" s="144"/>
      <c r="AB1592" s="144"/>
      <c r="AC1592" s="144"/>
      <c r="AD1592" s="144"/>
      <c r="AE1592" s="144"/>
      <c r="AF1592" s="144"/>
      <c r="AG1592" s="144"/>
      <c r="AH1592" s="144"/>
      <c r="AI1592" s="144"/>
      <c r="AJ1592" s="144"/>
      <c r="AK1592" s="144"/>
      <c r="AL1592" s="144"/>
      <c r="AM1592" s="543"/>
      <c r="AN1592" s="144"/>
      <c r="AO1592" s="144"/>
      <c r="AP1592" s="543"/>
      <c r="AQ1592" s="543"/>
      <c r="AR1592" s="144"/>
      <c r="AS1592" s="190"/>
      <c r="AT1592" s="144"/>
      <c r="AU1592" s="543"/>
      <c r="AV1592" s="543"/>
      <c r="AW1592" s="144"/>
      <c r="AX1592" s="144"/>
      <c r="AY1592" s="144"/>
      <c r="AZ1592" s="144"/>
      <c r="BA1592" s="144"/>
      <c r="BB1592" s="144"/>
      <c r="BC1592" s="144"/>
      <c r="BD1592" s="144"/>
      <c r="BE1592" s="144"/>
    </row>
    <row r="1593" spans="1:57">
      <c r="A1593" s="144"/>
      <c r="B1593" s="144"/>
      <c r="C1593" s="144">
        <v>3</v>
      </c>
      <c r="D1593" s="190">
        <v>151549</v>
      </c>
      <c r="E1593" s="144" t="s">
        <v>5090</v>
      </c>
      <c r="F1593" s="144" t="s">
        <v>4944</v>
      </c>
      <c r="G1593" s="144">
        <v>10</v>
      </c>
      <c r="H1593" s="144">
        <v>20</v>
      </c>
      <c r="I1593" s="190" t="s">
        <v>6900</v>
      </c>
      <c r="J1593" s="144" t="s">
        <v>1693</v>
      </c>
      <c r="K1593" s="543"/>
      <c r="L1593" s="543"/>
      <c r="M1593" s="144"/>
      <c r="N1593" s="144"/>
      <c r="O1593" s="144"/>
      <c r="P1593" s="144"/>
      <c r="Q1593" s="144"/>
      <c r="R1593" s="144"/>
      <c r="S1593" s="144"/>
      <c r="T1593" s="144"/>
      <c r="U1593" s="144"/>
      <c r="V1593" s="543"/>
      <c r="W1593" s="144"/>
      <c r="X1593" s="144"/>
      <c r="Y1593" s="144"/>
      <c r="Z1593" s="144"/>
      <c r="AA1593" s="144"/>
      <c r="AB1593" s="144"/>
      <c r="AC1593" s="144"/>
      <c r="AD1593" s="144"/>
      <c r="AE1593" s="144"/>
      <c r="AF1593" s="144"/>
      <c r="AG1593" s="144"/>
      <c r="AH1593" s="144"/>
      <c r="AI1593" s="144"/>
      <c r="AJ1593" s="144"/>
      <c r="AK1593" s="144"/>
      <c r="AL1593" s="144"/>
      <c r="AM1593" s="543"/>
      <c r="AN1593" s="144"/>
      <c r="AO1593" s="144"/>
      <c r="AP1593" s="543"/>
      <c r="AQ1593" s="543"/>
      <c r="AR1593" s="144"/>
      <c r="AS1593" s="190"/>
      <c r="AT1593" s="144"/>
      <c r="AU1593" s="543"/>
      <c r="AV1593" s="543"/>
      <c r="AW1593" s="144"/>
      <c r="AX1593" s="144"/>
      <c r="AY1593" s="144"/>
      <c r="AZ1593" s="144"/>
      <c r="BA1593" s="144"/>
      <c r="BB1593" s="144"/>
      <c r="BC1593" s="144"/>
      <c r="BD1593" s="144"/>
      <c r="BE1593" s="144"/>
    </row>
    <row r="1594" spans="1:57">
      <c r="A1594" s="144"/>
      <c r="B1594" s="144"/>
      <c r="C1594" s="144">
        <v>3</v>
      </c>
      <c r="D1594" s="190">
        <v>151760</v>
      </c>
      <c r="E1594" s="144" t="s">
        <v>5090</v>
      </c>
      <c r="F1594" s="144" t="s">
        <v>4944</v>
      </c>
      <c r="G1594" s="144">
        <v>10</v>
      </c>
      <c r="H1594" s="144">
        <v>20</v>
      </c>
      <c r="I1594" s="190" t="s">
        <v>6901</v>
      </c>
      <c r="J1594" s="144" t="s">
        <v>1693</v>
      </c>
      <c r="K1594" s="543"/>
      <c r="L1594" s="543"/>
      <c r="M1594" s="144"/>
      <c r="N1594" s="144"/>
      <c r="O1594" s="144"/>
      <c r="P1594" s="144"/>
      <c r="Q1594" s="144"/>
      <c r="R1594" s="144"/>
      <c r="S1594" s="144"/>
      <c r="T1594" s="144"/>
      <c r="U1594" s="144"/>
      <c r="V1594" s="543"/>
      <c r="W1594" s="144"/>
      <c r="X1594" s="144"/>
      <c r="Y1594" s="144"/>
      <c r="Z1594" s="144"/>
      <c r="AA1594" s="144"/>
      <c r="AB1594" s="144"/>
      <c r="AC1594" s="144"/>
      <c r="AD1594" s="144"/>
      <c r="AE1594" s="144"/>
      <c r="AF1594" s="144"/>
      <c r="AG1594" s="144"/>
      <c r="AH1594" s="144"/>
      <c r="AI1594" s="144"/>
      <c r="AJ1594" s="144"/>
      <c r="AK1594" s="144"/>
      <c r="AL1594" s="144"/>
      <c r="AM1594" s="543"/>
      <c r="AN1594" s="144"/>
      <c r="AO1594" s="144"/>
      <c r="AP1594" s="543"/>
      <c r="AQ1594" s="543"/>
      <c r="AR1594" s="144"/>
      <c r="AS1594" s="190"/>
      <c r="AT1594" s="144"/>
      <c r="AU1594" s="543"/>
      <c r="AV1594" s="543"/>
      <c r="AW1594" s="144"/>
      <c r="AX1594" s="144"/>
      <c r="AY1594" s="144"/>
      <c r="AZ1594" s="144"/>
      <c r="BA1594" s="144"/>
      <c r="BB1594" s="144"/>
      <c r="BC1594" s="144"/>
      <c r="BD1594" s="144"/>
      <c r="BE1594" s="144"/>
    </row>
    <row r="1595" spans="1:57">
      <c r="A1595" s="144"/>
      <c r="B1595" s="144"/>
      <c r="C1595" s="144">
        <v>3</v>
      </c>
      <c r="D1595" s="190">
        <v>151773</v>
      </c>
      <c r="E1595" s="144" t="s">
        <v>5090</v>
      </c>
      <c r="F1595" s="144" t="s">
        <v>4944</v>
      </c>
      <c r="G1595" s="144">
        <v>10</v>
      </c>
      <c r="H1595" s="144">
        <v>20</v>
      </c>
      <c r="I1595" s="190" t="s">
        <v>6902</v>
      </c>
      <c r="J1595" s="144" t="s">
        <v>1693</v>
      </c>
      <c r="K1595" s="543"/>
      <c r="L1595" s="543"/>
      <c r="M1595" s="144"/>
      <c r="N1595" s="144"/>
      <c r="O1595" s="144"/>
      <c r="P1595" s="144"/>
      <c r="Q1595" s="144"/>
      <c r="R1595" s="144"/>
      <c r="S1595" s="144"/>
      <c r="T1595" s="144"/>
      <c r="U1595" s="144"/>
      <c r="V1595" s="543"/>
      <c r="W1595" s="144"/>
      <c r="X1595" s="144"/>
      <c r="Y1595" s="144"/>
      <c r="Z1595" s="144"/>
      <c r="AA1595" s="144"/>
      <c r="AB1595" s="144"/>
      <c r="AC1595" s="144"/>
      <c r="AD1595" s="144"/>
      <c r="AE1595" s="144"/>
      <c r="AF1595" s="144"/>
      <c r="AG1595" s="144"/>
      <c r="AH1595" s="144"/>
      <c r="AI1595" s="144"/>
      <c r="AJ1595" s="144"/>
      <c r="AK1595" s="144"/>
      <c r="AL1595" s="144"/>
      <c r="AM1595" s="543"/>
      <c r="AN1595" s="144"/>
      <c r="AO1595" s="144"/>
      <c r="AP1595" s="543"/>
      <c r="AQ1595" s="543"/>
      <c r="AR1595" s="144"/>
      <c r="AS1595" s="190"/>
      <c r="AT1595" s="144"/>
      <c r="AU1595" s="543"/>
      <c r="AV1595" s="543"/>
      <c r="AW1595" s="144"/>
      <c r="AX1595" s="144"/>
      <c r="AY1595" s="144"/>
      <c r="AZ1595" s="144"/>
      <c r="BA1595" s="144"/>
      <c r="BB1595" s="144"/>
      <c r="BC1595" s="144"/>
      <c r="BD1595" s="144"/>
      <c r="BE1595" s="144"/>
    </row>
    <row r="1596" spans="1:57">
      <c r="A1596" s="144"/>
      <c r="B1596" s="144"/>
      <c r="C1596" s="144">
        <v>3</v>
      </c>
      <c r="D1596" s="190">
        <v>151831</v>
      </c>
      <c r="E1596" s="144" t="s">
        <v>5090</v>
      </c>
      <c r="F1596" s="144" t="s">
        <v>4944</v>
      </c>
      <c r="G1596" s="144">
        <v>10</v>
      </c>
      <c r="H1596" s="144">
        <v>20</v>
      </c>
      <c r="I1596" s="190" t="s">
        <v>6903</v>
      </c>
      <c r="J1596" s="144" t="s">
        <v>1693</v>
      </c>
      <c r="K1596" s="543"/>
      <c r="L1596" s="543"/>
      <c r="M1596" s="144"/>
      <c r="N1596" s="144"/>
      <c r="O1596" s="144"/>
      <c r="P1596" s="144"/>
      <c r="Q1596" s="144"/>
      <c r="R1596" s="144"/>
      <c r="S1596" s="144"/>
      <c r="T1596" s="144"/>
      <c r="U1596" s="144"/>
      <c r="V1596" s="543"/>
      <c r="W1596" s="144"/>
      <c r="X1596" s="144"/>
      <c r="Y1596" s="144"/>
      <c r="Z1596" s="144"/>
      <c r="AA1596" s="144"/>
      <c r="AB1596" s="144"/>
      <c r="AC1596" s="144"/>
      <c r="AD1596" s="144"/>
      <c r="AE1596" s="144"/>
      <c r="AF1596" s="144"/>
      <c r="AG1596" s="144"/>
      <c r="AH1596" s="144"/>
      <c r="AI1596" s="144"/>
      <c r="AJ1596" s="144"/>
      <c r="AK1596" s="144"/>
      <c r="AL1596" s="144"/>
      <c r="AM1596" s="543"/>
      <c r="AN1596" s="144"/>
      <c r="AO1596" s="144"/>
      <c r="AP1596" s="543"/>
      <c r="AQ1596" s="543"/>
      <c r="AR1596" s="144"/>
      <c r="AS1596" s="190"/>
      <c r="AT1596" s="144"/>
      <c r="AU1596" s="543"/>
      <c r="AV1596" s="543"/>
      <c r="AW1596" s="144"/>
      <c r="AX1596" s="144"/>
      <c r="AY1596" s="144"/>
      <c r="AZ1596" s="144"/>
      <c r="BA1596" s="144"/>
      <c r="BB1596" s="144"/>
      <c r="BC1596" s="144"/>
      <c r="BD1596" s="144"/>
      <c r="BE1596" s="144"/>
    </row>
    <row r="1597" spans="1:57">
      <c r="A1597" s="144"/>
      <c r="B1597" s="144"/>
      <c r="C1597" s="144">
        <v>3</v>
      </c>
      <c r="D1597" s="190">
        <v>152005</v>
      </c>
      <c r="E1597" s="144" t="s">
        <v>5090</v>
      </c>
      <c r="F1597" s="144" t="s">
        <v>4944</v>
      </c>
      <c r="G1597" s="144">
        <v>10</v>
      </c>
      <c r="H1597" s="144">
        <v>20</v>
      </c>
      <c r="I1597" s="190" t="s">
        <v>6904</v>
      </c>
      <c r="J1597" s="144" t="s">
        <v>1693</v>
      </c>
      <c r="K1597" s="543"/>
      <c r="L1597" s="543"/>
      <c r="M1597" s="144"/>
      <c r="N1597" s="144"/>
      <c r="O1597" s="144"/>
      <c r="P1597" s="144"/>
      <c r="Q1597" s="144"/>
      <c r="R1597" s="144"/>
      <c r="S1597" s="144"/>
      <c r="T1597" s="144"/>
      <c r="U1597" s="144"/>
      <c r="V1597" s="543"/>
      <c r="W1597" s="144"/>
      <c r="X1597" s="144"/>
      <c r="Y1597" s="144"/>
      <c r="Z1597" s="144"/>
      <c r="AA1597" s="144"/>
      <c r="AB1597" s="144"/>
      <c r="AC1597" s="144"/>
      <c r="AD1597" s="144"/>
      <c r="AE1597" s="144"/>
      <c r="AF1597" s="144"/>
      <c r="AG1597" s="144"/>
      <c r="AH1597" s="144"/>
      <c r="AI1597" s="144"/>
      <c r="AJ1597" s="144"/>
      <c r="AK1597" s="144"/>
      <c r="AL1597" s="144"/>
      <c r="AM1597" s="543"/>
      <c r="AN1597" s="144"/>
      <c r="AO1597" s="144"/>
      <c r="AP1597" s="543"/>
      <c r="AQ1597" s="543"/>
      <c r="AR1597" s="144"/>
      <c r="AS1597" s="190"/>
      <c r="AT1597" s="144"/>
      <c r="AU1597" s="543"/>
      <c r="AV1597" s="543"/>
      <c r="AW1597" s="144"/>
      <c r="AX1597" s="144"/>
      <c r="AY1597" s="144"/>
      <c r="AZ1597" s="144"/>
      <c r="BA1597" s="144"/>
      <c r="BB1597" s="144"/>
      <c r="BC1597" s="144"/>
      <c r="BD1597" s="144"/>
      <c r="BE1597" s="144"/>
    </row>
    <row r="1598" spans="1:57">
      <c r="A1598" s="144"/>
      <c r="B1598" s="144"/>
      <c r="C1598" s="144">
        <v>3</v>
      </c>
      <c r="D1598" s="190">
        <v>152416</v>
      </c>
      <c r="E1598" s="144" t="s">
        <v>5090</v>
      </c>
      <c r="F1598" s="144" t="s">
        <v>4944</v>
      </c>
      <c r="G1598" s="144">
        <v>10</v>
      </c>
      <c r="H1598" s="144">
        <v>20</v>
      </c>
      <c r="I1598" s="190" t="s">
        <v>6905</v>
      </c>
      <c r="J1598" s="144" t="s">
        <v>1693</v>
      </c>
      <c r="K1598" s="543"/>
      <c r="L1598" s="543"/>
      <c r="M1598" s="144"/>
      <c r="N1598" s="144"/>
      <c r="O1598" s="144"/>
      <c r="P1598" s="144"/>
      <c r="Q1598" s="144"/>
      <c r="R1598" s="144"/>
      <c r="S1598" s="144"/>
      <c r="T1598" s="144"/>
      <c r="U1598" s="144"/>
      <c r="V1598" s="543"/>
      <c r="W1598" s="144"/>
      <c r="X1598" s="144"/>
      <c r="Y1598" s="144"/>
      <c r="Z1598" s="144"/>
      <c r="AA1598" s="144"/>
      <c r="AB1598" s="144"/>
      <c r="AC1598" s="144"/>
      <c r="AD1598" s="144"/>
      <c r="AE1598" s="144"/>
      <c r="AF1598" s="144"/>
      <c r="AG1598" s="144"/>
      <c r="AH1598" s="144"/>
      <c r="AI1598" s="144"/>
      <c r="AJ1598" s="144"/>
      <c r="AK1598" s="144"/>
      <c r="AL1598" s="144"/>
      <c r="AM1598" s="543"/>
      <c r="AN1598" s="144"/>
      <c r="AO1598" s="144"/>
      <c r="AP1598" s="543"/>
      <c r="AQ1598" s="543"/>
      <c r="AR1598" s="144"/>
      <c r="AS1598" s="190"/>
      <c r="AT1598" s="144"/>
      <c r="AU1598" s="543"/>
      <c r="AV1598" s="543"/>
      <c r="AW1598" s="144"/>
      <c r="AX1598" s="144"/>
      <c r="AY1598" s="144"/>
      <c r="AZ1598" s="144"/>
      <c r="BA1598" s="144"/>
      <c r="BB1598" s="144"/>
      <c r="BC1598" s="144"/>
      <c r="BD1598" s="144"/>
      <c r="BE1598" s="144"/>
    </row>
    <row r="1599" spans="1:57">
      <c r="A1599" s="144"/>
      <c r="B1599" s="144"/>
      <c r="C1599" s="144">
        <v>3</v>
      </c>
      <c r="D1599" s="190">
        <v>152485</v>
      </c>
      <c r="E1599" s="144" t="s">
        <v>5090</v>
      </c>
      <c r="F1599" s="144" t="s">
        <v>4944</v>
      </c>
      <c r="G1599" s="144">
        <v>10</v>
      </c>
      <c r="H1599" s="144">
        <v>20</v>
      </c>
      <c r="I1599" s="190" t="s">
        <v>6906</v>
      </c>
      <c r="J1599" s="144" t="s">
        <v>1693</v>
      </c>
      <c r="K1599" s="543"/>
      <c r="L1599" s="543"/>
      <c r="M1599" s="144"/>
      <c r="N1599" s="144"/>
      <c r="O1599" s="144"/>
      <c r="P1599" s="144"/>
      <c r="Q1599" s="144"/>
      <c r="R1599" s="144"/>
      <c r="S1599" s="144"/>
      <c r="T1599" s="144"/>
      <c r="U1599" s="144"/>
      <c r="V1599" s="543"/>
      <c r="W1599" s="144"/>
      <c r="X1599" s="144"/>
      <c r="Y1599" s="144"/>
      <c r="Z1599" s="144"/>
      <c r="AA1599" s="144"/>
      <c r="AB1599" s="144"/>
      <c r="AC1599" s="144"/>
      <c r="AD1599" s="144"/>
      <c r="AE1599" s="144"/>
      <c r="AF1599" s="144"/>
      <c r="AG1599" s="144"/>
      <c r="AH1599" s="144"/>
      <c r="AI1599" s="144"/>
      <c r="AJ1599" s="144"/>
      <c r="AK1599" s="144"/>
      <c r="AL1599" s="144"/>
      <c r="AM1599" s="543"/>
      <c r="AN1599" s="144"/>
      <c r="AO1599" s="144"/>
      <c r="AP1599" s="543"/>
      <c r="AQ1599" s="543"/>
      <c r="AR1599" s="144"/>
      <c r="AS1599" s="190"/>
      <c r="AT1599" s="144"/>
      <c r="AU1599" s="543"/>
      <c r="AV1599" s="543"/>
      <c r="AW1599" s="144"/>
      <c r="AX1599" s="144"/>
      <c r="AY1599" s="144"/>
      <c r="AZ1599" s="144"/>
      <c r="BA1599" s="144"/>
      <c r="BB1599" s="144"/>
      <c r="BC1599" s="144"/>
      <c r="BD1599" s="144"/>
      <c r="BE1599" s="144"/>
    </row>
    <row r="1600" spans="1:57">
      <c r="A1600" s="144"/>
      <c r="B1600" s="144"/>
      <c r="C1600" s="144">
        <v>3</v>
      </c>
      <c r="D1600" s="190">
        <v>152535</v>
      </c>
      <c r="E1600" s="144" t="s">
        <v>5090</v>
      </c>
      <c r="F1600" s="144" t="s">
        <v>4944</v>
      </c>
      <c r="G1600" s="144">
        <v>10</v>
      </c>
      <c r="H1600" s="144">
        <v>20</v>
      </c>
      <c r="I1600" s="190" t="s">
        <v>6907</v>
      </c>
      <c r="J1600" s="144" t="s">
        <v>1693</v>
      </c>
      <c r="K1600" s="543"/>
      <c r="L1600" s="543"/>
      <c r="M1600" s="144"/>
      <c r="N1600" s="144"/>
      <c r="O1600" s="144"/>
      <c r="P1600" s="144"/>
      <c r="Q1600" s="144"/>
      <c r="R1600" s="144"/>
      <c r="S1600" s="144"/>
      <c r="T1600" s="144"/>
      <c r="U1600" s="144"/>
      <c r="V1600" s="543"/>
      <c r="W1600" s="144"/>
      <c r="X1600" s="144"/>
      <c r="Y1600" s="144"/>
      <c r="Z1600" s="144"/>
      <c r="AA1600" s="144"/>
      <c r="AB1600" s="144"/>
      <c r="AC1600" s="144"/>
      <c r="AD1600" s="144"/>
      <c r="AE1600" s="144"/>
      <c r="AF1600" s="144"/>
      <c r="AG1600" s="144"/>
      <c r="AH1600" s="144"/>
      <c r="AI1600" s="144"/>
      <c r="AJ1600" s="144"/>
      <c r="AK1600" s="144"/>
      <c r="AL1600" s="144"/>
      <c r="AM1600" s="543"/>
      <c r="AN1600" s="144"/>
      <c r="AO1600" s="144"/>
      <c r="AP1600" s="543"/>
      <c r="AQ1600" s="543"/>
      <c r="AR1600" s="144"/>
      <c r="AS1600" s="190"/>
      <c r="AT1600" s="144"/>
      <c r="AU1600" s="543"/>
      <c r="AV1600" s="543"/>
      <c r="AW1600" s="144"/>
      <c r="AX1600" s="144"/>
      <c r="AY1600" s="144"/>
      <c r="AZ1600" s="144"/>
      <c r="BA1600" s="144"/>
      <c r="BB1600" s="144"/>
      <c r="BC1600" s="144"/>
      <c r="BD1600" s="144"/>
      <c r="BE1600" s="144"/>
    </row>
    <row r="1601" spans="1:57">
      <c r="A1601" s="144"/>
      <c r="B1601" s="144"/>
      <c r="C1601" s="144">
        <v>3</v>
      </c>
      <c r="D1601" s="190">
        <v>152684</v>
      </c>
      <c r="E1601" s="144" t="s">
        <v>5090</v>
      </c>
      <c r="F1601" s="144" t="s">
        <v>4944</v>
      </c>
      <c r="G1601" s="144">
        <v>10</v>
      </c>
      <c r="H1601" s="144">
        <v>20</v>
      </c>
      <c r="I1601" s="190" t="s">
        <v>6908</v>
      </c>
      <c r="J1601" s="144" t="s">
        <v>1693</v>
      </c>
      <c r="K1601" s="543"/>
      <c r="L1601" s="543"/>
      <c r="M1601" s="144"/>
      <c r="N1601" s="144"/>
      <c r="O1601" s="144"/>
      <c r="P1601" s="144"/>
      <c r="Q1601" s="144"/>
      <c r="R1601" s="144"/>
      <c r="S1601" s="144"/>
      <c r="T1601" s="144"/>
      <c r="U1601" s="144"/>
      <c r="V1601" s="543"/>
      <c r="W1601" s="144"/>
      <c r="X1601" s="144"/>
      <c r="Y1601" s="144"/>
      <c r="Z1601" s="144"/>
      <c r="AA1601" s="144"/>
      <c r="AB1601" s="144"/>
      <c r="AC1601" s="144"/>
      <c r="AD1601" s="144"/>
      <c r="AE1601" s="144"/>
      <c r="AF1601" s="144"/>
      <c r="AG1601" s="144"/>
      <c r="AH1601" s="144"/>
      <c r="AI1601" s="144"/>
      <c r="AJ1601" s="144"/>
      <c r="AK1601" s="144"/>
      <c r="AL1601" s="144"/>
      <c r="AM1601" s="543"/>
      <c r="AN1601" s="144"/>
      <c r="AO1601" s="144"/>
      <c r="AP1601" s="543"/>
      <c r="AQ1601" s="543"/>
      <c r="AR1601" s="144"/>
      <c r="AS1601" s="190"/>
      <c r="AT1601" s="144"/>
      <c r="AU1601" s="543"/>
      <c r="AV1601" s="543"/>
      <c r="AW1601" s="144"/>
      <c r="AX1601" s="144"/>
      <c r="AY1601" s="144"/>
      <c r="AZ1601" s="144"/>
      <c r="BA1601" s="144"/>
      <c r="BB1601" s="144"/>
      <c r="BC1601" s="144"/>
      <c r="BD1601" s="144"/>
      <c r="BE1601" s="144"/>
    </row>
    <row r="1602" spans="1:57">
      <c r="A1602" s="144"/>
      <c r="B1602" s="144"/>
      <c r="C1602" s="144">
        <v>3</v>
      </c>
      <c r="D1602" s="190">
        <v>152685</v>
      </c>
      <c r="E1602" s="144" t="s">
        <v>5090</v>
      </c>
      <c r="F1602" s="144" t="s">
        <v>4944</v>
      </c>
      <c r="G1602" s="144">
        <v>10</v>
      </c>
      <c r="H1602" s="144">
        <v>20</v>
      </c>
      <c r="I1602" s="190" t="s">
        <v>6909</v>
      </c>
      <c r="J1602" s="144" t="s">
        <v>1693</v>
      </c>
      <c r="K1602" s="543"/>
      <c r="L1602" s="543"/>
      <c r="M1602" s="144"/>
      <c r="N1602" s="144"/>
      <c r="O1602" s="144"/>
      <c r="P1602" s="144"/>
      <c r="Q1602" s="144"/>
      <c r="R1602" s="144"/>
      <c r="S1602" s="144"/>
      <c r="T1602" s="144"/>
      <c r="U1602" s="542"/>
      <c r="V1602" s="543"/>
      <c r="W1602" s="144"/>
      <c r="X1602" s="144"/>
      <c r="Y1602" s="144"/>
      <c r="Z1602" s="144"/>
      <c r="AA1602" s="144"/>
      <c r="AB1602" s="144"/>
      <c r="AC1602" s="144"/>
      <c r="AD1602" s="144"/>
      <c r="AE1602" s="144"/>
      <c r="AF1602" s="144"/>
      <c r="AG1602" s="144"/>
      <c r="AH1602" s="144"/>
      <c r="AI1602" s="144"/>
      <c r="AJ1602" s="144"/>
      <c r="AK1602" s="144"/>
      <c r="AL1602" s="144"/>
      <c r="AM1602" s="543"/>
      <c r="AN1602" s="144"/>
      <c r="AO1602" s="144"/>
      <c r="AP1602" s="543"/>
      <c r="AQ1602" s="543"/>
      <c r="AR1602" s="144"/>
      <c r="AS1602" s="190"/>
      <c r="AT1602" s="144"/>
      <c r="AU1602" s="543"/>
      <c r="AV1602" s="543"/>
      <c r="AW1602" s="144"/>
      <c r="AX1602" s="144"/>
      <c r="AY1602" s="144"/>
      <c r="AZ1602" s="144"/>
      <c r="BA1602" s="144"/>
      <c r="BB1602" s="144"/>
      <c r="BC1602" s="144"/>
      <c r="BD1602" s="144"/>
      <c r="BE1602" s="144"/>
    </row>
    <row r="1603" spans="1:57">
      <c r="A1603" s="144"/>
      <c r="B1603" s="144"/>
      <c r="C1603" s="144">
        <v>3</v>
      </c>
      <c r="D1603" s="190">
        <v>152692</v>
      </c>
      <c r="E1603" s="144" t="s">
        <v>5090</v>
      </c>
      <c r="F1603" s="144" t="s">
        <v>4944</v>
      </c>
      <c r="G1603" s="144">
        <v>10</v>
      </c>
      <c r="H1603" s="144">
        <v>20</v>
      </c>
      <c r="I1603" s="190" t="s">
        <v>6910</v>
      </c>
      <c r="J1603" s="144" t="s">
        <v>1693</v>
      </c>
      <c r="K1603" s="543"/>
      <c r="L1603" s="543"/>
      <c r="M1603" s="144"/>
      <c r="N1603" s="144"/>
      <c r="O1603" s="144"/>
      <c r="P1603" s="144"/>
      <c r="Q1603" s="144"/>
      <c r="R1603" s="144"/>
      <c r="S1603" s="144"/>
      <c r="T1603" s="144"/>
      <c r="U1603" s="144"/>
      <c r="V1603" s="543"/>
      <c r="W1603" s="144"/>
      <c r="X1603" s="144"/>
      <c r="Y1603" s="144"/>
      <c r="Z1603" s="144"/>
      <c r="AA1603" s="144"/>
      <c r="AB1603" s="144"/>
      <c r="AC1603" s="144"/>
      <c r="AD1603" s="144"/>
      <c r="AE1603" s="144"/>
      <c r="AF1603" s="144"/>
      <c r="AG1603" s="144"/>
      <c r="AH1603" s="144"/>
      <c r="AI1603" s="144"/>
      <c r="AJ1603" s="144"/>
      <c r="AK1603" s="144"/>
      <c r="AL1603" s="144"/>
      <c r="AM1603" s="543"/>
      <c r="AN1603" s="144"/>
      <c r="AO1603" s="144"/>
      <c r="AP1603" s="543"/>
      <c r="AQ1603" s="543"/>
      <c r="AR1603" s="144"/>
      <c r="AS1603" s="190"/>
      <c r="AT1603" s="144"/>
      <c r="AU1603" s="543"/>
      <c r="AV1603" s="543"/>
      <c r="AW1603" s="144"/>
      <c r="AX1603" s="144"/>
      <c r="AY1603" s="144"/>
      <c r="AZ1603" s="144"/>
      <c r="BA1603" s="144"/>
      <c r="BB1603" s="144"/>
      <c r="BC1603" s="144"/>
      <c r="BD1603" s="144"/>
      <c r="BE1603" s="144"/>
    </row>
    <row r="1604" spans="1:57">
      <c r="A1604" s="144"/>
      <c r="B1604" s="144"/>
      <c r="C1604" s="144">
        <v>3</v>
      </c>
      <c r="D1604" s="190">
        <v>152747</v>
      </c>
      <c r="E1604" s="144" t="s">
        <v>5090</v>
      </c>
      <c r="F1604" s="144" t="s">
        <v>4944</v>
      </c>
      <c r="G1604" s="144">
        <v>10</v>
      </c>
      <c r="H1604" s="144">
        <v>20</v>
      </c>
      <c r="I1604" s="190" t="s">
        <v>6911</v>
      </c>
      <c r="J1604" s="144" t="s">
        <v>1693</v>
      </c>
      <c r="K1604" s="543"/>
      <c r="L1604" s="543"/>
      <c r="M1604" s="144"/>
      <c r="N1604" s="144"/>
      <c r="O1604" s="144"/>
      <c r="P1604" s="144"/>
      <c r="Q1604" s="144"/>
      <c r="R1604" s="144"/>
      <c r="S1604" s="144"/>
      <c r="T1604" s="144"/>
      <c r="U1604" s="144"/>
      <c r="V1604" s="543"/>
      <c r="W1604" s="144"/>
      <c r="X1604" s="144"/>
      <c r="Y1604" s="144"/>
      <c r="Z1604" s="144"/>
      <c r="AA1604" s="144"/>
      <c r="AB1604" s="144"/>
      <c r="AC1604" s="144"/>
      <c r="AD1604" s="144"/>
      <c r="AE1604" s="144"/>
      <c r="AF1604" s="144"/>
      <c r="AG1604" s="144"/>
      <c r="AH1604" s="144"/>
      <c r="AI1604" s="144"/>
      <c r="AJ1604" s="144"/>
      <c r="AK1604" s="144"/>
      <c r="AL1604" s="144"/>
      <c r="AM1604" s="543"/>
      <c r="AN1604" s="144"/>
      <c r="AO1604" s="144"/>
      <c r="AP1604" s="543"/>
      <c r="AQ1604" s="543"/>
      <c r="AR1604" s="144"/>
      <c r="AS1604" s="190"/>
      <c r="AT1604" s="144"/>
      <c r="AU1604" s="543"/>
      <c r="AV1604" s="543"/>
      <c r="AW1604" s="144"/>
      <c r="AX1604" s="144"/>
      <c r="AY1604" s="144"/>
      <c r="AZ1604" s="144"/>
      <c r="BA1604" s="144"/>
      <c r="BB1604" s="144"/>
      <c r="BC1604" s="144"/>
      <c r="BD1604" s="144"/>
      <c r="BE1604" s="144"/>
    </row>
    <row r="1605" spans="1:57">
      <c r="A1605" s="144"/>
      <c r="B1605" s="144"/>
      <c r="C1605" s="144">
        <v>3</v>
      </c>
      <c r="D1605" s="190">
        <v>152794</v>
      </c>
      <c r="E1605" s="144" t="s">
        <v>5090</v>
      </c>
      <c r="F1605" s="144" t="s">
        <v>4944</v>
      </c>
      <c r="G1605" s="144">
        <v>10</v>
      </c>
      <c r="H1605" s="144">
        <v>20</v>
      </c>
      <c r="I1605" s="190" t="s">
        <v>6912</v>
      </c>
      <c r="J1605" s="144" t="s">
        <v>1693</v>
      </c>
      <c r="K1605" s="543"/>
      <c r="L1605" s="543"/>
      <c r="M1605" s="144"/>
      <c r="N1605" s="144"/>
      <c r="O1605" s="144"/>
      <c r="P1605" s="144"/>
      <c r="Q1605" s="144"/>
      <c r="R1605" s="144"/>
      <c r="S1605" s="144"/>
      <c r="T1605" s="144"/>
      <c r="U1605" s="144"/>
      <c r="V1605" s="543"/>
      <c r="W1605" s="144"/>
      <c r="X1605" s="144"/>
      <c r="Y1605" s="144"/>
      <c r="Z1605" s="144"/>
      <c r="AA1605" s="144"/>
      <c r="AB1605" s="144"/>
      <c r="AC1605" s="144"/>
      <c r="AD1605" s="144"/>
      <c r="AE1605" s="144"/>
      <c r="AF1605" s="144"/>
      <c r="AG1605" s="144"/>
      <c r="AH1605" s="144"/>
      <c r="AI1605" s="144"/>
      <c r="AJ1605" s="144"/>
      <c r="AK1605" s="144"/>
      <c r="AL1605" s="144"/>
      <c r="AM1605" s="543"/>
      <c r="AN1605" s="144"/>
      <c r="AO1605" s="144"/>
      <c r="AP1605" s="543"/>
      <c r="AQ1605" s="543"/>
      <c r="AR1605" s="144"/>
      <c r="AS1605" s="190"/>
      <c r="AT1605" s="144"/>
      <c r="AU1605" s="543"/>
      <c r="AV1605" s="543"/>
      <c r="AW1605" s="144"/>
      <c r="AX1605" s="144"/>
      <c r="AY1605" s="144"/>
      <c r="AZ1605" s="144"/>
      <c r="BA1605" s="144"/>
      <c r="BB1605" s="144"/>
      <c r="BC1605" s="144"/>
      <c r="BD1605" s="144"/>
      <c r="BE1605" s="144"/>
    </row>
    <row r="1606" spans="1:57">
      <c r="A1606" s="144"/>
      <c r="B1606" s="144"/>
      <c r="C1606" s="144">
        <v>3</v>
      </c>
      <c r="D1606" s="190">
        <v>152805</v>
      </c>
      <c r="E1606" s="144" t="s">
        <v>5090</v>
      </c>
      <c r="F1606" s="144" t="s">
        <v>4944</v>
      </c>
      <c r="G1606" s="144">
        <v>10</v>
      </c>
      <c r="H1606" s="144">
        <v>20</v>
      </c>
      <c r="I1606" s="190" t="s">
        <v>6913</v>
      </c>
      <c r="J1606" s="144" t="s">
        <v>1693</v>
      </c>
      <c r="K1606" s="543"/>
      <c r="L1606" s="543"/>
      <c r="M1606" s="144"/>
      <c r="N1606" s="144"/>
      <c r="O1606" s="144"/>
      <c r="P1606" s="144"/>
      <c r="Q1606" s="144"/>
      <c r="R1606" s="144"/>
      <c r="S1606" s="144"/>
      <c r="T1606" s="144"/>
      <c r="U1606" s="144"/>
      <c r="V1606" s="543"/>
      <c r="W1606" s="144"/>
      <c r="X1606" s="144"/>
      <c r="Y1606" s="144"/>
      <c r="Z1606" s="144"/>
      <c r="AA1606" s="144"/>
      <c r="AB1606" s="144"/>
      <c r="AC1606" s="144"/>
      <c r="AD1606" s="144"/>
      <c r="AE1606" s="144"/>
      <c r="AF1606" s="144"/>
      <c r="AG1606" s="144"/>
      <c r="AH1606" s="144"/>
      <c r="AI1606" s="144"/>
      <c r="AJ1606" s="144"/>
      <c r="AK1606" s="144"/>
      <c r="AL1606" s="144"/>
      <c r="AM1606" s="543"/>
      <c r="AN1606" s="144"/>
      <c r="AO1606" s="144"/>
      <c r="AP1606" s="543"/>
      <c r="AQ1606" s="543"/>
      <c r="AR1606" s="144"/>
      <c r="AS1606" s="190"/>
      <c r="AT1606" s="144"/>
      <c r="AU1606" s="543"/>
      <c r="AV1606" s="543"/>
      <c r="AW1606" s="144"/>
      <c r="AX1606" s="144"/>
      <c r="AY1606" s="144"/>
      <c r="AZ1606" s="144"/>
      <c r="BA1606" s="144"/>
      <c r="BB1606" s="144"/>
      <c r="BC1606" s="144"/>
      <c r="BD1606" s="144"/>
      <c r="BE1606" s="144"/>
    </row>
    <row r="1607" spans="1:57">
      <c r="A1607" s="144"/>
      <c r="B1607" s="144"/>
      <c r="C1607" s="144">
        <v>3</v>
      </c>
      <c r="D1607" s="190">
        <v>152878</v>
      </c>
      <c r="E1607" s="144" t="s">
        <v>5090</v>
      </c>
      <c r="F1607" s="144" t="s">
        <v>4944</v>
      </c>
      <c r="G1607" s="144">
        <v>10</v>
      </c>
      <c r="H1607" s="144">
        <v>20</v>
      </c>
      <c r="I1607" s="190" t="s">
        <v>6732</v>
      </c>
      <c r="J1607" s="144" t="s">
        <v>1693</v>
      </c>
      <c r="K1607" s="543"/>
      <c r="L1607" s="543"/>
      <c r="M1607" s="144"/>
      <c r="N1607" s="144"/>
      <c r="O1607" s="144"/>
      <c r="P1607" s="144"/>
      <c r="Q1607" s="144"/>
      <c r="R1607" s="144"/>
      <c r="S1607" s="144"/>
      <c r="T1607" s="144"/>
      <c r="U1607" s="144"/>
      <c r="V1607" s="543"/>
      <c r="W1607" s="144"/>
      <c r="X1607" s="144"/>
      <c r="Y1607" s="144"/>
      <c r="Z1607" s="144"/>
      <c r="AA1607" s="144"/>
      <c r="AB1607" s="144"/>
      <c r="AC1607" s="144"/>
      <c r="AD1607" s="144"/>
      <c r="AE1607" s="144"/>
      <c r="AF1607" s="144"/>
      <c r="AG1607" s="144"/>
      <c r="AH1607" s="144"/>
      <c r="AI1607" s="144"/>
      <c r="AJ1607" s="144"/>
      <c r="AK1607" s="144"/>
      <c r="AL1607" s="144"/>
      <c r="AM1607" s="543"/>
      <c r="AN1607" s="144"/>
      <c r="AO1607" s="144"/>
      <c r="AP1607" s="543"/>
      <c r="AQ1607" s="543"/>
      <c r="AR1607" s="144"/>
      <c r="AS1607" s="190"/>
      <c r="AT1607" s="144"/>
      <c r="AU1607" s="543"/>
      <c r="AV1607" s="543"/>
      <c r="AW1607" s="144"/>
      <c r="AX1607" s="144"/>
      <c r="AY1607" s="144"/>
      <c r="AZ1607" s="144"/>
      <c r="BA1607" s="144"/>
      <c r="BB1607" s="144"/>
      <c r="BC1607" s="144"/>
      <c r="BD1607" s="144"/>
      <c r="BE1607" s="144"/>
    </row>
    <row r="1608" spans="1:57">
      <c r="A1608" s="144"/>
      <c r="B1608" s="144"/>
      <c r="C1608" s="144">
        <v>3</v>
      </c>
      <c r="D1608" s="190">
        <v>152880</v>
      </c>
      <c r="E1608" s="144" t="s">
        <v>5090</v>
      </c>
      <c r="F1608" s="144" t="s">
        <v>4944</v>
      </c>
      <c r="G1608" s="144">
        <v>10</v>
      </c>
      <c r="H1608" s="144">
        <v>20</v>
      </c>
      <c r="I1608" s="190" t="s">
        <v>6914</v>
      </c>
      <c r="J1608" s="144" t="s">
        <v>1693</v>
      </c>
      <c r="K1608" s="543"/>
      <c r="L1608" s="543"/>
      <c r="M1608" s="144"/>
      <c r="N1608" s="144"/>
      <c r="O1608" s="144"/>
      <c r="P1608" s="144"/>
      <c r="Q1608" s="144"/>
      <c r="R1608" s="144"/>
      <c r="S1608" s="144"/>
      <c r="T1608" s="144"/>
      <c r="U1608" s="542"/>
      <c r="V1608" s="543"/>
      <c r="W1608" s="144"/>
      <c r="X1608" s="144"/>
      <c r="Y1608" s="144"/>
      <c r="Z1608" s="144"/>
      <c r="AA1608" s="144"/>
      <c r="AB1608" s="144"/>
      <c r="AC1608" s="144"/>
      <c r="AD1608" s="144"/>
      <c r="AE1608" s="144"/>
      <c r="AF1608" s="144"/>
      <c r="AG1608" s="144"/>
      <c r="AH1608" s="144"/>
      <c r="AI1608" s="144"/>
      <c r="AJ1608" s="144"/>
      <c r="AK1608" s="144"/>
      <c r="AL1608" s="144"/>
      <c r="AM1608" s="543"/>
      <c r="AN1608" s="144"/>
      <c r="AO1608" s="144"/>
      <c r="AP1608" s="543"/>
      <c r="AQ1608" s="543"/>
      <c r="AR1608" s="144"/>
      <c r="AS1608" s="190"/>
      <c r="AT1608" s="144"/>
      <c r="AU1608" s="543"/>
      <c r="AV1608" s="543"/>
      <c r="AW1608" s="144"/>
      <c r="AX1608" s="144"/>
      <c r="AY1608" s="144"/>
      <c r="AZ1608" s="144"/>
      <c r="BA1608" s="144"/>
      <c r="BB1608" s="144"/>
      <c r="BC1608" s="144"/>
      <c r="BD1608" s="144"/>
      <c r="BE1608" s="144"/>
    </row>
    <row r="1609" spans="1:57">
      <c r="A1609" s="144"/>
      <c r="B1609" s="144"/>
      <c r="C1609" s="144">
        <v>3</v>
      </c>
      <c r="D1609" s="190">
        <v>152882</v>
      </c>
      <c r="E1609" s="144" t="s">
        <v>5090</v>
      </c>
      <c r="F1609" s="144" t="s">
        <v>4944</v>
      </c>
      <c r="G1609" s="144">
        <v>10</v>
      </c>
      <c r="H1609" s="144">
        <v>20</v>
      </c>
      <c r="I1609" s="190" t="s">
        <v>6915</v>
      </c>
      <c r="J1609" s="144" t="s">
        <v>1693</v>
      </c>
      <c r="K1609" s="543"/>
      <c r="L1609" s="543"/>
      <c r="M1609" s="144"/>
      <c r="N1609" s="144"/>
      <c r="O1609" s="144"/>
      <c r="P1609" s="144"/>
      <c r="Q1609" s="144"/>
      <c r="R1609" s="144"/>
      <c r="S1609" s="144"/>
      <c r="T1609" s="144"/>
      <c r="U1609" s="144"/>
      <c r="V1609" s="543"/>
      <c r="W1609" s="144"/>
      <c r="X1609" s="144"/>
      <c r="Y1609" s="144"/>
      <c r="Z1609" s="144"/>
      <c r="AA1609" s="144"/>
      <c r="AB1609" s="144"/>
      <c r="AC1609" s="144"/>
      <c r="AD1609" s="144"/>
      <c r="AE1609" s="144"/>
      <c r="AF1609" s="144"/>
      <c r="AG1609" s="144"/>
      <c r="AH1609" s="144"/>
      <c r="AI1609" s="144"/>
      <c r="AJ1609" s="144"/>
      <c r="AK1609" s="144"/>
      <c r="AL1609" s="144"/>
      <c r="AM1609" s="543"/>
      <c r="AN1609" s="144"/>
      <c r="AO1609" s="144"/>
      <c r="AP1609" s="543"/>
      <c r="AQ1609" s="543"/>
      <c r="AR1609" s="144"/>
      <c r="AS1609" s="190"/>
      <c r="AT1609" s="144"/>
      <c r="AU1609" s="543"/>
      <c r="AV1609" s="543"/>
      <c r="AW1609" s="144"/>
      <c r="AX1609" s="144"/>
      <c r="AY1609" s="144"/>
      <c r="AZ1609" s="144"/>
      <c r="BA1609" s="144"/>
      <c r="BB1609" s="144"/>
      <c r="BC1609" s="144"/>
      <c r="BD1609" s="144"/>
      <c r="BE1609" s="144"/>
    </row>
    <row r="1610" spans="1:57">
      <c r="A1610" s="144"/>
      <c r="B1610" s="144"/>
      <c r="C1610" s="144">
        <v>3</v>
      </c>
      <c r="D1610" s="190">
        <v>152885</v>
      </c>
      <c r="E1610" s="144" t="s">
        <v>5090</v>
      </c>
      <c r="F1610" s="144" t="s">
        <v>4944</v>
      </c>
      <c r="G1610" s="144">
        <v>10</v>
      </c>
      <c r="H1610" s="144">
        <v>20</v>
      </c>
      <c r="I1610" s="190" t="s">
        <v>6916</v>
      </c>
      <c r="J1610" s="144" t="s">
        <v>1693</v>
      </c>
      <c r="K1610" s="543"/>
      <c r="L1610" s="543"/>
      <c r="M1610" s="144"/>
      <c r="N1610" s="144"/>
      <c r="O1610" s="144"/>
      <c r="P1610" s="144"/>
      <c r="Q1610" s="144"/>
      <c r="R1610" s="144"/>
      <c r="S1610" s="144"/>
      <c r="T1610" s="144"/>
      <c r="U1610" s="144"/>
      <c r="V1610" s="543"/>
      <c r="W1610" s="144"/>
      <c r="X1610" s="144"/>
      <c r="Y1610" s="144"/>
      <c r="Z1610" s="144"/>
      <c r="AA1610" s="144"/>
      <c r="AB1610" s="144"/>
      <c r="AC1610" s="144"/>
      <c r="AD1610" s="144"/>
      <c r="AE1610" s="144"/>
      <c r="AF1610" s="144"/>
      <c r="AG1610" s="144"/>
      <c r="AH1610" s="144"/>
      <c r="AI1610" s="144"/>
      <c r="AJ1610" s="144"/>
      <c r="AK1610" s="144"/>
      <c r="AL1610" s="144"/>
      <c r="AM1610" s="543"/>
      <c r="AN1610" s="144"/>
      <c r="AO1610" s="144"/>
      <c r="AP1610" s="543"/>
      <c r="AQ1610" s="543"/>
      <c r="AR1610" s="144"/>
      <c r="AS1610" s="190"/>
      <c r="AT1610" s="144"/>
      <c r="AU1610" s="543"/>
      <c r="AV1610" s="543"/>
      <c r="AW1610" s="144"/>
      <c r="AX1610" s="144"/>
      <c r="AY1610" s="144"/>
      <c r="AZ1610" s="144"/>
      <c r="BA1610" s="144"/>
      <c r="BB1610" s="144"/>
      <c r="BC1610" s="144"/>
      <c r="BD1610" s="144"/>
      <c r="BE1610" s="144"/>
    </row>
    <row r="1611" spans="1:57">
      <c r="A1611" s="144"/>
      <c r="B1611" s="144"/>
      <c r="C1611" s="144">
        <v>3</v>
      </c>
      <c r="D1611" s="190">
        <v>153510</v>
      </c>
      <c r="E1611" s="144" t="s">
        <v>5090</v>
      </c>
      <c r="F1611" s="144" t="s">
        <v>4944</v>
      </c>
      <c r="G1611" s="144">
        <v>10</v>
      </c>
      <c r="H1611" s="144">
        <v>20</v>
      </c>
      <c r="I1611" s="190" t="s">
        <v>6917</v>
      </c>
      <c r="J1611" s="144" t="s">
        <v>1693</v>
      </c>
      <c r="K1611" s="543"/>
      <c r="L1611" s="543"/>
      <c r="M1611" s="144"/>
      <c r="N1611" s="144"/>
      <c r="O1611" s="144"/>
      <c r="P1611" s="144"/>
      <c r="Q1611" s="144"/>
      <c r="R1611" s="144"/>
      <c r="S1611" s="144"/>
      <c r="T1611" s="144"/>
      <c r="U1611" s="144"/>
      <c r="V1611" s="543"/>
      <c r="W1611" s="144"/>
      <c r="X1611" s="144"/>
      <c r="Y1611" s="144"/>
      <c r="Z1611" s="144"/>
      <c r="AA1611" s="144"/>
      <c r="AB1611" s="144"/>
      <c r="AC1611" s="144"/>
      <c r="AD1611" s="144"/>
      <c r="AE1611" s="144"/>
      <c r="AF1611" s="144"/>
      <c r="AG1611" s="144"/>
      <c r="AH1611" s="144"/>
      <c r="AI1611" s="144"/>
      <c r="AJ1611" s="144"/>
      <c r="AK1611" s="144"/>
      <c r="AL1611" s="144"/>
      <c r="AM1611" s="543"/>
      <c r="AN1611" s="144"/>
      <c r="AO1611" s="144"/>
      <c r="AP1611" s="543"/>
      <c r="AQ1611" s="543"/>
      <c r="AR1611" s="144"/>
      <c r="AS1611" s="190"/>
      <c r="AT1611" s="144"/>
      <c r="AU1611" s="543"/>
      <c r="AV1611" s="543"/>
      <c r="AW1611" s="144"/>
      <c r="AX1611" s="144"/>
      <c r="AY1611" s="144"/>
      <c r="AZ1611" s="144"/>
      <c r="BA1611" s="144"/>
      <c r="BB1611" s="144"/>
      <c r="BC1611" s="144"/>
      <c r="BD1611" s="144"/>
      <c r="BE1611" s="144"/>
    </row>
    <row r="1612" spans="1:57">
      <c r="A1612" s="144"/>
      <c r="B1612" s="144"/>
      <c r="C1612" s="144">
        <v>3</v>
      </c>
      <c r="D1612" s="190">
        <v>153759</v>
      </c>
      <c r="E1612" s="144" t="s">
        <v>5090</v>
      </c>
      <c r="F1612" s="144" t="s">
        <v>4944</v>
      </c>
      <c r="G1612" s="144">
        <v>10</v>
      </c>
      <c r="H1612" s="144">
        <v>20</v>
      </c>
      <c r="I1612" s="190" t="s">
        <v>6751</v>
      </c>
      <c r="J1612" s="144" t="s">
        <v>1693</v>
      </c>
      <c r="K1612" s="543"/>
      <c r="L1612" s="543"/>
      <c r="M1612" s="144"/>
      <c r="N1612" s="144"/>
      <c r="O1612" s="144"/>
      <c r="P1612" s="144"/>
      <c r="Q1612" s="144"/>
      <c r="R1612" s="144"/>
      <c r="S1612" s="144"/>
      <c r="T1612" s="144"/>
      <c r="U1612" s="144"/>
      <c r="V1612" s="543"/>
      <c r="W1612" s="144"/>
      <c r="X1612" s="144"/>
      <c r="Y1612" s="144"/>
      <c r="Z1612" s="144"/>
      <c r="AA1612" s="144"/>
      <c r="AB1612" s="144"/>
      <c r="AC1612" s="144"/>
      <c r="AD1612" s="144"/>
      <c r="AE1612" s="144"/>
      <c r="AF1612" s="144"/>
      <c r="AG1612" s="144"/>
      <c r="AH1612" s="144"/>
      <c r="AI1612" s="144"/>
      <c r="AJ1612" s="144"/>
      <c r="AK1612" s="144"/>
      <c r="AL1612" s="144"/>
      <c r="AM1612" s="543"/>
      <c r="AN1612" s="144"/>
      <c r="AO1612" s="144"/>
      <c r="AP1612" s="543"/>
      <c r="AQ1612" s="543"/>
      <c r="AR1612" s="144"/>
      <c r="AS1612" s="190"/>
      <c r="AT1612" s="144"/>
      <c r="AU1612" s="543"/>
      <c r="AV1612" s="543"/>
      <c r="AW1612" s="144"/>
      <c r="AX1612" s="144"/>
      <c r="AY1612" s="144"/>
      <c r="AZ1612" s="144"/>
      <c r="BA1612" s="144"/>
      <c r="BB1612" s="144"/>
      <c r="BC1612" s="144"/>
      <c r="BD1612" s="144"/>
      <c r="BE1612" s="144"/>
    </row>
    <row r="1613" spans="1:57">
      <c r="A1613" s="144"/>
      <c r="B1613" s="144"/>
      <c r="C1613" s="144">
        <v>3</v>
      </c>
      <c r="D1613" s="190">
        <v>153829</v>
      </c>
      <c r="E1613" s="144" t="s">
        <v>5090</v>
      </c>
      <c r="F1613" s="144" t="s">
        <v>4944</v>
      </c>
      <c r="G1613" s="144">
        <v>10</v>
      </c>
      <c r="H1613" s="144">
        <v>20</v>
      </c>
      <c r="I1613" s="190" t="s">
        <v>6918</v>
      </c>
      <c r="J1613" s="144" t="s">
        <v>1693</v>
      </c>
      <c r="K1613" s="543"/>
      <c r="L1613" s="543"/>
      <c r="M1613" s="144"/>
      <c r="N1613" s="144"/>
      <c r="O1613" s="144"/>
      <c r="P1613" s="144"/>
      <c r="Q1613" s="144"/>
      <c r="R1613" s="144"/>
      <c r="S1613" s="144"/>
      <c r="T1613" s="144"/>
      <c r="U1613" s="144"/>
      <c r="V1613" s="543"/>
      <c r="W1613" s="144"/>
      <c r="X1613" s="144"/>
      <c r="Y1613" s="144"/>
      <c r="Z1613" s="144"/>
      <c r="AA1613" s="144"/>
      <c r="AB1613" s="144"/>
      <c r="AC1613" s="144"/>
      <c r="AD1613" s="144"/>
      <c r="AE1613" s="144"/>
      <c r="AF1613" s="144"/>
      <c r="AG1613" s="144"/>
      <c r="AH1613" s="144"/>
      <c r="AI1613" s="144"/>
      <c r="AJ1613" s="144"/>
      <c r="AK1613" s="144"/>
      <c r="AL1613" s="144"/>
      <c r="AM1613" s="543"/>
      <c r="AN1613" s="144"/>
      <c r="AO1613" s="144"/>
      <c r="AP1613" s="543"/>
      <c r="AQ1613" s="543"/>
      <c r="AR1613" s="144"/>
      <c r="AS1613" s="190"/>
      <c r="AT1613" s="144"/>
      <c r="AU1613" s="543"/>
      <c r="AV1613" s="543"/>
      <c r="AW1613" s="144"/>
      <c r="AX1613" s="144"/>
      <c r="AY1613" s="144"/>
      <c r="AZ1613" s="144"/>
      <c r="BA1613" s="144"/>
      <c r="BB1613" s="144"/>
      <c r="BC1613" s="144"/>
      <c r="BD1613" s="144"/>
      <c r="BE1613" s="144"/>
    </row>
    <row r="1614" spans="1:57">
      <c r="A1614" s="144"/>
      <c r="B1614" s="144"/>
      <c r="C1614" s="144">
        <v>3</v>
      </c>
      <c r="D1614" s="190">
        <v>153838</v>
      </c>
      <c r="E1614" s="144" t="s">
        <v>5090</v>
      </c>
      <c r="F1614" s="144" t="s">
        <v>4944</v>
      </c>
      <c r="G1614" s="144">
        <v>10</v>
      </c>
      <c r="H1614" s="144">
        <v>20</v>
      </c>
      <c r="I1614" s="190" t="s">
        <v>6919</v>
      </c>
      <c r="J1614" s="144" t="s">
        <v>1693</v>
      </c>
      <c r="K1614" s="543"/>
      <c r="L1614" s="543"/>
      <c r="M1614" s="144"/>
      <c r="N1614" s="144"/>
      <c r="O1614" s="144"/>
      <c r="P1614" s="144"/>
      <c r="Q1614" s="144"/>
      <c r="R1614" s="144"/>
      <c r="S1614" s="144"/>
      <c r="T1614" s="144"/>
      <c r="U1614" s="144"/>
      <c r="V1614" s="543"/>
      <c r="W1614" s="144"/>
      <c r="X1614" s="144"/>
      <c r="Y1614" s="144"/>
      <c r="Z1614" s="144"/>
      <c r="AA1614" s="144"/>
      <c r="AB1614" s="144"/>
      <c r="AC1614" s="144"/>
      <c r="AD1614" s="144"/>
      <c r="AE1614" s="144"/>
      <c r="AF1614" s="144"/>
      <c r="AG1614" s="144"/>
      <c r="AH1614" s="144"/>
      <c r="AI1614" s="144"/>
      <c r="AJ1614" s="144"/>
      <c r="AK1614" s="144"/>
      <c r="AL1614" s="144"/>
      <c r="AM1614" s="543"/>
      <c r="AN1614" s="144"/>
      <c r="AO1614" s="144"/>
      <c r="AP1614" s="543"/>
      <c r="AQ1614" s="543"/>
      <c r="AR1614" s="144"/>
      <c r="AS1614" s="190"/>
      <c r="AT1614" s="144"/>
      <c r="AU1614" s="543"/>
      <c r="AV1614" s="543"/>
      <c r="AW1614" s="144"/>
      <c r="AX1614" s="144"/>
      <c r="AY1614" s="144"/>
      <c r="AZ1614" s="144"/>
      <c r="BA1614" s="144"/>
      <c r="BB1614" s="144"/>
      <c r="BC1614" s="144"/>
      <c r="BD1614" s="144"/>
      <c r="BE1614" s="144"/>
    </row>
    <row r="1615" spans="1:57">
      <c r="A1615" s="144"/>
      <c r="B1615" s="144"/>
      <c r="C1615" s="144">
        <v>3</v>
      </c>
      <c r="D1615" s="190">
        <v>154003</v>
      </c>
      <c r="E1615" s="144" t="s">
        <v>5090</v>
      </c>
      <c r="F1615" s="144" t="s">
        <v>4944</v>
      </c>
      <c r="G1615" s="144">
        <v>10</v>
      </c>
      <c r="H1615" s="144">
        <v>20</v>
      </c>
      <c r="I1615" s="190" t="s">
        <v>6920</v>
      </c>
      <c r="J1615" s="144" t="s">
        <v>1693</v>
      </c>
      <c r="K1615" s="543"/>
      <c r="L1615" s="543"/>
      <c r="M1615" s="144"/>
      <c r="N1615" s="144"/>
      <c r="O1615" s="144"/>
      <c r="P1615" s="144"/>
      <c r="Q1615" s="144"/>
      <c r="R1615" s="144"/>
      <c r="S1615" s="144"/>
      <c r="T1615" s="144"/>
      <c r="U1615" s="144"/>
      <c r="V1615" s="543"/>
      <c r="W1615" s="144"/>
      <c r="X1615" s="144"/>
      <c r="Y1615" s="144"/>
      <c r="Z1615" s="144"/>
      <c r="AA1615" s="144"/>
      <c r="AB1615" s="144"/>
      <c r="AC1615" s="144"/>
      <c r="AD1615" s="144"/>
      <c r="AE1615" s="144"/>
      <c r="AF1615" s="144"/>
      <c r="AG1615" s="144"/>
      <c r="AH1615" s="144"/>
      <c r="AI1615" s="144"/>
      <c r="AJ1615" s="144"/>
      <c r="AK1615" s="144"/>
      <c r="AL1615" s="144"/>
      <c r="AM1615" s="543"/>
      <c r="AN1615" s="144"/>
      <c r="AO1615" s="144"/>
      <c r="AP1615" s="543"/>
      <c r="AQ1615" s="543"/>
      <c r="AR1615" s="144"/>
      <c r="AS1615" s="190"/>
      <c r="AT1615" s="144"/>
      <c r="AU1615" s="543"/>
      <c r="AV1615" s="543"/>
      <c r="AW1615" s="144"/>
      <c r="AX1615" s="144"/>
      <c r="AY1615" s="144"/>
      <c r="AZ1615" s="144"/>
      <c r="BA1615" s="144"/>
      <c r="BB1615" s="144"/>
      <c r="BC1615" s="144"/>
      <c r="BD1615" s="144"/>
      <c r="BE1615" s="144"/>
    </row>
    <row r="1616" spans="1:57">
      <c r="A1616" s="144"/>
      <c r="B1616" s="144"/>
      <c r="C1616" s="144">
        <v>3</v>
      </c>
      <c r="D1616" s="190">
        <v>154011</v>
      </c>
      <c r="E1616" s="144" t="s">
        <v>5090</v>
      </c>
      <c r="F1616" s="144" t="s">
        <v>4944</v>
      </c>
      <c r="G1616" s="144">
        <v>10</v>
      </c>
      <c r="H1616" s="144">
        <v>20</v>
      </c>
      <c r="I1616" s="190" t="s">
        <v>6921</v>
      </c>
      <c r="J1616" s="144" t="s">
        <v>1693</v>
      </c>
      <c r="K1616" s="543"/>
      <c r="L1616" s="543"/>
      <c r="M1616" s="144"/>
      <c r="N1616" s="144"/>
      <c r="O1616" s="144"/>
      <c r="P1616" s="144"/>
      <c r="Q1616" s="144"/>
      <c r="R1616" s="144"/>
      <c r="S1616" s="144"/>
      <c r="T1616" s="144"/>
      <c r="U1616" s="144"/>
      <c r="V1616" s="543"/>
      <c r="W1616" s="144"/>
      <c r="X1616" s="144"/>
      <c r="Y1616" s="144"/>
      <c r="Z1616" s="144"/>
      <c r="AA1616" s="144"/>
      <c r="AB1616" s="144"/>
      <c r="AC1616" s="144"/>
      <c r="AD1616" s="144"/>
      <c r="AE1616" s="144"/>
      <c r="AF1616" s="144"/>
      <c r="AG1616" s="144"/>
      <c r="AH1616" s="144"/>
      <c r="AI1616" s="144"/>
      <c r="AJ1616" s="144"/>
      <c r="AK1616" s="144"/>
      <c r="AL1616" s="144"/>
      <c r="AM1616" s="543"/>
      <c r="AN1616" s="144"/>
      <c r="AO1616" s="144"/>
      <c r="AP1616" s="543"/>
      <c r="AQ1616" s="543"/>
      <c r="AR1616" s="144"/>
      <c r="AS1616" s="190"/>
      <c r="AT1616" s="144"/>
      <c r="AU1616" s="543"/>
      <c r="AV1616" s="543"/>
      <c r="AW1616" s="144"/>
      <c r="AX1616" s="144"/>
      <c r="AY1616" s="144"/>
      <c r="AZ1616" s="144"/>
      <c r="BA1616" s="144"/>
      <c r="BB1616" s="144"/>
      <c r="BC1616" s="144"/>
      <c r="BD1616" s="144"/>
      <c r="BE1616" s="144"/>
    </row>
    <row r="1617" spans="1:57">
      <c r="A1617" s="144"/>
      <c r="B1617" s="144"/>
      <c r="C1617" s="144">
        <v>3</v>
      </c>
      <c r="D1617" s="190">
        <v>154119</v>
      </c>
      <c r="E1617" s="144" t="s">
        <v>5090</v>
      </c>
      <c r="F1617" s="144" t="s">
        <v>4944</v>
      </c>
      <c r="G1617" s="144">
        <v>10</v>
      </c>
      <c r="H1617" s="144">
        <v>20</v>
      </c>
      <c r="I1617" s="190" t="s">
        <v>6922</v>
      </c>
      <c r="J1617" s="144" t="s">
        <v>1693</v>
      </c>
      <c r="K1617" s="543"/>
      <c r="L1617" s="543"/>
      <c r="M1617" s="144"/>
      <c r="N1617" s="144"/>
      <c r="O1617" s="144"/>
      <c r="P1617" s="144"/>
      <c r="Q1617" s="144"/>
      <c r="R1617" s="144"/>
      <c r="S1617" s="144"/>
      <c r="T1617" s="144"/>
      <c r="U1617" s="144"/>
      <c r="V1617" s="543"/>
      <c r="W1617" s="144"/>
      <c r="X1617" s="144"/>
      <c r="Y1617" s="144"/>
      <c r="Z1617" s="144"/>
      <c r="AA1617" s="144"/>
      <c r="AB1617" s="144"/>
      <c r="AC1617" s="144"/>
      <c r="AD1617" s="144"/>
      <c r="AE1617" s="144"/>
      <c r="AF1617" s="144"/>
      <c r="AG1617" s="144"/>
      <c r="AH1617" s="144"/>
      <c r="AI1617" s="144"/>
      <c r="AJ1617" s="144"/>
      <c r="AK1617" s="144"/>
      <c r="AL1617" s="144"/>
      <c r="AM1617" s="543"/>
      <c r="AN1617" s="144"/>
      <c r="AO1617" s="144"/>
      <c r="AP1617" s="543"/>
      <c r="AQ1617" s="543"/>
      <c r="AR1617" s="144"/>
      <c r="AS1617" s="190"/>
      <c r="AT1617" s="144"/>
      <c r="AU1617" s="543"/>
      <c r="AV1617" s="543"/>
      <c r="AW1617" s="144"/>
      <c r="AX1617" s="144"/>
      <c r="AY1617" s="144"/>
      <c r="AZ1617" s="144"/>
      <c r="BA1617" s="144"/>
      <c r="BB1617" s="144"/>
      <c r="BC1617" s="144"/>
      <c r="BD1617" s="144"/>
      <c r="BE1617" s="144"/>
    </row>
    <row r="1618" spans="1:57">
      <c r="A1618" s="144"/>
      <c r="B1618" s="144"/>
      <c r="C1618" s="144">
        <v>3</v>
      </c>
      <c r="D1618" s="190">
        <v>154156</v>
      </c>
      <c r="E1618" s="144" t="s">
        <v>5090</v>
      </c>
      <c r="F1618" s="144" t="s">
        <v>4944</v>
      </c>
      <c r="G1618" s="144">
        <v>10</v>
      </c>
      <c r="H1618" s="144">
        <v>20</v>
      </c>
      <c r="I1618" s="190" t="s">
        <v>6923</v>
      </c>
      <c r="J1618" s="144" t="s">
        <v>1693</v>
      </c>
      <c r="K1618" s="543"/>
      <c r="L1618" s="543"/>
      <c r="M1618" s="144"/>
      <c r="N1618" s="144"/>
      <c r="O1618" s="144"/>
      <c r="P1618" s="144"/>
      <c r="Q1618" s="144"/>
      <c r="R1618" s="144"/>
      <c r="S1618" s="144"/>
      <c r="T1618" s="144"/>
      <c r="U1618" s="144"/>
      <c r="V1618" s="543"/>
      <c r="W1618" s="144"/>
      <c r="X1618" s="144"/>
      <c r="Y1618" s="144"/>
      <c r="Z1618" s="144"/>
      <c r="AA1618" s="144"/>
      <c r="AB1618" s="144"/>
      <c r="AC1618" s="144"/>
      <c r="AD1618" s="144"/>
      <c r="AE1618" s="144"/>
      <c r="AF1618" s="144"/>
      <c r="AG1618" s="144"/>
      <c r="AH1618" s="144"/>
      <c r="AI1618" s="144"/>
      <c r="AJ1618" s="144"/>
      <c r="AK1618" s="144"/>
      <c r="AL1618" s="144"/>
      <c r="AM1618" s="543"/>
      <c r="AN1618" s="144"/>
      <c r="AO1618" s="144"/>
      <c r="AP1618" s="543"/>
      <c r="AQ1618" s="543"/>
      <c r="AR1618" s="144"/>
      <c r="AS1618" s="190"/>
      <c r="AT1618" s="144"/>
      <c r="AU1618" s="543"/>
      <c r="AV1618" s="543"/>
      <c r="AW1618" s="144"/>
      <c r="AX1618" s="144"/>
      <c r="AY1618" s="144"/>
      <c r="AZ1618" s="144"/>
      <c r="BA1618" s="144"/>
      <c r="BB1618" s="144"/>
      <c r="BC1618" s="144"/>
      <c r="BD1618" s="144"/>
      <c r="BE1618" s="144"/>
    </row>
    <row r="1619" spans="1:57">
      <c r="A1619" s="144"/>
      <c r="B1619" s="144"/>
      <c r="C1619" s="144">
        <v>3</v>
      </c>
      <c r="D1619" s="190">
        <v>154182</v>
      </c>
      <c r="E1619" s="144" t="s">
        <v>5090</v>
      </c>
      <c r="F1619" s="144" t="s">
        <v>4944</v>
      </c>
      <c r="G1619" s="144">
        <v>10</v>
      </c>
      <c r="H1619" s="144">
        <v>20</v>
      </c>
      <c r="I1619" s="190" t="s">
        <v>6924</v>
      </c>
      <c r="J1619" s="144" t="s">
        <v>1693</v>
      </c>
      <c r="K1619" s="543"/>
      <c r="L1619" s="543"/>
      <c r="M1619" s="144"/>
      <c r="N1619" s="144"/>
      <c r="O1619" s="144"/>
      <c r="P1619" s="144"/>
      <c r="Q1619" s="144"/>
      <c r="R1619" s="144"/>
      <c r="S1619" s="144"/>
      <c r="T1619" s="144"/>
      <c r="U1619" s="144"/>
      <c r="V1619" s="543"/>
      <c r="W1619" s="144"/>
      <c r="X1619" s="144"/>
      <c r="Y1619" s="144"/>
      <c r="Z1619" s="144"/>
      <c r="AA1619" s="144"/>
      <c r="AB1619" s="144"/>
      <c r="AC1619" s="144"/>
      <c r="AD1619" s="144"/>
      <c r="AE1619" s="144"/>
      <c r="AF1619" s="144"/>
      <c r="AG1619" s="144"/>
      <c r="AH1619" s="144"/>
      <c r="AI1619" s="144"/>
      <c r="AJ1619" s="144"/>
      <c r="AK1619" s="144"/>
      <c r="AL1619" s="144"/>
      <c r="AM1619" s="543"/>
      <c r="AN1619" s="144"/>
      <c r="AO1619" s="144"/>
      <c r="AP1619" s="543"/>
      <c r="AQ1619" s="543"/>
      <c r="AR1619" s="144"/>
      <c r="AS1619" s="190"/>
      <c r="AT1619" s="144"/>
      <c r="AU1619" s="543"/>
      <c r="AV1619" s="543"/>
      <c r="AW1619" s="144"/>
      <c r="AX1619" s="144"/>
      <c r="AY1619" s="144"/>
      <c r="AZ1619" s="144"/>
      <c r="BA1619" s="144"/>
      <c r="BB1619" s="144"/>
      <c r="BC1619" s="144"/>
      <c r="BD1619" s="144"/>
      <c r="BE1619" s="144"/>
    </row>
    <row r="1620" spans="1:57">
      <c r="A1620" s="144"/>
      <c r="B1620" s="144"/>
      <c r="C1620" s="144">
        <v>3</v>
      </c>
      <c r="D1620" s="190">
        <v>154190</v>
      </c>
      <c r="E1620" s="144" t="s">
        <v>5090</v>
      </c>
      <c r="F1620" s="144" t="s">
        <v>4944</v>
      </c>
      <c r="G1620" s="144">
        <v>10</v>
      </c>
      <c r="H1620" s="144">
        <v>20</v>
      </c>
      <c r="I1620" s="190" t="s">
        <v>6925</v>
      </c>
      <c r="J1620" s="144" t="s">
        <v>1693</v>
      </c>
      <c r="K1620" s="543"/>
      <c r="L1620" s="543"/>
      <c r="M1620" s="144"/>
      <c r="N1620" s="144"/>
      <c r="O1620" s="144"/>
      <c r="P1620" s="144"/>
      <c r="Q1620" s="144"/>
      <c r="R1620" s="144"/>
      <c r="S1620" s="144"/>
      <c r="T1620" s="144"/>
      <c r="U1620" s="144"/>
      <c r="V1620" s="543"/>
      <c r="W1620" s="144"/>
      <c r="X1620" s="144"/>
      <c r="Y1620" s="144"/>
      <c r="Z1620" s="144"/>
      <c r="AA1620" s="144"/>
      <c r="AB1620" s="144"/>
      <c r="AC1620" s="144"/>
      <c r="AD1620" s="144"/>
      <c r="AE1620" s="144"/>
      <c r="AF1620" s="144"/>
      <c r="AG1620" s="144"/>
      <c r="AH1620" s="144"/>
      <c r="AI1620" s="144"/>
      <c r="AJ1620" s="144"/>
      <c r="AK1620" s="144"/>
      <c r="AL1620" s="144"/>
      <c r="AM1620" s="543"/>
      <c r="AN1620" s="144"/>
      <c r="AO1620" s="144"/>
      <c r="AP1620" s="543"/>
      <c r="AQ1620" s="543"/>
      <c r="AR1620" s="144"/>
      <c r="AS1620" s="190"/>
      <c r="AT1620" s="144"/>
      <c r="AU1620" s="543"/>
      <c r="AV1620" s="543"/>
      <c r="AW1620" s="144"/>
      <c r="AX1620" s="144"/>
      <c r="AY1620" s="144"/>
      <c r="AZ1620" s="144"/>
      <c r="BA1620" s="144"/>
      <c r="BB1620" s="144"/>
      <c r="BC1620" s="144"/>
      <c r="BD1620" s="144"/>
      <c r="BE1620" s="144"/>
    </row>
    <row r="1621" spans="1:57">
      <c r="A1621" s="144"/>
      <c r="B1621" s="144"/>
      <c r="C1621" s="144">
        <v>3</v>
      </c>
      <c r="D1621" s="190">
        <v>154192</v>
      </c>
      <c r="E1621" s="144" t="s">
        <v>5090</v>
      </c>
      <c r="F1621" s="144" t="s">
        <v>4944</v>
      </c>
      <c r="G1621" s="144">
        <v>10</v>
      </c>
      <c r="H1621" s="144">
        <v>20</v>
      </c>
      <c r="I1621" s="190" t="s">
        <v>6926</v>
      </c>
      <c r="J1621" s="144" t="s">
        <v>1693</v>
      </c>
      <c r="K1621" s="543"/>
      <c r="L1621" s="543"/>
      <c r="M1621" s="144"/>
      <c r="N1621" s="144"/>
      <c r="O1621" s="144"/>
      <c r="P1621" s="144"/>
      <c r="Q1621" s="144"/>
      <c r="R1621" s="144"/>
      <c r="S1621" s="144"/>
      <c r="T1621" s="144"/>
      <c r="U1621" s="144"/>
      <c r="V1621" s="543"/>
      <c r="W1621" s="144"/>
      <c r="X1621" s="144"/>
      <c r="Y1621" s="144"/>
      <c r="Z1621" s="144"/>
      <c r="AA1621" s="144"/>
      <c r="AB1621" s="144"/>
      <c r="AC1621" s="144"/>
      <c r="AD1621" s="144"/>
      <c r="AE1621" s="144"/>
      <c r="AF1621" s="144"/>
      <c r="AG1621" s="144"/>
      <c r="AH1621" s="144"/>
      <c r="AI1621" s="144"/>
      <c r="AJ1621" s="144"/>
      <c r="AK1621" s="144"/>
      <c r="AL1621" s="144"/>
      <c r="AM1621" s="543"/>
      <c r="AN1621" s="144"/>
      <c r="AO1621" s="144"/>
      <c r="AP1621" s="543"/>
      <c r="AQ1621" s="543"/>
      <c r="AR1621" s="144"/>
      <c r="AS1621" s="190"/>
      <c r="AT1621" s="144"/>
      <c r="AU1621" s="543"/>
      <c r="AV1621" s="543"/>
      <c r="AW1621" s="144"/>
      <c r="AX1621" s="144"/>
      <c r="AY1621" s="144"/>
      <c r="AZ1621" s="144"/>
      <c r="BA1621" s="144"/>
      <c r="BB1621" s="144"/>
      <c r="BC1621" s="144"/>
      <c r="BD1621" s="144"/>
      <c r="BE1621" s="144"/>
    </row>
    <row r="1622" spans="1:57">
      <c r="A1622" s="144"/>
      <c r="B1622" s="144"/>
      <c r="C1622" s="144">
        <v>3</v>
      </c>
      <c r="D1622" s="190">
        <v>154195</v>
      </c>
      <c r="E1622" s="144" t="s">
        <v>5090</v>
      </c>
      <c r="F1622" s="144" t="s">
        <v>4944</v>
      </c>
      <c r="G1622" s="144">
        <v>10</v>
      </c>
      <c r="H1622" s="144">
        <v>20</v>
      </c>
      <c r="I1622" s="190" t="s">
        <v>6764</v>
      </c>
      <c r="J1622" s="144" t="s">
        <v>1693</v>
      </c>
      <c r="K1622" s="543"/>
      <c r="L1622" s="543"/>
      <c r="M1622" s="144"/>
      <c r="N1622" s="144"/>
      <c r="O1622" s="144"/>
      <c r="P1622" s="144"/>
      <c r="Q1622" s="144"/>
      <c r="R1622" s="144"/>
      <c r="S1622" s="144"/>
      <c r="T1622" s="144"/>
      <c r="U1622" s="144"/>
      <c r="V1622" s="543"/>
      <c r="W1622" s="144"/>
      <c r="X1622" s="144"/>
      <c r="Y1622" s="144"/>
      <c r="Z1622" s="144"/>
      <c r="AA1622" s="144"/>
      <c r="AB1622" s="144"/>
      <c r="AC1622" s="144"/>
      <c r="AD1622" s="144"/>
      <c r="AE1622" s="144"/>
      <c r="AF1622" s="144"/>
      <c r="AG1622" s="144"/>
      <c r="AH1622" s="144"/>
      <c r="AI1622" s="144"/>
      <c r="AJ1622" s="144"/>
      <c r="AK1622" s="144"/>
      <c r="AL1622" s="144"/>
      <c r="AM1622" s="543"/>
      <c r="AN1622" s="144"/>
      <c r="AO1622" s="144"/>
      <c r="AP1622" s="543"/>
      <c r="AQ1622" s="543"/>
      <c r="AR1622" s="144"/>
      <c r="AS1622" s="190"/>
      <c r="AT1622" s="144"/>
      <c r="AU1622" s="543"/>
      <c r="AV1622" s="543"/>
      <c r="AW1622" s="144"/>
      <c r="AX1622" s="144"/>
      <c r="AY1622" s="144"/>
      <c r="AZ1622" s="144"/>
      <c r="BA1622" s="144"/>
      <c r="BB1622" s="144"/>
      <c r="BC1622" s="144"/>
      <c r="BD1622" s="144"/>
      <c r="BE1622" s="144"/>
    </row>
    <row r="1623" spans="1:57">
      <c r="A1623" s="144"/>
      <c r="B1623" s="144"/>
      <c r="C1623" s="144">
        <v>3</v>
      </c>
      <c r="D1623" s="190">
        <v>154273</v>
      </c>
      <c r="E1623" s="144" t="s">
        <v>5090</v>
      </c>
      <c r="F1623" s="144" t="s">
        <v>4944</v>
      </c>
      <c r="G1623" s="144">
        <v>10</v>
      </c>
      <c r="H1623" s="144">
        <v>20</v>
      </c>
      <c r="I1623" s="190" t="s">
        <v>6771</v>
      </c>
      <c r="J1623" s="144" t="s">
        <v>1693</v>
      </c>
      <c r="K1623" s="543"/>
      <c r="L1623" s="543"/>
      <c r="M1623" s="144"/>
      <c r="N1623" s="144"/>
      <c r="O1623" s="144"/>
      <c r="P1623" s="144"/>
      <c r="Q1623" s="144"/>
      <c r="R1623" s="144"/>
      <c r="S1623" s="144"/>
      <c r="T1623" s="144"/>
      <c r="U1623" s="144"/>
      <c r="V1623" s="543"/>
      <c r="W1623" s="144"/>
      <c r="X1623" s="144"/>
      <c r="Y1623" s="144"/>
      <c r="Z1623" s="144"/>
      <c r="AA1623" s="144"/>
      <c r="AB1623" s="144"/>
      <c r="AC1623" s="144"/>
      <c r="AD1623" s="144"/>
      <c r="AE1623" s="144"/>
      <c r="AF1623" s="144"/>
      <c r="AG1623" s="144"/>
      <c r="AH1623" s="144"/>
      <c r="AI1623" s="144"/>
      <c r="AJ1623" s="144"/>
      <c r="AK1623" s="144"/>
      <c r="AL1623" s="144"/>
      <c r="AM1623" s="543"/>
      <c r="AN1623" s="144"/>
      <c r="AO1623" s="144"/>
      <c r="AP1623" s="543"/>
      <c r="AQ1623" s="543"/>
      <c r="AR1623" s="144"/>
      <c r="AS1623" s="190"/>
      <c r="AT1623" s="144"/>
      <c r="AU1623" s="543"/>
      <c r="AV1623" s="543"/>
      <c r="AW1623" s="144"/>
      <c r="AX1623" s="144"/>
      <c r="AY1623" s="144"/>
      <c r="AZ1623" s="144"/>
      <c r="BA1623" s="144"/>
      <c r="BB1623" s="144"/>
      <c r="BC1623" s="144"/>
      <c r="BD1623" s="144"/>
      <c r="BE1623" s="144"/>
    </row>
    <row r="1624" spans="1:57">
      <c r="A1624" s="144"/>
      <c r="B1624" s="144"/>
      <c r="C1624" s="144">
        <v>3</v>
      </c>
      <c r="D1624" s="190">
        <v>154470</v>
      </c>
      <c r="E1624" s="144" t="s">
        <v>5090</v>
      </c>
      <c r="F1624" s="144" t="s">
        <v>4944</v>
      </c>
      <c r="G1624" s="144">
        <v>10</v>
      </c>
      <c r="H1624" s="144">
        <v>20</v>
      </c>
      <c r="I1624" s="190" t="s">
        <v>6927</v>
      </c>
      <c r="J1624" s="144" t="s">
        <v>1693</v>
      </c>
      <c r="K1624" s="543"/>
      <c r="L1624" s="543"/>
      <c r="M1624" s="144"/>
      <c r="N1624" s="144"/>
      <c r="O1624" s="144"/>
      <c r="P1624" s="144"/>
      <c r="Q1624" s="144"/>
      <c r="R1624" s="144"/>
      <c r="S1624" s="144"/>
      <c r="T1624" s="144"/>
      <c r="U1624" s="144"/>
      <c r="V1624" s="543"/>
      <c r="W1624" s="144"/>
      <c r="X1624" s="144"/>
      <c r="Y1624" s="144"/>
      <c r="Z1624" s="144"/>
      <c r="AA1624" s="144"/>
      <c r="AB1624" s="144"/>
      <c r="AC1624" s="144"/>
      <c r="AD1624" s="144"/>
      <c r="AE1624" s="144"/>
      <c r="AF1624" s="144"/>
      <c r="AG1624" s="144"/>
      <c r="AH1624" s="144"/>
      <c r="AI1624" s="144"/>
      <c r="AJ1624" s="144"/>
      <c r="AK1624" s="144"/>
      <c r="AL1624" s="144"/>
      <c r="AM1624" s="543"/>
      <c r="AN1624" s="144"/>
      <c r="AO1624" s="144"/>
      <c r="AP1624" s="543"/>
      <c r="AQ1624" s="543"/>
      <c r="AR1624" s="144"/>
      <c r="AS1624" s="190"/>
      <c r="AT1624" s="144"/>
      <c r="AU1624" s="543"/>
      <c r="AV1624" s="543"/>
      <c r="AW1624" s="144"/>
      <c r="AX1624" s="144"/>
      <c r="AY1624" s="144"/>
      <c r="AZ1624" s="144"/>
      <c r="BA1624" s="144"/>
      <c r="BB1624" s="144"/>
      <c r="BC1624" s="144"/>
      <c r="BD1624" s="144"/>
      <c r="BE1624" s="144"/>
    </row>
    <row r="1625" spans="1:57">
      <c r="A1625" s="144"/>
      <c r="B1625" s="144"/>
      <c r="C1625" s="144">
        <v>3</v>
      </c>
      <c r="D1625" s="190">
        <v>154471</v>
      </c>
      <c r="E1625" s="144" t="s">
        <v>5090</v>
      </c>
      <c r="F1625" s="144" t="s">
        <v>4944</v>
      </c>
      <c r="G1625" s="144">
        <v>10</v>
      </c>
      <c r="H1625" s="144">
        <v>20</v>
      </c>
      <c r="I1625" s="190" t="s">
        <v>6928</v>
      </c>
      <c r="J1625" s="144" t="s">
        <v>1693</v>
      </c>
      <c r="K1625" s="543"/>
      <c r="L1625" s="543"/>
      <c r="M1625" s="144"/>
      <c r="N1625" s="144"/>
      <c r="O1625" s="144"/>
      <c r="P1625" s="144"/>
      <c r="Q1625" s="144"/>
      <c r="R1625" s="144"/>
      <c r="S1625" s="144"/>
      <c r="T1625" s="144"/>
      <c r="U1625" s="144"/>
      <c r="V1625" s="543"/>
      <c r="W1625" s="144"/>
      <c r="X1625" s="144"/>
      <c r="Y1625" s="144"/>
      <c r="Z1625" s="144"/>
      <c r="AA1625" s="144"/>
      <c r="AB1625" s="144"/>
      <c r="AC1625" s="144"/>
      <c r="AD1625" s="144"/>
      <c r="AE1625" s="144"/>
      <c r="AF1625" s="144"/>
      <c r="AG1625" s="144"/>
      <c r="AH1625" s="144"/>
      <c r="AI1625" s="144"/>
      <c r="AJ1625" s="144"/>
      <c r="AK1625" s="144"/>
      <c r="AL1625" s="144"/>
      <c r="AM1625" s="543"/>
      <c r="AN1625" s="144"/>
      <c r="AO1625" s="144"/>
      <c r="AP1625" s="543"/>
      <c r="AQ1625" s="543"/>
      <c r="AR1625" s="144"/>
      <c r="AS1625" s="190"/>
      <c r="AT1625" s="144"/>
      <c r="AU1625" s="543"/>
      <c r="AV1625" s="543"/>
      <c r="AW1625" s="144"/>
      <c r="AX1625" s="144"/>
      <c r="AY1625" s="144"/>
      <c r="AZ1625" s="144"/>
      <c r="BA1625" s="144"/>
      <c r="BB1625" s="144"/>
      <c r="BC1625" s="144"/>
      <c r="BD1625" s="144"/>
      <c r="BE1625" s="144"/>
    </row>
    <row r="1626" spans="1:57">
      <c r="A1626" s="144"/>
      <c r="B1626" s="144"/>
      <c r="C1626" s="144">
        <v>3</v>
      </c>
      <c r="D1626" s="190">
        <v>154473</v>
      </c>
      <c r="E1626" s="144" t="s">
        <v>5090</v>
      </c>
      <c r="F1626" s="144" t="s">
        <v>4944</v>
      </c>
      <c r="G1626" s="144">
        <v>10</v>
      </c>
      <c r="H1626" s="144">
        <v>20</v>
      </c>
      <c r="I1626" s="190" t="s">
        <v>6929</v>
      </c>
      <c r="J1626" s="144" t="s">
        <v>1693</v>
      </c>
      <c r="K1626" s="543"/>
      <c r="L1626" s="543"/>
      <c r="M1626" s="144"/>
      <c r="N1626" s="144"/>
      <c r="O1626" s="144"/>
      <c r="P1626" s="144"/>
      <c r="Q1626" s="144"/>
      <c r="R1626" s="144"/>
      <c r="S1626" s="144"/>
      <c r="T1626" s="144"/>
      <c r="U1626" s="144"/>
      <c r="V1626" s="543"/>
      <c r="W1626" s="144"/>
      <c r="X1626" s="144"/>
      <c r="Y1626" s="144"/>
      <c r="Z1626" s="144"/>
      <c r="AA1626" s="144"/>
      <c r="AB1626" s="144"/>
      <c r="AC1626" s="144"/>
      <c r="AD1626" s="144"/>
      <c r="AE1626" s="144"/>
      <c r="AF1626" s="144"/>
      <c r="AG1626" s="144"/>
      <c r="AH1626" s="144"/>
      <c r="AI1626" s="144"/>
      <c r="AJ1626" s="144"/>
      <c r="AK1626" s="144"/>
      <c r="AL1626" s="144"/>
      <c r="AM1626" s="543"/>
      <c r="AN1626" s="144"/>
      <c r="AO1626" s="144"/>
      <c r="AP1626" s="543"/>
      <c r="AQ1626" s="543"/>
      <c r="AR1626" s="144"/>
      <c r="AS1626" s="190"/>
      <c r="AT1626" s="144"/>
      <c r="AU1626" s="543"/>
      <c r="AV1626" s="543"/>
      <c r="AW1626" s="144"/>
      <c r="AX1626" s="144"/>
      <c r="AY1626" s="144"/>
      <c r="AZ1626" s="144"/>
      <c r="BA1626" s="144"/>
      <c r="BB1626" s="144"/>
      <c r="BC1626" s="144"/>
      <c r="BD1626" s="144"/>
      <c r="BE1626" s="144"/>
    </row>
    <row r="1627" spans="1:57">
      <c r="A1627" s="144"/>
      <c r="B1627" s="144"/>
      <c r="C1627" s="144">
        <v>3</v>
      </c>
      <c r="D1627" s="190">
        <v>154559</v>
      </c>
      <c r="E1627" s="144" t="s">
        <v>5090</v>
      </c>
      <c r="F1627" s="144" t="s">
        <v>4944</v>
      </c>
      <c r="G1627" s="144">
        <v>10</v>
      </c>
      <c r="H1627" s="144">
        <v>20</v>
      </c>
      <c r="I1627" s="190" t="s">
        <v>6930</v>
      </c>
      <c r="J1627" s="144" t="s">
        <v>1693</v>
      </c>
      <c r="K1627" s="543"/>
      <c r="L1627" s="543"/>
      <c r="M1627" s="144"/>
      <c r="N1627" s="144"/>
      <c r="O1627" s="144"/>
      <c r="P1627" s="144"/>
      <c r="Q1627" s="144"/>
      <c r="R1627" s="144"/>
      <c r="S1627" s="144"/>
      <c r="T1627" s="144"/>
      <c r="U1627" s="144"/>
      <c r="V1627" s="543"/>
      <c r="W1627" s="144"/>
      <c r="X1627" s="144"/>
      <c r="Y1627" s="144"/>
      <c r="Z1627" s="144"/>
      <c r="AA1627" s="144"/>
      <c r="AB1627" s="144"/>
      <c r="AC1627" s="144"/>
      <c r="AD1627" s="144"/>
      <c r="AE1627" s="144"/>
      <c r="AF1627" s="144"/>
      <c r="AG1627" s="144"/>
      <c r="AH1627" s="144"/>
      <c r="AI1627" s="144"/>
      <c r="AJ1627" s="144"/>
      <c r="AK1627" s="144"/>
      <c r="AL1627" s="144"/>
      <c r="AM1627" s="543"/>
      <c r="AN1627" s="144"/>
      <c r="AO1627" s="144"/>
      <c r="AP1627" s="543"/>
      <c r="AQ1627" s="543"/>
      <c r="AR1627" s="144"/>
      <c r="AS1627" s="190"/>
      <c r="AT1627" s="144"/>
      <c r="AU1627" s="543"/>
      <c r="AV1627" s="543"/>
      <c r="AW1627" s="144"/>
      <c r="AX1627" s="144"/>
      <c r="AY1627" s="144"/>
      <c r="AZ1627" s="144"/>
      <c r="BA1627" s="144"/>
      <c r="BB1627" s="144"/>
      <c r="BC1627" s="144"/>
      <c r="BD1627" s="144"/>
      <c r="BE1627" s="144"/>
    </row>
    <row r="1628" spans="1:57">
      <c r="A1628" s="144"/>
      <c r="B1628" s="144"/>
      <c r="C1628" s="144">
        <v>3</v>
      </c>
      <c r="D1628" s="190">
        <v>154807</v>
      </c>
      <c r="E1628" s="144" t="s">
        <v>5090</v>
      </c>
      <c r="F1628" s="144" t="s">
        <v>4944</v>
      </c>
      <c r="G1628" s="144">
        <v>10</v>
      </c>
      <c r="H1628" s="144">
        <v>20</v>
      </c>
      <c r="I1628" s="190" t="s">
        <v>6931</v>
      </c>
      <c r="J1628" s="144" t="s">
        <v>1693</v>
      </c>
      <c r="K1628" s="543"/>
      <c r="L1628" s="543"/>
      <c r="M1628" s="144"/>
      <c r="N1628" s="144"/>
      <c r="O1628" s="144"/>
      <c r="P1628" s="144"/>
      <c r="Q1628" s="144"/>
      <c r="R1628" s="144"/>
      <c r="S1628" s="144"/>
      <c r="T1628" s="144"/>
      <c r="U1628" s="144"/>
      <c r="V1628" s="543"/>
      <c r="W1628" s="144"/>
      <c r="X1628" s="144"/>
      <c r="Y1628" s="144"/>
      <c r="Z1628" s="144"/>
      <c r="AA1628" s="144"/>
      <c r="AB1628" s="144"/>
      <c r="AC1628" s="144"/>
      <c r="AD1628" s="144"/>
      <c r="AE1628" s="144"/>
      <c r="AF1628" s="144"/>
      <c r="AG1628" s="144"/>
      <c r="AH1628" s="144"/>
      <c r="AI1628" s="144"/>
      <c r="AJ1628" s="144"/>
      <c r="AK1628" s="144"/>
      <c r="AL1628" s="144"/>
      <c r="AM1628" s="543"/>
      <c r="AN1628" s="144"/>
      <c r="AO1628" s="144"/>
      <c r="AP1628" s="543"/>
      <c r="AQ1628" s="543"/>
      <c r="AR1628" s="144"/>
      <c r="AS1628" s="190"/>
      <c r="AT1628" s="144"/>
      <c r="AU1628" s="543"/>
      <c r="AV1628" s="543"/>
      <c r="AW1628" s="144"/>
      <c r="AX1628" s="144"/>
      <c r="AY1628" s="144"/>
      <c r="AZ1628" s="144"/>
      <c r="BA1628" s="144"/>
      <c r="BB1628" s="144"/>
      <c r="BC1628" s="144"/>
      <c r="BD1628" s="144"/>
      <c r="BE1628" s="144"/>
    </row>
    <row r="1629" spans="1:57">
      <c r="A1629" s="144"/>
      <c r="B1629" s="144"/>
      <c r="C1629" s="144">
        <v>3</v>
      </c>
      <c r="D1629" s="190">
        <v>154808</v>
      </c>
      <c r="E1629" s="144" t="s">
        <v>5090</v>
      </c>
      <c r="F1629" s="144" t="s">
        <v>4944</v>
      </c>
      <c r="G1629" s="144">
        <v>10</v>
      </c>
      <c r="H1629" s="144">
        <v>20</v>
      </c>
      <c r="I1629" s="190" t="s">
        <v>6932</v>
      </c>
      <c r="J1629" s="144" t="s">
        <v>1693</v>
      </c>
      <c r="K1629" s="543"/>
      <c r="L1629" s="543"/>
      <c r="M1629" s="144"/>
      <c r="N1629" s="144"/>
      <c r="O1629" s="144"/>
      <c r="P1629" s="144"/>
      <c r="Q1629" s="144"/>
      <c r="R1629" s="144"/>
      <c r="S1629" s="144"/>
      <c r="T1629" s="144"/>
      <c r="U1629" s="144"/>
      <c r="V1629" s="543"/>
      <c r="W1629" s="144"/>
      <c r="X1629" s="144"/>
      <c r="Y1629" s="144"/>
      <c r="Z1629" s="144"/>
      <c r="AA1629" s="144"/>
      <c r="AB1629" s="144"/>
      <c r="AC1629" s="144"/>
      <c r="AD1629" s="144"/>
      <c r="AE1629" s="144"/>
      <c r="AF1629" s="144"/>
      <c r="AG1629" s="144"/>
      <c r="AH1629" s="144"/>
      <c r="AI1629" s="144"/>
      <c r="AJ1629" s="144"/>
      <c r="AK1629" s="144"/>
      <c r="AL1629" s="144"/>
      <c r="AM1629" s="543"/>
      <c r="AN1629" s="144"/>
      <c r="AO1629" s="144"/>
      <c r="AP1629" s="543"/>
      <c r="AQ1629" s="543"/>
      <c r="AR1629" s="144"/>
      <c r="AS1629" s="190"/>
      <c r="AT1629" s="144"/>
      <c r="AU1629" s="543"/>
      <c r="AV1629" s="543"/>
      <c r="AW1629" s="144"/>
      <c r="AX1629" s="144"/>
      <c r="AY1629" s="144"/>
      <c r="AZ1629" s="144"/>
      <c r="BA1629" s="144"/>
      <c r="BB1629" s="144"/>
      <c r="BC1629" s="144"/>
      <c r="BD1629" s="144"/>
      <c r="BE1629" s="144"/>
    </row>
    <row r="1630" spans="1:57">
      <c r="A1630" s="144"/>
      <c r="B1630" s="144"/>
      <c r="C1630" s="144">
        <v>3</v>
      </c>
      <c r="D1630" s="190">
        <v>155230</v>
      </c>
      <c r="E1630" s="144" t="s">
        <v>5090</v>
      </c>
      <c r="F1630" s="144" t="s">
        <v>4944</v>
      </c>
      <c r="G1630" s="144">
        <v>10</v>
      </c>
      <c r="H1630" s="144">
        <v>20</v>
      </c>
      <c r="I1630" s="190" t="s">
        <v>6933</v>
      </c>
      <c r="J1630" s="144" t="s">
        <v>1693</v>
      </c>
      <c r="K1630" s="543"/>
      <c r="L1630" s="543"/>
      <c r="M1630" s="144"/>
      <c r="N1630" s="144"/>
      <c r="O1630" s="144"/>
      <c r="P1630" s="144"/>
      <c r="Q1630" s="144"/>
      <c r="R1630" s="144"/>
      <c r="S1630" s="144"/>
      <c r="T1630" s="144"/>
      <c r="U1630" s="144"/>
      <c r="V1630" s="543"/>
      <c r="W1630" s="144"/>
      <c r="X1630" s="144"/>
      <c r="Y1630" s="144"/>
      <c r="Z1630" s="144"/>
      <c r="AA1630" s="144"/>
      <c r="AB1630" s="144"/>
      <c r="AC1630" s="144"/>
      <c r="AD1630" s="144"/>
      <c r="AE1630" s="144"/>
      <c r="AF1630" s="144"/>
      <c r="AG1630" s="144"/>
      <c r="AH1630" s="144"/>
      <c r="AI1630" s="144"/>
      <c r="AJ1630" s="144"/>
      <c r="AK1630" s="144"/>
      <c r="AL1630" s="144"/>
      <c r="AM1630" s="543"/>
      <c r="AN1630" s="144"/>
      <c r="AO1630" s="144"/>
      <c r="AP1630" s="543"/>
      <c r="AQ1630" s="543"/>
      <c r="AR1630" s="144"/>
      <c r="AS1630" s="190"/>
      <c r="AT1630" s="144"/>
      <c r="AU1630" s="543"/>
      <c r="AV1630" s="543"/>
      <c r="AW1630" s="144"/>
      <c r="AX1630" s="144"/>
      <c r="AY1630" s="144"/>
      <c r="AZ1630" s="144"/>
      <c r="BA1630" s="144"/>
      <c r="BB1630" s="144"/>
      <c r="BC1630" s="144"/>
      <c r="BD1630" s="144"/>
      <c r="BE1630" s="144"/>
    </row>
    <row r="1631" spans="1:57">
      <c r="A1631" s="144"/>
      <c r="B1631" s="144"/>
      <c r="C1631" s="144">
        <v>3</v>
      </c>
      <c r="D1631" s="190">
        <v>155262</v>
      </c>
      <c r="E1631" s="144" t="s">
        <v>5090</v>
      </c>
      <c r="F1631" s="144" t="s">
        <v>4944</v>
      </c>
      <c r="G1631" s="144">
        <v>10</v>
      </c>
      <c r="H1631" s="144">
        <v>20</v>
      </c>
      <c r="I1631" s="190" t="s">
        <v>6934</v>
      </c>
      <c r="J1631" s="144" t="s">
        <v>1693</v>
      </c>
      <c r="K1631" s="543"/>
      <c r="L1631" s="543"/>
      <c r="M1631" s="144"/>
      <c r="N1631" s="144"/>
      <c r="O1631" s="144"/>
      <c r="P1631" s="144"/>
      <c r="Q1631" s="144"/>
      <c r="R1631" s="144"/>
      <c r="S1631" s="144"/>
      <c r="T1631" s="144"/>
      <c r="U1631" s="542"/>
      <c r="V1631" s="543"/>
      <c r="W1631" s="144"/>
      <c r="X1631" s="144"/>
      <c r="Y1631" s="144"/>
      <c r="Z1631" s="144"/>
      <c r="AA1631" s="144"/>
      <c r="AB1631" s="144"/>
      <c r="AC1631" s="144"/>
      <c r="AD1631" s="144"/>
      <c r="AE1631" s="144"/>
      <c r="AF1631" s="144"/>
      <c r="AG1631" s="144"/>
      <c r="AH1631" s="144"/>
      <c r="AI1631" s="144"/>
      <c r="AJ1631" s="144"/>
      <c r="AK1631" s="144"/>
      <c r="AL1631" s="144"/>
      <c r="AM1631" s="543"/>
      <c r="AN1631" s="144"/>
      <c r="AO1631" s="144"/>
      <c r="AP1631" s="543"/>
      <c r="AQ1631" s="543"/>
      <c r="AR1631" s="144"/>
      <c r="AS1631" s="190"/>
      <c r="AT1631" s="144"/>
      <c r="AU1631" s="543"/>
      <c r="AV1631" s="543"/>
      <c r="AW1631" s="144"/>
      <c r="AX1631" s="144"/>
      <c r="AY1631" s="144"/>
      <c r="AZ1631" s="144"/>
      <c r="BA1631" s="144"/>
      <c r="BB1631" s="144"/>
      <c r="BC1631" s="144"/>
      <c r="BD1631" s="144"/>
      <c r="BE1631" s="144"/>
    </row>
    <row r="1632" spans="1:57">
      <c r="A1632" s="144"/>
      <c r="B1632" s="144"/>
      <c r="C1632" s="144">
        <v>3</v>
      </c>
      <c r="D1632" s="190">
        <v>155300</v>
      </c>
      <c r="E1632" s="144" t="s">
        <v>5090</v>
      </c>
      <c r="F1632" s="144" t="s">
        <v>4944</v>
      </c>
      <c r="G1632" s="144">
        <v>10</v>
      </c>
      <c r="H1632" s="144">
        <v>20</v>
      </c>
      <c r="I1632" s="190" t="s">
        <v>6935</v>
      </c>
      <c r="J1632" s="144" t="s">
        <v>1693</v>
      </c>
      <c r="K1632" s="543"/>
      <c r="L1632" s="543"/>
      <c r="M1632" s="144"/>
      <c r="N1632" s="144"/>
      <c r="O1632" s="144"/>
      <c r="P1632" s="144"/>
      <c r="Q1632" s="144"/>
      <c r="R1632" s="144"/>
      <c r="S1632" s="144"/>
      <c r="T1632" s="144"/>
      <c r="U1632" s="144"/>
      <c r="V1632" s="543"/>
      <c r="W1632" s="144"/>
      <c r="X1632" s="144"/>
      <c r="Y1632" s="144"/>
      <c r="Z1632" s="144"/>
      <c r="AA1632" s="144"/>
      <c r="AB1632" s="144"/>
      <c r="AC1632" s="144"/>
      <c r="AD1632" s="144"/>
      <c r="AE1632" s="144"/>
      <c r="AF1632" s="144"/>
      <c r="AG1632" s="144"/>
      <c r="AH1632" s="144"/>
      <c r="AI1632" s="144"/>
      <c r="AJ1632" s="144"/>
      <c r="AK1632" s="144"/>
      <c r="AL1632" s="144"/>
      <c r="AM1632" s="543"/>
      <c r="AN1632" s="144"/>
      <c r="AO1632" s="144"/>
      <c r="AP1632" s="543"/>
      <c r="AQ1632" s="543"/>
      <c r="AR1632" s="144"/>
      <c r="AS1632" s="190"/>
      <c r="AT1632" s="144"/>
      <c r="AU1632" s="543"/>
      <c r="AV1632" s="543"/>
      <c r="AW1632" s="144"/>
      <c r="AX1632" s="144"/>
      <c r="AY1632" s="144"/>
      <c r="AZ1632" s="144"/>
      <c r="BA1632" s="144"/>
      <c r="BB1632" s="144"/>
      <c r="BC1632" s="144"/>
      <c r="BD1632" s="144"/>
      <c r="BE1632" s="144"/>
    </row>
    <row r="1633" spans="1:57">
      <c r="A1633" s="144"/>
      <c r="B1633" s="144"/>
      <c r="C1633" s="144">
        <v>3</v>
      </c>
      <c r="D1633" s="190">
        <v>155599</v>
      </c>
      <c r="E1633" s="144" t="s">
        <v>5090</v>
      </c>
      <c r="F1633" s="144" t="s">
        <v>4944</v>
      </c>
      <c r="G1633" s="144">
        <v>10</v>
      </c>
      <c r="H1633" s="144">
        <v>20</v>
      </c>
      <c r="I1633" s="190" t="s">
        <v>6936</v>
      </c>
      <c r="J1633" s="144" t="s">
        <v>1693</v>
      </c>
      <c r="K1633" s="543"/>
      <c r="L1633" s="543"/>
      <c r="M1633" s="144"/>
      <c r="N1633" s="144"/>
      <c r="O1633" s="144"/>
      <c r="P1633" s="144"/>
      <c r="Q1633" s="144"/>
      <c r="R1633" s="144"/>
      <c r="S1633" s="144"/>
      <c r="T1633" s="144"/>
      <c r="U1633" s="144"/>
      <c r="V1633" s="543"/>
      <c r="W1633" s="144"/>
      <c r="X1633" s="144"/>
      <c r="Y1633" s="144"/>
      <c r="Z1633" s="144"/>
      <c r="AA1633" s="144"/>
      <c r="AB1633" s="144"/>
      <c r="AC1633" s="144"/>
      <c r="AD1633" s="144"/>
      <c r="AE1633" s="144"/>
      <c r="AF1633" s="144"/>
      <c r="AG1633" s="144"/>
      <c r="AH1633" s="144"/>
      <c r="AI1633" s="144"/>
      <c r="AJ1633" s="144"/>
      <c r="AK1633" s="144"/>
      <c r="AL1633" s="144"/>
      <c r="AM1633" s="543"/>
      <c r="AN1633" s="144"/>
      <c r="AO1633" s="144"/>
      <c r="AP1633" s="543"/>
      <c r="AQ1633" s="543"/>
      <c r="AR1633" s="144"/>
      <c r="AS1633" s="190"/>
      <c r="AT1633" s="144"/>
      <c r="AU1633" s="543"/>
      <c r="AV1633" s="543"/>
      <c r="AW1633" s="144"/>
      <c r="AX1633" s="144"/>
      <c r="AY1633" s="144"/>
      <c r="AZ1633" s="144"/>
      <c r="BA1633" s="144"/>
      <c r="BB1633" s="144"/>
      <c r="BC1633" s="144"/>
      <c r="BD1633" s="144"/>
      <c r="BE1633" s="144"/>
    </row>
    <row r="1634" spans="1:57">
      <c r="A1634" s="144"/>
      <c r="B1634" s="144"/>
      <c r="C1634" s="144">
        <v>3</v>
      </c>
      <c r="D1634" s="190">
        <v>155797</v>
      </c>
      <c r="E1634" s="144" t="s">
        <v>5090</v>
      </c>
      <c r="F1634" s="144" t="s">
        <v>4944</v>
      </c>
      <c r="G1634" s="144">
        <v>10</v>
      </c>
      <c r="H1634" s="144">
        <v>20</v>
      </c>
      <c r="I1634" s="190" t="s">
        <v>6937</v>
      </c>
      <c r="J1634" s="144" t="s">
        <v>1693</v>
      </c>
      <c r="K1634" s="543"/>
      <c r="L1634" s="543"/>
      <c r="M1634" s="144"/>
      <c r="N1634" s="144"/>
      <c r="O1634" s="144"/>
      <c r="P1634" s="144"/>
      <c r="Q1634" s="144"/>
      <c r="R1634" s="144"/>
      <c r="S1634" s="144"/>
      <c r="T1634" s="144"/>
      <c r="U1634" s="144"/>
      <c r="V1634" s="543"/>
      <c r="W1634" s="144"/>
      <c r="X1634" s="144"/>
      <c r="Y1634" s="144"/>
      <c r="Z1634" s="144"/>
      <c r="AA1634" s="144"/>
      <c r="AB1634" s="144"/>
      <c r="AC1634" s="144"/>
      <c r="AD1634" s="144"/>
      <c r="AE1634" s="144"/>
      <c r="AF1634" s="144"/>
      <c r="AG1634" s="144"/>
      <c r="AH1634" s="144"/>
      <c r="AI1634" s="144"/>
      <c r="AJ1634" s="144"/>
      <c r="AK1634" s="144"/>
      <c r="AL1634" s="144"/>
      <c r="AM1634" s="543"/>
      <c r="AN1634" s="144"/>
      <c r="AO1634" s="144"/>
      <c r="AP1634" s="543"/>
      <c r="AQ1634" s="543"/>
      <c r="AR1634" s="144"/>
      <c r="AS1634" s="190"/>
      <c r="AT1634" s="144"/>
      <c r="AU1634" s="543"/>
      <c r="AV1634" s="543"/>
      <c r="AW1634" s="144"/>
      <c r="AX1634" s="144"/>
      <c r="AY1634" s="144"/>
      <c r="AZ1634" s="144"/>
      <c r="BA1634" s="144"/>
      <c r="BB1634" s="144"/>
      <c r="BC1634" s="144"/>
      <c r="BD1634" s="144"/>
      <c r="BE1634" s="144"/>
    </row>
    <row r="1635" spans="1:57">
      <c r="A1635" s="144"/>
      <c r="B1635" s="144"/>
      <c r="C1635" s="144">
        <v>3</v>
      </c>
      <c r="D1635" s="190">
        <v>156017</v>
      </c>
      <c r="E1635" s="144" t="s">
        <v>5090</v>
      </c>
      <c r="F1635" s="144" t="s">
        <v>4944</v>
      </c>
      <c r="G1635" s="144">
        <v>10</v>
      </c>
      <c r="H1635" s="144">
        <v>20</v>
      </c>
      <c r="I1635" s="190" t="s">
        <v>6938</v>
      </c>
      <c r="J1635" s="144" t="s">
        <v>1693</v>
      </c>
      <c r="K1635" s="543"/>
      <c r="L1635" s="543"/>
      <c r="M1635" s="144"/>
      <c r="N1635" s="144"/>
      <c r="O1635" s="144"/>
      <c r="P1635" s="144"/>
      <c r="Q1635" s="144"/>
      <c r="R1635" s="144"/>
      <c r="S1635" s="144"/>
      <c r="T1635" s="144"/>
      <c r="U1635" s="144"/>
      <c r="V1635" s="543"/>
      <c r="W1635" s="144"/>
      <c r="X1635" s="144"/>
      <c r="Y1635" s="144"/>
      <c r="Z1635" s="144"/>
      <c r="AA1635" s="144"/>
      <c r="AB1635" s="144"/>
      <c r="AC1635" s="144"/>
      <c r="AD1635" s="144"/>
      <c r="AE1635" s="144"/>
      <c r="AF1635" s="144"/>
      <c r="AG1635" s="144"/>
      <c r="AH1635" s="144"/>
      <c r="AI1635" s="144"/>
      <c r="AJ1635" s="144"/>
      <c r="AK1635" s="144"/>
      <c r="AL1635" s="144"/>
      <c r="AM1635" s="543"/>
      <c r="AN1635" s="144"/>
      <c r="AO1635" s="144"/>
      <c r="AP1635" s="543"/>
      <c r="AQ1635" s="543"/>
      <c r="AR1635" s="144"/>
      <c r="AS1635" s="190"/>
      <c r="AT1635" s="144"/>
      <c r="AU1635" s="543"/>
      <c r="AV1635" s="543"/>
      <c r="AW1635" s="144"/>
      <c r="AX1635" s="144"/>
      <c r="AY1635" s="144"/>
      <c r="AZ1635" s="144"/>
      <c r="BA1635" s="144"/>
      <c r="BB1635" s="144"/>
      <c r="BC1635" s="144"/>
      <c r="BD1635" s="144"/>
      <c r="BE1635" s="144"/>
    </row>
    <row r="1636" spans="1:57">
      <c r="A1636" s="144"/>
      <c r="B1636" s="144"/>
      <c r="C1636" s="144">
        <v>3</v>
      </c>
      <c r="D1636" s="190">
        <v>156065</v>
      </c>
      <c r="E1636" s="144" t="s">
        <v>5090</v>
      </c>
      <c r="F1636" s="144" t="s">
        <v>4944</v>
      </c>
      <c r="G1636" s="144">
        <v>10</v>
      </c>
      <c r="H1636" s="144">
        <v>20</v>
      </c>
      <c r="I1636" s="190" t="s">
        <v>6939</v>
      </c>
      <c r="J1636" s="144" t="s">
        <v>1693</v>
      </c>
      <c r="K1636" s="543"/>
      <c r="L1636" s="543"/>
      <c r="M1636" s="144"/>
      <c r="N1636" s="144"/>
      <c r="O1636" s="144"/>
      <c r="P1636" s="144"/>
      <c r="Q1636" s="144"/>
      <c r="R1636" s="144"/>
      <c r="S1636" s="144"/>
      <c r="T1636" s="144"/>
      <c r="U1636" s="144"/>
      <c r="V1636" s="543"/>
      <c r="W1636" s="144"/>
      <c r="X1636" s="144"/>
      <c r="Y1636" s="144"/>
      <c r="Z1636" s="144"/>
      <c r="AA1636" s="144"/>
      <c r="AB1636" s="144"/>
      <c r="AC1636" s="144"/>
      <c r="AD1636" s="144"/>
      <c r="AE1636" s="144"/>
      <c r="AF1636" s="144"/>
      <c r="AG1636" s="144"/>
      <c r="AH1636" s="144"/>
      <c r="AI1636" s="144"/>
      <c r="AJ1636" s="144"/>
      <c r="AK1636" s="144"/>
      <c r="AL1636" s="144"/>
      <c r="AM1636" s="543"/>
      <c r="AN1636" s="144"/>
      <c r="AO1636" s="144"/>
      <c r="AP1636" s="543"/>
      <c r="AQ1636" s="543"/>
      <c r="AR1636" s="144"/>
      <c r="AS1636" s="190"/>
      <c r="AT1636" s="144"/>
      <c r="AU1636" s="543"/>
      <c r="AV1636" s="543"/>
      <c r="AW1636" s="144"/>
      <c r="AX1636" s="144"/>
      <c r="AY1636" s="144"/>
      <c r="AZ1636" s="144"/>
      <c r="BA1636" s="144"/>
      <c r="BB1636" s="144"/>
      <c r="BC1636" s="144"/>
      <c r="BD1636" s="144"/>
      <c r="BE1636" s="144"/>
    </row>
    <row r="1637" spans="1:57">
      <c r="A1637" s="144"/>
      <c r="B1637" s="144"/>
      <c r="C1637" s="144">
        <v>3</v>
      </c>
      <c r="D1637" s="190">
        <v>156075</v>
      </c>
      <c r="E1637" s="144" t="s">
        <v>5090</v>
      </c>
      <c r="F1637" s="144" t="s">
        <v>4944</v>
      </c>
      <c r="G1637" s="144">
        <v>10</v>
      </c>
      <c r="H1637" s="144">
        <v>20</v>
      </c>
      <c r="I1637" s="190" t="s">
        <v>6940</v>
      </c>
      <c r="J1637" s="144" t="s">
        <v>1693</v>
      </c>
      <c r="K1637" s="543"/>
      <c r="L1637" s="543"/>
      <c r="M1637" s="144"/>
      <c r="N1637" s="144"/>
      <c r="O1637" s="144"/>
      <c r="P1637" s="144"/>
      <c r="Q1637" s="144"/>
      <c r="R1637" s="144"/>
      <c r="S1637" s="144"/>
      <c r="T1637" s="144"/>
      <c r="U1637" s="144"/>
      <c r="V1637" s="543"/>
      <c r="W1637" s="144"/>
      <c r="X1637" s="144"/>
      <c r="Y1637" s="144"/>
      <c r="Z1637" s="144"/>
      <c r="AA1637" s="144"/>
      <c r="AB1637" s="144"/>
      <c r="AC1637" s="144"/>
      <c r="AD1637" s="144"/>
      <c r="AE1637" s="144"/>
      <c r="AF1637" s="144"/>
      <c r="AG1637" s="144"/>
      <c r="AH1637" s="144"/>
      <c r="AI1637" s="144"/>
      <c r="AJ1637" s="144"/>
      <c r="AK1637" s="144"/>
      <c r="AL1637" s="144"/>
      <c r="AM1637" s="543"/>
      <c r="AN1637" s="144"/>
      <c r="AO1637" s="144"/>
      <c r="AP1637" s="543"/>
      <c r="AQ1637" s="543"/>
      <c r="AR1637" s="144"/>
      <c r="AS1637" s="190"/>
      <c r="AT1637" s="144"/>
      <c r="AU1637" s="543"/>
      <c r="AV1637" s="543"/>
      <c r="AW1637" s="144"/>
      <c r="AX1637" s="144"/>
      <c r="AY1637" s="144"/>
      <c r="AZ1637" s="144"/>
      <c r="BA1637" s="144"/>
      <c r="BB1637" s="144"/>
      <c r="BC1637" s="144"/>
      <c r="BD1637" s="144"/>
      <c r="BE1637" s="144"/>
    </row>
    <row r="1638" spans="1:57">
      <c r="A1638" s="144"/>
      <c r="B1638" s="144"/>
      <c r="C1638" s="144">
        <v>3</v>
      </c>
      <c r="D1638" s="190">
        <v>156155</v>
      </c>
      <c r="E1638" s="144" t="s">
        <v>5090</v>
      </c>
      <c r="F1638" s="144" t="s">
        <v>4944</v>
      </c>
      <c r="G1638" s="144">
        <v>10</v>
      </c>
      <c r="H1638" s="144">
        <v>20</v>
      </c>
      <c r="I1638" s="190" t="s">
        <v>6941</v>
      </c>
      <c r="J1638" s="144" t="s">
        <v>1693</v>
      </c>
      <c r="K1638" s="543"/>
      <c r="L1638" s="543"/>
      <c r="M1638" s="144"/>
      <c r="N1638" s="144"/>
      <c r="O1638" s="144"/>
      <c r="P1638" s="144"/>
      <c r="Q1638" s="144"/>
      <c r="R1638" s="144"/>
      <c r="S1638" s="144"/>
      <c r="T1638" s="144"/>
      <c r="U1638" s="144"/>
      <c r="V1638" s="543"/>
      <c r="W1638" s="144"/>
      <c r="X1638" s="144"/>
      <c r="Y1638" s="144"/>
      <c r="Z1638" s="144"/>
      <c r="AA1638" s="144"/>
      <c r="AB1638" s="144"/>
      <c r="AC1638" s="144"/>
      <c r="AD1638" s="144"/>
      <c r="AE1638" s="144"/>
      <c r="AF1638" s="144"/>
      <c r="AG1638" s="144"/>
      <c r="AH1638" s="144"/>
      <c r="AI1638" s="144"/>
      <c r="AJ1638" s="144"/>
      <c r="AK1638" s="144"/>
      <c r="AL1638" s="144"/>
      <c r="AM1638" s="543"/>
      <c r="AN1638" s="144"/>
      <c r="AO1638" s="144"/>
      <c r="AP1638" s="543"/>
      <c r="AQ1638" s="543"/>
      <c r="AR1638" s="144"/>
      <c r="AS1638" s="190"/>
      <c r="AT1638" s="144"/>
      <c r="AU1638" s="543"/>
      <c r="AV1638" s="543"/>
      <c r="AW1638" s="144"/>
      <c r="AX1638" s="144"/>
      <c r="AY1638" s="144"/>
      <c r="AZ1638" s="144"/>
      <c r="BA1638" s="144"/>
      <c r="BB1638" s="144"/>
      <c r="BC1638" s="144"/>
      <c r="BD1638" s="144"/>
      <c r="BE1638" s="144"/>
    </row>
    <row r="1639" spans="1:57">
      <c r="A1639" s="144"/>
      <c r="B1639" s="144"/>
      <c r="C1639" s="144">
        <v>3</v>
      </c>
      <c r="D1639" s="190">
        <v>156156</v>
      </c>
      <c r="E1639" s="144" t="s">
        <v>5090</v>
      </c>
      <c r="F1639" s="144" t="s">
        <v>4944</v>
      </c>
      <c r="G1639" s="144">
        <v>10</v>
      </c>
      <c r="H1639" s="144">
        <v>20</v>
      </c>
      <c r="I1639" s="190" t="s">
        <v>6942</v>
      </c>
      <c r="J1639" s="144" t="s">
        <v>1693</v>
      </c>
      <c r="K1639" s="543"/>
      <c r="L1639" s="543"/>
      <c r="M1639" s="144"/>
      <c r="N1639" s="144"/>
      <c r="O1639" s="144"/>
      <c r="P1639" s="144"/>
      <c r="Q1639" s="144"/>
      <c r="R1639" s="144"/>
      <c r="S1639" s="144"/>
      <c r="T1639" s="144"/>
      <c r="U1639" s="144"/>
      <c r="V1639" s="543"/>
      <c r="W1639" s="144"/>
      <c r="X1639" s="144"/>
      <c r="Y1639" s="144"/>
      <c r="Z1639" s="144"/>
      <c r="AA1639" s="144"/>
      <c r="AB1639" s="144"/>
      <c r="AC1639" s="144"/>
      <c r="AD1639" s="144"/>
      <c r="AE1639" s="144"/>
      <c r="AF1639" s="144"/>
      <c r="AG1639" s="144"/>
      <c r="AH1639" s="144"/>
      <c r="AI1639" s="144"/>
      <c r="AJ1639" s="144"/>
      <c r="AK1639" s="144"/>
      <c r="AL1639" s="144"/>
      <c r="AM1639" s="543"/>
      <c r="AN1639" s="144"/>
      <c r="AO1639" s="144"/>
      <c r="AP1639" s="543"/>
      <c r="AQ1639" s="543"/>
      <c r="AR1639" s="144"/>
      <c r="AS1639" s="190"/>
      <c r="AT1639" s="144"/>
      <c r="AU1639" s="543"/>
      <c r="AV1639" s="543"/>
      <c r="AW1639" s="144"/>
      <c r="AX1639" s="144"/>
      <c r="AY1639" s="144"/>
      <c r="AZ1639" s="144"/>
      <c r="BA1639" s="144"/>
      <c r="BB1639" s="144"/>
      <c r="BC1639" s="144"/>
      <c r="BD1639" s="144"/>
      <c r="BE1639" s="144"/>
    </row>
    <row r="1640" spans="1:57">
      <c r="A1640" s="144"/>
      <c r="B1640" s="144"/>
      <c r="C1640" s="144">
        <v>3</v>
      </c>
      <c r="D1640" s="190">
        <v>156195</v>
      </c>
      <c r="E1640" s="144" t="s">
        <v>5090</v>
      </c>
      <c r="F1640" s="144" t="s">
        <v>4944</v>
      </c>
      <c r="G1640" s="144">
        <v>10</v>
      </c>
      <c r="H1640" s="144">
        <v>20</v>
      </c>
      <c r="I1640" s="190" t="s">
        <v>6943</v>
      </c>
      <c r="J1640" s="144" t="s">
        <v>1693</v>
      </c>
      <c r="K1640" s="543"/>
      <c r="L1640" s="543"/>
      <c r="M1640" s="144"/>
      <c r="N1640" s="144"/>
      <c r="O1640" s="144"/>
      <c r="P1640" s="144"/>
      <c r="Q1640" s="144"/>
      <c r="R1640" s="144"/>
      <c r="S1640" s="144"/>
      <c r="T1640" s="144"/>
      <c r="U1640" s="144"/>
      <c r="V1640" s="543"/>
      <c r="W1640" s="144"/>
      <c r="X1640" s="144"/>
      <c r="Y1640" s="144"/>
      <c r="Z1640" s="144"/>
      <c r="AA1640" s="144"/>
      <c r="AB1640" s="144"/>
      <c r="AC1640" s="144"/>
      <c r="AD1640" s="144"/>
      <c r="AE1640" s="144"/>
      <c r="AF1640" s="144"/>
      <c r="AG1640" s="144"/>
      <c r="AH1640" s="144"/>
      <c r="AI1640" s="144"/>
      <c r="AJ1640" s="144"/>
      <c r="AK1640" s="144"/>
      <c r="AL1640" s="144"/>
      <c r="AM1640" s="543"/>
      <c r="AN1640" s="144"/>
      <c r="AO1640" s="144"/>
      <c r="AP1640" s="543"/>
      <c r="AQ1640" s="543"/>
      <c r="AR1640" s="144"/>
      <c r="AS1640" s="190"/>
      <c r="AT1640" s="144"/>
      <c r="AU1640" s="543"/>
      <c r="AV1640" s="543"/>
      <c r="AW1640" s="144"/>
      <c r="AX1640" s="144"/>
      <c r="AY1640" s="144"/>
      <c r="AZ1640" s="144"/>
      <c r="BA1640" s="144"/>
      <c r="BB1640" s="144"/>
      <c r="BC1640" s="144"/>
      <c r="BD1640" s="144"/>
      <c r="BE1640" s="144"/>
    </row>
    <row r="1641" spans="1:57">
      <c r="A1641" s="144"/>
      <c r="B1641" s="144"/>
      <c r="C1641" s="144">
        <v>3</v>
      </c>
      <c r="D1641" s="190">
        <v>157603</v>
      </c>
      <c r="E1641" s="144" t="s">
        <v>5090</v>
      </c>
      <c r="F1641" s="144" t="s">
        <v>4944</v>
      </c>
      <c r="G1641" s="144">
        <v>10</v>
      </c>
      <c r="H1641" s="144">
        <v>20</v>
      </c>
      <c r="I1641" s="190" t="s">
        <v>6944</v>
      </c>
      <c r="J1641" s="144" t="s">
        <v>1693</v>
      </c>
      <c r="K1641" s="543"/>
      <c r="L1641" s="543"/>
      <c r="M1641" s="144"/>
      <c r="N1641" s="144"/>
      <c r="O1641" s="144"/>
      <c r="P1641" s="144"/>
      <c r="Q1641" s="144"/>
      <c r="R1641" s="144"/>
      <c r="S1641" s="144"/>
      <c r="T1641" s="144"/>
      <c r="U1641" s="144"/>
      <c r="V1641" s="543"/>
      <c r="W1641" s="144"/>
      <c r="X1641" s="144"/>
      <c r="Y1641" s="144"/>
      <c r="Z1641" s="144"/>
      <c r="AA1641" s="144"/>
      <c r="AB1641" s="144"/>
      <c r="AC1641" s="144"/>
      <c r="AD1641" s="144"/>
      <c r="AE1641" s="144"/>
      <c r="AF1641" s="144"/>
      <c r="AG1641" s="144"/>
      <c r="AH1641" s="144"/>
      <c r="AI1641" s="144"/>
      <c r="AJ1641" s="144"/>
      <c r="AK1641" s="144"/>
      <c r="AL1641" s="144"/>
      <c r="AM1641" s="543"/>
      <c r="AN1641" s="144"/>
      <c r="AO1641" s="144"/>
      <c r="AP1641" s="543"/>
      <c r="AQ1641" s="543"/>
      <c r="AR1641" s="144"/>
      <c r="AS1641" s="190"/>
      <c r="AT1641" s="144"/>
      <c r="AU1641" s="543"/>
      <c r="AV1641" s="543"/>
      <c r="AW1641" s="144"/>
      <c r="AX1641" s="144"/>
      <c r="AY1641" s="144"/>
      <c r="AZ1641" s="144"/>
      <c r="BA1641" s="144"/>
      <c r="BB1641" s="144"/>
      <c r="BC1641" s="144"/>
      <c r="BD1641" s="144"/>
      <c r="BE1641" s="144"/>
    </row>
    <row r="1642" spans="1:57">
      <c r="A1642" s="144"/>
      <c r="B1642" s="144"/>
      <c r="C1642" s="144">
        <v>3</v>
      </c>
      <c r="D1642" s="190">
        <v>157606</v>
      </c>
      <c r="E1642" s="144" t="s">
        <v>5090</v>
      </c>
      <c r="F1642" s="144" t="s">
        <v>4944</v>
      </c>
      <c r="G1642" s="144">
        <v>10</v>
      </c>
      <c r="H1642" s="144">
        <v>20</v>
      </c>
      <c r="I1642" s="190" t="s">
        <v>6945</v>
      </c>
      <c r="J1642" s="144" t="s">
        <v>1693</v>
      </c>
      <c r="K1642" s="543"/>
      <c r="L1642" s="543"/>
      <c r="M1642" s="144"/>
      <c r="N1642" s="144"/>
      <c r="O1642" s="144"/>
      <c r="P1642" s="144"/>
      <c r="Q1642" s="144"/>
      <c r="R1642" s="144"/>
      <c r="S1642" s="144"/>
      <c r="T1642" s="144"/>
      <c r="U1642" s="144"/>
      <c r="V1642" s="543"/>
      <c r="W1642" s="144"/>
      <c r="X1642" s="144"/>
      <c r="Y1642" s="144"/>
      <c r="Z1642" s="144"/>
      <c r="AA1642" s="144"/>
      <c r="AB1642" s="144"/>
      <c r="AC1642" s="144"/>
      <c r="AD1642" s="144"/>
      <c r="AE1642" s="144"/>
      <c r="AF1642" s="144"/>
      <c r="AG1642" s="144"/>
      <c r="AH1642" s="144"/>
      <c r="AI1642" s="144"/>
      <c r="AJ1642" s="144"/>
      <c r="AK1642" s="144"/>
      <c r="AL1642" s="144"/>
      <c r="AM1642" s="543"/>
      <c r="AN1642" s="144"/>
      <c r="AO1642" s="144"/>
      <c r="AP1642" s="543"/>
      <c r="AQ1642" s="543"/>
      <c r="AR1642" s="144"/>
      <c r="AS1642" s="190"/>
      <c r="AT1642" s="144"/>
      <c r="AU1642" s="543"/>
      <c r="AV1642" s="543"/>
      <c r="AW1642" s="144"/>
      <c r="AX1642" s="144"/>
      <c r="AY1642" s="144"/>
      <c r="AZ1642" s="144"/>
      <c r="BA1642" s="144"/>
      <c r="BB1642" s="144"/>
      <c r="BC1642" s="144"/>
      <c r="BD1642" s="144"/>
      <c r="BE1642" s="144"/>
    </row>
    <row r="1643" spans="1:57">
      <c r="A1643" s="144"/>
      <c r="B1643" s="144"/>
      <c r="C1643" s="144">
        <v>3</v>
      </c>
      <c r="D1643" s="190">
        <v>157608</v>
      </c>
      <c r="E1643" s="144" t="s">
        <v>5090</v>
      </c>
      <c r="F1643" s="144" t="s">
        <v>4944</v>
      </c>
      <c r="G1643" s="144">
        <v>10</v>
      </c>
      <c r="H1643" s="144">
        <v>20</v>
      </c>
      <c r="I1643" s="190" t="s">
        <v>6946</v>
      </c>
      <c r="J1643" s="144" t="s">
        <v>1693</v>
      </c>
      <c r="K1643" s="543"/>
      <c r="L1643" s="543"/>
      <c r="M1643" s="144"/>
      <c r="N1643" s="144"/>
      <c r="O1643" s="144"/>
      <c r="P1643" s="144"/>
      <c r="Q1643" s="144"/>
      <c r="R1643" s="144"/>
      <c r="S1643" s="144"/>
      <c r="T1643" s="144"/>
      <c r="U1643" s="144"/>
      <c r="V1643" s="543"/>
      <c r="W1643" s="144"/>
      <c r="X1643" s="144"/>
      <c r="Y1643" s="144"/>
      <c r="Z1643" s="144"/>
      <c r="AA1643" s="144"/>
      <c r="AB1643" s="144"/>
      <c r="AC1643" s="144"/>
      <c r="AD1643" s="144"/>
      <c r="AE1643" s="144"/>
      <c r="AF1643" s="144"/>
      <c r="AG1643" s="144"/>
      <c r="AH1643" s="144"/>
      <c r="AI1643" s="144"/>
      <c r="AJ1643" s="144"/>
      <c r="AK1643" s="144"/>
      <c r="AL1643" s="144"/>
      <c r="AM1643" s="543"/>
      <c r="AN1643" s="144"/>
      <c r="AO1643" s="144"/>
      <c r="AP1643" s="543"/>
      <c r="AQ1643" s="543"/>
      <c r="AR1643" s="144"/>
      <c r="AS1643" s="190"/>
      <c r="AT1643" s="144"/>
      <c r="AU1643" s="543"/>
      <c r="AV1643" s="543"/>
      <c r="AW1643" s="144"/>
      <c r="AX1643" s="144"/>
      <c r="AY1643" s="144"/>
      <c r="AZ1643" s="144"/>
      <c r="BA1643" s="144"/>
      <c r="BB1643" s="144"/>
      <c r="BC1643" s="144"/>
      <c r="BD1643" s="144"/>
      <c r="BE1643" s="144"/>
    </row>
    <row r="1644" spans="1:57">
      <c r="A1644" s="144"/>
      <c r="B1644" s="144"/>
      <c r="C1644" s="144">
        <v>3</v>
      </c>
      <c r="D1644" s="190">
        <v>157609</v>
      </c>
      <c r="E1644" s="144" t="s">
        <v>5090</v>
      </c>
      <c r="F1644" s="144" t="s">
        <v>4944</v>
      </c>
      <c r="G1644" s="144">
        <v>10</v>
      </c>
      <c r="H1644" s="144">
        <v>20</v>
      </c>
      <c r="I1644" s="190" t="s">
        <v>6947</v>
      </c>
      <c r="J1644" s="144" t="s">
        <v>1693</v>
      </c>
      <c r="K1644" s="543"/>
      <c r="L1644" s="543"/>
      <c r="M1644" s="144"/>
      <c r="N1644" s="144"/>
      <c r="O1644" s="144"/>
      <c r="P1644" s="144"/>
      <c r="Q1644" s="144"/>
      <c r="R1644" s="144"/>
      <c r="S1644" s="144"/>
      <c r="T1644" s="144"/>
      <c r="U1644" s="144"/>
      <c r="V1644" s="543"/>
      <c r="W1644" s="144"/>
      <c r="X1644" s="144"/>
      <c r="Y1644" s="144"/>
      <c r="Z1644" s="144"/>
      <c r="AA1644" s="144"/>
      <c r="AB1644" s="144"/>
      <c r="AC1644" s="144"/>
      <c r="AD1644" s="144"/>
      <c r="AE1644" s="144"/>
      <c r="AF1644" s="144"/>
      <c r="AG1644" s="144"/>
      <c r="AH1644" s="144"/>
      <c r="AI1644" s="144"/>
      <c r="AJ1644" s="144"/>
      <c r="AK1644" s="144"/>
      <c r="AL1644" s="144"/>
      <c r="AM1644" s="543"/>
      <c r="AN1644" s="144"/>
      <c r="AO1644" s="144"/>
      <c r="AP1644" s="543"/>
      <c r="AQ1644" s="543"/>
      <c r="AR1644" s="144"/>
      <c r="AS1644" s="190"/>
      <c r="AT1644" s="144"/>
      <c r="AU1644" s="543"/>
      <c r="AV1644" s="543"/>
      <c r="AW1644" s="144"/>
      <c r="AX1644" s="144"/>
      <c r="AY1644" s="144"/>
      <c r="AZ1644" s="144"/>
      <c r="BA1644" s="144"/>
      <c r="BB1644" s="144"/>
      <c r="BC1644" s="144"/>
      <c r="BD1644" s="144"/>
      <c r="BE1644" s="144"/>
    </row>
    <row r="1645" spans="1:57">
      <c r="A1645" s="144"/>
      <c r="B1645" s="144"/>
      <c r="C1645" s="144">
        <v>3</v>
      </c>
      <c r="D1645" s="190">
        <v>157634</v>
      </c>
      <c r="E1645" s="144" t="s">
        <v>5090</v>
      </c>
      <c r="F1645" s="144" t="s">
        <v>4944</v>
      </c>
      <c r="G1645" s="144">
        <v>10</v>
      </c>
      <c r="H1645" s="144">
        <v>20</v>
      </c>
      <c r="I1645" s="190" t="s">
        <v>6948</v>
      </c>
      <c r="J1645" s="144" t="s">
        <v>1693</v>
      </c>
      <c r="K1645" s="543"/>
      <c r="L1645" s="543"/>
      <c r="M1645" s="144"/>
      <c r="N1645" s="144"/>
      <c r="O1645" s="144"/>
      <c r="P1645" s="144"/>
      <c r="Q1645" s="144"/>
      <c r="R1645" s="144"/>
      <c r="S1645" s="144"/>
      <c r="T1645" s="144"/>
      <c r="U1645" s="144"/>
      <c r="V1645" s="543"/>
      <c r="W1645" s="144"/>
      <c r="X1645" s="144"/>
      <c r="Y1645" s="144"/>
      <c r="Z1645" s="144"/>
      <c r="AA1645" s="144"/>
      <c r="AB1645" s="144"/>
      <c r="AC1645" s="144"/>
      <c r="AD1645" s="144"/>
      <c r="AE1645" s="144"/>
      <c r="AF1645" s="144"/>
      <c r="AG1645" s="144"/>
      <c r="AH1645" s="144"/>
      <c r="AI1645" s="144"/>
      <c r="AJ1645" s="144"/>
      <c r="AK1645" s="144"/>
      <c r="AL1645" s="144"/>
      <c r="AM1645" s="543"/>
      <c r="AN1645" s="144"/>
      <c r="AO1645" s="144"/>
      <c r="AP1645" s="543"/>
      <c r="AQ1645" s="543"/>
      <c r="AR1645" s="144"/>
      <c r="AS1645" s="190"/>
      <c r="AT1645" s="144"/>
      <c r="AU1645" s="543"/>
      <c r="AV1645" s="543"/>
      <c r="AW1645" s="144"/>
      <c r="AX1645" s="144"/>
      <c r="AY1645" s="144"/>
      <c r="AZ1645" s="144"/>
      <c r="BA1645" s="144"/>
      <c r="BB1645" s="144"/>
      <c r="BC1645" s="144"/>
      <c r="BD1645" s="144"/>
      <c r="BE1645" s="144"/>
    </row>
    <row r="1646" spans="1:57">
      <c r="A1646" s="144"/>
      <c r="B1646" s="144"/>
      <c r="C1646" s="144">
        <v>3</v>
      </c>
      <c r="D1646" s="190">
        <v>157656</v>
      </c>
      <c r="E1646" s="144" t="s">
        <v>5090</v>
      </c>
      <c r="F1646" s="144" t="s">
        <v>4944</v>
      </c>
      <c r="G1646" s="144">
        <v>10</v>
      </c>
      <c r="H1646" s="144">
        <v>20</v>
      </c>
      <c r="I1646" s="190" t="s">
        <v>6949</v>
      </c>
      <c r="J1646" s="144" t="s">
        <v>1693</v>
      </c>
      <c r="K1646" s="543"/>
      <c r="L1646" s="543"/>
      <c r="M1646" s="144"/>
      <c r="N1646" s="144"/>
      <c r="O1646" s="144"/>
      <c r="P1646" s="144"/>
      <c r="Q1646" s="144"/>
      <c r="R1646" s="144"/>
      <c r="S1646" s="144"/>
      <c r="T1646" s="144"/>
      <c r="U1646" s="144"/>
      <c r="V1646" s="543"/>
      <c r="W1646" s="144"/>
      <c r="X1646" s="144"/>
      <c r="Y1646" s="144"/>
      <c r="Z1646" s="144"/>
      <c r="AA1646" s="144"/>
      <c r="AB1646" s="144"/>
      <c r="AC1646" s="144"/>
      <c r="AD1646" s="144"/>
      <c r="AE1646" s="144"/>
      <c r="AF1646" s="144"/>
      <c r="AG1646" s="144"/>
      <c r="AH1646" s="144"/>
      <c r="AI1646" s="144"/>
      <c r="AJ1646" s="144"/>
      <c r="AK1646" s="144"/>
      <c r="AL1646" s="144"/>
      <c r="AM1646" s="543"/>
      <c r="AN1646" s="144"/>
      <c r="AO1646" s="144"/>
      <c r="AP1646" s="543"/>
      <c r="AQ1646" s="543"/>
      <c r="AR1646" s="144"/>
      <c r="AS1646" s="190"/>
      <c r="AT1646" s="144"/>
      <c r="AU1646" s="543"/>
      <c r="AV1646" s="543"/>
      <c r="AW1646" s="144"/>
      <c r="AX1646" s="144"/>
      <c r="AY1646" s="144"/>
      <c r="AZ1646" s="144"/>
      <c r="BA1646" s="144"/>
      <c r="BB1646" s="144"/>
      <c r="BC1646" s="144"/>
      <c r="BD1646" s="144"/>
      <c r="BE1646" s="144"/>
    </row>
    <row r="1647" spans="1:57">
      <c r="A1647" s="144"/>
      <c r="B1647" s="144"/>
      <c r="C1647" s="144">
        <v>3</v>
      </c>
      <c r="D1647" s="190">
        <v>157663</v>
      </c>
      <c r="E1647" s="144" t="s">
        <v>5090</v>
      </c>
      <c r="F1647" s="144" t="s">
        <v>4944</v>
      </c>
      <c r="G1647" s="144">
        <v>10</v>
      </c>
      <c r="H1647" s="144">
        <v>20</v>
      </c>
      <c r="I1647" s="190" t="s">
        <v>6950</v>
      </c>
      <c r="J1647" s="144" t="s">
        <v>1693</v>
      </c>
      <c r="K1647" s="543"/>
      <c r="L1647" s="543"/>
      <c r="M1647" s="144"/>
      <c r="N1647" s="144"/>
      <c r="O1647" s="144"/>
      <c r="P1647" s="144"/>
      <c r="Q1647" s="144"/>
      <c r="R1647" s="144"/>
      <c r="S1647" s="144"/>
      <c r="T1647" s="144"/>
      <c r="U1647" s="144"/>
      <c r="V1647" s="543"/>
      <c r="W1647" s="144"/>
      <c r="X1647" s="144"/>
      <c r="Y1647" s="144"/>
      <c r="Z1647" s="144"/>
      <c r="AA1647" s="144"/>
      <c r="AB1647" s="144"/>
      <c r="AC1647" s="144"/>
      <c r="AD1647" s="144"/>
      <c r="AE1647" s="144"/>
      <c r="AF1647" s="144"/>
      <c r="AG1647" s="144"/>
      <c r="AH1647" s="144"/>
      <c r="AI1647" s="144"/>
      <c r="AJ1647" s="144"/>
      <c r="AK1647" s="144"/>
      <c r="AL1647" s="144"/>
      <c r="AM1647" s="543"/>
      <c r="AN1647" s="144"/>
      <c r="AO1647" s="144"/>
      <c r="AP1647" s="543"/>
      <c r="AQ1647" s="543"/>
      <c r="AR1647" s="144"/>
      <c r="AS1647" s="190"/>
      <c r="AT1647" s="144"/>
      <c r="AU1647" s="543"/>
      <c r="AV1647" s="543"/>
      <c r="AW1647" s="144"/>
      <c r="AX1647" s="144"/>
      <c r="AY1647" s="144"/>
      <c r="AZ1647" s="144"/>
      <c r="BA1647" s="144"/>
      <c r="BB1647" s="144"/>
      <c r="BC1647" s="144"/>
      <c r="BD1647" s="144"/>
      <c r="BE1647" s="144"/>
    </row>
    <row r="1648" spans="1:57">
      <c r="A1648" s="144"/>
      <c r="B1648" s="144"/>
      <c r="C1648" s="144">
        <v>3</v>
      </c>
      <c r="D1648" s="190">
        <v>157665</v>
      </c>
      <c r="E1648" s="144" t="s">
        <v>5090</v>
      </c>
      <c r="F1648" s="144" t="s">
        <v>4944</v>
      </c>
      <c r="G1648" s="144">
        <v>10</v>
      </c>
      <c r="H1648" s="144">
        <v>20</v>
      </c>
      <c r="I1648" s="190" t="s">
        <v>6951</v>
      </c>
      <c r="J1648" s="144" t="s">
        <v>1693</v>
      </c>
      <c r="K1648" s="543"/>
      <c r="L1648" s="543"/>
      <c r="M1648" s="144"/>
      <c r="N1648" s="144"/>
      <c r="O1648" s="144"/>
      <c r="P1648" s="144"/>
      <c r="Q1648" s="144"/>
      <c r="R1648" s="144"/>
      <c r="S1648" s="144"/>
      <c r="T1648" s="144"/>
      <c r="U1648" s="144"/>
      <c r="V1648" s="543"/>
      <c r="W1648" s="144"/>
      <c r="X1648" s="144"/>
      <c r="Y1648" s="144"/>
      <c r="Z1648" s="144"/>
      <c r="AA1648" s="144"/>
      <c r="AB1648" s="144"/>
      <c r="AC1648" s="144"/>
      <c r="AD1648" s="144"/>
      <c r="AE1648" s="144"/>
      <c r="AF1648" s="144"/>
      <c r="AG1648" s="144"/>
      <c r="AH1648" s="144"/>
      <c r="AI1648" s="144"/>
      <c r="AJ1648" s="144"/>
      <c r="AK1648" s="144"/>
      <c r="AL1648" s="144"/>
      <c r="AM1648" s="543"/>
      <c r="AN1648" s="144"/>
      <c r="AO1648" s="144"/>
      <c r="AP1648" s="543"/>
      <c r="AQ1648" s="543"/>
      <c r="AR1648" s="144"/>
      <c r="AS1648" s="190"/>
      <c r="AT1648" s="144"/>
      <c r="AU1648" s="543"/>
      <c r="AV1648" s="543"/>
      <c r="AW1648" s="144"/>
      <c r="AX1648" s="144"/>
      <c r="AY1648" s="144"/>
      <c r="AZ1648" s="144"/>
      <c r="BA1648" s="144"/>
      <c r="BB1648" s="144"/>
      <c r="BC1648" s="144"/>
      <c r="BD1648" s="144"/>
      <c r="BE1648" s="144"/>
    </row>
    <row r="1649" spans="1:57">
      <c r="A1649" s="144"/>
      <c r="B1649" s="144"/>
      <c r="C1649" s="144">
        <v>3</v>
      </c>
      <c r="D1649" s="190">
        <v>157698</v>
      </c>
      <c r="E1649" s="144" t="s">
        <v>5090</v>
      </c>
      <c r="F1649" s="144" t="s">
        <v>4944</v>
      </c>
      <c r="G1649" s="144">
        <v>10</v>
      </c>
      <c r="H1649" s="144">
        <v>20</v>
      </c>
      <c r="I1649" s="190" t="s">
        <v>6952</v>
      </c>
      <c r="J1649" s="144" t="s">
        <v>1693</v>
      </c>
      <c r="K1649" s="543"/>
      <c r="L1649" s="543"/>
      <c r="M1649" s="144"/>
      <c r="N1649" s="144"/>
      <c r="O1649" s="144"/>
      <c r="P1649" s="144"/>
      <c r="Q1649" s="144"/>
      <c r="R1649" s="144"/>
      <c r="S1649" s="144"/>
      <c r="T1649" s="144"/>
      <c r="U1649" s="542"/>
      <c r="V1649" s="543"/>
      <c r="W1649" s="144"/>
      <c r="X1649" s="144"/>
      <c r="Y1649" s="144"/>
      <c r="Z1649" s="144"/>
      <c r="AA1649" s="144"/>
      <c r="AB1649" s="144"/>
      <c r="AC1649" s="144"/>
      <c r="AD1649" s="144"/>
      <c r="AE1649" s="144"/>
      <c r="AF1649" s="144"/>
      <c r="AG1649" s="144"/>
      <c r="AH1649" s="144"/>
      <c r="AI1649" s="144"/>
      <c r="AJ1649" s="144"/>
      <c r="AK1649" s="144"/>
      <c r="AL1649" s="144"/>
      <c r="AM1649" s="543"/>
      <c r="AN1649" s="144"/>
      <c r="AO1649" s="144"/>
      <c r="AP1649" s="543"/>
      <c r="AQ1649" s="543"/>
      <c r="AR1649" s="144"/>
      <c r="AS1649" s="190"/>
      <c r="AT1649" s="144"/>
      <c r="AU1649" s="543"/>
      <c r="AV1649" s="543"/>
      <c r="AW1649" s="144"/>
      <c r="AX1649" s="144"/>
      <c r="AY1649" s="144"/>
      <c r="AZ1649" s="144"/>
      <c r="BA1649" s="144"/>
      <c r="BB1649" s="144"/>
      <c r="BC1649" s="144"/>
      <c r="BD1649" s="144"/>
      <c r="BE1649" s="144"/>
    </row>
    <row r="1650" spans="1:57">
      <c r="A1650" s="144"/>
      <c r="B1650" s="144"/>
      <c r="C1650" s="144">
        <v>3</v>
      </c>
      <c r="D1650" s="190">
        <v>157817</v>
      </c>
      <c r="E1650" s="144" t="s">
        <v>5090</v>
      </c>
      <c r="F1650" s="144" t="s">
        <v>4944</v>
      </c>
      <c r="G1650" s="144">
        <v>10</v>
      </c>
      <c r="H1650" s="144">
        <v>20</v>
      </c>
      <c r="I1650" s="190" t="s">
        <v>6953</v>
      </c>
      <c r="J1650" s="144" t="s">
        <v>1693</v>
      </c>
      <c r="K1650" s="543"/>
      <c r="L1650" s="543"/>
      <c r="M1650" s="144"/>
      <c r="N1650" s="144"/>
      <c r="O1650" s="144"/>
      <c r="P1650" s="144"/>
      <c r="Q1650" s="144"/>
      <c r="R1650" s="144"/>
      <c r="S1650" s="144"/>
      <c r="T1650" s="144"/>
      <c r="U1650" s="144"/>
      <c r="V1650" s="543"/>
      <c r="W1650" s="144"/>
      <c r="X1650" s="144"/>
      <c r="Y1650" s="144"/>
      <c r="Z1650" s="144"/>
      <c r="AA1650" s="144"/>
      <c r="AB1650" s="144"/>
      <c r="AC1650" s="144"/>
      <c r="AD1650" s="144"/>
      <c r="AE1650" s="144"/>
      <c r="AF1650" s="144"/>
      <c r="AG1650" s="144"/>
      <c r="AH1650" s="144"/>
      <c r="AI1650" s="144"/>
      <c r="AJ1650" s="144"/>
      <c r="AK1650" s="144"/>
      <c r="AL1650" s="144"/>
      <c r="AM1650" s="543"/>
      <c r="AN1650" s="144"/>
      <c r="AO1650" s="144"/>
      <c r="AP1650" s="543"/>
      <c r="AQ1650" s="543"/>
      <c r="AR1650" s="144"/>
      <c r="AS1650" s="190"/>
      <c r="AT1650" s="144"/>
      <c r="AU1650" s="543"/>
      <c r="AV1650" s="543"/>
      <c r="AW1650" s="144"/>
      <c r="AX1650" s="144"/>
      <c r="AY1650" s="144"/>
      <c r="AZ1650" s="144"/>
      <c r="BA1650" s="144"/>
      <c r="BB1650" s="144"/>
      <c r="BC1650" s="144"/>
      <c r="BD1650" s="144"/>
      <c r="BE1650" s="144"/>
    </row>
    <row r="1651" spans="1:57">
      <c r="A1651" s="144"/>
      <c r="B1651" s="144"/>
      <c r="C1651" s="144">
        <v>3</v>
      </c>
      <c r="D1651" s="190">
        <v>157824</v>
      </c>
      <c r="E1651" s="144" t="s">
        <v>5090</v>
      </c>
      <c r="F1651" s="144" t="s">
        <v>4944</v>
      </c>
      <c r="G1651" s="144">
        <v>10</v>
      </c>
      <c r="H1651" s="144">
        <v>20</v>
      </c>
      <c r="I1651" s="190" t="s">
        <v>6954</v>
      </c>
      <c r="J1651" s="144" t="s">
        <v>1693</v>
      </c>
      <c r="K1651" s="543"/>
      <c r="L1651" s="543"/>
      <c r="M1651" s="144"/>
      <c r="N1651" s="144"/>
      <c r="O1651" s="144"/>
      <c r="P1651" s="144"/>
      <c r="Q1651" s="144"/>
      <c r="R1651" s="144"/>
      <c r="S1651" s="144"/>
      <c r="T1651" s="144"/>
      <c r="U1651" s="144"/>
      <c r="V1651" s="543"/>
      <c r="W1651" s="144"/>
      <c r="X1651" s="144"/>
      <c r="Y1651" s="144"/>
      <c r="Z1651" s="144"/>
      <c r="AA1651" s="144"/>
      <c r="AB1651" s="144"/>
      <c r="AC1651" s="144"/>
      <c r="AD1651" s="144"/>
      <c r="AE1651" s="144"/>
      <c r="AF1651" s="144"/>
      <c r="AG1651" s="144"/>
      <c r="AH1651" s="144"/>
      <c r="AI1651" s="144"/>
      <c r="AJ1651" s="144"/>
      <c r="AK1651" s="144"/>
      <c r="AL1651" s="144"/>
      <c r="AM1651" s="543"/>
      <c r="AN1651" s="144"/>
      <c r="AO1651" s="144"/>
      <c r="AP1651" s="543"/>
      <c r="AQ1651" s="543"/>
      <c r="AR1651" s="144"/>
      <c r="AS1651" s="190"/>
      <c r="AT1651" s="144"/>
      <c r="AU1651" s="543"/>
      <c r="AV1651" s="543"/>
      <c r="AW1651" s="144"/>
      <c r="AX1651" s="144"/>
      <c r="AY1651" s="144"/>
      <c r="AZ1651" s="144"/>
      <c r="BA1651" s="144"/>
      <c r="BB1651" s="144"/>
      <c r="BC1651" s="144"/>
      <c r="BD1651" s="144"/>
      <c r="BE1651" s="144"/>
    </row>
    <row r="1652" spans="1:57">
      <c r="A1652" s="144"/>
      <c r="B1652" s="144"/>
      <c r="C1652" s="144">
        <v>3</v>
      </c>
      <c r="D1652" s="190">
        <v>157876</v>
      </c>
      <c r="E1652" s="144" t="s">
        <v>5090</v>
      </c>
      <c r="F1652" s="144" t="s">
        <v>4944</v>
      </c>
      <c r="G1652" s="144">
        <v>10</v>
      </c>
      <c r="H1652" s="144">
        <v>20</v>
      </c>
      <c r="I1652" s="190" t="s">
        <v>6955</v>
      </c>
      <c r="J1652" s="144" t="s">
        <v>1693</v>
      </c>
      <c r="K1652" s="543"/>
      <c r="L1652" s="543"/>
      <c r="M1652" s="144"/>
      <c r="N1652" s="144"/>
      <c r="O1652" s="144"/>
      <c r="P1652" s="144"/>
      <c r="Q1652" s="144"/>
      <c r="R1652" s="144"/>
      <c r="S1652" s="144"/>
      <c r="T1652" s="144"/>
      <c r="U1652" s="144"/>
      <c r="V1652" s="543"/>
      <c r="W1652" s="144"/>
      <c r="X1652" s="144"/>
      <c r="Y1652" s="144"/>
      <c r="Z1652" s="144"/>
      <c r="AA1652" s="144"/>
      <c r="AB1652" s="144"/>
      <c r="AC1652" s="144"/>
      <c r="AD1652" s="144"/>
      <c r="AE1652" s="144"/>
      <c r="AF1652" s="144"/>
      <c r="AG1652" s="144"/>
      <c r="AH1652" s="144"/>
      <c r="AI1652" s="144"/>
      <c r="AJ1652" s="144"/>
      <c r="AK1652" s="144"/>
      <c r="AL1652" s="144"/>
      <c r="AM1652" s="543"/>
      <c r="AN1652" s="144"/>
      <c r="AO1652" s="144"/>
      <c r="AP1652" s="543"/>
      <c r="AQ1652" s="543"/>
      <c r="AR1652" s="144"/>
      <c r="AS1652" s="190"/>
      <c r="AT1652" s="144"/>
      <c r="AU1652" s="543"/>
      <c r="AV1652" s="543"/>
      <c r="AW1652" s="144"/>
      <c r="AX1652" s="144"/>
      <c r="AY1652" s="144"/>
      <c r="AZ1652" s="144"/>
      <c r="BA1652" s="144"/>
      <c r="BB1652" s="144"/>
      <c r="BC1652" s="144"/>
      <c r="BD1652" s="144"/>
      <c r="BE1652" s="144"/>
    </row>
    <row r="1653" spans="1:57">
      <c r="A1653" s="144"/>
      <c r="B1653" s="144"/>
      <c r="C1653" s="144">
        <v>3</v>
      </c>
      <c r="D1653" s="190">
        <v>157894</v>
      </c>
      <c r="E1653" s="144" t="s">
        <v>5090</v>
      </c>
      <c r="F1653" s="144" t="s">
        <v>4944</v>
      </c>
      <c r="G1653" s="144">
        <v>10</v>
      </c>
      <c r="H1653" s="144">
        <v>20</v>
      </c>
      <c r="I1653" s="190" t="s">
        <v>6956</v>
      </c>
      <c r="J1653" s="144" t="s">
        <v>1693</v>
      </c>
      <c r="K1653" s="543"/>
      <c r="L1653" s="543"/>
      <c r="M1653" s="144"/>
      <c r="N1653" s="144"/>
      <c r="O1653" s="144"/>
      <c r="P1653" s="144"/>
      <c r="Q1653" s="144"/>
      <c r="R1653" s="144"/>
      <c r="S1653" s="144"/>
      <c r="T1653" s="144"/>
      <c r="U1653" s="144"/>
      <c r="V1653" s="543"/>
      <c r="W1653" s="144"/>
      <c r="X1653" s="144"/>
      <c r="Y1653" s="144"/>
      <c r="Z1653" s="144"/>
      <c r="AA1653" s="144"/>
      <c r="AB1653" s="144"/>
      <c r="AC1653" s="144"/>
      <c r="AD1653" s="144"/>
      <c r="AE1653" s="144"/>
      <c r="AF1653" s="144"/>
      <c r="AG1653" s="144"/>
      <c r="AH1653" s="144"/>
      <c r="AI1653" s="144"/>
      <c r="AJ1653" s="144"/>
      <c r="AK1653" s="144"/>
      <c r="AL1653" s="144"/>
      <c r="AM1653" s="543"/>
      <c r="AN1653" s="144"/>
      <c r="AO1653" s="144"/>
      <c r="AP1653" s="543"/>
      <c r="AQ1653" s="543"/>
      <c r="AR1653" s="144"/>
      <c r="AS1653" s="190"/>
      <c r="AT1653" s="144"/>
      <c r="AU1653" s="543"/>
      <c r="AV1653" s="543"/>
      <c r="AW1653" s="144"/>
      <c r="AX1653" s="144"/>
      <c r="AY1653" s="144"/>
      <c r="AZ1653" s="144"/>
      <c r="BA1653" s="144"/>
      <c r="BB1653" s="144"/>
      <c r="BC1653" s="144"/>
      <c r="BD1653" s="144"/>
      <c r="BE1653" s="144"/>
    </row>
    <row r="1654" spans="1:57">
      <c r="A1654" s="144"/>
      <c r="B1654" s="144"/>
      <c r="C1654" s="144">
        <v>3</v>
      </c>
      <c r="D1654" s="190">
        <v>157895</v>
      </c>
      <c r="E1654" s="144" t="s">
        <v>5090</v>
      </c>
      <c r="F1654" s="144" t="s">
        <v>4944</v>
      </c>
      <c r="G1654" s="144">
        <v>10</v>
      </c>
      <c r="H1654" s="144">
        <v>20</v>
      </c>
      <c r="I1654" s="190" t="s">
        <v>6956</v>
      </c>
      <c r="J1654" s="144" t="s">
        <v>1693</v>
      </c>
      <c r="K1654" s="543"/>
      <c r="L1654" s="543"/>
      <c r="M1654" s="144"/>
      <c r="N1654" s="144"/>
      <c r="O1654" s="144"/>
      <c r="P1654" s="144"/>
      <c r="Q1654" s="144"/>
      <c r="R1654" s="144"/>
      <c r="S1654" s="144"/>
      <c r="T1654" s="144"/>
      <c r="U1654" s="144"/>
      <c r="V1654" s="543"/>
      <c r="W1654" s="144"/>
      <c r="X1654" s="144"/>
      <c r="Y1654" s="144"/>
      <c r="Z1654" s="144"/>
      <c r="AA1654" s="144"/>
      <c r="AB1654" s="144"/>
      <c r="AC1654" s="144"/>
      <c r="AD1654" s="144"/>
      <c r="AE1654" s="144"/>
      <c r="AF1654" s="144"/>
      <c r="AG1654" s="144"/>
      <c r="AH1654" s="144"/>
      <c r="AI1654" s="144"/>
      <c r="AJ1654" s="144"/>
      <c r="AK1654" s="144"/>
      <c r="AL1654" s="144"/>
      <c r="AM1654" s="543"/>
      <c r="AN1654" s="144"/>
      <c r="AO1654" s="144"/>
      <c r="AP1654" s="543"/>
      <c r="AQ1654" s="543"/>
      <c r="AR1654" s="144"/>
      <c r="AS1654" s="190"/>
      <c r="AT1654" s="144"/>
      <c r="AU1654" s="543"/>
      <c r="AV1654" s="543"/>
      <c r="AW1654" s="144"/>
      <c r="AX1654" s="144"/>
      <c r="AY1654" s="144"/>
      <c r="AZ1654" s="144"/>
      <c r="BA1654" s="144"/>
      <c r="BB1654" s="144"/>
      <c r="BC1654" s="144"/>
      <c r="BD1654" s="144"/>
      <c r="BE1654" s="144"/>
    </row>
    <row r="1655" spans="1:57">
      <c r="A1655" s="144"/>
      <c r="B1655" s="144"/>
      <c r="C1655" s="144">
        <v>3</v>
      </c>
      <c r="D1655" s="190">
        <v>157896</v>
      </c>
      <c r="E1655" s="144" t="s">
        <v>5090</v>
      </c>
      <c r="F1655" s="144" t="s">
        <v>4944</v>
      </c>
      <c r="G1655" s="144">
        <v>10</v>
      </c>
      <c r="H1655" s="144">
        <v>20</v>
      </c>
      <c r="I1655" s="190" t="s">
        <v>6957</v>
      </c>
      <c r="J1655" s="144" t="s">
        <v>1693</v>
      </c>
      <c r="K1655" s="543"/>
      <c r="L1655" s="543"/>
      <c r="M1655" s="144"/>
      <c r="N1655" s="144"/>
      <c r="O1655" s="144"/>
      <c r="P1655" s="144"/>
      <c r="Q1655" s="144"/>
      <c r="R1655" s="144"/>
      <c r="S1655" s="144"/>
      <c r="T1655" s="144"/>
      <c r="U1655" s="144"/>
      <c r="V1655" s="543"/>
      <c r="W1655" s="144"/>
      <c r="X1655" s="144"/>
      <c r="Y1655" s="144"/>
      <c r="Z1655" s="144"/>
      <c r="AA1655" s="144"/>
      <c r="AB1655" s="144"/>
      <c r="AC1655" s="144"/>
      <c r="AD1655" s="144"/>
      <c r="AE1655" s="144"/>
      <c r="AF1655" s="144"/>
      <c r="AG1655" s="144"/>
      <c r="AH1655" s="144"/>
      <c r="AI1655" s="144"/>
      <c r="AJ1655" s="144"/>
      <c r="AK1655" s="144"/>
      <c r="AL1655" s="144"/>
      <c r="AM1655" s="543"/>
      <c r="AN1655" s="144"/>
      <c r="AO1655" s="144"/>
      <c r="AP1655" s="543"/>
      <c r="AQ1655" s="543"/>
      <c r="AR1655" s="144"/>
      <c r="AS1655" s="190"/>
      <c r="AT1655" s="144"/>
      <c r="AU1655" s="543"/>
      <c r="AV1655" s="543"/>
      <c r="AW1655" s="144"/>
      <c r="AX1655" s="144"/>
      <c r="AY1655" s="144"/>
      <c r="AZ1655" s="144"/>
      <c r="BA1655" s="144"/>
      <c r="BB1655" s="144"/>
      <c r="BC1655" s="144"/>
      <c r="BD1655" s="144"/>
      <c r="BE1655" s="144"/>
    </row>
    <row r="1656" spans="1:57">
      <c r="A1656" s="144"/>
      <c r="B1656" s="144"/>
      <c r="C1656" s="144">
        <v>3</v>
      </c>
      <c r="D1656" s="190">
        <v>157901</v>
      </c>
      <c r="E1656" s="144" t="s">
        <v>5090</v>
      </c>
      <c r="F1656" s="144" t="s">
        <v>4944</v>
      </c>
      <c r="G1656" s="144">
        <v>10</v>
      </c>
      <c r="H1656" s="144">
        <v>20</v>
      </c>
      <c r="I1656" s="190" t="s">
        <v>6958</v>
      </c>
      <c r="J1656" s="144" t="s">
        <v>1693</v>
      </c>
      <c r="K1656" s="543"/>
      <c r="L1656" s="543"/>
      <c r="M1656" s="144"/>
      <c r="N1656" s="144"/>
      <c r="O1656" s="144"/>
      <c r="P1656" s="144"/>
      <c r="Q1656" s="144"/>
      <c r="R1656" s="144"/>
      <c r="S1656" s="144"/>
      <c r="T1656" s="144"/>
      <c r="U1656" s="144"/>
      <c r="V1656" s="543"/>
      <c r="W1656" s="144"/>
      <c r="X1656" s="144"/>
      <c r="Y1656" s="144"/>
      <c r="Z1656" s="144"/>
      <c r="AA1656" s="144"/>
      <c r="AB1656" s="144"/>
      <c r="AC1656" s="144"/>
      <c r="AD1656" s="144"/>
      <c r="AE1656" s="144"/>
      <c r="AF1656" s="144"/>
      <c r="AG1656" s="144"/>
      <c r="AH1656" s="144"/>
      <c r="AI1656" s="144"/>
      <c r="AJ1656" s="144"/>
      <c r="AK1656" s="144"/>
      <c r="AL1656" s="144"/>
      <c r="AM1656" s="543"/>
      <c r="AN1656" s="144"/>
      <c r="AO1656" s="144"/>
      <c r="AP1656" s="543"/>
      <c r="AQ1656" s="543"/>
      <c r="AR1656" s="144"/>
      <c r="AS1656" s="190"/>
      <c r="AT1656" s="144"/>
      <c r="AU1656" s="543"/>
      <c r="AV1656" s="543"/>
      <c r="AW1656" s="144"/>
      <c r="AX1656" s="144"/>
      <c r="AY1656" s="144"/>
      <c r="AZ1656" s="144"/>
      <c r="BA1656" s="144"/>
      <c r="BB1656" s="144"/>
      <c r="BC1656" s="144"/>
      <c r="BD1656" s="144"/>
      <c r="BE1656" s="144"/>
    </row>
    <row r="1657" spans="1:57">
      <c r="A1657" s="144"/>
      <c r="B1657" s="144"/>
      <c r="C1657" s="144">
        <v>3</v>
      </c>
      <c r="D1657" s="190">
        <v>157914</v>
      </c>
      <c r="E1657" s="144" t="s">
        <v>5090</v>
      </c>
      <c r="F1657" s="144" t="s">
        <v>4944</v>
      </c>
      <c r="G1657" s="144">
        <v>10</v>
      </c>
      <c r="H1657" s="144">
        <v>20</v>
      </c>
      <c r="I1657" s="190" t="s">
        <v>6959</v>
      </c>
      <c r="J1657" s="144" t="s">
        <v>1693</v>
      </c>
      <c r="K1657" s="543"/>
      <c r="L1657" s="543"/>
      <c r="M1657" s="144"/>
      <c r="N1657" s="144"/>
      <c r="O1657" s="144"/>
      <c r="P1657" s="144"/>
      <c r="Q1657" s="144"/>
      <c r="R1657" s="144"/>
      <c r="S1657" s="144"/>
      <c r="T1657" s="144"/>
      <c r="U1657" s="144"/>
      <c r="V1657" s="543"/>
      <c r="W1657" s="144"/>
      <c r="X1657" s="144"/>
      <c r="Y1657" s="144"/>
      <c r="Z1657" s="144"/>
      <c r="AA1657" s="144"/>
      <c r="AB1657" s="144"/>
      <c r="AC1657" s="144"/>
      <c r="AD1657" s="144"/>
      <c r="AE1657" s="144"/>
      <c r="AF1657" s="144"/>
      <c r="AG1657" s="144"/>
      <c r="AH1657" s="144"/>
      <c r="AI1657" s="144"/>
      <c r="AJ1657" s="144"/>
      <c r="AK1657" s="144"/>
      <c r="AL1657" s="144"/>
      <c r="AM1657" s="543"/>
      <c r="AN1657" s="144"/>
      <c r="AO1657" s="144"/>
      <c r="AP1657" s="543"/>
      <c r="AQ1657" s="543"/>
      <c r="AR1657" s="144"/>
      <c r="AS1657" s="190"/>
      <c r="AT1657" s="144"/>
      <c r="AU1657" s="543"/>
      <c r="AV1657" s="543"/>
      <c r="AW1657" s="144"/>
      <c r="AX1657" s="144"/>
      <c r="AY1657" s="144"/>
      <c r="AZ1657" s="144"/>
      <c r="BA1657" s="144"/>
      <c r="BB1657" s="144"/>
      <c r="BC1657" s="144"/>
      <c r="BD1657" s="144"/>
      <c r="BE1657" s="144"/>
    </row>
    <row r="1658" spans="1:57">
      <c r="A1658" s="144"/>
      <c r="B1658" s="144"/>
      <c r="C1658" s="144">
        <v>3</v>
      </c>
      <c r="D1658" s="190">
        <v>157922</v>
      </c>
      <c r="E1658" s="144" t="s">
        <v>5090</v>
      </c>
      <c r="F1658" s="144" t="s">
        <v>4944</v>
      </c>
      <c r="G1658" s="144">
        <v>10</v>
      </c>
      <c r="H1658" s="144">
        <v>20</v>
      </c>
      <c r="I1658" s="190" t="s">
        <v>6960</v>
      </c>
      <c r="J1658" s="144" t="s">
        <v>1693</v>
      </c>
      <c r="K1658" s="543"/>
      <c r="L1658" s="543"/>
      <c r="M1658" s="144"/>
      <c r="N1658" s="144"/>
      <c r="O1658" s="144"/>
      <c r="P1658" s="144"/>
      <c r="Q1658" s="144"/>
      <c r="R1658" s="144"/>
      <c r="S1658" s="144"/>
      <c r="T1658" s="144"/>
      <c r="U1658" s="144"/>
      <c r="V1658" s="543"/>
      <c r="W1658" s="144"/>
      <c r="X1658" s="144"/>
      <c r="Y1658" s="144"/>
      <c r="Z1658" s="144"/>
      <c r="AA1658" s="144"/>
      <c r="AB1658" s="144"/>
      <c r="AC1658" s="144"/>
      <c r="AD1658" s="144"/>
      <c r="AE1658" s="144"/>
      <c r="AF1658" s="144"/>
      <c r="AG1658" s="144"/>
      <c r="AH1658" s="144"/>
      <c r="AI1658" s="144"/>
      <c r="AJ1658" s="144"/>
      <c r="AK1658" s="144"/>
      <c r="AL1658" s="144"/>
      <c r="AM1658" s="543"/>
      <c r="AN1658" s="144"/>
      <c r="AO1658" s="144"/>
      <c r="AP1658" s="543"/>
      <c r="AQ1658" s="543"/>
      <c r="AR1658" s="144"/>
      <c r="AS1658" s="190"/>
      <c r="AT1658" s="144"/>
      <c r="AU1658" s="543"/>
      <c r="AV1658" s="543"/>
      <c r="AW1658" s="144"/>
      <c r="AX1658" s="144"/>
      <c r="AY1658" s="144"/>
      <c r="AZ1658" s="144"/>
      <c r="BA1658" s="144"/>
      <c r="BB1658" s="144"/>
      <c r="BC1658" s="144"/>
      <c r="BD1658" s="144"/>
      <c r="BE1658" s="144"/>
    </row>
    <row r="1659" spans="1:57">
      <c r="A1659" s="144"/>
      <c r="B1659" s="144"/>
      <c r="C1659" s="144">
        <v>3</v>
      </c>
      <c r="D1659" s="190">
        <v>157924</v>
      </c>
      <c r="E1659" s="144" t="s">
        <v>5090</v>
      </c>
      <c r="F1659" s="144" t="s">
        <v>4944</v>
      </c>
      <c r="G1659" s="144">
        <v>10</v>
      </c>
      <c r="H1659" s="144">
        <v>20</v>
      </c>
      <c r="I1659" s="190" t="s">
        <v>6961</v>
      </c>
      <c r="J1659" s="144" t="s">
        <v>1693</v>
      </c>
      <c r="K1659" s="543"/>
      <c r="L1659" s="543"/>
      <c r="M1659" s="144"/>
      <c r="N1659" s="144"/>
      <c r="O1659" s="144"/>
      <c r="P1659" s="144"/>
      <c r="Q1659" s="144"/>
      <c r="R1659" s="144"/>
      <c r="S1659" s="144"/>
      <c r="T1659" s="144"/>
      <c r="U1659" s="144"/>
      <c r="V1659" s="543"/>
      <c r="W1659" s="144"/>
      <c r="X1659" s="144"/>
      <c r="Y1659" s="144"/>
      <c r="Z1659" s="144"/>
      <c r="AA1659" s="144"/>
      <c r="AB1659" s="144"/>
      <c r="AC1659" s="144"/>
      <c r="AD1659" s="144"/>
      <c r="AE1659" s="144"/>
      <c r="AF1659" s="144"/>
      <c r="AG1659" s="144"/>
      <c r="AH1659" s="144"/>
      <c r="AI1659" s="144"/>
      <c r="AJ1659" s="144"/>
      <c r="AK1659" s="144"/>
      <c r="AL1659" s="144"/>
      <c r="AM1659" s="543"/>
      <c r="AN1659" s="144"/>
      <c r="AO1659" s="144"/>
      <c r="AP1659" s="543"/>
      <c r="AQ1659" s="543"/>
      <c r="AR1659" s="144"/>
      <c r="AS1659" s="190"/>
      <c r="AT1659" s="144"/>
      <c r="AU1659" s="543"/>
      <c r="AV1659" s="543"/>
      <c r="AW1659" s="144"/>
      <c r="AX1659" s="144"/>
      <c r="AY1659" s="144"/>
      <c r="AZ1659" s="144"/>
      <c r="BA1659" s="144"/>
      <c r="BB1659" s="144"/>
      <c r="BC1659" s="144"/>
      <c r="BD1659" s="144"/>
      <c r="BE1659" s="144"/>
    </row>
    <row r="1660" spans="1:57">
      <c r="A1660" s="144"/>
      <c r="B1660" s="144"/>
      <c r="C1660" s="144">
        <v>3</v>
      </c>
      <c r="D1660" s="190">
        <v>157959</v>
      </c>
      <c r="E1660" s="144" t="s">
        <v>5090</v>
      </c>
      <c r="F1660" s="144" t="s">
        <v>4944</v>
      </c>
      <c r="G1660" s="144">
        <v>10</v>
      </c>
      <c r="H1660" s="144">
        <v>20</v>
      </c>
      <c r="I1660" s="190" t="s">
        <v>6962</v>
      </c>
      <c r="J1660" s="144" t="s">
        <v>1693</v>
      </c>
      <c r="K1660" s="543"/>
      <c r="L1660" s="543"/>
      <c r="M1660" s="144"/>
      <c r="N1660" s="144"/>
      <c r="O1660" s="144"/>
      <c r="P1660" s="144"/>
      <c r="Q1660" s="144"/>
      <c r="R1660" s="144"/>
      <c r="S1660" s="144"/>
      <c r="T1660" s="144"/>
      <c r="U1660" s="144"/>
      <c r="V1660" s="543"/>
      <c r="W1660" s="144"/>
      <c r="X1660" s="144"/>
      <c r="Y1660" s="144"/>
      <c r="Z1660" s="144"/>
      <c r="AA1660" s="144"/>
      <c r="AB1660" s="144"/>
      <c r="AC1660" s="144"/>
      <c r="AD1660" s="144"/>
      <c r="AE1660" s="144"/>
      <c r="AF1660" s="144"/>
      <c r="AG1660" s="144"/>
      <c r="AH1660" s="144"/>
      <c r="AI1660" s="144"/>
      <c r="AJ1660" s="144"/>
      <c r="AK1660" s="144"/>
      <c r="AL1660" s="144"/>
      <c r="AM1660" s="543"/>
      <c r="AN1660" s="144"/>
      <c r="AO1660" s="144"/>
      <c r="AP1660" s="543"/>
      <c r="AQ1660" s="543"/>
      <c r="AR1660" s="144"/>
      <c r="AS1660" s="190"/>
      <c r="AT1660" s="144"/>
      <c r="AU1660" s="543"/>
      <c r="AV1660" s="543"/>
      <c r="AW1660" s="144"/>
      <c r="AX1660" s="144"/>
      <c r="AY1660" s="144"/>
      <c r="AZ1660" s="144"/>
      <c r="BA1660" s="144"/>
      <c r="BB1660" s="144"/>
      <c r="BC1660" s="144"/>
      <c r="BD1660" s="144"/>
      <c r="BE1660" s="144"/>
    </row>
    <row r="1661" spans="1:57">
      <c r="A1661" s="144"/>
      <c r="B1661" s="144"/>
      <c r="C1661" s="144">
        <v>3</v>
      </c>
      <c r="D1661" s="190">
        <v>157986</v>
      </c>
      <c r="E1661" s="144" t="s">
        <v>5090</v>
      </c>
      <c r="F1661" s="144" t="s">
        <v>4944</v>
      </c>
      <c r="G1661" s="144">
        <v>10</v>
      </c>
      <c r="H1661" s="144">
        <v>20</v>
      </c>
      <c r="I1661" s="190" t="s">
        <v>6963</v>
      </c>
      <c r="J1661" s="144" t="s">
        <v>1693</v>
      </c>
      <c r="K1661" s="543"/>
      <c r="L1661" s="543"/>
      <c r="M1661" s="144"/>
      <c r="N1661" s="144"/>
      <c r="O1661" s="144"/>
      <c r="P1661" s="144"/>
      <c r="Q1661" s="144"/>
      <c r="R1661" s="144"/>
      <c r="S1661" s="144"/>
      <c r="T1661" s="144"/>
      <c r="U1661" s="144"/>
      <c r="V1661" s="543"/>
      <c r="W1661" s="144"/>
      <c r="X1661" s="144"/>
      <c r="Y1661" s="144"/>
      <c r="Z1661" s="144"/>
      <c r="AA1661" s="144"/>
      <c r="AB1661" s="144"/>
      <c r="AC1661" s="144"/>
      <c r="AD1661" s="144"/>
      <c r="AE1661" s="144"/>
      <c r="AF1661" s="144"/>
      <c r="AG1661" s="144"/>
      <c r="AH1661" s="144"/>
      <c r="AI1661" s="144"/>
      <c r="AJ1661" s="144"/>
      <c r="AK1661" s="144"/>
      <c r="AL1661" s="144"/>
      <c r="AM1661" s="543"/>
      <c r="AN1661" s="144"/>
      <c r="AO1661" s="144"/>
      <c r="AP1661" s="543"/>
      <c r="AQ1661" s="543"/>
      <c r="AR1661" s="144"/>
      <c r="AS1661" s="190"/>
      <c r="AT1661" s="144"/>
      <c r="AU1661" s="543"/>
      <c r="AV1661" s="543"/>
      <c r="AW1661" s="144"/>
      <c r="AX1661" s="144"/>
      <c r="AY1661" s="144"/>
      <c r="AZ1661" s="144"/>
      <c r="BA1661" s="144"/>
      <c r="BB1661" s="144"/>
      <c r="BC1661" s="144"/>
      <c r="BD1661" s="144"/>
      <c r="BE1661" s="144"/>
    </row>
    <row r="1662" spans="1:57">
      <c r="A1662" s="144"/>
      <c r="B1662" s="144"/>
      <c r="C1662" s="144">
        <v>3</v>
      </c>
      <c r="D1662" s="190">
        <v>157991</v>
      </c>
      <c r="E1662" s="144" t="s">
        <v>5090</v>
      </c>
      <c r="F1662" s="144" t="s">
        <v>4944</v>
      </c>
      <c r="G1662" s="144">
        <v>10</v>
      </c>
      <c r="H1662" s="144">
        <v>20</v>
      </c>
      <c r="I1662" s="190" t="s">
        <v>6964</v>
      </c>
      <c r="J1662" s="144" t="s">
        <v>1693</v>
      </c>
      <c r="K1662" s="543"/>
      <c r="L1662" s="543"/>
      <c r="M1662" s="144"/>
      <c r="N1662" s="144"/>
      <c r="O1662" s="144"/>
      <c r="P1662" s="144"/>
      <c r="Q1662" s="144"/>
      <c r="R1662" s="144"/>
      <c r="S1662" s="144"/>
      <c r="T1662" s="144"/>
      <c r="U1662" s="144"/>
      <c r="V1662" s="543"/>
      <c r="W1662" s="144"/>
      <c r="X1662" s="144"/>
      <c r="Y1662" s="144"/>
      <c r="Z1662" s="144"/>
      <c r="AA1662" s="144"/>
      <c r="AB1662" s="144"/>
      <c r="AC1662" s="144"/>
      <c r="AD1662" s="144"/>
      <c r="AE1662" s="144"/>
      <c r="AF1662" s="144"/>
      <c r="AG1662" s="144"/>
      <c r="AH1662" s="144"/>
      <c r="AI1662" s="144"/>
      <c r="AJ1662" s="144"/>
      <c r="AK1662" s="144"/>
      <c r="AL1662" s="144"/>
      <c r="AM1662" s="543"/>
      <c r="AN1662" s="144"/>
      <c r="AO1662" s="144"/>
      <c r="AP1662" s="543"/>
      <c r="AQ1662" s="543"/>
      <c r="AR1662" s="144"/>
      <c r="AS1662" s="190"/>
      <c r="AT1662" s="144"/>
      <c r="AU1662" s="543"/>
      <c r="AV1662" s="543"/>
      <c r="AW1662" s="144"/>
      <c r="AX1662" s="144"/>
      <c r="AY1662" s="144"/>
      <c r="AZ1662" s="144"/>
      <c r="BA1662" s="144"/>
      <c r="BB1662" s="144"/>
      <c r="BC1662" s="144"/>
      <c r="BD1662" s="144"/>
      <c r="BE1662" s="144"/>
    </row>
    <row r="1663" spans="1:57">
      <c r="A1663" s="144"/>
      <c r="B1663" s="144"/>
      <c r="C1663" s="144">
        <v>3</v>
      </c>
      <c r="D1663" s="190">
        <v>158005</v>
      </c>
      <c r="E1663" s="144" t="s">
        <v>5090</v>
      </c>
      <c r="F1663" s="144" t="s">
        <v>4944</v>
      </c>
      <c r="G1663" s="144">
        <v>10</v>
      </c>
      <c r="H1663" s="144">
        <v>20</v>
      </c>
      <c r="I1663" s="190" t="s">
        <v>6965</v>
      </c>
      <c r="J1663" s="144" t="s">
        <v>1693</v>
      </c>
      <c r="K1663" s="543"/>
      <c r="L1663" s="543"/>
      <c r="M1663" s="144"/>
      <c r="N1663" s="144"/>
      <c r="O1663" s="144"/>
      <c r="P1663" s="144"/>
      <c r="Q1663" s="144"/>
      <c r="R1663" s="144"/>
      <c r="S1663" s="144"/>
      <c r="T1663" s="144"/>
      <c r="U1663" s="144"/>
      <c r="V1663" s="543"/>
      <c r="W1663" s="144"/>
      <c r="X1663" s="144"/>
      <c r="Y1663" s="144"/>
      <c r="Z1663" s="144"/>
      <c r="AA1663" s="144"/>
      <c r="AB1663" s="144"/>
      <c r="AC1663" s="144"/>
      <c r="AD1663" s="144"/>
      <c r="AE1663" s="144"/>
      <c r="AF1663" s="144"/>
      <c r="AG1663" s="144"/>
      <c r="AH1663" s="144"/>
      <c r="AI1663" s="144"/>
      <c r="AJ1663" s="144"/>
      <c r="AK1663" s="144"/>
      <c r="AL1663" s="144"/>
      <c r="AM1663" s="543"/>
      <c r="AN1663" s="144"/>
      <c r="AO1663" s="144"/>
      <c r="AP1663" s="543"/>
      <c r="AQ1663" s="543"/>
      <c r="AR1663" s="144"/>
      <c r="AS1663" s="190"/>
      <c r="AT1663" s="144"/>
      <c r="AU1663" s="543"/>
      <c r="AV1663" s="543"/>
      <c r="AW1663" s="144"/>
      <c r="AX1663" s="144"/>
      <c r="AY1663" s="144"/>
      <c r="AZ1663" s="144"/>
      <c r="BA1663" s="144"/>
      <c r="BB1663" s="144"/>
      <c r="BC1663" s="144"/>
      <c r="BD1663" s="144"/>
      <c r="BE1663" s="144"/>
    </row>
    <row r="1664" spans="1:57">
      <c r="A1664" s="144"/>
      <c r="B1664" s="144"/>
      <c r="C1664" s="144">
        <v>3</v>
      </c>
      <c r="D1664" s="190">
        <v>158008</v>
      </c>
      <c r="E1664" s="144" t="s">
        <v>5090</v>
      </c>
      <c r="F1664" s="144" t="s">
        <v>4944</v>
      </c>
      <c r="G1664" s="144">
        <v>10</v>
      </c>
      <c r="H1664" s="144">
        <v>20</v>
      </c>
      <c r="I1664" s="190" t="s">
        <v>6966</v>
      </c>
      <c r="J1664" s="144" t="s">
        <v>1693</v>
      </c>
      <c r="K1664" s="543"/>
      <c r="L1664" s="543"/>
      <c r="M1664" s="144"/>
      <c r="N1664" s="144"/>
      <c r="O1664" s="144"/>
      <c r="P1664" s="144"/>
      <c r="Q1664" s="144"/>
      <c r="R1664" s="144"/>
      <c r="S1664" s="144"/>
      <c r="T1664" s="144"/>
      <c r="U1664" s="144"/>
      <c r="V1664" s="543"/>
      <c r="W1664" s="144"/>
      <c r="X1664" s="144"/>
      <c r="Y1664" s="144"/>
      <c r="Z1664" s="144"/>
      <c r="AA1664" s="144"/>
      <c r="AB1664" s="144"/>
      <c r="AC1664" s="144"/>
      <c r="AD1664" s="144"/>
      <c r="AE1664" s="144"/>
      <c r="AF1664" s="144"/>
      <c r="AG1664" s="144"/>
      <c r="AH1664" s="144"/>
      <c r="AI1664" s="144"/>
      <c r="AJ1664" s="144"/>
      <c r="AK1664" s="144"/>
      <c r="AL1664" s="144"/>
      <c r="AM1664" s="543"/>
      <c r="AN1664" s="144"/>
      <c r="AO1664" s="144"/>
      <c r="AP1664" s="543"/>
      <c r="AQ1664" s="543"/>
      <c r="AR1664" s="144"/>
      <c r="AS1664" s="190"/>
      <c r="AT1664" s="144"/>
      <c r="AU1664" s="543"/>
      <c r="AV1664" s="543"/>
      <c r="AW1664" s="144"/>
      <c r="AX1664" s="144"/>
      <c r="AY1664" s="144"/>
      <c r="AZ1664" s="144"/>
      <c r="BA1664" s="144"/>
      <c r="BB1664" s="144"/>
      <c r="BC1664" s="144"/>
      <c r="BD1664" s="144"/>
      <c r="BE1664" s="144"/>
    </row>
    <row r="1665" spans="1:57">
      <c r="A1665" s="144"/>
      <c r="B1665" s="144"/>
      <c r="C1665" s="144">
        <v>3</v>
      </c>
      <c r="D1665" s="190">
        <v>158041</v>
      </c>
      <c r="E1665" s="144" t="s">
        <v>5090</v>
      </c>
      <c r="F1665" s="144" t="s">
        <v>4944</v>
      </c>
      <c r="G1665" s="144">
        <v>10</v>
      </c>
      <c r="H1665" s="144">
        <v>20</v>
      </c>
      <c r="I1665" s="190" t="s">
        <v>6967</v>
      </c>
      <c r="J1665" s="144" t="s">
        <v>1693</v>
      </c>
      <c r="K1665" s="543"/>
      <c r="L1665" s="543"/>
      <c r="M1665" s="144"/>
      <c r="N1665" s="144"/>
      <c r="O1665" s="144"/>
      <c r="P1665" s="144"/>
      <c r="Q1665" s="144"/>
      <c r="R1665" s="144"/>
      <c r="S1665" s="144"/>
      <c r="T1665" s="144"/>
      <c r="U1665" s="542"/>
      <c r="V1665" s="543"/>
      <c r="W1665" s="144"/>
      <c r="X1665" s="144"/>
      <c r="Y1665" s="144"/>
      <c r="Z1665" s="144"/>
      <c r="AA1665" s="144"/>
      <c r="AB1665" s="144"/>
      <c r="AC1665" s="144"/>
      <c r="AD1665" s="144"/>
      <c r="AE1665" s="144"/>
      <c r="AF1665" s="144"/>
      <c r="AG1665" s="144"/>
      <c r="AH1665" s="144"/>
      <c r="AI1665" s="144"/>
      <c r="AJ1665" s="144"/>
      <c r="AK1665" s="144"/>
      <c r="AL1665" s="144"/>
      <c r="AM1665" s="543"/>
      <c r="AN1665" s="144"/>
      <c r="AO1665" s="144"/>
      <c r="AP1665" s="543"/>
      <c r="AQ1665" s="543"/>
      <c r="AR1665" s="144"/>
      <c r="AS1665" s="190"/>
      <c r="AT1665" s="144"/>
      <c r="AU1665" s="543"/>
      <c r="AV1665" s="543"/>
      <c r="AW1665" s="144"/>
      <c r="AX1665" s="144"/>
      <c r="AY1665" s="144"/>
      <c r="AZ1665" s="144"/>
      <c r="BA1665" s="144"/>
      <c r="BB1665" s="144"/>
      <c r="BC1665" s="144"/>
      <c r="BD1665" s="144"/>
      <c r="BE1665" s="144"/>
    </row>
    <row r="1666" spans="1:57">
      <c r="A1666" s="144"/>
      <c r="B1666" s="144"/>
      <c r="C1666" s="144">
        <v>3</v>
      </c>
      <c r="D1666" s="190">
        <v>158042</v>
      </c>
      <c r="E1666" s="144" t="s">
        <v>5090</v>
      </c>
      <c r="F1666" s="144" t="s">
        <v>4944</v>
      </c>
      <c r="G1666" s="144">
        <v>10</v>
      </c>
      <c r="H1666" s="144">
        <v>20</v>
      </c>
      <c r="I1666" s="190" t="s">
        <v>6968</v>
      </c>
      <c r="J1666" s="144" t="s">
        <v>1693</v>
      </c>
      <c r="K1666" s="543"/>
      <c r="L1666" s="543"/>
      <c r="M1666" s="144"/>
      <c r="N1666" s="144"/>
      <c r="O1666" s="144"/>
      <c r="P1666" s="144"/>
      <c r="Q1666" s="144"/>
      <c r="R1666" s="144"/>
      <c r="S1666" s="144"/>
      <c r="T1666" s="144"/>
      <c r="U1666" s="144"/>
      <c r="V1666" s="543"/>
      <c r="W1666" s="144"/>
      <c r="X1666" s="144"/>
      <c r="Y1666" s="144"/>
      <c r="Z1666" s="144"/>
      <c r="AA1666" s="144"/>
      <c r="AB1666" s="144"/>
      <c r="AC1666" s="144"/>
      <c r="AD1666" s="144"/>
      <c r="AE1666" s="144"/>
      <c r="AF1666" s="144"/>
      <c r="AG1666" s="144"/>
      <c r="AH1666" s="144"/>
      <c r="AI1666" s="144"/>
      <c r="AJ1666" s="144"/>
      <c r="AK1666" s="144"/>
      <c r="AL1666" s="144"/>
      <c r="AM1666" s="543"/>
      <c r="AN1666" s="144"/>
      <c r="AO1666" s="144"/>
      <c r="AP1666" s="543"/>
      <c r="AQ1666" s="543"/>
      <c r="AR1666" s="144"/>
      <c r="AS1666" s="190"/>
      <c r="AT1666" s="144"/>
      <c r="AU1666" s="543"/>
      <c r="AV1666" s="543"/>
      <c r="AW1666" s="144"/>
      <c r="AX1666" s="144"/>
      <c r="AY1666" s="144"/>
      <c r="AZ1666" s="144"/>
      <c r="BA1666" s="144"/>
      <c r="BB1666" s="144"/>
      <c r="BC1666" s="144"/>
      <c r="BD1666" s="144"/>
      <c r="BE1666" s="144"/>
    </row>
    <row r="1667" spans="1:57">
      <c r="A1667" s="144"/>
      <c r="B1667" s="144"/>
      <c r="C1667" s="144">
        <v>3</v>
      </c>
      <c r="D1667" s="190">
        <v>158044</v>
      </c>
      <c r="E1667" s="144" t="s">
        <v>5090</v>
      </c>
      <c r="F1667" s="144" t="s">
        <v>4944</v>
      </c>
      <c r="G1667" s="144">
        <v>10</v>
      </c>
      <c r="H1667" s="144">
        <v>20</v>
      </c>
      <c r="I1667" s="190" t="s">
        <v>6969</v>
      </c>
      <c r="J1667" s="144" t="s">
        <v>1693</v>
      </c>
      <c r="K1667" s="543"/>
      <c r="L1667" s="543"/>
      <c r="M1667" s="144"/>
      <c r="N1667" s="144"/>
      <c r="O1667" s="144"/>
      <c r="P1667" s="144"/>
      <c r="Q1667" s="144"/>
      <c r="R1667" s="144"/>
      <c r="S1667" s="144"/>
      <c r="T1667" s="144"/>
      <c r="U1667" s="144"/>
      <c r="V1667" s="543"/>
      <c r="W1667" s="144"/>
      <c r="X1667" s="144"/>
      <c r="Y1667" s="144"/>
      <c r="Z1667" s="144"/>
      <c r="AA1667" s="144"/>
      <c r="AB1667" s="144"/>
      <c r="AC1667" s="144"/>
      <c r="AD1667" s="144"/>
      <c r="AE1667" s="144"/>
      <c r="AF1667" s="144"/>
      <c r="AG1667" s="144"/>
      <c r="AH1667" s="144"/>
      <c r="AI1667" s="144"/>
      <c r="AJ1667" s="144"/>
      <c r="AK1667" s="144"/>
      <c r="AL1667" s="144"/>
      <c r="AM1667" s="543"/>
      <c r="AN1667" s="144"/>
      <c r="AO1667" s="144"/>
      <c r="AP1667" s="543"/>
      <c r="AQ1667" s="543"/>
      <c r="AR1667" s="144"/>
      <c r="AS1667" s="190"/>
      <c r="AT1667" s="144"/>
      <c r="AU1667" s="543"/>
      <c r="AV1667" s="543"/>
      <c r="AW1667" s="144"/>
      <c r="AX1667" s="144"/>
      <c r="AY1667" s="144"/>
      <c r="AZ1667" s="144"/>
      <c r="BA1667" s="144"/>
      <c r="BB1667" s="144"/>
      <c r="BC1667" s="144"/>
      <c r="BD1667" s="144"/>
      <c r="BE1667" s="144"/>
    </row>
    <row r="1668" spans="1:57">
      <c r="A1668" s="144"/>
      <c r="B1668" s="144"/>
      <c r="C1668" s="144">
        <v>3</v>
      </c>
      <c r="D1668" s="190">
        <v>158057</v>
      </c>
      <c r="E1668" s="144" t="s">
        <v>5090</v>
      </c>
      <c r="F1668" s="144" t="s">
        <v>4944</v>
      </c>
      <c r="G1668" s="144">
        <v>10</v>
      </c>
      <c r="H1668" s="144">
        <v>20</v>
      </c>
      <c r="I1668" s="190" t="s">
        <v>6970</v>
      </c>
      <c r="J1668" s="144" t="s">
        <v>1693</v>
      </c>
      <c r="K1668" s="543"/>
      <c r="L1668" s="543"/>
      <c r="M1668" s="144"/>
      <c r="N1668" s="144"/>
      <c r="O1668" s="144"/>
      <c r="P1668" s="144"/>
      <c r="Q1668" s="144"/>
      <c r="R1668" s="144"/>
      <c r="S1668" s="144"/>
      <c r="T1668" s="144"/>
      <c r="U1668" s="144"/>
      <c r="V1668" s="543"/>
      <c r="W1668" s="144"/>
      <c r="X1668" s="144"/>
      <c r="Y1668" s="144"/>
      <c r="Z1668" s="144"/>
      <c r="AA1668" s="144"/>
      <c r="AB1668" s="144"/>
      <c r="AC1668" s="144"/>
      <c r="AD1668" s="144"/>
      <c r="AE1668" s="144"/>
      <c r="AF1668" s="144"/>
      <c r="AG1668" s="144"/>
      <c r="AH1668" s="144"/>
      <c r="AI1668" s="144"/>
      <c r="AJ1668" s="144"/>
      <c r="AK1668" s="144"/>
      <c r="AL1668" s="144"/>
      <c r="AM1668" s="543"/>
      <c r="AN1668" s="144"/>
      <c r="AO1668" s="144"/>
      <c r="AP1668" s="543"/>
      <c r="AQ1668" s="543"/>
      <c r="AR1668" s="144"/>
      <c r="AS1668" s="190"/>
      <c r="AT1668" s="144"/>
      <c r="AU1668" s="543"/>
      <c r="AV1668" s="543"/>
      <c r="AW1668" s="144"/>
      <c r="AX1668" s="144"/>
      <c r="AY1668" s="144"/>
      <c r="AZ1668" s="144"/>
      <c r="BA1668" s="144"/>
      <c r="BB1668" s="144"/>
      <c r="BC1668" s="144"/>
      <c r="BD1668" s="144"/>
      <c r="BE1668" s="144"/>
    </row>
    <row r="1669" spans="1:57">
      <c r="A1669" s="144"/>
      <c r="B1669" s="144"/>
      <c r="C1669" s="144">
        <v>3</v>
      </c>
      <c r="D1669" s="190">
        <v>158071</v>
      </c>
      <c r="E1669" s="144" t="s">
        <v>5090</v>
      </c>
      <c r="F1669" s="144" t="s">
        <v>4944</v>
      </c>
      <c r="G1669" s="144">
        <v>10</v>
      </c>
      <c r="H1669" s="144">
        <v>20</v>
      </c>
      <c r="I1669" s="190" t="s">
        <v>6971</v>
      </c>
      <c r="J1669" s="144" t="s">
        <v>1693</v>
      </c>
      <c r="K1669" s="543"/>
      <c r="L1669" s="543"/>
      <c r="M1669" s="144"/>
      <c r="N1669" s="144"/>
      <c r="O1669" s="144"/>
      <c r="P1669" s="144"/>
      <c r="Q1669" s="144"/>
      <c r="R1669" s="144"/>
      <c r="S1669" s="144"/>
      <c r="T1669" s="144"/>
      <c r="U1669" s="542"/>
      <c r="V1669" s="543"/>
      <c r="W1669" s="144"/>
      <c r="X1669" s="144"/>
      <c r="Y1669" s="144"/>
      <c r="Z1669" s="144"/>
      <c r="AA1669" s="144"/>
      <c r="AB1669" s="144"/>
      <c r="AC1669" s="144"/>
      <c r="AD1669" s="144"/>
      <c r="AE1669" s="144"/>
      <c r="AF1669" s="144"/>
      <c r="AG1669" s="144"/>
      <c r="AH1669" s="144"/>
      <c r="AI1669" s="144"/>
      <c r="AJ1669" s="144"/>
      <c r="AK1669" s="144"/>
      <c r="AL1669" s="144"/>
      <c r="AM1669" s="543"/>
      <c r="AN1669" s="144"/>
      <c r="AO1669" s="144"/>
      <c r="AP1669" s="543"/>
      <c r="AQ1669" s="543"/>
      <c r="AR1669" s="144"/>
      <c r="AS1669" s="190"/>
      <c r="AT1669" s="144"/>
      <c r="AU1669" s="543"/>
      <c r="AV1669" s="543"/>
      <c r="AW1669" s="144"/>
      <c r="AX1669" s="144"/>
      <c r="AY1669" s="144"/>
      <c r="AZ1669" s="144"/>
      <c r="BA1669" s="144"/>
      <c r="BB1669" s="144"/>
      <c r="BC1669" s="144"/>
      <c r="BD1669" s="144"/>
      <c r="BE1669" s="144"/>
    </row>
    <row r="1670" spans="1:57">
      <c r="A1670" s="144"/>
      <c r="B1670" s="144"/>
      <c r="C1670" s="144">
        <v>3</v>
      </c>
      <c r="D1670" s="190">
        <v>158072</v>
      </c>
      <c r="E1670" s="144" t="s">
        <v>5090</v>
      </c>
      <c r="F1670" s="144" t="s">
        <v>4944</v>
      </c>
      <c r="G1670" s="144">
        <v>10</v>
      </c>
      <c r="H1670" s="144">
        <v>20</v>
      </c>
      <c r="I1670" s="190" t="s">
        <v>6972</v>
      </c>
      <c r="J1670" s="144" t="s">
        <v>1693</v>
      </c>
      <c r="K1670" s="543"/>
      <c r="L1670" s="543"/>
      <c r="M1670" s="144"/>
      <c r="N1670" s="144"/>
      <c r="O1670" s="144"/>
      <c r="P1670" s="144"/>
      <c r="Q1670" s="144"/>
      <c r="R1670" s="144"/>
      <c r="S1670" s="144"/>
      <c r="T1670" s="144"/>
      <c r="U1670" s="144"/>
      <c r="V1670" s="543"/>
      <c r="W1670" s="144"/>
      <c r="X1670" s="144"/>
      <c r="Y1670" s="144"/>
      <c r="Z1670" s="144"/>
      <c r="AA1670" s="144"/>
      <c r="AB1670" s="144"/>
      <c r="AC1670" s="144"/>
      <c r="AD1670" s="144"/>
      <c r="AE1670" s="144"/>
      <c r="AF1670" s="144"/>
      <c r="AG1670" s="144"/>
      <c r="AH1670" s="144"/>
      <c r="AI1670" s="144"/>
      <c r="AJ1670" s="144"/>
      <c r="AK1670" s="144"/>
      <c r="AL1670" s="144"/>
      <c r="AM1670" s="543"/>
      <c r="AN1670" s="144"/>
      <c r="AO1670" s="144"/>
      <c r="AP1670" s="543"/>
      <c r="AQ1670" s="543"/>
      <c r="AR1670" s="144"/>
      <c r="AS1670" s="190"/>
      <c r="AT1670" s="144"/>
      <c r="AU1670" s="543"/>
      <c r="AV1670" s="543"/>
      <c r="AW1670" s="144"/>
      <c r="AX1670" s="144"/>
      <c r="AY1670" s="144"/>
      <c r="AZ1670" s="144"/>
      <c r="BA1670" s="144"/>
      <c r="BB1670" s="144"/>
      <c r="BC1670" s="144"/>
      <c r="BD1670" s="144"/>
      <c r="BE1670" s="144"/>
    </row>
    <row r="1671" spans="1:57">
      <c r="A1671" s="144"/>
      <c r="B1671" s="144"/>
      <c r="C1671" s="144">
        <v>3</v>
      </c>
      <c r="D1671" s="190">
        <v>158084</v>
      </c>
      <c r="E1671" s="144" t="s">
        <v>5090</v>
      </c>
      <c r="F1671" s="144" t="s">
        <v>4944</v>
      </c>
      <c r="G1671" s="144">
        <v>10</v>
      </c>
      <c r="H1671" s="144">
        <v>20</v>
      </c>
      <c r="I1671" s="190" t="s">
        <v>6973</v>
      </c>
      <c r="J1671" s="144" t="s">
        <v>1693</v>
      </c>
      <c r="K1671" s="543"/>
      <c r="L1671" s="543"/>
      <c r="M1671" s="144"/>
      <c r="N1671" s="144"/>
      <c r="O1671" s="144"/>
      <c r="P1671" s="144"/>
      <c r="Q1671" s="144"/>
      <c r="R1671" s="144"/>
      <c r="S1671" s="144"/>
      <c r="T1671" s="144"/>
      <c r="U1671" s="144"/>
      <c r="V1671" s="543"/>
      <c r="W1671" s="144"/>
      <c r="X1671" s="144"/>
      <c r="Y1671" s="144"/>
      <c r="Z1671" s="144"/>
      <c r="AA1671" s="144"/>
      <c r="AB1671" s="144"/>
      <c r="AC1671" s="144"/>
      <c r="AD1671" s="144"/>
      <c r="AE1671" s="144"/>
      <c r="AF1671" s="144"/>
      <c r="AG1671" s="144"/>
      <c r="AH1671" s="144"/>
      <c r="AI1671" s="144"/>
      <c r="AJ1671" s="144"/>
      <c r="AK1671" s="144"/>
      <c r="AL1671" s="144"/>
      <c r="AM1671" s="543"/>
      <c r="AN1671" s="144"/>
      <c r="AO1671" s="144"/>
      <c r="AP1671" s="543"/>
      <c r="AQ1671" s="543"/>
      <c r="AR1671" s="144"/>
      <c r="AS1671" s="190"/>
      <c r="AT1671" s="144"/>
      <c r="AU1671" s="543"/>
      <c r="AV1671" s="543"/>
      <c r="AW1671" s="144"/>
      <c r="AX1671" s="144"/>
      <c r="AY1671" s="144"/>
      <c r="AZ1671" s="144"/>
      <c r="BA1671" s="144"/>
      <c r="BB1671" s="144"/>
      <c r="BC1671" s="144"/>
      <c r="BD1671" s="144"/>
      <c r="BE1671" s="144"/>
    </row>
    <row r="1672" spans="1:57">
      <c r="A1672" s="144"/>
      <c r="B1672" s="144"/>
      <c r="C1672" s="144">
        <v>3</v>
      </c>
      <c r="D1672" s="190">
        <v>158086</v>
      </c>
      <c r="E1672" s="144" t="s">
        <v>5090</v>
      </c>
      <c r="F1672" s="144" t="s">
        <v>4944</v>
      </c>
      <c r="G1672" s="144">
        <v>10</v>
      </c>
      <c r="H1672" s="144">
        <v>20</v>
      </c>
      <c r="I1672" s="190" t="s">
        <v>6974</v>
      </c>
      <c r="J1672" s="144" t="s">
        <v>1693</v>
      </c>
      <c r="K1672" s="543"/>
      <c r="L1672" s="543"/>
      <c r="M1672" s="144"/>
      <c r="N1672" s="144"/>
      <c r="O1672" s="144"/>
      <c r="P1672" s="144"/>
      <c r="Q1672" s="144"/>
      <c r="R1672" s="144"/>
      <c r="S1672" s="144"/>
      <c r="T1672" s="144"/>
      <c r="U1672" s="144"/>
      <c r="V1672" s="543"/>
      <c r="W1672" s="144"/>
      <c r="X1672" s="144"/>
      <c r="Y1672" s="144"/>
      <c r="Z1672" s="144"/>
      <c r="AA1672" s="144"/>
      <c r="AB1672" s="144"/>
      <c r="AC1672" s="144"/>
      <c r="AD1672" s="144"/>
      <c r="AE1672" s="144"/>
      <c r="AF1672" s="144"/>
      <c r="AG1672" s="144"/>
      <c r="AH1672" s="144"/>
      <c r="AI1672" s="144"/>
      <c r="AJ1672" s="144"/>
      <c r="AK1672" s="144"/>
      <c r="AL1672" s="144"/>
      <c r="AM1672" s="543"/>
      <c r="AN1672" s="144"/>
      <c r="AO1672" s="144"/>
      <c r="AP1672" s="543"/>
      <c r="AQ1672" s="543"/>
      <c r="AR1672" s="144"/>
      <c r="AS1672" s="190"/>
      <c r="AT1672" s="144"/>
      <c r="AU1672" s="543"/>
      <c r="AV1672" s="543"/>
      <c r="AW1672" s="144"/>
      <c r="AX1672" s="144"/>
      <c r="AY1672" s="144"/>
      <c r="AZ1672" s="144"/>
      <c r="BA1672" s="144"/>
      <c r="BB1672" s="144"/>
      <c r="BC1672" s="144"/>
      <c r="BD1672" s="144"/>
      <c r="BE1672" s="144"/>
    </row>
    <row r="1673" spans="1:57">
      <c r="A1673" s="144"/>
      <c r="B1673" s="144"/>
      <c r="C1673" s="144">
        <v>3</v>
      </c>
      <c r="D1673" s="190">
        <v>158099</v>
      </c>
      <c r="E1673" s="144" t="s">
        <v>5090</v>
      </c>
      <c r="F1673" s="144" t="s">
        <v>4944</v>
      </c>
      <c r="G1673" s="144">
        <v>10</v>
      </c>
      <c r="H1673" s="144">
        <v>20</v>
      </c>
      <c r="I1673" s="190" t="s">
        <v>6975</v>
      </c>
      <c r="J1673" s="144" t="s">
        <v>1693</v>
      </c>
      <c r="K1673" s="543"/>
      <c r="L1673" s="543"/>
      <c r="M1673" s="144"/>
      <c r="N1673" s="144"/>
      <c r="O1673" s="144"/>
      <c r="P1673" s="144"/>
      <c r="Q1673" s="144"/>
      <c r="R1673" s="144"/>
      <c r="S1673" s="144"/>
      <c r="T1673" s="144"/>
      <c r="U1673" s="144"/>
      <c r="V1673" s="543"/>
      <c r="W1673" s="144"/>
      <c r="X1673" s="144"/>
      <c r="Y1673" s="144"/>
      <c r="Z1673" s="144"/>
      <c r="AA1673" s="144"/>
      <c r="AB1673" s="144"/>
      <c r="AC1673" s="144"/>
      <c r="AD1673" s="144"/>
      <c r="AE1673" s="144"/>
      <c r="AF1673" s="144"/>
      <c r="AG1673" s="144"/>
      <c r="AH1673" s="144"/>
      <c r="AI1673" s="144"/>
      <c r="AJ1673" s="144"/>
      <c r="AK1673" s="144"/>
      <c r="AL1673" s="144"/>
      <c r="AM1673" s="543"/>
      <c r="AN1673" s="144"/>
      <c r="AO1673" s="144"/>
      <c r="AP1673" s="543"/>
      <c r="AQ1673" s="543"/>
      <c r="AR1673" s="144"/>
      <c r="AS1673" s="190"/>
      <c r="AT1673" s="144"/>
      <c r="AU1673" s="543"/>
      <c r="AV1673" s="543"/>
      <c r="AW1673" s="144"/>
      <c r="AX1673" s="144"/>
      <c r="AY1673" s="144"/>
      <c r="AZ1673" s="144"/>
      <c r="BA1673" s="144"/>
      <c r="BB1673" s="144"/>
      <c r="BC1673" s="144"/>
      <c r="BD1673" s="144"/>
      <c r="BE1673" s="144"/>
    </row>
    <row r="1674" spans="1:57">
      <c r="A1674" s="144"/>
      <c r="B1674" s="144"/>
      <c r="C1674" s="144">
        <v>3</v>
      </c>
      <c r="D1674" s="190">
        <v>158113</v>
      </c>
      <c r="E1674" s="144" t="s">
        <v>5090</v>
      </c>
      <c r="F1674" s="144" t="s">
        <v>4944</v>
      </c>
      <c r="G1674" s="144">
        <v>10</v>
      </c>
      <c r="H1674" s="144">
        <v>20</v>
      </c>
      <c r="I1674" s="190" t="s">
        <v>6976</v>
      </c>
      <c r="J1674" s="144" t="s">
        <v>1693</v>
      </c>
      <c r="K1674" s="543"/>
      <c r="L1674" s="543"/>
      <c r="M1674" s="144"/>
      <c r="N1674" s="144"/>
      <c r="O1674" s="144"/>
      <c r="P1674" s="144"/>
      <c r="Q1674" s="144"/>
      <c r="R1674" s="144"/>
      <c r="S1674" s="144"/>
      <c r="T1674" s="144"/>
      <c r="U1674" s="144"/>
      <c r="V1674" s="543"/>
      <c r="W1674" s="144"/>
      <c r="X1674" s="144"/>
      <c r="Y1674" s="144"/>
      <c r="Z1674" s="144"/>
      <c r="AA1674" s="144"/>
      <c r="AB1674" s="144"/>
      <c r="AC1674" s="144"/>
      <c r="AD1674" s="144"/>
      <c r="AE1674" s="144"/>
      <c r="AF1674" s="144"/>
      <c r="AG1674" s="144"/>
      <c r="AH1674" s="144"/>
      <c r="AI1674" s="144"/>
      <c r="AJ1674" s="144"/>
      <c r="AK1674" s="144"/>
      <c r="AL1674" s="144"/>
      <c r="AM1674" s="543"/>
      <c r="AN1674" s="144"/>
      <c r="AO1674" s="144"/>
      <c r="AP1674" s="543"/>
      <c r="AQ1674" s="543"/>
      <c r="AR1674" s="144"/>
      <c r="AS1674" s="190"/>
      <c r="AT1674" s="144"/>
      <c r="AU1674" s="543"/>
      <c r="AV1674" s="543"/>
      <c r="AW1674" s="144"/>
      <c r="AX1674" s="144"/>
      <c r="AY1674" s="144"/>
      <c r="AZ1674" s="144"/>
      <c r="BA1674" s="144"/>
      <c r="BB1674" s="144"/>
      <c r="BC1674" s="144"/>
      <c r="BD1674" s="144"/>
      <c r="BE1674" s="144"/>
    </row>
    <row r="1675" spans="1:57">
      <c r="A1675" s="144"/>
      <c r="B1675" s="144"/>
      <c r="C1675" s="144">
        <v>3</v>
      </c>
      <c r="D1675" s="190">
        <v>158143</v>
      </c>
      <c r="E1675" s="144" t="s">
        <v>5090</v>
      </c>
      <c r="F1675" s="144" t="s">
        <v>4944</v>
      </c>
      <c r="G1675" s="144">
        <v>10</v>
      </c>
      <c r="H1675" s="144">
        <v>20</v>
      </c>
      <c r="I1675" s="190" t="s">
        <v>6977</v>
      </c>
      <c r="J1675" s="144" t="s">
        <v>1693</v>
      </c>
      <c r="K1675" s="543"/>
      <c r="L1675" s="543"/>
      <c r="M1675" s="144"/>
      <c r="N1675" s="144"/>
      <c r="O1675" s="144"/>
      <c r="P1675" s="144"/>
      <c r="Q1675" s="144"/>
      <c r="R1675" s="144"/>
      <c r="S1675" s="144"/>
      <c r="T1675" s="144"/>
      <c r="U1675" s="542"/>
      <c r="V1675" s="543"/>
      <c r="W1675" s="144"/>
      <c r="X1675" s="144"/>
      <c r="Y1675" s="144"/>
      <c r="Z1675" s="144"/>
      <c r="AA1675" s="144"/>
      <c r="AB1675" s="144"/>
      <c r="AC1675" s="144"/>
      <c r="AD1675" s="144"/>
      <c r="AE1675" s="144"/>
      <c r="AF1675" s="144"/>
      <c r="AG1675" s="144"/>
      <c r="AH1675" s="144"/>
      <c r="AI1675" s="144"/>
      <c r="AJ1675" s="144"/>
      <c r="AK1675" s="144"/>
      <c r="AL1675" s="144"/>
      <c r="AM1675" s="543"/>
      <c r="AN1675" s="144"/>
      <c r="AO1675" s="144"/>
      <c r="AP1675" s="543"/>
      <c r="AQ1675" s="543"/>
      <c r="AR1675" s="144"/>
      <c r="AS1675" s="190"/>
      <c r="AT1675" s="144"/>
      <c r="AU1675" s="543"/>
      <c r="AV1675" s="543"/>
      <c r="AW1675" s="144"/>
      <c r="AX1675" s="144"/>
      <c r="AY1675" s="144"/>
      <c r="AZ1675" s="144"/>
      <c r="BA1675" s="144"/>
      <c r="BB1675" s="144"/>
      <c r="BC1675" s="144"/>
      <c r="BD1675" s="144"/>
      <c r="BE1675" s="144"/>
    </row>
    <row r="1676" spans="1:57">
      <c r="A1676" s="144"/>
      <c r="B1676" s="144"/>
      <c r="C1676" s="144">
        <v>3</v>
      </c>
      <c r="D1676" s="190">
        <v>158146</v>
      </c>
      <c r="E1676" s="144" t="s">
        <v>5090</v>
      </c>
      <c r="F1676" s="144" t="s">
        <v>4944</v>
      </c>
      <c r="G1676" s="144">
        <v>10</v>
      </c>
      <c r="H1676" s="144">
        <v>20</v>
      </c>
      <c r="I1676" s="190" t="s">
        <v>6978</v>
      </c>
      <c r="J1676" s="144" t="s">
        <v>1693</v>
      </c>
      <c r="K1676" s="543"/>
      <c r="L1676" s="543"/>
      <c r="M1676" s="144"/>
      <c r="N1676" s="144"/>
      <c r="O1676" s="144"/>
      <c r="P1676" s="144"/>
      <c r="Q1676" s="144"/>
      <c r="R1676" s="144"/>
      <c r="S1676" s="144"/>
      <c r="T1676" s="144"/>
      <c r="U1676" s="144"/>
      <c r="V1676" s="543"/>
      <c r="W1676" s="144"/>
      <c r="X1676" s="144"/>
      <c r="Y1676" s="144"/>
      <c r="Z1676" s="144"/>
      <c r="AA1676" s="144"/>
      <c r="AB1676" s="144"/>
      <c r="AC1676" s="144"/>
      <c r="AD1676" s="144"/>
      <c r="AE1676" s="144"/>
      <c r="AF1676" s="144"/>
      <c r="AG1676" s="144"/>
      <c r="AH1676" s="144"/>
      <c r="AI1676" s="144"/>
      <c r="AJ1676" s="144"/>
      <c r="AK1676" s="144"/>
      <c r="AL1676" s="144"/>
      <c r="AM1676" s="543"/>
      <c r="AN1676" s="144"/>
      <c r="AO1676" s="144"/>
      <c r="AP1676" s="543"/>
      <c r="AQ1676" s="543"/>
      <c r="AR1676" s="144"/>
      <c r="AS1676" s="190"/>
      <c r="AT1676" s="144"/>
      <c r="AU1676" s="543"/>
      <c r="AV1676" s="543"/>
      <c r="AW1676" s="144"/>
      <c r="AX1676" s="144"/>
      <c r="AY1676" s="144"/>
      <c r="AZ1676" s="144"/>
      <c r="BA1676" s="144"/>
      <c r="BB1676" s="144"/>
      <c r="BC1676" s="144"/>
      <c r="BD1676" s="144"/>
      <c r="BE1676" s="144"/>
    </row>
    <row r="1677" spans="1:57">
      <c r="A1677" s="144"/>
      <c r="B1677" s="144"/>
      <c r="C1677" s="144">
        <v>3</v>
      </c>
      <c r="D1677" s="190">
        <v>158154</v>
      </c>
      <c r="E1677" s="144" t="s">
        <v>5090</v>
      </c>
      <c r="F1677" s="144" t="s">
        <v>4944</v>
      </c>
      <c r="G1677" s="144">
        <v>10</v>
      </c>
      <c r="H1677" s="144">
        <v>20</v>
      </c>
      <c r="I1677" s="190" t="s">
        <v>6979</v>
      </c>
      <c r="J1677" s="144" t="s">
        <v>1693</v>
      </c>
      <c r="K1677" s="543"/>
      <c r="L1677" s="543"/>
      <c r="M1677" s="144"/>
      <c r="N1677" s="144"/>
      <c r="O1677" s="144"/>
      <c r="P1677" s="144"/>
      <c r="Q1677" s="144"/>
      <c r="R1677" s="144"/>
      <c r="S1677" s="144"/>
      <c r="T1677" s="144"/>
      <c r="U1677" s="144"/>
      <c r="V1677" s="543"/>
      <c r="W1677" s="144"/>
      <c r="X1677" s="144"/>
      <c r="Y1677" s="144"/>
      <c r="Z1677" s="144"/>
      <c r="AA1677" s="144"/>
      <c r="AB1677" s="144"/>
      <c r="AC1677" s="144"/>
      <c r="AD1677" s="144"/>
      <c r="AE1677" s="144"/>
      <c r="AF1677" s="144"/>
      <c r="AG1677" s="144"/>
      <c r="AH1677" s="144"/>
      <c r="AI1677" s="144"/>
      <c r="AJ1677" s="144"/>
      <c r="AK1677" s="144"/>
      <c r="AL1677" s="144"/>
      <c r="AM1677" s="543"/>
      <c r="AN1677" s="144"/>
      <c r="AO1677" s="144"/>
      <c r="AP1677" s="543"/>
      <c r="AQ1677" s="543"/>
      <c r="AR1677" s="144"/>
      <c r="AS1677" s="190"/>
      <c r="AT1677" s="144"/>
      <c r="AU1677" s="543"/>
      <c r="AV1677" s="543"/>
      <c r="AW1677" s="144"/>
      <c r="AX1677" s="144"/>
      <c r="AY1677" s="144"/>
      <c r="AZ1677" s="144"/>
      <c r="BA1677" s="144"/>
      <c r="BB1677" s="144"/>
      <c r="BC1677" s="144"/>
      <c r="BD1677" s="144"/>
      <c r="BE1677" s="144"/>
    </row>
    <row r="1678" spans="1:57">
      <c r="A1678" s="144"/>
      <c r="B1678" s="144"/>
      <c r="C1678" s="144">
        <v>3</v>
      </c>
      <c r="D1678" s="190">
        <v>158155</v>
      </c>
      <c r="E1678" s="144" t="s">
        <v>5090</v>
      </c>
      <c r="F1678" s="144" t="s">
        <v>4944</v>
      </c>
      <c r="G1678" s="144">
        <v>10</v>
      </c>
      <c r="H1678" s="144">
        <v>20</v>
      </c>
      <c r="I1678" s="190" t="s">
        <v>6980</v>
      </c>
      <c r="J1678" s="144" t="s">
        <v>1693</v>
      </c>
      <c r="K1678" s="543"/>
      <c r="L1678" s="543"/>
      <c r="M1678" s="144"/>
      <c r="N1678" s="144"/>
      <c r="O1678" s="144"/>
      <c r="P1678" s="144"/>
      <c r="Q1678" s="144"/>
      <c r="R1678" s="144"/>
      <c r="S1678" s="144"/>
      <c r="T1678" s="144"/>
      <c r="U1678" s="144"/>
      <c r="V1678" s="543"/>
      <c r="W1678" s="144"/>
      <c r="X1678" s="144"/>
      <c r="Y1678" s="144"/>
      <c r="Z1678" s="144"/>
      <c r="AA1678" s="144"/>
      <c r="AB1678" s="144"/>
      <c r="AC1678" s="144"/>
      <c r="AD1678" s="144"/>
      <c r="AE1678" s="144"/>
      <c r="AF1678" s="144"/>
      <c r="AG1678" s="144"/>
      <c r="AH1678" s="144"/>
      <c r="AI1678" s="144"/>
      <c r="AJ1678" s="144"/>
      <c r="AK1678" s="144"/>
      <c r="AL1678" s="144"/>
      <c r="AM1678" s="543"/>
      <c r="AN1678" s="144"/>
      <c r="AO1678" s="144"/>
      <c r="AP1678" s="543"/>
      <c r="AQ1678" s="543"/>
      <c r="AR1678" s="144"/>
      <c r="AS1678" s="190"/>
      <c r="AT1678" s="144"/>
      <c r="AU1678" s="543"/>
      <c r="AV1678" s="543"/>
      <c r="AW1678" s="144"/>
      <c r="AX1678" s="144"/>
      <c r="AY1678" s="144"/>
      <c r="AZ1678" s="144"/>
      <c r="BA1678" s="144"/>
      <c r="BB1678" s="144"/>
      <c r="BC1678" s="144"/>
      <c r="BD1678" s="144"/>
      <c r="BE1678" s="144"/>
    </row>
    <row r="1679" spans="1:57">
      <c r="A1679" s="144"/>
      <c r="B1679" s="144"/>
      <c r="C1679" s="144">
        <v>3</v>
      </c>
      <c r="D1679" s="190">
        <v>158164</v>
      </c>
      <c r="E1679" s="144" t="s">
        <v>5090</v>
      </c>
      <c r="F1679" s="144" t="s">
        <v>4944</v>
      </c>
      <c r="G1679" s="144">
        <v>10</v>
      </c>
      <c r="H1679" s="144">
        <v>20</v>
      </c>
      <c r="I1679" s="190" t="s">
        <v>6981</v>
      </c>
      <c r="J1679" s="144" t="s">
        <v>1693</v>
      </c>
      <c r="K1679" s="543"/>
      <c r="L1679" s="543"/>
      <c r="M1679" s="144"/>
      <c r="N1679" s="144"/>
      <c r="O1679" s="144"/>
      <c r="P1679" s="144"/>
      <c r="Q1679" s="144"/>
      <c r="R1679" s="144"/>
      <c r="S1679" s="144"/>
      <c r="T1679" s="144"/>
      <c r="U1679" s="144"/>
      <c r="V1679" s="543"/>
      <c r="W1679" s="144"/>
      <c r="X1679" s="144"/>
      <c r="Y1679" s="144"/>
      <c r="Z1679" s="144"/>
      <c r="AA1679" s="144"/>
      <c r="AB1679" s="144"/>
      <c r="AC1679" s="144"/>
      <c r="AD1679" s="144"/>
      <c r="AE1679" s="144"/>
      <c r="AF1679" s="144"/>
      <c r="AG1679" s="144"/>
      <c r="AH1679" s="144"/>
      <c r="AI1679" s="144"/>
      <c r="AJ1679" s="144"/>
      <c r="AK1679" s="144"/>
      <c r="AL1679" s="144"/>
      <c r="AM1679" s="543"/>
      <c r="AN1679" s="144"/>
      <c r="AO1679" s="144"/>
      <c r="AP1679" s="543"/>
      <c r="AQ1679" s="543"/>
      <c r="AR1679" s="144"/>
      <c r="AS1679" s="190"/>
      <c r="AT1679" s="144"/>
      <c r="AU1679" s="543"/>
      <c r="AV1679" s="543"/>
      <c r="AW1679" s="144"/>
      <c r="AX1679" s="144"/>
      <c r="AY1679" s="144"/>
      <c r="AZ1679" s="144"/>
      <c r="BA1679" s="144"/>
      <c r="BB1679" s="144"/>
      <c r="BC1679" s="144"/>
      <c r="BD1679" s="144"/>
      <c r="BE1679" s="144"/>
    </row>
    <row r="1680" spans="1:57">
      <c r="A1680" s="144"/>
      <c r="B1680" s="144"/>
      <c r="C1680" s="144">
        <v>3</v>
      </c>
      <c r="D1680" s="190">
        <v>158166</v>
      </c>
      <c r="E1680" s="144" t="s">
        <v>5090</v>
      </c>
      <c r="F1680" s="144" t="s">
        <v>4944</v>
      </c>
      <c r="G1680" s="144">
        <v>10</v>
      </c>
      <c r="H1680" s="144">
        <v>20</v>
      </c>
      <c r="I1680" s="190" t="s">
        <v>6982</v>
      </c>
      <c r="J1680" s="144" t="s">
        <v>1693</v>
      </c>
      <c r="K1680" s="543"/>
      <c r="L1680" s="543"/>
      <c r="M1680" s="144"/>
      <c r="N1680" s="144"/>
      <c r="O1680" s="144"/>
      <c r="P1680" s="144"/>
      <c r="Q1680" s="144"/>
      <c r="R1680" s="144"/>
      <c r="S1680" s="144"/>
      <c r="T1680" s="144"/>
      <c r="U1680" s="144"/>
      <c r="V1680" s="543"/>
      <c r="W1680" s="144"/>
      <c r="X1680" s="144"/>
      <c r="Y1680" s="144"/>
      <c r="Z1680" s="144"/>
      <c r="AA1680" s="144"/>
      <c r="AB1680" s="144"/>
      <c r="AC1680" s="144"/>
      <c r="AD1680" s="144"/>
      <c r="AE1680" s="144"/>
      <c r="AF1680" s="144"/>
      <c r="AG1680" s="144"/>
      <c r="AH1680" s="144"/>
      <c r="AI1680" s="144"/>
      <c r="AJ1680" s="144"/>
      <c r="AK1680" s="144"/>
      <c r="AL1680" s="144"/>
      <c r="AM1680" s="543"/>
      <c r="AN1680" s="144"/>
      <c r="AO1680" s="144"/>
      <c r="AP1680" s="543"/>
      <c r="AQ1680" s="543"/>
      <c r="AR1680" s="144"/>
      <c r="AS1680" s="190"/>
      <c r="AT1680" s="144"/>
      <c r="AU1680" s="543"/>
      <c r="AV1680" s="543"/>
      <c r="AW1680" s="144"/>
      <c r="AX1680" s="144"/>
      <c r="AY1680" s="144"/>
      <c r="AZ1680" s="144"/>
      <c r="BA1680" s="144"/>
      <c r="BB1680" s="144"/>
      <c r="BC1680" s="144"/>
      <c r="BD1680" s="144"/>
      <c r="BE1680" s="144"/>
    </row>
    <row r="1681" spans="1:57">
      <c r="A1681" s="144"/>
      <c r="B1681" s="144"/>
      <c r="C1681" s="144">
        <v>3</v>
      </c>
      <c r="D1681" s="190">
        <v>158171</v>
      </c>
      <c r="E1681" s="144" t="s">
        <v>5090</v>
      </c>
      <c r="F1681" s="144" t="s">
        <v>4944</v>
      </c>
      <c r="G1681" s="144">
        <v>10</v>
      </c>
      <c r="H1681" s="144">
        <v>20</v>
      </c>
      <c r="I1681" s="190" t="s">
        <v>6983</v>
      </c>
      <c r="J1681" s="144" t="s">
        <v>1693</v>
      </c>
      <c r="K1681" s="543"/>
      <c r="L1681" s="543"/>
      <c r="M1681" s="144"/>
      <c r="N1681" s="144"/>
      <c r="O1681" s="144"/>
      <c r="P1681" s="144"/>
      <c r="Q1681" s="144"/>
      <c r="R1681" s="144"/>
      <c r="S1681" s="144"/>
      <c r="T1681" s="144"/>
      <c r="U1681" s="144"/>
      <c r="V1681" s="543"/>
      <c r="W1681" s="144"/>
      <c r="X1681" s="144"/>
      <c r="Y1681" s="144"/>
      <c r="Z1681" s="144"/>
      <c r="AA1681" s="144"/>
      <c r="AB1681" s="144"/>
      <c r="AC1681" s="144"/>
      <c r="AD1681" s="144"/>
      <c r="AE1681" s="144"/>
      <c r="AF1681" s="144"/>
      <c r="AG1681" s="144"/>
      <c r="AH1681" s="144"/>
      <c r="AI1681" s="144"/>
      <c r="AJ1681" s="144"/>
      <c r="AK1681" s="144"/>
      <c r="AL1681" s="144"/>
      <c r="AM1681" s="543"/>
      <c r="AN1681" s="144"/>
      <c r="AO1681" s="144"/>
      <c r="AP1681" s="543"/>
      <c r="AQ1681" s="543"/>
      <c r="AR1681" s="144"/>
      <c r="AS1681" s="190"/>
      <c r="AT1681" s="144"/>
      <c r="AU1681" s="543"/>
      <c r="AV1681" s="543"/>
      <c r="AW1681" s="144"/>
      <c r="AX1681" s="144"/>
      <c r="AY1681" s="144"/>
      <c r="AZ1681" s="144"/>
      <c r="BA1681" s="144"/>
      <c r="BB1681" s="144"/>
      <c r="BC1681" s="144"/>
      <c r="BD1681" s="144"/>
      <c r="BE1681" s="144"/>
    </row>
    <row r="1682" spans="1:57">
      <c r="A1682" s="144"/>
      <c r="B1682" s="144"/>
      <c r="C1682" s="144">
        <v>3</v>
      </c>
      <c r="D1682" s="190">
        <v>158179</v>
      </c>
      <c r="E1682" s="144" t="s">
        <v>5090</v>
      </c>
      <c r="F1682" s="144" t="s">
        <v>4944</v>
      </c>
      <c r="G1682" s="144">
        <v>10</v>
      </c>
      <c r="H1682" s="144">
        <v>20</v>
      </c>
      <c r="I1682" s="190" t="s">
        <v>6775</v>
      </c>
      <c r="J1682" s="144" t="s">
        <v>1693</v>
      </c>
      <c r="K1682" s="543"/>
      <c r="L1682" s="543"/>
      <c r="M1682" s="144"/>
      <c r="N1682" s="144"/>
      <c r="O1682" s="144"/>
      <c r="P1682" s="144"/>
      <c r="Q1682" s="144"/>
      <c r="R1682" s="144"/>
      <c r="S1682" s="144"/>
      <c r="T1682" s="144"/>
      <c r="U1682" s="144"/>
      <c r="V1682" s="543"/>
      <c r="W1682" s="144"/>
      <c r="X1682" s="144"/>
      <c r="Y1682" s="144"/>
      <c r="Z1682" s="144"/>
      <c r="AA1682" s="144"/>
      <c r="AB1682" s="144"/>
      <c r="AC1682" s="144"/>
      <c r="AD1682" s="144"/>
      <c r="AE1682" s="144"/>
      <c r="AF1682" s="144"/>
      <c r="AG1682" s="144"/>
      <c r="AH1682" s="144"/>
      <c r="AI1682" s="144"/>
      <c r="AJ1682" s="144"/>
      <c r="AK1682" s="144"/>
      <c r="AL1682" s="144"/>
      <c r="AM1682" s="543"/>
      <c r="AN1682" s="144"/>
      <c r="AO1682" s="144"/>
      <c r="AP1682" s="543"/>
      <c r="AQ1682" s="543"/>
      <c r="AR1682" s="144"/>
      <c r="AS1682" s="190"/>
      <c r="AT1682" s="144"/>
      <c r="AU1682" s="543"/>
      <c r="AV1682" s="543"/>
      <c r="AW1682" s="144"/>
      <c r="AX1682" s="144"/>
      <c r="AY1682" s="144"/>
      <c r="AZ1682" s="144"/>
      <c r="BA1682" s="144"/>
      <c r="BB1682" s="144"/>
      <c r="BC1682" s="144"/>
      <c r="BD1682" s="144"/>
      <c r="BE1682" s="144"/>
    </row>
    <row r="1683" spans="1:57">
      <c r="A1683" s="144"/>
      <c r="B1683" s="144"/>
      <c r="C1683" s="144">
        <v>3</v>
      </c>
      <c r="D1683" s="190">
        <v>158182</v>
      </c>
      <c r="E1683" s="144" t="s">
        <v>5090</v>
      </c>
      <c r="F1683" s="144" t="s">
        <v>4944</v>
      </c>
      <c r="G1683" s="144">
        <v>10</v>
      </c>
      <c r="H1683" s="144">
        <v>20</v>
      </c>
      <c r="I1683" s="190" t="s">
        <v>6984</v>
      </c>
      <c r="J1683" s="144" t="s">
        <v>1693</v>
      </c>
      <c r="K1683" s="543"/>
      <c r="L1683" s="543"/>
      <c r="M1683" s="144"/>
      <c r="N1683" s="144"/>
      <c r="O1683" s="144"/>
      <c r="P1683" s="144"/>
      <c r="Q1683" s="144"/>
      <c r="R1683" s="144"/>
      <c r="S1683" s="144"/>
      <c r="T1683" s="144"/>
      <c r="U1683" s="144"/>
      <c r="V1683" s="543"/>
      <c r="W1683" s="144"/>
      <c r="X1683" s="144"/>
      <c r="Y1683" s="144"/>
      <c r="Z1683" s="144"/>
      <c r="AA1683" s="144"/>
      <c r="AB1683" s="144"/>
      <c r="AC1683" s="144"/>
      <c r="AD1683" s="144"/>
      <c r="AE1683" s="144"/>
      <c r="AF1683" s="144"/>
      <c r="AG1683" s="144"/>
      <c r="AH1683" s="144"/>
      <c r="AI1683" s="144"/>
      <c r="AJ1683" s="144"/>
      <c r="AK1683" s="144"/>
      <c r="AL1683" s="144"/>
      <c r="AM1683" s="543"/>
      <c r="AN1683" s="144"/>
      <c r="AO1683" s="144"/>
      <c r="AP1683" s="543"/>
      <c r="AQ1683" s="543"/>
      <c r="AR1683" s="144"/>
      <c r="AS1683" s="190"/>
      <c r="AT1683" s="144"/>
      <c r="AU1683" s="543"/>
      <c r="AV1683" s="543"/>
      <c r="AW1683" s="144"/>
      <c r="AX1683" s="144"/>
      <c r="AY1683" s="144"/>
      <c r="AZ1683" s="144"/>
      <c r="BA1683" s="144"/>
      <c r="BB1683" s="144"/>
      <c r="BC1683" s="144"/>
      <c r="BD1683" s="144"/>
      <c r="BE1683" s="144"/>
    </row>
    <row r="1684" spans="1:57">
      <c r="A1684" s="144"/>
      <c r="B1684" s="144"/>
      <c r="C1684" s="144">
        <v>3</v>
      </c>
      <c r="D1684" s="190">
        <v>158205</v>
      </c>
      <c r="E1684" s="144" t="s">
        <v>5090</v>
      </c>
      <c r="F1684" s="144" t="s">
        <v>4944</v>
      </c>
      <c r="G1684" s="144">
        <v>10</v>
      </c>
      <c r="H1684" s="144">
        <v>20</v>
      </c>
      <c r="I1684" s="190" t="s">
        <v>6985</v>
      </c>
      <c r="J1684" s="144" t="s">
        <v>1693</v>
      </c>
      <c r="K1684" s="543"/>
      <c r="L1684" s="543"/>
      <c r="M1684" s="144"/>
      <c r="N1684" s="144"/>
      <c r="O1684" s="144"/>
      <c r="P1684" s="144"/>
      <c r="Q1684" s="144"/>
      <c r="R1684" s="144"/>
      <c r="S1684" s="144"/>
      <c r="T1684" s="144"/>
      <c r="U1684" s="144"/>
      <c r="V1684" s="543"/>
      <c r="W1684" s="144"/>
      <c r="X1684" s="144"/>
      <c r="Y1684" s="144"/>
      <c r="Z1684" s="144"/>
      <c r="AA1684" s="144"/>
      <c r="AB1684" s="144"/>
      <c r="AC1684" s="144"/>
      <c r="AD1684" s="144"/>
      <c r="AE1684" s="144"/>
      <c r="AF1684" s="144"/>
      <c r="AG1684" s="144"/>
      <c r="AH1684" s="144"/>
      <c r="AI1684" s="144"/>
      <c r="AJ1684" s="144"/>
      <c r="AK1684" s="144"/>
      <c r="AL1684" s="144"/>
      <c r="AM1684" s="543"/>
      <c r="AN1684" s="144"/>
      <c r="AO1684" s="144"/>
      <c r="AP1684" s="543"/>
      <c r="AQ1684" s="543"/>
      <c r="AR1684" s="144"/>
      <c r="AS1684" s="190"/>
      <c r="AT1684" s="144"/>
      <c r="AU1684" s="543"/>
      <c r="AV1684" s="543"/>
      <c r="AW1684" s="144"/>
      <c r="AX1684" s="144"/>
      <c r="AY1684" s="144"/>
      <c r="AZ1684" s="144"/>
      <c r="BA1684" s="144"/>
      <c r="BB1684" s="144"/>
      <c r="BC1684" s="144"/>
      <c r="BD1684" s="144"/>
      <c r="BE1684" s="144"/>
    </row>
    <row r="1685" spans="1:57">
      <c r="A1685" s="144"/>
      <c r="B1685" s="144"/>
      <c r="C1685" s="144">
        <v>3</v>
      </c>
      <c r="D1685" s="190">
        <v>158209</v>
      </c>
      <c r="E1685" s="144" t="s">
        <v>5090</v>
      </c>
      <c r="F1685" s="144" t="s">
        <v>4944</v>
      </c>
      <c r="G1685" s="144">
        <v>10</v>
      </c>
      <c r="H1685" s="144">
        <v>20</v>
      </c>
      <c r="I1685" s="190" t="s">
        <v>6986</v>
      </c>
      <c r="J1685" s="144" t="s">
        <v>1693</v>
      </c>
      <c r="K1685" s="543"/>
      <c r="L1685" s="543"/>
      <c r="M1685" s="144"/>
      <c r="N1685" s="144"/>
      <c r="O1685" s="144"/>
      <c r="P1685" s="144"/>
      <c r="Q1685" s="144"/>
      <c r="R1685" s="144"/>
      <c r="S1685" s="144"/>
      <c r="T1685" s="144"/>
      <c r="U1685" s="144"/>
      <c r="V1685" s="543"/>
      <c r="W1685" s="144"/>
      <c r="X1685" s="144"/>
      <c r="Y1685" s="144"/>
      <c r="Z1685" s="144"/>
      <c r="AA1685" s="144"/>
      <c r="AB1685" s="144"/>
      <c r="AC1685" s="144"/>
      <c r="AD1685" s="144"/>
      <c r="AE1685" s="144"/>
      <c r="AF1685" s="144"/>
      <c r="AG1685" s="144"/>
      <c r="AH1685" s="144"/>
      <c r="AI1685" s="144"/>
      <c r="AJ1685" s="144"/>
      <c r="AK1685" s="144"/>
      <c r="AL1685" s="144"/>
      <c r="AM1685" s="543"/>
      <c r="AN1685" s="144"/>
      <c r="AO1685" s="144"/>
      <c r="AP1685" s="543"/>
      <c r="AQ1685" s="543"/>
      <c r="AR1685" s="144"/>
      <c r="AS1685" s="190"/>
      <c r="AT1685" s="144"/>
      <c r="AU1685" s="543"/>
      <c r="AV1685" s="543"/>
      <c r="AW1685" s="144"/>
      <c r="AX1685" s="144"/>
      <c r="AY1685" s="144"/>
      <c r="AZ1685" s="144"/>
      <c r="BA1685" s="144"/>
      <c r="BB1685" s="144"/>
      <c r="BC1685" s="144"/>
      <c r="BD1685" s="144"/>
      <c r="BE1685" s="144"/>
    </row>
    <row r="1686" spans="1:57">
      <c r="A1686" s="144"/>
      <c r="B1686" s="144"/>
      <c r="C1686" s="144">
        <v>3</v>
      </c>
      <c r="D1686" s="190">
        <v>158213</v>
      </c>
      <c r="E1686" s="144" t="s">
        <v>5090</v>
      </c>
      <c r="F1686" s="144" t="s">
        <v>4944</v>
      </c>
      <c r="G1686" s="144">
        <v>10</v>
      </c>
      <c r="H1686" s="144">
        <v>20</v>
      </c>
      <c r="I1686" s="190" t="s">
        <v>6987</v>
      </c>
      <c r="J1686" s="144" t="s">
        <v>1693</v>
      </c>
      <c r="K1686" s="543"/>
      <c r="L1686" s="543"/>
      <c r="M1686" s="144"/>
      <c r="N1686" s="144"/>
      <c r="O1686" s="144"/>
      <c r="P1686" s="144"/>
      <c r="Q1686" s="144"/>
      <c r="R1686" s="144"/>
      <c r="S1686" s="144"/>
      <c r="T1686" s="144"/>
      <c r="U1686" s="144"/>
      <c r="V1686" s="543"/>
      <c r="W1686" s="144"/>
      <c r="X1686" s="144"/>
      <c r="Y1686" s="144"/>
      <c r="Z1686" s="144"/>
      <c r="AA1686" s="144"/>
      <c r="AB1686" s="144"/>
      <c r="AC1686" s="144"/>
      <c r="AD1686" s="144"/>
      <c r="AE1686" s="144"/>
      <c r="AF1686" s="144"/>
      <c r="AG1686" s="144"/>
      <c r="AH1686" s="144"/>
      <c r="AI1686" s="144"/>
      <c r="AJ1686" s="144"/>
      <c r="AK1686" s="144"/>
      <c r="AL1686" s="144"/>
      <c r="AM1686" s="543"/>
      <c r="AN1686" s="144"/>
      <c r="AO1686" s="144"/>
      <c r="AP1686" s="543"/>
      <c r="AQ1686" s="543"/>
      <c r="AR1686" s="144"/>
      <c r="AS1686" s="190"/>
      <c r="AT1686" s="144"/>
      <c r="AU1686" s="543"/>
      <c r="AV1686" s="543"/>
      <c r="AW1686" s="144"/>
      <c r="AX1686" s="144"/>
      <c r="AY1686" s="144"/>
      <c r="AZ1686" s="144"/>
      <c r="BA1686" s="144"/>
      <c r="BB1686" s="144"/>
      <c r="BC1686" s="144"/>
      <c r="BD1686" s="144"/>
      <c r="BE1686" s="144"/>
    </row>
    <row r="1687" spans="1:57">
      <c r="A1687" s="144"/>
      <c r="B1687" s="144"/>
      <c r="C1687" s="144">
        <v>3</v>
      </c>
      <c r="D1687" s="190">
        <v>158229</v>
      </c>
      <c r="E1687" s="144" t="s">
        <v>5090</v>
      </c>
      <c r="F1687" s="144" t="s">
        <v>4944</v>
      </c>
      <c r="G1687" s="144">
        <v>10</v>
      </c>
      <c r="H1687" s="144">
        <v>20</v>
      </c>
      <c r="I1687" s="190" t="s">
        <v>6988</v>
      </c>
      <c r="J1687" s="144" t="s">
        <v>1693</v>
      </c>
      <c r="K1687" s="543"/>
      <c r="L1687" s="543"/>
      <c r="M1687" s="144"/>
      <c r="N1687" s="144"/>
      <c r="O1687" s="144"/>
      <c r="P1687" s="144"/>
      <c r="Q1687" s="144"/>
      <c r="R1687" s="144"/>
      <c r="S1687" s="144"/>
      <c r="T1687" s="144"/>
      <c r="U1687" s="144"/>
      <c r="V1687" s="543"/>
      <c r="W1687" s="144"/>
      <c r="X1687" s="144"/>
      <c r="Y1687" s="144"/>
      <c r="Z1687" s="144"/>
      <c r="AA1687" s="144"/>
      <c r="AB1687" s="144"/>
      <c r="AC1687" s="144"/>
      <c r="AD1687" s="144"/>
      <c r="AE1687" s="144"/>
      <c r="AF1687" s="144"/>
      <c r="AG1687" s="144"/>
      <c r="AH1687" s="144"/>
      <c r="AI1687" s="144"/>
      <c r="AJ1687" s="144"/>
      <c r="AK1687" s="144"/>
      <c r="AL1687" s="144"/>
      <c r="AM1687" s="543"/>
      <c r="AN1687" s="144"/>
      <c r="AO1687" s="144"/>
      <c r="AP1687" s="543"/>
      <c r="AQ1687" s="543"/>
      <c r="AR1687" s="144"/>
      <c r="AS1687" s="190"/>
      <c r="AT1687" s="144"/>
      <c r="AU1687" s="543"/>
      <c r="AV1687" s="543"/>
      <c r="AW1687" s="144"/>
      <c r="AX1687" s="144"/>
      <c r="AY1687" s="144"/>
      <c r="AZ1687" s="144"/>
      <c r="BA1687" s="144"/>
      <c r="BB1687" s="144"/>
      <c r="BC1687" s="144"/>
      <c r="BD1687" s="144"/>
      <c r="BE1687" s="144"/>
    </row>
    <row r="1688" spans="1:57">
      <c r="A1688" s="144"/>
      <c r="B1688" s="144"/>
      <c r="C1688" s="144">
        <v>3</v>
      </c>
      <c r="D1688" s="190">
        <v>158232</v>
      </c>
      <c r="E1688" s="144" t="s">
        <v>5090</v>
      </c>
      <c r="F1688" s="144" t="s">
        <v>4944</v>
      </c>
      <c r="G1688" s="144">
        <v>10</v>
      </c>
      <c r="H1688" s="144">
        <v>20</v>
      </c>
      <c r="I1688" s="190" t="s">
        <v>6989</v>
      </c>
      <c r="J1688" s="144" t="s">
        <v>1693</v>
      </c>
      <c r="K1688" s="543"/>
      <c r="L1688" s="543"/>
      <c r="M1688" s="144"/>
      <c r="N1688" s="144"/>
      <c r="O1688" s="144"/>
      <c r="P1688" s="144"/>
      <c r="Q1688" s="144"/>
      <c r="R1688" s="144"/>
      <c r="S1688" s="144"/>
      <c r="T1688" s="144"/>
      <c r="U1688" s="144"/>
      <c r="V1688" s="543"/>
      <c r="W1688" s="144"/>
      <c r="X1688" s="144"/>
      <c r="Y1688" s="144"/>
      <c r="Z1688" s="144"/>
      <c r="AA1688" s="144"/>
      <c r="AB1688" s="144"/>
      <c r="AC1688" s="144"/>
      <c r="AD1688" s="144"/>
      <c r="AE1688" s="144"/>
      <c r="AF1688" s="144"/>
      <c r="AG1688" s="144"/>
      <c r="AH1688" s="144"/>
      <c r="AI1688" s="144"/>
      <c r="AJ1688" s="144"/>
      <c r="AK1688" s="144"/>
      <c r="AL1688" s="144"/>
      <c r="AM1688" s="543"/>
      <c r="AN1688" s="144"/>
      <c r="AO1688" s="144"/>
      <c r="AP1688" s="543"/>
      <c r="AQ1688" s="543"/>
      <c r="AR1688" s="144"/>
      <c r="AS1688" s="190"/>
      <c r="AT1688" s="144"/>
      <c r="AU1688" s="543"/>
      <c r="AV1688" s="543"/>
      <c r="AW1688" s="144"/>
      <c r="AX1688" s="144"/>
      <c r="AY1688" s="144"/>
      <c r="AZ1688" s="144"/>
      <c r="BA1688" s="144"/>
      <c r="BB1688" s="144"/>
      <c r="BC1688" s="144"/>
      <c r="BD1688" s="144"/>
      <c r="BE1688" s="144"/>
    </row>
    <row r="1689" spans="1:57">
      <c r="A1689" s="144"/>
      <c r="B1689" s="144"/>
      <c r="C1689" s="144">
        <v>3</v>
      </c>
      <c r="D1689" s="190">
        <v>158250</v>
      </c>
      <c r="E1689" s="144" t="s">
        <v>5090</v>
      </c>
      <c r="F1689" s="144" t="s">
        <v>4944</v>
      </c>
      <c r="G1689" s="144">
        <v>10</v>
      </c>
      <c r="H1689" s="144">
        <v>20</v>
      </c>
      <c r="I1689" s="190" t="s">
        <v>6990</v>
      </c>
      <c r="J1689" s="144" t="s">
        <v>1693</v>
      </c>
      <c r="K1689" s="543"/>
      <c r="L1689" s="543"/>
      <c r="M1689" s="144"/>
      <c r="N1689" s="144"/>
      <c r="O1689" s="144"/>
      <c r="P1689" s="144"/>
      <c r="Q1689" s="144"/>
      <c r="R1689" s="144"/>
      <c r="S1689" s="144"/>
      <c r="T1689" s="144"/>
      <c r="U1689" s="144"/>
      <c r="V1689" s="543"/>
      <c r="W1689" s="144"/>
      <c r="X1689" s="144"/>
      <c r="Y1689" s="144"/>
      <c r="Z1689" s="144"/>
      <c r="AA1689" s="144"/>
      <c r="AB1689" s="144"/>
      <c r="AC1689" s="144"/>
      <c r="AD1689" s="144"/>
      <c r="AE1689" s="144"/>
      <c r="AF1689" s="144"/>
      <c r="AG1689" s="144"/>
      <c r="AH1689" s="144"/>
      <c r="AI1689" s="144"/>
      <c r="AJ1689" s="144"/>
      <c r="AK1689" s="144"/>
      <c r="AL1689" s="144"/>
      <c r="AM1689" s="543"/>
      <c r="AN1689" s="144"/>
      <c r="AO1689" s="144"/>
      <c r="AP1689" s="543"/>
      <c r="AQ1689" s="543"/>
      <c r="AR1689" s="144"/>
      <c r="AS1689" s="190"/>
      <c r="AT1689" s="144"/>
      <c r="AU1689" s="543"/>
      <c r="AV1689" s="543"/>
      <c r="AW1689" s="144"/>
      <c r="AX1689" s="144"/>
      <c r="AY1689" s="144"/>
      <c r="AZ1689" s="144"/>
      <c r="BA1689" s="144"/>
      <c r="BB1689" s="144"/>
      <c r="BC1689" s="144"/>
      <c r="BD1689" s="144"/>
      <c r="BE1689" s="144"/>
    </row>
    <row r="1690" spans="1:57">
      <c r="A1690" s="144"/>
      <c r="B1690" s="144"/>
      <c r="C1690" s="144">
        <v>3</v>
      </c>
      <c r="D1690" s="190">
        <v>158256</v>
      </c>
      <c r="E1690" s="144" t="s">
        <v>5090</v>
      </c>
      <c r="F1690" s="144" t="s">
        <v>4944</v>
      </c>
      <c r="G1690" s="144">
        <v>10</v>
      </c>
      <c r="H1690" s="144">
        <v>20</v>
      </c>
      <c r="I1690" s="190" t="s">
        <v>6991</v>
      </c>
      <c r="J1690" s="144" t="s">
        <v>1693</v>
      </c>
      <c r="K1690" s="543"/>
      <c r="L1690" s="543"/>
      <c r="M1690" s="144"/>
      <c r="N1690" s="144"/>
      <c r="O1690" s="144"/>
      <c r="P1690" s="144"/>
      <c r="Q1690" s="144"/>
      <c r="R1690" s="144"/>
      <c r="S1690" s="144"/>
      <c r="T1690" s="144"/>
      <c r="U1690" s="144"/>
      <c r="V1690" s="543"/>
      <c r="W1690" s="144"/>
      <c r="X1690" s="144"/>
      <c r="Y1690" s="144"/>
      <c r="Z1690" s="144"/>
      <c r="AA1690" s="144"/>
      <c r="AB1690" s="144"/>
      <c r="AC1690" s="144"/>
      <c r="AD1690" s="144"/>
      <c r="AE1690" s="144"/>
      <c r="AF1690" s="144"/>
      <c r="AG1690" s="144"/>
      <c r="AH1690" s="144"/>
      <c r="AI1690" s="144"/>
      <c r="AJ1690" s="144"/>
      <c r="AK1690" s="144"/>
      <c r="AL1690" s="144"/>
      <c r="AM1690" s="543"/>
      <c r="AN1690" s="144"/>
      <c r="AO1690" s="144"/>
      <c r="AP1690" s="543"/>
      <c r="AQ1690" s="543"/>
      <c r="AR1690" s="144"/>
      <c r="AS1690" s="190"/>
      <c r="AT1690" s="144"/>
      <c r="AU1690" s="543"/>
      <c r="AV1690" s="543"/>
      <c r="AW1690" s="144"/>
      <c r="AX1690" s="144"/>
      <c r="AY1690" s="144"/>
      <c r="AZ1690" s="144"/>
      <c r="BA1690" s="144"/>
      <c r="BB1690" s="144"/>
      <c r="BC1690" s="144"/>
      <c r="BD1690" s="144"/>
      <c r="BE1690" s="144"/>
    </row>
    <row r="1691" spans="1:57">
      <c r="A1691" s="144"/>
      <c r="B1691" s="144"/>
      <c r="C1691" s="144">
        <v>3</v>
      </c>
      <c r="D1691" s="190">
        <v>158273</v>
      </c>
      <c r="E1691" s="144" t="s">
        <v>5090</v>
      </c>
      <c r="F1691" s="144" t="s">
        <v>4944</v>
      </c>
      <c r="G1691" s="144">
        <v>10</v>
      </c>
      <c r="H1691" s="144">
        <v>20</v>
      </c>
      <c r="I1691" s="190" t="s">
        <v>6992</v>
      </c>
      <c r="J1691" s="144" t="s">
        <v>1693</v>
      </c>
      <c r="K1691" s="543"/>
      <c r="L1691" s="543"/>
      <c r="M1691" s="144"/>
      <c r="N1691" s="144"/>
      <c r="O1691" s="144"/>
      <c r="P1691" s="144"/>
      <c r="Q1691" s="144"/>
      <c r="R1691" s="144"/>
      <c r="S1691" s="144"/>
      <c r="T1691" s="144"/>
      <c r="U1691" s="144"/>
      <c r="V1691" s="543"/>
      <c r="W1691" s="144"/>
      <c r="X1691" s="144"/>
      <c r="Y1691" s="144"/>
      <c r="Z1691" s="144"/>
      <c r="AA1691" s="144"/>
      <c r="AB1691" s="144"/>
      <c r="AC1691" s="144"/>
      <c r="AD1691" s="144"/>
      <c r="AE1691" s="144"/>
      <c r="AF1691" s="144"/>
      <c r="AG1691" s="144"/>
      <c r="AH1691" s="144"/>
      <c r="AI1691" s="144"/>
      <c r="AJ1691" s="144"/>
      <c r="AK1691" s="144"/>
      <c r="AL1691" s="144"/>
      <c r="AM1691" s="543"/>
      <c r="AN1691" s="144"/>
      <c r="AO1691" s="144"/>
      <c r="AP1691" s="543"/>
      <c r="AQ1691" s="543"/>
      <c r="AR1691" s="144"/>
      <c r="AS1691" s="190"/>
      <c r="AT1691" s="144"/>
      <c r="AU1691" s="543"/>
      <c r="AV1691" s="543"/>
      <c r="AW1691" s="144"/>
      <c r="AX1691" s="144"/>
      <c r="AY1691" s="144"/>
      <c r="AZ1691" s="144"/>
      <c r="BA1691" s="144"/>
      <c r="BB1691" s="144"/>
      <c r="BC1691" s="144"/>
      <c r="BD1691" s="144"/>
      <c r="BE1691" s="144"/>
    </row>
    <row r="1692" spans="1:57">
      <c r="A1692" s="144"/>
      <c r="B1692" s="144"/>
      <c r="C1692" s="144">
        <v>3</v>
      </c>
      <c r="D1692" s="190">
        <v>158275</v>
      </c>
      <c r="E1692" s="144" t="s">
        <v>5090</v>
      </c>
      <c r="F1692" s="144" t="s">
        <v>4944</v>
      </c>
      <c r="G1692" s="144">
        <v>10</v>
      </c>
      <c r="H1692" s="144">
        <v>20</v>
      </c>
      <c r="I1692" s="190" t="s">
        <v>6993</v>
      </c>
      <c r="J1692" s="144" t="s">
        <v>1693</v>
      </c>
      <c r="K1692" s="543"/>
      <c r="L1692" s="543"/>
      <c r="M1692" s="144"/>
      <c r="N1692" s="144"/>
      <c r="O1692" s="144"/>
      <c r="P1692" s="144"/>
      <c r="Q1692" s="144"/>
      <c r="R1692" s="144"/>
      <c r="S1692" s="144"/>
      <c r="T1692" s="144"/>
      <c r="U1692" s="144"/>
      <c r="V1692" s="543"/>
      <c r="W1692" s="144"/>
      <c r="X1692" s="144"/>
      <c r="Y1692" s="144"/>
      <c r="Z1692" s="144"/>
      <c r="AA1692" s="144"/>
      <c r="AB1692" s="144"/>
      <c r="AC1692" s="144"/>
      <c r="AD1692" s="144"/>
      <c r="AE1692" s="144"/>
      <c r="AF1692" s="144"/>
      <c r="AG1692" s="144"/>
      <c r="AH1692" s="144"/>
      <c r="AI1692" s="144"/>
      <c r="AJ1692" s="144"/>
      <c r="AK1692" s="144"/>
      <c r="AL1692" s="144"/>
      <c r="AM1692" s="543"/>
      <c r="AN1692" s="144"/>
      <c r="AO1692" s="144"/>
      <c r="AP1692" s="543"/>
      <c r="AQ1692" s="543"/>
      <c r="AR1692" s="144"/>
      <c r="AS1692" s="190"/>
      <c r="AT1692" s="144"/>
      <c r="AU1692" s="543"/>
      <c r="AV1692" s="543"/>
      <c r="AW1692" s="144"/>
      <c r="AX1692" s="144"/>
      <c r="AY1692" s="144"/>
      <c r="AZ1692" s="144"/>
      <c r="BA1692" s="144"/>
      <c r="BB1692" s="144"/>
      <c r="BC1692" s="144"/>
      <c r="BD1692" s="144"/>
      <c r="BE1692" s="144"/>
    </row>
    <row r="1693" spans="1:57">
      <c r="A1693" s="144"/>
      <c r="B1693" s="144"/>
      <c r="C1693" s="144">
        <v>3</v>
      </c>
      <c r="D1693" s="190">
        <v>158276</v>
      </c>
      <c r="E1693" s="144" t="s">
        <v>5090</v>
      </c>
      <c r="F1693" s="144" t="s">
        <v>4944</v>
      </c>
      <c r="G1693" s="144">
        <v>10</v>
      </c>
      <c r="H1693" s="144">
        <v>20</v>
      </c>
      <c r="I1693" s="190" t="s">
        <v>6994</v>
      </c>
      <c r="J1693" s="144" t="s">
        <v>1693</v>
      </c>
      <c r="K1693" s="543"/>
      <c r="L1693" s="543"/>
      <c r="M1693" s="144"/>
      <c r="N1693" s="144"/>
      <c r="O1693" s="144"/>
      <c r="P1693" s="144"/>
      <c r="Q1693" s="144"/>
      <c r="R1693" s="144"/>
      <c r="S1693" s="144"/>
      <c r="T1693" s="144"/>
      <c r="U1693" s="542"/>
      <c r="V1693" s="543"/>
      <c r="W1693" s="144"/>
      <c r="X1693" s="144"/>
      <c r="Y1693" s="144"/>
      <c r="Z1693" s="144"/>
      <c r="AA1693" s="144"/>
      <c r="AB1693" s="144"/>
      <c r="AC1693" s="144"/>
      <c r="AD1693" s="144"/>
      <c r="AE1693" s="144"/>
      <c r="AF1693" s="144"/>
      <c r="AG1693" s="144"/>
      <c r="AH1693" s="144"/>
      <c r="AI1693" s="144"/>
      <c r="AJ1693" s="144"/>
      <c r="AK1693" s="144"/>
      <c r="AL1693" s="144"/>
      <c r="AM1693" s="543"/>
      <c r="AN1693" s="144"/>
      <c r="AO1693" s="144"/>
      <c r="AP1693" s="543"/>
      <c r="AQ1693" s="543"/>
      <c r="AR1693" s="144"/>
      <c r="AS1693" s="190"/>
      <c r="AT1693" s="144"/>
      <c r="AU1693" s="543"/>
      <c r="AV1693" s="543"/>
      <c r="AW1693" s="144"/>
      <c r="AX1693" s="144"/>
      <c r="AY1693" s="144"/>
      <c r="AZ1693" s="144"/>
      <c r="BA1693" s="144"/>
      <c r="BB1693" s="144"/>
      <c r="BC1693" s="144"/>
      <c r="BD1693" s="144"/>
      <c r="BE1693" s="144"/>
    </row>
    <row r="1694" spans="1:57">
      <c r="A1694" s="144"/>
      <c r="B1694" s="144"/>
      <c r="C1694" s="144">
        <v>3</v>
      </c>
      <c r="D1694" s="190">
        <v>158281</v>
      </c>
      <c r="E1694" s="144" t="s">
        <v>5090</v>
      </c>
      <c r="F1694" s="144" t="s">
        <v>4944</v>
      </c>
      <c r="G1694" s="144">
        <v>10</v>
      </c>
      <c r="H1694" s="144">
        <v>20</v>
      </c>
      <c r="I1694" s="190" t="s">
        <v>6995</v>
      </c>
      <c r="J1694" s="144" t="s">
        <v>1693</v>
      </c>
      <c r="K1694" s="543"/>
      <c r="L1694" s="543"/>
      <c r="M1694" s="144"/>
      <c r="N1694" s="144"/>
      <c r="O1694" s="144"/>
      <c r="P1694" s="144"/>
      <c r="Q1694" s="144"/>
      <c r="R1694" s="144"/>
      <c r="S1694" s="144"/>
      <c r="T1694" s="144"/>
      <c r="U1694" s="144"/>
      <c r="V1694" s="543"/>
      <c r="W1694" s="144"/>
      <c r="X1694" s="144"/>
      <c r="Y1694" s="144"/>
      <c r="Z1694" s="144"/>
      <c r="AA1694" s="144"/>
      <c r="AB1694" s="144"/>
      <c r="AC1694" s="144"/>
      <c r="AD1694" s="144"/>
      <c r="AE1694" s="144"/>
      <c r="AF1694" s="144"/>
      <c r="AG1694" s="144"/>
      <c r="AH1694" s="144"/>
      <c r="AI1694" s="144"/>
      <c r="AJ1694" s="144"/>
      <c r="AK1694" s="144"/>
      <c r="AL1694" s="144"/>
      <c r="AM1694" s="543"/>
      <c r="AN1694" s="144"/>
      <c r="AO1694" s="144"/>
      <c r="AP1694" s="543"/>
      <c r="AQ1694" s="543"/>
      <c r="AR1694" s="144"/>
      <c r="AS1694" s="190"/>
      <c r="AT1694" s="144"/>
      <c r="AU1694" s="543"/>
      <c r="AV1694" s="543"/>
      <c r="AW1694" s="144"/>
      <c r="AX1694" s="144"/>
      <c r="AY1694" s="144"/>
      <c r="AZ1694" s="144"/>
      <c r="BA1694" s="144"/>
      <c r="BB1694" s="144"/>
      <c r="BC1694" s="144"/>
      <c r="BD1694" s="144"/>
      <c r="BE1694" s="144"/>
    </row>
    <row r="1695" spans="1:57">
      <c r="A1695" s="144"/>
      <c r="B1695" s="144"/>
      <c r="C1695" s="144">
        <v>3</v>
      </c>
      <c r="D1695" s="190">
        <v>158286</v>
      </c>
      <c r="E1695" s="144" t="s">
        <v>5090</v>
      </c>
      <c r="F1695" s="144" t="s">
        <v>4944</v>
      </c>
      <c r="G1695" s="144">
        <v>10</v>
      </c>
      <c r="H1695" s="144">
        <v>20</v>
      </c>
      <c r="I1695" s="190" t="s">
        <v>6996</v>
      </c>
      <c r="J1695" s="144" t="s">
        <v>1693</v>
      </c>
      <c r="K1695" s="543"/>
      <c r="L1695" s="543"/>
      <c r="M1695" s="144"/>
      <c r="N1695" s="144"/>
      <c r="O1695" s="144"/>
      <c r="P1695" s="144"/>
      <c r="Q1695" s="144"/>
      <c r="R1695" s="144"/>
      <c r="S1695" s="144"/>
      <c r="T1695" s="144"/>
      <c r="U1695" s="144"/>
      <c r="V1695" s="543"/>
      <c r="W1695" s="144"/>
      <c r="X1695" s="144"/>
      <c r="Y1695" s="144"/>
      <c r="Z1695" s="144"/>
      <c r="AA1695" s="144"/>
      <c r="AB1695" s="144"/>
      <c r="AC1695" s="144"/>
      <c r="AD1695" s="144"/>
      <c r="AE1695" s="144"/>
      <c r="AF1695" s="144"/>
      <c r="AG1695" s="144"/>
      <c r="AH1695" s="144"/>
      <c r="AI1695" s="144"/>
      <c r="AJ1695" s="144"/>
      <c r="AK1695" s="144"/>
      <c r="AL1695" s="144"/>
      <c r="AM1695" s="543"/>
      <c r="AN1695" s="144"/>
      <c r="AO1695" s="144"/>
      <c r="AP1695" s="543"/>
      <c r="AQ1695" s="543"/>
      <c r="AR1695" s="144"/>
      <c r="AS1695" s="190"/>
      <c r="AT1695" s="144"/>
      <c r="AU1695" s="543"/>
      <c r="AV1695" s="543"/>
      <c r="AW1695" s="144"/>
      <c r="AX1695" s="144"/>
      <c r="AY1695" s="144"/>
      <c r="AZ1695" s="144"/>
      <c r="BA1695" s="144"/>
      <c r="BB1695" s="144"/>
      <c r="BC1695" s="144"/>
      <c r="BD1695" s="144"/>
      <c r="BE1695" s="144"/>
    </row>
    <row r="1696" spans="1:57">
      <c r="A1696" s="144"/>
      <c r="B1696" s="144"/>
      <c r="C1696" s="144">
        <v>3</v>
      </c>
      <c r="D1696" s="190">
        <v>158292</v>
      </c>
      <c r="E1696" s="144" t="s">
        <v>5090</v>
      </c>
      <c r="F1696" s="144" t="s">
        <v>4944</v>
      </c>
      <c r="G1696" s="144">
        <v>10</v>
      </c>
      <c r="H1696" s="144">
        <v>20</v>
      </c>
      <c r="I1696" s="190" t="s">
        <v>6997</v>
      </c>
      <c r="J1696" s="144" t="s">
        <v>1693</v>
      </c>
      <c r="K1696" s="543"/>
      <c r="L1696" s="543"/>
      <c r="M1696" s="144"/>
      <c r="N1696" s="144"/>
      <c r="O1696" s="144"/>
      <c r="P1696" s="144"/>
      <c r="Q1696" s="144"/>
      <c r="R1696" s="144"/>
      <c r="S1696" s="144"/>
      <c r="T1696" s="144"/>
      <c r="U1696" s="144"/>
      <c r="V1696" s="543"/>
      <c r="W1696" s="144"/>
      <c r="X1696" s="144"/>
      <c r="Y1696" s="144"/>
      <c r="Z1696" s="144"/>
      <c r="AA1696" s="144"/>
      <c r="AB1696" s="144"/>
      <c r="AC1696" s="144"/>
      <c r="AD1696" s="144"/>
      <c r="AE1696" s="144"/>
      <c r="AF1696" s="144"/>
      <c r="AG1696" s="144"/>
      <c r="AH1696" s="144"/>
      <c r="AI1696" s="144"/>
      <c r="AJ1696" s="144"/>
      <c r="AK1696" s="144"/>
      <c r="AL1696" s="144"/>
      <c r="AM1696" s="543"/>
      <c r="AN1696" s="144"/>
      <c r="AO1696" s="144"/>
      <c r="AP1696" s="543"/>
      <c r="AQ1696" s="543"/>
      <c r="AR1696" s="144"/>
      <c r="AS1696" s="190"/>
      <c r="AT1696" s="144"/>
      <c r="AU1696" s="543"/>
      <c r="AV1696" s="543"/>
      <c r="AW1696" s="144"/>
      <c r="AX1696" s="144"/>
      <c r="AY1696" s="144"/>
      <c r="AZ1696" s="144"/>
      <c r="BA1696" s="144"/>
      <c r="BB1696" s="144"/>
      <c r="BC1696" s="144"/>
      <c r="BD1696" s="144"/>
      <c r="BE1696" s="144"/>
    </row>
    <row r="1697" spans="1:57">
      <c r="A1697" s="144"/>
      <c r="B1697" s="144"/>
      <c r="C1697" s="144">
        <v>3</v>
      </c>
      <c r="D1697" s="190">
        <v>158293</v>
      </c>
      <c r="E1697" s="144" t="s">
        <v>5090</v>
      </c>
      <c r="F1697" s="144" t="s">
        <v>4944</v>
      </c>
      <c r="G1697" s="144">
        <v>10</v>
      </c>
      <c r="H1697" s="144">
        <v>20</v>
      </c>
      <c r="I1697" s="190" t="s">
        <v>6998</v>
      </c>
      <c r="J1697" s="144" t="s">
        <v>1693</v>
      </c>
      <c r="K1697" s="543"/>
      <c r="L1697" s="543"/>
      <c r="M1697" s="144"/>
      <c r="N1697" s="144"/>
      <c r="O1697" s="144"/>
      <c r="P1697" s="144"/>
      <c r="Q1697" s="144"/>
      <c r="R1697" s="144"/>
      <c r="S1697" s="144"/>
      <c r="T1697" s="144"/>
      <c r="U1697" s="144"/>
      <c r="V1697" s="543"/>
      <c r="W1697" s="144"/>
      <c r="X1697" s="144"/>
      <c r="Y1697" s="144"/>
      <c r="Z1697" s="144"/>
      <c r="AA1697" s="144"/>
      <c r="AB1697" s="144"/>
      <c r="AC1697" s="144"/>
      <c r="AD1697" s="144"/>
      <c r="AE1697" s="144"/>
      <c r="AF1697" s="144"/>
      <c r="AG1697" s="144"/>
      <c r="AH1697" s="144"/>
      <c r="AI1697" s="144"/>
      <c r="AJ1697" s="144"/>
      <c r="AK1697" s="144"/>
      <c r="AL1697" s="144"/>
      <c r="AM1697" s="543"/>
      <c r="AN1697" s="144"/>
      <c r="AO1697" s="144"/>
      <c r="AP1697" s="543"/>
      <c r="AQ1697" s="543"/>
      <c r="AR1697" s="144"/>
      <c r="AS1697" s="190"/>
      <c r="AT1697" s="144"/>
      <c r="AU1697" s="543"/>
      <c r="AV1697" s="543"/>
      <c r="AW1697" s="144"/>
      <c r="AX1697" s="144"/>
      <c r="AY1697" s="144"/>
      <c r="AZ1697" s="144"/>
      <c r="BA1697" s="144"/>
      <c r="BB1697" s="144"/>
      <c r="BC1697" s="144"/>
      <c r="BD1697" s="144"/>
      <c r="BE1697" s="144"/>
    </row>
    <row r="1698" spans="1:57">
      <c r="A1698" s="144"/>
      <c r="B1698" s="144"/>
      <c r="C1698" s="144">
        <v>3</v>
      </c>
      <c r="D1698" s="190">
        <v>158301</v>
      </c>
      <c r="E1698" s="144" t="s">
        <v>5090</v>
      </c>
      <c r="F1698" s="144" t="s">
        <v>4944</v>
      </c>
      <c r="G1698" s="144">
        <v>10</v>
      </c>
      <c r="H1698" s="144">
        <v>20</v>
      </c>
      <c r="I1698" s="190" t="s">
        <v>6999</v>
      </c>
      <c r="J1698" s="144" t="s">
        <v>1693</v>
      </c>
      <c r="K1698" s="543"/>
      <c r="L1698" s="543"/>
      <c r="M1698" s="144"/>
      <c r="N1698" s="144"/>
      <c r="O1698" s="144"/>
      <c r="P1698" s="144"/>
      <c r="Q1698" s="144"/>
      <c r="R1698" s="144"/>
      <c r="S1698" s="144"/>
      <c r="T1698" s="144"/>
      <c r="U1698" s="144"/>
      <c r="V1698" s="543"/>
      <c r="W1698" s="144"/>
      <c r="X1698" s="144"/>
      <c r="Y1698" s="144"/>
      <c r="Z1698" s="144"/>
      <c r="AA1698" s="144"/>
      <c r="AB1698" s="144"/>
      <c r="AC1698" s="144"/>
      <c r="AD1698" s="144"/>
      <c r="AE1698" s="144"/>
      <c r="AF1698" s="144"/>
      <c r="AG1698" s="144"/>
      <c r="AH1698" s="144"/>
      <c r="AI1698" s="144"/>
      <c r="AJ1698" s="144"/>
      <c r="AK1698" s="144"/>
      <c r="AL1698" s="144"/>
      <c r="AM1698" s="543"/>
      <c r="AN1698" s="144"/>
      <c r="AO1698" s="144"/>
      <c r="AP1698" s="543"/>
      <c r="AQ1698" s="543"/>
      <c r="AR1698" s="144"/>
      <c r="AS1698" s="190"/>
      <c r="AT1698" s="144"/>
      <c r="AU1698" s="543"/>
      <c r="AV1698" s="543"/>
      <c r="AW1698" s="144"/>
      <c r="AX1698" s="144"/>
      <c r="AY1698" s="144"/>
      <c r="AZ1698" s="144"/>
      <c r="BA1698" s="144"/>
      <c r="BB1698" s="144"/>
      <c r="BC1698" s="144"/>
      <c r="BD1698" s="144"/>
      <c r="BE1698" s="144"/>
    </row>
    <row r="1699" spans="1:57">
      <c r="A1699" s="144"/>
      <c r="B1699" s="144"/>
      <c r="C1699" s="144">
        <v>3</v>
      </c>
      <c r="D1699" s="190">
        <v>158303</v>
      </c>
      <c r="E1699" s="144" t="s">
        <v>5090</v>
      </c>
      <c r="F1699" s="144" t="s">
        <v>4944</v>
      </c>
      <c r="G1699" s="144">
        <v>10</v>
      </c>
      <c r="H1699" s="144">
        <v>20</v>
      </c>
      <c r="I1699" s="190" t="s">
        <v>7000</v>
      </c>
      <c r="J1699" s="144" t="s">
        <v>1693</v>
      </c>
      <c r="K1699" s="543"/>
      <c r="L1699" s="543"/>
      <c r="M1699" s="144"/>
      <c r="N1699" s="144"/>
      <c r="O1699" s="144"/>
      <c r="P1699" s="144"/>
      <c r="Q1699" s="144"/>
      <c r="R1699" s="144"/>
      <c r="S1699" s="144"/>
      <c r="T1699" s="144"/>
      <c r="U1699" s="144"/>
      <c r="V1699" s="543"/>
      <c r="W1699" s="144"/>
      <c r="X1699" s="144"/>
      <c r="Y1699" s="144"/>
      <c r="Z1699" s="144"/>
      <c r="AA1699" s="144"/>
      <c r="AB1699" s="144"/>
      <c r="AC1699" s="144"/>
      <c r="AD1699" s="144"/>
      <c r="AE1699" s="144"/>
      <c r="AF1699" s="144"/>
      <c r="AG1699" s="144"/>
      <c r="AH1699" s="144"/>
      <c r="AI1699" s="144"/>
      <c r="AJ1699" s="144"/>
      <c r="AK1699" s="144"/>
      <c r="AL1699" s="144"/>
      <c r="AM1699" s="543"/>
      <c r="AN1699" s="144"/>
      <c r="AO1699" s="144"/>
      <c r="AP1699" s="543"/>
      <c r="AQ1699" s="543"/>
      <c r="AR1699" s="144"/>
      <c r="AS1699" s="190"/>
      <c r="AT1699" s="144"/>
      <c r="AU1699" s="543"/>
      <c r="AV1699" s="543"/>
      <c r="AW1699" s="144"/>
      <c r="AX1699" s="144"/>
      <c r="AY1699" s="144"/>
      <c r="AZ1699" s="144"/>
      <c r="BA1699" s="144"/>
      <c r="BB1699" s="144"/>
      <c r="BC1699" s="144"/>
      <c r="BD1699" s="144"/>
      <c r="BE1699" s="144"/>
    </row>
    <row r="1700" spans="1:57">
      <c r="A1700" s="144"/>
      <c r="B1700" s="144"/>
      <c r="C1700" s="144">
        <v>3</v>
      </c>
      <c r="D1700" s="190">
        <v>158307</v>
      </c>
      <c r="E1700" s="144" t="s">
        <v>5090</v>
      </c>
      <c r="F1700" s="144" t="s">
        <v>4944</v>
      </c>
      <c r="G1700" s="144">
        <v>10</v>
      </c>
      <c r="H1700" s="144">
        <v>20</v>
      </c>
      <c r="I1700" s="190" t="s">
        <v>7001</v>
      </c>
      <c r="J1700" s="144" t="s">
        <v>1693</v>
      </c>
      <c r="K1700" s="543"/>
      <c r="L1700" s="543"/>
      <c r="M1700" s="144"/>
      <c r="N1700" s="144"/>
      <c r="O1700" s="144"/>
      <c r="P1700" s="144"/>
      <c r="Q1700" s="144"/>
      <c r="R1700" s="144"/>
      <c r="S1700" s="144"/>
      <c r="T1700" s="144"/>
      <c r="U1700" s="144"/>
      <c r="V1700" s="543"/>
      <c r="W1700" s="144"/>
      <c r="X1700" s="144"/>
      <c r="Y1700" s="144"/>
      <c r="Z1700" s="144"/>
      <c r="AA1700" s="144"/>
      <c r="AB1700" s="144"/>
      <c r="AC1700" s="144"/>
      <c r="AD1700" s="144"/>
      <c r="AE1700" s="144"/>
      <c r="AF1700" s="144"/>
      <c r="AG1700" s="144"/>
      <c r="AH1700" s="144"/>
      <c r="AI1700" s="144"/>
      <c r="AJ1700" s="144"/>
      <c r="AK1700" s="144"/>
      <c r="AL1700" s="144"/>
      <c r="AM1700" s="543"/>
      <c r="AN1700" s="144"/>
      <c r="AO1700" s="144"/>
      <c r="AP1700" s="543"/>
      <c r="AQ1700" s="543"/>
      <c r="AR1700" s="144"/>
      <c r="AS1700" s="190"/>
      <c r="AT1700" s="144"/>
      <c r="AU1700" s="543"/>
      <c r="AV1700" s="543"/>
      <c r="AW1700" s="144"/>
      <c r="AX1700" s="144"/>
      <c r="AY1700" s="144"/>
      <c r="AZ1700" s="144"/>
      <c r="BA1700" s="144"/>
      <c r="BB1700" s="144"/>
      <c r="BC1700" s="144"/>
      <c r="BD1700" s="144"/>
      <c r="BE1700" s="144"/>
    </row>
    <row r="1701" spans="1:57">
      <c r="A1701" s="144"/>
      <c r="B1701" s="144"/>
      <c r="C1701" s="144">
        <v>3</v>
      </c>
      <c r="D1701" s="190">
        <v>158308</v>
      </c>
      <c r="E1701" s="144" t="s">
        <v>5090</v>
      </c>
      <c r="F1701" s="144" t="s">
        <v>4944</v>
      </c>
      <c r="G1701" s="144">
        <v>10</v>
      </c>
      <c r="H1701" s="144">
        <v>20</v>
      </c>
      <c r="I1701" s="190" t="s">
        <v>7002</v>
      </c>
      <c r="J1701" s="144" t="s">
        <v>1693</v>
      </c>
      <c r="K1701" s="543"/>
      <c r="L1701" s="543"/>
      <c r="M1701" s="144"/>
      <c r="N1701" s="144"/>
      <c r="O1701" s="144"/>
      <c r="P1701" s="144"/>
      <c r="Q1701" s="144"/>
      <c r="R1701" s="144"/>
      <c r="S1701" s="144"/>
      <c r="T1701" s="144"/>
      <c r="U1701" s="144"/>
      <c r="V1701" s="543"/>
      <c r="W1701" s="144"/>
      <c r="X1701" s="144"/>
      <c r="Y1701" s="144"/>
      <c r="Z1701" s="144"/>
      <c r="AA1701" s="144"/>
      <c r="AB1701" s="144"/>
      <c r="AC1701" s="144"/>
      <c r="AD1701" s="144"/>
      <c r="AE1701" s="144"/>
      <c r="AF1701" s="144"/>
      <c r="AG1701" s="144"/>
      <c r="AH1701" s="144"/>
      <c r="AI1701" s="144"/>
      <c r="AJ1701" s="144"/>
      <c r="AK1701" s="144"/>
      <c r="AL1701" s="144"/>
      <c r="AM1701" s="543"/>
      <c r="AN1701" s="144"/>
      <c r="AO1701" s="144"/>
      <c r="AP1701" s="543"/>
      <c r="AQ1701" s="543"/>
      <c r="AR1701" s="144"/>
      <c r="AS1701" s="190"/>
      <c r="AT1701" s="144"/>
      <c r="AU1701" s="543"/>
      <c r="AV1701" s="543"/>
      <c r="AW1701" s="144"/>
      <c r="AX1701" s="144"/>
      <c r="AY1701" s="144"/>
      <c r="AZ1701" s="144"/>
      <c r="BA1701" s="144"/>
      <c r="BB1701" s="144"/>
      <c r="BC1701" s="144"/>
      <c r="BD1701" s="144"/>
      <c r="BE1701" s="144"/>
    </row>
    <row r="1702" spans="1:57">
      <c r="A1702" s="144"/>
      <c r="B1702" s="144"/>
      <c r="C1702" s="144">
        <v>3</v>
      </c>
      <c r="D1702" s="190">
        <v>158309</v>
      </c>
      <c r="E1702" s="144" t="s">
        <v>5090</v>
      </c>
      <c r="F1702" s="144" t="s">
        <v>4944</v>
      </c>
      <c r="G1702" s="144">
        <v>10</v>
      </c>
      <c r="H1702" s="144">
        <v>20</v>
      </c>
      <c r="I1702" s="190" t="s">
        <v>7003</v>
      </c>
      <c r="J1702" s="144" t="s">
        <v>1693</v>
      </c>
      <c r="K1702" s="543"/>
      <c r="L1702" s="543"/>
      <c r="M1702" s="144"/>
      <c r="N1702" s="144"/>
      <c r="O1702" s="144"/>
      <c r="P1702" s="144"/>
      <c r="Q1702" s="144"/>
      <c r="R1702" s="144"/>
      <c r="S1702" s="144"/>
      <c r="T1702" s="144"/>
      <c r="U1702" s="144"/>
      <c r="V1702" s="543"/>
      <c r="W1702" s="144"/>
      <c r="X1702" s="144"/>
      <c r="Y1702" s="144"/>
      <c r="Z1702" s="144"/>
      <c r="AA1702" s="144"/>
      <c r="AB1702" s="144"/>
      <c r="AC1702" s="144"/>
      <c r="AD1702" s="144"/>
      <c r="AE1702" s="144"/>
      <c r="AF1702" s="144"/>
      <c r="AG1702" s="144"/>
      <c r="AH1702" s="144"/>
      <c r="AI1702" s="144"/>
      <c r="AJ1702" s="144"/>
      <c r="AK1702" s="144"/>
      <c r="AL1702" s="144"/>
      <c r="AM1702" s="543"/>
      <c r="AN1702" s="144"/>
      <c r="AO1702" s="144"/>
      <c r="AP1702" s="543"/>
      <c r="AQ1702" s="543"/>
      <c r="AR1702" s="144"/>
      <c r="AS1702" s="190"/>
      <c r="AT1702" s="144"/>
      <c r="AU1702" s="543"/>
      <c r="AV1702" s="543"/>
      <c r="AW1702" s="144"/>
      <c r="AX1702" s="144"/>
      <c r="AY1702" s="144"/>
      <c r="AZ1702" s="144"/>
      <c r="BA1702" s="144"/>
      <c r="BB1702" s="144"/>
      <c r="BC1702" s="144"/>
      <c r="BD1702" s="144"/>
      <c r="BE1702" s="144"/>
    </row>
    <row r="1703" spans="1:57">
      <c r="A1703" s="144"/>
      <c r="B1703" s="144"/>
      <c r="C1703" s="144">
        <v>3</v>
      </c>
      <c r="D1703" s="190">
        <v>158314</v>
      </c>
      <c r="E1703" s="144" t="s">
        <v>5090</v>
      </c>
      <c r="F1703" s="144" t="s">
        <v>4944</v>
      </c>
      <c r="G1703" s="144">
        <v>10</v>
      </c>
      <c r="H1703" s="144">
        <v>20</v>
      </c>
      <c r="I1703" s="190" t="s">
        <v>7004</v>
      </c>
      <c r="J1703" s="144" t="s">
        <v>1693</v>
      </c>
      <c r="K1703" s="543"/>
      <c r="L1703" s="543"/>
      <c r="M1703" s="144"/>
      <c r="N1703" s="144"/>
      <c r="O1703" s="144"/>
      <c r="P1703" s="144"/>
      <c r="Q1703" s="144"/>
      <c r="R1703" s="144"/>
      <c r="S1703" s="144"/>
      <c r="T1703" s="144"/>
      <c r="U1703" s="144"/>
      <c r="V1703" s="543"/>
      <c r="W1703" s="144"/>
      <c r="X1703" s="144"/>
      <c r="Y1703" s="144"/>
      <c r="Z1703" s="144"/>
      <c r="AA1703" s="144"/>
      <c r="AB1703" s="144"/>
      <c r="AC1703" s="144"/>
      <c r="AD1703" s="144"/>
      <c r="AE1703" s="144"/>
      <c r="AF1703" s="144"/>
      <c r="AG1703" s="144"/>
      <c r="AH1703" s="144"/>
      <c r="AI1703" s="144"/>
      <c r="AJ1703" s="144"/>
      <c r="AK1703" s="144"/>
      <c r="AL1703" s="144"/>
      <c r="AM1703" s="543"/>
      <c r="AN1703" s="144"/>
      <c r="AO1703" s="144"/>
      <c r="AP1703" s="543"/>
      <c r="AQ1703" s="543"/>
      <c r="AR1703" s="144"/>
      <c r="AS1703" s="190"/>
      <c r="AT1703" s="144"/>
      <c r="AU1703" s="543"/>
      <c r="AV1703" s="543"/>
      <c r="AW1703" s="144"/>
      <c r="AX1703" s="144"/>
      <c r="AY1703" s="144"/>
      <c r="AZ1703" s="144"/>
      <c r="BA1703" s="144"/>
      <c r="BB1703" s="144"/>
      <c r="BC1703" s="144"/>
      <c r="BD1703" s="144"/>
      <c r="BE1703" s="144"/>
    </row>
    <row r="1704" spans="1:57">
      <c r="A1704" s="144"/>
      <c r="B1704" s="144"/>
      <c r="C1704" s="144">
        <v>3</v>
      </c>
      <c r="D1704" s="190">
        <v>158316</v>
      </c>
      <c r="E1704" s="144" t="s">
        <v>5090</v>
      </c>
      <c r="F1704" s="144" t="s">
        <v>4944</v>
      </c>
      <c r="G1704" s="144">
        <v>10</v>
      </c>
      <c r="H1704" s="144">
        <v>20</v>
      </c>
      <c r="I1704" s="190" t="s">
        <v>7005</v>
      </c>
      <c r="J1704" s="144" t="s">
        <v>1693</v>
      </c>
      <c r="K1704" s="543"/>
      <c r="L1704" s="543"/>
      <c r="M1704" s="144"/>
      <c r="N1704" s="144"/>
      <c r="O1704" s="144"/>
      <c r="P1704" s="144"/>
      <c r="Q1704" s="144"/>
      <c r="R1704" s="144"/>
      <c r="S1704" s="144"/>
      <c r="T1704" s="144"/>
      <c r="U1704" s="144"/>
      <c r="V1704" s="543"/>
      <c r="W1704" s="144"/>
      <c r="X1704" s="144"/>
      <c r="Y1704" s="144"/>
      <c r="Z1704" s="144"/>
      <c r="AA1704" s="144"/>
      <c r="AB1704" s="144"/>
      <c r="AC1704" s="144"/>
      <c r="AD1704" s="144"/>
      <c r="AE1704" s="144"/>
      <c r="AF1704" s="144"/>
      <c r="AG1704" s="144"/>
      <c r="AH1704" s="144"/>
      <c r="AI1704" s="144"/>
      <c r="AJ1704" s="144"/>
      <c r="AK1704" s="144"/>
      <c r="AL1704" s="144"/>
      <c r="AM1704" s="543"/>
      <c r="AN1704" s="144"/>
      <c r="AO1704" s="144"/>
      <c r="AP1704" s="543"/>
      <c r="AQ1704" s="543"/>
      <c r="AR1704" s="144"/>
      <c r="AS1704" s="190"/>
      <c r="AT1704" s="144"/>
      <c r="AU1704" s="543"/>
      <c r="AV1704" s="543"/>
      <c r="AW1704" s="144"/>
      <c r="AX1704" s="144"/>
      <c r="AY1704" s="144"/>
      <c r="AZ1704" s="144"/>
      <c r="BA1704" s="144"/>
      <c r="BB1704" s="144"/>
      <c r="BC1704" s="144"/>
      <c r="BD1704" s="144"/>
      <c r="BE1704" s="144"/>
    </row>
    <row r="1705" spans="1:57">
      <c r="A1705" s="144"/>
      <c r="B1705" s="144"/>
      <c r="C1705" s="144">
        <v>3</v>
      </c>
      <c r="D1705" s="190">
        <v>158320</v>
      </c>
      <c r="E1705" s="144" t="s">
        <v>5090</v>
      </c>
      <c r="F1705" s="144" t="s">
        <v>4944</v>
      </c>
      <c r="G1705" s="144">
        <v>10</v>
      </c>
      <c r="H1705" s="144">
        <v>20</v>
      </c>
      <c r="I1705" s="190" t="s">
        <v>7006</v>
      </c>
      <c r="J1705" s="144" t="s">
        <v>1693</v>
      </c>
      <c r="K1705" s="543"/>
      <c r="L1705" s="543"/>
      <c r="M1705" s="144"/>
      <c r="N1705" s="144"/>
      <c r="O1705" s="144"/>
      <c r="P1705" s="144"/>
      <c r="Q1705" s="144"/>
      <c r="R1705" s="144"/>
      <c r="S1705" s="144"/>
      <c r="T1705" s="144"/>
      <c r="U1705" s="144"/>
      <c r="V1705" s="543"/>
      <c r="W1705" s="144"/>
      <c r="X1705" s="144"/>
      <c r="Y1705" s="144"/>
      <c r="Z1705" s="144"/>
      <c r="AA1705" s="144"/>
      <c r="AB1705" s="144"/>
      <c r="AC1705" s="144"/>
      <c r="AD1705" s="144"/>
      <c r="AE1705" s="144"/>
      <c r="AF1705" s="144"/>
      <c r="AG1705" s="144"/>
      <c r="AH1705" s="144"/>
      <c r="AI1705" s="144"/>
      <c r="AJ1705" s="144"/>
      <c r="AK1705" s="144"/>
      <c r="AL1705" s="144"/>
      <c r="AM1705" s="543"/>
      <c r="AN1705" s="144"/>
      <c r="AO1705" s="144"/>
      <c r="AP1705" s="543"/>
      <c r="AQ1705" s="543"/>
      <c r="AR1705" s="144"/>
      <c r="AS1705" s="190"/>
      <c r="AT1705" s="144"/>
      <c r="AU1705" s="543"/>
      <c r="AV1705" s="543"/>
      <c r="AW1705" s="144"/>
      <c r="AX1705" s="144"/>
      <c r="AY1705" s="144"/>
      <c r="AZ1705" s="144"/>
      <c r="BA1705" s="144"/>
      <c r="BB1705" s="144"/>
      <c r="BC1705" s="144"/>
      <c r="BD1705" s="144"/>
      <c r="BE1705" s="144"/>
    </row>
    <row r="1706" spans="1:57">
      <c r="A1706" s="144"/>
      <c r="B1706" s="144"/>
      <c r="C1706" s="144">
        <v>3</v>
      </c>
      <c r="D1706" s="190">
        <v>158323</v>
      </c>
      <c r="E1706" s="144" t="s">
        <v>5090</v>
      </c>
      <c r="F1706" s="144" t="s">
        <v>4944</v>
      </c>
      <c r="G1706" s="144">
        <v>10</v>
      </c>
      <c r="H1706" s="144">
        <v>20</v>
      </c>
      <c r="I1706" s="190" t="s">
        <v>7007</v>
      </c>
      <c r="J1706" s="144" t="s">
        <v>1693</v>
      </c>
      <c r="K1706" s="543"/>
      <c r="L1706" s="543"/>
      <c r="M1706" s="144"/>
      <c r="N1706" s="144"/>
      <c r="O1706" s="144"/>
      <c r="P1706" s="144"/>
      <c r="Q1706" s="144"/>
      <c r="R1706" s="144"/>
      <c r="S1706" s="144"/>
      <c r="T1706" s="144"/>
      <c r="U1706" s="144"/>
      <c r="V1706" s="543"/>
      <c r="W1706" s="144"/>
      <c r="X1706" s="144"/>
      <c r="Y1706" s="144"/>
      <c r="Z1706" s="144"/>
      <c r="AA1706" s="144"/>
      <c r="AB1706" s="144"/>
      <c r="AC1706" s="144"/>
      <c r="AD1706" s="144"/>
      <c r="AE1706" s="144"/>
      <c r="AF1706" s="144"/>
      <c r="AG1706" s="144"/>
      <c r="AH1706" s="144"/>
      <c r="AI1706" s="144"/>
      <c r="AJ1706" s="144"/>
      <c r="AK1706" s="144"/>
      <c r="AL1706" s="144"/>
      <c r="AM1706" s="543"/>
      <c r="AN1706" s="144"/>
      <c r="AO1706" s="144"/>
      <c r="AP1706" s="543"/>
      <c r="AQ1706" s="543"/>
      <c r="AR1706" s="144"/>
      <c r="AS1706" s="190"/>
      <c r="AT1706" s="144"/>
      <c r="AU1706" s="543"/>
      <c r="AV1706" s="543"/>
      <c r="AW1706" s="144"/>
      <c r="AX1706" s="144"/>
      <c r="AY1706" s="144"/>
      <c r="AZ1706" s="144"/>
      <c r="BA1706" s="144"/>
      <c r="BB1706" s="144"/>
      <c r="BC1706" s="144"/>
      <c r="BD1706" s="144"/>
      <c r="BE1706" s="144"/>
    </row>
    <row r="1707" spans="1:57">
      <c r="A1707" s="144"/>
      <c r="B1707" s="144"/>
      <c r="C1707" s="144">
        <v>3</v>
      </c>
      <c r="D1707" s="190">
        <v>158333</v>
      </c>
      <c r="E1707" s="144" t="s">
        <v>5090</v>
      </c>
      <c r="F1707" s="144" t="s">
        <v>4944</v>
      </c>
      <c r="G1707" s="144">
        <v>10</v>
      </c>
      <c r="H1707" s="144">
        <v>20</v>
      </c>
      <c r="I1707" s="190" t="s">
        <v>7008</v>
      </c>
      <c r="J1707" s="144" t="s">
        <v>1693</v>
      </c>
      <c r="K1707" s="543"/>
      <c r="L1707" s="543"/>
      <c r="M1707" s="144"/>
      <c r="N1707" s="144"/>
      <c r="O1707" s="144"/>
      <c r="P1707" s="144"/>
      <c r="Q1707" s="144"/>
      <c r="R1707" s="144"/>
      <c r="S1707" s="144"/>
      <c r="T1707" s="144"/>
      <c r="U1707" s="542"/>
      <c r="V1707" s="543"/>
      <c r="W1707" s="144"/>
      <c r="X1707" s="144"/>
      <c r="Y1707" s="144"/>
      <c r="Z1707" s="144"/>
      <c r="AA1707" s="144"/>
      <c r="AB1707" s="144"/>
      <c r="AC1707" s="144"/>
      <c r="AD1707" s="144"/>
      <c r="AE1707" s="144"/>
      <c r="AF1707" s="144"/>
      <c r="AG1707" s="144"/>
      <c r="AH1707" s="144"/>
      <c r="AI1707" s="144"/>
      <c r="AJ1707" s="144"/>
      <c r="AK1707" s="144"/>
      <c r="AL1707" s="144"/>
      <c r="AM1707" s="543"/>
      <c r="AN1707" s="144"/>
      <c r="AO1707" s="144"/>
      <c r="AP1707" s="543"/>
      <c r="AQ1707" s="543"/>
      <c r="AR1707" s="144"/>
      <c r="AS1707" s="190"/>
      <c r="AT1707" s="144"/>
      <c r="AU1707" s="543"/>
      <c r="AV1707" s="543"/>
      <c r="AW1707" s="144"/>
      <c r="AX1707" s="144"/>
      <c r="AY1707" s="144"/>
      <c r="AZ1707" s="144"/>
      <c r="BA1707" s="144"/>
      <c r="BB1707" s="144"/>
      <c r="BC1707" s="144"/>
      <c r="BD1707" s="144"/>
      <c r="BE1707" s="144"/>
    </row>
    <row r="1708" spans="1:57">
      <c r="A1708" s="144"/>
      <c r="B1708" s="144"/>
      <c r="C1708" s="144">
        <v>3</v>
      </c>
      <c r="D1708" s="190">
        <v>158334</v>
      </c>
      <c r="E1708" s="144" t="s">
        <v>5090</v>
      </c>
      <c r="F1708" s="144" t="s">
        <v>4944</v>
      </c>
      <c r="G1708" s="144">
        <v>10</v>
      </c>
      <c r="H1708" s="144">
        <v>20</v>
      </c>
      <c r="I1708" s="190" t="s">
        <v>7009</v>
      </c>
      <c r="J1708" s="144" t="s">
        <v>1693</v>
      </c>
      <c r="K1708" s="543"/>
      <c r="L1708" s="543"/>
      <c r="M1708" s="144"/>
      <c r="N1708" s="144"/>
      <c r="O1708" s="144"/>
      <c r="P1708" s="144"/>
      <c r="Q1708" s="144"/>
      <c r="R1708" s="144"/>
      <c r="S1708" s="144"/>
      <c r="T1708" s="144"/>
      <c r="U1708" s="144"/>
      <c r="V1708" s="543"/>
      <c r="W1708" s="144"/>
      <c r="X1708" s="144"/>
      <c r="Y1708" s="144"/>
      <c r="Z1708" s="144"/>
      <c r="AA1708" s="144"/>
      <c r="AB1708" s="144"/>
      <c r="AC1708" s="144"/>
      <c r="AD1708" s="144"/>
      <c r="AE1708" s="144"/>
      <c r="AF1708" s="144"/>
      <c r="AG1708" s="144"/>
      <c r="AH1708" s="144"/>
      <c r="AI1708" s="144"/>
      <c r="AJ1708" s="144"/>
      <c r="AK1708" s="144"/>
      <c r="AL1708" s="144"/>
      <c r="AM1708" s="543"/>
      <c r="AN1708" s="144"/>
      <c r="AO1708" s="144"/>
      <c r="AP1708" s="543"/>
      <c r="AQ1708" s="543"/>
      <c r="AR1708" s="144"/>
      <c r="AS1708" s="190"/>
      <c r="AT1708" s="144"/>
      <c r="AU1708" s="543"/>
      <c r="AV1708" s="543"/>
      <c r="AW1708" s="144"/>
      <c r="AX1708" s="144"/>
      <c r="AY1708" s="144"/>
      <c r="AZ1708" s="144"/>
      <c r="BA1708" s="144"/>
      <c r="BB1708" s="144"/>
      <c r="BC1708" s="144"/>
      <c r="BD1708" s="144"/>
      <c r="BE1708" s="144"/>
    </row>
    <row r="1709" spans="1:57">
      <c r="A1709" s="144"/>
      <c r="B1709" s="144"/>
      <c r="C1709" s="144">
        <v>3</v>
      </c>
      <c r="D1709" s="190">
        <v>158335</v>
      </c>
      <c r="E1709" s="144" t="s">
        <v>5090</v>
      </c>
      <c r="F1709" s="144" t="s">
        <v>4944</v>
      </c>
      <c r="G1709" s="144">
        <v>10</v>
      </c>
      <c r="H1709" s="144">
        <v>20</v>
      </c>
      <c r="I1709" s="190" t="s">
        <v>7010</v>
      </c>
      <c r="J1709" s="144" t="s">
        <v>1693</v>
      </c>
      <c r="K1709" s="543"/>
      <c r="L1709" s="543"/>
      <c r="M1709" s="144"/>
      <c r="N1709" s="144"/>
      <c r="O1709" s="144"/>
      <c r="P1709" s="144"/>
      <c r="Q1709" s="144"/>
      <c r="R1709" s="144"/>
      <c r="S1709" s="144"/>
      <c r="T1709" s="144"/>
      <c r="U1709" s="144"/>
      <c r="V1709" s="543"/>
      <c r="W1709" s="144"/>
      <c r="X1709" s="144"/>
      <c r="Y1709" s="144"/>
      <c r="Z1709" s="144"/>
      <c r="AA1709" s="144"/>
      <c r="AB1709" s="144"/>
      <c r="AC1709" s="144"/>
      <c r="AD1709" s="144"/>
      <c r="AE1709" s="144"/>
      <c r="AF1709" s="144"/>
      <c r="AG1709" s="144"/>
      <c r="AH1709" s="144"/>
      <c r="AI1709" s="144"/>
      <c r="AJ1709" s="144"/>
      <c r="AK1709" s="144"/>
      <c r="AL1709" s="144"/>
      <c r="AM1709" s="543"/>
      <c r="AN1709" s="144"/>
      <c r="AO1709" s="144"/>
      <c r="AP1709" s="543"/>
      <c r="AQ1709" s="543"/>
      <c r="AR1709" s="144"/>
      <c r="AS1709" s="190"/>
      <c r="AT1709" s="144"/>
      <c r="AU1709" s="543"/>
      <c r="AV1709" s="543"/>
      <c r="AW1709" s="144"/>
      <c r="AX1709" s="144"/>
      <c r="AY1709" s="144"/>
      <c r="AZ1709" s="144"/>
      <c r="BA1709" s="144"/>
      <c r="BB1709" s="144"/>
      <c r="BC1709" s="144"/>
      <c r="BD1709" s="144"/>
      <c r="BE1709" s="144"/>
    </row>
    <row r="1710" spans="1:57">
      <c r="A1710" s="144"/>
      <c r="B1710" s="144"/>
      <c r="C1710" s="144">
        <v>3</v>
      </c>
      <c r="D1710" s="190">
        <v>158336</v>
      </c>
      <c r="E1710" s="144" t="s">
        <v>5090</v>
      </c>
      <c r="F1710" s="144" t="s">
        <v>4944</v>
      </c>
      <c r="G1710" s="144">
        <v>10</v>
      </c>
      <c r="H1710" s="144">
        <v>20</v>
      </c>
      <c r="I1710" s="190" t="s">
        <v>7011</v>
      </c>
      <c r="J1710" s="144" t="s">
        <v>1693</v>
      </c>
      <c r="K1710" s="543"/>
      <c r="L1710" s="543"/>
      <c r="M1710" s="144"/>
      <c r="N1710" s="144"/>
      <c r="O1710" s="144"/>
      <c r="P1710" s="144"/>
      <c r="Q1710" s="144"/>
      <c r="R1710" s="144"/>
      <c r="S1710" s="144"/>
      <c r="T1710" s="144"/>
      <c r="U1710" s="144"/>
      <c r="V1710" s="543"/>
      <c r="W1710" s="144"/>
      <c r="X1710" s="144"/>
      <c r="Y1710" s="144"/>
      <c r="Z1710" s="144"/>
      <c r="AA1710" s="144"/>
      <c r="AB1710" s="144"/>
      <c r="AC1710" s="144"/>
      <c r="AD1710" s="144"/>
      <c r="AE1710" s="144"/>
      <c r="AF1710" s="144"/>
      <c r="AG1710" s="144"/>
      <c r="AH1710" s="144"/>
      <c r="AI1710" s="144"/>
      <c r="AJ1710" s="144"/>
      <c r="AK1710" s="144"/>
      <c r="AL1710" s="144"/>
      <c r="AM1710" s="543"/>
      <c r="AN1710" s="144"/>
      <c r="AO1710" s="144"/>
      <c r="AP1710" s="543"/>
      <c r="AQ1710" s="543"/>
      <c r="AR1710" s="144"/>
      <c r="AS1710" s="190"/>
      <c r="AT1710" s="144"/>
      <c r="AU1710" s="543"/>
      <c r="AV1710" s="543"/>
      <c r="AW1710" s="144"/>
      <c r="AX1710" s="144"/>
      <c r="AY1710" s="144"/>
      <c r="AZ1710" s="144"/>
      <c r="BA1710" s="144"/>
      <c r="BB1710" s="144"/>
      <c r="BC1710" s="144"/>
      <c r="BD1710" s="144"/>
      <c r="BE1710" s="144"/>
    </row>
    <row r="1711" spans="1:57">
      <c r="A1711" s="144"/>
      <c r="B1711" s="144"/>
      <c r="C1711" s="144">
        <v>3</v>
      </c>
      <c r="D1711" s="190">
        <v>158340</v>
      </c>
      <c r="E1711" s="144" t="s">
        <v>5090</v>
      </c>
      <c r="F1711" s="144" t="s">
        <v>4944</v>
      </c>
      <c r="G1711" s="144">
        <v>10</v>
      </c>
      <c r="H1711" s="144">
        <v>20</v>
      </c>
      <c r="I1711" s="190" t="s">
        <v>7012</v>
      </c>
      <c r="J1711" s="144" t="s">
        <v>1693</v>
      </c>
      <c r="K1711" s="543"/>
      <c r="L1711" s="543"/>
      <c r="M1711" s="144"/>
      <c r="N1711" s="144"/>
      <c r="O1711" s="144"/>
      <c r="P1711" s="144"/>
      <c r="Q1711" s="144"/>
      <c r="R1711" s="144"/>
      <c r="S1711" s="144"/>
      <c r="T1711" s="144"/>
      <c r="U1711" s="144"/>
      <c r="V1711" s="543"/>
      <c r="W1711" s="144"/>
      <c r="X1711" s="144"/>
      <c r="Y1711" s="144"/>
      <c r="Z1711" s="144"/>
      <c r="AA1711" s="144"/>
      <c r="AB1711" s="144"/>
      <c r="AC1711" s="144"/>
      <c r="AD1711" s="144"/>
      <c r="AE1711" s="144"/>
      <c r="AF1711" s="144"/>
      <c r="AG1711" s="144"/>
      <c r="AH1711" s="144"/>
      <c r="AI1711" s="144"/>
      <c r="AJ1711" s="144"/>
      <c r="AK1711" s="144"/>
      <c r="AL1711" s="144"/>
      <c r="AM1711" s="543"/>
      <c r="AN1711" s="144"/>
      <c r="AO1711" s="144"/>
      <c r="AP1711" s="543"/>
      <c r="AQ1711" s="543"/>
      <c r="AR1711" s="144"/>
      <c r="AS1711" s="190"/>
      <c r="AT1711" s="144"/>
      <c r="AU1711" s="543"/>
      <c r="AV1711" s="543"/>
      <c r="AW1711" s="144"/>
      <c r="AX1711" s="144"/>
      <c r="AY1711" s="144"/>
      <c r="AZ1711" s="144"/>
      <c r="BA1711" s="144"/>
      <c r="BB1711" s="144"/>
      <c r="BC1711" s="144"/>
      <c r="BD1711" s="144"/>
      <c r="BE1711" s="144"/>
    </row>
    <row r="1712" spans="1:57">
      <c r="A1712" s="144"/>
      <c r="B1712" s="144"/>
      <c r="C1712" s="144">
        <v>3</v>
      </c>
      <c r="D1712" s="190">
        <v>158341</v>
      </c>
      <c r="E1712" s="144" t="s">
        <v>5090</v>
      </c>
      <c r="F1712" s="144" t="s">
        <v>4944</v>
      </c>
      <c r="G1712" s="144">
        <v>10</v>
      </c>
      <c r="H1712" s="144">
        <v>20</v>
      </c>
      <c r="I1712" s="190" t="s">
        <v>7013</v>
      </c>
      <c r="J1712" s="144" t="s">
        <v>1693</v>
      </c>
      <c r="K1712" s="543"/>
      <c r="L1712" s="543"/>
      <c r="M1712" s="144"/>
      <c r="N1712" s="144"/>
      <c r="O1712" s="144"/>
      <c r="P1712" s="144"/>
      <c r="Q1712" s="144"/>
      <c r="R1712" s="144"/>
      <c r="S1712" s="144"/>
      <c r="T1712" s="144"/>
      <c r="U1712" s="144"/>
      <c r="V1712" s="543"/>
      <c r="W1712" s="144"/>
      <c r="X1712" s="144"/>
      <c r="Y1712" s="144"/>
      <c r="Z1712" s="144"/>
      <c r="AA1712" s="144"/>
      <c r="AB1712" s="144"/>
      <c r="AC1712" s="144"/>
      <c r="AD1712" s="144"/>
      <c r="AE1712" s="144"/>
      <c r="AF1712" s="144"/>
      <c r="AG1712" s="144"/>
      <c r="AH1712" s="144"/>
      <c r="AI1712" s="144"/>
      <c r="AJ1712" s="144"/>
      <c r="AK1712" s="144"/>
      <c r="AL1712" s="144"/>
      <c r="AM1712" s="543"/>
      <c r="AN1712" s="144"/>
      <c r="AO1712" s="144"/>
      <c r="AP1712" s="543"/>
      <c r="AQ1712" s="543"/>
      <c r="AR1712" s="144"/>
      <c r="AS1712" s="190"/>
      <c r="AT1712" s="144"/>
      <c r="AU1712" s="543"/>
      <c r="AV1712" s="543"/>
      <c r="AW1712" s="144"/>
      <c r="AX1712" s="144"/>
      <c r="AY1712" s="144"/>
      <c r="AZ1712" s="144"/>
      <c r="BA1712" s="144"/>
      <c r="BB1712" s="144"/>
      <c r="BC1712" s="144"/>
      <c r="BD1712" s="144"/>
      <c r="BE1712" s="144"/>
    </row>
    <row r="1713" spans="1:57">
      <c r="A1713" s="144"/>
      <c r="B1713" s="144"/>
      <c r="C1713" s="144">
        <v>3</v>
      </c>
      <c r="D1713" s="190">
        <v>158343</v>
      </c>
      <c r="E1713" s="144" t="s">
        <v>5090</v>
      </c>
      <c r="F1713" s="144" t="s">
        <v>4944</v>
      </c>
      <c r="G1713" s="144">
        <v>10</v>
      </c>
      <c r="H1713" s="144">
        <v>20</v>
      </c>
      <c r="I1713" s="190" t="s">
        <v>7014</v>
      </c>
      <c r="J1713" s="144" t="s">
        <v>1693</v>
      </c>
      <c r="K1713" s="543"/>
      <c r="L1713" s="543"/>
      <c r="M1713" s="144"/>
      <c r="N1713" s="144"/>
      <c r="O1713" s="144"/>
      <c r="P1713" s="144"/>
      <c r="Q1713" s="144"/>
      <c r="R1713" s="144"/>
      <c r="S1713" s="144"/>
      <c r="T1713" s="144"/>
      <c r="U1713" s="144"/>
      <c r="V1713" s="543"/>
      <c r="W1713" s="144"/>
      <c r="X1713" s="144"/>
      <c r="Y1713" s="144"/>
      <c r="Z1713" s="144"/>
      <c r="AA1713" s="144"/>
      <c r="AB1713" s="144"/>
      <c r="AC1713" s="144"/>
      <c r="AD1713" s="144"/>
      <c r="AE1713" s="144"/>
      <c r="AF1713" s="144"/>
      <c r="AG1713" s="144"/>
      <c r="AH1713" s="144"/>
      <c r="AI1713" s="144"/>
      <c r="AJ1713" s="144"/>
      <c r="AK1713" s="144"/>
      <c r="AL1713" s="144"/>
      <c r="AM1713" s="543"/>
      <c r="AN1713" s="144"/>
      <c r="AO1713" s="144"/>
      <c r="AP1713" s="543"/>
      <c r="AQ1713" s="543"/>
      <c r="AR1713" s="144"/>
      <c r="AS1713" s="190"/>
      <c r="AT1713" s="144"/>
      <c r="AU1713" s="543"/>
      <c r="AV1713" s="543"/>
      <c r="AW1713" s="144"/>
      <c r="AX1713" s="144"/>
      <c r="AY1713" s="144"/>
      <c r="AZ1713" s="144"/>
      <c r="BA1713" s="144"/>
      <c r="BB1713" s="144"/>
      <c r="BC1713" s="144"/>
      <c r="BD1713" s="144"/>
      <c r="BE1713" s="144"/>
    </row>
    <row r="1714" spans="1:57">
      <c r="A1714" s="144"/>
      <c r="B1714" s="144"/>
      <c r="C1714" s="144">
        <v>3</v>
      </c>
      <c r="D1714" s="190">
        <v>158346</v>
      </c>
      <c r="E1714" s="144" t="s">
        <v>5090</v>
      </c>
      <c r="F1714" s="144" t="s">
        <v>4944</v>
      </c>
      <c r="G1714" s="144">
        <v>10</v>
      </c>
      <c r="H1714" s="144">
        <v>20</v>
      </c>
      <c r="I1714" s="190" t="s">
        <v>7015</v>
      </c>
      <c r="J1714" s="144" t="s">
        <v>1693</v>
      </c>
      <c r="K1714" s="543"/>
      <c r="L1714" s="543"/>
      <c r="M1714" s="144"/>
      <c r="N1714" s="144"/>
      <c r="O1714" s="144"/>
      <c r="P1714" s="144"/>
      <c r="Q1714" s="144"/>
      <c r="R1714" s="144"/>
      <c r="S1714" s="144"/>
      <c r="T1714" s="144"/>
      <c r="U1714" s="144"/>
      <c r="V1714" s="543"/>
      <c r="W1714" s="144"/>
      <c r="X1714" s="144"/>
      <c r="Y1714" s="144"/>
      <c r="Z1714" s="144"/>
      <c r="AA1714" s="144"/>
      <c r="AB1714" s="144"/>
      <c r="AC1714" s="144"/>
      <c r="AD1714" s="144"/>
      <c r="AE1714" s="144"/>
      <c r="AF1714" s="144"/>
      <c r="AG1714" s="144"/>
      <c r="AH1714" s="144"/>
      <c r="AI1714" s="144"/>
      <c r="AJ1714" s="144"/>
      <c r="AK1714" s="144"/>
      <c r="AL1714" s="144"/>
      <c r="AM1714" s="543"/>
      <c r="AN1714" s="144"/>
      <c r="AO1714" s="144"/>
      <c r="AP1714" s="543"/>
      <c r="AQ1714" s="543"/>
      <c r="AR1714" s="144"/>
      <c r="AS1714" s="190"/>
      <c r="AT1714" s="144"/>
      <c r="AU1714" s="543"/>
      <c r="AV1714" s="543"/>
      <c r="AW1714" s="144"/>
      <c r="AX1714" s="144"/>
      <c r="AY1714" s="144"/>
      <c r="AZ1714" s="144"/>
      <c r="BA1714" s="144"/>
      <c r="BB1714" s="144"/>
      <c r="BC1714" s="144"/>
      <c r="BD1714" s="144"/>
      <c r="BE1714" s="144"/>
    </row>
    <row r="1715" spans="1:57">
      <c r="A1715" s="144"/>
      <c r="B1715" s="144"/>
      <c r="C1715" s="144">
        <v>3</v>
      </c>
      <c r="D1715" s="190">
        <v>158347</v>
      </c>
      <c r="E1715" s="144" t="s">
        <v>5090</v>
      </c>
      <c r="F1715" s="144" t="s">
        <v>4944</v>
      </c>
      <c r="G1715" s="144">
        <v>10</v>
      </c>
      <c r="H1715" s="144">
        <v>20</v>
      </c>
      <c r="I1715" s="190" t="s">
        <v>7016</v>
      </c>
      <c r="J1715" s="144" t="s">
        <v>1693</v>
      </c>
      <c r="K1715" s="543"/>
      <c r="L1715" s="543"/>
      <c r="M1715" s="144"/>
      <c r="N1715" s="144"/>
      <c r="O1715" s="144"/>
      <c r="P1715" s="144"/>
      <c r="Q1715" s="144"/>
      <c r="R1715" s="144"/>
      <c r="S1715" s="144"/>
      <c r="T1715" s="144"/>
      <c r="U1715" s="144"/>
      <c r="V1715" s="543"/>
      <c r="W1715" s="144"/>
      <c r="X1715" s="144"/>
      <c r="Y1715" s="144"/>
      <c r="Z1715" s="144"/>
      <c r="AA1715" s="144"/>
      <c r="AB1715" s="144"/>
      <c r="AC1715" s="144"/>
      <c r="AD1715" s="144"/>
      <c r="AE1715" s="144"/>
      <c r="AF1715" s="144"/>
      <c r="AG1715" s="144"/>
      <c r="AH1715" s="144"/>
      <c r="AI1715" s="144"/>
      <c r="AJ1715" s="144"/>
      <c r="AK1715" s="144"/>
      <c r="AL1715" s="144"/>
      <c r="AM1715" s="543"/>
      <c r="AN1715" s="144"/>
      <c r="AO1715" s="144"/>
      <c r="AP1715" s="543"/>
      <c r="AQ1715" s="543"/>
      <c r="AR1715" s="144"/>
      <c r="AS1715" s="190"/>
      <c r="AT1715" s="144"/>
      <c r="AU1715" s="543"/>
      <c r="AV1715" s="543"/>
      <c r="AW1715" s="144"/>
      <c r="AX1715" s="144"/>
      <c r="AY1715" s="144"/>
      <c r="AZ1715" s="144"/>
      <c r="BA1715" s="144"/>
      <c r="BB1715" s="144"/>
      <c r="BC1715" s="144"/>
      <c r="BD1715" s="144"/>
      <c r="BE1715" s="144"/>
    </row>
    <row r="1716" spans="1:57">
      <c r="A1716" s="144"/>
      <c r="B1716" s="144"/>
      <c r="C1716" s="144">
        <v>3</v>
      </c>
      <c r="D1716" s="190">
        <v>158348</v>
      </c>
      <c r="E1716" s="144" t="s">
        <v>5090</v>
      </c>
      <c r="F1716" s="144" t="s">
        <v>4944</v>
      </c>
      <c r="G1716" s="144">
        <v>10</v>
      </c>
      <c r="H1716" s="144">
        <v>20</v>
      </c>
      <c r="I1716" s="190" t="s">
        <v>7017</v>
      </c>
      <c r="J1716" s="144" t="s">
        <v>1693</v>
      </c>
      <c r="K1716" s="543"/>
      <c r="L1716" s="543"/>
      <c r="M1716" s="144"/>
      <c r="N1716" s="144"/>
      <c r="O1716" s="144"/>
      <c r="P1716" s="144"/>
      <c r="Q1716" s="144"/>
      <c r="R1716" s="144"/>
      <c r="S1716" s="144"/>
      <c r="T1716" s="144"/>
      <c r="U1716" s="144"/>
      <c r="V1716" s="543"/>
      <c r="W1716" s="144"/>
      <c r="X1716" s="144"/>
      <c r="Y1716" s="144"/>
      <c r="Z1716" s="144"/>
      <c r="AA1716" s="144"/>
      <c r="AB1716" s="144"/>
      <c r="AC1716" s="144"/>
      <c r="AD1716" s="144"/>
      <c r="AE1716" s="144"/>
      <c r="AF1716" s="144"/>
      <c r="AG1716" s="144"/>
      <c r="AH1716" s="144"/>
      <c r="AI1716" s="144"/>
      <c r="AJ1716" s="144"/>
      <c r="AK1716" s="144"/>
      <c r="AL1716" s="144"/>
      <c r="AM1716" s="543"/>
      <c r="AN1716" s="144"/>
      <c r="AO1716" s="144"/>
      <c r="AP1716" s="543"/>
      <c r="AQ1716" s="543"/>
      <c r="AR1716" s="144"/>
      <c r="AS1716" s="190"/>
      <c r="AT1716" s="144"/>
      <c r="AU1716" s="543"/>
      <c r="AV1716" s="543"/>
      <c r="AW1716" s="144"/>
      <c r="AX1716" s="144"/>
      <c r="AY1716" s="144"/>
      <c r="AZ1716" s="144"/>
      <c r="BA1716" s="144"/>
      <c r="BB1716" s="144"/>
      <c r="BC1716" s="144"/>
      <c r="BD1716" s="144"/>
      <c r="BE1716" s="144"/>
    </row>
    <row r="1717" spans="1:57">
      <c r="A1717" s="144"/>
      <c r="B1717" s="144"/>
      <c r="C1717" s="144">
        <v>3</v>
      </c>
      <c r="D1717" s="190">
        <v>158350</v>
      </c>
      <c r="E1717" s="144" t="s">
        <v>5090</v>
      </c>
      <c r="F1717" s="144" t="s">
        <v>4944</v>
      </c>
      <c r="G1717" s="144">
        <v>10</v>
      </c>
      <c r="H1717" s="144">
        <v>20</v>
      </c>
      <c r="I1717" s="190" t="s">
        <v>7018</v>
      </c>
      <c r="J1717" s="144" t="s">
        <v>1693</v>
      </c>
      <c r="K1717" s="543"/>
      <c r="L1717" s="543"/>
      <c r="M1717" s="144"/>
      <c r="N1717" s="144"/>
      <c r="O1717" s="144"/>
      <c r="P1717" s="144"/>
      <c r="Q1717" s="144"/>
      <c r="R1717" s="144"/>
      <c r="S1717" s="144"/>
      <c r="T1717" s="144"/>
      <c r="U1717" s="144"/>
      <c r="V1717" s="543"/>
      <c r="W1717" s="144"/>
      <c r="X1717" s="144"/>
      <c r="Y1717" s="144"/>
      <c r="Z1717" s="144"/>
      <c r="AA1717" s="144"/>
      <c r="AB1717" s="144"/>
      <c r="AC1717" s="144"/>
      <c r="AD1717" s="144"/>
      <c r="AE1717" s="144"/>
      <c r="AF1717" s="144"/>
      <c r="AG1717" s="144"/>
      <c r="AH1717" s="144"/>
      <c r="AI1717" s="144"/>
      <c r="AJ1717" s="144"/>
      <c r="AK1717" s="144"/>
      <c r="AL1717" s="144"/>
      <c r="AM1717" s="543"/>
      <c r="AN1717" s="144"/>
      <c r="AO1717" s="144"/>
      <c r="AP1717" s="543"/>
      <c r="AQ1717" s="543"/>
      <c r="AR1717" s="144"/>
      <c r="AS1717" s="190"/>
      <c r="AT1717" s="144"/>
      <c r="AU1717" s="543"/>
      <c r="AV1717" s="543"/>
      <c r="AW1717" s="144"/>
      <c r="AX1717" s="144"/>
      <c r="AY1717" s="144"/>
      <c r="AZ1717" s="144"/>
      <c r="BA1717" s="144"/>
      <c r="BB1717" s="144"/>
      <c r="BC1717" s="144"/>
      <c r="BD1717" s="144"/>
      <c r="BE1717" s="144"/>
    </row>
    <row r="1718" spans="1:57">
      <c r="A1718" s="144"/>
      <c r="B1718" s="144"/>
      <c r="C1718" s="144">
        <v>3</v>
      </c>
      <c r="D1718" s="190">
        <v>158353</v>
      </c>
      <c r="E1718" s="144" t="s">
        <v>5090</v>
      </c>
      <c r="F1718" s="144" t="s">
        <v>4944</v>
      </c>
      <c r="G1718" s="144">
        <v>10</v>
      </c>
      <c r="H1718" s="144">
        <v>20</v>
      </c>
      <c r="I1718" s="190" t="s">
        <v>7019</v>
      </c>
      <c r="J1718" s="144" t="s">
        <v>1693</v>
      </c>
      <c r="K1718" s="543"/>
      <c r="L1718" s="543"/>
      <c r="M1718" s="144"/>
      <c r="N1718" s="144"/>
      <c r="O1718" s="144"/>
      <c r="P1718" s="144"/>
      <c r="Q1718" s="144"/>
      <c r="R1718" s="144"/>
      <c r="S1718" s="144"/>
      <c r="T1718" s="144"/>
      <c r="U1718" s="144"/>
      <c r="V1718" s="543"/>
      <c r="W1718" s="144"/>
      <c r="X1718" s="144"/>
      <c r="Y1718" s="144"/>
      <c r="Z1718" s="144"/>
      <c r="AA1718" s="144"/>
      <c r="AB1718" s="144"/>
      <c r="AC1718" s="144"/>
      <c r="AD1718" s="144"/>
      <c r="AE1718" s="144"/>
      <c r="AF1718" s="144"/>
      <c r="AG1718" s="144"/>
      <c r="AH1718" s="144"/>
      <c r="AI1718" s="144"/>
      <c r="AJ1718" s="144"/>
      <c r="AK1718" s="144"/>
      <c r="AL1718" s="144"/>
      <c r="AM1718" s="543"/>
      <c r="AN1718" s="144"/>
      <c r="AO1718" s="144"/>
      <c r="AP1718" s="543"/>
      <c r="AQ1718" s="543"/>
      <c r="AR1718" s="144"/>
      <c r="AS1718" s="190"/>
      <c r="AT1718" s="144"/>
      <c r="AU1718" s="543"/>
      <c r="AV1718" s="543"/>
      <c r="AW1718" s="144"/>
      <c r="AX1718" s="144"/>
      <c r="AY1718" s="144"/>
      <c r="AZ1718" s="144"/>
      <c r="BA1718" s="144"/>
      <c r="BB1718" s="144"/>
      <c r="BC1718" s="144"/>
      <c r="BD1718" s="144"/>
      <c r="BE1718" s="144"/>
    </row>
    <row r="1719" spans="1:57">
      <c r="A1719" s="144"/>
      <c r="B1719" s="144"/>
      <c r="C1719" s="144">
        <v>3</v>
      </c>
      <c r="D1719" s="190">
        <v>158354</v>
      </c>
      <c r="E1719" s="144" t="s">
        <v>5090</v>
      </c>
      <c r="F1719" s="144" t="s">
        <v>4944</v>
      </c>
      <c r="G1719" s="144">
        <v>10</v>
      </c>
      <c r="H1719" s="144">
        <v>20</v>
      </c>
      <c r="I1719" s="190" t="s">
        <v>7020</v>
      </c>
      <c r="J1719" s="144" t="s">
        <v>1693</v>
      </c>
      <c r="K1719" s="543"/>
      <c r="L1719" s="543"/>
      <c r="M1719" s="144"/>
      <c r="N1719" s="144"/>
      <c r="O1719" s="144"/>
      <c r="P1719" s="144"/>
      <c r="Q1719" s="144"/>
      <c r="R1719" s="144"/>
      <c r="S1719" s="144"/>
      <c r="T1719" s="144"/>
      <c r="U1719" s="144"/>
      <c r="V1719" s="543"/>
      <c r="W1719" s="144"/>
      <c r="X1719" s="144"/>
      <c r="Y1719" s="144"/>
      <c r="Z1719" s="144"/>
      <c r="AA1719" s="144"/>
      <c r="AB1719" s="144"/>
      <c r="AC1719" s="144"/>
      <c r="AD1719" s="144"/>
      <c r="AE1719" s="144"/>
      <c r="AF1719" s="144"/>
      <c r="AG1719" s="144"/>
      <c r="AH1719" s="144"/>
      <c r="AI1719" s="144"/>
      <c r="AJ1719" s="144"/>
      <c r="AK1719" s="144"/>
      <c r="AL1719" s="144"/>
      <c r="AM1719" s="543"/>
      <c r="AN1719" s="144"/>
      <c r="AO1719" s="144"/>
      <c r="AP1719" s="543"/>
      <c r="AQ1719" s="543"/>
      <c r="AR1719" s="144"/>
      <c r="AS1719" s="190"/>
      <c r="AT1719" s="144"/>
      <c r="AU1719" s="543"/>
      <c r="AV1719" s="543"/>
      <c r="AW1719" s="144"/>
      <c r="AX1719" s="144"/>
      <c r="AY1719" s="144"/>
      <c r="AZ1719" s="144"/>
      <c r="BA1719" s="144"/>
      <c r="BB1719" s="144"/>
      <c r="BC1719" s="144"/>
      <c r="BD1719" s="144"/>
      <c r="BE1719" s="144"/>
    </row>
    <row r="1720" spans="1:57">
      <c r="A1720" s="144"/>
      <c r="B1720" s="144"/>
      <c r="C1720" s="144">
        <v>3</v>
      </c>
      <c r="D1720" s="190">
        <v>158356</v>
      </c>
      <c r="E1720" s="144" t="s">
        <v>5090</v>
      </c>
      <c r="F1720" s="144" t="s">
        <v>4944</v>
      </c>
      <c r="G1720" s="144">
        <v>10</v>
      </c>
      <c r="H1720" s="144">
        <v>20</v>
      </c>
      <c r="I1720" s="190" t="s">
        <v>7021</v>
      </c>
      <c r="J1720" s="144" t="s">
        <v>1693</v>
      </c>
      <c r="K1720" s="543"/>
      <c r="L1720" s="543"/>
      <c r="M1720" s="144"/>
      <c r="N1720" s="144"/>
      <c r="O1720" s="144"/>
      <c r="P1720" s="144"/>
      <c r="Q1720" s="144"/>
      <c r="R1720" s="144"/>
      <c r="S1720" s="144"/>
      <c r="T1720" s="144"/>
      <c r="U1720" s="144"/>
      <c r="V1720" s="543"/>
      <c r="W1720" s="144"/>
      <c r="X1720" s="144"/>
      <c r="Y1720" s="144"/>
      <c r="Z1720" s="144"/>
      <c r="AA1720" s="144"/>
      <c r="AB1720" s="144"/>
      <c r="AC1720" s="144"/>
      <c r="AD1720" s="144"/>
      <c r="AE1720" s="144"/>
      <c r="AF1720" s="144"/>
      <c r="AG1720" s="144"/>
      <c r="AH1720" s="144"/>
      <c r="AI1720" s="144"/>
      <c r="AJ1720" s="144"/>
      <c r="AK1720" s="144"/>
      <c r="AL1720" s="144"/>
      <c r="AM1720" s="543"/>
      <c r="AN1720" s="144"/>
      <c r="AO1720" s="144"/>
      <c r="AP1720" s="543"/>
      <c r="AQ1720" s="543"/>
      <c r="AR1720" s="144"/>
      <c r="AS1720" s="190"/>
      <c r="AT1720" s="144"/>
      <c r="AU1720" s="543"/>
      <c r="AV1720" s="543"/>
      <c r="AW1720" s="144"/>
      <c r="AX1720" s="144"/>
      <c r="AY1720" s="144"/>
      <c r="AZ1720" s="144"/>
      <c r="BA1720" s="144"/>
      <c r="BB1720" s="144"/>
      <c r="BC1720" s="144"/>
      <c r="BD1720" s="144"/>
      <c r="BE1720" s="144"/>
    </row>
    <row r="1721" spans="1:57">
      <c r="A1721" s="144"/>
      <c r="B1721" s="144"/>
      <c r="C1721" s="144">
        <v>3</v>
      </c>
      <c r="D1721" s="190">
        <v>158357</v>
      </c>
      <c r="E1721" s="144" t="s">
        <v>5090</v>
      </c>
      <c r="F1721" s="144" t="s">
        <v>4944</v>
      </c>
      <c r="G1721" s="144">
        <v>10</v>
      </c>
      <c r="H1721" s="144">
        <v>20</v>
      </c>
      <c r="I1721" s="190" t="s">
        <v>7022</v>
      </c>
      <c r="J1721" s="144" t="s">
        <v>1693</v>
      </c>
      <c r="K1721" s="543"/>
      <c r="L1721" s="543"/>
      <c r="M1721" s="144"/>
      <c r="N1721" s="144"/>
      <c r="O1721" s="144"/>
      <c r="P1721" s="144"/>
      <c r="Q1721" s="144"/>
      <c r="R1721" s="144"/>
      <c r="S1721" s="144"/>
      <c r="T1721" s="144"/>
      <c r="U1721" s="542"/>
      <c r="V1721" s="543"/>
      <c r="W1721" s="144"/>
      <c r="X1721" s="144"/>
      <c r="Y1721" s="144"/>
      <c r="Z1721" s="144"/>
      <c r="AA1721" s="144"/>
      <c r="AB1721" s="144"/>
      <c r="AC1721" s="144"/>
      <c r="AD1721" s="144"/>
      <c r="AE1721" s="144"/>
      <c r="AF1721" s="144"/>
      <c r="AG1721" s="144"/>
      <c r="AH1721" s="144"/>
      <c r="AI1721" s="144"/>
      <c r="AJ1721" s="144"/>
      <c r="AK1721" s="144"/>
      <c r="AL1721" s="144"/>
      <c r="AM1721" s="543"/>
      <c r="AN1721" s="144"/>
      <c r="AO1721" s="144"/>
      <c r="AP1721" s="543"/>
      <c r="AQ1721" s="543"/>
      <c r="AR1721" s="144"/>
      <c r="AS1721" s="190"/>
      <c r="AT1721" s="144"/>
      <c r="AU1721" s="543"/>
      <c r="AV1721" s="543"/>
      <c r="AW1721" s="144"/>
      <c r="AX1721" s="144"/>
      <c r="AY1721" s="144"/>
      <c r="AZ1721" s="144"/>
      <c r="BA1721" s="144"/>
      <c r="BB1721" s="144"/>
      <c r="BC1721" s="144"/>
      <c r="BD1721" s="144"/>
      <c r="BE1721" s="144"/>
    </row>
    <row r="1722" spans="1:57">
      <c r="A1722" s="144"/>
      <c r="B1722" s="144"/>
      <c r="C1722" s="144">
        <v>3</v>
      </c>
      <c r="D1722" s="190">
        <v>158358</v>
      </c>
      <c r="E1722" s="144" t="s">
        <v>5090</v>
      </c>
      <c r="F1722" s="144" t="s">
        <v>4944</v>
      </c>
      <c r="G1722" s="144">
        <v>10</v>
      </c>
      <c r="H1722" s="144">
        <v>20</v>
      </c>
      <c r="I1722" s="190" t="s">
        <v>7023</v>
      </c>
      <c r="J1722" s="144" t="s">
        <v>1693</v>
      </c>
      <c r="K1722" s="543"/>
      <c r="L1722" s="543"/>
      <c r="M1722" s="144"/>
      <c r="N1722" s="144"/>
      <c r="O1722" s="144"/>
      <c r="P1722" s="144"/>
      <c r="Q1722" s="144"/>
      <c r="R1722" s="144"/>
      <c r="S1722" s="144"/>
      <c r="T1722" s="144"/>
      <c r="U1722" s="144"/>
      <c r="V1722" s="543"/>
      <c r="W1722" s="144"/>
      <c r="X1722" s="144"/>
      <c r="Y1722" s="144"/>
      <c r="Z1722" s="144"/>
      <c r="AA1722" s="144"/>
      <c r="AB1722" s="144"/>
      <c r="AC1722" s="144"/>
      <c r="AD1722" s="144"/>
      <c r="AE1722" s="144"/>
      <c r="AF1722" s="144"/>
      <c r="AG1722" s="144"/>
      <c r="AH1722" s="144"/>
      <c r="AI1722" s="144"/>
      <c r="AJ1722" s="144"/>
      <c r="AK1722" s="144"/>
      <c r="AL1722" s="144"/>
      <c r="AM1722" s="543"/>
      <c r="AN1722" s="144"/>
      <c r="AO1722" s="144"/>
      <c r="AP1722" s="543"/>
      <c r="AQ1722" s="543"/>
      <c r="AR1722" s="144"/>
      <c r="AS1722" s="190"/>
      <c r="AT1722" s="144"/>
      <c r="AU1722" s="543"/>
      <c r="AV1722" s="543"/>
      <c r="AW1722" s="144"/>
      <c r="AX1722" s="144"/>
      <c r="AY1722" s="144"/>
      <c r="AZ1722" s="144"/>
      <c r="BA1722" s="144"/>
      <c r="BB1722" s="144"/>
      <c r="BC1722" s="144"/>
      <c r="BD1722" s="144"/>
      <c r="BE1722" s="144"/>
    </row>
    <row r="1723" spans="1:57">
      <c r="A1723" s="144"/>
      <c r="B1723" s="144"/>
      <c r="C1723" s="144">
        <v>3</v>
      </c>
      <c r="D1723" s="190">
        <v>158376</v>
      </c>
      <c r="E1723" s="144" t="s">
        <v>5090</v>
      </c>
      <c r="F1723" s="144" t="s">
        <v>4944</v>
      </c>
      <c r="G1723" s="144">
        <v>10</v>
      </c>
      <c r="H1723" s="144">
        <v>20</v>
      </c>
      <c r="I1723" s="190" t="s">
        <v>7024</v>
      </c>
      <c r="J1723" s="144" t="s">
        <v>1693</v>
      </c>
      <c r="K1723" s="543"/>
      <c r="L1723" s="543"/>
      <c r="M1723" s="144"/>
      <c r="N1723" s="144"/>
      <c r="O1723" s="144"/>
      <c r="P1723" s="144"/>
      <c r="Q1723" s="144"/>
      <c r="R1723" s="144"/>
      <c r="S1723" s="144"/>
      <c r="T1723" s="144"/>
      <c r="U1723" s="542"/>
      <c r="V1723" s="543"/>
      <c r="W1723" s="144"/>
      <c r="X1723" s="144"/>
      <c r="Y1723" s="144"/>
      <c r="Z1723" s="144"/>
      <c r="AA1723" s="144"/>
      <c r="AB1723" s="144"/>
      <c r="AC1723" s="144"/>
      <c r="AD1723" s="144"/>
      <c r="AE1723" s="144"/>
      <c r="AF1723" s="144"/>
      <c r="AG1723" s="144"/>
      <c r="AH1723" s="144"/>
      <c r="AI1723" s="144"/>
      <c r="AJ1723" s="144"/>
      <c r="AK1723" s="144"/>
      <c r="AL1723" s="144"/>
      <c r="AM1723" s="543"/>
      <c r="AN1723" s="144"/>
      <c r="AO1723" s="144"/>
      <c r="AP1723" s="543"/>
      <c r="AQ1723" s="543"/>
      <c r="AR1723" s="144"/>
      <c r="AS1723" s="190"/>
      <c r="AT1723" s="144"/>
      <c r="AU1723" s="543"/>
      <c r="AV1723" s="543"/>
      <c r="AW1723" s="144"/>
      <c r="AX1723" s="144"/>
      <c r="AY1723" s="144"/>
      <c r="AZ1723" s="144"/>
      <c r="BA1723" s="144"/>
      <c r="BB1723" s="144"/>
      <c r="BC1723" s="144"/>
      <c r="BD1723" s="144"/>
      <c r="BE1723" s="144"/>
    </row>
    <row r="1724" spans="1:57">
      <c r="A1724" s="144"/>
      <c r="B1724" s="144"/>
      <c r="C1724" s="144">
        <v>3</v>
      </c>
      <c r="D1724" s="190">
        <v>158380</v>
      </c>
      <c r="E1724" s="144" t="s">
        <v>5090</v>
      </c>
      <c r="F1724" s="144" t="s">
        <v>4944</v>
      </c>
      <c r="G1724" s="144">
        <v>10</v>
      </c>
      <c r="H1724" s="144">
        <v>20</v>
      </c>
      <c r="I1724" s="190" t="s">
        <v>7025</v>
      </c>
      <c r="J1724" s="144" t="s">
        <v>1693</v>
      </c>
      <c r="K1724" s="543"/>
      <c r="L1724" s="543"/>
      <c r="M1724" s="144"/>
      <c r="N1724" s="144"/>
      <c r="O1724" s="144"/>
      <c r="P1724" s="144"/>
      <c r="Q1724" s="144"/>
      <c r="R1724" s="144"/>
      <c r="S1724" s="144"/>
      <c r="T1724" s="144"/>
      <c r="U1724" s="144"/>
      <c r="V1724" s="543"/>
      <c r="W1724" s="144"/>
      <c r="X1724" s="144"/>
      <c r="Y1724" s="144"/>
      <c r="Z1724" s="144"/>
      <c r="AA1724" s="144"/>
      <c r="AB1724" s="144"/>
      <c r="AC1724" s="144"/>
      <c r="AD1724" s="144"/>
      <c r="AE1724" s="144"/>
      <c r="AF1724" s="144"/>
      <c r="AG1724" s="144"/>
      <c r="AH1724" s="144"/>
      <c r="AI1724" s="144"/>
      <c r="AJ1724" s="144"/>
      <c r="AK1724" s="144"/>
      <c r="AL1724" s="144"/>
      <c r="AM1724" s="543"/>
      <c r="AN1724" s="144"/>
      <c r="AO1724" s="144"/>
      <c r="AP1724" s="543"/>
      <c r="AQ1724" s="543"/>
      <c r="AR1724" s="144"/>
      <c r="AS1724" s="190"/>
      <c r="AT1724" s="144"/>
      <c r="AU1724" s="543"/>
      <c r="AV1724" s="543"/>
      <c r="AW1724" s="144"/>
      <c r="AX1724" s="144"/>
      <c r="AY1724" s="144"/>
      <c r="AZ1724" s="144"/>
      <c r="BA1724" s="144"/>
      <c r="BB1724" s="144"/>
      <c r="BC1724" s="144"/>
      <c r="BD1724" s="144"/>
      <c r="BE1724" s="144"/>
    </row>
    <row r="1725" spans="1:57">
      <c r="A1725" s="144"/>
      <c r="B1725" s="144"/>
      <c r="C1725" s="144">
        <v>3</v>
      </c>
      <c r="D1725" s="190">
        <v>158386</v>
      </c>
      <c r="E1725" s="144" t="s">
        <v>5090</v>
      </c>
      <c r="F1725" s="144" t="s">
        <v>4944</v>
      </c>
      <c r="G1725" s="144">
        <v>10</v>
      </c>
      <c r="H1725" s="144">
        <v>20</v>
      </c>
      <c r="I1725" s="190" t="s">
        <v>7026</v>
      </c>
      <c r="J1725" s="144" t="s">
        <v>1693</v>
      </c>
      <c r="K1725" s="543"/>
      <c r="L1725" s="543"/>
      <c r="M1725" s="144"/>
      <c r="N1725" s="144"/>
      <c r="O1725" s="144"/>
      <c r="P1725" s="144"/>
      <c r="Q1725" s="144"/>
      <c r="R1725" s="144"/>
      <c r="S1725" s="144"/>
      <c r="T1725" s="144"/>
      <c r="U1725" s="144"/>
      <c r="V1725" s="543"/>
      <c r="W1725" s="144"/>
      <c r="X1725" s="144"/>
      <c r="Y1725" s="144"/>
      <c r="Z1725" s="144"/>
      <c r="AA1725" s="144"/>
      <c r="AB1725" s="144"/>
      <c r="AC1725" s="144"/>
      <c r="AD1725" s="144"/>
      <c r="AE1725" s="144"/>
      <c r="AF1725" s="144"/>
      <c r="AG1725" s="144"/>
      <c r="AH1725" s="144"/>
      <c r="AI1725" s="144"/>
      <c r="AJ1725" s="144"/>
      <c r="AK1725" s="144"/>
      <c r="AL1725" s="144"/>
      <c r="AM1725" s="543"/>
      <c r="AN1725" s="144"/>
      <c r="AO1725" s="144"/>
      <c r="AP1725" s="543"/>
      <c r="AQ1725" s="543"/>
      <c r="AR1725" s="144"/>
      <c r="AS1725" s="190"/>
      <c r="AT1725" s="144"/>
      <c r="AU1725" s="543"/>
      <c r="AV1725" s="543"/>
      <c r="AW1725" s="144"/>
      <c r="AX1725" s="144"/>
      <c r="AY1725" s="144"/>
      <c r="AZ1725" s="144"/>
      <c r="BA1725" s="144"/>
      <c r="BB1725" s="144"/>
      <c r="BC1725" s="144"/>
      <c r="BD1725" s="144"/>
      <c r="BE1725" s="144"/>
    </row>
    <row r="1726" spans="1:57">
      <c r="A1726" s="144"/>
      <c r="B1726" s="144"/>
      <c r="C1726" s="144">
        <v>3</v>
      </c>
      <c r="D1726" s="190">
        <v>158387</v>
      </c>
      <c r="E1726" s="144" t="s">
        <v>5090</v>
      </c>
      <c r="F1726" s="144" t="s">
        <v>4944</v>
      </c>
      <c r="G1726" s="144">
        <v>10</v>
      </c>
      <c r="H1726" s="144">
        <v>20</v>
      </c>
      <c r="I1726" s="190" t="s">
        <v>7027</v>
      </c>
      <c r="J1726" s="144" t="s">
        <v>1693</v>
      </c>
      <c r="K1726" s="543"/>
      <c r="L1726" s="543"/>
      <c r="M1726" s="144"/>
      <c r="N1726" s="144"/>
      <c r="O1726" s="144"/>
      <c r="P1726" s="144"/>
      <c r="Q1726" s="144"/>
      <c r="R1726" s="144"/>
      <c r="S1726" s="144"/>
      <c r="T1726" s="144"/>
      <c r="U1726" s="144"/>
      <c r="V1726" s="543"/>
      <c r="W1726" s="144"/>
      <c r="X1726" s="144"/>
      <c r="Y1726" s="144"/>
      <c r="Z1726" s="144"/>
      <c r="AA1726" s="144"/>
      <c r="AB1726" s="144"/>
      <c r="AC1726" s="144"/>
      <c r="AD1726" s="144"/>
      <c r="AE1726" s="144"/>
      <c r="AF1726" s="144"/>
      <c r="AG1726" s="144"/>
      <c r="AH1726" s="144"/>
      <c r="AI1726" s="144"/>
      <c r="AJ1726" s="144"/>
      <c r="AK1726" s="144"/>
      <c r="AL1726" s="144"/>
      <c r="AM1726" s="543"/>
      <c r="AN1726" s="144"/>
      <c r="AO1726" s="144"/>
      <c r="AP1726" s="543"/>
      <c r="AQ1726" s="543"/>
      <c r="AR1726" s="144"/>
      <c r="AS1726" s="190"/>
      <c r="AT1726" s="144"/>
      <c r="AU1726" s="543"/>
      <c r="AV1726" s="543"/>
      <c r="AW1726" s="144"/>
      <c r="AX1726" s="144"/>
      <c r="AY1726" s="144"/>
      <c r="AZ1726" s="144"/>
      <c r="BA1726" s="144"/>
      <c r="BB1726" s="144"/>
      <c r="BC1726" s="144"/>
      <c r="BD1726" s="144"/>
      <c r="BE1726" s="144"/>
    </row>
    <row r="1727" spans="1:57">
      <c r="A1727" s="144"/>
      <c r="B1727" s="144"/>
      <c r="C1727" s="144">
        <v>3</v>
      </c>
      <c r="D1727" s="190">
        <v>158390</v>
      </c>
      <c r="E1727" s="144" t="s">
        <v>5090</v>
      </c>
      <c r="F1727" s="144" t="s">
        <v>4944</v>
      </c>
      <c r="G1727" s="144">
        <v>10</v>
      </c>
      <c r="H1727" s="144">
        <v>20</v>
      </c>
      <c r="I1727" s="190" t="s">
        <v>7028</v>
      </c>
      <c r="J1727" s="144" t="s">
        <v>1693</v>
      </c>
      <c r="K1727" s="543"/>
      <c r="L1727" s="543"/>
      <c r="M1727" s="144"/>
      <c r="N1727" s="144"/>
      <c r="O1727" s="144"/>
      <c r="P1727" s="144"/>
      <c r="Q1727" s="144"/>
      <c r="R1727" s="144"/>
      <c r="S1727" s="144"/>
      <c r="T1727" s="144"/>
      <c r="U1727" s="542"/>
      <c r="V1727" s="543"/>
      <c r="W1727" s="144"/>
      <c r="X1727" s="144"/>
      <c r="Y1727" s="144"/>
      <c r="Z1727" s="144"/>
      <c r="AA1727" s="144"/>
      <c r="AB1727" s="144"/>
      <c r="AC1727" s="144"/>
      <c r="AD1727" s="144"/>
      <c r="AE1727" s="144"/>
      <c r="AF1727" s="144"/>
      <c r="AG1727" s="144"/>
      <c r="AH1727" s="144"/>
      <c r="AI1727" s="144"/>
      <c r="AJ1727" s="144"/>
      <c r="AK1727" s="144"/>
      <c r="AL1727" s="144"/>
      <c r="AM1727" s="543"/>
      <c r="AN1727" s="144"/>
      <c r="AO1727" s="144"/>
      <c r="AP1727" s="543"/>
      <c r="AQ1727" s="543"/>
      <c r="AR1727" s="144"/>
      <c r="AS1727" s="190"/>
      <c r="AT1727" s="144"/>
      <c r="AU1727" s="543"/>
      <c r="AV1727" s="543"/>
      <c r="AW1727" s="144"/>
      <c r="AX1727" s="144"/>
      <c r="AY1727" s="144"/>
      <c r="AZ1727" s="144"/>
      <c r="BA1727" s="144"/>
      <c r="BB1727" s="144"/>
      <c r="BC1727" s="144"/>
      <c r="BD1727" s="144"/>
      <c r="BE1727" s="144"/>
    </row>
    <row r="1728" spans="1:57">
      <c r="A1728" s="144"/>
      <c r="B1728" s="144"/>
      <c r="C1728" s="144">
        <v>3</v>
      </c>
      <c r="D1728" s="190">
        <v>158392</v>
      </c>
      <c r="E1728" s="144" t="s">
        <v>5090</v>
      </c>
      <c r="F1728" s="144" t="s">
        <v>4944</v>
      </c>
      <c r="G1728" s="144">
        <v>10</v>
      </c>
      <c r="H1728" s="144">
        <v>20</v>
      </c>
      <c r="I1728" s="190" t="s">
        <v>7029</v>
      </c>
      <c r="J1728" s="144" t="s">
        <v>1693</v>
      </c>
      <c r="K1728" s="543"/>
      <c r="L1728" s="543"/>
      <c r="M1728" s="144"/>
      <c r="N1728" s="144"/>
      <c r="O1728" s="144"/>
      <c r="P1728" s="144"/>
      <c r="Q1728" s="144"/>
      <c r="R1728" s="144"/>
      <c r="S1728" s="144"/>
      <c r="T1728" s="144"/>
      <c r="U1728" s="144"/>
      <c r="V1728" s="543"/>
      <c r="W1728" s="144"/>
      <c r="X1728" s="144"/>
      <c r="Y1728" s="144"/>
      <c r="Z1728" s="144"/>
      <c r="AA1728" s="144"/>
      <c r="AB1728" s="144"/>
      <c r="AC1728" s="144"/>
      <c r="AD1728" s="144"/>
      <c r="AE1728" s="144"/>
      <c r="AF1728" s="144"/>
      <c r="AG1728" s="144"/>
      <c r="AH1728" s="144"/>
      <c r="AI1728" s="144"/>
      <c r="AJ1728" s="144"/>
      <c r="AK1728" s="144"/>
      <c r="AL1728" s="144"/>
      <c r="AM1728" s="543"/>
      <c r="AN1728" s="144"/>
      <c r="AO1728" s="144"/>
      <c r="AP1728" s="543"/>
      <c r="AQ1728" s="543"/>
      <c r="AR1728" s="144"/>
      <c r="AS1728" s="190"/>
      <c r="AT1728" s="144"/>
      <c r="AU1728" s="543"/>
      <c r="AV1728" s="543"/>
      <c r="AW1728" s="144"/>
      <c r="AX1728" s="144"/>
      <c r="AY1728" s="144"/>
      <c r="AZ1728" s="144"/>
      <c r="BA1728" s="144"/>
      <c r="BB1728" s="144"/>
      <c r="BC1728" s="144"/>
      <c r="BD1728" s="144"/>
      <c r="BE1728" s="144"/>
    </row>
    <row r="1729" spans="1:57">
      <c r="A1729" s="144"/>
      <c r="B1729" s="144"/>
      <c r="C1729" s="144">
        <v>3</v>
      </c>
      <c r="D1729" s="190">
        <v>158394</v>
      </c>
      <c r="E1729" s="144" t="s">
        <v>5090</v>
      </c>
      <c r="F1729" s="144" t="s">
        <v>4944</v>
      </c>
      <c r="G1729" s="144">
        <v>10</v>
      </c>
      <c r="H1729" s="144">
        <v>20</v>
      </c>
      <c r="I1729" s="190" t="s">
        <v>7030</v>
      </c>
      <c r="J1729" s="144" t="s">
        <v>1693</v>
      </c>
      <c r="K1729" s="543"/>
      <c r="L1729" s="543"/>
      <c r="M1729" s="144"/>
      <c r="N1729" s="144"/>
      <c r="O1729" s="144"/>
      <c r="P1729" s="144"/>
      <c r="Q1729" s="144"/>
      <c r="R1729" s="144"/>
      <c r="S1729" s="144"/>
      <c r="T1729" s="144"/>
      <c r="U1729" s="144"/>
      <c r="V1729" s="543"/>
      <c r="W1729" s="144"/>
      <c r="X1729" s="144"/>
      <c r="Y1729" s="144"/>
      <c r="Z1729" s="144"/>
      <c r="AA1729" s="144"/>
      <c r="AB1729" s="144"/>
      <c r="AC1729" s="144"/>
      <c r="AD1729" s="144"/>
      <c r="AE1729" s="144"/>
      <c r="AF1729" s="144"/>
      <c r="AG1729" s="144"/>
      <c r="AH1729" s="144"/>
      <c r="AI1729" s="144"/>
      <c r="AJ1729" s="144"/>
      <c r="AK1729" s="144"/>
      <c r="AL1729" s="144"/>
      <c r="AM1729" s="543"/>
      <c r="AN1729" s="144"/>
      <c r="AO1729" s="144"/>
      <c r="AP1729" s="543"/>
      <c r="AQ1729" s="543"/>
      <c r="AR1729" s="144"/>
      <c r="AS1729" s="190"/>
      <c r="AT1729" s="144"/>
      <c r="AU1729" s="543"/>
      <c r="AV1729" s="543"/>
      <c r="AW1729" s="144"/>
      <c r="AX1729" s="144"/>
      <c r="AY1729" s="144"/>
      <c r="AZ1729" s="144"/>
      <c r="BA1729" s="144"/>
      <c r="BB1729" s="144"/>
      <c r="BC1729" s="144"/>
      <c r="BD1729" s="144"/>
      <c r="BE1729" s="144"/>
    </row>
    <row r="1730" spans="1:57">
      <c r="A1730" s="144"/>
      <c r="B1730" s="144"/>
      <c r="C1730" s="144">
        <v>3</v>
      </c>
      <c r="D1730" s="190">
        <v>158397</v>
      </c>
      <c r="E1730" s="144" t="s">
        <v>5090</v>
      </c>
      <c r="F1730" s="144" t="s">
        <v>4944</v>
      </c>
      <c r="G1730" s="144">
        <v>10</v>
      </c>
      <c r="H1730" s="144">
        <v>20</v>
      </c>
      <c r="I1730" s="190" t="s">
        <v>7031</v>
      </c>
      <c r="J1730" s="144" t="s">
        <v>1693</v>
      </c>
      <c r="K1730" s="543"/>
      <c r="L1730" s="543"/>
      <c r="M1730" s="144"/>
      <c r="N1730" s="144"/>
      <c r="O1730" s="144"/>
      <c r="P1730" s="144"/>
      <c r="Q1730" s="144"/>
      <c r="R1730" s="144"/>
      <c r="S1730" s="144"/>
      <c r="T1730" s="144"/>
      <c r="U1730" s="144"/>
      <c r="V1730" s="543"/>
      <c r="W1730" s="144"/>
      <c r="X1730" s="144"/>
      <c r="Y1730" s="144"/>
      <c r="Z1730" s="144"/>
      <c r="AA1730" s="144"/>
      <c r="AB1730" s="144"/>
      <c r="AC1730" s="144"/>
      <c r="AD1730" s="144"/>
      <c r="AE1730" s="144"/>
      <c r="AF1730" s="144"/>
      <c r="AG1730" s="144"/>
      <c r="AH1730" s="144"/>
      <c r="AI1730" s="144"/>
      <c r="AJ1730" s="144"/>
      <c r="AK1730" s="144"/>
      <c r="AL1730" s="144"/>
      <c r="AM1730" s="543"/>
      <c r="AN1730" s="144"/>
      <c r="AO1730" s="144"/>
      <c r="AP1730" s="543"/>
      <c r="AQ1730" s="543"/>
      <c r="AR1730" s="144"/>
      <c r="AS1730" s="190"/>
      <c r="AT1730" s="144"/>
      <c r="AU1730" s="543"/>
      <c r="AV1730" s="543"/>
      <c r="AW1730" s="144"/>
      <c r="AX1730" s="144"/>
      <c r="AY1730" s="144"/>
      <c r="AZ1730" s="144"/>
      <c r="BA1730" s="144"/>
      <c r="BB1730" s="144"/>
      <c r="BC1730" s="144"/>
      <c r="BD1730" s="144"/>
      <c r="BE1730" s="144"/>
    </row>
    <row r="1731" spans="1:57">
      <c r="A1731" s="144"/>
      <c r="B1731" s="144"/>
      <c r="C1731" s="144">
        <v>3</v>
      </c>
      <c r="D1731" s="190">
        <v>158400</v>
      </c>
      <c r="E1731" s="144" t="s">
        <v>5090</v>
      </c>
      <c r="F1731" s="144" t="s">
        <v>4944</v>
      </c>
      <c r="G1731" s="144">
        <v>10</v>
      </c>
      <c r="H1731" s="144">
        <v>20</v>
      </c>
      <c r="I1731" s="190" t="s">
        <v>7032</v>
      </c>
      <c r="J1731" s="144" t="s">
        <v>1693</v>
      </c>
      <c r="K1731" s="543"/>
      <c r="L1731" s="543"/>
      <c r="M1731" s="144"/>
      <c r="N1731" s="144"/>
      <c r="O1731" s="144"/>
      <c r="P1731" s="144"/>
      <c r="Q1731" s="144"/>
      <c r="R1731" s="144"/>
      <c r="S1731" s="144"/>
      <c r="T1731" s="144"/>
      <c r="U1731" s="144"/>
      <c r="V1731" s="543"/>
      <c r="W1731" s="144"/>
      <c r="X1731" s="144"/>
      <c r="Y1731" s="144"/>
      <c r="Z1731" s="144"/>
      <c r="AA1731" s="144"/>
      <c r="AB1731" s="144"/>
      <c r="AC1731" s="144"/>
      <c r="AD1731" s="144"/>
      <c r="AE1731" s="144"/>
      <c r="AF1731" s="144"/>
      <c r="AG1731" s="144"/>
      <c r="AH1731" s="144"/>
      <c r="AI1731" s="144"/>
      <c r="AJ1731" s="144"/>
      <c r="AK1731" s="144"/>
      <c r="AL1731" s="144"/>
      <c r="AM1731" s="543"/>
      <c r="AN1731" s="144"/>
      <c r="AO1731" s="144"/>
      <c r="AP1731" s="543"/>
      <c r="AQ1731" s="543"/>
      <c r="AR1731" s="144"/>
      <c r="AS1731" s="190"/>
      <c r="AT1731" s="144"/>
      <c r="AU1731" s="543"/>
      <c r="AV1731" s="543"/>
      <c r="AW1731" s="144"/>
      <c r="AX1731" s="144"/>
      <c r="AY1731" s="144"/>
      <c r="AZ1731" s="144"/>
      <c r="BA1731" s="144"/>
      <c r="BB1731" s="144"/>
      <c r="BC1731" s="144"/>
      <c r="BD1731" s="144"/>
      <c r="BE1731" s="144"/>
    </row>
    <row r="1732" spans="1:57">
      <c r="A1732" s="144"/>
      <c r="B1732" s="144"/>
      <c r="C1732" s="144">
        <v>3</v>
      </c>
      <c r="D1732" s="190">
        <v>158415</v>
      </c>
      <c r="E1732" s="144" t="s">
        <v>5090</v>
      </c>
      <c r="F1732" s="144" t="s">
        <v>4944</v>
      </c>
      <c r="G1732" s="144">
        <v>10</v>
      </c>
      <c r="H1732" s="144">
        <v>20</v>
      </c>
      <c r="I1732" s="190" t="s">
        <v>7033</v>
      </c>
      <c r="J1732" s="144" t="s">
        <v>1693</v>
      </c>
      <c r="K1732" s="543"/>
      <c r="L1732" s="543"/>
      <c r="M1732" s="144"/>
      <c r="N1732" s="144"/>
      <c r="O1732" s="144"/>
      <c r="P1732" s="144"/>
      <c r="Q1732" s="144"/>
      <c r="R1732" s="144"/>
      <c r="S1732" s="144"/>
      <c r="T1732" s="144"/>
      <c r="U1732" s="144"/>
      <c r="V1732" s="543"/>
      <c r="W1732" s="144"/>
      <c r="X1732" s="144"/>
      <c r="Y1732" s="144"/>
      <c r="Z1732" s="144"/>
      <c r="AA1732" s="144"/>
      <c r="AB1732" s="144"/>
      <c r="AC1732" s="144"/>
      <c r="AD1732" s="144"/>
      <c r="AE1732" s="144"/>
      <c r="AF1732" s="144"/>
      <c r="AG1732" s="144"/>
      <c r="AH1732" s="144"/>
      <c r="AI1732" s="144"/>
      <c r="AJ1732" s="144"/>
      <c r="AK1732" s="144"/>
      <c r="AL1732" s="144"/>
      <c r="AM1732" s="543"/>
      <c r="AN1732" s="144"/>
      <c r="AO1732" s="144"/>
      <c r="AP1732" s="543"/>
      <c r="AQ1732" s="543"/>
      <c r="AR1732" s="144"/>
      <c r="AS1732" s="190"/>
      <c r="AT1732" s="144"/>
      <c r="AU1732" s="543"/>
      <c r="AV1732" s="543"/>
      <c r="AW1732" s="144"/>
      <c r="AX1732" s="144"/>
      <c r="AY1732" s="144"/>
      <c r="AZ1732" s="144"/>
      <c r="BA1732" s="144"/>
      <c r="BB1732" s="144"/>
      <c r="BC1732" s="144"/>
      <c r="BD1732" s="144"/>
      <c r="BE1732" s="144"/>
    </row>
    <row r="1733" spans="1:57">
      <c r="A1733" s="144"/>
      <c r="B1733" s="144"/>
      <c r="C1733" s="144">
        <v>3</v>
      </c>
      <c r="D1733" s="190">
        <v>158422</v>
      </c>
      <c r="E1733" s="144" t="s">
        <v>5090</v>
      </c>
      <c r="F1733" s="144" t="s">
        <v>4944</v>
      </c>
      <c r="G1733" s="144">
        <v>10</v>
      </c>
      <c r="H1733" s="144">
        <v>20</v>
      </c>
      <c r="I1733" s="190" t="s">
        <v>7034</v>
      </c>
      <c r="J1733" s="144" t="s">
        <v>1693</v>
      </c>
      <c r="K1733" s="543"/>
      <c r="L1733" s="543"/>
      <c r="M1733" s="144"/>
      <c r="N1733" s="144"/>
      <c r="O1733" s="144"/>
      <c r="P1733" s="144"/>
      <c r="Q1733" s="144"/>
      <c r="R1733" s="144"/>
      <c r="S1733" s="144"/>
      <c r="T1733" s="144"/>
      <c r="U1733" s="144"/>
      <c r="V1733" s="543"/>
      <c r="W1733" s="144"/>
      <c r="X1733" s="144"/>
      <c r="Y1733" s="144"/>
      <c r="Z1733" s="144"/>
      <c r="AA1733" s="144"/>
      <c r="AB1733" s="144"/>
      <c r="AC1733" s="144"/>
      <c r="AD1733" s="144"/>
      <c r="AE1733" s="144"/>
      <c r="AF1733" s="144"/>
      <c r="AG1733" s="144"/>
      <c r="AH1733" s="144"/>
      <c r="AI1733" s="144"/>
      <c r="AJ1733" s="144"/>
      <c r="AK1733" s="144"/>
      <c r="AL1733" s="144"/>
      <c r="AM1733" s="543"/>
      <c r="AN1733" s="144"/>
      <c r="AO1733" s="144"/>
      <c r="AP1733" s="543"/>
      <c r="AQ1733" s="543"/>
      <c r="AR1733" s="144"/>
      <c r="AS1733" s="190"/>
      <c r="AT1733" s="144"/>
      <c r="AU1733" s="543"/>
      <c r="AV1733" s="543"/>
      <c r="AW1733" s="144"/>
      <c r="AX1733" s="144"/>
      <c r="AY1733" s="144"/>
      <c r="AZ1733" s="144"/>
      <c r="BA1733" s="144"/>
      <c r="BB1733" s="144"/>
      <c r="BC1733" s="144"/>
      <c r="BD1733" s="144"/>
      <c r="BE1733" s="144"/>
    </row>
    <row r="1734" spans="1:57">
      <c r="A1734" s="144"/>
      <c r="B1734" s="144"/>
      <c r="C1734" s="144">
        <v>3</v>
      </c>
      <c r="D1734" s="190">
        <v>158435</v>
      </c>
      <c r="E1734" s="144" t="s">
        <v>5090</v>
      </c>
      <c r="F1734" s="144" t="s">
        <v>4944</v>
      </c>
      <c r="G1734" s="144">
        <v>10</v>
      </c>
      <c r="H1734" s="144">
        <v>20</v>
      </c>
      <c r="I1734" s="190" t="s">
        <v>7035</v>
      </c>
      <c r="J1734" s="144" t="s">
        <v>1693</v>
      </c>
      <c r="K1734" s="543"/>
      <c r="L1734" s="543"/>
      <c r="M1734" s="144"/>
      <c r="N1734" s="144"/>
      <c r="O1734" s="144"/>
      <c r="P1734" s="144"/>
      <c r="Q1734" s="144"/>
      <c r="R1734" s="144"/>
      <c r="S1734" s="144"/>
      <c r="T1734" s="144"/>
      <c r="U1734" s="144"/>
      <c r="V1734" s="543"/>
      <c r="W1734" s="144"/>
      <c r="X1734" s="144"/>
      <c r="Y1734" s="144"/>
      <c r="Z1734" s="144"/>
      <c r="AA1734" s="144"/>
      <c r="AB1734" s="144"/>
      <c r="AC1734" s="144"/>
      <c r="AD1734" s="144"/>
      <c r="AE1734" s="144"/>
      <c r="AF1734" s="144"/>
      <c r="AG1734" s="144"/>
      <c r="AH1734" s="144"/>
      <c r="AI1734" s="144"/>
      <c r="AJ1734" s="144"/>
      <c r="AK1734" s="144"/>
      <c r="AL1734" s="144"/>
      <c r="AM1734" s="543"/>
      <c r="AN1734" s="144"/>
      <c r="AO1734" s="144"/>
      <c r="AP1734" s="543"/>
      <c r="AQ1734" s="543"/>
      <c r="AR1734" s="144"/>
      <c r="AS1734" s="190"/>
      <c r="AT1734" s="144"/>
      <c r="AU1734" s="543"/>
      <c r="AV1734" s="543"/>
      <c r="AW1734" s="144"/>
      <c r="AX1734" s="144"/>
      <c r="AY1734" s="144"/>
      <c r="AZ1734" s="144"/>
      <c r="BA1734" s="144"/>
      <c r="BB1734" s="144"/>
      <c r="BC1734" s="144"/>
      <c r="BD1734" s="144"/>
      <c r="BE1734" s="144"/>
    </row>
    <row r="1735" spans="1:57">
      <c r="A1735" s="144"/>
      <c r="B1735" s="144"/>
      <c r="C1735" s="144">
        <v>3</v>
      </c>
      <c r="D1735" s="190">
        <v>158438</v>
      </c>
      <c r="E1735" s="144" t="s">
        <v>5090</v>
      </c>
      <c r="F1735" s="144" t="s">
        <v>4944</v>
      </c>
      <c r="G1735" s="144">
        <v>10</v>
      </c>
      <c r="H1735" s="144">
        <v>20</v>
      </c>
      <c r="I1735" s="190" t="s">
        <v>7036</v>
      </c>
      <c r="J1735" s="144" t="s">
        <v>1693</v>
      </c>
      <c r="K1735" s="543"/>
      <c r="L1735" s="543"/>
      <c r="M1735" s="144"/>
      <c r="N1735" s="144"/>
      <c r="O1735" s="144"/>
      <c r="P1735" s="144"/>
      <c r="Q1735" s="144"/>
      <c r="R1735" s="144"/>
      <c r="S1735" s="144"/>
      <c r="T1735" s="144"/>
      <c r="U1735" s="144"/>
      <c r="V1735" s="543"/>
      <c r="W1735" s="144"/>
      <c r="X1735" s="144"/>
      <c r="Y1735" s="144"/>
      <c r="Z1735" s="144"/>
      <c r="AA1735" s="144"/>
      <c r="AB1735" s="144"/>
      <c r="AC1735" s="144"/>
      <c r="AD1735" s="144"/>
      <c r="AE1735" s="144"/>
      <c r="AF1735" s="144"/>
      <c r="AG1735" s="144"/>
      <c r="AH1735" s="144"/>
      <c r="AI1735" s="144"/>
      <c r="AJ1735" s="144"/>
      <c r="AK1735" s="144"/>
      <c r="AL1735" s="144"/>
      <c r="AM1735" s="543"/>
      <c r="AN1735" s="144"/>
      <c r="AO1735" s="144"/>
      <c r="AP1735" s="543"/>
      <c r="AQ1735" s="543"/>
      <c r="AR1735" s="144"/>
      <c r="AS1735" s="190"/>
      <c r="AT1735" s="144"/>
      <c r="AU1735" s="543"/>
      <c r="AV1735" s="543"/>
      <c r="AW1735" s="144"/>
      <c r="AX1735" s="144"/>
      <c r="AY1735" s="144"/>
      <c r="AZ1735" s="144"/>
      <c r="BA1735" s="144"/>
      <c r="BB1735" s="144"/>
      <c r="BC1735" s="144"/>
      <c r="BD1735" s="144"/>
      <c r="BE1735" s="144"/>
    </row>
    <row r="1736" spans="1:57">
      <c r="A1736" s="144"/>
      <c r="B1736" s="144"/>
      <c r="C1736" s="144">
        <v>3</v>
      </c>
      <c r="D1736" s="190">
        <v>158439</v>
      </c>
      <c r="E1736" s="144" t="s">
        <v>5090</v>
      </c>
      <c r="F1736" s="144" t="s">
        <v>4944</v>
      </c>
      <c r="G1736" s="144">
        <v>10</v>
      </c>
      <c r="H1736" s="144">
        <v>20</v>
      </c>
      <c r="I1736" s="190" t="s">
        <v>7037</v>
      </c>
      <c r="J1736" s="144" t="s">
        <v>1693</v>
      </c>
      <c r="K1736" s="543"/>
      <c r="L1736" s="543"/>
      <c r="M1736" s="144"/>
      <c r="N1736" s="144"/>
      <c r="O1736" s="144"/>
      <c r="P1736" s="144"/>
      <c r="Q1736" s="144"/>
      <c r="R1736" s="144"/>
      <c r="S1736" s="144"/>
      <c r="T1736" s="144"/>
      <c r="U1736" s="144"/>
      <c r="V1736" s="543"/>
      <c r="W1736" s="144"/>
      <c r="X1736" s="144"/>
      <c r="Y1736" s="144"/>
      <c r="Z1736" s="144"/>
      <c r="AA1736" s="144"/>
      <c r="AB1736" s="144"/>
      <c r="AC1736" s="144"/>
      <c r="AD1736" s="144"/>
      <c r="AE1736" s="144"/>
      <c r="AF1736" s="144"/>
      <c r="AG1736" s="144"/>
      <c r="AH1736" s="144"/>
      <c r="AI1736" s="144"/>
      <c r="AJ1736" s="144"/>
      <c r="AK1736" s="144"/>
      <c r="AL1736" s="144"/>
      <c r="AM1736" s="543"/>
      <c r="AN1736" s="144"/>
      <c r="AO1736" s="144"/>
      <c r="AP1736" s="543"/>
      <c r="AQ1736" s="543"/>
      <c r="AR1736" s="144"/>
      <c r="AS1736" s="190"/>
      <c r="AT1736" s="144"/>
      <c r="AU1736" s="543"/>
      <c r="AV1736" s="543"/>
      <c r="AW1736" s="144"/>
      <c r="AX1736" s="144"/>
      <c r="AY1736" s="144"/>
      <c r="AZ1736" s="144"/>
      <c r="BA1736" s="144"/>
      <c r="BB1736" s="144"/>
      <c r="BC1736" s="144"/>
      <c r="BD1736" s="144"/>
      <c r="BE1736" s="144"/>
    </row>
    <row r="1737" spans="1:57">
      <c r="A1737" s="144"/>
      <c r="B1737" s="144"/>
      <c r="C1737" s="144">
        <v>3</v>
      </c>
      <c r="D1737" s="190">
        <v>158440</v>
      </c>
      <c r="E1737" s="144" t="s">
        <v>5090</v>
      </c>
      <c r="F1737" s="144" t="s">
        <v>4944</v>
      </c>
      <c r="G1737" s="144">
        <v>10</v>
      </c>
      <c r="H1737" s="144">
        <v>20</v>
      </c>
      <c r="I1737" s="190" t="s">
        <v>7038</v>
      </c>
      <c r="J1737" s="144" t="s">
        <v>1693</v>
      </c>
      <c r="K1737" s="543"/>
      <c r="L1737" s="543"/>
      <c r="M1737" s="144"/>
      <c r="N1737" s="144"/>
      <c r="O1737" s="144"/>
      <c r="P1737" s="144"/>
      <c r="Q1737" s="144"/>
      <c r="R1737" s="144"/>
      <c r="S1737" s="144"/>
      <c r="T1737" s="144"/>
      <c r="U1737" s="144"/>
      <c r="V1737" s="543"/>
      <c r="W1737" s="144"/>
      <c r="X1737" s="144"/>
      <c r="Y1737" s="144"/>
      <c r="Z1737" s="144"/>
      <c r="AA1737" s="144"/>
      <c r="AB1737" s="144"/>
      <c r="AC1737" s="144"/>
      <c r="AD1737" s="144"/>
      <c r="AE1737" s="144"/>
      <c r="AF1737" s="144"/>
      <c r="AG1737" s="144"/>
      <c r="AH1737" s="144"/>
      <c r="AI1737" s="144"/>
      <c r="AJ1737" s="144"/>
      <c r="AK1737" s="144"/>
      <c r="AL1737" s="144"/>
      <c r="AM1737" s="543"/>
      <c r="AN1737" s="144"/>
      <c r="AO1737" s="144"/>
      <c r="AP1737" s="543"/>
      <c r="AQ1737" s="543"/>
      <c r="AR1737" s="144"/>
      <c r="AS1737" s="190"/>
      <c r="AT1737" s="144"/>
      <c r="AU1737" s="543"/>
      <c r="AV1737" s="543"/>
      <c r="AW1737" s="144"/>
      <c r="AX1737" s="144"/>
      <c r="AY1737" s="144"/>
      <c r="AZ1737" s="144"/>
      <c r="BA1737" s="144"/>
      <c r="BB1737" s="144"/>
      <c r="BC1737" s="144"/>
      <c r="BD1737" s="144"/>
      <c r="BE1737" s="144"/>
    </row>
    <row r="1738" spans="1:57">
      <c r="A1738" s="144"/>
      <c r="B1738" s="144"/>
      <c r="C1738" s="144">
        <v>3</v>
      </c>
      <c r="D1738" s="190">
        <v>158443</v>
      </c>
      <c r="E1738" s="144" t="s">
        <v>5090</v>
      </c>
      <c r="F1738" s="144" t="s">
        <v>4944</v>
      </c>
      <c r="G1738" s="144">
        <v>10</v>
      </c>
      <c r="H1738" s="144">
        <v>20</v>
      </c>
      <c r="I1738" s="190" t="s">
        <v>7039</v>
      </c>
      <c r="J1738" s="144" t="s">
        <v>1693</v>
      </c>
      <c r="K1738" s="543"/>
      <c r="L1738" s="543"/>
      <c r="M1738" s="144"/>
      <c r="N1738" s="144"/>
      <c r="O1738" s="144"/>
      <c r="P1738" s="144"/>
      <c r="Q1738" s="144"/>
      <c r="R1738" s="144"/>
      <c r="S1738" s="144"/>
      <c r="T1738" s="144"/>
      <c r="U1738" s="144"/>
      <c r="V1738" s="543"/>
      <c r="W1738" s="144"/>
      <c r="X1738" s="144"/>
      <c r="Y1738" s="144"/>
      <c r="Z1738" s="144"/>
      <c r="AA1738" s="144"/>
      <c r="AB1738" s="144"/>
      <c r="AC1738" s="144"/>
      <c r="AD1738" s="144"/>
      <c r="AE1738" s="144"/>
      <c r="AF1738" s="144"/>
      <c r="AG1738" s="144"/>
      <c r="AH1738" s="144"/>
      <c r="AI1738" s="144"/>
      <c r="AJ1738" s="144"/>
      <c r="AK1738" s="144"/>
      <c r="AL1738" s="144"/>
      <c r="AM1738" s="543"/>
      <c r="AN1738" s="144"/>
      <c r="AO1738" s="144"/>
      <c r="AP1738" s="543"/>
      <c r="AQ1738" s="543"/>
      <c r="AR1738" s="144"/>
      <c r="AS1738" s="190"/>
      <c r="AT1738" s="144"/>
      <c r="AU1738" s="543"/>
      <c r="AV1738" s="543"/>
      <c r="AW1738" s="144"/>
      <c r="AX1738" s="144"/>
      <c r="AY1738" s="144"/>
      <c r="AZ1738" s="144"/>
      <c r="BA1738" s="144"/>
      <c r="BB1738" s="144"/>
      <c r="BC1738" s="144"/>
      <c r="BD1738" s="144"/>
      <c r="BE1738" s="144"/>
    </row>
    <row r="1739" spans="1:57">
      <c r="A1739" s="144"/>
      <c r="B1739" s="144"/>
      <c r="C1739" s="144">
        <v>3</v>
      </c>
      <c r="D1739" s="190">
        <v>158447</v>
      </c>
      <c r="E1739" s="144" t="s">
        <v>5090</v>
      </c>
      <c r="F1739" s="144" t="s">
        <v>4944</v>
      </c>
      <c r="G1739" s="144">
        <v>10</v>
      </c>
      <c r="H1739" s="144">
        <v>20</v>
      </c>
      <c r="I1739" s="190" t="s">
        <v>7040</v>
      </c>
      <c r="J1739" s="144" t="s">
        <v>1693</v>
      </c>
      <c r="K1739" s="543"/>
      <c r="L1739" s="543"/>
      <c r="M1739" s="144"/>
      <c r="N1739" s="144"/>
      <c r="O1739" s="144"/>
      <c r="P1739" s="144"/>
      <c r="Q1739" s="144"/>
      <c r="R1739" s="144"/>
      <c r="S1739" s="144"/>
      <c r="T1739" s="144"/>
      <c r="U1739" s="144"/>
      <c r="V1739" s="543"/>
      <c r="W1739" s="144"/>
      <c r="X1739" s="144"/>
      <c r="Y1739" s="144"/>
      <c r="Z1739" s="144"/>
      <c r="AA1739" s="144"/>
      <c r="AB1739" s="144"/>
      <c r="AC1739" s="144"/>
      <c r="AD1739" s="144"/>
      <c r="AE1739" s="144"/>
      <c r="AF1739" s="144"/>
      <c r="AG1739" s="144"/>
      <c r="AH1739" s="144"/>
      <c r="AI1739" s="144"/>
      <c r="AJ1739" s="144"/>
      <c r="AK1739" s="144"/>
      <c r="AL1739" s="144"/>
      <c r="AM1739" s="543"/>
      <c r="AN1739" s="144"/>
      <c r="AO1739" s="144"/>
      <c r="AP1739" s="543"/>
      <c r="AQ1739" s="543"/>
      <c r="AR1739" s="144"/>
      <c r="AS1739" s="190"/>
      <c r="AT1739" s="144"/>
      <c r="AU1739" s="543"/>
      <c r="AV1739" s="543"/>
      <c r="AW1739" s="144"/>
      <c r="AX1739" s="144"/>
      <c r="AY1739" s="144"/>
      <c r="AZ1739" s="144"/>
      <c r="BA1739" s="144"/>
      <c r="BB1739" s="144"/>
      <c r="BC1739" s="144"/>
      <c r="BD1739" s="144"/>
      <c r="BE1739" s="144"/>
    </row>
    <row r="1740" spans="1:57">
      <c r="A1740" s="144"/>
      <c r="B1740" s="144"/>
      <c r="C1740" s="144">
        <v>3</v>
      </c>
      <c r="D1740" s="190">
        <v>158448</v>
      </c>
      <c r="E1740" s="144" t="s">
        <v>5090</v>
      </c>
      <c r="F1740" s="144" t="s">
        <v>4944</v>
      </c>
      <c r="G1740" s="144">
        <v>10</v>
      </c>
      <c r="H1740" s="144">
        <v>20</v>
      </c>
      <c r="I1740" s="190" t="s">
        <v>7041</v>
      </c>
      <c r="J1740" s="144" t="s">
        <v>1693</v>
      </c>
      <c r="K1740" s="543"/>
      <c r="L1740" s="543"/>
      <c r="M1740" s="144"/>
      <c r="N1740" s="144"/>
      <c r="O1740" s="144"/>
      <c r="P1740" s="144"/>
      <c r="Q1740" s="144"/>
      <c r="R1740" s="144"/>
      <c r="S1740" s="144"/>
      <c r="T1740" s="144"/>
      <c r="U1740" s="144"/>
      <c r="V1740" s="543"/>
      <c r="W1740" s="144"/>
      <c r="X1740" s="144"/>
      <c r="Y1740" s="144"/>
      <c r="Z1740" s="144"/>
      <c r="AA1740" s="144"/>
      <c r="AB1740" s="144"/>
      <c r="AC1740" s="144"/>
      <c r="AD1740" s="144"/>
      <c r="AE1740" s="144"/>
      <c r="AF1740" s="144"/>
      <c r="AG1740" s="144"/>
      <c r="AH1740" s="144"/>
      <c r="AI1740" s="144"/>
      <c r="AJ1740" s="144"/>
      <c r="AK1740" s="144"/>
      <c r="AL1740" s="144"/>
      <c r="AM1740" s="543"/>
      <c r="AN1740" s="144"/>
      <c r="AO1740" s="144"/>
      <c r="AP1740" s="543"/>
      <c r="AQ1740" s="543"/>
      <c r="AR1740" s="144"/>
      <c r="AS1740" s="190"/>
      <c r="AT1740" s="144"/>
      <c r="AU1740" s="543"/>
      <c r="AV1740" s="543"/>
      <c r="AW1740" s="144"/>
      <c r="AX1740" s="144"/>
      <c r="AY1740" s="144"/>
      <c r="AZ1740" s="144"/>
      <c r="BA1740" s="144"/>
      <c r="BB1740" s="144"/>
      <c r="BC1740" s="144"/>
      <c r="BD1740" s="144"/>
      <c r="BE1740" s="144"/>
    </row>
    <row r="1741" spans="1:57">
      <c r="A1741" s="144"/>
      <c r="B1741" s="144"/>
      <c r="C1741" s="144">
        <v>3</v>
      </c>
      <c r="D1741" s="190">
        <v>158450</v>
      </c>
      <c r="E1741" s="144" t="s">
        <v>5090</v>
      </c>
      <c r="F1741" s="144" t="s">
        <v>4944</v>
      </c>
      <c r="G1741" s="144">
        <v>10</v>
      </c>
      <c r="H1741" s="144">
        <v>20</v>
      </c>
      <c r="I1741" s="190" t="s">
        <v>7042</v>
      </c>
      <c r="J1741" s="144" t="s">
        <v>1693</v>
      </c>
      <c r="K1741" s="543"/>
      <c r="L1741" s="543"/>
      <c r="M1741" s="144"/>
      <c r="N1741" s="144"/>
      <c r="O1741" s="144"/>
      <c r="P1741" s="144"/>
      <c r="Q1741" s="144"/>
      <c r="R1741" s="144"/>
      <c r="S1741" s="144"/>
      <c r="T1741" s="144"/>
      <c r="U1741" s="144"/>
      <c r="V1741" s="543"/>
      <c r="W1741" s="144"/>
      <c r="X1741" s="144"/>
      <c r="Y1741" s="144"/>
      <c r="Z1741" s="144"/>
      <c r="AA1741" s="144"/>
      <c r="AB1741" s="144"/>
      <c r="AC1741" s="144"/>
      <c r="AD1741" s="144"/>
      <c r="AE1741" s="144"/>
      <c r="AF1741" s="144"/>
      <c r="AG1741" s="144"/>
      <c r="AH1741" s="144"/>
      <c r="AI1741" s="144"/>
      <c r="AJ1741" s="144"/>
      <c r="AK1741" s="144"/>
      <c r="AL1741" s="144"/>
      <c r="AM1741" s="543"/>
      <c r="AN1741" s="144"/>
      <c r="AO1741" s="144"/>
      <c r="AP1741" s="543"/>
      <c r="AQ1741" s="543"/>
      <c r="AR1741" s="144"/>
      <c r="AS1741" s="190"/>
      <c r="AT1741" s="144"/>
      <c r="AU1741" s="543"/>
      <c r="AV1741" s="543"/>
      <c r="AW1741" s="144"/>
      <c r="AX1741" s="144"/>
      <c r="AY1741" s="144"/>
      <c r="AZ1741" s="144"/>
      <c r="BA1741" s="144"/>
      <c r="BB1741" s="144"/>
      <c r="BC1741" s="144"/>
      <c r="BD1741" s="144"/>
      <c r="BE1741" s="144"/>
    </row>
    <row r="1742" spans="1:57">
      <c r="A1742" s="144"/>
      <c r="B1742" s="144"/>
      <c r="C1742" s="144">
        <v>3</v>
      </c>
      <c r="D1742" s="190">
        <v>158451</v>
      </c>
      <c r="E1742" s="144" t="s">
        <v>5090</v>
      </c>
      <c r="F1742" s="144" t="s">
        <v>4944</v>
      </c>
      <c r="G1742" s="144">
        <v>10</v>
      </c>
      <c r="H1742" s="144">
        <v>20</v>
      </c>
      <c r="I1742" s="190" t="s">
        <v>7043</v>
      </c>
      <c r="J1742" s="144" t="s">
        <v>1693</v>
      </c>
      <c r="K1742" s="543"/>
      <c r="L1742" s="543"/>
      <c r="M1742" s="144"/>
      <c r="N1742" s="144"/>
      <c r="O1742" s="144"/>
      <c r="P1742" s="144"/>
      <c r="Q1742" s="144"/>
      <c r="R1742" s="144"/>
      <c r="S1742" s="144"/>
      <c r="T1742" s="144"/>
      <c r="U1742" s="144"/>
      <c r="V1742" s="543"/>
      <c r="W1742" s="144"/>
      <c r="X1742" s="144"/>
      <c r="Y1742" s="144"/>
      <c r="Z1742" s="144"/>
      <c r="AA1742" s="144"/>
      <c r="AB1742" s="144"/>
      <c r="AC1742" s="144"/>
      <c r="AD1742" s="144"/>
      <c r="AE1742" s="144"/>
      <c r="AF1742" s="144"/>
      <c r="AG1742" s="144"/>
      <c r="AH1742" s="144"/>
      <c r="AI1742" s="144"/>
      <c r="AJ1742" s="144"/>
      <c r="AK1742" s="144"/>
      <c r="AL1742" s="144"/>
      <c r="AM1742" s="543"/>
      <c r="AN1742" s="144"/>
      <c r="AO1742" s="144"/>
      <c r="AP1742" s="543"/>
      <c r="AQ1742" s="543"/>
      <c r="AR1742" s="144"/>
      <c r="AS1742" s="190"/>
      <c r="AT1742" s="144"/>
      <c r="AU1742" s="543"/>
      <c r="AV1742" s="543"/>
      <c r="AW1742" s="144"/>
      <c r="AX1742" s="144"/>
      <c r="AY1742" s="144"/>
      <c r="AZ1742" s="144"/>
      <c r="BA1742" s="144"/>
      <c r="BB1742" s="144"/>
      <c r="BC1742" s="144"/>
      <c r="BD1742" s="144"/>
      <c r="BE1742" s="144"/>
    </row>
    <row r="1743" spans="1:57">
      <c r="A1743" s="144"/>
      <c r="B1743" s="144"/>
      <c r="C1743" s="144">
        <v>3</v>
      </c>
      <c r="D1743" s="190">
        <v>158455</v>
      </c>
      <c r="E1743" s="144" t="s">
        <v>5090</v>
      </c>
      <c r="F1743" s="144" t="s">
        <v>4944</v>
      </c>
      <c r="G1743" s="144">
        <v>10</v>
      </c>
      <c r="H1743" s="144">
        <v>20</v>
      </c>
      <c r="I1743" s="190" t="s">
        <v>7044</v>
      </c>
      <c r="J1743" s="144" t="s">
        <v>1693</v>
      </c>
      <c r="K1743" s="543"/>
      <c r="L1743" s="543"/>
      <c r="M1743" s="144"/>
      <c r="N1743" s="144"/>
      <c r="O1743" s="144"/>
      <c r="P1743" s="144"/>
      <c r="Q1743" s="144"/>
      <c r="R1743" s="144"/>
      <c r="S1743" s="144"/>
      <c r="T1743" s="144"/>
      <c r="U1743" s="144"/>
      <c r="V1743" s="543"/>
      <c r="W1743" s="144"/>
      <c r="X1743" s="144"/>
      <c r="Y1743" s="144"/>
      <c r="Z1743" s="144"/>
      <c r="AA1743" s="144"/>
      <c r="AB1743" s="144"/>
      <c r="AC1743" s="144"/>
      <c r="AD1743" s="144"/>
      <c r="AE1743" s="144"/>
      <c r="AF1743" s="144"/>
      <c r="AG1743" s="144"/>
      <c r="AH1743" s="144"/>
      <c r="AI1743" s="144"/>
      <c r="AJ1743" s="144"/>
      <c r="AK1743" s="144"/>
      <c r="AL1743" s="144"/>
      <c r="AM1743" s="543"/>
      <c r="AN1743" s="144"/>
      <c r="AO1743" s="144"/>
      <c r="AP1743" s="543"/>
      <c r="AQ1743" s="543"/>
      <c r="AR1743" s="144"/>
      <c r="AS1743" s="190"/>
      <c r="AT1743" s="144"/>
      <c r="AU1743" s="543"/>
      <c r="AV1743" s="543"/>
      <c r="AW1743" s="144"/>
      <c r="AX1743" s="144"/>
      <c r="AY1743" s="144"/>
      <c r="AZ1743" s="144"/>
      <c r="BA1743" s="144"/>
      <c r="BB1743" s="144"/>
      <c r="BC1743" s="144"/>
      <c r="BD1743" s="144"/>
      <c r="BE1743" s="144"/>
    </row>
    <row r="1744" spans="1:57">
      <c r="A1744" s="144"/>
      <c r="B1744" s="144"/>
      <c r="C1744" s="144">
        <v>3</v>
      </c>
      <c r="D1744" s="190">
        <v>158484</v>
      </c>
      <c r="E1744" s="144" t="s">
        <v>5090</v>
      </c>
      <c r="F1744" s="144" t="s">
        <v>4944</v>
      </c>
      <c r="G1744" s="144">
        <v>10</v>
      </c>
      <c r="H1744" s="144">
        <v>20</v>
      </c>
      <c r="I1744" s="190" t="s">
        <v>7045</v>
      </c>
      <c r="J1744" s="144" t="s">
        <v>1693</v>
      </c>
      <c r="K1744" s="543"/>
      <c r="L1744" s="543"/>
      <c r="M1744" s="144"/>
      <c r="N1744" s="144"/>
      <c r="O1744" s="144"/>
      <c r="P1744" s="144"/>
      <c r="Q1744" s="144"/>
      <c r="R1744" s="144"/>
      <c r="S1744" s="144"/>
      <c r="T1744" s="144"/>
      <c r="U1744" s="144"/>
      <c r="V1744" s="543"/>
      <c r="W1744" s="144"/>
      <c r="X1744" s="144"/>
      <c r="Y1744" s="144"/>
      <c r="Z1744" s="144"/>
      <c r="AA1744" s="144"/>
      <c r="AB1744" s="144"/>
      <c r="AC1744" s="144"/>
      <c r="AD1744" s="144"/>
      <c r="AE1744" s="144"/>
      <c r="AF1744" s="144"/>
      <c r="AG1744" s="144"/>
      <c r="AH1744" s="144"/>
      <c r="AI1744" s="144"/>
      <c r="AJ1744" s="144"/>
      <c r="AK1744" s="144"/>
      <c r="AL1744" s="144"/>
      <c r="AM1744" s="543"/>
      <c r="AN1744" s="144"/>
      <c r="AO1744" s="144"/>
      <c r="AP1744" s="543"/>
      <c r="AQ1744" s="543"/>
      <c r="AR1744" s="144"/>
      <c r="AS1744" s="190"/>
      <c r="AT1744" s="144"/>
      <c r="AU1744" s="543"/>
      <c r="AV1744" s="543"/>
      <c r="AW1744" s="144"/>
      <c r="AX1744" s="144"/>
      <c r="AY1744" s="144"/>
      <c r="AZ1744" s="144"/>
      <c r="BA1744" s="144"/>
      <c r="BB1744" s="144"/>
      <c r="BC1744" s="144"/>
      <c r="BD1744" s="144"/>
      <c r="BE1744" s="144"/>
    </row>
    <row r="1745" spans="1:57">
      <c r="A1745" s="144"/>
      <c r="B1745" s="144"/>
      <c r="C1745" s="144">
        <v>3</v>
      </c>
      <c r="D1745" s="190">
        <v>158489</v>
      </c>
      <c r="E1745" s="144" t="s">
        <v>5090</v>
      </c>
      <c r="F1745" s="144" t="s">
        <v>4944</v>
      </c>
      <c r="G1745" s="144">
        <v>10</v>
      </c>
      <c r="H1745" s="144">
        <v>20</v>
      </c>
      <c r="I1745" s="190" t="s">
        <v>7046</v>
      </c>
      <c r="J1745" s="144" t="s">
        <v>1693</v>
      </c>
      <c r="K1745" s="543"/>
      <c r="L1745" s="543"/>
      <c r="M1745" s="144"/>
      <c r="N1745" s="144"/>
      <c r="O1745" s="144"/>
      <c r="P1745" s="144"/>
      <c r="Q1745" s="144"/>
      <c r="R1745" s="144"/>
      <c r="S1745" s="144"/>
      <c r="T1745" s="144"/>
      <c r="U1745" s="144"/>
      <c r="V1745" s="543"/>
      <c r="W1745" s="144"/>
      <c r="X1745" s="144"/>
      <c r="Y1745" s="144"/>
      <c r="Z1745" s="144"/>
      <c r="AA1745" s="144"/>
      <c r="AB1745" s="144"/>
      <c r="AC1745" s="144"/>
      <c r="AD1745" s="144"/>
      <c r="AE1745" s="144"/>
      <c r="AF1745" s="144"/>
      <c r="AG1745" s="144"/>
      <c r="AH1745" s="144"/>
      <c r="AI1745" s="144"/>
      <c r="AJ1745" s="144"/>
      <c r="AK1745" s="144"/>
      <c r="AL1745" s="144"/>
      <c r="AM1745" s="543"/>
      <c r="AN1745" s="144"/>
      <c r="AO1745" s="144"/>
      <c r="AP1745" s="543"/>
      <c r="AQ1745" s="543"/>
      <c r="AR1745" s="144"/>
      <c r="AS1745" s="190"/>
      <c r="AT1745" s="144"/>
      <c r="AU1745" s="543"/>
      <c r="AV1745" s="543"/>
      <c r="AW1745" s="144"/>
      <c r="AX1745" s="144"/>
      <c r="AY1745" s="144"/>
      <c r="AZ1745" s="144"/>
      <c r="BA1745" s="144"/>
      <c r="BB1745" s="144"/>
      <c r="BC1745" s="144"/>
      <c r="BD1745" s="144"/>
      <c r="BE1745" s="144"/>
    </row>
    <row r="1746" spans="1:57">
      <c r="A1746" s="144"/>
      <c r="B1746" s="144"/>
      <c r="C1746" s="144">
        <v>3</v>
      </c>
      <c r="D1746" s="190">
        <v>158492</v>
      </c>
      <c r="E1746" s="144" t="s">
        <v>5090</v>
      </c>
      <c r="F1746" s="144" t="s">
        <v>4944</v>
      </c>
      <c r="G1746" s="144">
        <v>10</v>
      </c>
      <c r="H1746" s="144">
        <v>20</v>
      </c>
      <c r="I1746" s="190" t="s">
        <v>7047</v>
      </c>
      <c r="J1746" s="144" t="s">
        <v>1693</v>
      </c>
      <c r="K1746" s="543"/>
      <c r="L1746" s="543"/>
      <c r="M1746" s="144"/>
      <c r="N1746" s="144"/>
      <c r="O1746" s="144"/>
      <c r="P1746" s="144"/>
      <c r="Q1746" s="144"/>
      <c r="R1746" s="144"/>
      <c r="S1746" s="144"/>
      <c r="T1746" s="144"/>
      <c r="U1746" s="144"/>
      <c r="V1746" s="543"/>
      <c r="W1746" s="144"/>
      <c r="X1746" s="144"/>
      <c r="Y1746" s="144"/>
      <c r="Z1746" s="144"/>
      <c r="AA1746" s="144"/>
      <c r="AB1746" s="144"/>
      <c r="AC1746" s="144"/>
      <c r="AD1746" s="144"/>
      <c r="AE1746" s="144"/>
      <c r="AF1746" s="144"/>
      <c r="AG1746" s="144"/>
      <c r="AH1746" s="144"/>
      <c r="AI1746" s="144"/>
      <c r="AJ1746" s="144"/>
      <c r="AK1746" s="144"/>
      <c r="AL1746" s="144"/>
      <c r="AM1746" s="543"/>
      <c r="AN1746" s="144"/>
      <c r="AO1746" s="144"/>
      <c r="AP1746" s="543"/>
      <c r="AQ1746" s="543"/>
      <c r="AR1746" s="144"/>
      <c r="AS1746" s="190"/>
      <c r="AT1746" s="144"/>
      <c r="AU1746" s="543"/>
      <c r="AV1746" s="543"/>
      <c r="AW1746" s="144"/>
      <c r="AX1746" s="144"/>
      <c r="AY1746" s="144"/>
      <c r="AZ1746" s="144"/>
      <c r="BA1746" s="144"/>
      <c r="BB1746" s="144"/>
      <c r="BC1746" s="144"/>
      <c r="BD1746" s="144"/>
      <c r="BE1746" s="144"/>
    </row>
    <row r="1747" spans="1:57">
      <c r="A1747" s="144"/>
      <c r="B1747" s="144"/>
      <c r="C1747" s="144">
        <v>3</v>
      </c>
      <c r="D1747" s="190">
        <v>158500</v>
      </c>
      <c r="E1747" s="144" t="s">
        <v>5090</v>
      </c>
      <c r="F1747" s="144" t="s">
        <v>4944</v>
      </c>
      <c r="G1747" s="144">
        <v>10</v>
      </c>
      <c r="H1747" s="144">
        <v>20</v>
      </c>
      <c r="I1747" s="190" t="s">
        <v>7048</v>
      </c>
      <c r="J1747" s="144" t="s">
        <v>1693</v>
      </c>
      <c r="K1747" s="543"/>
      <c r="L1747" s="543"/>
      <c r="M1747" s="144"/>
      <c r="N1747" s="144"/>
      <c r="O1747" s="144"/>
      <c r="P1747" s="144"/>
      <c r="Q1747" s="144"/>
      <c r="R1747" s="144"/>
      <c r="S1747" s="144"/>
      <c r="T1747" s="144"/>
      <c r="U1747" s="144"/>
      <c r="V1747" s="543"/>
      <c r="W1747" s="144"/>
      <c r="X1747" s="144"/>
      <c r="Y1747" s="144"/>
      <c r="Z1747" s="144"/>
      <c r="AA1747" s="144"/>
      <c r="AB1747" s="144"/>
      <c r="AC1747" s="144"/>
      <c r="AD1747" s="144"/>
      <c r="AE1747" s="144"/>
      <c r="AF1747" s="144"/>
      <c r="AG1747" s="144"/>
      <c r="AH1747" s="144"/>
      <c r="AI1747" s="144"/>
      <c r="AJ1747" s="144"/>
      <c r="AK1747" s="144"/>
      <c r="AL1747" s="144"/>
      <c r="AM1747" s="543"/>
      <c r="AN1747" s="144"/>
      <c r="AO1747" s="144"/>
      <c r="AP1747" s="543"/>
      <c r="AQ1747" s="543"/>
      <c r="AR1747" s="144"/>
      <c r="AS1747" s="190"/>
      <c r="AT1747" s="144"/>
      <c r="AU1747" s="543"/>
      <c r="AV1747" s="543"/>
      <c r="AW1747" s="144"/>
      <c r="AX1747" s="144"/>
      <c r="AY1747" s="144"/>
      <c r="AZ1747" s="144"/>
      <c r="BA1747" s="144"/>
      <c r="BB1747" s="144"/>
      <c r="BC1747" s="144"/>
      <c r="BD1747" s="144"/>
      <c r="BE1747" s="144"/>
    </row>
    <row r="1748" spans="1:57">
      <c r="A1748" s="144"/>
      <c r="B1748" s="144"/>
      <c r="C1748" s="144">
        <v>3</v>
      </c>
      <c r="D1748" s="190">
        <v>158503</v>
      </c>
      <c r="E1748" s="144" t="s">
        <v>5090</v>
      </c>
      <c r="F1748" s="144" t="s">
        <v>4944</v>
      </c>
      <c r="G1748" s="144">
        <v>10</v>
      </c>
      <c r="H1748" s="144">
        <v>20</v>
      </c>
      <c r="I1748" s="190" t="s">
        <v>7049</v>
      </c>
      <c r="J1748" s="144" t="s">
        <v>1693</v>
      </c>
      <c r="K1748" s="543"/>
      <c r="L1748" s="543"/>
      <c r="M1748" s="144"/>
      <c r="N1748" s="144"/>
      <c r="O1748" s="144"/>
      <c r="P1748" s="144"/>
      <c r="Q1748" s="144"/>
      <c r="R1748" s="144"/>
      <c r="S1748" s="144"/>
      <c r="T1748" s="144"/>
      <c r="U1748" s="144"/>
      <c r="V1748" s="543"/>
      <c r="W1748" s="144"/>
      <c r="X1748" s="144"/>
      <c r="Y1748" s="144"/>
      <c r="Z1748" s="144"/>
      <c r="AA1748" s="144"/>
      <c r="AB1748" s="144"/>
      <c r="AC1748" s="144"/>
      <c r="AD1748" s="144"/>
      <c r="AE1748" s="144"/>
      <c r="AF1748" s="144"/>
      <c r="AG1748" s="144"/>
      <c r="AH1748" s="144"/>
      <c r="AI1748" s="144"/>
      <c r="AJ1748" s="144"/>
      <c r="AK1748" s="144"/>
      <c r="AL1748" s="144"/>
      <c r="AM1748" s="543"/>
      <c r="AN1748" s="144"/>
      <c r="AO1748" s="144"/>
      <c r="AP1748" s="543"/>
      <c r="AQ1748" s="543"/>
      <c r="AR1748" s="144"/>
      <c r="AS1748" s="190"/>
      <c r="AT1748" s="144"/>
      <c r="AU1748" s="543"/>
      <c r="AV1748" s="543"/>
      <c r="AW1748" s="144"/>
      <c r="AX1748" s="144"/>
      <c r="AY1748" s="144"/>
      <c r="AZ1748" s="144"/>
      <c r="BA1748" s="144"/>
      <c r="BB1748" s="144"/>
      <c r="BC1748" s="144"/>
      <c r="BD1748" s="144"/>
      <c r="BE1748" s="144"/>
    </row>
    <row r="1749" spans="1:57">
      <c r="A1749" s="144"/>
      <c r="B1749" s="144"/>
      <c r="C1749" s="144">
        <v>3</v>
      </c>
      <c r="D1749" s="190">
        <v>158508</v>
      </c>
      <c r="E1749" s="144" t="s">
        <v>5090</v>
      </c>
      <c r="F1749" s="144" t="s">
        <v>4944</v>
      </c>
      <c r="G1749" s="144">
        <v>10</v>
      </c>
      <c r="H1749" s="144">
        <v>20</v>
      </c>
      <c r="I1749" s="190" t="s">
        <v>7050</v>
      </c>
      <c r="J1749" s="144" t="s">
        <v>1693</v>
      </c>
      <c r="K1749" s="543"/>
      <c r="L1749" s="543"/>
      <c r="M1749" s="144"/>
      <c r="N1749" s="144"/>
      <c r="O1749" s="144"/>
      <c r="P1749" s="144"/>
      <c r="Q1749" s="144"/>
      <c r="R1749" s="144"/>
      <c r="S1749" s="144"/>
      <c r="T1749" s="144"/>
      <c r="U1749" s="144"/>
      <c r="V1749" s="543"/>
      <c r="W1749" s="144"/>
      <c r="X1749" s="144"/>
      <c r="Y1749" s="144"/>
      <c r="Z1749" s="144"/>
      <c r="AA1749" s="144"/>
      <c r="AB1749" s="144"/>
      <c r="AC1749" s="144"/>
      <c r="AD1749" s="144"/>
      <c r="AE1749" s="144"/>
      <c r="AF1749" s="144"/>
      <c r="AG1749" s="144"/>
      <c r="AH1749" s="144"/>
      <c r="AI1749" s="144"/>
      <c r="AJ1749" s="144"/>
      <c r="AK1749" s="144"/>
      <c r="AL1749" s="144"/>
      <c r="AM1749" s="543"/>
      <c r="AN1749" s="144"/>
      <c r="AO1749" s="144"/>
      <c r="AP1749" s="543"/>
      <c r="AQ1749" s="543"/>
      <c r="AR1749" s="144"/>
      <c r="AS1749" s="190"/>
      <c r="AT1749" s="144"/>
      <c r="AU1749" s="543"/>
      <c r="AV1749" s="543"/>
      <c r="AW1749" s="144"/>
      <c r="AX1749" s="144"/>
      <c r="AY1749" s="144"/>
      <c r="AZ1749" s="144"/>
      <c r="BA1749" s="144"/>
      <c r="BB1749" s="144"/>
      <c r="BC1749" s="144"/>
      <c r="BD1749" s="144"/>
      <c r="BE1749" s="144"/>
    </row>
    <row r="1750" spans="1:57">
      <c r="A1750" s="144"/>
      <c r="B1750" s="144"/>
      <c r="C1750" s="144">
        <v>3</v>
      </c>
      <c r="D1750" s="190">
        <v>158510</v>
      </c>
      <c r="E1750" s="144" t="s">
        <v>5090</v>
      </c>
      <c r="F1750" s="144" t="s">
        <v>4944</v>
      </c>
      <c r="G1750" s="144">
        <v>10</v>
      </c>
      <c r="H1750" s="144">
        <v>20</v>
      </c>
      <c r="I1750" s="190" t="s">
        <v>7051</v>
      </c>
      <c r="J1750" s="144" t="s">
        <v>1693</v>
      </c>
      <c r="K1750" s="543"/>
      <c r="L1750" s="543"/>
      <c r="M1750" s="144"/>
      <c r="N1750" s="144"/>
      <c r="O1750" s="144"/>
      <c r="P1750" s="144"/>
      <c r="Q1750" s="144"/>
      <c r="R1750" s="144"/>
      <c r="S1750" s="144"/>
      <c r="T1750" s="144"/>
      <c r="U1750" s="144"/>
      <c r="V1750" s="543"/>
      <c r="W1750" s="144"/>
      <c r="X1750" s="144"/>
      <c r="Y1750" s="144"/>
      <c r="Z1750" s="144"/>
      <c r="AA1750" s="144"/>
      <c r="AB1750" s="144"/>
      <c r="AC1750" s="144"/>
      <c r="AD1750" s="144"/>
      <c r="AE1750" s="144"/>
      <c r="AF1750" s="144"/>
      <c r="AG1750" s="144"/>
      <c r="AH1750" s="144"/>
      <c r="AI1750" s="144"/>
      <c r="AJ1750" s="144"/>
      <c r="AK1750" s="144"/>
      <c r="AL1750" s="144"/>
      <c r="AM1750" s="543"/>
      <c r="AN1750" s="144"/>
      <c r="AO1750" s="144"/>
      <c r="AP1750" s="543"/>
      <c r="AQ1750" s="543"/>
      <c r="AR1750" s="144"/>
      <c r="AS1750" s="190"/>
      <c r="AT1750" s="144"/>
      <c r="AU1750" s="543"/>
      <c r="AV1750" s="543"/>
      <c r="AW1750" s="144"/>
      <c r="AX1750" s="144"/>
      <c r="AY1750" s="144"/>
      <c r="AZ1750" s="144"/>
      <c r="BA1750" s="144"/>
      <c r="BB1750" s="144"/>
      <c r="BC1750" s="144"/>
      <c r="BD1750" s="144"/>
      <c r="BE1750" s="144"/>
    </row>
    <row r="1751" spans="1:57">
      <c r="A1751" s="144"/>
      <c r="B1751" s="144"/>
      <c r="C1751" s="144">
        <v>3</v>
      </c>
      <c r="D1751" s="190">
        <v>158511</v>
      </c>
      <c r="E1751" s="144" t="s">
        <v>5090</v>
      </c>
      <c r="F1751" s="144" t="s">
        <v>4944</v>
      </c>
      <c r="G1751" s="144">
        <v>10</v>
      </c>
      <c r="H1751" s="144">
        <v>20</v>
      </c>
      <c r="I1751" s="190" t="s">
        <v>7052</v>
      </c>
      <c r="J1751" s="144" t="s">
        <v>1693</v>
      </c>
      <c r="K1751" s="543"/>
      <c r="L1751" s="543"/>
      <c r="M1751" s="144"/>
      <c r="N1751" s="144"/>
      <c r="O1751" s="144"/>
      <c r="P1751" s="144"/>
      <c r="Q1751" s="144"/>
      <c r="R1751" s="144"/>
      <c r="S1751" s="144"/>
      <c r="T1751" s="144"/>
      <c r="U1751" s="144"/>
      <c r="V1751" s="543"/>
      <c r="W1751" s="144"/>
      <c r="X1751" s="144"/>
      <c r="Y1751" s="144"/>
      <c r="Z1751" s="144"/>
      <c r="AA1751" s="144"/>
      <c r="AB1751" s="144"/>
      <c r="AC1751" s="144"/>
      <c r="AD1751" s="144"/>
      <c r="AE1751" s="144"/>
      <c r="AF1751" s="144"/>
      <c r="AG1751" s="144"/>
      <c r="AH1751" s="144"/>
      <c r="AI1751" s="144"/>
      <c r="AJ1751" s="144"/>
      <c r="AK1751" s="144"/>
      <c r="AL1751" s="144"/>
      <c r="AM1751" s="543"/>
      <c r="AN1751" s="144"/>
      <c r="AO1751" s="144"/>
      <c r="AP1751" s="543"/>
      <c r="AQ1751" s="543"/>
      <c r="AR1751" s="144"/>
      <c r="AS1751" s="190"/>
      <c r="AT1751" s="144"/>
      <c r="AU1751" s="543"/>
      <c r="AV1751" s="543"/>
      <c r="AW1751" s="144"/>
      <c r="AX1751" s="144"/>
      <c r="AY1751" s="144"/>
      <c r="AZ1751" s="144"/>
      <c r="BA1751" s="144"/>
      <c r="BB1751" s="144"/>
      <c r="BC1751" s="144"/>
      <c r="BD1751" s="144"/>
      <c r="BE1751" s="144"/>
    </row>
    <row r="1752" spans="1:57">
      <c r="A1752" s="144"/>
      <c r="B1752" s="144"/>
      <c r="C1752" s="144">
        <v>3</v>
      </c>
      <c r="D1752" s="190">
        <v>158512</v>
      </c>
      <c r="E1752" s="144" t="s">
        <v>5090</v>
      </c>
      <c r="F1752" s="144" t="s">
        <v>4944</v>
      </c>
      <c r="G1752" s="144">
        <v>10</v>
      </c>
      <c r="H1752" s="144">
        <v>20</v>
      </c>
      <c r="I1752" s="190" t="s">
        <v>7053</v>
      </c>
      <c r="J1752" s="144" t="s">
        <v>1693</v>
      </c>
      <c r="K1752" s="543"/>
      <c r="L1752" s="543"/>
      <c r="M1752" s="144"/>
      <c r="N1752" s="144"/>
      <c r="O1752" s="144"/>
      <c r="P1752" s="144"/>
      <c r="Q1752" s="144"/>
      <c r="R1752" s="144"/>
      <c r="S1752" s="144"/>
      <c r="T1752" s="144"/>
      <c r="U1752" s="144"/>
      <c r="V1752" s="543"/>
      <c r="W1752" s="144"/>
      <c r="X1752" s="144"/>
      <c r="Y1752" s="144"/>
      <c r="Z1752" s="144"/>
      <c r="AA1752" s="144"/>
      <c r="AB1752" s="144"/>
      <c r="AC1752" s="144"/>
      <c r="AD1752" s="144"/>
      <c r="AE1752" s="144"/>
      <c r="AF1752" s="144"/>
      <c r="AG1752" s="144"/>
      <c r="AH1752" s="144"/>
      <c r="AI1752" s="144"/>
      <c r="AJ1752" s="144"/>
      <c r="AK1752" s="144"/>
      <c r="AL1752" s="144"/>
      <c r="AM1752" s="543"/>
      <c r="AN1752" s="144"/>
      <c r="AO1752" s="144"/>
      <c r="AP1752" s="543"/>
      <c r="AQ1752" s="543"/>
      <c r="AR1752" s="144"/>
      <c r="AS1752" s="190"/>
      <c r="AT1752" s="144"/>
      <c r="AU1752" s="543"/>
      <c r="AV1752" s="543"/>
      <c r="AW1752" s="144"/>
      <c r="AX1752" s="144"/>
      <c r="AY1752" s="144"/>
      <c r="AZ1752" s="144"/>
      <c r="BA1752" s="144"/>
      <c r="BB1752" s="144"/>
      <c r="BC1752" s="144"/>
      <c r="BD1752" s="144"/>
      <c r="BE1752" s="144"/>
    </row>
    <row r="1753" spans="1:57">
      <c r="A1753" s="144"/>
      <c r="B1753" s="144"/>
      <c r="C1753" s="144">
        <v>3</v>
      </c>
      <c r="D1753" s="190">
        <v>158514</v>
      </c>
      <c r="E1753" s="144" t="s">
        <v>5090</v>
      </c>
      <c r="F1753" s="144" t="s">
        <v>4944</v>
      </c>
      <c r="G1753" s="144">
        <v>10</v>
      </c>
      <c r="H1753" s="144">
        <v>20</v>
      </c>
      <c r="I1753" s="190" t="s">
        <v>7054</v>
      </c>
      <c r="J1753" s="144" t="s">
        <v>1693</v>
      </c>
      <c r="K1753" s="543"/>
      <c r="L1753" s="543"/>
      <c r="M1753" s="144"/>
      <c r="N1753" s="144"/>
      <c r="O1753" s="144"/>
      <c r="P1753" s="144"/>
      <c r="Q1753" s="144"/>
      <c r="R1753" s="144"/>
      <c r="S1753" s="144"/>
      <c r="T1753" s="144"/>
      <c r="U1753" s="144"/>
      <c r="V1753" s="543"/>
      <c r="W1753" s="144"/>
      <c r="X1753" s="144"/>
      <c r="Y1753" s="144"/>
      <c r="Z1753" s="144"/>
      <c r="AA1753" s="144"/>
      <c r="AB1753" s="144"/>
      <c r="AC1753" s="144"/>
      <c r="AD1753" s="144"/>
      <c r="AE1753" s="144"/>
      <c r="AF1753" s="144"/>
      <c r="AG1753" s="144"/>
      <c r="AH1753" s="144"/>
      <c r="AI1753" s="144"/>
      <c r="AJ1753" s="144"/>
      <c r="AK1753" s="144"/>
      <c r="AL1753" s="144"/>
      <c r="AM1753" s="543"/>
      <c r="AN1753" s="144"/>
      <c r="AO1753" s="144"/>
      <c r="AP1753" s="543"/>
      <c r="AQ1753" s="543"/>
      <c r="AR1753" s="144"/>
      <c r="AS1753" s="190"/>
      <c r="AT1753" s="144"/>
      <c r="AU1753" s="543"/>
      <c r="AV1753" s="543"/>
      <c r="AW1753" s="144"/>
      <c r="AX1753" s="144"/>
      <c r="AY1753" s="144"/>
      <c r="AZ1753" s="144"/>
      <c r="BA1753" s="144"/>
      <c r="BB1753" s="144"/>
      <c r="BC1753" s="144"/>
      <c r="BD1753" s="144"/>
      <c r="BE1753" s="144"/>
    </row>
    <row r="1754" spans="1:57">
      <c r="A1754" s="144"/>
      <c r="B1754" s="144"/>
      <c r="C1754" s="144">
        <v>3</v>
      </c>
      <c r="D1754" s="190">
        <v>158515</v>
      </c>
      <c r="E1754" s="144" t="s">
        <v>5090</v>
      </c>
      <c r="F1754" s="144" t="s">
        <v>4944</v>
      </c>
      <c r="G1754" s="144">
        <v>10</v>
      </c>
      <c r="H1754" s="144">
        <v>20</v>
      </c>
      <c r="I1754" s="190" t="s">
        <v>7055</v>
      </c>
      <c r="J1754" s="144" t="s">
        <v>1693</v>
      </c>
      <c r="K1754" s="543"/>
      <c r="L1754" s="543"/>
      <c r="M1754" s="144"/>
      <c r="N1754" s="144"/>
      <c r="O1754" s="144"/>
      <c r="P1754" s="144"/>
      <c r="Q1754" s="144"/>
      <c r="R1754" s="144"/>
      <c r="S1754" s="144"/>
      <c r="T1754" s="144"/>
      <c r="U1754" s="144"/>
      <c r="V1754" s="543"/>
      <c r="W1754" s="144"/>
      <c r="X1754" s="144"/>
      <c r="Y1754" s="144"/>
      <c r="Z1754" s="144"/>
      <c r="AA1754" s="144"/>
      <c r="AB1754" s="144"/>
      <c r="AC1754" s="144"/>
      <c r="AD1754" s="144"/>
      <c r="AE1754" s="144"/>
      <c r="AF1754" s="144"/>
      <c r="AG1754" s="144"/>
      <c r="AH1754" s="144"/>
      <c r="AI1754" s="144"/>
      <c r="AJ1754" s="144"/>
      <c r="AK1754" s="144"/>
      <c r="AL1754" s="144"/>
      <c r="AM1754" s="543"/>
      <c r="AN1754" s="144"/>
      <c r="AO1754" s="144"/>
      <c r="AP1754" s="543"/>
      <c r="AQ1754" s="543"/>
      <c r="AR1754" s="144"/>
      <c r="AS1754" s="190"/>
      <c r="AT1754" s="144"/>
      <c r="AU1754" s="543"/>
      <c r="AV1754" s="543"/>
      <c r="AW1754" s="144"/>
      <c r="AX1754" s="144"/>
      <c r="AY1754" s="144"/>
      <c r="AZ1754" s="144"/>
      <c r="BA1754" s="144"/>
      <c r="BB1754" s="144"/>
      <c r="BC1754" s="144"/>
      <c r="BD1754" s="144"/>
      <c r="BE1754" s="144"/>
    </row>
    <row r="1755" spans="1:57">
      <c r="A1755" s="144"/>
      <c r="B1755" s="144"/>
      <c r="C1755" s="144">
        <v>3</v>
      </c>
      <c r="D1755" s="190">
        <v>158517</v>
      </c>
      <c r="E1755" s="144" t="s">
        <v>5090</v>
      </c>
      <c r="F1755" s="144" t="s">
        <v>4944</v>
      </c>
      <c r="G1755" s="144">
        <v>10</v>
      </c>
      <c r="H1755" s="144">
        <v>20</v>
      </c>
      <c r="I1755" s="190" t="s">
        <v>7056</v>
      </c>
      <c r="J1755" s="144" t="s">
        <v>1693</v>
      </c>
      <c r="K1755" s="543"/>
      <c r="L1755" s="543"/>
      <c r="M1755" s="144"/>
      <c r="N1755" s="144"/>
      <c r="O1755" s="144"/>
      <c r="P1755" s="144"/>
      <c r="Q1755" s="144"/>
      <c r="R1755" s="144"/>
      <c r="S1755" s="144"/>
      <c r="T1755" s="144"/>
      <c r="U1755" s="144"/>
      <c r="V1755" s="543"/>
      <c r="W1755" s="144"/>
      <c r="X1755" s="144"/>
      <c r="Y1755" s="144"/>
      <c r="Z1755" s="144"/>
      <c r="AA1755" s="144"/>
      <c r="AB1755" s="144"/>
      <c r="AC1755" s="144"/>
      <c r="AD1755" s="144"/>
      <c r="AE1755" s="144"/>
      <c r="AF1755" s="144"/>
      <c r="AG1755" s="144"/>
      <c r="AH1755" s="144"/>
      <c r="AI1755" s="144"/>
      <c r="AJ1755" s="144"/>
      <c r="AK1755" s="144"/>
      <c r="AL1755" s="144"/>
      <c r="AM1755" s="543"/>
      <c r="AN1755" s="144"/>
      <c r="AO1755" s="144"/>
      <c r="AP1755" s="543"/>
      <c r="AQ1755" s="543"/>
      <c r="AR1755" s="144"/>
      <c r="AS1755" s="190"/>
      <c r="AT1755" s="144"/>
      <c r="AU1755" s="543"/>
      <c r="AV1755" s="543"/>
      <c r="AW1755" s="144"/>
      <c r="AX1755" s="144"/>
      <c r="AY1755" s="144"/>
      <c r="AZ1755" s="144"/>
      <c r="BA1755" s="144"/>
      <c r="BB1755" s="144"/>
      <c r="BC1755" s="144"/>
      <c r="BD1755" s="144"/>
      <c r="BE1755" s="144"/>
    </row>
    <row r="1756" spans="1:57">
      <c r="A1756" s="144"/>
      <c r="B1756" s="144"/>
      <c r="C1756" s="144">
        <v>3</v>
      </c>
      <c r="D1756" s="190">
        <v>158520</v>
      </c>
      <c r="E1756" s="144" t="s">
        <v>5090</v>
      </c>
      <c r="F1756" s="144" t="s">
        <v>4944</v>
      </c>
      <c r="G1756" s="144">
        <v>10</v>
      </c>
      <c r="H1756" s="144">
        <v>20</v>
      </c>
      <c r="I1756" s="190" t="s">
        <v>7057</v>
      </c>
      <c r="J1756" s="144" t="s">
        <v>1693</v>
      </c>
      <c r="K1756" s="543"/>
      <c r="L1756" s="543"/>
      <c r="M1756" s="144"/>
      <c r="N1756" s="144"/>
      <c r="O1756" s="144"/>
      <c r="P1756" s="144"/>
      <c r="Q1756" s="144"/>
      <c r="R1756" s="144"/>
      <c r="S1756" s="144"/>
      <c r="T1756" s="144"/>
      <c r="U1756" s="144"/>
      <c r="V1756" s="543"/>
      <c r="W1756" s="144"/>
      <c r="X1756" s="144"/>
      <c r="Y1756" s="144"/>
      <c r="Z1756" s="144"/>
      <c r="AA1756" s="144"/>
      <c r="AB1756" s="144"/>
      <c r="AC1756" s="144"/>
      <c r="AD1756" s="144"/>
      <c r="AE1756" s="144"/>
      <c r="AF1756" s="144"/>
      <c r="AG1756" s="144"/>
      <c r="AH1756" s="144"/>
      <c r="AI1756" s="144"/>
      <c r="AJ1756" s="144"/>
      <c r="AK1756" s="144"/>
      <c r="AL1756" s="144"/>
      <c r="AM1756" s="543"/>
      <c r="AN1756" s="144"/>
      <c r="AO1756" s="144"/>
      <c r="AP1756" s="543"/>
      <c r="AQ1756" s="543"/>
      <c r="AR1756" s="144"/>
      <c r="AS1756" s="190"/>
      <c r="AT1756" s="144"/>
      <c r="AU1756" s="543"/>
      <c r="AV1756" s="543"/>
      <c r="AW1756" s="144"/>
      <c r="AX1756" s="144"/>
      <c r="AY1756" s="144"/>
      <c r="AZ1756" s="144"/>
      <c r="BA1756" s="144"/>
      <c r="BB1756" s="144"/>
      <c r="BC1756" s="144"/>
      <c r="BD1756" s="144"/>
      <c r="BE1756" s="144"/>
    </row>
    <row r="1757" spans="1:57">
      <c r="A1757" s="144"/>
      <c r="B1757" s="144"/>
      <c r="C1757" s="144">
        <v>3</v>
      </c>
      <c r="D1757" s="190">
        <v>158521</v>
      </c>
      <c r="E1757" s="144" t="s">
        <v>5090</v>
      </c>
      <c r="F1757" s="144" t="s">
        <v>4944</v>
      </c>
      <c r="G1757" s="144">
        <v>10</v>
      </c>
      <c r="H1757" s="144">
        <v>20</v>
      </c>
      <c r="I1757" s="190" t="s">
        <v>7058</v>
      </c>
      <c r="J1757" s="144" t="s">
        <v>1693</v>
      </c>
      <c r="K1757" s="543"/>
      <c r="L1757" s="543"/>
      <c r="M1757" s="144"/>
      <c r="N1757" s="144"/>
      <c r="O1757" s="144"/>
      <c r="P1757" s="144"/>
      <c r="Q1757" s="144"/>
      <c r="R1757" s="144"/>
      <c r="S1757" s="144"/>
      <c r="T1757" s="144"/>
      <c r="U1757" s="144"/>
      <c r="V1757" s="543"/>
      <c r="W1757" s="144"/>
      <c r="X1757" s="144"/>
      <c r="Y1757" s="144"/>
      <c r="Z1757" s="144"/>
      <c r="AA1757" s="144"/>
      <c r="AB1757" s="144"/>
      <c r="AC1757" s="144"/>
      <c r="AD1757" s="144"/>
      <c r="AE1757" s="144"/>
      <c r="AF1757" s="144"/>
      <c r="AG1757" s="144"/>
      <c r="AH1757" s="144"/>
      <c r="AI1757" s="144"/>
      <c r="AJ1757" s="144"/>
      <c r="AK1757" s="144"/>
      <c r="AL1757" s="144"/>
      <c r="AM1757" s="543"/>
      <c r="AN1757" s="144"/>
      <c r="AO1757" s="144"/>
      <c r="AP1757" s="543"/>
      <c r="AQ1757" s="543"/>
      <c r="AR1757" s="144"/>
      <c r="AS1757" s="190"/>
      <c r="AT1757" s="144"/>
      <c r="AU1757" s="543"/>
      <c r="AV1757" s="543"/>
      <c r="AW1757" s="144"/>
      <c r="AX1757" s="144"/>
      <c r="AY1757" s="144"/>
      <c r="AZ1757" s="144"/>
      <c r="BA1757" s="144"/>
      <c r="BB1757" s="144"/>
      <c r="BC1757" s="144"/>
      <c r="BD1757" s="144"/>
      <c r="BE1757" s="144"/>
    </row>
    <row r="1758" spans="1:57">
      <c r="A1758" s="144"/>
      <c r="B1758" s="144"/>
      <c r="C1758" s="144">
        <v>3</v>
      </c>
      <c r="D1758" s="190">
        <v>158522</v>
      </c>
      <c r="E1758" s="144" t="s">
        <v>5090</v>
      </c>
      <c r="F1758" s="144" t="s">
        <v>4944</v>
      </c>
      <c r="G1758" s="144">
        <v>10</v>
      </c>
      <c r="H1758" s="144">
        <v>20</v>
      </c>
      <c r="I1758" s="190" t="s">
        <v>7059</v>
      </c>
      <c r="J1758" s="144" t="s">
        <v>1693</v>
      </c>
      <c r="K1758" s="543"/>
      <c r="L1758" s="543"/>
      <c r="M1758" s="144"/>
      <c r="N1758" s="144"/>
      <c r="O1758" s="144"/>
      <c r="P1758" s="144"/>
      <c r="Q1758" s="144"/>
      <c r="R1758" s="144"/>
      <c r="S1758" s="144"/>
      <c r="T1758" s="144"/>
      <c r="U1758" s="144"/>
      <c r="V1758" s="543"/>
      <c r="W1758" s="144"/>
      <c r="X1758" s="144"/>
      <c r="Y1758" s="144"/>
      <c r="Z1758" s="144"/>
      <c r="AA1758" s="144"/>
      <c r="AB1758" s="144"/>
      <c r="AC1758" s="144"/>
      <c r="AD1758" s="144"/>
      <c r="AE1758" s="144"/>
      <c r="AF1758" s="144"/>
      <c r="AG1758" s="144"/>
      <c r="AH1758" s="144"/>
      <c r="AI1758" s="144"/>
      <c r="AJ1758" s="144"/>
      <c r="AK1758" s="144"/>
      <c r="AL1758" s="144"/>
      <c r="AM1758" s="543"/>
      <c r="AN1758" s="144"/>
      <c r="AO1758" s="144"/>
      <c r="AP1758" s="543"/>
      <c r="AQ1758" s="543"/>
      <c r="AR1758" s="144"/>
      <c r="AS1758" s="190"/>
      <c r="AT1758" s="144"/>
      <c r="AU1758" s="543"/>
      <c r="AV1758" s="543"/>
      <c r="AW1758" s="144"/>
      <c r="AX1758" s="144"/>
      <c r="AY1758" s="144"/>
      <c r="AZ1758" s="144"/>
      <c r="BA1758" s="144"/>
      <c r="BB1758" s="144"/>
      <c r="BC1758" s="144"/>
      <c r="BD1758" s="144"/>
      <c r="BE1758" s="144"/>
    </row>
    <row r="1759" spans="1:57">
      <c r="A1759" s="144"/>
      <c r="B1759" s="144"/>
      <c r="C1759" s="144">
        <v>3</v>
      </c>
      <c r="D1759" s="190">
        <v>158527</v>
      </c>
      <c r="E1759" s="144" t="s">
        <v>5090</v>
      </c>
      <c r="F1759" s="144" t="s">
        <v>4944</v>
      </c>
      <c r="G1759" s="144">
        <v>10</v>
      </c>
      <c r="H1759" s="144">
        <v>20</v>
      </c>
      <c r="I1759" s="190" t="s">
        <v>7060</v>
      </c>
      <c r="J1759" s="144" t="s">
        <v>1693</v>
      </c>
      <c r="K1759" s="543"/>
      <c r="L1759" s="543"/>
      <c r="M1759" s="144"/>
      <c r="N1759" s="144"/>
      <c r="O1759" s="144"/>
      <c r="P1759" s="144"/>
      <c r="Q1759" s="144"/>
      <c r="R1759" s="144"/>
      <c r="S1759" s="144"/>
      <c r="T1759" s="144"/>
      <c r="U1759" s="144"/>
      <c r="V1759" s="543"/>
      <c r="W1759" s="144"/>
      <c r="X1759" s="144"/>
      <c r="Y1759" s="144"/>
      <c r="Z1759" s="144"/>
      <c r="AA1759" s="144"/>
      <c r="AB1759" s="144"/>
      <c r="AC1759" s="144"/>
      <c r="AD1759" s="144"/>
      <c r="AE1759" s="144"/>
      <c r="AF1759" s="144"/>
      <c r="AG1759" s="144"/>
      <c r="AH1759" s="144"/>
      <c r="AI1759" s="144"/>
      <c r="AJ1759" s="144"/>
      <c r="AK1759" s="144"/>
      <c r="AL1759" s="144"/>
      <c r="AM1759" s="543"/>
      <c r="AN1759" s="144"/>
      <c r="AO1759" s="144"/>
      <c r="AP1759" s="543"/>
      <c r="AQ1759" s="543"/>
      <c r="AR1759" s="144"/>
      <c r="AS1759" s="190"/>
      <c r="AT1759" s="144"/>
      <c r="AU1759" s="543"/>
      <c r="AV1759" s="543"/>
      <c r="AW1759" s="144"/>
      <c r="AX1759" s="144"/>
      <c r="AY1759" s="144"/>
      <c r="AZ1759" s="144"/>
      <c r="BA1759" s="144"/>
      <c r="BB1759" s="144"/>
      <c r="BC1759" s="144"/>
      <c r="BD1759" s="144"/>
      <c r="BE1759" s="144"/>
    </row>
    <row r="1760" spans="1:57">
      <c r="A1760" s="144"/>
      <c r="B1760" s="144"/>
      <c r="C1760" s="144">
        <v>3</v>
      </c>
      <c r="D1760" s="190">
        <v>158528</v>
      </c>
      <c r="E1760" s="144" t="s">
        <v>5090</v>
      </c>
      <c r="F1760" s="144" t="s">
        <v>4944</v>
      </c>
      <c r="G1760" s="144">
        <v>10</v>
      </c>
      <c r="H1760" s="144">
        <v>20</v>
      </c>
      <c r="I1760" s="190" t="s">
        <v>7061</v>
      </c>
      <c r="J1760" s="144" t="s">
        <v>1693</v>
      </c>
      <c r="K1760" s="543"/>
      <c r="L1760" s="543"/>
      <c r="M1760" s="144"/>
      <c r="N1760" s="144"/>
      <c r="O1760" s="144"/>
      <c r="P1760" s="144"/>
      <c r="Q1760" s="144"/>
      <c r="R1760" s="144"/>
      <c r="S1760" s="144"/>
      <c r="T1760" s="144"/>
      <c r="U1760" s="144"/>
      <c r="V1760" s="543"/>
      <c r="W1760" s="144"/>
      <c r="X1760" s="144"/>
      <c r="Y1760" s="144"/>
      <c r="Z1760" s="144"/>
      <c r="AA1760" s="144"/>
      <c r="AB1760" s="144"/>
      <c r="AC1760" s="144"/>
      <c r="AD1760" s="144"/>
      <c r="AE1760" s="144"/>
      <c r="AF1760" s="144"/>
      <c r="AG1760" s="144"/>
      <c r="AH1760" s="144"/>
      <c r="AI1760" s="144"/>
      <c r="AJ1760" s="144"/>
      <c r="AK1760" s="144"/>
      <c r="AL1760" s="144"/>
      <c r="AM1760" s="543"/>
      <c r="AN1760" s="144"/>
      <c r="AO1760" s="144"/>
      <c r="AP1760" s="543"/>
      <c r="AQ1760" s="543"/>
      <c r="AR1760" s="144"/>
      <c r="AS1760" s="190"/>
      <c r="AT1760" s="144"/>
      <c r="AU1760" s="543"/>
      <c r="AV1760" s="543"/>
      <c r="AW1760" s="144"/>
      <c r="AX1760" s="144"/>
      <c r="AY1760" s="144"/>
      <c r="AZ1760" s="144"/>
      <c r="BA1760" s="144"/>
      <c r="BB1760" s="144"/>
      <c r="BC1760" s="144"/>
      <c r="BD1760" s="144"/>
      <c r="BE1760" s="144"/>
    </row>
    <row r="1761" spans="1:57">
      <c r="A1761" s="144"/>
      <c r="B1761" s="144"/>
      <c r="C1761" s="144">
        <v>3</v>
      </c>
      <c r="D1761" s="190">
        <v>158530</v>
      </c>
      <c r="E1761" s="144" t="s">
        <v>5090</v>
      </c>
      <c r="F1761" s="144" t="s">
        <v>4944</v>
      </c>
      <c r="G1761" s="144">
        <v>10</v>
      </c>
      <c r="H1761" s="144">
        <v>20</v>
      </c>
      <c r="I1761" s="190" t="s">
        <v>7062</v>
      </c>
      <c r="J1761" s="144" t="s">
        <v>1693</v>
      </c>
      <c r="K1761" s="543"/>
      <c r="L1761" s="543"/>
      <c r="M1761" s="144"/>
      <c r="N1761" s="144"/>
      <c r="O1761" s="144"/>
      <c r="P1761" s="144"/>
      <c r="Q1761" s="144"/>
      <c r="R1761" s="144"/>
      <c r="S1761" s="144"/>
      <c r="T1761" s="144"/>
      <c r="U1761" s="144"/>
      <c r="V1761" s="543"/>
      <c r="W1761" s="144"/>
      <c r="X1761" s="144"/>
      <c r="Y1761" s="144"/>
      <c r="Z1761" s="144"/>
      <c r="AA1761" s="144"/>
      <c r="AB1761" s="144"/>
      <c r="AC1761" s="144"/>
      <c r="AD1761" s="144"/>
      <c r="AE1761" s="144"/>
      <c r="AF1761" s="144"/>
      <c r="AG1761" s="144"/>
      <c r="AH1761" s="144"/>
      <c r="AI1761" s="144"/>
      <c r="AJ1761" s="144"/>
      <c r="AK1761" s="144"/>
      <c r="AL1761" s="144"/>
      <c r="AM1761" s="543"/>
      <c r="AN1761" s="144"/>
      <c r="AO1761" s="144"/>
      <c r="AP1761" s="543"/>
      <c r="AQ1761" s="543"/>
      <c r="AR1761" s="144"/>
      <c r="AS1761" s="190"/>
      <c r="AT1761" s="144"/>
      <c r="AU1761" s="543"/>
      <c r="AV1761" s="543"/>
      <c r="AW1761" s="144"/>
      <c r="AX1761" s="144"/>
      <c r="AY1761" s="144"/>
      <c r="AZ1761" s="144"/>
      <c r="BA1761" s="144"/>
      <c r="BB1761" s="144"/>
      <c r="BC1761" s="144"/>
      <c r="BD1761" s="144"/>
      <c r="BE1761" s="144"/>
    </row>
    <row r="1762" spans="1:57">
      <c r="A1762" s="144"/>
      <c r="B1762" s="144"/>
      <c r="C1762" s="144">
        <v>3</v>
      </c>
      <c r="D1762" s="190">
        <v>158531</v>
      </c>
      <c r="E1762" s="144" t="s">
        <v>5090</v>
      </c>
      <c r="F1762" s="144" t="s">
        <v>4944</v>
      </c>
      <c r="G1762" s="144">
        <v>10</v>
      </c>
      <c r="H1762" s="144">
        <v>20</v>
      </c>
      <c r="I1762" s="190" t="s">
        <v>7063</v>
      </c>
      <c r="J1762" s="144" t="s">
        <v>1693</v>
      </c>
      <c r="K1762" s="543"/>
      <c r="L1762" s="543"/>
      <c r="M1762" s="144"/>
      <c r="N1762" s="144"/>
      <c r="O1762" s="144"/>
      <c r="P1762" s="144"/>
      <c r="Q1762" s="144"/>
      <c r="R1762" s="144"/>
      <c r="S1762" s="144"/>
      <c r="T1762" s="144"/>
      <c r="U1762" s="144"/>
      <c r="V1762" s="543"/>
      <c r="W1762" s="144"/>
      <c r="X1762" s="144"/>
      <c r="Y1762" s="144"/>
      <c r="Z1762" s="144"/>
      <c r="AA1762" s="144"/>
      <c r="AB1762" s="144"/>
      <c r="AC1762" s="144"/>
      <c r="AD1762" s="144"/>
      <c r="AE1762" s="144"/>
      <c r="AF1762" s="144"/>
      <c r="AG1762" s="144"/>
      <c r="AH1762" s="144"/>
      <c r="AI1762" s="144"/>
      <c r="AJ1762" s="144"/>
      <c r="AK1762" s="144"/>
      <c r="AL1762" s="144"/>
      <c r="AM1762" s="543"/>
      <c r="AN1762" s="144"/>
      <c r="AO1762" s="144"/>
      <c r="AP1762" s="543"/>
      <c r="AQ1762" s="543"/>
      <c r="AR1762" s="144"/>
      <c r="AS1762" s="190"/>
      <c r="AT1762" s="144"/>
      <c r="AU1762" s="543"/>
      <c r="AV1762" s="543"/>
      <c r="AW1762" s="144"/>
      <c r="AX1762" s="144"/>
      <c r="AY1762" s="144"/>
      <c r="AZ1762" s="144"/>
      <c r="BA1762" s="144"/>
      <c r="BB1762" s="144"/>
      <c r="BC1762" s="144"/>
      <c r="BD1762" s="144"/>
      <c r="BE1762" s="144"/>
    </row>
    <row r="1763" spans="1:57">
      <c r="A1763" s="144"/>
      <c r="B1763" s="144"/>
      <c r="C1763" s="144">
        <v>3</v>
      </c>
      <c r="D1763" s="190">
        <v>158541</v>
      </c>
      <c r="E1763" s="144" t="s">
        <v>5090</v>
      </c>
      <c r="F1763" s="144" t="s">
        <v>4944</v>
      </c>
      <c r="G1763" s="144">
        <v>10</v>
      </c>
      <c r="H1763" s="144">
        <v>20</v>
      </c>
      <c r="I1763" s="190" t="s">
        <v>7064</v>
      </c>
      <c r="J1763" s="144" t="s">
        <v>1693</v>
      </c>
      <c r="K1763" s="543"/>
      <c r="L1763" s="543"/>
      <c r="M1763" s="144"/>
      <c r="N1763" s="144"/>
      <c r="O1763" s="144"/>
      <c r="P1763" s="144"/>
      <c r="Q1763" s="144"/>
      <c r="R1763" s="144"/>
      <c r="S1763" s="144"/>
      <c r="T1763" s="144"/>
      <c r="U1763" s="144"/>
      <c r="V1763" s="543"/>
      <c r="W1763" s="144"/>
      <c r="X1763" s="144"/>
      <c r="Y1763" s="144"/>
      <c r="Z1763" s="144"/>
      <c r="AA1763" s="144"/>
      <c r="AB1763" s="144"/>
      <c r="AC1763" s="144"/>
      <c r="AD1763" s="144"/>
      <c r="AE1763" s="144"/>
      <c r="AF1763" s="144"/>
      <c r="AG1763" s="144"/>
      <c r="AH1763" s="144"/>
      <c r="AI1763" s="144"/>
      <c r="AJ1763" s="144"/>
      <c r="AK1763" s="144"/>
      <c r="AL1763" s="144"/>
      <c r="AM1763" s="543"/>
      <c r="AN1763" s="144"/>
      <c r="AO1763" s="144"/>
      <c r="AP1763" s="543"/>
      <c r="AQ1763" s="543"/>
      <c r="AR1763" s="144"/>
      <c r="AS1763" s="190"/>
      <c r="AT1763" s="144"/>
      <c r="AU1763" s="543"/>
      <c r="AV1763" s="543"/>
      <c r="AW1763" s="144"/>
      <c r="AX1763" s="144"/>
      <c r="AY1763" s="144"/>
      <c r="AZ1763" s="144"/>
      <c r="BA1763" s="144"/>
      <c r="BB1763" s="144"/>
      <c r="BC1763" s="144"/>
      <c r="BD1763" s="144"/>
      <c r="BE1763" s="144"/>
    </row>
    <row r="1764" spans="1:57">
      <c r="A1764" s="144"/>
      <c r="B1764" s="144"/>
      <c r="C1764" s="144">
        <v>3</v>
      </c>
      <c r="D1764" s="190">
        <v>158542</v>
      </c>
      <c r="E1764" s="144" t="s">
        <v>5090</v>
      </c>
      <c r="F1764" s="144" t="s">
        <v>4944</v>
      </c>
      <c r="G1764" s="144">
        <v>10</v>
      </c>
      <c r="H1764" s="144">
        <v>20</v>
      </c>
      <c r="I1764" s="190" t="s">
        <v>7065</v>
      </c>
      <c r="J1764" s="144" t="s">
        <v>1693</v>
      </c>
      <c r="K1764" s="543"/>
      <c r="L1764" s="543"/>
      <c r="M1764" s="144"/>
      <c r="N1764" s="144"/>
      <c r="O1764" s="144"/>
      <c r="P1764" s="144"/>
      <c r="Q1764" s="144"/>
      <c r="R1764" s="144"/>
      <c r="S1764" s="144"/>
      <c r="T1764" s="144"/>
      <c r="U1764" s="144"/>
      <c r="V1764" s="543"/>
      <c r="W1764" s="144"/>
      <c r="X1764" s="144"/>
      <c r="Y1764" s="144"/>
      <c r="Z1764" s="144"/>
      <c r="AA1764" s="144"/>
      <c r="AB1764" s="144"/>
      <c r="AC1764" s="144"/>
      <c r="AD1764" s="144"/>
      <c r="AE1764" s="144"/>
      <c r="AF1764" s="144"/>
      <c r="AG1764" s="144"/>
      <c r="AH1764" s="144"/>
      <c r="AI1764" s="144"/>
      <c r="AJ1764" s="144"/>
      <c r="AK1764" s="144"/>
      <c r="AL1764" s="144"/>
      <c r="AM1764" s="543"/>
      <c r="AN1764" s="144"/>
      <c r="AO1764" s="144"/>
      <c r="AP1764" s="543"/>
      <c r="AQ1764" s="543"/>
      <c r="AR1764" s="144"/>
      <c r="AS1764" s="190"/>
      <c r="AT1764" s="144"/>
      <c r="AU1764" s="543"/>
      <c r="AV1764" s="543"/>
      <c r="AW1764" s="144"/>
      <c r="AX1764" s="144"/>
      <c r="AY1764" s="144"/>
      <c r="AZ1764" s="144"/>
      <c r="BA1764" s="144"/>
      <c r="BB1764" s="144"/>
      <c r="BC1764" s="144"/>
      <c r="BD1764" s="144"/>
      <c r="BE1764" s="144"/>
    </row>
    <row r="1765" spans="1:57">
      <c r="A1765" s="144"/>
      <c r="B1765" s="144"/>
      <c r="C1765" s="144">
        <v>3</v>
      </c>
      <c r="D1765" s="190">
        <v>158545</v>
      </c>
      <c r="E1765" s="144" t="s">
        <v>5090</v>
      </c>
      <c r="F1765" s="144" t="s">
        <v>4944</v>
      </c>
      <c r="G1765" s="144">
        <v>10</v>
      </c>
      <c r="H1765" s="144">
        <v>20</v>
      </c>
      <c r="I1765" s="190" t="s">
        <v>7066</v>
      </c>
      <c r="J1765" s="144" t="s">
        <v>1693</v>
      </c>
      <c r="K1765" s="543"/>
      <c r="L1765" s="543"/>
      <c r="M1765" s="144"/>
      <c r="N1765" s="144"/>
      <c r="O1765" s="144"/>
      <c r="P1765" s="144"/>
      <c r="Q1765" s="144"/>
      <c r="R1765" s="144"/>
      <c r="S1765" s="144"/>
      <c r="T1765" s="144"/>
      <c r="U1765" s="144"/>
      <c r="V1765" s="543"/>
      <c r="W1765" s="144"/>
      <c r="X1765" s="144"/>
      <c r="Y1765" s="144"/>
      <c r="Z1765" s="144"/>
      <c r="AA1765" s="144"/>
      <c r="AB1765" s="144"/>
      <c r="AC1765" s="144"/>
      <c r="AD1765" s="144"/>
      <c r="AE1765" s="144"/>
      <c r="AF1765" s="144"/>
      <c r="AG1765" s="144"/>
      <c r="AH1765" s="144"/>
      <c r="AI1765" s="144"/>
      <c r="AJ1765" s="144"/>
      <c r="AK1765" s="144"/>
      <c r="AL1765" s="144"/>
      <c r="AM1765" s="543"/>
      <c r="AN1765" s="144"/>
      <c r="AO1765" s="144"/>
      <c r="AP1765" s="543"/>
      <c r="AQ1765" s="543"/>
      <c r="AR1765" s="144"/>
      <c r="AS1765" s="190"/>
      <c r="AT1765" s="144"/>
      <c r="AU1765" s="543"/>
      <c r="AV1765" s="543"/>
      <c r="AW1765" s="144"/>
      <c r="AX1765" s="144"/>
      <c r="AY1765" s="144"/>
      <c r="AZ1765" s="144"/>
      <c r="BA1765" s="144"/>
      <c r="BB1765" s="144"/>
      <c r="BC1765" s="144"/>
      <c r="BD1765" s="144"/>
      <c r="BE1765" s="144"/>
    </row>
    <row r="1766" spans="1:57">
      <c r="A1766" s="144"/>
      <c r="B1766" s="144"/>
      <c r="C1766" s="144">
        <v>3</v>
      </c>
      <c r="D1766" s="190">
        <v>158553</v>
      </c>
      <c r="E1766" s="144" t="s">
        <v>5090</v>
      </c>
      <c r="F1766" s="144" t="s">
        <v>4944</v>
      </c>
      <c r="G1766" s="144">
        <v>10</v>
      </c>
      <c r="H1766" s="144">
        <v>20</v>
      </c>
      <c r="I1766" s="190" t="s">
        <v>7067</v>
      </c>
      <c r="J1766" s="144" t="s">
        <v>1693</v>
      </c>
      <c r="K1766" s="543"/>
      <c r="L1766" s="543"/>
      <c r="M1766" s="144"/>
      <c r="N1766" s="144"/>
      <c r="O1766" s="144"/>
      <c r="P1766" s="144"/>
      <c r="Q1766" s="144"/>
      <c r="R1766" s="144"/>
      <c r="S1766" s="144"/>
      <c r="T1766" s="144"/>
      <c r="U1766" s="144"/>
      <c r="V1766" s="543"/>
      <c r="W1766" s="144"/>
      <c r="X1766" s="144"/>
      <c r="Y1766" s="144"/>
      <c r="Z1766" s="144"/>
      <c r="AA1766" s="144"/>
      <c r="AB1766" s="144"/>
      <c r="AC1766" s="144"/>
      <c r="AD1766" s="144"/>
      <c r="AE1766" s="144"/>
      <c r="AF1766" s="144"/>
      <c r="AG1766" s="144"/>
      <c r="AH1766" s="144"/>
      <c r="AI1766" s="144"/>
      <c r="AJ1766" s="144"/>
      <c r="AK1766" s="144"/>
      <c r="AL1766" s="144"/>
      <c r="AM1766" s="543"/>
      <c r="AN1766" s="144"/>
      <c r="AO1766" s="144"/>
      <c r="AP1766" s="543"/>
      <c r="AQ1766" s="543"/>
      <c r="AR1766" s="144"/>
      <c r="AS1766" s="190"/>
      <c r="AT1766" s="144"/>
      <c r="AU1766" s="543"/>
      <c r="AV1766" s="543"/>
      <c r="AW1766" s="144"/>
      <c r="AX1766" s="144"/>
      <c r="AY1766" s="144"/>
      <c r="AZ1766" s="144"/>
      <c r="BA1766" s="144"/>
      <c r="BB1766" s="144"/>
      <c r="BC1766" s="144"/>
      <c r="BD1766" s="144"/>
      <c r="BE1766" s="144"/>
    </row>
    <row r="1767" spans="1:57">
      <c r="A1767" s="144"/>
      <c r="B1767" s="144"/>
      <c r="C1767" s="144">
        <v>3</v>
      </c>
      <c r="D1767" s="190">
        <v>158558</v>
      </c>
      <c r="E1767" s="144" t="s">
        <v>5090</v>
      </c>
      <c r="F1767" s="144" t="s">
        <v>4944</v>
      </c>
      <c r="G1767" s="144">
        <v>10</v>
      </c>
      <c r="H1767" s="144">
        <v>20</v>
      </c>
      <c r="I1767" s="190" t="s">
        <v>7068</v>
      </c>
      <c r="J1767" s="144" t="s">
        <v>1693</v>
      </c>
      <c r="K1767" s="543"/>
      <c r="L1767" s="543"/>
      <c r="M1767" s="144"/>
      <c r="N1767" s="144"/>
      <c r="O1767" s="144"/>
      <c r="P1767" s="144"/>
      <c r="Q1767" s="144"/>
      <c r="R1767" s="144"/>
      <c r="S1767" s="144"/>
      <c r="T1767" s="144"/>
      <c r="U1767" s="144"/>
      <c r="V1767" s="543"/>
      <c r="W1767" s="144"/>
      <c r="X1767" s="144"/>
      <c r="Y1767" s="144"/>
      <c r="Z1767" s="144"/>
      <c r="AA1767" s="144"/>
      <c r="AB1767" s="144"/>
      <c r="AC1767" s="144"/>
      <c r="AD1767" s="144"/>
      <c r="AE1767" s="144"/>
      <c r="AF1767" s="144"/>
      <c r="AG1767" s="144"/>
      <c r="AH1767" s="144"/>
      <c r="AI1767" s="144"/>
      <c r="AJ1767" s="144"/>
      <c r="AK1767" s="144"/>
      <c r="AL1767" s="144"/>
      <c r="AM1767" s="543"/>
      <c r="AN1767" s="144"/>
      <c r="AO1767" s="144"/>
      <c r="AP1767" s="543"/>
      <c r="AQ1767" s="543"/>
      <c r="AR1767" s="144"/>
      <c r="AS1767" s="190"/>
      <c r="AT1767" s="144"/>
      <c r="AU1767" s="543"/>
      <c r="AV1767" s="543"/>
      <c r="AW1767" s="144"/>
      <c r="AX1767" s="144"/>
      <c r="AY1767" s="144"/>
      <c r="AZ1767" s="144"/>
      <c r="BA1767" s="144"/>
      <c r="BB1767" s="144"/>
      <c r="BC1767" s="144"/>
      <c r="BD1767" s="144"/>
      <c r="BE1767" s="144"/>
    </row>
    <row r="1768" spans="1:57">
      <c r="A1768" s="144"/>
      <c r="B1768" s="144"/>
      <c r="C1768" s="144">
        <v>3</v>
      </c>
      <c r="D1768" s="190">
        <v>158565</v>
      </c>
      <c r="E1768" s="144" t="s">
        <v>5090</v>
      </c>
      <c r="F1768" s="144" t="s">
        <v>4944</v>
      </c>
      <c r="G1768" s="144">
        <v>10</v>
      </c>
      <c r="H1768" s="144">
        <v>20</v>
      </c>
      <c r="I1768" s="190" t="s">
        <v>7069</v>
      </c>
      <c r="J1768" s="144" t="s">
        <v>1693</v>
      </c>
      <c r="K1768" s="543"/>
      <c r="L1768" s="543"/>
      <c r="M1768" s="144"/>
      <c r="N1768" s="144"/>
      <c r="O1768" s="144"/>
      <c r="P1768" s="144"/>
      <c r="Q1768" s="144"/>
      <c r="R1768" s="144"/>
      <c r="S1768" s="144"/>
      <c r="T1768" s="144"/>
      <c r="U1768" s="144"/>
      <c r="V1768" s="543"/>
      <c r="W1768" s="144"/>
      <c r="X1768" s="144"/>
      <c r="Y1768" s="144"/>
      <c r="Z1768" s="144"/>
      <c r="AA1768" s="144"/>
      <c r="AB1768" s="144"/>
      <c r="AC1768" s="144"/>
      <c r="AD1768" s="144"/>
      <c r="AE1768" s="144"/>
      <c r="AF1768" s="144"/>
      <c r="AG1768" s="144"/>
      <c r="AH1768" s="144"/>
      <c r="AI1768" s="144"/>
      <c r="AJ1768" s="144"/>
      <c r="AK1768" s="144"/>
      <c r="AL1768" s="144"/>
      <c r="AM1768" s="543"/>
      <c r="AN1768" s="144"/>
      <c r="AO1768" s="144"/>
      <c r="AP1768" s="543"/>
      <c r="AQ1768" s="543"/>
      <c r="AR1768" s="144"/>
      <c r="AS1768" s="190"/>
      <c r="AT1768" s="144"/>
      <c r="AU1768" s="543"/>
      <c r="AV1768" s="543"/>
      <c r="AW1768" s="144"/>
      <c r="AX1768" s="144"/>
      <c r="AY1768" s="144"/>
      <c r="AZ1768" s="144"/>
      <c r="BA1768" s="144"/>
      <c r="BB1768" s="144"/>
      <c r="BC1768" s="144"/>
      <c r="BD1768" s="144"/>
      <c r="BE1768" s="144"/>
    </row>
    <row r="1769" spans="1:57">
      <c r="A1769" s="144"/>
      <c r="B1769" s="144"/>
      <c r="C1769" s="144">
        <v>3</v>
      </c>
      <c r="D1769" s="190">
        <v>158575</v>
      </c>
      <c r="E1769" s="144" t="s">
        <v>5090</v>
      </c>
      <c r="F1769" s="144" t="s">
        <v>4944</v>
      </c>
      <c r="G1769" s="144">
        <v>10</v>
      </c>
      <c r="H1769" s="144">
        <v>20</v>
      </c>
      <c r="I1769" s="190" t="s">
        <v>7070</v>
      </c>
      <c r="J1769" s="144" t="s">
        <v>1693</v>
      </c>
      <c r="K1769" s="543"/>
      <c r="L1769" s="543"/>
      <c r="M1769" s="144"/>
      <c r="N1769" s="144"/>
      <c r="O1769" s="144"/>
      <c r="P1769" s="144"/>
      <c r="Q1769" s="144"/>
      <c r="R1769" s="144"/>
      <c r="S1769" s="144"/>
      <c r="T1769" s="144"/>
      <c r="U1769" s="144"/>
      <c r="V1769" s="543"/>
      <c r="W1769" s="144"/>
      <c r="X1769" s="144"/>
      <c r="Y1769" s="144"/>
      <c r="Z1769" s="144"/>
      <c r="AA1769" s="144"/>
      <c r="AB1769" s="144"/>
      <c r="AC1769" s="144"/>
      <c r="AD1769" s="144"/>
      <c r="AE1769" s="144"/>
      <c r="AF1769" s="144"/>
      <c r="AG1769" s="144"/>
      <c r="AH1769" s="144"/>
      <c r="AI1769" s="144"/>
      <c r="AJ1769" s="144"/>
      <c r="AK1769" s="144"/>
      <c r="AL1769" s="144"/>
      <c r="AM1769" s="543"/>
      <c r="AN1769" s="144"/>
      <c r="AO1769" s="144"/>
      <c r="AP1769" s="543"/>
      <c r="AQ1769" s="543"/>
      <c r="AR1769" s="144"/>
      <c r="AS1769" s="190"/>
      <c r="AT1769" s="144"/>
      <c r="AU1769" s="543"/>
      <c r="AV1769" s="543"/>
      <c r="AW1769" s="144"/>
      <c r="AX1769" s="144"/>
      <c r="AY1769" s="144"/>
      <c r="AZ1769" s="144"/>
      <c r="BA1769" s="144"/>
      <c r="BB1769" s="144"/>
      <c r="BC1769" s="144"/>
      <c r="BD1769" s="144"/>
      <c r="BE1769" s="144"/>
    </row>
    <row r="1770" spans="1:57">
      <c r="A1770" s="144"/>
      <c r="B1770" s="144"/>
      <c r="C1770" s="144">
        <v>3</v>
      </c>
      <c r="D1770" s="190">
        <v>158584</v>
      </c>
      <c r="E1770" s="144" t="s">
        <v>5090</v>
      </c>
      <c r="F1770" s="144" t="s">
        <v>4944</v>
      </c>
      <c r="G1770" s="144">
        <v>10</v>
      </c>
      <c r="H1770" s="144">
        <v>20</v>
      </c>
      <c r="I1770" s="190" t="s">
        <v>7071</v>
      </c>
      <c r="J1770" s="144" t="s">
        <v>1693</v>
      </c>
      <c r="K1770" s="543"/>
      <c r="L1770" s="543"/>
      <c r="M1770" s="144"/>
      <c r="N1770" s="144"/>
      <c r="O1770" s="144"/>
      <c r="P1770" s="144"/>
      <c r="Q1770" s="144"/>
      <c r="R1770" s="144"/>
      <c r="S1770" s="144"/>
      <c r="T1770" s="144"/>
      <c r="U1770" s="144"/>
      <c r="V1770" s="543"/>
      <c r="W1770" s="144"/>
      <c r="X1770" s="144"/>
      <c r="Y1770" s="144"/>
      <c r="Z1770" s="144"/>
      <c r="AA1770" s="144"/>
      <c r="AB1770" s="144"/>
      <c r="AC1770" s="144"/>
      <c r="AD1770" s="144"/>
      <c r="AE1770" s="144"/>
      <c r="AF1770" s="144"/>
      <c r="AG1770" s="144"/>
      <c r="AH1770" s="144"/>
      <c r="AI1770" s="144"/>
      <c r="AJ1770" s="144"/>
      <c r="AK1770" s="144"/>
      <c r="AL1770" s="144"/>
      <c r="AM1770" s="543"/>
      <c r="AN1770" s="144"/>
      <c r="AO1770" s="144"/>
      <c r="AP1770" s="543"/>
      <c r="AQ1770" s="543"/>
      <c r="AR1770" s="144"/>
      <c r="AS1770" s="190"/>
      <c r="AT1770" s="144"/>
      <c r="AU1770" s="543"/>
      <c r="AV1770" s="543"/>
      <c r="AW1770" s="144"/>
      <c r="AX1770" s="144"/>
      <c r="AY1770" s="144"/>
      <c r="AZ1770" s="144"/>
      <c r="BA1770" s="144"/>
      <c r="BB1770" s="144"/>
      <c r="BC1770" s="144"/>
      <c r="BD1770" s="144"/>
      <c r="BE1770" s="144"/>
    </row>
    <row r="1771" spans="1:57">
      <c r="A1771" s="144"/>
      <c r="B1771" s="144"/>
      <c r="C1771" s="144">
        <v>3</v>
      </c>
      <c r="D1771" s="190">
        <v>158597</v>
      </c>
      <c r="E1771" s="144" t="s">
        <v>5090</v>
      </c>
      <c r="F1771" s="144" t="s">
        <v>4944</v>
      </c>
      <c r="G1771" s="144">
        <v>10</v>
      </c>
      <c r="H1771" s="144">
        <v>20</v>
      </c>
      <c r="I1771" s="190" t="s">
        <v>7072</v>
      </c>
      <c r="J1771" s="144" t="s">
        <v>1693</v>
      </c>
      <c r="K1771" s="543"/>
      <c r="L1771" s="543"/>
      <c r="M1771" s="144"/>
      <c r="N1771" s="144"/>
      <c r="O1771" s="144"/>
      <c r="P1771" s="144"/>
      <c r="Q1771" s="144"/>
      <c r="R1771" s="144"/>
      <c r="S1771" s="144"/>
      <c r="T1771" s="144"/>
      <c r="U1771" s="144"/>
      <c r="V1771" s="543"/>
      <c r="W1771" s="144"/>
      <c r="X1771" s="144"/>
      <c r="Y1771" s="144"/>
      <c r="Z1771" s="144"/>
      <c r="AA1771" s="144"/>
      <c r="AB1771" s="144"/>
      <c r="AC1771" s="144"/>
      <c r="AD1771" s="144"/>
      <c r="AE1771" s="144"/>
      <c r="AF1771" s="144"/>
      <c r="AG1771" s="144"/>
      <c r="AH1771" s="144"/>
      <c r="AI1771" s="144"/>
      <c r="AJ1771" s="144"/>
      <c r="AK1771" s="144"/>
      <c r="AL1771" s="144"/>
      <c r="AM1771" s="543"/>
      <c r="AN1771" s="144"/>
      <c r="AO1771" s="144"/>
      <c r="AP1771" s="543"/>
      <c r="AQ1771" s="543"/>
      <c r="AR1771" s="144"/>
      <c r="AS1771" s="190"/>
      <c r="AT1771" s="144"/>
      <c r="AU1771" s="543"/>
      <c r="AV1771" s="543"/>
      <c r="AW1771" s="144"/>
      <c r="AX1771" s="144"/>
      <c r="AY1771" s="144"/>
      <c r="AZ1771" s="144"/>
      <c r="BA1771" s="144"/>
      <c r="BB1771" s="144"/>
      <c r="BC1771" s="144"/>
      <c r="BD1771" s="144"/>
      <c r="BE1771" s="144"/>
    </row>
    <row r="1772" spans="1:57">
      <c r="A1772" s="144"/>
      <c r="B1772" s="144"/>
      <c r="C1772" s="144">
        <v>3</v>
      </c>
      <c r="D1772" s="190">
        <v>158599</v>
      </c>
      <c r="E1772" s="144" t="s">
        <v>5090</v>
      </c>
      <c r="F1772" s="144" t="s">
        <v>4944</v>
      </c>
      <c r="G1772" s="144">
        <v>10</v>
      </c>
      <c r="H1772" s="144">
        <v>20</v>
      </c>
      <c r="I1772" s="190" t="s">
        <v>7073</v>
      </c>
      <c r="J1772" s="144" t="s">
        <v>1693</v>
      </c>
      <c r="K1772" s="543"/>
      <c r="L1772" s="543"/>
      <c r="M1772" s="144"/>
      <c r="N1772" s="144"/>
      <c r="O1772" s="144"/>
      <c r="P1772" s="144"/>
      <c r="Q1772" s="144"/>
      <c r="R1772" s="144"/>
      <c r="S1772" s="144"/>
      <c r="T1772" s="144"/>
      <c r="U1772" s="144"/>
      <c r="V1772" s="543"/>
      <c r="W1772" s="144"/>
      <c r="X1772" s="144"/>
      <c r="Y1772" s="144"/>
      <c r="Z1772" s="144"/>
      <c r="AA1772" s="144"/>
      <c r="AB1772" s="144"/>
      <c r="AC1772" s="144"/>
      <c r="AD1772" s="144"/>
      <c r="AE1772" s="144"/>
      <c r="AF1772" s="144"/>
      <c r="AG1772" s="144"/>
      <c r="AH1772" s="144"/>
      <c r="AI1772" s="144"/>
      <c r="AJ1772" s="144"/>
      <c r="AK1772" s="144"/>
      <c r="AL1772" s="144"/>
      <c r="AM1772" s="543"/>
      <c r="AN1772" s="144"/>
      <c r="AO1772" s="144"/>
      <c r="AP1772" s="543"/>
      <c r="AQ1772" s="543"/>
      <c r="AR1772" s="144"/>
      <c r="AS1772" s="190"/>
      <c r="AT1772" s="144"/>
      <c r="AU1772" s="543"/>
      <c r="AV1772" s="543"/>
      <c r="AW1772" s="144"/>
      <c r="AX1772" s="144"/>
      <c r="AY1772" s="144"/>
      <c r="AZ1772" s="144"/>
      <c r="BA1772" s="144"/>
      <c r="BB1772" s="144"/>
      <c r="BC1772" s="144"/>
      <c r="BD1772" s="144"/>
      <c r="BE1772" s="144"/>
    </row>
    <row r="1773" spans="1:57">
      <c r="A1773" s="144"/>
      <c r="B1773" s="144"/>
      <c r="C1773" s="144">
        <v>3</v>
      </c>
      <c r="D1773" s="190">
        <v>158602</v>
      </c>
      <c r="E1773" s="144" t="s">
        <v>5090</v>
      </c>
      <c r="F1773" s="144" t="s">
        <v>4944</v>
      </c>
      <c r="G1773" s="144">
        <v>10</v>
      </c>
      <c r="H1773" s="144">
        <v>20</v>
      </c>
      <c r="I1773" s="190" t="s">
        <v>7074</v>
      </c>
      <c r="J1773" s="144" t="s">
        <v>1693</v>
      </c>
      <c r="K1773" s="543"/>
      <c r="L1773" s="543"/>
      <c r="M1773" s="144"/>
      <c r="N1773" s="144"/>
      <c r="O1773" s="144"/>
      <c r="P1773" s="144"/>
      <c r="Q1773" s="144"/>
      <c r="R1773" s="144"/>
      <c r="S1773" s="144"/>
      <c r="T1773" s="144"/>
      <c r="U1773" s="144"/>
      <c r="V1773" s="543"/>
      <c r="W1773" s="144"/>
      <c r="X1773" s="144"/>
      <c r="Y1773" s="144"/>
      <c r="Z1773" s="144"/>
      <c r="AA1773" s="144"/>
      <c r="AB1773" s="144"/>
      <c r="AC1773" s="144"/>
      <c r="AD1773" s="144"/>
      <c r="AE1773" s="144"/>
      <c r="AF1773" s="144"/>
      <c r="AG1773" s="144"/>
      <c r="AH1773" s="144"/>
      <c r="AI1773" s="144"/>
      <c r="AJ1773" s="144"/>
      <c r="AK1773" s="144"/>
      <c r="AL1773" s="144"/>
      <c r="AM1773" s="543"/>
      <c r="AN1773" s="144"/>
      <c r="AO1773" s="144"/>
      <c r="AP1773" s="543"/>
      <c r="AQ1773" s="543"/>
      <c r="AR1773" s="144"/>
      <c r="AS1773" s="190"/>
      <c r="AT1773" s="144"/>
      <c r="AU1773" s="543"/>
      <c r="AV1773" s="543"/>
      <c r="AW1773" s="144"/>
      <c r="AX1773" s="144"/>
      <c r="AY1773" s="144"/>
      <c r="AZ1773" s="144"/>
      <c r="BA1773" s="144"/>
      <c r="BB1773" s="144"/>
      <c r="BC1773" s="144"/>
      <c r="BD1773" s="144"/>
      <c r="BE1773" s="144"/>
    </row>
    <row r="1774" spans="1:57">
      <c r="A1774" s="144"/>
      <c r="B1774" s="144"/>
      <c r="C1774" s="144">
        <v>3</v>
      </c>
      <c r="D1774" s="190">
        <v>158604</v>
      </c>
      <c r="E1774" s="144" t="s">
        <v>5090</v>
      </c>
      <c r="F1774" s="144" t="s">
        <v>4944</v>
      </c>
      <c r="G1774" s="144">
        <v>10</v>
      </c>
      <c r="H1774" s="144">
        <v>20</v>
      </c>
      <c r="I1774" s="190" t="s">
        <v>7075</v>
      </c>
      <c r="J1774" s="144" t="s">
        <v>1693</v>
      </c>
      <c r="K1774" s="543"/>
      <c r="L1774" s="543"/>
      <c r="M1774" s="144"/>
      <c r="N1774" s="144"/>
      <c r="O1774" s="144"/>
      <c r="P1774" s="144"/>
      <c r="Q1774" s="144"/>
      <c r="R1774" s="144"/>
      <c r="S1774" s="144"/>
      <c r="T1774" s="144"/>
      <c r="U1774" s="144"/>
      <c r="V1774" s="543"/>
      <c r="W1774" s="144"/>
      <c r="X1774" s="144"/>
      <c r="Y1774" s="144"/>
      <c r="Z1774" s="144"/>
      <c r="AA1774" s="144"/>
      <c r="AB1774" s="144"/>
      <c r="AC1774" s="144"/>
      <c r="AD1774" s="144"/>
      <c r="AE1774" s="144"/>
      <c r="AF1774" s="144"/>
      <c r="AG1774" s="144"/>
      <c r="AH1774" s="144"/>
      <c r="AI1774" s="144"/>
      <c r="AJ1774" s="144"/>
      <c r="AK1774" s="144"/>
      <c r="AL1774" s="144"/>
      <c r="AM1774" s="543"/>
      <c r="AN1774" s="144"/>
      <c r="AO1774" s="144"/>
      <c r="AP1774" s="543"/>
      <c r="AQ1774" s="543"/>
      <c r="AR1774" s="144"/>
      <c r="AS1774" s="190"/>
      <c r="AT1774" s="144"/>
      <c r="AU1774" s="543"/>
      <c r="AV1774" s="543"/>
      <c r="AW1774" s="144"/>
      <c r="AX1774" s="144"/>
      <c r="AY1774" s="144"/>
      <c r="AZ1774" s="144"/>
      <c r="BA1774" s="144"/>
      <c r="BB1774" s="144"/>
      <c r="BC1774" s="144"/>
      <c r="BD1774" s="144"/>
      <c r="BE1774" s="144"/>
    </row>
    <row r="1775" spans="1:57">
      <c r="A1775" s="144"/>
      <c r="B1775" s="144"/>
      <c r="C1775" s="144">
        <v>3</v>
      </c>
      <c r="D1775" s="190">
        <v>158607</v>
      </c>
      <c r="E1775" s="144" t="s">
        <v>5090</v>
      </c>
      <c r="F1775" s="144" t="s">
        <v>4944</v>
      </c>
      <c r="G1775" s="144">
        <v>10</v>
      </c>
      <c r="H1775" s="144">
        <v>20</v>
      </c>
      <c r="I1775" s="190" t="s">
        <v>7076</v>
      </c>
      <c r="J1775" s="144" t="s">
        <v>1693</v>
      </c>
      <c r="K1775" s="543"/>
      <c r="L1775" s="543"/>
      <c r="M1775" s="144"/>
      <c r="N1775" s="144"/>
      <c r="O1775" s="144"/>
      <c r="P1775" s="144"/>
      <c r="Q1775" s="144"/>
      <c r="R1775" s="144"/>
      <c r="S1775" s="144"/>
      <c r="T1775" s="144"/>
      <c r="U1775" s="144"/>
      <c r="V1775" s="543"/>
      <c r="W1775" s="144"/>
      <c r="X1775" s="144"/>
      <c r="Y1775" s="144"/>
      <c r="Z1775" s="144"/>
      <c r="AA1775" s="144"/>
      <c r="AB1775" s="144"/>
      <c r="AC1775" s="144"/>
      <c r="AD1775" s="144"/>
      <c r="AE1775" s="144"/>
      <c r="AF1775" s="144"/>
      <c r="AG1775" s="144"/>
      <c r="AH1775" s="144"/>
      <c r="AI1775" s="144"/>
      <c r="AJ1775" s="144"/>
      <c r="AK1775" s="144"/>
      <c r="AL1775" s="144"/>
      <c r="AM1775" s="543"/>
      <c r="AN1775" s="144"/>
      <c r="AO1775" s="144"/>
      <c r="AP1775" s="543"/>
      <c r="AQ1775" s="543"/>
      <c r="AR1775" s="144"/>
      <c r="AS1775" s="190"/>
      <c r="AT1775" s="144"/>
      <c r="AU1775" s="543"/>
      <c r="AV1775" s="543"/>
      <c r="AW1775" s="144"/>
      <c r="AX1775" s="144"/>
      <c r="AY1775" s="144"/>
      <c r="AZ1775" s="144"/>
      <c r="BA1775" s="144"/>
      <c r="BB1775" s="144"/>
      <c r="BC1775" s="144"/>
      <c r="BD1775" s="144"/>
      <c r="BE1775" s="144"/>
    </row>
    <row r="1776" spans="1:57">
      <c r="A1776" s="144"/>
      <c r="B1776" s="144"/>
      <c r="C1776" s="144">
        <v>3</v>
      </c>
      <c r="D1776" s="190">
        <v>158609</v>
      </c>
      <c r="E1776" s="144" t="s">
        <v>5090</v>
      </c>
      <c r="F1776" s="144" t="s">
        <v>4944</v>
      </c>
      <c r="G1776" s="144">
        <v>10</v>
      </c>
      <c r="H1776" s="144">
        <v>20</v>
      </c>
      <c r="I1776" s="190" t="s">
        <v>7077</v>
      </c>
      <c r="J1776" s="144" t="s">
        <v>1693</v>
      </c>
      <c r="K1776" s="543"/>
      <c r="L1776" s="543"/>
      <c r="M1776" s="144"/>
      <c r="N1776" s="144"/>
      <c r="O1776" s="144"/>
      <c r="P1776" s="144"/>
      <c r="Q1776" s="144"/>
      <c r="R1776" s="144"/>
      <c r="S1776" s="144"/>
      <c r="T1776" s="144"/>
      <c r="U1776" s="144"/>
      <c r="V1776" s="543"/>
      <c r="W1776" s="144"/>
      <c r="X1776" s="144"/>
      <c r="Y1776" s="144"/>
      <c r="Z1776" s="144"/>
      <c r="AA1776" s="144"/>
      <c r="AB1776" s="144"/>
      <c r="AC1776" s="144"/>
      <c r="AD1776" s="144"/>
      <c r="AE1776" s="144"/>
      <c r="AF1776" s="144"/>
      <c r="AG1776" s="144"/>
      <c r="AH1776" s="144"/>
      <c r="AI1776" s="144"/>
      <c r="AJ1776" s="144"/>
      <c r="AK1776" s="144"/>
      <c r="AL1776" s="144"/>
      <c r="AM1776" s="543"/>
      <c r="AN1776" s="144"/>
      <c r="AO1776" s="144"/>
      <c r="AP1776" s="543"/>
      <c r="AQ1776" s="543"/>
      <c r="AR1776" s="144"/>
      <c r="AS1776" s="190"/>
      <c r="AT1776" s="144"/>
      <c r="AU1776" s="543"/>
      <c r="AV1776" s="543"/>
      <c r="AW1776" s="144"/>
      <c r="AX1776" s="144"/>
      <c r="AY1776" s="144"/>
      <c r="AZ1776" s="144"/>
      <c r="BA1776" s="144"/>
      <c r="BB1776" s="144"/>
      <c r="BC1776" s="144"/>
      <c r="BD1776" s="144"/>
      <c r="BE1776" s="144"/>
    </row>
    <row r="1777" spans="1:57">
      <c r="A1777" s="144"/>
      <c r="B1777" s="144"/>
      <c r="C1777" s="144">
        <v>3</v>
      </c>
      <c r="D1777" s="190">
        <v>158611</v>
      </c>
      <c r="E1777" s="144" t="s">
        <v>5090</v>
      </c>
      <c r="F1777" s="144" t="s">
        <v>4944</v>
      </c>
      <c r="G1777" s="144">
        <v>10</v>
      </c>
      <c r="H1777" s="144">
        <v>20</v>
      </c>
      <c r="I1777" s="190" t="s">
        <v>7078</v>
      </c>
      <c r="J1777" s="144" t="s">
        <v>1693</v>
      </c>
      <c r="K1777" s="543"/>
      <c r="L1777" s="543"/>
      <c r="M1777" s="144"/>
      <c r="N1777" s="144"/>
      <c r="O1777" s="144"/>
      <c r="P1777" s="144"/>
      <c r="Q1777" s="144"/>
      <c r="R1777" s="144"/>
      <c r="S1777" s="144"/>
      <c r="T1777" s="144"/>
      <c r="U1777" s="144"/>
      <c r="V1777" s="543"/>
      <c r="W1777" s="144"/>
      <c r="X1777" s="144"/>
      <c r="Y1777" s="144"/>
      <c r="Z1777" s="144"/>
      <c r="AA1777" s="144"/>
      <c r="AB1777" s="144"/>
      <c r="AC1777" s="144"/>
      <c r="AD1777" s="144"/>
      <c r="AE1777" s="144"/>
      <c r="AF1777" s="144"/>
      <c r="AG1777" s="144"/>
      <c r="AH1777" s="144"/>
      <c r="AI1777" s="144"/>
      <c r="AJ1777" s="144"/>
      <c r="AK1777" s="144"/>
      <c r="AL1777" s="144"/>
      <c r="AM1777" s="543"/>
      <c r="AN1777" s="144"/>
      <c r="AO1777" s="144"/>
      <c r="AP1777" s="543"/>
      <c r="AQ1777" s="543"/>
      <c r="AR1777" s="144"/>
      <c r="AS1777" s="190"/>
      <c r="AT1777" s="144"/>
      <c r="AU1777" s="543"/>
      <c r="AV1777" s="543"/>
      <c r="AW1777" s="144"/>
      <c r="AX1777" s="144"/>
      <c r="AY1777" s="144"/>
      <c r="AZ1777" s="144"/>
      <c r="BA1777" s="144"/>
      <c r="BB1777" s="144"/>
      <c r="BC1777" s="144"/>
      <c r="BD1777" s="144"/>
      <c r="BE1777" s="144"/>
    </row>
    <row r="1778" spans="1:57">
      <c r="A1778" s="144"/>
      <c r="B1778" s="144"/>
      <c r="C1778" s="144">
        <v>3</v>
      </c>
      <c r="D1778" s="190">
        <v>158613</v>
      </c>
      <c r="E1778" s="144" t="s">
        <v>5090</v>
      </c>
      <c r="F1778" s="144" t="s">
        <v>4944</v>
      </c>
      <c r="G1778" s="144">
        <v>10</v>
      </c>
      <c r="H1778" s="144">
        <v>20</v>
      </c>
      <c r="I1778" s="190" t="s">
        <v>7079</v>
      </c>
      <c r="J1778" s="144" t="s">
        <v>1693</v>
      </c>
      <c r="K1778" s="543"/>
      <c r="L1778" s="543"/>
      <c r="M1778" s="144"/>
      <c r="N1778" s="144"/>
      <c r="O1778" s="144"/>
      <c r="P1778" s="144"/>
      <c r="Q1778" s="144"/>
      <c r="R1778" s="144"/>
      <c r="S1778" s="144"/>
      <c r="T1778" s="144"/>
      <c r="U1778" s="144"/>
      <c r="V1778" s="543"/>
      <c r="W1778" s="144"/>
      <c r="X1778" s="144"/>
      <c r="Y1778" s="144"/>
      <c r="Z1778" s="144"/>
      <c r="AA1778" s="144"/>
      <c r="AB1778" s="144"/>
      <c r="AC1778" s="144"/>
      <c r="AD1778" s="144"/>
      <c r="AE1778" s="144"/>
      <c r="AF1778" s="144"/>
      <c r="AG1778" s="144"/>
      <c r="AH1778" s="144"/>
      <c r="AI1778" s="144"/>
      <c r="AJ1778" s="144"/>
      <c r="AK1778" s="144"/>
      <c r="AL1778" s="144"/>
      <c r="AM1778" s="543"/>
      <c r="AN1778" s="144"/>
      <c r="AO1778" s="144"/>
      <c r="AP1778" s="543"/>
      <c r="AQ1778" s="543"/>
      <c r="AR1778" s="144"/>
      <c r="AS1778" s="190"/>
      <c r="AT1778" s="144"/>
      <c r="AU1778" s="543"/>
      <c r="AV1778" s="543"/>
      <c r="AW1778" s="144"/>
      <c r="AX1778" s="144"/>
      <c r="AY1778" s="144"/>
      <c r="AZ1778" s="144"/>
      <c r="BA1778" s="144"/>
      <c r="BB1778" s="144"/>
      <c r="BC1778" s="144"/>
      <c r="BD1778" s="144"/>
      <c r="BE1778" s="144"/>
    </row>
    <row r="1779" spans="1:57">
      <c r="A1779" s="144"/>
      <c r="B1779" s="144"/>
      <c r="C1779" s="144">
        <v>3</v>
      </c>
      <c r="D1779" s="190">
        <v>158614</v>
      </c>
      <c r="E1779" s="144" t="s">
        <v>5090</v>
      </c>
      <c r="F1779" s="144" t="s">
        <v>4944</v>
      </c>
      <c r="G1779" s="144">
        <v>10</v>
      </c>
      <c r="H1779" s="144">
        <v>20</v>
      </c>
      <c r="I1779" s="190" t="s">
        <v>7080</v>
      </c>
      <c r="J1779" s="144" t="s">
        <v>1693</v>
      </c>
      <c r="K1779" s="543"/>
      <c r="L1779" s="543"/>
      <c r="M1779" s="144"/>
      <c r="N1779" s="144"/>
      <c r="O1779" s="144"/>
      <c r="P1779" s="144"/>
      <c r="Q1779" s="144"/>
      <c r="R1779" s="144"/>
      <c r="S1779" s="144"/>
      <c r="T1779" s="144"/>
      <c r="U1779" s="144"/>
      <c r="V1779" s="543"/>
      <c r="W1779" s="144"/>
      <c r="X1779" s="144"/>
      <c r="Y1779" s="144"/>
      <c r="Z1779" s="144"/>
      <c r="AA1779" s="144"/>
      <c r="AB1779" s="144"/>
      <c r="AC1779" s="144"/>
      <c r="AD1779" s="144"/>
      <c r="AE1779" s="144"/>
      <c r="AF1779" s="144"/>
      <c r="AG1779" s="144"/>
      <c r="AH1779" s="144"/>
      <c r="AI1779" s="144"/>
      <c r="AJ1779" s="144"/>
      <c r="AK1779" s="144"/>
      <c r="AL1779" s="144"/>
      <c r="AM1779" s="543"/>
      <c r="AN1779" s="144"/>
      <c r="AO1779" s="144"/>
      <c r="AP1779" s="543"/>
      <c r="AQ1779" s="543"/>
      <c r="AR1779" s="144"/>
      <c r="AS1779" s="190"/>
      <c r="AT1779" s="144"/>
      <c r="AU1779" s="543"/>
      <c r="AV1779" s="543"/>
      <c r="AW1779" s="144"/>
      <c r="AX1779" s="144"/>
      <c r="AY1779" s="144"/>
      <c r="AZ1779" s="144"/>
      <c r="BA1779" s="144"/>
      <c r="BB1779" s="144"/>
      <c r="BC1779" s="144"/>
      <c r="BD1779" s="144"/>
      <c r="BE1779" s="144"/>
    </row>
    <row r="1780" spans="1:57">
      <c r="A1780" s="144"/>
      <c r="B1780" s="144"/>
      <c r="C1780" s="144">
        <v>3</v>
      </c>
      <c r="D1780" s="190">
        <v>158627</v>
      </c>
      <c r="E1780" s="144" t="s">
        <v>5090</v>
      </c>
      <c r="F1780" s="144" t="s">
        <v>4944</v>
      </c>
      <c r="G1780" s="144">
        <v>10</v>
      </c>
      <c r="H1780" s="144">
        <v>20</v>
      </c>
      <c r="I1780" s="190" t="s">
        <v>7081</v>
      </c>
      <c r="J1780" s="144" t="s">
        <v>1693</v>
      </c>
      <c r="K1780" s="543"/>
      <c r="L1780" s="543"/>
      <c r="M1780" s="144"/>
      <c r="N1780" s="144"/>
      <c r="O1780" s="144"/>
      <c r="P1780" s="144"/>
      <c r="Q1780" s="144"/>
      <c r="R1780" s="144"/>
      <c r="S1780" s="144"/>
      <c r="T1780" s="144"/>
      <c r="U1780" s="144"/>
      <c r="V1780" s="543"/>
      <c r="W1780" s="144"/>
      <c r="X1780" s="144"/>
      <c r="Y1780" s="144"/>
      <c r="Z1780" s="144"/>
      <c r="AA1780" s="144"/>
      <c r="AB1780" s="144"/>
      <c r="AC1780" s="144"/>
      <c r="AD1780" s="144"/>
      <c r="AE1780" s="144"/>
      <c r="AF1780" s="144"/>
      <c r="AG1780" s="144"/>
      <c r="AH1780" s="144"/>
      <c r="AI1780" s="144"/>
      <c r="AJ1780" s="144"/>
      <c r="AK1780" s="144"/>
      <c r="AL1780" s="144"/>
      <c r="AM1780" s="543"/>
      <c r="AN1780" s="144"/>
      <c r="AO1780" s="144"/>
      <c r="AP1780" s="543"/>
      <c r="AQ1780" s="543"/>
      <c r="AR1780" s="144"/>
      <c r="AS1780" s="190"/>
      <c r="AT1780" s="144"/>
      <c r="AU1780" s="543"/>
      <c r="AV1780" s="543"/>
      <c r="AW1780" s="144"/>
      <c r="AX1780" s="144"/>
      <c r="AY1780" s="144"/>
      <c r="AZ1780" s="144"/>
      <c r="BA1780" s="144"/>
      <c r="BB1780" s="144"/>
      <c r="BC1780" s="144"/>
      <c r="BD1780" s="144"/>
      <c r="BE1780" s="144"/>
    </row>
    <row r="1781" spans="1:57">
      <c r="A1781" s="144"/>
      <c r="B1781" s="144"/>
      <c r="C1781" s="144">
        <v>3</v>
      </c>
      <c r="D1781" s="190">
        <v>158630</v>
      </c>
      <c r="E1781" s="144" t="s">
        <v>5090</v>
      </c>
      <c r="F1781" s="144" t="s">
        <v>4944</v>
      </c>
      <c r="G1781" s="144">
        <v>10</v>
      </c>
      <c r="H1781" s="144">
        <v>20</v>
      </c>
      <c r="I1781" s="190" t="s">
        <v>7082</v>
      </c>
      <c r="J1781" s="144" t="s">
        <v>1693</v>
      </c>
      <c r="K1781" s="543"/>
      <c r="L1781" s="543"/>
      <c r="M1781" s="144"/>
      <c r="N1781" s="144"/>
      <c r="O1781" s="144"/>
      <c r="P1781" s="144"/>
      <c r="Q1781" s="144"/>
      <c r="R1781" s="144"/>
      <c r="S1781" s="144"/>
      <c r="T1781" s="144"/>
      <c r="U1781" s="144"/>
      <c r="V1781" s="543"/>
      <c r="W1781" s="144"/>
      <c r="X1781" s="144"/>
      <c r="Y1781" s="144"/>
      <c r="Z1781" s="144"/>
      <c r="AA1781" s="144"/>
      <c r="AB1781" s="144"/>
      <c r="AC1781" s="144"/>
      <c r="AD1781" s="144"/>
      <c r="AE1781" s="144"/>
      <c r="AF1781" s="144"/>
      <c r="AG1781" s="144"/>
      <c r="AH1781" s="144"/>
      <c r="AI1781" s="144"/>
      <c r="AJ1781" s="144"/>
      <c r="AK1781" s="144"/>
      <c r="AL1781" s="144"/>
      <c r="AM1781" s="543"/>
      <c r="AN1781" s="144"/>
      <c r="AO1781" s="144"/>
      <c r="AP1781" s="543"/>
      <c r="AQ1781" s="543"/>
      <c r="AR1781" s="144"/>
      <c r="AS1781" s="190"/>
      <c r="AT1781" s="144"/>
      <c r="AU1781" s="543"/>
      <c r="AV1781" s="543"/>
      <c r="AW1781" s="144"/>
      <c r="AX1781" s="144"/>
      <c r="AY1781" s="144"/>
      <c r="AZ1781" s="144"/>
      <c r="BA1781" s="144"/>
      <c r="BB1781" s="144"/>
      <c r="BC1781" s="144"/>
      <c r="BD1781" s="144"/>
      <c r="BE1781" s="144"/>
    </row>
    <row r="1782" spans="1:57">
      <c r="A1782" s="144"/>
      <c r="B1782" s="144"/>
      <c r="C1782" s="144">
        <v>3</v>
      </c>
      <c r="D1782" s="190">
        <v>158633</v>
      </c>
      <c r="E1782" s="144" t="s">
        <v>5090</v>
      </c>
      <c r="F1782" s="144" t="s">
        <v>4944</v>
      </c>
      <c r="G1782" s="144">
        <v>10</v>
      </c>
      <c r="H1782" s="144">
        <v>20</v>
      </c>
      <c r="I1782" s="190" t="s">
        <v>7083</v>
      </c>
      <c r="J1782" s="144" t="s">
        <v>1693</v>
      </c>
      <c r="K1782" s="543"/>
      <c r="L1782" s="543"/>
      <c r="M1782" s="144"/>
      <c r="N1782" s="144"/>
      <c r="O1782" s="144"/>
      <c r="P1782" s="144"/>
      <c r="Q1782" s="144"/>
      <c r="R1782" s="144"/>
      <c r="S1782" s="144"/>
      <c r="T1782" s="144"/>
      <c r="U1782" s="144"/>
      <c r="V1782" s="543"/>
      <c r="W1782" s="144"/>
      <c r="X1782" s="144"/>
      <c r="Y1782" s="144"/>
      <c r="Z1782" s="144"/>
      <c r="AA1782" s="144"/>
      <c r="AB1782" s="144"/>
      <c r="AC1782" s="144"/>
      <c r="AD1782" s="144"/>
      <c r="AE1782" s="144"/>
      <c r="AF1782" s="144"/>
      <c r="AG1782" s="144"/>
      <c r="AH1782" s="144"/>
      <c r="AI1782" s="144"/>
      <c r="AJ1782" s="144"/>
      <c r="AK1782" s="144"/>
      <c r="AL1782" s="144"/>
      <c r="AM1782" s="543"/>
      <c r="AN1782" s="144"/>
      <c r="AO1782" s="144"/>
      <c r="AP1782" s="543"/>
      <c r="AQ1782" s="543"/>
      <c r="AR1782" s="144"/>
      <c r="AS1782" s="190"/>
      <c r="AT1782" s="144"/>
      <c r="AU1782" s="543"/>
      <c r="AV1782" s="543"/>
      <c r="AW1782" s="144"/>
      <c r="AX1782" s="144"/>
      <c r="AY1782" s="144"/>
      <c r="AZ1782" s="144"/>
      <c r="BA1782" s="144"/>
      <c r="BB1782" s="144"/>
      <c r="BC1782" s="144"/>
      <c r="BD1782" s="144"/>
      <c r="BE1782" s="144"/>
    </row>
    <row r="1783" spans="1:57">
      <c r="A1783" s="144"/>
      <c r="B1783" s="144"/>
      <c r="C1783" s="144">
        <v>3</v>
      </c>
      <c r="D1783" s="190">
        <v>158635</v>
      </c>
      <c r="E1783" s="144" t="s">
        <v>5090</v>
      </c>
      <c r="F1783" s="144" t="s">
        <v>4944</v>
      </c>
      <c r="G1783" s="144">
        <v>10</v>
      </c>
      <c r="H1783" s="144">
        <v>20</v>
      </c>
      <c r="I1783" s="190" t="s">
        <v>7084</v>
      </c>
      <c r="J1783" s="144" t="s">
        <v>1693</v>
      </c>
      <c r="K1783" s="543"/>
      <c r="L1783" s="543"/>
      <c r="M1783" s="144"/>
      <c r="N1783" s="144"/>
      <c r="O1783" s="144"/>
      <c r="P1783" s="144"/>
      <c r="Q1783" s="144"/>
      <c r="R1783" s="144"/>
      <c r="S1783" s="144"/>
      <c r="T1783" s="144"/>
      <c r="U1783" s="144"/>
      <c r="V1783" s="543"/>
      <c r="W1783" s="144"/>
      <c r="X1783" s="144"/>
      <c r="Y1783" s="144"/>
      <c r="Z1783" s="144"/>
      <c r="AA1783" s="144"/>
      <c r="AB1783" s="144"/>
      <c r="AC1783" s="144"/>
      <c r="AD1783" s="144"/>
      <c r="AE1783" s="144"/>
      <c r="AF1783" s="144"/>
      <c r="AG1783" s="144"/>
      <c r="AH1783" s="144"/>
      <c r="AI1783" s="144"/>
      <c r="AJ1783" s="144"/>
      <c r="AK1783" s="144"/>
      <c r="AL1783" s="144"/>
      <c r="AM1783" s="543"/>
      <c r="AN1783" s="144"/>
      <c r="AO1783" s="144"/>
      <c r="AP1783" s="543"/>
      <c r="AQ1783" s="543"/>
      <c r="AR1783" s="144"/>
      <c r="AS1783" s="190"/>
      <c r="AT1783" s="144"/>
      <c r="AU1783" s="543"/>
      <c r="AV1783" s="543"/>
      <c r="AW1783" s="144"/>
      <c r="AX1783" s="144"/>
      <c r="AY1783" s="144"/>
      <c r="AZ1783" s="144"/>
      <c r="BA1783" s="144"/>
      <c r="BB1783" s="144"/>
      <c r="BC1783" s="144"/>
      <c r="BD1783" s="144"/>
      <c r="BE1783" s="144"/>
    </row>
    <row r="1784" spans="1:57">
      <c r="A1784" s="144"/>
      <c r="B1784" s="144"/>
      <c r="C1784" s="144">
        <v>3</v>
      </c>
      <c r="D1784" s="190">
        <v>158638</v>
      </c>
      <c r="E1784" s="144" t="s">
        <v>5090</v>
      </c>
      <c r="F1784" s="144" t="s">
        <v>4944</v>
      </c>
      <c r="G1784" s="144">
        <v>10</v>
      </c>
      <c r="H1784" s="144">
        <v>20</v>
      </c>
      <c r="I1784" s="190" t="s">
        <v>7085</v>
      </c>
      <c r="J1784" s="144" t="s">
        <v>1693</v>
      </c>
      <c r="K1784" s="543"/>
      <c r="L1784" s="543"/>
      <c r="M1784" s="144"/>
      <c r="N1784" s="144"/>
      <c r="O1784" s="144"/>
      <c r="P1784" s="144"/>
      <c r="Q1784" s="144"/>
      <c r="R1784" s="144"/>
      <c r="S1784" s="144"/>
      <c r="T1784" s="144"/>
      <c r="U1784" s="144"/>
      <c r="V1784" s="543"/>
      <c r="W1784" s="144"/>
      <c r="X1784" s="144"/>
      <c r="Y1784" s="144"/>
      <c r="Z1784" s="144"/>
      <c r="AA1784" s="144"/>
      <c r="AB1784" s="144"/>
      <c r="AC1784" s="144"/>
      <c r="AD1784" s="144"/>
      <c r="AE1784" s="144"/>
      <c r="AF1784" s="144"/>
      <c r="AG1784" s="144"/>
      <c r="AH1784" s="144"/>
      <c r="AI1784" s="144"/>
      <c r="AJ1784" s="144"/>
      <c r="AK1784" s="144"/>
      <c r="AL1784" s="144"/>
      <c r="AM1784" s="543"/>
      <c r="AN1784" s="144"/>
      <c r="AO1784" s="144"/>
      <c r="AP1784" s="543"/>
      <c r="AQ1784" s="543"/>
      <c r="AR1784" s="144"/>
      <c r="AS1784" s="190"/>
      <c r="AT1784" s="144"/>
      <c r="AU1784" s="543"/>
      <c r="AV1784" s="543"/>
      <c r="AW1784" s="144"/>
      <c r="AX1784" s="144"/>
      <c r="AY1784" s="144"/>
      <c r="AZ1784" s="144"/>
      <c r="BA1784" s="144"/>
      <c r="BB1784" s="144"/>
      <c r="BC1784" s="144"/>
      <c r="BD1784" s="144"/>
      <c r="BE1784" s="144"/>
    </row>
    <row r="1785" spans="1:57">
      <c r="A1785" s="144"/>
      <c r="B1785" s="144"/>
      <c r="C1785" s="144">
        <v>3</v>
      </c>
      <c r="D1785" s="190">
        <v>158645</v>
      </c>
      <c r="E1785" s="144" t="s">
        <v>5090</v>
      </c>
      <c r="F1785" s="144" t="s">
        <v>4944</v>
      </c>
      <c r="G1785" s="144">
        <v>10</v>
      </c>
      <c r="H1785" s="144">
        <v>20</v>
      </c>
      <c r="I1785" s="190" t="s">
        <v>7086</v>
      </c>
      <c r="J1785" s="144" t="s">
        <v>1693</v>
      </c>
      <c r="K1785" s="543"/>
      <c r="L1785" s="543"/>
      <c r="M1785" s="144"/>
      <c r="N1785" s="144"/>
      <c r="O1785" s="144"/>
      <c r="P1785" s="144"/>
      <c r="Q1785" s="144"/>
      <c r="R1785" s="144"/>
      <c r="S1785" s="144"/>
      <c r="T1785" s="144"/>
      <c r="U1785" s="144"/>
      <c r="V1785" s="543"/>
      <c r="W1785" s="144"/>
      <c r="X1785" s="144"/>
      <c r="Y1785" s="144"/>
      <c r="Z1785" s="144"/>
      <c r="AA1785" s="144"/>
      <c r="AB1785" s="144"/>
      <c r="AC1785" s="144"/>
      <c r="AD1785" s="144"/>
      <c r="AE1785" s="144"/>
      <c r="AF1785" s="144"/>
      <c r="AG1785" s="144"/>
      <c r="AH1785" s="144"/>
      <c r="AI1785" s="144"/>
      <c r="AJ1785" s="144"/>
      <c r="AK1785" s="144"/>
      <c r="AL1785" s="144"/>
      <c r="AM1785" s="543"/>
      <c r="AN1785" s="144"/>
      <c r="AO1785" s="144"/>
      <c r="AP1785" s="543"/>
      <c r="AQ1785" s="543"/>
      <c r="AR1785" s="144"/>
      <c r="AS1785" s="190"/>
      <c r="AT1785" s="144"/>
      <c r="AU1785" s="543"/>
      <c r="AV1785" s="543"/>
      <c r="AW1785" s="144"/>
      <c r="AX1785" s="144"/>
      <c r="AY1785" s="144"/>
      <c r="AZ1785" s="144"/>
      <c r="BA1785" s="144"/>
      <c r="BB1785" s="144"/>
      <c r="BC1785" s="144"/>
      <c r="BD1785" s="144"/>
      <c r="BE1785" s="144"/>
    </row>
    <row r="1786" spans="1:57">
      <c r="A1786" s="144"/>
      <c r="B1786" s="144"/>
      <c r="C1786" s="144">
        <v>3</v>
      </c>
      <c r="D1786" s="190">
        <v>158649</v>
      </c>
      <c r="E1786" s="144" t="s">
        <v>5090</v>
      </c>
      <c r="F1786" s="144" t="s">
        <v>4944</v>
      </c>
      <c r="G1786" s="144">
        <v>10</v>
      </c>
      <c r="H1786" s="144">
        <v>20</v>
      </c>
      <c r="I1786" s="190" t="s">
        <v>7087</v>
      </c>
      <c r="J1786" s="144" t="s">
        <v>1693</v>
      </c>
      <c r="K1786" s="543"/>
      <c r="L1786" s="543"/>
      <c r="M1786" s="144"/>
      <c r="N1786" s="144"/>
      <c r="O1786" s="144"/>
      <c r="P1786" s="144"/>
      <c r="Q1786" s="144"/>
      <c r="R1786" s="144"/>
      <c r="S1786" s="144"/>
      <c r="T1786" s="144"/>
      <c r="U1786" s="144"/>
      <c r="V1786" s="543"/>
      <c r="W1786" s="144"/>
      <c r="X1786" s="144"/>
      <c r="Y1786" s="144"/>
      <c r="Z1786" s="144"/>
      <c r="AA1786" s="144"/>
      <c r="AB1786" s="144"/>
      <c r="AC1786" s="144"/>
      <c r="AD1786" s="144"/>
      <c r="AE1786" s="144"/>
      <c r="AF1786" s="144"/>
      <c r="AG1786" s="144"/>
      <c r="AH1786" s="144"/>
      <c r="AI1786" s="144"/>
      <c r="AJ1786" s="144"/>
      <c r="AK1786" s="144"/>
      <c r="AL1786" s="144"/>
      <c r="AM1786" s="543"/>
      <c r="AN1786" s="144"/>
      <c r="AO1786" s="144"/>
      <c r="AP1786" s="543"/>
      <c r="AQ1786" s="543"/>
      <c r="AR1786" s="144"/>
      <c r="AS1786" s="190"/>
      <c r="AT1786" s="144"/>
      <c r="AU1786" s="543"/>
      <c r="AV1786" s="543"/>
      <c r="AW1786" s="144"/>
      <c r="AX1786" s="144"/>
      <c r="AY1786" s="144"/>
      <c r="AZ1786" s="144"/>
      <c r="BA1786" s="144"/>
      <c r="BB1786" s="144"/>
      <c r="BC1786" s="144"/>
      <c r="BD1786" s="144"/>
      <c r="BE1786" s="144"/>
    </row>
    <row r="1787" spans="1:57">
      <c r="A1787" s="144"/>
      <c r="B1787" s="144"/>
      <c r="C1787" s="144">
        <v>3</v>
      </c>
      <c r="D1787" s="190">
        <v>158650</v>
      </c>
      <c r="E1787" s="144" t="s">
        <v>5090</v>
      </c>
      <c r="F1787" s="144" t="s">
        <v>4944</v>
      </c>
      <c r="G1787" s="144">
        <v>10</v>
      </c>
      <c r="H1787" s="144">
        <v>20</v>
      </c>
      <c r="I1787" s="190" t="s">
        <v>7088</v>
      </c>
      <c r="J1787" s="144" t="s">
        <v>1693</v>
      </c>
      <c r="K1787" s="543"/>
      <c r="L1787" s="543"/>
      <c r="M1787" s="144"/>
      <c r="N1787" s="144"/>
      <c r="O1787" s="144"/>
      <c r="P1787" s="144"/>
      <c r="Q1787" s="144"/>
      <c r="R1787" s="144"/>
      <c r="S1787" s="144"/>
      <c r="T1787" s="144"/>
      <c r="U1787" s="144"/>
      <c r="V1787" s="543"/>
      <c r="W1787" s="144"/>
      <c r="X1787" s="144"/>
      <c r="Y1787" s="144"/>
      <c r="Z1787" s="144"/>
      <c r="AA1787" s="144"/>
      <c r="AB1787" s="144"/>
      <c r="AC1787" s="144"/>
      <c r="AD1787" s="144"/>
      <c r="AE1787" s="144"/>
      <c r="AF1787" s="144"/>
      <c r="AG1787" s="144"/>
      <c r="AH1787" s="144"/>
      <c r="AI1787" s="144"/>
      <c r="AJ1787" s="144"/>
      <c r="AK1787" s="144"/>
      <c r="AL1787" s="144"/>
      <c r="AM1787" s="543"/>
      <c r="AN1787" s="144"/>
      <c r="AO1787" s="144"/>
      <c r="AP1787" s="543"/>
      <c r="AQ1787" s="543"/>
      <c r="AR1787" s="144"/>
      <c r="AS1787" s="190"/>
      <c r="AT1787" s="144"/>
      <c r="AU1787" s="543"/>
      <c r="AV1787" s="543"/>
      <c r="AW1787" s="144"/>
      <c r="AX1787" s="144"/>
      <c r="AY1787" s="144"/>
      <c r="AZ1787" s="144"/>
      <c r="BA1787" s="144"/>
      <c r="BB1787" s="144"/>
      <c r="BC1787" s="144"/>
      <c r="BD1787" s="144"/>
      <c r="BE1787" s="144"/>
    </row>
    <row r="1788" spans="1:57">
      <c r="A1788" s="144"/>
      <c r="B1788" s="144"/>
      <c r="C1788" s="144">
        <v>3</v>
      </c>
      <c r="D1788" s="190">
        <v>158655</v>
      </c>
      <c r="E1788" s="144" t="s">
        <v>5090</v>
      </c>
      <c r="F1788" s="144" t="s">
        <v>4944</v>
      </c>
      <c r="G1788" s="144">
        <v>10</v>
      </c>
      <c r="H1788" s="144">
        <v>20</v>
      </c>
      <c r="I1788" s="190" t="s">
        <v>7089</v>
      </c>
      <c r="J1788" s="144" t="s">
        <v>1693</v>
      </c>
      <c r="K1788" s="543"/>
      <c r="L1788" s="543"/>
      <c r="M1788" s="144"/>
      <c r="N1788" s="144"/>
      <c r="O1788" s="144"/>
      <c r="P1788" s="144"/>
      <c r="Q1788" s="144"/>
      <c r="R1788" s="144"/>
      <c r="S1788" s="144"/>
      <c r="T1788" s="144"/>
      <c r="U1788" s="144"/>
      <c r="V1788" s="543"/>
      <c r="W1788" s="144"/>
      <c r="X1788" s="144"/>
      <c r="Y1788" s="144"/>
      <c r="Z1788" s="144"/>
      <c r="AA1788" s="144"/>
      <c r="AB1788" s="144"/>
      <c r="AC1788" s="144"/>
      <c r="AD1788" s="144"/>
      <c r="AE1788" s="144"/>
      <c r="AF1788" s="144"/>
      <c r="AG1788" s="144"/>
      <c r="AH1788" s="144"/>
      <c r="AI1788" s="144"/>
      <c r="AJ1788" s="144"/>
      <c r="AK1788" s="144"/>
      <c r="AL1788" s="144"/>
      <c r="AM1788" s="543"/>
      <c r="AN1788" s="144"/>
      <c r="AO1788" s="144"/>
      <c r="AP1788" s="543"/>
      <c r="AQ1788" s="543"/>
      <c r="AR1788" s="144"/>
      <c r="AS1788" s="190"/>
      <c r="AT1788" s="144"/>
      <c r="AU1788" s="543"/>
      <c r="AV1788" s="543"/>
      <c r="AW1788" s="144"/>
      <c r="AX1788" s="144"/>
      <c r="AY1788" s="144"/>
      <c r="AZ1788" s="144"/>
      <c r="BA1788" s="144"/>
      <c r="BB1788" s="144"/>
      <c r="BC1788" s="144"/>
      <c r="BD1788" s="144"/>
      <c r="BE1788" s="144"/>
    </row>
    <row r="1789" spans="1:57">
      <c r="A1789" s="144"/>
      <c r="B1789" s="144"/>
      <c r="C1789" s="144">
        <v>3</v>
      </c>
      <c r="D1789" s="190">
        <v>158665</v>
      </c>
      <c r="E1789" s="144" t="s">
        <v>5090</v>
      </c>
      <c r="F1789" s="144" t="s">
        <v>4944</v>
      </c>
      <c r="G1789" s="144">
        <v>10</v>
      </c>
      <c r="H1789" s="144">
        <v>20</v>
      </c>
      <c r="I1789" s="190" t="s">
        <v>7090</v>
      </c>
      <c r="J1789" s="144" t="s">
        <v>1693</v>
      </c>
      <c r="K1789" s="543"/>
      <c r="L1789" s="543"/>
      <c r="M1789" s="144"/>
      <c r="N1789" s="144"/>
      <c r="O1789" s="144"/>
      <c r="P1789" s="144"/>
      <c r="Q1789" s="144"/>
      <c r="R1789" s="144"/>
      <c r="S1789" s="144"/>
      <c r="T1789" s="144"/>
      <c r="U1789" s="144"/>
      <c r="V1789" s="543"/>
      <c r="W1789" s="144"/>
      <c r="X1789" s="144"/>
      <c r="Y1789" s="144"/>
      <c r="Z1789" s="144"/>
      <c r="AA1789" s="144"/>
      <c r="AB1789" s="144"/>
      <c r="AC1789" s="144"/>
      <c r="AD1789" s="144"/>
      <c r="AE1789" s="144"/>
      <c r="AF1789" s="144"/>
      <c r="AG1789" s="144"/>
      <c r="AH1789" s="144"/>
      <c r="AI1789" s="144"/>
      <c r="AJ1789" s="144"/>
      <c r="AK1789" s="144"/>
      <c r="AL1789" s="144"/>
      <c r="AM1789" s="543"/>
      <c r="AN1789" s="144"/>
      <c r="AO1789" s="144"/>
      <c r="AP1789" s="543"/>
      <c r="AQ1789" s="543"/>
      <c r="AR1789" s="144"/>
      <c r="AS1789" s="190"/>
      <c r="AT1789" s="144"/>
      <c r="AU1789" s="543"/>
      <c r="AV1789" s="543"/>
      <c r="AW1789" s="144"/>
      <c r="AX1789" s="144"/>
      <c r="AY1789" s="144"/>
      <c r="AZ1789" s="144"/>
      <c r="BA1789" s="144"/>
      <c r="BB1789" s="144"/>
      <c r="BC1789" s="144"/>
      <c r="BD1789" s="144"/>
      <c r="BE1789" s="144"/>
    </row>
    <row r="1790" spans="1:57">
      <c r="A1790" s="144"/>
      <c r="B1790" s="144"/>
      <c r="C1790" s="144">
        <v>3</v>
      </c>
      <c r="D1790" s="190">
        <v>158668</v>
      </c>
      <c r="E1790" s="144" t="s">
        <v>5090</v>
      </c>
      <c r="F1790" s="144" t="s">
        <v>4944</v>
      </c>
      <c r="G1790" s="144">
        <v>10</v>
      </c>
      <c r="H1790" s="144">
        <v>20</v>
      </c>
      <c r="I1790" s="190" t="s">
        <v>7091</v>
      </c>
      <c r="J1790" s="144" t="s">
        <v>1693</v>
      </c>
      <c r="K1790" s="543"/>
      <c r="L1790" s="543"/>
      <c r="M1790" s="144"/>
      <c r="N1790" s="144"/>
      <c r="O1790" s="144"/>
      <c r="P1790" s="144"/>
      <c r="Q1790" s="144"/>
      <c r="R1790" s="144"/>
      <c r="S1790" s="144"/>
      <c r="T1790" s="144"/>
      <c r="U1790" s="144"/>
      <c r="V1790" s="543"/>
      <c r="W1790" s="144"/>
      <c r="X1790" s="144"/>
      <c r="Y1790" s="144"/>
      <c r="Z1790" s="144"/>
      <c r="AA1790" s="144"/>
      <c r="AB1790" s="144"/>
      <c r="AC1790" s="144"/>
      <c r="AD1790" s="144"/>
      <c r="AE1790" s="144"/>
      <c r="AF1790" s="144"/>
      <c r="AG1790" s="144"/>
      <c r="AH1790" s="144"/>
      <c r="AI1790" s="144"/>
      <c r="AJ1790" s="144"/>
      <c r="AK1790" s="144"/>
      <c r="AL1790" s="144"/>
      <c r="AM1790" s="543"/>
      <c r="AN1790" s="144"/>
      <c r="AO1790" s="144"/>
      <c r="AP1790" s="543"/>
      <c r="AQ1790" s="543"/>
      <c r="AR1790" s="144"/>
      <c r="AS1790" s="190"/>
      <c r="AT1790" s="144"/>
      <c r="AU1790" s="543"/>
      <c r="AV1790" s="543"/>
      <c r="AW1790" s="144"/>
      <c r="AX1790" s="144"/>
      <c r="AY1790" s="144"/>
      <c r="AZ1790" s="144"/>
      <c r="BA1790" s="144"/>
      <c r="BB1790" s="144"/>
      <c r="BC1790" s="144"/>
      <c r="BD1790" s="144"/>
      <c r="BE1790" s="144"/>
    </row>
    <row r="1791" spans="1:57">
      <c r="A1791" s="144"/>
      <c r="B1791" s="144"/>
      <c r="C1791" s="144">
        <v>3</v>
      </c>
      <c r="D1791" s="190">
        <v>158669</v>
      </c>
      <c r="E1791" s="144" t="s">
        <v>5090</v>
      </c>
      <c r="F1791" s="144" t="s">
        <v>4944</v>
      </c>
      <c r="G1791" s="144">
        <v>10</v>
      </c>
      <c r="H1791" s="144">
        <v>20</v>
      </c>
      <c r="I1791" s="190" t="s">
        <v>7092</v>
      </c>
      <c r="J1791" s="144" t="s">
        <v>1693</v>
      </c>
      <c r="K1791" s="543"/>
      <c r="L1791" s="543"/>
      <c r="M1791" s="144"/>
      <c r="N1791" s="144"/>
      <c r="O1791" s="144"/>
      <c r="P1791" s="144"/>
      <c r="Q1791" s="144"/>
      <c r="R1791" s="144"/>
      <c r="S1791" s="144"/>
      <c r="T1791" s="144"/>
      <c r="U1791" s="144"/>
      <c r="V1791" s="543"/>
      <c r="W1791" s="144"/>
      <c r="X1791" s="144"/>
      <c r="Y1791" s="144"/>
      <c r="Z1791" s="144"/>
      <c r="AA1791" s="144"/>
      <c r="AB1791" s="144"/>
      <c r="AC1791" s="144"/>
      <c r="AD1791" s="144"/>
      <c r="AE1791" s="144"/>
      <c r="AF1791" s="144"/>
      <c r="AG1791" s="144"/>
      <c r="AH1791" s="144"/>
      <c r="AI1791" s="144"/>
      <c r="AJ1791" s="144"/>
      <c r="AK1791" s="144"/>
      <c r="AL1791" s="144"/>
      <c r="AM1791" s="543"/>
      <c r="AN1791" s="144"/>
      <c r="AO1791" s="144"/>
      <c r="AP1791" s="543"/>
      <c r="AQ1791" s="543"/>
      <c r="AR1791" s="144"/>
      <c r="AS1791" s="190"/>
      <c r="AT1791" s="144"/>
      <c r="AU1791" s="543"/>
      <c r="AV1791" s="543"/>
      <c r="AW1791" s="144"/>
      <c r="AX1791" s="144"/>
      <c r="AY1791" s="144"/>
      <c r="AZ1791" s="144"/>
      <c r="BA1791" s="144"/>
      <c r="BB1791" s="144"/>
      <c r="BC1791" s="144"/>
      <c r="BD1791" s="144"/>
      <c r="BE1791" s="144"/>
    </row>
    <row r="1792" spans="1:57">
      <c r="A1792" s="144"/>
      <c r="B1792" s="144"/>
      <c r="C1792" s="144">
        <v>3</v>
      </c>
      <c r="D1792" s="190">
        <v>158670</v>
      </c>
      <c r="E1792" s="144" t="s">
        <v>5090</v>
      </c>
      <c r="F1792" s="144" t="s">
        <v>4944</v>
      </c>
      <c r="G1792" s="144">
        <v>10</v>
      </c>
      <c r="H1792" s="144">
        <v>20</v>
      </c>
      <c r="I1792" s="190" t="s">
        <v>7093</v>
      </c>
      <c r="J1792" s="144" t="s">
        <v>1693</v>
      </c>
      <c r="K1792" s="543"/>
      <c r="L1792" s="543"/>
      <c r="M1792" s="144"/>
      <c r="N1792" s="144"/>
      <c r="O1792" s="144"/>
      <c r="P1792" s="144"/>
      <c r="Q1792" s="144"/>
      <c r="R1792" s="144"/>
      <c r="S1792" s="144"/>
      <c r="T1792" s="144"/>
      <c r="U1792" s="144"/>
      <c r="V1792" s="543"/>
      <c r="W1792" s="144"/>
      <c r="X1792" s="144"/>
      <c r="Y1792" s="144"/>
      <c r="Z1792" s="144"/>
      <c r="AA1792" s="144"/>
      <c r="AB1792" s="144"/>
      <c r="AC1792" s="144"/>
      <c r="AD1792" s="144"/>
      <c r="AE1792" s="144"/>
      <c r="AF1792" s="144"/>
      <c r="AG1792" s="144"/>
      <c r="AH1792" s="144"/>
      <c r="AI1792" s="144"/>
      <c r="AJ1792" s="144"/>
      <c r="AK1792" s="144"/>
      <c r="AL1792" s="144"/>
      <c r="AM1792" s="543"/>
      <c r="AN1792" s="144"/>
      <c r="AO1792" s="144"/>
      <c r="AP1792" s="543"/>
      <c r="AQ1792" s="543"/>
      <c r="AR1792" s="144"/>
      <c r="AS1792" s="190"/>
      <c r="AT1792" s="144"/>
      <c r="AU1792" s="543"/>
      <c r="AV1792" s="543"/>
      <c r="AW1792" s="144"/>
      <c r="AX1792" s="144"/>
      <c r="AY1792" s="144"/>
      <c r="AZ1792" s="144"/>
      <c r="BA1792" s="144"/>
      <c r="BB1792" s="144"/>
      <c r="BC1792" s="144"/>
      <c r="BD1792" s="144"/>
      <c r="BE1792" s="144"/>
    </row>
    <row r="1793" spans="1:57">
      <c r="A1793" s="144"/>
      <c r="B1793" s="144"/>
      <c r="C1793" s="144">
        <v>3</v>
      </c>
      <c r="D1793" s="190">
        <v>158674</v>
      </c>
      <c r="E1793" s="144" t="s">
        <v>5090</v>
      </c>
      <c r="F1793" s="144" t="s">
        <v>4944</v>
      </c>
      <c r="G1793" s="144">
        <v>10</v>
      </c>
      <c r="H1793" s="144">
        <v>20</v>
      </c>
      <c r="I1793" s="190" t="s">
        <v>7094</v>
      </c>
      <c r="J1793" s="144" t="s">
        <v>1693</v>
      </c>
      <c r="K1793" s="543"/>
      <c r="L1793" s="543"/>
      <c r="M1793" s="144"/>
      <c r="N1793" s="144"/>
      <c r="O1793" s="144"/>
      <c r="P1793" s="144"/>
      <c r="Q1793" s="144"/>
      <c r="R1793" s="144"/>
      <c r="S1793" s="144"/>
      <c r="T1793" s="144"/>
      <c r="U1793" s="144"/>
      <c r="V1793" s="543"/>
      <c r="W1793" s="144"/>
      <c r="X1793" s="144"/>
      <c r="Y1793" s="144"/>
      <c r="Z1793" s="144"/>
      <c r="AA1793" s="144"/>
      <c r="AB1793" s="144"/>
      <c r="AC1793" s="144"/>
      <c r="AD1793" s="144"/>
      <c r="AE1793" s="144"/>
      <c r="AF1793" s="144"/>
      <c r="AG1793" s="144"/>
      <c r="AH1793" s="144"/>
      <c r="AI1793" s="144"/>
      <c r="AJ1793" s="144"/>
      <c r="AK1793" s="144"/>
      <c r="AL1793" s="144"/>
      <c r="AM1793" s="543"/>
      <c r="AN1793" s="144"/>
      <c r="AO1793" s="144"/>
      <c r="AP1793" s="543"/>
      <c r="AQ1793" s="543"/>
      <c r="AR1793" s="144"/>
      <c r="AS1793" s="190"/>
      <c r="AT1793" s="144"/>
      <c r="AU1793" s="543"/>
      <c r="AV1793" s="543"/>
      <c r="AW1793" s="144"/>
      <c r="AX1793" s="144"/>
      <c r="AY1793" s="144"/>
      <c r="AZ1793" s="144"/>
      <c r="BA1793" s="144"/>
      <c r="BB1793" s="144"/>
      <c r="BC1793" s="144"/>
      <c r="BD1793" s="144"/>
      <c r="BE1793" s="144"/>
    </row>
    <row r="1794" spans="1:57">
      <c r="A1794" s="144"/>
      <c r="B1794" s="144"/>
      <c r="C1794" s="144">
        <v>3</v>
      </c>
      <c r="D1794" s="190">
        <v>158676</v>
      </c>
      <c r="E1794" s="144" t="s">
        <v>5090</v>
      </c>
      <c r="F1794" s="144" t="s">
        <v>4944</v>
      </c>
      <c r="G1794" s="144">
        <v>10</v>
      </c>
      <c r="H1794" s="144">
        <v>20</v>
      </c>
      <c r="I1794" s="190" t="s">
        <v>7095</v>
      </c>
      <c r="J1794" s="144" t="s">
        <v>1693</v>
      </c>
      <c r="K1794" s="543"/>
      <c r="L1794" s="543"/>
      <c r="M1794" s="144"/>
      <c r="N1794" s="144"/>
      <c r="O1794" s="144"/>
      <c r="P1794" s="144"/>
      <c r="Q1794" s="144"/>
      <c r="R1794" s="144"/>
      <c r="S1794" s="144"/>
      <c r="T1794" s="144"/>
      <c r="U1794" s="144"/>
      <c r="V1794" s="543"/>
      <c r="W1794" s="144"/>
      <c r="X1794" s="144"/>
      <c r="Y1794" s="144"/>
      <c r="Z1794" s="144"/>
      <c r="AA1794" s="144"/>
      <c r="AB1794" s="144"/>
      <c r="AC1794" s="144"/>
      <c r="AD1794" s="144"/>
      <c r="AE1794" s="144"/>
      <c r="AF1794" s="144"/>
      <c r="AG1794" s="144"/>
      <c r="AH1794" s="144"/>
      <c r="AI1794" s="144"/>
      <c r="AJ1794" s="144"/>
      <c r="AK1794" s="144"/>
      <c r="AL1794" s="144"/>
      <c r="AM1794" s="543"/>
      <c r="AN1794" s="144"/>
      <c r="AO1794" s="144"/>
      <c r="AP1794" s="543"/>
      <c r="AQ1794" s="543"/>
      <c r="AR1794" s="144"/>
      <c r="AS1794" s="190"/>
      <c r="AT1794" s="144"/>
      <c r="AU1794" s="543"/>
      <c r="AV1794" s="543"/>
      <c r="AW1794" s="144"/>
      <c r="AX1794" s="144"/>
      <c r="AY1794" s="144"/>
      <c r="AZ1794" s="144"/>
      <c r="BA1794" s="144"/>
      <c r="BB1794" s="144"/>
      <c r="BC1794" s="144"/>
      <c r="BD1794" s="144"/>
      <c r="BE1794" s="144"/>
    </row>
    <row r="1795" spans="1:57">
      <c r="A1795" s="144"/>
      <c r="B1795" s="144"/>
      <c r="C1795" s="144">
        <v>3</v>
      </c>
      <c r="D1795" s="190">
        <v>158681</v>
      </c>
      <c r="E1795" s="144" t="s">
        <v>5090</v>
      </c>
      <c r="F1795" s="144" t="s">
        <v>4944</v>
      </c>
      <c r="G1795" s="144">
        <v>10</v>
      </c>
      <c r="H1795" s="144">
        <v>20</v>
      </c>
      <c r="I1795" s="190" t="s">
        <v>7096</v>
      </c>
      <c r="J1795" s="144" t="s">
        <v>1693</v>
      </c>
      <c r="K1795" s="543"/>
      <c r="L1795" s="543"/>
      <c r="M1795" s="144"/>
      <c r="N1795" s="144"/>
      <c r="O1795" s="144"/>
      <c r="P1795" s="144"/>
      <c r="Q1795" s="144"/>
      <c r="R1795" s="144"/>
      <c r="S1795" s="144"/>
      <c r="T1795" s="144"/>
      <c r="U1795" s="542"/>
      <c r="V1795" s="543"/>
      <c r="W1795" s="144"/>
      <c r="X1795" s="144"/>
      <c r="Y1795" s="144"/>
      <c r="Z1795" s="144"/>
      <c r="AA1795" s="144"/>
      <c r="AB1795" s="144"/>
      <c r="AC1795" s="144"/>
      <c r="AD1795" s="144"/>
      <c r="AE1795" s="144"/>
      <c r="AF1795" s="144"/>
      <c r="AG1795" s="144"/>
      <c r="AH1795" s="144"/>
      <c r="AI1795" s="144"/>
      <c r="AJ1795" s="144"/>
      <c r="AK1795" s="144"/>
      <c r="AL1795" s="144"/>
      <c r="AM1795" s="543"/>
      <c r="AN1795" s="144"/>
      <c r="AO1795" s="144"/>
      <c r="AP1795" s="543"/>
      <c r="AQ1795" s="543"/>
      <c r="AR1795" s="144"/>
      <c r="AS1795" s="190"/>
      <c r="AT1795" s="144"/>
      <c r="AU1795" s="543"/>
      <c r="AV1795" s="543"/>
      <c r="AW1795" s="144"/>
      <c r="AX1795" s="144"/>
      <c r="AY1795" s="144"/>
      <c r="AZ1795" s="144"/>
      <c r="BA1795" s="144"/>
      <c r="BB1795" s="144"/>
      <c r="BC1795" s="144"/>
      <c r="BD1795" s="144"/>
      <c r="BE1795" s="144"/>
    </row>
    <row r="1796" spans="1:57">
      <c r="A1796" s="144"/>
      <c r="B1796" s="144"/>
      <c r="C1796" s="144">
        <v>3</v>
      </c>
      <c r="D1796" s="190">
        <v>158685</v>
      </c>
      <c r="E1796" s="144" t="s">
        <v>5090</v>
      </c>
      <c r="F1796" s="144" t="s">
        <v>4944</v>
      </c>
      <c r="G1796" s="144">
        <v>10</v>
      </c>
      <c r="H1796" s="144">
        <v>20</v>
      </c>
      <c r="I1796" s="190" t="s">
        <v>7097</v>
      </c>
      <c r="J1796" s="144" t="s">
        <v>1693</v>
      </c>
      <c r="K1796" s="543"/>
      <c r="L1796" s="543"/>
      <c r="M1796" s="144"/>
      <c r="N1796" s="144"/>
      <c r="O1796" s="144"/>
      <c r="P1796" s="144"/>
      <c r="Q1796" s="144"/>
      <c r="R1796" s="144"/>
      <c r="S1796" s="144"/>
      <c r="T1796" s="144"/>
      <c r="U1796" s="542"/>
      <c r="V1796" s="543"/>
      <c r="W1796" s="144"/>
      <c r="X1796" s="144"/>
      <c r="Y1796" s="144"/>
      <c r="Z1796" s="144"/>
      <c r="AA1796" s="144"/>
      <c r="AB1796" s="144"/>
      <c r="AC1796" s="144"/>
      <c r="AD1796" s="144"/>
      <c r="AE1796" s="144"/>
      <c r="AF1796" s="144"/>
      <c r="AG1796" s="144"/>
      <c r="AH1796" s="144"/>
      <c r="AI1796" s="144"/>
      <c r="AJ1796" s="144"/>
      <c r="AK1796" s="144"/>
      <c r="AL1796" s="144"/>
      <c r="AM1796" s="543"/>
      <c r="AN1796" s="144"/>
      <c r="AO1796" s="144"/>
      <c r="AP1796" s="543"/>
      <c r="AQ1796" s="543"/>
      <c r="AR1796" s="144"/>
      <c r="AS1796" s="190"/>
      <c r="AT1796" s="144"/>
      <c r="AU1796" s="543"/>
      <c r="AV1796" s="543"/>
      <c r="AW1796" s="144"/>
      <c r="AX1796" s="144"/>
      <c r="AY1796" s="144"/>
      <c r="AZ1796" s="144"/>
      <c r="BA1796" s="144"/>
      <c r="BB1796" s="144"/>
      <c r="BC1796" s="144"/>
      <c r="BD1796" s="144"/>
      <c r="BE1796" s="144"/>
    </row>
    <row r="1797" spans="1:57">
      <c r="A1797" s="144"/>
      <c r="B1797" s="144"/>
      <c r="C1797" s="144">
        <v>3</v>
      </c>
      <c r="D1797" s="190">
        <v>158710</v>
      </c>
      <c r="E1797" s="144" t="s">
        <v>5090</v>
      </c>
      <c r="F1797" s="144" t="s">
        <v>4944</v>
      </c>
      <c r="G1797" s="144">
        <v>10</v>
      </c>
      <c r="H1797" s="144">
        <v>20</v>
      </c>
      <c r="I1797" s="190" t="s">
        <v>7098</v>
      </c>
      <c r="J1797" s="144" t="s">
        <v>1693</v>
      </c>
      <c r="K1797" s="543"/>
      <c r="L1797" s="543"/>
      <c r="M1797" s="144"/>
      <c r="N1797" s="144"/>
      <c r="O1797" s="144"/>
      <c r="P1797" s="144"/>
      <c r="Q1797" s="144"/>
      <c r="R1797" s="144"/>
      <c r="S1797" s="144"/>
      <c r="T1797" s="144"/>
      <c r="U1797" s="144"/>
      <c r="V1797" s="543"/>
      <c r="W1797" s="144"/>
      <c r="X1797" s="144"/>
      <c r="Y1797" s="144"/>
      <c r="Z1797" s="144"/>
      <c r="AA1797" s="144"/>
      <c r="AB1797" s="144"/>
      <c r="AC1797" s="144"/>
      <c r="AD1797" s="144"/>
      <c r="AE1797" s="144"/>
      <c r="AF1797" s="144"/>
      <c r="AG1797" s="144"/>
      <c r="AH1797" s="144"/>
      <c r="AI1797" s="144"/>
      <c r="AJ1797" s="144"/>
      <c r="AK1797" s="144"/>
      <c r="AL1797" s="144"/>
      <c r="AM1797" s="543"/>
      <c r="AN1797" s="144"/>
      <c r="AO1797" s="144"/>
      <c r="AP1797" s="543"/>
      <c r="AQ1797" s="543"/>
      <c r="AR1797" s="144"/>
      <c r="AS1797" s="190"/>
      <c r="AT1797" s="144"/>
      <c r="AU1797" s="543"/>
      <c r="AV1797" s="543"/>
      <c r="AW1797" s="144"/>
      <c r="AX1797" s="144"/>
      <c r="AY1797" s="144"/>
      <c r="AZ1797" s="144"/>
      <c r="BA1797" s="144"/>
      <c r="BB1797" s="144"/>
      <c r="BC1797" s="144"/>
      <c r="BD1797" s="144"/>
      <c r="BE1797" s="144"/>
    </row>
    <row r="1798" spans="1:57">
      <c r="A1798" s="144"/>
      <c r="B1798" s="144"/>
      <c r="C1798" s="144">
        <v>3</v>
      </c>
      <c r="D1798" s="190">
        <v>158727</v>
      </c>
      <c r="E1798" s="144" t="s">
        <v>5090</v>
      </c>
      <c r="F1798" s="144" t="s">
        <v>4944</v>
      </c>
      <c r="G1798" s="144">
        <v>10</v>
      </c>
      <c r="H1798" s="144">
        <v>20</v>
      </c>
      <c r="I1798" s="190" t="s">
        <v>7099</v>
      </c>
      <c r="J1798" s="144" t="s">
        <v>1693</v>
      </c>
      <c r="K1798" s="543"/>
      <c r="L1798" s="543"/>
      <c r="M1798" s="144"/>
      <c r="N1798" s="144"/>
      <c r="O1798" s="144"/>
      <c r="P1798" s="144"/>
      <c r="Q1798" s="144"/>
      <c r="R1798" s="144"/>
      <c r="S1798" s="144"/>
      <c r="T1798" s="144"/>
      <c r="U1798" s="144"/>
      <c r="V1798" s="543"/>
      <c r="W1798" s="144"/>
      <c r="X1798" s="144"/>
      <c r="Y1798" s="144"/>
      <c r="Z1798" s="144"/>
      <c r="AA1798" s="144"/>
      <c r="AB1798" s="144"/>
      <c r="AC1798" s="144"/>
      <c r="AD1798" s="144"/>
      <c r="AE1798" s="144"/>
      <c r="AF1798" s="144"/>
      <c r="AG1798" s="144"/>
      <c r="AH1798" s="144"/>
      <c r="AI1798" s="144"/>
      <c r="AJ1798" s="144"/>
      <c r="AK1798" s="144"/>
      <c r="AL1798" s="144"/>
      <c r="AM1798" s="543"/>
      <c r="AN1798" s="144"/>
      <c r="AO1798" s="144"/>
      <c r="AP1798" s="543"/>
      <c r="AQ1798" s="543"/>
      <c r="AR1798" s="144"/>
      <c r="AS1798" s="190"/>
      <c r="AT1798" s="144"/>
      <c r="AU1798" s="543"/>
      <c r="AV1798" s="543"/>
      <c r="AW1798" s="144"/>
      <c r="AX1798" s="144"/>
      <c r="AY1798" s="144"/>
      <c r="AZ1798" s="144"/>
      <c r="BA1798" s="144"/>
      <c r="BB1798" s="144"/>
      <c r="BC1798" s="144"/>
      <c r="BD1798" s="144"/>
      <c r="BE1798" s="144"/>
    </row>
    <row r="1799" spans="1:57">
      <c r="A1799" s="144"/>
      <c r="B1799" s="144"/>
      <c r="C1799" s="144">
        <v>3</v>
      </c>
      <c r="D1799" s="190">
        <v>158731</v>
      </c>
      <c r="E1799" s="144" t="s">
        <v>5090</v>
      </c>
      <c r="F1799" s="144" t="s">
        <v>4944</v>
      </c>
      <c r="G1799" s="144">
        <v>10</v>
      </c>
      <c r="H1799" s="144">
        <v>20</v>
      </c>
      <c r="I1799" s="190" t="s">
        <v>7100</v>
      </c>
      <c r="J1799" s="144" t="s">
        <v>1693</v>
      </c>
      <c r="K1799" s="543"/>
      <c r="L1799" s="543"/>
      <c r="M1799" s="144"/>
      <c r="N1799" s="144"/>
      <c r="O1799" s="144"/>
      <c r="P1799" s="144"/>
      <c r="Q1799" s="144"/>
      <c r="R1799" s="144"/>
      <c r="S1799" s="144"/>
      <c r="T1799" s="144"/>
      <c r="U1799" s="144"/>
      <c r="V1799" s="543"/>
      <c r="W1799" s="144"/>
      <c r="X1799" s="144"/>
      <c r="Y1799" s="144"/>
      <c r="Z1799" s="144"/>
      <c r="AA1799" s="144"/>
      <c r="AB1799" s="144"/>
      <c r="AC1799" s="144"/>
      <c r="AD1799" s="144"/>
      <c r="AE1799" s="144"/>
      <c r="AF1799" s="144"/>
      <c r="AG1799" s="144"/>
      <c r="AH1799" s="144"/>
      <c r="AI1799" s="144"/>
      <c r="AJ1799" s="144"/>
      <c r="AK1799" s="144"/>
      <c r="AL1799" s="144"/>
      <c r="AM1799" s="543"/>
      <c r="AN1799" s="144"/>
      <c r="AO1799" s="144"/>
      <c r="AP1799" s="543"/>
      <c r="AQ1799" s="543"/>
      <c r="AR1799" s="144"/>
      <c r="AS1799" s="190"/>
      <c r="AT1799" s="144"/>
      <c r="AU1799" s="543"/>
      <c r="AV1799" s="543"/>
      <c r="AW1799" s="144"/>
      <c r="AX1799" s="144"/>
      <c r="AY1799" s="144"/>
      <c r="AZ1799" s="144"/>
      <c r="BA1799" s="144"/>
      <c r="BB1799" s="144"/>
      <c r="BC1799" s="144"/>
      <c r="BD1799" s="144"/>
      <c r="BE1799" s="144"/>
    </row>
    <row r="1800" spans="1:57">
      <c r="A1800" s="144"/>
      <c r="B1800" s="144"/>
      <c r="C1800" s="144">
        <v>3</v>
      </c>
      <c r="D1800" s="190">
        <v>158765</v>
      </c>
      <c r="E1800" s="144" t="s">
        <v>5090</v>
      </c>
      <c r="F1800" s="144" t="s">
        <v>4944</v>
      </c>
      <c r="G1800" s="144">
        <v>10</v>
      </c>
      <c r="H1800" s="144">
        <v>20</v>
      </c>
      <c r="I1800" s="190" t="s">
        <v>7101</v>
      </c>
      <c r="J1800" s="144" t="s">
        <v>1693</v>
      </c>
      <c r="K1800" s="543"/>
      <c r="L1800" s="543"/>
      <c r="M1800" s="144"/>
      <c r="N1800" s="144"/>
      <c r="O1800" s="144"/>
      <c r="P1800" s="144"/>
      <c r="Q1800" s="144"/>
      <c r="R1800" s="144"/>
      <c r="S1800" s="144"/>
      <c r="T1800" s="144"/>
      <c r="U1800" s="144"/>
      <c r="V1800" s="543"/>
      <c r="W1800" s="144"/>
      <c r="X1800" s="144"/>
      <c r="Y1800" s="144"/>
      <c r="Z1800" s="144"/>
      <c r="AA1800" s="144"/>
      <c r="AB1800" s="144"/>
      <c r="AC1800" s="144"/>
      <c r="AD1800" s="144"/>
      <c r="AE1800" s="144"/>
      <c r="AF1800" s="144"/>
      <c r="AG1800" s="144"/>
      <c r="AH1800" s="144"/>
      <c r="AI1800" s="144"/>
      <c r="AJ1800" s="144"/>
      <c r="AK1800" s="144"/>
      <c r="AL1800" s="144"/>
      <c r="AM1800" s="543"/>
      <c r="AN1800" s="144"/>
      <c r="AO1800" s="144"/>
      <c r="AP1800" s="543"/>
      <c r="AQ1800" s="543"/>
      <c r="AR1800" s="144"/>
      <c r="AS1800" s="190"/>
      <c r="AT1800" s="144"/>
      <c r="AU1800" s="543"/>
      <c r="AV1800" s="543"/>
      <c r="AW1800" s="144"/>
      <c r="AX1800" s="144"/>
      <c r="AY1800" s="144"/>
      <c r="AZ1800" s="144"/>
      <c r="BA1800" s="144"/>
      <c r="BB1800" s="144"/>
      <c r="BC1800" s="144"/>
      <c r="BD1800" s="144"/>
      <c r="BE1800" s="144"/>
    </row>
    <row r="1801" spans="1:57">
      <c r="A1801" s="144"/>
      <c r="B1801" s="144"/>
      <c r="C1801" s="144">
        <v>3</v>
      </c>
      <c r="D1801" s="190">
        <v>158831</v>
      </c>
      <c r="E1801" s="144" t="s">
        <v>5090</v>
      </c>
      <c r="F1801" s="144" t="s">
        <v>4944</v>
      </c>
      <c r="G1801" s="144">
        <v>10</v>
      </c>
      <c r="H1801" s="144">
        <v>20</v>
      </c>
      <c r="I1801" s="190" t="s">
        <v>7102</v>
      </c>
      <c r="J1801" s="144" t="s">
        <v>1693</v>
      </c>
      <c r="K1801" s="543"/>
      <c r="L1801" s="543"/>
      <c r="M1801" s="144"/>
      <c r="N1801" s="144"/>
      <c r="O1801" s="144"/>
      <c r="P1801" s="144"/>
      <c r="Q1801" s="144"/>
      <c r="R1801" s="144"/>
      <c r="S1801" s="144"/>
      <c r="T1801" s="144"/>
      <c r="U1801" s="144"/>
      <c r="V1801" s="543"/>
      <c r="W1801" s="144"/>
      <c r="X1801" s="144"/>
      <c r="Y1801" s="144"/>
      <c r="Z1801" s="144"/>
      <c r="AA1801" s="144"/>
      <c r="AB1801" s="144"/>
      <c r="AC1801" s="144"/>
      <c r="AD1801" s="144"/>
      <c r="AE1801" s="144"/>
      <c r="AF1801" s="144"/>
      <c r="AG1801" s="144"/>
      <c r="AH1801" s="144"/>
      <c r="AI1801" s="144"/>
      <c r="AJ1801" s="144"/>
      <c r="AK1801" s="144"/>
      <c r="AL1801" s="144"/>
      <c r="AM1801" s="543"/>
      <c r="AN1801" s="144"/>
      <c r="AO1801" s="144"/>
      <c r="AP1801" s="543"/>
      <c r="AQ1801" s="543"/>
      <c r="AR1801" s="144"/>
      <c r="AS1801" s="190"/>
      <c r="AT1801" s="144"/>
      <c r="AU1801" s="543"/>
      <c r="AV1801" s="543"/>
      <c r="AW1801" s="144"/>
      <c r="AX1801" s="144"/>
      <c r="AY1801" s="144"/>
      <c r="AZ1801" s="144"/>
      <c r="BA1801" s="144"/>
      <c r="BB1801" s="144"/>
      <c r="BC1801" s="144"/>
      <c r="BD1801" s="144"/>
      <c r="BE1801" s="144"/>
    </row>
    <row r="1802" spans="1:57">
      <c r="A1802" s="144"/>
      <c r="B1802" s="144"/>
      <c r="C1802" s="144">
        <v>3</v>
      </c>
      <c r="D1802" s="190">
        <v>158838</v>
      </c>
      <c r="E1802" s="144" t="s">
        <v>5090</v>
      </c>
      <c r="F1802" s="144" t="s">
        <v>4944</v>
      </c>
      <c r="G1802" s="144">
        <v>10</v>
      </c>
      <c r="H1802" s="144">
        <v>20</v>
      </c>
      <c r="I1802" s="190" t="s">
        <v>7103</v>
      </c>
      <c r="J1802" s="144" t="s">
        <v>1693</v>
      </c>
      <c r="K1802" s="543"/>
      <c r="L1802" s="543"/>
      <c r="M1802" s="144"/>
      <c r="N1802" s="144"/>
      <c r="O1802" s="144"/>
      <c r="P1802" s="144"/>
      <c r="Q1802" s="144"/>
      <c r="R1802" s="144"/>
      <c r="S1802" s="144"/>
      <c r="T1802" s="144"/>
      <c r="U1802" s="144"/>
      <c r="V1802" s="543"/>
      <c r="W1802" s="144"/>
      <c r="X1802" s="144"/>
      <c r="Y1802" s="144"/>
      <c r="Z1802" s="144"/>
      <c r="AA1802" s="144"/>
      <c r="AB1802" s="144"/>
      <c r="AC1802" s="144"/>
      <c r="AD1802" s="144"/>
      <c r="AE1802" s="144"/>
      <c r="AF1802" s="144"/>
      <c r="AG1802" s="144"/>
      <c r="AH1802" s="144"/>
      <c r="AI1802" s="144"/>
      <c r="AJ1802" s="144"/>
      <c r="AK1802" s="144"/>
      <c r="AL1802" s="144"/>
      <c r="AM1802" s="543"/>
      <c r="AN1802" s="144"/>
      <c r="AO1802" s="144"/>
      <c r="AP1802" s="543"/>
      <c r="AQ1802" s="543"/>
      <c r="AR1802" s="144"/>
      <c r="AS1802" s="190"/>
      <c r="AT1802" s="144"/>
      <c r="AU1802" s="543"/>
      <c r="AV1802" s="543"/>
      <c r="AW1802" s="144"/>
      <c r="AX1802" s="144"/>
      <c r="AY1802" s="144"/>
      <c r="AZ1802" s="144"/>
      <c r="BA1802" s="144"/>
      <c r="BB1802" s="144"/>
      <c r="BC1802" s="144"/>
      <c r="BD1802" s="144"/>
      <c r="BE1802" s="144"/>
    </row>
    <row r="1803" spans="1:57">
      <c r="A1803" s="144"/>
      <c r="B1803" s="144"/>
      <c r="C1803" s="144">
        <v>3</v>
      </c>
      <c r="D1803" s="190">
        <v>158850</v>
      </c>
      <c r="E1803" s="144" t="s">
        <v>5090</v>
      </c>
      <c r="F1803" s="144" t="s">
        <v>4944</v>
      </c>
      <c r="G1803" s="144">
        <v>10</v>
      </c>
      <c r="H1803" s="144">
        <v>20</v>
      </c>
      <c r="I1803" s="190" t="s">
        <v>7104</v>
      </c>
      <c r="J1803" s="144" t="s">
        <v>1693</v>
      </c>
      <c r="K1803" s="543"/>
      <c r="L1803" s="543"/>
      <c r="M1803" s="144"/>
      <c r="N1803" s="144"/>
      <c r="O1803" s="144"/>
      <c r="P1803" s="144"/>
      <c r="Q1803" s="144"/>
      <c r="R1803" s="144"/>
      <c r="S1803" s="144"/>
      <c r="T1803" s="144"/>
      <c r="U1803" s="144"/>
      <c r="V1803" s="543"/>
      <c r="W1803" s="144"/>
      <c r="X1803" s="144"/>
      <c r="Y1803" s="144"/>
      <c r="Z1803" s="144"/>
      <c r="AA1803" s="144"/>
      <c r="AB1803" s="144"/>
      <c r="AC1803" s="144"/>
      <c r="AD1803" s="144"/>
      <c r="AE1803" s="144"/>
      <c r="AF1803" s="144"/>
      <c r="AG1803" s="144"/>
      <c r="AH1803" s="144"/>
      <c r="AI1803" s="144"/>
      <c r="AJ1803" s="144"/>
      <c r="AK1803" s="144"/>
      <c r="AL1803" s="144"/>
      <c r="AM1803" s="543"/>
      <c r="AN1803" s="144"/>
      <c r="AO1803" s="144"/>
      <c r="AP1803" s="543"/>
      <c r="AQ1803" s="543"/>
      <c r="AR1803" s="144"/>
      <c r="AS1803" s="190"/>
      <c r="AT1803" s="144"/>
      <c r="AU1803" s="543"/>
      <c r="AV1803" s="543"/>
      <c r="AW1803" s="144"/>
      <c r="AX1803" s="144"/>
      <c r="AY1803" s="144"/>
      <c r="AZ1803" s="144"/>
      <c r="BA1803" s="144"/>
      <c r="BB1803" s="144"/>
      <c r="BC1803" s="144"/>
      <c r="BD1803" s="144"/>
      <c r="BE1803" s="144"/>
    </row>
    <row r="1804" spans="1:57">
      <c r="A1804" s="144"/>
      <c r="B1804" s="144"/>
      <c r="C1804" s="144">
        <v>3</v>
      </c>
      <c r="D1804" s="190">
        <v>158871</v>
      </c>
      <c r="E1804" s="144" t="s">
        <v>5090</v>
      </c>
      <c r="F1804" s="144" t="s">
        <v>4944</v>
      </c>
      <c r="G1804" s="144">
        <v>10</v>
      </c>
      <c r="H1804" s="144">
        <v>20</v>
      </c>
      <c r="I1804" s="190" t="s">
        <v>7105</v>
      </c>
      <c r="J1804" s="144" t="s">
        <v>1693</v>
      </c>
      <c r="K1804" s="543"/>
      <c r="L1804" s="543"/>
      <c r="M1804" s="144"/>
      <c r="N1804" s="144"/>
      <c r="O1804" s="144"/>
      <c r="P1804" s="144"/>
      <c r="Q1804" s="144"/>
      <c r="R1804" s="144"/>
      <c r="S1804" s="144"/>
      <c r="T1804" s="144"/>
      <c r="U1804" s="144"/>
      <c r="V1804" s="543"/>
      <c r="W1804" s="144"/>
      <c r="X1804" s="144"/>
      <c r="Y1804" s="144"/>
      <c r="Z1804" s="144"/>
      <c r="AA1804" s="144"/>
      <c r="AB1804" s="144"/>
      <c r="AC1804" s="144"/>
      <c r="AD1804" s="144"/>
      <c r="AE1804" s="144"/>
      <c r="AF1804" s="144"/>
      <c r="AG1804" s="144"/>
      <c r="AH1804" s="144"/>
      <c r="AI1804" s="144"/>
      <c r="AJ1804" s="144"/>
      <c r="AK1804" s="144"/>
      <c r="AL1804" s="144"/>
      <c r="AM1804" s="543"/>
      <c r="AN1804" s="144"/>
      <c r="AO1804" s="144"/>
      <c r="AP1804" s="543"/>
      <c r="AQ1804" s="543"/>
      <c r="AR1804" s="144"/>
      <c r="AS1804" s="190"/>
      <c r="AT1804" s="144"/>
      <c r="AU1804" s="543"/>
      <c r="AV1804" s="543"/>
      <c r="AW1804" s="144"/>
      <c r="AX1804" s="144"/>
      <c r="AY1804" s="144"/>
      <c r="AZ1804" s="144"/>
      <c r="BA1804" s="144"/>
      <c r="BB1804" s="144"/>
      <c r="BC1804" s="144"/>
      <c r="BD1804" s="144"/>
      <c r="BE1804" s="144"/>
    </row>
    <row r="1805" spans="1:57">
      <c r="A1805" s="144"/>
      <c r="B1805" s="144"/>
      <c r="C1805" s="144">
        <v>3</v>
      </c>
      <c r="D1805" s="190">
        <v>158882</v>
      </c>
      <c r="E1805" s="144" t="s">
        <v>5090</v>
      </c>
      <c r="F1805" s="144" t="s">
        <v>4944</v>
      </c>
      <c r="G1805" s="144">
        <v>10</v>
      </c>
      <c r="H1805" s="144">
        <v>20</v>
      </c>
      <c r="I1805" s="190" t="s">
        <v>5465</v>
      </c>
      <c r="J1805" s="144" t="s">
        <v>1693</v>
      </c>
      <c r="K1805" s="543"/>
      <c r="L1805" s="543"/>
      <c r="M1805" s="144"/>
      <c r="N1805" s="144"/>
      <c r="O1805" s="144"/>
      <c r="P1805" s="144"/>
      <c r="Q1805" s="144"/>
      <c r="R1805" s="144"/>
      <c r="S1805" s="144"/>
      <c r="T1805" s="144"/>
      <c r="U1805" s="144"/>
      <c r="V1805" s="543"/>
      <c r="W1805" s="144"/>
      <c r="X1805" s="144"/>
      <c r="Y1805" s="144"/>
      <c r="Z1805" s="144"/>
      <c r="AA1805" s="144"/>
      <c r="AB1805" s="144"/>
      <c r="AC1805" s="144"/>
      <c r="AD1805" s="144"/>
      <c r="AE1805" s="144"/>
      <c r="AF1805" s="144"/>
      <c r="AG1805" s="144"/>
      <c r="AH1805" s="144"/>
      <c r="AI1805" s="144"/>
      <c r="AJ1805" s="144"/>
      <c r="AK1805" s="144"/>
      <c r="AL1805" s="144"/>
      <c r="AM1805" s="543"/>
      <c r="AN1805" s="144"/>
      <c r="AO1805" s="144"/>
      <c r="AP1805" s="543"/>
      <c r="AQ1805" s="543"/>
      <c r="AR1805" s="144"/>
      <c r="AS1805" s="190"/>
      <c r="AT1805" s="144"/>
      <c r="AU1805" s="543"/>
      <c r="AV1805" s="543"/>
      <c r="AW1805" s="144"/>
      <c r="AX1805" s="144"/>
      <c r="AY1805" s="144"/>
      <c r="AZ1805" s="144"/>
      <c r="BA1805" s="144"/>
      <c r="BB1805" s="144"/>
      <c r="BC1805" s="144"/>
      <c r="BD1805" s="144"/>
      <c r="BE1805" s="144"/>
    </row>
    <row r="1806" spans="1:57">
      <c r="A1806" s="144"/>
      <c r="B1806" s="144"/>
      <c r="C1806" s="144">
        <v>3</v>
      </c>
      <c r="D1806" s="190">
        <v>158884</v>
      </c>
      <c r="E1806" s="144" t="s">
        <v>5090</v>
      </c>
      <c r="F1806" s="144" t="s">
        <v>4944</v>
      </c>
      <c r="G1806" s="144">
        <v>10</v>
      </c>
      <c r="H1806" s="144">
        <v>20</v>
      </c>
      <c r="I1806" s="190" t="s">
        <v>5473</v>
      </c>
      <c r="J1806" s="144" t="s">
        <v>1693</v>
      </c>
      <c r="K1806" s="543"/>
      <c r="L1806" s="543"/>
      <c r="M1806" s="144"/>
      <c r="N1806" s="144"/>
      <c r="O1806" s="144"/>
      <c r="P1806" s="144"/>
      <c r="Q1806" s="144"/>
      <c r="R1806" s="144"/>
      <c r="S1806" s="144"/>
      <c r="T1806" s="144"/>
      <c r="U1806" s="144"/>
      <c r="V1806" s="543"/>
      <c r="W1806" s="144"/>
      <c r="X1806" s="144"/>
      <c r="Y1806" s="144"/>
      <c r="Z1806" s="144"/>
      <c r="AA1806" s="144"/>
      <c r="AB1806" s="144"/>
      <c r="AC1806" s="144"/>
      <c r="AD1806" s="144"/>
      <c r="AE1806" s="144"/>
      <c r="AF1806" s="144"/>
      <c r="AG1806" s="144"/>
      <c r="AH1806" s="144"/>
      <c r="AI1806" s="144"/>
      <c r="AJ1806" s="144"/>
      <c r="AK1806" s="144"/>
      <c r="AL1806" s="144"/>
      <c r="AM1806" s="543"/>
      <c r="AN1806" s="144"/>
      <c r="AO1806" s="144"/>
      <c r="AP1806" s="543"/>
      <c r="AQ1806" s="543"/>
      <c r="AR1806" s="144"/>
      <c r="AS1806" s="190"/>
      <c r="AT1806" s="144"/>
      <c r="AU1806" s="543"/>
      <c r="AV1806" s="543"/>
      <c r="AW1806" s="144"/>
      <c r="AX1806" s="144"/>
      <c r="AY1806" s="144"/>
      <c r="AZ1806" s="144"/>
      <c r="BA1806" s="144"/>
      <c r="BB1806" s="144"/>
      <c r="BC1806" s="144"/>
      <c r="BD1806" s="144"/>
      <c r="BE1806" s="144"/>
    </row>
    <row r="1807" spans="1:57">
      <c r="A1807" s="144"/>
      <c r="B1807" s="144"/>
      <c r="C1807" s="144">
        <v>3</v>
      </c>
      <c r="D1807" s="190">
        <v>158886</v>
      </c>
      <c r="E1807" s="144" t="s">
        <v>5090</v>
      </c>
      <c r="F1807" s="144" t="s">
        <v>4944</v>
      </c>
      <c r="G1807" s="144">
        <v>10</v>
      </c>
      <c r="H1807" s="144">
        <v>20</v>
      </c>
      <c r="I1807" s="190" t="s">
        <v>7106</v>
      </c>
      <c r="J1807" s="144" t="s">
        <v>1693</v>
      </c>
      <c r="K1807" s="543"/>
      <c r="L1807" s="543"/>
      <c r="M1807" s="144"/>
      <c r="N1807" s="144"/>
      <c r="O1807" s="144"/>
      <c r="P1807" s="144"/>
      <c r="Q1807" s="144"/>
      <c r="R1807" s="144"/>
      <c r="S1807" s="144"/>
      <c r="T1807" s="144"/>
      <c r="U1807" s="144"/>
      <c r="V1807" s="543"/>
      <c r="W1807" s="144"/>
      <c r="X1807" s="144"/>
      <c r="Y1807" s="144"/>
      <c r="Z1807" s="144"/>
      <c r="AA1807" s="144"/>
      <c r="AB1807" s="144"/>
      <c r="AC1807" s="144"/>
      <c r="AD1807" s="144"/>
      <c r="AE1807" s="144"/>
      <c r="AF1807" s="144"/>
      <c r="AG1807" s="144"/>
      <c r="AH1807" s="144"/>
      <c r="AI1807" s="144"/>
      <c r="AJ1807" s="144"/>
      <c r="AK1807" s="144"/>
      <c r="AL1807" s="144"/>
      <c r="AM1807" s="543"/>
      <c r="AN1807" s="144"/>
      <c r="AO1807" s="144"/>
      <c r="AP1807" s="543"/>
      <c r="AQ1807" s="543"/>
      <c r="AR1807" s="144"/>
      <c r="AS1807" s="190"/>
      <c r="AT1807" s="144"/>
      <c r="AU1807" s="543"/>
      <c r="AV1807" s="543"/>
      <c r="AW1807" s="144"/>
      <c r="AX1807" s="144"/>
      <c r="AY1807" s="144"/>
      <c r="AZ1807" s="144"/>
      <c r="BA1807" s="144"/>
      <c r="BB1807" s="144"/>
      <c r="BC1807" s="144"/>
      <c r="BD1807" s="144"/>
      <c r="BE1807" s="144"/>
    </row>
    <row r="1808" spans="1:57">
      <c r="A1808" s="144"/>
      <c r="B1808" s="144"/>
      <c r="C1808" s="144">
        <v>3</v>
      </c>
      <c r="D1808" s="190">
        <v>158887</v>
      </c>
      <c r="E1808" s="144" t="s">
        <v>5090</v>
      </c>
      <c r="F1808" s="144" t="s">
        <v>4944</v>
      </c>
      <c r="G1808" s="144">
        <v>10</v>
      </c>
      <c r="H1808" s="144">
        <v>20</v>
      </c>
      <c r="I1808" s="190" t="s">
        <v>7107</v>
      </c>
      <c r="J1808" s="144" t="s">
        <v>1693</v>
      </c>
      <c r="K1808" s="543"/>
      <c r="L1808" s="543"/>
      <c r="M1808" s="144"/>
      <c r="N1808" s="144"/>
      <c r="O1808" s="144"/>
      <c r="P1808" s="144"/>
      <c r="Q1808" s="144"/>
      <c r="R1808" s="144"/>
      <c r="S1808" s="144"/>
      <c r="T1808" s="144"/>
      <c r="U1808" s="144"/>
      <c r="V1808" s="543"/>
      <c r="W1808" s="144"/>
      <c r="X1808" s="144"/>
      <c r="Y1808" s="144"/>
      <c r="Z1808" s="144"/>
      <c r="AA1808" s="144"/>
      <c r="AB1808" s="144"/>
      <c r="AC1808" s="144"/>
      <c r="AD1808" s="144"/>
      <c r="AE1808" s="144"/>
      <c r="AF1808" s="144"/>
      <c r="AG1808" s="144"/>
      <c r="AH1808" s="144"/>
      <c r="AI1808" s="144"/>
      <c r="AJ1808" s="144"/>
      <c r="AK1808" s="144"/>
      <c r="AL1808" s="144"/>
      <c r="AM1808" s="543"/>
      <c r="AN1808" s="144"/>
      <c r="AO1808" s="144"/>
      <c r="AP1808" s="543"/>
      <c r="AQ1808" s="543"/>
      <c r="AR1808" s="144"/>
      <c r="AS1808" s="190"/>
      <c r="AT1808" s="144"/>
      <c r="AU1808" s="543"/>
      <c r="AV1808" s="543"/>
      <c r="AW1808" s="144"/>
      <c r="AX1808" s="144"/>
      <c r="AY1808" s="144"/>
      <c r="AZ1808" s="144"/>
      <c r="BA1808" s="144"/>
      <c r="BB1808" s="144"/>
      <c r="BC1808" s="144"/>
      <c r="BD1808" s="144"/>
      <c r="BE1808" s="144"/>
    </row>
    <row r="1809" spans="1:57">
      <c r="A1809" s="144"/>
      <c r="B1809" s="144"/>
      <c r="C1809" s="144">
        <v>3</v>
      </c>
      <c r="D1809" s="190">
        <v>158897</v>
      </c>
      <c r="E1809" s="144" t="s">
        <v>5090</v>
      </c>
      <c r="F1809" s="144" t="s">
        <v>4944</v>
      </c>
      <c r="G1809" s="144">
        <v>10</v>
      </c>
      <c r="H1809" s="144">
        <v>20</v>
      </c>
      <c r="I1809" s="190" t="s">
        <v>6171</v>
      </c>
      <c r="J1809" s="144" t="s">
        <v>1693</v>
      </c>
      <c r="K1809" s="543"/>
      <c r="L1809" s="543"/>
      <c r="M1809" s="144"/>
      <c r="N1809" s="144"/>
      <c r="O1809" s="144"/>
      <c r="P1809" s="144"/>
      <c r="Q1809" s="144"/>
      <c r="R1809" s="144"/>
      <c r="S1809" s="144"/>
      <c r="T1809" s="144"/>
      <c r="U1809" s="144"/>
      <c r="V1809" s="543"/>
      <c r="W1809" s="144"/>
      <c r="X1809" s="144"/>
      <c r="Y1809" s="144"/>
      <c r="Z1809" s="144"/>
      <c r="AA1809" s="144"/>
      <c r="AB1809" s="144"/>
      <c r="AC1809" s="144"/>
      <c r="AD1809" s="144"/>
      <c r="AE1809" s="144"/>
      <c r="AF1809" s="144"/>
      <c r="AG1809" s="144"/>
      <c r="AH1809" s="144"/>
      <c r="AI1809" s="144"/>
      <c r="AJ1809" s="144"/>
      <c r="AK1809" s="144"/>
      <c r="AL1809" s="144"/>
      <c r="AM1809" s="543"/>
      <c r="AN1809" s="144"/>
      <c r="AO1809" s="144"/>
      <c r="AP1809" s="543"/>
      <c r="AQ1809" s="543"/>
      <c r="AR1809" s="144"/>
      <c r="AS1809" s="190"/>
      <c r="AT1809" s="144"/>
      <c r="AU1809" s="543"/>
      <c r="AV1809" s="543"/>
      <c r="AW1809" s="144"/>
      <c r="AX1809" s="144"/>
      <c r="AY1809" s="144"/>
      <c r="AZ1809" s="144"/>
      <c r="BA1809" s="144"/>
      <c r="BB1809" s="144"/>
      <c r="BC1809" s="144"/>
      <c r="BD1809" s="144"/>
      <c r="BE1809" s="144"/>
    </row>
    <row r="1810" spans="1:57">
      <c r="A1810" s="144"/>
      <c r="B1810" s="144"/>
      <c r="C1810" s="144">
        <v>3</v>
      </c>
      <c r="D1810" s="190">
        <v>158904</v>
      </c>
      <c r="E1810" s="144" t="s">
        <v>5090</v>
      </c>
      <c r="F1810" s="144" t="s">
        <v>4944</v>
      </c>
      <c r="G1810" s="144">
        <v>10</v>
      </c>
      <c r="H1810" s="144">
        <v>20</v>
      </c>
      <c r="I1810" s="190" t="s">
        <v>7108</v>
      </c>
      <c r="J1810" s="144" t="s">
        <v>1693</v>
      </c>
      <c r="K1810" s="543"/>
      <c r="L1810" s="543"/>
      <c r="M1810" s="144"/>
      <c r="N1810" s="144"/>
      <c r="O1810" s="144"/>
      <c r="P1810" s="144"/>
      <c r="Q1810" s="144"/>
      <c r="R1810" s="144"/>
      <c r="S1810" s="144"/>
      <c r="T1810" s="144"/>
      <c r="U1810" s="144"/>
      <c r="V1810" s="543"/>
      <c r="W1810" s="144"/>
      <c r="X1810" s="144"/>
      <c r="Y1810" s="144"/>
      <c r="Z1810" s="144"/>
      <c r="AA1810" s="144"/>
      <c r="AB1810" s="144"/>
      <c r="AC1810" s="144"/>
      <c r="AD1810" s="144"/>
      <c r="AE1810" s="144"/>
      <c r="AF1810" s="144"/>
      <c r="AG1810" s="144"/>
      <c r="AH1810" s="144"/>
      <c r="AI1810" s="144"/>
      <c r="AJ1810" s="144"/>
      <c r="AK1810" s="144"/>
      <c r="AL1810" s="144"/>
      <c r="AM1810" s="543"/>
      <c r="AN1810" s="144"/>
      <c r="AO1810" s="144"/>
      <c r="AP1810" s="543"/>
      <c r="AQ1810" s="543"/>
      <c r="AR1810" s="144"/>
      <c r="AS1810" s="190"/>
      <c r="AT1810" s="144"/>
      <c r="AU1810" s="543"/>
      <c r="AV1810" s="543"/>
      <c r="AW1810" s="144"/>
      <c r="AX1810" s="144"/>
      <c r="AY1810" s="144"/>
      <c r="AZ1810" s="144"/>
      <c r="BA1810" s="144"/>
      <c r="BB1810" s="144"/>
      <c r="BC1810" s="144"/>
      <c r="BD1810" s="144"/>
      <c r="BE1810" s="144"/>
    </row>
    <row r="1811" spans="1:57">
      <c r="A1811" s="144"/>
      <c r="B1811" s="144"/>
      <c r="C1811" s="144">
        <v>3</v>
      </c>
      <c r="D1811" s="190">
        <v>158906</v>
      </c>
      <c r="E1811" s="144" t="s">
        <v>5090</v>
      </c>
      <c r="F1811" s="144" t="s">
        <v>4944</v>
      </c>
      <c r="G1811" s="144">
        <v>10</v>
      </c>
      <c r="H1811" s="144">
        <v>20</v>
      </c>
      <c r="I1811" s="190" t="s">
        <v>6170</v>
      </c>
      <c r="J1811" s="144" t="s">
        <v>1693</v>
      </c>
      <c r="K1811" s="543"/>
      <c r="L1811" s="543"/>
      <c r="M1811" s="144"/>
      <c r="N1811" s="144"/>
      <c r="O1811" s="144"/>
      <c r="P1811" s="144"/>
      <c r="Q1811" s="144"/>
      <c r="R1811" s="144"/>
      <c r="S1811" s="144"/>
      <c r="T1811" s="144"/>
      <c r="U1811" s="144"/>
      <c r="V1811" s="543"/>
      <c r="W1811" s="144"/>
      <c r="X1811" s="144"/>
      <c r="Y1811" s="144"/>
      <c r="Z1811" s="144"/>
      <c r="AA1811" s="144"/>
      <c r="AB1811" s="144"/>
      <c r="AC1811" s="144"/>
      <c r="AD1811" s="144"/>
      <c r="AE1811" s="144"/>
      <c r="AF1811" s="144"/>
      <c r="AG1811" s="144"/>
      <c r="AH1811" s="144"/>
      <c r="AI1811" s="144"/>
      <c r="AJ1811" s="144"/>
      <c r="AK1811" s="144"/>
      <c r="AL1811" s="144"/>
      <c r="AM1811" s="543"/>
      <c r="AN1811" s="144"/>
      <c r="AO1811" s="144"/>
      <c r="AP1811" s="543"/>
      <c r="AQ1811" s="543"/>
      <c r="AR1811" s="144"/>
      <c r="AS1811" s="190"/>
      <c r="AT1811" s="144"/>
      <c r="AU1811" s="543"/>
      <c r="AV1811" s="543"/>
      <c r="AW1811" s="144"/>
      <c r="AX1811" s="144"/>
      <c r="AY1811" s="144"/>
      <c r="AZ1811" s="144"/>
      <c r="BA1811" s="144"/>
      <c r="BB1811" s="144"/>
      <c r="BC1811" s="144"/>
      <c r="BD1811" s="144"/>
      <c r="BE1811" s="144"/>
    </row>
    <row r="1812" spans="1:57">
      <c r="A1812" s="144"/>
      <c r="B1812" s="144"/>
      <c r="C1812" s="144">
        <v>3</v>
      </c>
      <c r="D1812" s="190">
        <v>158907</v>
      </c>
      <c r="E1812" s="144" t="s">
        <v>5090</v>
      </c>
      <c r="F1812" s="144" t="s">
        <v>4944</v>
      </c>
      <c r="G1812" s="144">
        <v>10</v>
      </c>
      <c r="H1812" s="144">
        <v>20</v>
      </c>
      <c r="I1812" s="190" t="s">
        <v>7109</v>
      </c>
      <c r="J1812" s="144" t="s">
        <v>1693</v>
      </c>
      <c r="K1812" s="543"/>
      <c r="L1812" s="543"/>
      <c r="M1812" s="144"/>
      <c r="N1812" s="144"/>
      <c r="O1812" s="144"/>
      <c r="P1812" s="144"/>
      <c r="Q1812" s="144"/>
      <c r="R1812" s="144"/>
      <c r="S1812" s="144"/>
      <c r="T1812" s="144"/>
      <c r="U1812" s="144"/>
      <c r="V1812" s="543"/>
      <c r="W1812" s="144"/>
      <c r="X1812" s="144"/>
      <c r="Y1812" s="144"/>
      <c r="Z1812" s="144"/>
      <c r="AA1812" s="144"/>
      <c r="AB1812" s="144"/>
      <c r="AC1812" s="144"/>
      <c r="AD1812" s="144"/>
      <c r="AE1812" s="144"/>
      <c r="AF1812" s="144"/>
      <c r="AG1812" s="144"/>
      <c r="AH1812" s="144"/>
      <c r="AI1812" s="144"/>
      <c r="AJ1812" s="144"/>
      <c r="AK1812" s="144"/>
      <c r="AL1812" s="144"/>
      <c r="AM1812" s="543"/>
      <c r="AN1812" s="144"/>
      <c r="AO1812" s="144"/>
      <c r="AP1812" s="543"/>
      <c r="AQ1812" s="543"/>
      <c r="AR1812" s="144"/>
      <c r="AS1812" s="190"/>
      <c r="AT1812" s="144"/>
      <c r="AU1812" s="543"/>
      <c r="AV1812" s="543"/>
      <c r="AW1812" s="144"/>
      <c r="AX1812" s="144"/>
      <c r="AY1812" s="144"/>
      <c r="AZ1812" s="144"/>
      <c r="BA1812" s="144"/>
      <c r="BB1812" s="144"/>
      <c r="BC1812" s="144"/>
      <c r="BD1812" s="144"/>
      <c r="BE1812" s="144"/>
    </row>
    <row r="1813" spans="1:57">
      <c r="A1813" s="144"/>
      <c r="B1813" s="144"/>
      <c r="C1813" s="144">
        <v>3</v>
      </c>
      <c r="D1813" s="190">
        <v>158926</v>
      </c>
      <c r="E1813" s="144" t="s">
        <v>5090</v>
      </c>
      <c r="F1813" s="144" t="s">
        <v>4944</v>
      </c>
      <c r="G1813" s="144">
        <v>10</v>
      </c>
      <c r="H1813" s="144">
        <v>20</v>
      </c>
      <c r="I1813" s="190" t="s">
        <v>7110</v>
      </c>
      <c r="J1813" s="144" t="s">
        <v>1693</v>
      </c>
      <c r="K1813" s="543"/>
      <c r="L1813" s="543"/>
      <c r="M1813" s="144"/>
      <c r="N1813" s="144"/>
      <c r="O1813" s="144"/>
      <c r="P1813" s="144"/>
      <c r="Q1813" s="144"/>
      <c r="R1813" s="144"/>
      <c r="S1813" s="144"/>
      <c r="T1813" s="144"/>
      <c r="U1813" s="144"/>
      <c r="V1813" s="543"/>
      <c r="W1813" s="144"/>
      <c r="X1813" s="144"/>
      <c r="Y1813" s="144"/>
      <c r="Z1813" s="144"/>
      <c r="AA1813" s="144"/>
      <c r="AB1813" s="144"/>
      <c r="AC1813" s="144"/>
      <c r="AD1813" s="144"/>
      <c r="AE1813" s="144"/>
      <c r="AF1813" s="144"/>
      <c r="AG1813" s="144"/>
      <c r="AH1813" s="144"/>
      <c r="AI1813" s="144"/>
      <c r="AJ1813" s="144"/>
      <c r="AK1813" s="144"/>
      <c r="AL1813" s="144"/>
      <c r="AM1813" s="543"/>
      <c r="AN1813" s="144"/>
      <c r="AO1813" s="144"/>
      <c r="AP1813" s="543"/>
      <c r="AQ1813" s="543"/>
      <c r="AR1813" s="144"/>
      <c r="AS1813" s="190"/>
      <c r="AT1813" s="144"/>
      <c r="AU1813" s="543"/>
      <c r="AV1813" s="543"/>
      <c r="AW1813" s="144"/>
      <c r="AX1813" s="144"/>
      <c r="AY1813" s="144"/>
      <c r="AZ1813" s="144"/>
      <c r="BA1813" s="144"/>
      <c r="BB1813" s="144"/>
      <c r="BC1813" s="144"/>
      <c r="BD1813" s="144"/>
      <c r="BE1813" s="144"/>
    </row>
    <row r="1814" spans="1:57">
      <c r="A1814" s="144"/>
      <c r="B1814" s="144"/>
      <c r="C1814" s="144">
        <v>3</v>
      </c>
      <c r="D1814" s="190">
        <v>158927</v>
      </c>
      <c r="E1814" s="144" t="s">
        <v>5090</v>
      </c>
      <c r="F1814" s="144" t="s">
        <v>4944</v>
      </c>
      <c r="G1814" s="144">
        <v>10</v>
      </c>
      <c r="H1814" s="144">
        <v>20</v>
      </c>
      <c r="I1814" s="190" t="s">
        <v>7111</v>
      </c>
      <c r="J1814" s="144" t="s">
        <v>1693</v>
      </c>
      <c r="K1814" s="543"/>
      <c r="L1814" s="543"/>
      <c r="M1814" s="144"/>
      <c r="N1814" s="144"/>
      <c r="O1814" s="144"/>
      <c r="P1814" s="144"/>
      <c r="Q1814" s="144"/>
      <c r="R1814" s="144"/>
      <c r="S1814" s="144"/>
      <c r="T1814" s="144"/>
      <c r="U1814" s="144"/>
      <c r="V1814" s="543"/>
      <c r="W1814" s="144"/>
      <c r="X1814" s="144"/>
      <c r="Y1814" s="144"/>
      <c r="Z1814" s="144"/>
      <c r="AA1814" s="144"/>
      <c r="AB1814" s="144"/>
      <c r="AC1814" s="144"/>
      <c r="AD1814" s="144"/>
      <c r="AE1814" s="144"/>
      <c r="AF1814" s="144"/>
      <c r="AG1814" s="144"/>
      <c r="AH1814" s="144"/>
      <c r="AI1814" s="144"/>
      <c r="AJ1814" s="144"/>
      <c r="AK1814" s="144"/>
      <c r="AL1814" s="144"/>
      <c r="AM1814" s="543"/>
      <c r="AN1814" s="144"/>
      <c r="AO1814" s="144"/>
      <c r="AP1814" s="543"/>
      <c r="AQ1814" s="543"/>
      <c r="AR1814" s="144"/>
      <c r="AS1814" s="190"/>
      <c r="AT1814" s="144"/>
      <c r="AU1814" s="543"/>
      <c r="AV1814" s="543"/>
      <c r="AW1814" s="144"/>
      <c r="AX1814" s="144"/>
      <c r="AY1814" s="144"/>
      <c r="AZ1814" s="144"/>
      <c r="BA1814" s="144"/>
      <c r="BB1814" s="144"/>
      <c r="BC1814" s="144"/>
      <c r="BD1814" s="144"/>
      <c r="BE1814" s="144"/>
    </row>
    <row r="1815" spans="1:57">
      <c r="A1815" s="144"/>
      <c r="B1815" s="144"/>
      <c r="C1815" s="144">
        <v>3</v>
      </c>
      <c r="D1815" s="190">
        <v>158930</v>
      </c>
      <c r="E1815" s="144" t="s">
        <v>5090</v>
      </c>
      <c r="F1815" s="144" t="s">
        <v>4944</v>
      </c>
      <c r="G1815" s="144">
        <v>10</v>
      </c>
      <c r="H1815" s="144">
        <v>20</v>
      </c>
      <c r="I1815" s="190" t="s">
        <v>7112</v>
      </c>
      <c r="J1815" s="144" t="s">
        <v>1693</v>
      </c>
      <c r="K1815" s="543"/>
      <c r="L1815" s="543"/>
      <c r="M1815" s="144"/>
      <c r="N1815" s="144"/>
      <c r="O1815" s="144"/>
      <c r="P1815" s="144"/>
      <c r="Q1815" s="144"/>
      <c r="R1815" s="144"/>
      <c r="S1815" s="144"/>
      <c r="T1815" s="144"/>
      <c r="U1815" s="144"/>
      <c r="V1815" s="543"/>
      <c r="W1815" s="144"/>
      <c r="X1815" s="144"/>
      <c r="Y1815" s="144"/>
      <c r="Z1815" s="144"/>
      <c r="AA1815" s="144"/>
      <c r="AB1815" s="144"/>
      <c r="AC1815" s="144"/>
      <c r="AD1815" s="144"/>
      <c r="AE1815" s="144"/>
      <c r="AF1815" s="144"/>
      <c r="AG1815" s="144"/>
      <c r="AH1815" s="144"/>
      <c r="AI1815" s="144"/>
      <c r="AJ1815" s="144"/>
      <c r="AK1815" s="144"/>
      <c r="AL1815" s="144"/>
      <c r="AM1815" s="543"/>
      <c r="AN1815" s="144"/>
      <c r="AO1815" s="144"/>
      <c r="AP1815" s="543"/>
      <c r="AQ1815" s="543"/>
      <c r="AR1815" s="144"/>
      <c r="AS1815" s="190"/>
      <c r="AT1815" s="144"/>
      <c r="AU1815" s="543"/>
      <c r="AV1815" s="543"/>
      <c r="AW1815" s="144"/>
      <c r="AX1815" s="144"/>
      <c r="AY1815" s="144"/>
      <c r="AZ1815" s="144"/>
      <c r="BA1815" s="144"/>
      <c r="BB1815" s="144"/>
      <c r="BC1815" s="144"/>
      <c r="BD1815" s="144"/>
      <c r="BE1815" s="144"/>
    </row>
    <row r="1816" spans="1:57">
      <c r="A1816" s="144"/>
      <c r="B1816" s="144"/>
      <c r="C1816" s="144">
        <v>3</v>
      </c>
      <c r="D1816" s="190">
        <v>158931</v>
      </c>
      <c r="E1816" s="144" t="s">
        <v>5090</v>
      </c>
      <c r="F1816" s="144" t="s">
        <v>4944</v>
      </c>
      <c r="G1816" s="144">
        <v>10</v>
      </c>
      <c r="H1816" s="144">
        <v>20</v>
      </c>
      <c r="I1816" s="190" t="s">
        <v>7113</v>
      </c>
      <c r="J1816" s="144" t="s">
        <v>1693</v>
      </c>
      <c r="K1816" s="543"/>
      <c r="L1816" s="543"/>
      <c r="M1816" s="144"/>
      <c r="N1816" s="144"/>
      <c r="O1816" s="144"/>
      <c r="P1816" s="144"/>
      <c r="Q1816" s="144"/>
      <c r="R1816" s="144"/>
      <c r="S1816" s="144"/>
      <c r="T1816" s="144"/>
      <c r="U1816" s="144"/>
      <c r="V1816" s="543"/>
      <c r="W1816" s="144"/>
      <c r="X1816" s="144"/>
      <c r="Y1816" s="144"/>
      <c r="Z1816" s="144"/>
      <c r="AA1816" s="144"/>
      <c r="AB1816" s="144"/>
      <c r="AC1816" s="144"/>
      <c r="AD1816" s="144"/>
      <c r="AE1816" s="144"/>
      <c r="AF1816" s="144"/>
      <c r="AG1816" s="144"/>
      <c r="AH1816" s="144"/>
      <c r="AI1816" s="144"/>
      <c r="AJ1816" s="144"/>
      <c r="AK1816" s="144"/>
      <c r="AL1816" s="144"/>
      <c r="AM1816" s="543"/>
      <c r="AN1816" s="144"/>
      <c r="AO1816" s="144"/>
      <c r="AP1816" s="543"/>
      <c r="AQ1816" s="543"/>
      <c r="AR1816" s="144"/>
      <c r="AS1816" s="190"/>
      <c r="AT1816" s="144"/>
      <c r="AU1816" s="543"/>
      <c r="AV1816" s="543"/>
      <c r="AW1816" s="144"/>
      <c r="AX1816" s="144"/>
      <c r="AY1816" s="144"/>
      <c r="AZ1816" s="144"/>
      <c r="BA1816" s="144"/>
      <c r="BB1816" s="144"/>
      <c r="BC1816" s="144"/>
      <c r="BD1816" s="144"/>
      <c r="BE1816" s="144"/>
    </row>
    <row r="1817" spans="1:57">
      <c r="A1817" s="144"/>
      <c r="B1817" s="144"/>
      <c r="C1817" s="144">
        <v>3</v>
      </c>
      <c r="D1817" s="190">
        <v>158932</v>
      </c>
      <c r="E1817" s="144" t="s">
        <v>5090</v>
      </c>
      <c r="F1817" s="144" t="s">
        <v>4944</v>
      </c>
      <c r="G1817" s="144">
        <v>10</v>
      </c>
      <c r="H1817" s="144">
        <v>20</v>
      </c>
      <c r="I1817" s="190" t="s">
        <v>5541</v>
      </c>
      <c r="J1817" s="144" t="s">
        <v>1693</v>
      </c>
      <c r="K1817" s="543"/>
      <c r="L1817" s="543"/>
      <c r="M1817" s="144"/>
      <c r="N1817" s="144"/>
      <c r="O1817" s="144"/>
      <c r="P1817" s="144"/>
      <c r="Q1817" s="144"/>
      <c r="R1817" s="144"/>
      <c r="S1817" s="144"/>
      <c r="T1817" s="144"/>
      <c r="U1817" s="144"/>
      <c r="V1817" s="543"/>
      <c r="W1817" s="144"/>
      <c r="X1817" s="144"/>
      <c r="Y1817" s="144"/>
      <c r="Z1817" s="144"/>
      <c r="AA1817" s="144"/>
      <c r="AB1817" s="144"/>
      <c r="AC1817" s="144"/>
      <c r="AD1817" s="144"/>
      <c r="AE1817" s="144"/>
      <c r="AF1817" s="144"/>
      <c r="AG1817" s="144"/>
      <c r="AH1817" s="144"/>
      <c r="AI1817" s="144"/>
      <c r="AJ1817" s="144"/>
      <c r="AK1817" s="144"/>
      <c r="AL1817" s="144"/>
      <c r="AM1817" s="543"/>
      <c r="AN1817" s="144"/>
      <c r="AO1817" s="144"/>
      <c r="AP1817" s="543"/>
      <c r="AQ1817" s="543"/>
      <c r="AR1817" s="144"/>
      <c r="AS1817" s="190"/>
      <c r="AT1817" s="144"/>
      <c r="AU1817" s="543"/>
      <c r="AV1817" s="543"/>
      <c r="AW1817" s="144"/>
      <c r="AX1817" s="144"/>
      <c r="AY1817" s="144"/>
      <c r="AZ1817" s="144"/>
      <c r="BA1817" s="144"/>
      <c r="BB1817" s="144"/>
      <c r="BC1817" s="144"/>
      <c r="BD1817" s="144"/>
      <c r="BE1817" s="144"/>
    </row>
    <row r="1818" spans="1:57">
      <c r="A1818" s="144"/>
      <c r="B1818" s="144"/>
      <c r="C1818" s="144">
        <v>3</v>
      </c>
      <c r="D1818" s="190">
        <v>158934</v>
      </c>
      <c r="E1818" s="144" t="s">
        <v>5090</v>
      </c>
      <c r="F1818" s="144" t="s">
        <v>4944</v>
      </c>
      <c r="G1818" s="144">
        <v>10</v>
      </c>
      <c r="H1818" s="144">
        <v>20</v>
      </c>
      <c r="I1818" s="190" t="s">
        <v>7114</v>
      </c>
      <c r="J1818" s="144" t="s">
        <v>1693</v>
      </c>
      <c r="K1818" s="543"/>
      <c r="L1818" s="543"/>
      <c r="M1818" s="144"/>
      <c r="N1818" s="144"/>
      <c r="O1818" s="144"/>
      <c r="P1818" s="144"/>
      <c r="Q1818" s="144"/>
      <c r="R1818" s="144"/>
      <c r="S1818" s="144"/>
      <c r="T1818" s="144"/>
      <c r="U1818" s="144"/>
      <c r="V1818" s="543"/>
      <c r="W1818" s="144"/>
      <c r="X1818" s="144"/>
      <c r="Y1818" s="144"/>
      <c r="Z1818" s="144"/>
      <c r="AA1818" s="144"/>
      <c r="AB1818" s="144"/>
      <c r="AC1818" s="144"/>
      <c r="AD1818" s="144"/>
      <c r="AE1818" s="144"/>
      <c r="AF1818" s="144"/>
      <c r="AG1818" s="144"/>
      <c r="AH1818" s="144"/>
      <c r="AI1818" s="144"/>
      <c r="AJ1818" s="144"/>
      <c r="AK1818" s="144"/>
      <c r="AL1818" s="144"/>
      <c r="AM1818" s="543"/>
      <c r="AN1818" s="144"/>
      <c r="AO1818" s="144"/>
      <c r="AP1818" s="543"/>
      <c r="AQ1818" s="543"/>
      <c r="AR1818" s="144"/>
      <c r="AS1818" s="190"/>
      <c r="AT1818" s="144"/>
      <c r="AU1818" s="543"/>
      <c r="AV1818" s="543"/>
      <c r="AW1818" s="144"/>
      <c r="AX1818" s="144"/>
      <c r="AY1818" s="144"/>
      <c r="AZ1818" s="144"/>
      <c r="BA1818" s="144"/>
      <c r="BB1818" s="144"/>
      <c r="BC1818" s="144"/>
      <c r="BD1818" s="144"/>
      <c r="BE1818" s="144"/>
    </row>
    <row r="1819" spans="1:57">
      <c r="A1819" s="144"/>
      <c r="B1819" s="144"/>
      <c r="C1819" s="144">
        <v>3</v>
      </c>
      <c r="D1819" s="190">
        <v>158939</v>
      </c>
      <c r="E1819" s="144" t="s">
        <v>5090</v>
      </c>
      <c r="F1819" s="144" t="s">
        <v>4944</v>
      </c>
      <c r="G1819" s="144">
        <v>10</v>
      </c>
      <c r="H1819" s="144">
        <v>20</v>
      </c>
      <c r="I1819" s="190" t="s">
        <v>7115</v>
      </c>
      <c r="J1819" s="144" t="s">
        <v>1693</v>
      </c>
      <c r="K1819" s="543"/>
      <c r="L1819" s="543"/>
      <c r="M1819" s="144"/>
      <c r="N1819" s="144"/>
      <c r="O1819" s="144"/>
      <c r="P1819" s="144"/>
      <c r="Q1819" s="144"/>
      <c r="R1819" s="144"/>
      <c r="S1819" s="144"/>
      <c r="T1819" s="144"/>
      <c r="U1819" s="144"/>
      <c r="V1819" s="543"/>
      <c r="W1819" s="144"/>
      <c r="X1819" s="144"/>
      <c r="Y1819" s="144"/>
      <c r="Z1819" s="144"/>
      <c r="AA1819" s="144"/>
      <c r="AB1819" s="144"/>
      <c r="AC1819" s="144"/>
      <c r="AD1819" s="144"/>
      <c r="AE1819" s="144"/>
      <c r="AF1819" s="144"/>
      <c r="AG1819" s="144"/>
      <c r="AH1819" s="144"/>
      <c r="AI1819" s="144"/>
      <c r="AJ1819" s="144"/>
      <c r="AK1819" s="144"/>
      <c r="AL1819" s="144"/>
      <c r="AM1819" s="543"/>
      <c r="AN1819" s="144"/>
      <c r="AO1819" s="144"/>
      <c r="AP1819" s="543"/>
      <c r="AQ1819" s="543"/>
      <c r="AR1819" s="144"/>
      <c r="AS1819" s="190"/>
      <c r="AT1819" s="144"/>
      <c r="AU1819" s="543"/>
      <c r="AV1819" s="543"/>
      <c r="AW1819" s="144"/>
      <c r="AX1819" s="144"/>
      <c r="AY1819" s="144"/>
      <c r="AZ1819" s="144"/>
      <c r="BA1819" s="144"/>
      <c r="BB1819" s="144"/>
      <c r="BC1819" s="144"/>
      <c r="BD1819" s="144"/>
      <c r="BE1819" s="144"/>
    </row>
    <row r="1820" spans="1:57">
      <c r="A1820" s="144"/>
      <c r="B1820" s="144"/>
      <c r="C1820" s="144">
        <v>3</v>
      </c>
      <c r="D1820" s="190">
        <v>158947</v>
      </c>
      <c r="E1820" s="144" t="s">
        <v>5090</v>
      </c>
      <c r="F1820" s="144" t="s">
        <v>4944</v>
      </c>
      <c r="G1820" s="144">
        <v>10</v>
      </c>
      <c r="H1820" s="144">
        <v>20</v>
      </c>
      <c r="I1820" s="190" t="s">
        <v>7116</v>
      </c>
      <c r="J1820" s="144" t="s">
        <v>1693</v>
      </c>
      <c r="K1820" s="543"/>
      <c r="L1820" s="543"/>
      <c r="M1820" s="144"/>
      <c r="N1820" s="144"/>
      <c r="O1820" s="144"/>
      <c r="P1820" s="144"/>
      <c r="Q1820" s="144"/>
      <c r="R1820" s="144"/>
      <c r="S1820" s="144"/>
      <c r="T1820" s="144"/>
      <c r="U1820" s="144"/>
      <c r="V1820" s="543"/>
      <c r="W1820" s="144"/>
      <c r="X1820" s="144"/>
      <c r="Y1820" s="144"/>
      <c r="Z1820" s="144"/>
      <c r="AA1820" s="144"/>
      <c r="AB1820" s="144"/>
      <c r="AC1820" s="144"/>
      <c r="AD1820" s="144"/>
      <c r="AE1820" s="144"/>
      <c r="AF1820" s="144"/>
      <c r="AG1820" s="144"/>
      <c r="AH1820" s="144"/>
      <c r="AI1820" s="144"/>
      <c r="AJ1820" s="144"/>
      <c r="AK1820" s="144"/>
      <c r="AL1820" s="144"/>
      <c r="AM1820" s="543"/>
      <c r="AN1820" s="144"/>
      <c r="AO1820" s="144"/>
      <c r="AP1820" s="543"/>
      <c r="AQ1820" s="543"/>
      <c r="AR1820" s="144"/>
      <c r="AS1820" s="190"/>
      <c r="AT1820" s="144"/>
      <c r="AU1820" s="543"/>
      <c r="AV1820" s="543"/>
      <c r="AW1820" s="144"/>
      <c r="AX1820" s="144"/>
      <c r="AY1820" s="144"/>
      <c r="AZ1820" s="144"/>
      <c r="BA1820" s="144"/>
      <c r="BB1820" s="144"/>
      <c r="BC1820" s="144"/>
      <c r="BD1820" s="144"/>
      <c r="BE1820" s="144"/>
    </row>
    <row r="1821" spans="1:57">
      <c r="A1821" s="144"/>
      <c r="B1821" s="144"/>
      <c r="C1821" s="144">
        <v>3</v>
      </c>
      <c r="D1821" s="190">
        <v>158957</v>
      </c>
      <c r="E1821" s="144" t="s">
        <v>5090</v>
      </c>
      <c r="F1821" s="144" t="s">
        <v>4944</v>
      </c>
      <c r="G1821" s="144">
        <v>10</v>
      </c>
      <c r="H1821" s="144">
        <v>20</v>
      </c>
      <c r="I1821" s="190" t="s">
        <v>7117</v>
      </c>
      <c r="J1821" s="144" t="s">
        <v>1693</v>
      </c>
      <c r="K1821" s="543"/>
      <c r="L1821" s="543"/>
      <c r="M1821" s="144"/>
      <c r="N1821" s="144"/>
      <c r="O1821" s="144"/>
      <c r="P1821" s="144"/>
      <c r="Q1821" s="144"/>
      <c r="R1821" s="144"/>
      <c r="S1821" s="144"/>
      <c r="T1821" s="144"/>
      <c r="U1821" s="144"/>
      <c r="V1821" s="543"/>
      <c r="W1821" s="144"/>
      <c r="X1821" s="144"/>
      <c r="Y1821" s="144"/>
      <c r="Z1821" s="144"/>
      <c r="AA1821" s="144"/>
      <c r="AB1821" s="144"/>
      <c r="AC1821" s="144"/>
      <c r="AD1821" s="144"/>
      <c r="AE1821" s="144"/>
      <c r="AF1821" s="144"/>
      <c r="AG1821" s="144"/>
      <c r="AH1821" s="144"/>
      <c r="AI1821" s="144"/>
      <c r="AJ1821" s="144"/>
      <c r="AK1821" s="144"/>
      <c r="AL1821" s="144"/>
      <c r="AM1821" s="543"/>
      <c r="AN1821" s="144"/>
      <c r="AO1821" s="144"/>
      <c r="AP1821" s="543"/>
      <c r="AQ1821" s="543"/>
      <c r="AR1821" s="144"/>
      <c r="AS1821" s="190"/>
      <c r="AT1821" s="144"/>
      <c r="AU1821" s="543"/>
      <c r="AV1821" s="543"/>
      <c r="AW1821" s="144"/>
      <c r="AX1821" s="144"/>
      <c r="AY1821" s="144"/>
      <c r="AZ1821" s="144"/>
      <c r="BA1821" s="144"/>
      <c r="BB1821" s="144"/>
      <c r="BC1821" s="144"/>
      <c r="BD1821" s="144"/>
      <c r="BE1821" s="144"/>
    </row>
    <row r="1822" spans="1:57">
      <c r="A1822" s="144"/>
      <c r="B1822" s="144"/>
      <c r="C1822" s="144">
        <v>3</v>
      </c>
      <c r="D1822" s="190">
        <v>158961</v>
      </c>
      <c r="E1822" s="144" t="s">
        <v>5090</v>
      </c>
      <c r="F1822" s="144" t="s">
        <v>4944</v>
      </c>
      <c r="G1822" s="144">
        <v>10</v>
      </c>
      <c r="H1822" s="144">
        <v>20</v>
      </c>
      <c r="I1822" s="190" t="s">
        <v>7118</v>
      </c>
      <c r="J1822" s="144" t="s">
        <v>1693</v>
      </c>
      <c r="K1822" s="543"/>
      <c r="L1822" s="543"/>
      <c r="M1822" s="144"/>
      <c r="N1822" s="144"/>
      <c r="O1822" s="144"/>
      <c r="P1822" s="144"/>
      <c r="Q1822" s="144"/>
      <c r="R1822" s="144"/>
      <c r="S1822" s="144"/>
      <c r="T1822" s="144"/>
      <c r="U1822" s="144"/>
      <c r="V1822" s="543"/>
      <c r="W1822" s="144"/>
      <c r="X1822" s="144"/>
      <c r="Y1822" s="144"/>
      <c r="Z1822" s="144"/>
      <c r="AA1822" s="144"/>
      <c r="AB1822" s="144"/>
      <c r="AC1822" s="144"/>
      <c r="AD1822" s="144"/>
      <c r="AE1822" s="144"/>
      <c r="AF1822" s="144"/>
      <c r="AG1822" s="144"/>
      <c r="AH1822" s="144"/>
      <c r="AI1822" s="144"/>
      <c r="AJ1822" s="144"/>
      <c r="AK1822" s="144"/>
      <c r="AL1822" s="144"/>
      <c r="AM1822" s="543"/>
      <c r="AN1822" s="144"/>
      <c r="AO1822" s="144"/>
      <c r="AP1822" s="543"/>
      <c r="AQ1822" s="543"/>
      <c r="AR1822" s="144"/>
      <c r="AS1822" s="190"/>
      <c r="AT1822" s="144"/>
      <c r="AU1822" s="543"/>
      <c r="AV1822" s="543"/>
      <c r="AW1822" s="144"/>
      <c r="AX1822" s="144"/>
      <c r="AY1822" s="144"/>
      <c r="AZ1822" s="144"/>
      <c r="BA1822" s="144"/>
      <c r="BB1822" s="144"/>
      <c r="BC1822" s="144"/>
      <c r="BD1822" s="144"/>
      <c r="BE1822" s="144"/>
    </row>
    <row r="1823" spans="1:57">
      <c r="A1823" s="144"/>
      <c r="B1823" s="144"/>
      <c r="C1823" s="144">
        <v>3</v>
      </c>
      <c r="D1823" s="190">
        <v>158963</v>
      </c>
      <c r="E1823" s="144" t="s">
        <v>5090</v>
      </c>
      <c r="F1823" s="144" t="s">
        <v>4944</v>
      </c>
      <c r="G1823" s="144">
        <v>10</v>
      </c>
      <c r="H1823" s="144">
        <v>20</v>
      </c>
      <c r="I1823" s="190" t="s">
        <v>7119</v>
      </c>
      <c r="J1823" s="144" t="s">
        <v>1693</v>
      </c>
      <c r="K1823" s="543"/>
      <c r="L1823" s="543"/>
      <c r="M1823" s="144"/>
      <c r="N1823" s="144"/>
      <c r="O1823" s="144"/>
      <c r="P1823" s="144"/>
      <c r="Q1823" s="144"/>
      <c r="R1823" s="144"/>
      <c r="S1823" s="144"/>
      <c r="T1823" s="144"/>
      <c r="U1823" s="144"/>
      <c r="V1823" s="543"/>
      <c r="W1823" s="144"/>
      <c r="X1823" s="144"/>
      <c r="Y1823" s="144"/>
      <c r="Z1823" s="144"/>
      <c r="AA1823" s="144"/>
      <c r="AB1823" s="144"/>
      <c r="AC1823" s="144"/>
      <c r="AD1823" s="144"/>
      <c r="AE1823" s="144"/>
      <c r="AF1823" s="144"/>
      <c r="AG1823" s="144"/>
      <c r="AH1823" s="144"/>
      <c r="AI1823" s="144"/>
      <c r="AJ1823" s="144"/>
      <c r="AK1823" s="144"/>
      <c r="AL1823" s="144"/>
      <c r="AM1823" s="543"/>
      <c r="AN1823" s="144"/>
      <c r="AO1823" s="144"/>
      <c r="AP1823" s="543"/>
      <c r="AQ1823" s="543"/>
      <c r="AR1823" s="144"/>
      <c r="AS1823" s="190"/>
      <c r="AT1823" s="144"/>
      <c r="AU1823" s="543"/>
      <c r="AV1823" s="543"/>
      <c r="AW1823" s="144"/>
      <c r="AX1823" s="144"/>
      <c r="AY1823" s="144"/>
      <c r="AZ1823" s="144"/>
      <c r="BA1823" s="144"/>
      <c r="BB1823" s="144"/>
      <c r="BC1823" s="144"/>
      <c r="BD1823" s="144"/>
      <c r="BE1823" s="144"/>
    </row>
    <row r="1824" spans="1:57">
      <c r="A1824" s="144"/>
      <c r="B1824" s="144"/>
      <c r="C1824" s="144">
        <v>3</v>
      </c>
      <c r="D1824" s="190">
        <v>158964</v>
      </c>
      <c r="E1824" s="144" t="s">
        <v>5090</v>
      </c>
      <c r="F1824" s="144" t="s">
        <v>4944</v>
      </c>
      <c r="G1824" s="144">
        <v>10</v>
      </c>
      <c r="H1824" s="144">
        <v>20</v>
      </c>
      <c r="I1824" s="190" t="s">
        <v>5590</v>
      </c>
      <c r="J1824" s="144" t="s">
        <v>1693</v>
      </c>
      <c r="K1824" s="543"/>
      <c r="L1824" s="543"/>
      <c r="M1824" s="144"/>
      <c r="N1824" s="144"/>
      <c r="O1824" s="144"/>
      <c r="P1824" s="144"/>
      <c r="Q1824" s="144"/>
      <c r="R1824" s="144"/>
      <c r="S1824" s="144"/>
      <c r="T1824" s="144"/>
      <c r="U1824" s="144"/>
      <c r="V1824" s="543"/>
      <c r="W1824" s="144"/>
      <c r="X1824" s="144"/>
      <c r="Y1824" s="144"/>
      <c r="Z1824" s="144"/>
      <c r="AA1824" s="144"/>
      <c r="AB1824" s="144"/>
      <c r="AC1824" s="144"/>
      <c r="AD1824" s="144"/>
      <c r="AE1824" s="144"/>
      <c r="AF1824" s="144"/>
      <c r="AG1824" s="144"/>
      <c r="AH1824" s="144"/>
      <c r="AI1824" s="144"/>
      <c r="AJ1824" s="144"/>
      <c r="AK1824" s="144"/>
      <c r="AL1824" s="144"/>
      <c r="AM1824" s="543"/>
      <c r="AN1824" s="144"/>
      <c r="AO1824" s="144"/>
      <c r="AP1824" s="543"/>
      <c r="AQ1824" s="543"/>
      <c r="AR1824" s="144"/>
      <c r="AS1824" s="190"/>
      <c r="AT1824" s="144"/>
      <c r="AU1824" s="543"/>
      <c r="AV1824" s="543"/>
      <c r="AW1824" s="144"/>
      <c r="AX1824" s="144"/>
      <c r="AY1824" s="144"/>
      <c r="AZ1824" s="144"/>
      <c r="BA1824" s="144"/>
      <c r="BB1824" s="144"/>
      <c r="BC1824" s="144"/>
      <c r="BD1824" s="144"/>
      <c r="BE1824" s="144"/>
    </row>
    <row r="1825" spans="1:57">
      <c r="A1825" s="144"/>
      <c r="B1825" s="144"/>
      <c r="C1825" s="144">
        <v>3</v>
      </c>
      <c r="D1825" s="190">
        <v>158969</v>
      </c>
      <c r="E1825" s="144" t="s">
        <v>5090</v>
      </c>
      <c r="F1825" s="144" t="s">
        <v>4944</v>
      </c>
      <c r="G1825" s="144">
        <v>10</v>
      </c>
      <c r="H1825" s="144">
        <v>20</v>
      </c>
      <c r="I1825" s="190" t="s">
        <v>7120</v>
      </c>
      <c r="J1825" s="144" t="s">
        <v>1693</v>
      </c>
      <c r="K1825" s="543"/>
      <c r="L1825" s="543"/>
      <c r="M1825" s="144"/>
      <c r="N1825" s="144"/>
      <c r="O1825" s="144"/>
      <c r="P1825" s="144"/>
      <c r="Q1825" s="144"/>
      <c r="R1825" s="144"/>
      <c r="S1825" s="144"/>
      <c r="T1825" s="144"/>
      <c r="U1825" s="144"/>
      <c r="V1825" s="543"/>
      <c r="W1825" s="144"/>
      <c r="X1825" s="144"/>
      <c r="Y1825" s="144"/>
      <c r="Z1825" s="144"/>
      <c r="AA1825" s="144"/>
      <c r="AB1825" s="144"/>
      <c r="AC1825" s="144"/>
      <c r="AD1825" s="144"/>
      <c r="AE1825" s="144"/>
      <c r="AF1825" s="144"/>
      <c r="AG1825" s="144"/>
      <c r="AH1825" s="144"/>
      <c r="AI1825" s="144"/>
      <c r="AJ1825" s="144"/>
      <c r="AK1825" s="144"/>
      <c r="AL1825" s="144"/>
      <c r="AM1825" s="543"/>
      <c r="AN1825" s="144"/>
      <c r="AO1825" s="144"/>
      <c r="AP1825" s="543"/>
      <c r="AQ1825" s="543"/>
      <c r="AR1825" s="144"/>
      <c r="AS1825" s="190"/>
      <c r="AT1825" s="144"/>
      <c r="AU1825" s="543"/>
      <c r="AV1825" s="543"/>
      <c r="AW1825" s="144"/>
      <c r="AX1825" s="144"/>
      <c r="AY1825" s="144"/>
      <c r="AZ1825" s="144"/>
      <c r="BA1825" s="144"/>
      <c r="BB1825" s="144"/>
      <c r="BC1825" s="144"/>
      <c r="BD1825" s="144"/>
      <c r="BE1825" s="144"/>
    </row>
    <row r="1826" spans="1:57">
      <c r="A1826" s="144"/>
      <c r="B1826" s="144"/>
      <c r="C1826" s="144">
        <v>3</v>
      </c>
      <c r="D1826" s="190">
        <v>158971</v>
      </c>
      <c r="E1826" s="144" t="s">
        <v>5090</v>
      </c>
      <c r="F1826" s="144" t="s">
        <v>4944</v>
      </c>
      <c r="G1826" s="144">
        <v>10</v>
      </c>
      <c r="H1826" s="144">
        <v>20</v>
      </c>
      <c r="I1826" s="190" t="s">
        <v>7121</v>
      </c>
      <c r="J1826" s="144" t="s">
        <v>1693</v>
      </c>
      <c r="K1826" s="543"/>
      <c r="L1826" s="543"/>
      <c r="M1826" s="144"/>
      <c r="N1826" s="144"/>
      <c r="O1826" s="144"/>
      <c r="P1826" s="144"/>
      <c r="Q1826" s="144"/>
      <c r="R1826" s="144"/>
      <c r="S1826" s="144"/>
      <c r="T1826" s="144"/>
      <c r="U1826" s="144"/>
      <c r="V1826" s="543"/>
      <c r="W1826" s="144"/>
      <c r="X1826" s="144"/>
      <c r="Y1826" s="144"/>
      <c r="Z1826" s="144"/>
      <c r="AA1826" s="144"/>
      <c r="AB1826" s="144"/>
      <c r="AC1826" s="144"/>
      <c r="AD1826" s="144"/>
      <c r="AE1826" s="144"/>
      <c r="AF1826" s="144"/>
      <c r="AG1826" s="144"/>
      <c r="AH1826" s="144"/>
      <c r="AI1826" s="144"/>
      <c r="AJ1826" s="144"/>
      <c r="AK1826" s="144"/>
      <c r="AL1826" s="144"/>
      <c r="AM1826" s="543"/>
      <c r="AN1826" s="144"/>
      <c r="AO1826" s="144"/>
      <c r="AP1826" s="543"/>
      <c r="AQ1826" s="543"/>
      <c r="AR1826" s="144"/>
      <c r="AS1826" s="190"/>
      <c r="AT1826" s="144"/>
      <c r="AU1826" s="543"/>
      <c r="AV1826" s="543"/>
      <c r="AW1826" s="144"/>
      <c r="AX1826" s="144"/>
      <c r="AY1826" s="144"/>
      <c r="AZ1826" s="144"/>
      <c r="BA1826" s="144"/>
      <c r="BB1826" s="144"/>
      <c r="BC1826" s="144"/>
      <c r="BD1826" s="144"/>
      <c r="BE1826" s="144"/>
    </row>
    <row r="1827" spans="1:57">
      <c r="A1827" s="144"/>
      <c r="B1827" s="144"/>
      <c r="C1827" s="144">
        <v>3</v>
      </c>
      <c r="D1827" s="190">
        <v>159000</v>
      </c>
      <c r="E1827" s="144" t="s">
        <v>5090</v>
      </c>
      <c r="F1827" s="144" t="s">
        <v>4944</v>
      </c>
      <c r="G1827" s="144">
        <v>10</v>
      </c>
      <c r="H1827" s="144">
        <v>20</v>
      </c>
      <c r="I1827" s="190" t="s">
        <v>7122</v>
      </c>
      <c r="J1827" s="144" t="s">
        <v>1693</v>
      </c>
      <c r="K1827" s="543"/>
      <c r="L1827" s="543"/>
      <c r="M1827" s="144"/>
      <c r="N1827" s="144"/>
      <c r="O1827" s="144"/>
      <c r="P1827" s="144"/>
      <c r="Q1827" s="144"/>
      <c r="R1827" s="144"/>
      <c r="S1827" s="144"/>
      <c r="T1827" s="144"/>
      <c r="U1827" s="144"/>
      <c r="V1827" s="543"/>
      <c r="W1827" s="144"/>
      <c r="X1827" s="144"/>
      <c r="Y1827" s="144"/>
      <c r="Z1827" s="144"/>
      <c r="AA1827" s="144"/>
      <c r="AB1827" s="144"/>
      <c r="AC1827" s="144"/>
      <c r="AD1827" s="144"/>
      <c r="AE1827" s="144"/>
      <c r="AF1827" s="144"/>
      <c r="AG1827" s="144"/>
      <c r="AH1827" s="144"/>
      <c r="AI1827" s="144"/>
      <c r="AJ1827" s="144"/>
      <c r="AK1827" s="144"/>
      <c r="AL1827" s="144"/>
      <c r="AM1827" s="543"/>
      <c r="AN1827" s="144"/>
      <c r="AO1827" s="144"/>
      <c r="AP1827" s="543"/>
      <c r="AQ1827" s="543"/>
      <c r="AR1827" s="144"/>
      <c r="AS1827" s="190"/>
      <c r="AT1827" s="144"/>
      <c r="AU1827" s="543"/>
      <c r="AV1827" s="543"/>
      <c r="AW1827" s="144"/>
      <c r="AX1827" s="144"/>
      <c r="AY1827" s="144"/>
      <c r="AZ1827" s="144"/>
      <c r="BA1827" s="144"/>
      <c r="BB1827" s="144"/>
      <c r="BC1827" s="144"/>
      <c r="BD1827" s="144"/>
      <c r="BE1827" s="144"/>
    </row>
    <row r="1828" spans="1:57">
      <c r="A1828" s="144"/>
      <c r="B1828" s="144"/>
      <c r="C1828" s="144">
        <v>3</v>
      </c>
      <c r="D1828" s="190">
        <v>159050</v>
      </c>
      <c r="E1828" s="144" t="s">
        <v>5090</v>
      </c>
      <c r="F1828" s="144" t="s">
        <v>4944</v>
      </c>
      <c r="G1828" s="144">
        <v>10</v>
      </c>
      <c r="H1828" s="144">
        <v>20</v>
      </c>
      <c r="I1828" s="190" t="s">
        <v>7123</v>
      </c>
      <c r="J1828" s="144" t="s">
        <v>1693</v>
      </c>
      <c r="K1828" s="543"/>
      <c r="L1828" s="543"/>
      <c r="M1828" s="144"/>
      <c r="N1828" s="144"/>
      <c r="O1828" s="144"/>
      <c r="P1828" s="144"/>
      <c r="Q1828" s="144"/>
      <c r="R1828" s="144"/>
      <c r="S1828" s="144"/>
      <c r="T1828" s="144"/>
      <c r="U1828" s="144"/>
      <c r="V1828" s="543"/>
      <c r="W1828" s="144"/>
      <c r="X1828" s="144"/>
      <c r="Y1828" s="144"/>
      <c r="Z1828" s="144"/>
      <c r="AA1828" s="144"/>
      <c r="AB1828" s="144"/>
      <c r="AC1828" s="144"/>
      <c r="AD1828" s="144"/>
      <c r="AE1828" s="144"/>
      <c r="AF1828" s="144"/>
      <c r="AG1828" s="144"/>
      <c r="AH1828" s="144"/>
      <c r="AI1828" s="144"/>
      <c r="AJ1828" s="144"/>
      <c r="AK1828" s="144"/>
      <c r="AL1828" s="144"/>
      <c r="AM1828" s="543"/>
      <c r="AN1828" s="144"/>
      <c r="AO1828" s="144"/>
      <c r="AP1828" s="543"/>
      <c r="AQ1828" s="543"/>
      <c r="AR1828" s="144"/>
      <c r="AS1828" s="190"/>
      <c r="AT1828" s="144"/>
      <c r="AU1828" s="543"/>
      <c r="AV1828" s="543"/>
      <c r="AW1828" s="144"/>
      <c r="AX1828" s="144"/>
      <c r="AY1828" s="144"/>
      <c r="AZ1828" s="144"/>
      <c r="BA1828" s="144"/>
      <c r="BB1828" s="144"/>
      <c r="BC1828" s="144"/>
      <c r="BD1828" s="144"/>
      <c r="BE1828" s="144"/>
    </row>
    <row r="1829" spans="1:57">
      <c r="A1829" s="144"/>
      <c r="B1829" s="144"/>
      <c r="C1829" s="144">
        <v>3</v>
      </c>
      <c r="D1829" s="190">
        <v>159059</v>
      </c>
      <c r="E1829" s="144" t="s">
        <v>5090</v>
      </c>
      <c r="F1829" s="144" t="s">
        <v>4944</v>
      </c>
      <c r="G1829" s="144">
        <v>10</v>
      </c>
      <c r="H1829" s="144">
        <v>20</v>
      </c>
      <c r="I1829" s="190" t="s">
        <v>7124</v>
      </c>
      <c r="J1829" s="144" t="s">
        <v>1693</v>
      </c>
      <c r="K1829" s="543"/>
      <c r="L1829" s="543"/>
      <c r="M1829" s="144"/>
      <c r="N1829" s="144"/>
      <c r="O1829" s="144"/>
      <c r="P1829" s="144"/>
      <c r="Q1829" s="144"/>
      <c r="R1829" s="144"/>
      <c r="S1829" s="144"/>
      <c r="T1829" s="144"/>
      <c r="U1829" s="144"/>
      <c r="V1829" s="543"/>
      <c r="W1829" s="144"/>
      <c r="X1829" s="144"/>
      <c r="Y1829" s="144"/>
      <c r="Z1829" s="144"/>
      <c r="AA1829" s="144"/>
      <c r="AB1829" s="144"/>
      <c r="AC1829" s="144"/>
      <c r="AD1829" s="144"/>
      <c r="AE1829" s="144"/>
      <c r="AF1829" s="144"/>
      <c r="AG1829" s="144"/>
      <c r="AH1829" s="144"/>
      <c r="AI1829" s="144"/>
      <c r="AJ1829" s="144"/>
      <c r="AK1829" s="144"/>
      <c r="AL1829" s="144"/>
      <c r="AM1829" s="543"/>
      <c r="AN1829" s="144"/>
      <c r="AO1829" s="144"/>
      <c r="AP1829" s="543"/>
      <c r="AQ1829" s="543"/>
      <c r="AR1829" s="144"/>
      <c r="AS1829" s="190"/>
      <c r="AT1829" s="144"/>
      <c r="AU1829" s="543"/>
      <c r="AV1829" s="543"/>
      <c r="AW1829" s="144"/>
      <c r="AX1829" s="144"/>
      <c r="AY1829" s="144"/>
      <c r="AZ1829" s="144"/>
      <c r="BA1829" s="144"/>
      <c r="BB1829" s="144"/>
      <c r="BC1829" s="144"/>
      <c r="BD1829" s="144"/>
      <c r="BE1829" s="144"/>
    </row>
    <row r="1830" spans="1:57">
      <c r="A1830" s="144"/>
      <c r="B1830" s="144"/>
      <c r="C1830" s="144">
        <v>3</v>
      </c>
      <c r="D1830" s="190">
        <v>159060</v>
      </c>
      <c r="E1830" s="144" t="s">
        <v>5090</v>
      </c>
      <c r="F1830" s="144" t="s">
        <v>4944</v>
      </c>
      <c r="G1830" s="144">
        <v>10</v>
      </c>
      <c r="H1830" s="144">
        <v>20</v>
      </c>
      <c r="I1830" s="190" t="s">
        <v>7125</v>
      </c>
      <c r="J1830" s="144" t="s">
        <v>1693</v>
      </c>
      <c r="K1830" s="543"/>
      <c r="L1830" s="543"/>
      <c r="M1830" s="144"/>
      <c r="N1830" s="144"/>
      <c r="O1830" s="144"/>
      <c r="P1830" s="144"/>
      <c r="Q1830" s="144"/>
      <c r="R1830" s="144"/>
      <c r="S1830" s="144"/>
      <c r="T1830" s="144"/>
      <c r="U1830" s="144"/>
      <c r="V1830" s="543"/>
      <c r="W1830" s="144"/>
      <c r="X1830" s="144"/>
      <c r="Y1830" s="144"/>
      <c r="Z1830" s="144"/>
      <c r="AA1830" s="144"/>
      <c r="AB1830" s="144"/>
      <c r="AC1830" s="144"/>
      <c r="AD1830" s="144"/>
      <c r="AE1830" s="144"/>
      <c r="AF1830" s="144"/>
      <c r="AG1830" s="144"/>
      <c r="AH1830" s="144"/>
      <c r="AI1830" s="144"/>
      <c r="AJ1830" s="144"/>
      <c r="AK1830" s="144"/>
      <c r="AL1830" s="144"/>
      <c r="AM1830" s="543"/>
      <c r="AN1830" s="144"/>
      <c r="AO1830" s="144"/>
      <c r="AP1830" s="543"/>
      <c r="AQ1830" s="543"/>
      <c r="AR1830" s="144"/>
      <c r="AS1830" s="190"/>
      <c r="AT1830" s="144"/>
      <c r="AU1830" s="543"/>
      <c r="AV1830" s="543"/>
      <c r="AW1830" s="144"/>
      <c r="AX1830" s="144"/>
      <c r="AY1830" s="144"/>
      <c r="AZ1830" s="144"/>
      <c r="BA1830" s="144"/>
      <c r="BB1830" s="144"/>
      <c r="BC1830" s="144"/>
      <c r="BD1830" s="144"/>
      <c r="BE1830" s="144"/>
    </row>
    <row r="1831" spans="1:57">
      <c r="A1831" s="144"/>
      <c r="B1831" s="144"/>
      <c r="C1831" s="144">
        <v>3</v>
      </c>
      <c r="D1831" s="190">
        <v>159075</v>
      </c>
      <c r="E1831" s="144" t="s">
        <v>5090</v>
      </c>
      <c r="F1831" s="144" t="s">
        <v>4944</v>
      </c>
      <c r="G1831" s="144">
        <v>10</v>
      </c>
      <c r="H1831" s="144">
        <v>20</v>
      </c>
      <c r="I1831" s="190" t="s">
        <v>7126</v>
      </c>
      <c r="J1831" s="144" t="s">
        <v>1693</v>
      </c>
      <c r="K1831" s="543"/>
      <c r="L1831" s="543"/>
      <c r="M1831" s="144"/>
      <c r="N1831" s="144"/>
      <c r="O1831" s="144"/>
      <c r="P1831" s="144"/>
      <c r="Q1831" s="144"/>
      <c r="R1831" s="144"/>
      <c r="S1831" s="144"/>
      <c r="T1831" s="144"/>
      <c r="U1831" s="144"/>
      <c r="V1831" s="543"/>
      <c r="W1831" s="144"/>
      <c r="X1831" s="144"/>
      <c r="Y1831" s="144"/>
      <c r="Z1831" s="144"/>
      <c r="AA1831" s="144"/>
      <c r="AB1831" s="144"/>
      <c r="AC1831" s="144"/>
      <c r="AD1831" s="144"/>
      <c r="AE1831" s="144"/>
      <c r="AF1831" s="144"/>
      <c r="AG1831" s="144"/>
      <c r="AH1831" s="144"/>
      <c r="AI1831" s="144"/>
      <c r="AJ1831" s="144"/>
      <c r="AK1831" s="144"/>
      <c r="AL1831" s="144"/>
      <c r="AM1831" s="543"/>
      <c r="AN1831" s="144"/>
      <c r="AO1831" s="144"/>
      <c r="AP1831" s="543"/>
      <c r="AQ1831" s="543"/>
      <c r="AR1831" s="144"/>
      <c r="AS1831" s="190"/>
      <c r="AT1831" s="144"/>
      <c r="AU1831" s="543"/>
      <c r="AV1831" s="543"/>
      <c r="AW1831" s="144"/>
      <c r="AX1831" s="144"/>
      <c r="AY1831" s="144"/>
      <c r="AZ1831" s="144"/>
      <c r="BA1831" s="144"/>
      <c r="BB1831" s="144"/>
      <c r="BC1831" s="144"/>
      <c r="BD1831" s="144"/>
      <c r="BE1831" s="144"/>
    </row>
    <row r="1832" spans="1:57">
      <c r="A1832" s="144"/>
      <c r="B1832" s="144"/>
      <c r="C1832" s="144">
        <v>3</v>
      </c>
      <c r="D1832" s="190">
        <v>159081</v>
      </c>
      <c r="E1832" s="144" t="s">
        <v>5090</v>
      </c>
      <c r="F1832" s="144" t="s">
        <v>4944</v>
      </c>
      <c r="G1832" s="144">
        <v>10</v>
      </c>
      <c r="H1832" s="144">
        <v>20</v>
      </c>
      <c r="I1832" s="190" t="s">
        <v>7127</v>
      </c>
      <c r="J1832" s="144" t="s">
        <v>1693</v>
      </c>
      <c r="K1832" s="543"/>
      <c r="L1832" s="543"/>
      <c r="M1832" s="144"/>
      <c r="N1832" s="144"/>
      <c r="O1832" s="144"/>
      <c r="P1832" s="144"/>
      <c r="Q1832" s="144"/>
      <c r="R1832" s="144"/>
      <c r="S1832" s="144"/>
      <c r="T1832" s="144"/>
      <c r="U1832" s="144"/>
      <c r="V1832" s="543"/>
      <c r="W1832" s="144"/>
      <c r="X1832" s="144"/>
      <c r="Y1832" s="144"/>
      <c r="Z1832" s="144"/>
      <c r="AA1832" s="144"/>
      <c r="AB1832" s="144"/>
      <c r="AC1832" s="144"/>
      <c r="AD1832" s="144"/>
      <c r="AE1832" s="144"/>
      <c r="AF1832" s="144"/>
      <c r="AG1832" s="144"/>
      <c r="AH1832" s="144"/>
      <c r="AI1832" s="144"/>
      <c r="AJ1832" s="144"/>
      <c r="AK1832" s="144"/>
      <c r="AL1832" s="144"/>
      <c r="AM1832" s="543"/>
      <c r="AN1832" s="144"/>
      <c r="AO1832" s="144"/>
      <c r="AP1832" s="543"/>
      <c r="AQ1832" s="543"/>
      <c r="AR1832" s="144"/>
      <c r="AS1832" s="190"/>
      <c r="AT1832" s="144"/>
      <c r="AU1832" s="543"/>
      <c r="AV1832" s="543"/>
      <c r="AW1832" s="144"/>
      <c r="AX1832" s="144"/>
      <c r="AY1832" s="144"/>
      <c r="AZ1832" s="144"/>
      <c r="BA1832" s="144"/>
      <c r="BB1832" s="144"/>
      <c r="BC1832" s="144"/>
      <c r="BD1832" s="144"/>
      <c r="BE1832" s="144"/>
    </row>
    <row r="1833" spans="1:57">
      <c r="A1833" s="144"/>
      <c r="B1833" s="144"/>
      <c r="C1833" s="144">
        <v>3</v>
      </c>
      <c r="D1833" s="190">
        <v>159109</v>
      </c>
      <c r="E1833" s="144" t="s">
        <v>5090</v>
      </c>
      <c r="F1833" s="144" t="s">
        <v>4944</v>
      </c>
      <c r="G1833" s="144">
        <v>10</v>
      </c>
      <c r="H1833" s="144">
        <v>20</v>
      </c>
      <c r="I1833" s="190" t="s">
        <v>7128</v>
      </c>
      <c r="J1833" s="144" t="s">
        <v>1693</v>
      </c>
      <c r="K1833" s="543"/>
      <c r="L1833" s="543"/>
      <c r="M1833" s="144"/>
      <c r="N1833" s="144"/>
      <c r="O1833" s="144"/>
      <c r="P1833" s="144"/>
      <c r="Q1833" s="144"/>
      <c r="R1833" s="144"/>
      <c r="S1833" s="144"/>
      <c r="T1833" s="144"/>
      <c r="U1833" s="144"/>
      <c r="V1833" s="543"/>
      <c r="W1833" s="144"/>
      <c r="X1833" s="144"/>
      <c r="Y1833" s="144"/>
      <c r="Z1833" s="144"/>
      <c r="AA1833" s="144"/>
      <c r="AB1833" s="144"/>
      <c r="AC1833" s="144"/>
      <c r="AD1833" s="144"/>
      <c r="AE1833" s="144"/>
      <c r="AF1833" s="144"/>
      <c r="AG1833" s="144"/>
      <c r="AH1833" s="144"/>
      <c r="AI1833" s="144"/>
      <c r="AJ1833" s="144"/>
      <c r="AK1833" s="144"/>
      <c r="AL1833" s="144"/>
      <c r="AM1833" s="543"/>
      <c r="AN1833" s="144"/>
      <c r="AO1833" s="144"/>
      <c r="AP1833" s="543"/>
      <c r="AQ1833" s="543"/>
      <c r="AR1833" s="144"/>
      <c r="AS1833" s="190"/>
      <c r="AT1833" s="144"/>
      <c r="AU1833" s="543"/>
      <c r="AV1833" s="543"/>
      <c r="AW1833" s="144"/>
      <c r="AX1833" s="144"/>
      <c r="AY1833" s="144"/>
      <c r="AZ1833" s="144"/>
      <c r="BA1833" s="144"/>
      <c r="BB1833" s="144"/>
      <c r="BC1833" s="144"/>
      <c r="BD1833" s="144"/>
      <c r="BE1833" s="144"/>
    </row>
    <row r="1834" spans="1:57">
      <c r="A1834" s="144"/>
      <c r="B1834" s="144"/>
      <c r="C1834" s="144">
        <v>3</v>
      </c>
      <c r="D1834" s="190">
        <v>159118</v>
      </c>
      <c r="E1834" s="144" t="s">
        <v>5090</v>
      </c>
      <c r="F1834" s="144" t="s">
        <v>4944</v>
      </c>
      <c r="G1834" s="144">
        <v>10</v>
      </c>
      <c r="H1834" s="144">
        <v>20</v>
      </c>
      <c r="I1834" s="190" t="s">
        <v>5696</v>
      </c>
      <c r="J1834" s="144" t="s">
        <v>1693</v>
      </c>
      <c r="K1834" s="543"/>
      <c r="L1834" s="543"/>
      <c r="M1834" s="144"/>
      <c r="N1834" s="144"/>
      <c r="O1834" s="144"/>
      <c r="P1834" s="144"/>
      <c r="Q1834" s="144"/>
      <c r="R1834" s="144"/>
      <c r="S1834" s="144"/>
      <c r="T1834" s="144"/>
      <c r="U1834" s="144"/>
      <c r="V1834" s="543"/>
      <c r="W1834" s="144"/>
      <c r="X1834" s="144"/>
      <c r="Y1834" s="144"/>
      <c r="Z1834" s="144"/>
      <c r="AA1834" s="144"/>
      <c r="AB1834" s="144"/>
      <c r="AC1834" s="144"/>
      <c r="AD1834" s="144"/>
      <c r="AE1834" s="144"/>
      <c r="AF1834" s="144"/>
      <c r="AG1834" s="144"/>
      <c r="AH1834" s="144"/>
      <c r="AI1834" s="144"/>
      <c r="AJ1834" s="144"/>
      <c r="AK1834" s="144"/>
      <c r="AL1834" s="144"/>
      <c r="AM1834" s="543"/>
      <c r="AN1834" s="144"/>
      <c r="AO1834" s="144"/>
      <c r="AP1834" s="543"/>
      <c r="AQ1834" s="543"/>
      <c r="AR1834" s="144"/>
      <c r="AS1834" s="190"/>
      <c r="AT1834" s="144"/>
      <c r="AU1834" s="543"/>
      <c r="AV1834" s="543"/>
      <c r="AW1834" s="144"/>
      <c r="AX1834" s="144"/>
      <c r="AY1834" s="144"/>
      <c r="AZ1834" s="144"/>
      <c r="BA1834" s="144"/>
      <c r="BB1834" s="144"/>
      <c r="BC1834" s="144"/>
      <c r="BD1834" s="144"/>
      <c r="BE1834" s="144"/>
    </row>
    <row r="1835" spans="1:57">
      <c r="A1835" s="144"/>
      <c r="B1835" s="144"/>
      <c r="C1835" s="144">
        <v>3</v>
      </c>
      <c r="D1835" s="190">
        <v>159120</v>
      </c>
      <c r="E1835" s="144" t="s">
        <v>5090</v>
      </c>
      <c r="F1835" s="144" t="s">
        <v>4944</v>
      </c>
      <c r="G1835" s="144">
        <v>10</v>
      </c>
      <c r="H1835" s="144">
        <v>20</v>
      </c>
      <c r="I1835" s="190" t="s">
        <v>7129</v>
      </c>
      <c r="J1835" s="144" t="s">
        <v>1693</v>
      </c>
      <c r="K1835" s="543"/>
      <c r="L1835" s="543"/>
      <c r="M1835" s="144"/>
      <c r="N1835" s="144"/>
      <c r="O1835" s="144"/>
      <c r="P1835" s="144"/>
      <c r="Q1835" s="144"/>
      <c r="R1835" s="144"/>
      <c r="S1835" s="144"/>
      <c r="T1835" s="144"/>
      <c r="U1835" s="144"/>
      <c r="V1835" s="543"/>
      <c r="W1835" s="144"/>
      <c r="X1835" s="144"/>
      <c r="Y1835" s="144"/>
      <c r="Z1835" s="144"/>
      <c r="AA1835" s="144"/>
      <c r="AB1835" s="144"/>
      <c r="AC1835" s="144"/>
      <c r="AD1835" s="144"/>
      <c r="AE1835" s="144"/>
      <c r="AF1835" s="144"/>
      <c r="AG1835" s="144"/>
      <c r="AH1835" s="144"/>
      <c r="AI1835" s="144"/>
      <c r="AJ1835" s="144"/>
      <c r="AK1835" s="144"/>
      <c r="AL1835" s="144"/>
      <c r="AM1835" s="543"/>
      <c r="AN1835" s="144"/>
      <c r="AO1835" s="144"/>
      <c r="AP1835" s="543"/>
      <c r="AQ1835" s="543"/>
      <c r="AR1835" s="144"/>
      <c r="AS1835" s="190"/>
      <c r="AT1835" s="144"/>
      <c r="AU1835" s="543"/>
      <c r="AV1835" s="543"/>
      <c r="AW1835" s="144"/>
      <c r="AX1835" s="144"/>
      <c r="AY1835" s="144"/>
      <c r="AZ1835" s="144"/>
      <c r="BA1835" s="144"/>
      <c r="BB1835" s="144"/>
      <c r="BC1835" s="144"/>
      <c r="BD1835" s="144"/>
      <c r="BE1835" s="144"/>
    </row>
    <row r="1836" spans="1:57">
      <c r="A1836" s="144"/>
      <c r="B1836" s="144"/>
      <c r="C1836" s="144">
        <v>3</v>
      </c>
      <c r="D1836" s="190">
        <v>159164</v>
      </c>
      <c r="E1836" s="144" t="s">
        <v>5090</v>
      </c>
      <c r="F1836" s="144" t="s">
        <v>4944</v>
      </c>
      <c r="G1836" s="144">
        <v>10</v>
      </c>
      <c r="H1836" s="144">
        <v>20</v>
      </c>
      <c r="I1836" s="190" t="s">
        <v>7130</v>
      </c>
      <c r="J1836" s="144" t="s">
        <v>1693</v>
      </c>
      <c r="K1836" s="543"/>
      <c r="L1836" s="543"/>
      <c r="M1836" s="144"/>
      <c r="N1836" s="144"/>
      <c r="O1836" s="144"/>
      <c r="P1836" s="144"/>
      <c r="Q1836" s="144"/>
      <c r="R1836" s="144"/>
      <c r="S1836" s="144"/>
      <c r="T1836" s="144"/>
      <c r="U1836" s="144"/>
      <c r="V1836" s="543"/>
      <c r="W1836" s="144"/>
      <c r="X1836" s="144"/>
      <c r="Y1836" s="144"/>
      <c r="Z1836" s="144"/>
      <c r="AA1836" s="144"/>
      <c r="AB1836" s="144"/>
      <c r="AC1836" s="144"/>
      <c r="AD1836" s="144"/>
      <c r="AE1836" s="144"/>
      <c r="AF1836" s="144"/>
      <c r="AG1836" s="144"/>
      <c r="AH1836" s="144"/>
      <c r="AI1836" s="144"/>
      <c r="AJ1836" s="144"/>
      <c r="AK1836" s="144"/>
      <c r="AL1836" s="144"/>
      <c r="AM1836" s="543"/>
      <c r="AN1836" s="144"/>
      <c r="AO1836" s="144"/>
      <c r="AP1836" s="543"/>
      <c r="AQ1836" s="543"/>
      <c r="AR1836" s="144"/>
      <c r="AS1836" s="190"/>
      <c r="AT1836" s="144"/>
      <c r="AU1836" s="543"/>
      <c r="AV1836" s="543"/>
      <c r="AW1836" s="144"/>
      <c r="AX1836" s="144"/>
      <c r="AY1836" s="144"/>
      <c r="AZ1836" s="144"/>
      <c r="BA1836" s="144"/>
      <c r="BB1836" s="144"/>
      <c r="BC1836" s="144"/>
      <c r="BD1836" s="144"/>
      <c r="BE1836" s="144"/>
    </row>
    <row r="1837" spans="1:57">
      <c r="A1837" s="144"/>
      <c r="B1837" s="144"/>
      <c r="C1837" s="144">
        <v>3</v>
      </c>
      <c r="D1837" s="190">
        <v>159174</v>
      </c>
      <c r="E1837" s="144" t="s">
        <v>5090</v>
      </c>
      <c r="F1837" s="144" t="s">
        <v>4944</v>
      </c>
      <c r="G1837" s="144">
        <v>10</v>
      </c>
      <c r="H1837" s="144">
        <v>20</v>
      </c>
      <c r="I1837" s="190" t="s">
        <v>7131</v>
      </c>
      <c r="J1837" s="144" t="s">
        <v>1693</v>
      </c>
      <c r="K1837" s="543"/>
      <c r="L1837" s="543"/>
      <c r="M1837" s="144"/>
      <c r="N1837" s="144"/>
      <c r="O1837" s="144"/>
      <c r="P1837" s="144"/>
      <c r="Q1837" s="144"/>
      <c r="R1837" s="144"/>
      <c r="S1837" s="144"/>
      <c r="T1837" s="144"/>
      <c r="U1837" s="144"/>
      <c r="V1837" s="543"/>
      <c r="W1837" s="144"/>
      <c r="X1837" s="144"/>
      <c r="Y1837" s="144"/>
      <c r="Z1837" s="144"/>
      <c r="AA1837" s="144"/>
      <c r="AB1837" s="144"/>
      <c r="AC1837" s="144"/>
      <c r="AD1837" s="144"/>
      <c r="AE1837" s="144"/>
      <c r="AF1837" s="144"/>
      <c r="AG1837" s="144"/>
      <c r="AH1837" s="144"/>
      <c r="AI1837" s="144"/>
      <c r="AJ1837" s="144"/>
      <c r="AK1837" s="144"/>
      <c r="AL1837" s="144"/>
      <c r="AM1837" s="543"/>
      <c r="AN1837" s="144"/>
      <c r="AO1837" s="144"/>
      <c r="AP1837" s="543"/>
      <c r="AQ1837" s="543"/>
      <c r="AR1837" s="144"/>
      <c r="AS1837" s="190"/>
      <c r="AT1837" s="144"/>
      <c r="AU1837" s="543"/>
      <c r="AV1837" s="543"/>
      <c r="AW1837" s="144"/>
      <c r="AX1837" s="144"/>
      <c r="AY1837" s="144"/>
      <c r="AZ1837" s="144"/>
      <c r="BA1837" s="144"/>
      <c r="BB1837" s="144"/>
      <c r="BC1837" s="144"/>
      <c r="BD1837" s="144"/>
      <c r="BE1837" s="144"/>
    </row>
    <row r="1838" spans="1:57">
      <c r="A1838" s="144"/>
      <c r="B1838" s="144"/>
      <c r="C1838" s="144">
        <v>3</v>
      </c>
      <c r="D1838" s="190">
        <v>159175</v>
      </c>
      <c r="E1838" s="144" t="s">
        <v>5090</v>
      </c>
      <c r="F1838" s="144" t="s">
        <v>4944</v>
      </c>
      <c r="G1838" s="144">
        <v>10</v>
      </c>
      <c r="H1838" s="144">
        <v>20</v>
      </c>
      <c r="I1838" s="190" t="s">
        <v>7132</v>
      </c>
      <c r="J1838" s="144" t="s">
        <v>1693</v>
      </c>
      <c r="K1838" s="543"/>
      <c r="L1838" s="543"/>
      <c r="M1838" s="144"/>
      <c r="N1838" s="144"/>
      <c r="O1838" s="144"/>
      <c r="P1838" s="144"/>
      <c r="Q1838" s="144"/>
      <c r="R1838" s="144"/>
      <c r="S1838" s="144"/>
      <c r="T1838" s="144"/>
      <c r="U1838" s="144"/>
      <c r="V1838" s="543"/>
      <c r="W1838" s="144"/>
      <c r="X1838" s="144"/>
      <c r="Y1838" s="144"/>
      <c r="Z1838" s="144"/>
      <c r="AA1838" s="144"/>
      <c r="AB1838" s="144"/>
      <c r="AC1838" s="144"/>
      <c r="AD1838" s="144"/>
      <c r="AE1838" s="144"/>
      <c r="AF1838" s="144"/>
      <c r="AG1838" s="144"/>
      <c r="AH1838" s="144"/>
      <c r="AI1838" s="144"/>
      <c r="AJ1838" s="144"/>
      <c r="AK1838" s="144"/>
      <c r="AL1838" s="144"/>
      <c r="AM1838" s="543"/>
      <c r="AN1838" s="144"/>
      <c r="AO1838" s="144"/>
      <c r="AP1838" s="543"/>
      <c r="AQ1838" s="543"/>
      <c r="AR1838" s="144"/>
      <c r="AS1838" s="190"/>
      <c r="AT1838" s="144"/>
      <c r="AU1838" s="543"/>
      <c r="AV1838" s="543"/>
      <c r="AW1838" s="144"/>
      <c r="AX1838" s="144"/>
      <c r="AY1838" s="144"/>
      <c r="AZ1838" s="144"/>
      <c r="BA1838" s="144"/>
      <c r="BB1838" s="144"/>
      <c r="BC1838" s="144"/>
      <c r="BD1838" s="144"/>
      <c r="BE1838" s="144"/>
    </row>
    <row r="1839" spans="1:57">
      <c r="A1839" s="144"/>
      <c r="B1839" s="144"/>
      <c r="C1839" s="144">
        <v>3</v>
      </c>
      <c r="D1839" s="190">
        <v>159178</v>
      </c>
      <c r="E1839" s="144" t="s">
        <v>5090</v>
      </c>
      <c r="F1839" s="144" t="s">
        <v>4944</v>
      </c>
      <c r="G1839" s="144">
        <v>10</v>
      </c>
      <c r="H1839" s="144">
        <v>20</v>
      </c>
      <c r="I1839" s="190" t="s">
        <v>5735</v>
      </c>
      <c r="J1839" s="144" t="s">
        <v>1693</v>
      </c>
      <c r="K1839" s="543"/>
      <c r="L1839" s="543"/>
      <c r="M1839" s="144"/>
      <c r="N1839" s="144"/>
      <c r="O1839" s="144"/>
      <c r="P1839" s="144"/>
      <c r="Q1839" s="144"/>
      <c r="R1839" s="144"/>
      <c r="S1839" s="144"/>
      <c r="T1839" s="144"/>
      <c r="U1839" s="144"/>
      <c r="V1839" s="543"/>
      <c r="W1839" s="144"/>
      <c r="X1839" s="144"/>
      <c r="Y1839" s="144"/>
      <c r="Z1839" s="144"/>
      <c r="AA1839" s="144"/>
      <c r="AB1839" s="144"/>
      <c r="AC1839" s="144"/>
      <c r="AD1839" s="144"/>
      <c r="AE1839" s="144"/>
      <c r="AF1839" s="144"/>
      <c r="AG1839" s="144"/>
      <c r="AH1839" s="144"/>
      <c r="AI1839" s="144"/>
      <c r="AJ1839" s="144"/>
      <c r="AK1839" s="144"/>
      <c r="AL1839" s="144"/>
      <c r="AM1839" s="543"/>
      <c r="AN1839" s="144"/>
      <c r="AO1839" s="144"/>
      <c r="AP1839" s="543"/>
      <c r="AQ1839" s="543"/>
      <c r="AR1839" s="144"/>
      <c r="AS1839" s="190"/>
      <c r="AT1839" s="144"/>
      <c r="AU1839" s="543"/>
      <c r="AV1839" s="543"/>
      <c r="AW1839" s="144"/>
      <c r="AX1839" s="144"/>
      <c r="AY1839" s="144"/>
      <c r="AZ1839" s="144"/>
      <c r="BA1839" s="144"/>
      <c r="BB1839" s="144"/>
      <c r="BC1839" s="144"/>
      <c r="BD1839" s="144"/>
      <c r="BE1839" s="144"/>
    </row>
    <row r="1840" spans="1:57">
      <c r="A1840" s="144"/>
      <c r="B1840" s="144"/>
      <c r="C1840" s="144">
        <v>3</v>
      </c>
      <c r="D1840" s="190">
        <v>159201</v>
      </c>
      <c r="E1840" s="144" t="s">
        <v>5090</v>
      </c>
      <c r="F1840" s="144" t="s">
        <v>4944</v>
      </c>
      <c r="G1840" s="144">
        <v>10</v>
      </c>
      <c r="H1840" s="144">
        <v>20</v>
      </c>
      <c r="I1840" s="190" t="s">
        <v>5758</v>
      </c>
      <c r="J1840" s="144" t="s">
        <v>1693</v>
      </c>
      <c r="K1840" s="543"/>
      <c r="L1840" s="543"/>
      <c r="M1840" s="144"/>
      <c r="N1840" s="144"/>
      <c r="O1840" s="144"/>
      <c r="P1840" s="144"/>
      <c r="Q1840" s="144"/>
      <c r="R1840" s="144"/>
      <c r="S1840" s="144"/>
      <c r="T1840" s="144"/>
      <c r="U1840" s="144"/>
      <c r="V1840" s="543"/>
      <c r="W1840" s="144"/>
      <c r="X1840" s="144"/>
      <c r="Y1840" s="144"/>
      <c r="Z1840" s="144"/>
      <c r="AA1840" s="144"/>
      <c r="AB1840" s="144"/>
      <c r="AC1840" s="144"/>
      <c r="AD1840" s="144"/>
      <c r="AE1840" s="144"/>
      <c r="AF1840" s="144"/>
      <c r="AG1840" s="144"/>
      <c r="AH1840" s="144"/>
      <c r="AI1840" s="144"/>
      <c r="AJ1840" s="144"/>
      <c r="AK1840" s="144"/>
      <c r="AL1840" s="144"/>
      <c r="AM1840" s="543"/>
      <c r="AN1840" s="144"/>
      <c r="AO1840" s="144"/>
      <c r="AP1840" s="543"/>
      <c r="AQ1840" s="543"/>
      <c r="AR1840" s="144"/>
      <c r="AS1840" s="190"/>
      <c r="AT1840" s="144"/>
      <c r="AU1840" s="543"/>
      <c r="AV1840" s="543"/>
      <c r="AW1840" s="144"/>
      <c r="AX1840" s="144"/>
      <c r="AY1840" s="144"/>
      <c r="AZ1840" s="144"/>
      <c r="BA1840" s="144"/>
      <c r="BB1840" s="144"/>
      <c r="BC1840" s="144"/>
      <c r="BD1840" s="144"/>
      <c r="BE1840" s="144"/>
    </row>
    <row r="1841" spans="1:57">
      <c r="A1841" s="144"/>
      <c r="B1841" s="144"/>
      <c r="C1841" s="144">
        <v>3</v>
      </c>
      <c r="D1841" s="190">
        <v>159206</v>
      </c>
      <c r="E1841" s="144" t="s">
        <v>5090</v>
      </c>
      <c r="F1841" s="144" t="s">
        <v>4944</v>
      </c>
      <c r="G1841" s="144">
        <v>10</v>
      </c>
      <c r="H1841" s="144">
        <v>20</v>
      </c>
      <c r="I1841" s="190" t="s">
        <v>5754</v>
      </c>
      <c r="J1841" s="144" t="s">
        <v>1693</v>
      </c>
      <c r="K1841" s="543"/>
      <c r="L1841" s="543"/>
      <c r="M1841" s="144"/>
      <c r="N1841" s="144"/>
      <c r="O1841" s="144"/>
      <c r="P1841" s="144"/>
      <c r="Q1841" s="144"/>
      <c r="R1841" s="144"/>
      <c r="S1841" s="144"/>
      <c r="T1841" s="144"/>
      <c r="U1841" s="144"/>
      <c r="V1841" s="543"/>
      <c r="W1841" s="144"/>
      <c r="X1841" s="144"/>
      <c r="Y1841" s="144"/>
      <c r="Z1841" s="144"/>
      <c r="AA1841" s="144"/>
      <c r="AB1841" s="144"/>
      <c r="AC1841" s="144"/>
      <c r="AD1841" s="144"/>
      <c r="AE1841" s="144"/>
      <c r="AF1841" s="144"/>
      <c r="AG1841" s="144"/>
      <c r="AH1841" s="144"/>
      <c r="AI1841" s="144"/>
      <c r="AJ1841" s="144"/>
      <c r="AK1841" s="144"/>
      <c r="AL1841" s="144"/>
      <c r="AM1841" s="543"/>
      <c r="AN1841" s="144"/>
      <c r="AO1841" s="144"/>
      <c r="AP1841" s="543"/>
      <c r="AQ1841" s="543"/>
      <c r="AR1841" s="144"/>
      <c r="AS1841" s="190"/>
      <c r="AT1841" s="144"/>
      <c r="AU1841" s="543"/>
      <c r="AV1841" s="543"/>
      <c r="AW1841" s="144"/>
      <c r="AX1841" s="144"/>
      <c r="AY1841" s="144"/>
      <c r="AZ1841" s="144"/>
      <c r="BA1841" s="144"/>
      <c r="BB1841" s="144"/>
      <c r="BC1841" s="144"/>
      <c r="BD1841" s="144"/>
      <c r="BE1841" s="144"/>
    </row>
    <row r="1842" spans="1:57">
      <c r="A1842" s="144"/>
      <c r="B1842" s="144"/>
      <c r="C1842" s="144">
        <v>3</v>
      </c>
      <c r="D1842" s="190">
        <v>159221</v>
      </c>
      <c r="E1842" s="144" t="s">
        <v>5090</v>
      </c>
      <c r="F1842" s="144" t="s">
        <v>4944</v>
      </c>
      <c r="G1842" s="144">
        <v>10</v>
      </c>
      <c r="H1842" s="144">
        <v>20</v>
      </c>
      <c r="I1842" s="190" t="s">
        <v>7133</v>
      </c>
      <c r="J1842" s="144" t="s">
        <v>1693</v>
      </c>
      <c r="K1842" s="543"/>
      <c r="L1842" s="543"/>
      <c r="M1842" s="144"/>
      <c r="N1842" s="144"/>
      <c r="O1842" s="144"/>
      <c r="P1842" s="144"/>
      <c r="Q1842" s="144"/>
      <c r="R1842" s="144"/>
      <c r="S1842" s="144"/>
      <c r="T1842" s="144"/>
      <c r="U1842" s="144"/>
      <c r="V1842" s="543"/>
      <c r="W1842" s="144"/>
      <c r="X1842" s="144"/>
      <c r="Y1842" s="144"/>
      <c r="Z1842" s="144"/>
      <c r="AA1842" s="144"/>
      <c r="AB1842" s="144"/>
      <c r="AC1842" s="144"/>
      <c r="AD1842" s="144"/>
      <c r="AE1842" s="144"/>
      <c r="AF1842" s="144"/>
      <c r="AG1842" s="144"/>
      <c r="AH1842" s="144"/>
      <c r="AI1842" s="144"/>
      <c r="AJ1842" s="144"/>
      <c r="AK1842" s="144"/>
      <c r="AL1842" s="144"/>
      <c r="AM1842" s="543"/>
      <c r="AN1842" s="144"/>
      <c r="AO1842" s="144"/>
      <c r="AP1842" s="543"/>
      <c r="AQ1842" s="543"/>
      <c r="AR1842" s="144"/>
      <c r="AS1842" s="190"/>
      <c r="AT1842" s="144"/>
      <c r="AU1842" s="543"/>
      <c r="AV1842" s="543"/>
      <c r="AW1842" s="144"/>
      <c r="AX1842" s="144"/>
      <c r="AY1842" s="144"/>
      <c r="AZ1842" s="144"/>
      <c r="BA1842" s="144"/>
      <c r="BB1842" s="144"/>
      <c r="BC1842" s="144"/>
      <c r="BD1842" s="144"/>
      <c r="BE1842" s="144"/>
    </row>
    <row r="1843" spans="1:57">
      <c r="A1843" s="144"/>
      <c r="B1843" s="144"/>
      <c r="C1843" s="144">
        <v>3</v>
      </c>
      <c r="D1843" s="190">
        <v>159222</v>
      </c>
      <c r="E1843" s="144" t="s">
        <v>5090</v>
      </c>
      <c r="F1843" s="144" t="s">
        <v>4944</v>
      </c>
      <c r="G1843" s="144">
        <v>10</v>
      </c>
      <c r="H1843" s="144">
        <v>20</v>
      </c>
      <c r="I1843" s="190" t="s">
        <v>7134</v>
      </c>
      <c r="J1843" s="144" t="s">
        <v>1693</v>
      </c>
      <c r="K1843" s="543"/>
      <c r="L1843" s="543"/>
      <c r="M1843" s="144"/>
      <c r="N1843" s="144"/>
      <c r="O1843" s="144"/>
      <c r="P1843" s="144"/>
      <c r="Q1843" s="144"/>
      <c r="R1843" s="144"/>
      <c r="S1843" s="144"/>
      <c r="T1843" s="144"/>
      <c r="U1843" s="144"/>
      <c r="V1843" s="543"/>
      <c r="W1843" s="144"/>
      <c r="X1843" s="144"/>
      <c r="Y1843" s="144"/>
      <c r="Z1843" s="144"/>
      <c r="AA1843" s="144"/>
      <c r="AB1843" s="144"/>
      <c r="AC1843" s="144"/>
      <c r="AD1843" s="144"/>
      <c r="AE1843" s="144"/>
      <c r="AF1843" s="144"/>
      <c r="AG1843" s="144"/>
      <c r="AH1843" s="144"/>
      <c r="AI1843" s="144"/>
      <c r="AJ1843" s="144"/>
      <c r="AK1843" s="144"/>
      <c r="AL1843" s="144"/>
      <c r="AM1843" s="543"/>
      <c r="AN1843" s="144"/>
      <c r="AO1843" s="144"/>
      <c r="AP1843" s="543"/>
      <c r="AQ1843" s="543"/>
      <c r="AR1843" s="144"/>
      <c r="AS1843" s="190"/>
      <c r="AT1843" s="144"/>
      <c r="AU1843" s="543"/>
      <c r="AV1843" s="543"/>
      <c r="AW1843" s="144"/>
      <c r="AX1843" s="144"/>
      <c r="AY1843" s="144"/>
      <c r="AZ1843" s="144"/>
      <c r="BA1843" s="144"/>
      <c r="BB1843" s="144"/>
      <c r="BC1843" s="144"/>
      <c r="BD1843" s="144"/>
      <c r="BE1843" s="144"/>
    </row>
    <row r="1844" spans="1:57">
      <c r="A1844" s="144"/>
      <c r="B1844" s="144"/>
      <c r="C1844" s="144">
        <v>3</v>
      </c>
      <c r="D1844" s="190">
        <v>159238</v>
      </c>
      <c r="E1844" s="144" t="s">
        <v>5090</v>
      </c>
      <c r="F1844" s="144" t="s">
        <v>4944</v>
      </c>
      <c r="G1844" s="144">
        <v>10</v>
      </c>
      <c r="H1844" s="144">
        <v>20</v>
      </c>
      <c r="I1844" s="190" t="s">
        <v>7135</v>
      </c>
      <c r="J1844" s="144" t="s">
        <v>1693</v>
      </c>
      <c r="K1844" s="543"/>
      <c r="L1844" s="543"/>
      <c r="M1844" s="144"/>
      <c r="N1844" s="144"/>
      <c r="O1844" s="144"/>
      <c r="P1844" s="144"/>
      <c r="Q1844" s="144"/>
      <c r="R1844" s="144"/>
      <c r="S1844" s="144"/>
      <c r="T1844" s="144"/>
      <c r="U1844" s="144"/>
      <c r="V1844" s="543"/>
      <c r="W1844" s="144"/>
      <c r="X1844" s="144"/>
      <c r="Y1844" s="144"/>
      <c r="Z1844" s="144"/>
      <c r="AA1844" s="144"/>
      <c r="AB1844" s="144"/>
      <c r="AC1844" s="144"/>
      <c r="AD1844" s="144"/>
      <c r="AE1844" s="144"/>
      <c r="AF1844" s="144"/>
      <c r="AG1844" s="144"/>
      <c r="AH1844" s="144"/>
      <c r="AI1844" s="144"/>
      <c r="AJ1844" s="144"/>
      <c r="AK1844" s="144"/>
      <c r="AL1844" s="144"/>
      <c r="AM1844" s="543"/>
      <c r="AN1844" s="144"/>
      <c r="AO1844" s="144"/>
      <c r="AP1844" s="543"/>
      <c r="AQ1844" s="543"/>
      <c r="AR1844" s="144"/>
      <c r="AS1844" s="190"/>
      <c r="AT1844" s="144"/>
      <c r="AU1844" s="543"/>
      <c r="AV1844" s="543"/>
      <c r="AW1844" s="144"/>
      <c r="AX1844" s="144"/>
      <c r="AY1844" s="144"/>
      <c r="AZ1844" s="144"/>
      <c r="BA1844" s="144"/>
      <c r="BB1844" s="144"/>
      <c r="BC1844" s="144"/>
      <c r="BD1844" s="144"/>
      <c r="BE1844" s="144"/>
    </row>
    <row r="1845" spans="1:57">
      <c r="A1845" s="144"/>
      <c r="B1845" s="144"/>
      <c r="C1845" s="144">
        <v>3</v>
      </c>
      <c r="D1845" s="190">
        <v>159243</v>
      </c>
      <c r="E1845" s="144" t="s">
        <v>5090</v>
      </c>
      <c r="F1845" s="144" t="s">
        <v>4944</v>
      </c>
      <c r="G1845" s="144">
        <v>10</v>
      </c>
      <c r="H1845" s="144">
        <v>20</v>
      </c>
      <c r="I1845" s="190" t="s">
        <v>7136</v>
      </c>
      <c r="J1845" s="144" t="s">
        <v>1693</v>
      </c>
      <c r="K1845" s="543"/>
      <c r="L1845" s="543"/>
      <c r="M1845" s="144"/>
      <c r="N1845" s="144"/>
      <c r="O1845" s="144"/>
      <c r="P1845" s="144"/>
      <c r="Q1845" s="144"/>
      <c r="R1845" s="144"/>
      <c r="S1845" s="144"/>
      <c r="T1845" s="144"/>
      <c r="U1845" s="144"/>
      <c r="V1845" s="543"/>
      <c r="W1845" s="144"/>
      <c r="X1845" s="144"/>
      <c r="Y1845" s="144"/>
      <c r="Z1845" s="144"/>
      <c r="AA1845" s="144"/>
      <c r="AB1845" s="144"/>
      <c r="AC1845" s="144"/>
      <c r="AD1845" s="144"/>
      <c r="AE1845" s="144"/>
      <c r="AF1845" s="144"/>
      <c r="AG1845" s="144"/>
      <c r="AH1845" s="144"/>
      <c r="AI1845" s="144"/>
      <c r="AJ1845" s="144"/>
      <c r="AK1845" s="144"/>
      <c r="AL1845" s="144"/>
      <c r="AM1845" s="543"/>
      <c r="AN1845" s="144"/>
      <c r="AO1845" s="144"/>
      <c r="AP1845" s="543"/>
      <c r="AQ1845" s="543"/>
      <c r="AR1845" s="144"/>
      <c r="AS1845" s="190"/>
      <c r="AT1845" s="144"/>
      <c r="AU1845" s="543"/>
      <c r="AV1845" s="543"/>
      <c r="AW1845" s="144"/>
      <c r="AX1845" s="144"/>
      <c r="AY1845" s="144"/>
      <c r="AZ1845" s="144"/>
      <c r="BA1845" s="144"/>
      <c r="BB1845" s="144"/>
      <c r="BC1845" s="144"/>
      <c r="BD1845" s="144"/>
      <c r="BE1845" s="144"/>
    </row>
    <row r="1846" spans="1:57">
      <c r="A1846" s="144"/>
      <c r="B1846" s="144"/>
      <c r="C1846" s="144">
        <v>3</v>
      </c>
      <c r="D1846" s="190">
        <v>159244</v>
      </c>
      <c r="E1846" s="144" t="s">
        <v>5090</v>
      </c>
      <c r="F1846" s="144" t="s">
        <v>4944</v>
      </c>
      <c r="G1846" s="144">
        <v>10</v>
      </c>
      <c r="H1846" s="144">
        <v>20</v>
      </c>
      <c r="I1846" s="190" t="s">
        <v>7137</v>
      </c>
      <c r="J1846" s="144" t="s">
        <v>1693</v>
      </c>
      <c r="K1846" s="543"/>
      <c r="L1846" s="543"/>
      <c r="M1846" s="144"/>
      <c r="N1846" s="144"/>
      <c r="O1846" s="144"/>
      <c r="P1846" s="144"/>
      <c r="Q1846" s="144"/>
      <c r="R1846" s="144"/>
      <c r="S1846" s="144"/>
      <c r="T1846" s="144"/>
      <c r="U1846" s="144"/>
      <c r="V1846" s="543"/>
      <c r="W1846" s="144"/>
      <c r="X1846" s="144"/>
      <c r="Y1846" s="144"/>
      <c r="Z1846" s="144"/>
      <c r="AA1846" s="144"/>
      <c r="AB1846" s="144"/>
      <c r="AC1846" s="144"/>
      <c r="AD1846" s="144"/>
      <c r="AE1846" s="144"/>
      <c r="AF1846" s="144"/>
      <c r="AG1846" s="144"/>
      <c r="AH1846" s="144"/>
      <c r="AI1846" s="144"/>
      <c r="AJ1846" s="144"/>
      <c r="AK1846" s="144"/>
      <c r="AL1846" s="144"/>
      <c r="AM1846" s="543"/>
      <c r="AN1846" s="144"/>
      <c r="AO1846" s="144"/>
      <c r="AP1846" s="543"/>
      <c r="AQ1846" s="543"/>
      <c r="AR1846" s="144"/>
      <c r="AS1846" s="190"/>
      <c r="AT1846" s="144"/>
      <c r="AU1846" s="543"/>
      <c r="AV1846" s="543"/>
      <c r="AW1846" s="144"/>
      <c r="AX1846" s="144"/>
      <c r="AY1846" s="144"/>
      <c r="AZ1846" s="144"/>
      <c r="BA1846" s="144"/>
      <c r="BB1846" s="144"/>
      <c r="BC1846" s="144"/>
      <c r="BD1846" s="144"/>
      <c r="BE1846" s="144"/>
    </row>
    <row r="1847" spans="1:57">
      <c r="A1847" s="144"/>
      <c r="B1847" s="144"/>
      <c r="C1847" s="144">
        <v>3</v>
      </c>
      <c r="D1847" s="190">
        <v>159268</v>
      </c>
      <c r="E1847" s="144" t="s">
        <v>5090</v>
      </c>
      <c r="F1847" s="144" t="s">
        <v>4944</v>
      </c>
      <c r="G1847" s="144">
        <v>10</v>
      </c>
      <c r="H1847" s="144">
        <v>20</v>
      </c>
      <c r="I1847" s="190" t="s">
        <v>7138</v>
      </c>
      <c r="J1847" s="144" t="s">
        <v>1693</v>
      </c>
      <c r="K1847" s="543"/>
      <c r="L1847" s="543"/>
      <c r="M1847" s="144"/>
      <c r="N1847" s="144"/>
      <c r="O1847" s="144"/>
      <c r="P1847" s="144"/>
      <c r="Q1847" s="144"/>
      <c r="R1847" s="144"/>
      <c r="S1847" s="144"/>
      <c r="T1847" s="144"/>
      <c r="U1847" s="144"/>
      <c r="V1847" s="543"/>
      <c r="W1847" s="144"/>
      <c r="X1847" s="144"/>
      <c r="Y1847" s="144"/>
      <c r="Z1847" s="144"/>
      <c r="AA1847" s="144"/>
      <c r="AB1847" s="144"/>
      <c r="AC1847" s="144"/>
      <c r="AD1847" s="144"/>
      <c r="AE1847" s="144"/>
      <c r="AF1847" s="144"/>
      <c r="AG1847" s="144"/>
      <c r="AH1847" s="144"/>
      <c r="AI1847" s="144"/>
      <c r="AJ1847" s="144"/>
      <c r="AK1847" s="144"/>
      <c r="AL1847" s="144"/>
      <c r="AM1847" s="543"/>
      <c r="AN1847" s="144"/>
      <c r="AO1847" s="144"/>
      <c r="AP1847" s="543"/>
      <c r="AQ1847" s="543"/>
      <c r="AR1847" s="144"/>
      <c r="AS1847" s="190"/>
      <c r="AT1847" s="144"/>
      <c r="AU1847" s="543"/>
      <c r="AV1847" s="543"/>
      <c r="AW1847" s="144"/>
      <c r="AX1847" s="144"/>
      <c r="AY1847" s="144"/>
      <c r="AZ1847" s="144"/>
      <c r="BA1847" s="144"/>
      <c r="BB1847" s="144"/>
      <c r="BC1847" s="144"/>
      <c r="BD1847" s="144"/>
      <c r="BE1847" s="144"/>
    </row>
    <row r="1848" spans="1:57">
      <c r="A1848" s="144"/>
      <c r="B1848" s="144"/>
      <c r="C1848" s="144">
        <v>3</v>
      </c>
      <c r="D1848" s="190">
        <v>159274</v>
      </c>
      <c r="E1848" s="144" t="s">
        <v>5090</v>
      </c>
      <c r="F1848" s="144" t="s">
        <v>4944</v>
      </c>
      <c r="G1848" s="144">
        <v>10</v>
      </c>
      <c r="H1848" s="144">
        <v>20</v>
      </c>
      <c r="I1848" s="190" t="s">
        <v>7139</v>
      </c>
      <c r="J1848" s="144" t="s">
        <v>1693</v>
      </c>
      <c r="K1848" s="543"/>
      <c r="L1848" s="543"/>
      <c r="M1848" s="144"/>
      <c r="N1848" s="144"/>
      <c r="O1848" s="144"/>
      <c r="P1848" s="144"/>
      <c r="Q1848" s="144"/>
      <c r="R1848" s="144"/>
      <c r="S1848" s="144"/>
      <c r="T1848" s="144"/>
      <c r="U1848" s="144"/>
      <c r="V1848" s="543"/>
      <c r="W1848" s="144"/>
      <c r="X1848" s="144"/>
      <c r="Y1848" s="144"/>
      <c r="Z1848" s="144"/>
      <c r="AA1848" s="144"/>
      <c r="AB1848" s="144"/>
      <c r="AC1848" s="144"/>
      <c r="AD1848" s="144"/>
      <c r="AE1848" s="144"/>
      <c r="AF1848" s="144"/>
      <c r="AG1848" s="144"/>
      <c r="AH1848" s="144"/>
      <c r="AI1848" s="144"/>
      <c r="AJ1848" s="144"/>
      <c r="AK1848" s="144"/>
      <c r="AL1848" s="144"/>
      <c r="AM1848" s="543"/>
      <c r="AN1848" s="144"/>
      <c r="AO1848" s="144"/>
      <c r="AP1848" s="543"/>
      <c r="AQ1848" s="543"/>
      <c r="AR1848" s="144"/>
      <c r="AS1848" s="190"/>
      <c r="AT1848" s="144"/>
      <c r="AU1848" s="543"/>
      <c r="AV1848" s="543"/>
      <c r="AW1848" s="144"/>
      <c r="AX1848" s="144"/>
      <c r="AY1848" s="144"/>
      <c r="AZ1848" s="144"/>
      <c r="BA1848" s="144"/>
      <c r="BB1848" s="144"/>
      <c r="BC1848" s="144"/>
      <c r="BD1848" s="144"/>
      <c r="BE1848" s="144"/>
    </row>
    <row r="1849" spans="1:57">
      <c r="A1849" s="144"/>
      <c r="B1849" s="144"/>
      <c r="C1849" s="144">
        <v>3</v>
      </c>
      <c r="D1849" s="190">
        <v>159292</v>
      </c>
      <c r="E1849" s="144" t="s">
        <v>5090</v>
      </c>
      <c r="F1849" s="144" t="s">
        <v>4944</v>
      </c>
      <c r="G1849" s="144">
        <v>10</v>
      </c>
      <c r="H1849" s="144">
        <v>20</v>
      </c>
      <c r="I1849" s="190" t="s">
        <v>7140</v>
      </c>
      <c r="J1849" s="144" t="s">
        <v>1693</v>
      </c>
      <c r="K1849" s="543"/>
      <c r="L1849" s="543"/>
      <c r="M1849" s="144"/>
      <c r="N1849" s="144"/>
      <c r="O1849" s="144"/>
      <c r="P1849" s="144"/>
      <c r="Q1849" s="144"/>
      <c r="R1849" s="144"/>
      <c r="S1849" s="144"/>
      <c r="T1849" s="144"/>
      <c r="U1849" s="144"/>
      <c r="V1849" s="543"/>
      <c r="W1849" s="144"/>
      <c r="X1849" s="144"/>
      <c r="Y1849" s="144"/>
      <c r="Z1849" s="144"/>
      <c r="AA1849" s="144"/>
      <c r="AB1849" s="144"/>
      <c r="AC1849" s="144"/>
      <c r="AD1849" s="144"/>
      <c r="AE1849" s="144"/>
      <c r="AF1849" s="144"/>
      <c r="AG1849" s="144"/>
      <c r="AH1849" s="144"/>
      <c r="AI1849" s="144"/>
      <c r="AJ1849" s="144"/>
      <c r="AK1849" s="144"/>
      <c r="AL1849" s="144"/>
      <c r="AM1849" s="543"/>
      <c r="AN1849" s="144"/>
      <c r="AO1849" s="144"/>
      <c r="AP1849" s="543"/>
      <c r="AQ1849" s="543"/>
      <c r="AR1849" s="144"/>
      <c r="AS1849" s="190"/>
      <c r="AT1849" s="144"/>
      <c r="AU1849" s="543"/>
      <c r="AV1849" s="543"/>
      <c r="AW1849" s="144"/>
      <c r="AX1849" s="144"/>
      <c r="AY1849" s="144"/>
      <c r="AZ1849" s="144"/>
      <c r="BA1849" s="144"/>
      <c r="BB1849" s="144"/>
      <c r="BC1849" s="144"/>
      <c r="BD1849" s="144"/>
      <c r="BE1849" s="144"/>
    </row>
    <row r="1850" spans="1:57">
      <c r="A1850" s="144"/>
      <c r="B1850" s="144"/>
      <c r="C1850" s="144">
        <v>3</v>
      </c>
      <c r="D1850" s="190">
        <v>159299</v>
      </c>
      <c r="E1850" s="144" t="s">
        <v>5090</v>
      </c>
      <c r="F1850" s="144" t="s">
        <v>4944</v>
      </c>
      <c r="G1850" s="144">
        <v>10</v>
      </c>
      <c r="H1850" s="144">
        <v>20</v>
      </c>
      <c r="I1850" s="190" t="s">
        <v>6330</v>
      </c>
      <c r="J1850" s="144" t="s">
        <v>1693</v>
      </c>
      <c r="K1850" s="543"/>
      <c r="L1850" s="543"/>
      <c r="M1850" s="144"/>
      <c r="N1850" s="144"/>
      <c r="O1850" s="144"/>
      <c r="P1850" s="144"/>
      <c r="Q1850" s="144"/>
      <c r="R1850" s="144"/>
      <c r="S1850" s="144"/>
      <c r="T1850" s="144"/>
      <c r="U1850" s="144"/>
      <c r="V1850" s="543"/>
      <c r="W1850" s="144"/>
      <c r="X1850" s="144"/>
      <c r="Y1850" s="144"/>
      <c r="Z1850" s="144"/>
      <c r="AA1850" s="144"/>
      <c r="AB1850" s="144"/>
      <c r="AC1850" s="144"/>
      <c r="AD1850" s="144"/>
      <c r="AE1850" s="144"/>
      <c r="AF1850" s="144"/>
      <c r="AG1850" s="144"/>
      <c r="AH1850" s="144"/>
      <c r="AI1850" s="144"/>
      <c r="AJ1850" s="144"/>
      <c r="AK1850" s="144"/>
      <c r="AL1850" s="144"/>
      <c r="AM1850" s="543"/>
      <c r="AN1850" s="144"/>
      <c r="AO1850" s="144"/>
      <c r="AP1850" s="543"/>
      <c r="AQ1850" s="543"/>
      <c r="AR1850" s="144"/>
      <c r="AS1850" s="190"/>
      <c r="AT1850" s="144"/>
      <c r="AU1850" s="543"/>
      <c r="AV1850" s="543"/>
      <c r="AW1850" s="144"/>
      <c r="AX1850" s="144"/>
      <c r="AY1850" s="144"/>
      <c r="AZ1850" s="144"/>
      <c r="BA1850" s="144"/>
      <c r="BB1850" s="144"/>
      <c r="BC1850" s="144"/>
      <c r="BD1850" s="144"/>
      <c r="BE1850" s="144"/>
    </row>
    <row r="1851" spans="1:57">
      <c r="A1851" s="144"/>
      <c r="B1851" s="144"/>
      <c r="C1851" s="144">
        <v>3</v>
      </c>
      <c r="D1851" s="190">
        <v>159306</v>
      </c>
      <c r="E1851" s="144" t="s">
        <v>5090</v>
      </c>
      <c r="F1851" s="144" t="s">
        <v>4944</v>
      </c>
      <c r="G1851" s="144">
        <v>10</v>
      </c>
      <c r="H1851" s="144">
        <v>20</v>
      </c>
      <c r="I1851" s="190" t="s">
        <v>7141</v>
      </c>
      <c r="J1851" s="144" t="s">
        <v>1693</v>
      </c>
      <c r="K1851" s="543"/>
      <c r="L1851" s="543"/>
      <c r="M1851" s="144"/>
      <c r="N1851" s="144"/>
      <c r="O1851" s="144"/>
      <c r="P1851" s="144"/>
      <c r="Q1851" s="144"/>
      <c r="R1851" s="144"/>
      <c r="S1851" s="144"/>
      <c r="T1851" s="144"/>
      <c r="U1851" s="144"/>
      <c r="V1851" s="543"/>
      <c r="W1851" s="144"/>
      <c r="X1851" s="144"/>
      <c r="Y1851" s="144"/>
      <c r="Z1851" s="144"/>
      <c r="AA1851" s="144"/>
      <c r="AB1851" s="144"/>
      <c r="AC1851" s="144"/>
      <c r="AD1851" s="144"/>
      <c r="AE1851" s="144"/>
      <c r="AF1851" s="144"/>
      <c r="AG1851" s="144"/>
      <c r="AH1851" s="144"/>
      <c r="AI1851" s="144"/>
      <c r="AJ1851" s="144"/>
      <c r="AK1851" s="144"/>
      <c r="AL1851" s="144"/>
      <c r="AM1851" s="543"/>
      <c r="AN1851" s="144"/>
      <c r="AO1851" s="144"/>
      <c r="AP1851" s="543"/>
      <c r="AQ1851" s="543"/>
      <c r="AR1851" s="144"/>
      <c r="AS1851" s="190"/>
      <c r="AT1851" s="144"/>
      <c r="AU1851" s="543"/>
      <c r="AV1851" s="543"/>
      <c r="AW1851" s="144"/>
      <c r="AX1851" s="144"/>
      <c r="AY1851" s="144"/>
      <c r="AZ1851" s="144"/>
      <c r="BA1851" s="144"/>
      <c r="BB1851" s="144"/>
      <c r="BC1851" s="144"/>
      <c r="BD1851" s="144"/>
      <c r="BE1851" s="144"/>
    </row>
    <row r="1852" spans="1:57">
      <c r="A1852" s="144"/>
      <c r="B1852" s="144"/>
      <c r="C1852" s="144">
        <v>3</v>
      </c>
      <c r="D1852" s="190">
        <v>159309</v>
      </c>
      <c r="E1852" s="144" t="s">
        <v>5090</v>
      </c>
      <c r="F1852" s="144" t="s">
        <v>4944</v>
      </c>
      <c r="G1852" s="144">
        <v>10</v>
      </c>
      <c r="H1852" s="144">
        <v>20</v>
      </c>
      <c r="I1852" s="190" t="s">
        <v>7142</v>
      </c>
      <c r="J1852" s="144" t="s">
        <v>1693</v>
      </c>
      <c r="K1852" s="543"/>
      <c r="L1852" s="543"/>
      <c r="M1852" s="144"/>
      <c r="N1852" s="144"/>
      <c r="O1852" s="144"/>
      <c r="P1852" s="144"/>
      <c r="Q1852" s="144"/>
      <c r="R1852" s="144"/>
      <c r="S1852" s="144"/>
      <c r="T1852" s="144"/>
      <c r="U1852" s="144"/>
      <c r="V1852" s="543"/>
      <c r="W1852" s="144"/>
      <c r="X1852" s="144"/>
      <c r="Y1852" s="144"/>
      <c r="Z1852" s="144"/>
      <c r="AA1852" s="144"/>
      <c r="AB1852" s="144"/>
      <c r="AC1852" s="144"/>
      <c r="AD1852" s="144"/>
      <c r="AE1852" s="144"/>
      <c r="AF1852" s="144"/>
      <c r="AG1852" s="144"/>
      <c r="AH1852" s="144"/>
      <c r="AI1852" s="144"/>
      <c r="AJ1852" s="144"/>
      <c r="AK1852" s="144"/>
      <c r="AL1852" s="144"/>
      <c r="AM1852" s="543"/>
      <c r="AN1852" s="144"/>
      <c r="AO1852" s="144"/>
      <c r="AP1852" s="543"/>
      <c r="AQ1852" s="543"/>
      <c r="AR1852" s="144"/>
      <c r="AS1852" s="190"/>
      <c r="AT1852" s="144"/>
      <c r="AU1852" s="543"/>
      <c r="AV1852" s="543"/>
      <c r="AW1852" s="144"/>
      <c r="AX1852" s="144"/>
      <c r="AY1852" s="144"/>
      <c r="AZ1852" s="144"/>
      <c r="BA1852" s="144"/>
      <c r="BB1852" s="144"/>
      <c r="BC1852" s="144"/>
      <c r="BD1852" s="144"/>
      <c r="BE1852" s="144"/>
    </row>
    <row r="1853" spans="1:57">
      <c r="A1853" s="144"/>
      <c r="B1853" s="144"/>
      <c r="C1853" s="144">
        <v>3</v>
      </c>
      <c r="D1853" s="190">
        <v>159311</v>
      </c>
      <c r="E1853" s="144" t="s">
        <v>5090</v>
      </c>
      <c r="F1853" s="144" t="s">
        <v>4944</v>
      </c>
      <c r="G1853" s="144">
        <v>10</v>
      </c>
      <c r="H1853" s="144">
        <v>20</v>
      </c>
      <c r="I1853" s="190" t="s">
        <v>7143</v>
      </c>
      <c r="J1853" s="144" t="s">
        <v>1693</v>
      </c>
      <c r="K1853" s="543"/>
      <c r="L1853" s="543"/>
      <c r="M1853" s="144"/>
      <c r="N1853" s="144"/>
      <c r="O1853" s="144"/>
      <c r="P1853" s="144"/>
      <c r="Q1853" s="144"/>
      <c r="R1853" s="144"/>
      <c r="S1853" s="144"/>
      <c r="T1853" s="144"/>
      <c r="U1853" s="144"/>
      <c r="V1853" s="543"/>
      <c r="W1853" s="144"/>
      <c r="X1853" s="144"/>
      <c r="Y1853" s="144"/>
      <c r="Z1853" s="144"/>
      <c r="AA1853" s="144"/>
      <c r="AB1853" s="144"/>
      <c r="AC1853" s="144"/>
      <c r="AD1853" s="144"/>
      <c r="AE1853" s="144"/>
      <c r="AF1853" s="144"/>
      <c r="AG1853" s="144"/>
      <c r="AH1853" s="144"/>
      <c r="AI1853" s="144"/>
      <c r="AJ1853" s="144"/>
      <c r="AK1853" s="144"/>
      <c r="AL1853" s="144"/>
      <c r="AM1853" s="543"/>
      <c r="AN1853" s="144"/>
      <c r="AO1853" s="144"/>
      <c r="AP1853" s="543"/>
      <c r="AQ1853" s="543"/>
      <c r="AR1853" s="144"/>
      <c r="AS1853" s="190"/>
      <c r="AT1853" s="144"/>
      <c r="AU1853" s="543"/>
      <c r="AV1853" s="543"/>
      <c r="AW1853" s="144"/>
      <c r="AX1853" s="144"/>
      <c r="AY1853" s="144"/>
      <c r="AZ1853" s="144"/>
      <c r="BA1853" s="144"/>
      <c r="BB1853" s="144"/>
      <c r="BC1853" s="144"/>
      <c r="BD1853" s="144"/>
      <c r="BE1853" s="144"/>
    </row>
    <row r="1854" spans="1:57">
      <c r="A1854" s="144"/>
      <c r="B1854" s="144"/>
      <c r="C1854" s="144">
        <v>3</v>
      </c>
      <c r="D1854" s="190">
        <v>159313</v>
      </c>
      <c r="E1854" s="144" t="s">
        <v>5090</v>
      </c>
      <c r="F1854" s="144" t="s">
        <v>4944</v>
      </c>
      <c r="G1854" s="144">
        <v>10</v>
      </c>
      <c r="H1854" s="144">
        <v>20</v>
      </c>
      <c r="I1854" s="190" t="s">
        <v>7144</v>
      </c>
      <c r="J1854" s="144" t="s">
        <v>1693</v>
      </c>
      <c r="K1854" s="543"/>
      <c r="L1854" s="543"/>
      <c r="M1854" s="144"/>
      <c r="N1854" s="144"/>
      <c r="O1854" s="144"/>
      <c r="P1854" s="144"/>
      <c r="Q1854" s="144"/>
      <c r="R1854" s="144"/>
      <c r="S1854" s="144"/>
      <c r="T1854" s="144"/>
      <c r="U1854" s="144"/>
      <c r="V1854" s="543"/>
      <c r="W1854" s="144"/>
      <c r="X1854" s="144"/>
      <c r="Y1854" s="144"/>
      <c r="Z1854" s="144"/>
      <c r="AA1854" s="144"/>
      <c r="AB1854" s="144"/>
      <c r="AC1854" s="144"/>
      <c r="AD1854" s="144"/>
      <c r="AE1854" s="144"/>
      <c r="AF1854" s="144"/>
      <c r="AG1854" s="144"/>
      <c r="AH1854" s="144"/>
      <c r="AI1854" s="144"/>
      <c r="AJ1854" s="144"/>
      <c r="AK1854" s="144"/>
      <c r="AL1854" s="144"/>
      <c r="AM1854" s="543"/>
      <c r="AN1854" s="144"/>
      <c r="AO1854" s="144"/>
      <c r="AP1854" s="543"/>
      <c r="AQ1854" s="543"/>
      <c r="AR1854" s="144"/>
      <c r="AS1854" s="190"/>
      <c r="AT1854" s="144"/>
      <c r="AU1854" s="543"/>
      <c r="AV1854" s="543"/>
      <c r="AW1854" s="144"/>
      <c r="AX1854" s="144"/>
      <c r="AY1854" s="144"/>
      <c r="AZ1854" s="144"/>
      <c r="BA1854" s="144"/>
      <c r="BB1854" s="144"/>
      <c r="BC1854" s="144"/>
      <c r="BD1854" s="144"/>
      <c r="BE1854" s="144"/>
    </row>
    <row r="1855" spans="1:57">
      <c r="A1855" s="144"/>
      <c r="B1855" s="144"/>
      <c r="C1855" s="144">
        <v>3</v>
      </c>
      <c r="D1855" s="190">
        <v>159344</v>
      </c>
      <c r="E1855" s="144" t="s">
        <v>5090</v>
      </c>
      <c r="F1855" s="144" t="s">
        <v>4944</v>
      </c>
      <c r="G1855" s="144">
        <v>10</v>
      </c>
      <c r="H1855" s="144">
        <v>20</v>
      </c>
      <c r="I1855" s="190" t="s">
        <v>7145</v>
      </c>
      <c r="J1855" s="144" t="s">
        <v>1693</v>
      </c>
      <c r="K1855" s="543"/>
      <c r="L1855" s="543"/>
      <c r="M1855" s="144"/>
      <c r="N1855" s="144"/>
      <c r="O1855" s="144"/>
      <c r="P1855" s="144"/>
      <c r="Q1855" s="144"/>
      <c r="R1855" s="144"/>
      <c r="S1855" s="144"/>
      <c r="T1855" s="144"/>
      <c r="U1855" s="144"/>
      <c r="V1855" s="543"/>
      <c r="W1855" s="144"/>
      <c r="X1855" s="144"/>
      <c r="Y1855" s="144"/>
      <c r="Z1855" s="144"/>
      <c r="AA1855" s="144"/>
      <c r="AB1855" s="144"/>
      <c r="AC1855" s="144"/>
      <c r="AD1855" s="144"/>
      <c r="AE1855" s="144"/>
      <c r="AF1855" s="144"/>
      <c r="AG1855" s="144"/>
      <c r="AH1855" s="144"/>
      <c r="AI1855" s="144"/>
      <c r="AJ1855" s="144"/>
      <c r="AK1855" s="144"/>
      <c r="AL1855" s="144"/>
      <c r="AM1855" s="543"/>
      <c r="AN1855" s="144"/>
      <c r="AO1855" s="144"/>
      <c r="AP1855" s="543"/>
      <c r="AQ1855" s="543"/>
      <c r="AR1855" s="144"/>
      <c r="AS1855" s="190"/>
      <c r="AT1855" s="144"/>
      <c r="AU1855" s="543"/>
      <c r="AV1855" s="543"/>
      <c r="AW1855" s="144"/>
      <c r="AX1855" s="144"/>
      <c r="AY1855" s="144"/>
      <c r="AZ1855" s="144"/>
      <c r="BA1855" s="144"/>
      <c r="BB1855" s="144"/>
      <c r="BC1855" s="144"/>
      <c r="BD1855" s="144"/>
      <c r="BE1855" s="144"/>
    </row>
    <row r="1856" spans="1:57">
      <c r="A1856" s="144"/>
      <c r="B1856" s="144"/>
      <c r="C1856" s="144">
        <v>3</v>
      </c>
      <c r="D1856" s="190">
        <v>159348</v>
      </c>
      <c r="E1856" s="144" t="s">
        <v>5090</v>
      </c>
      <c r="F1856" s="144" t="s">
        <v>4944</v>
      </c>
      <c r="G1856" s="144">
        <v>10</v>
      </c>
      <c r="H1856" s="144">
        <v>20</v>
      </c>
      <c r="I1856" s="190" t="s">
        <v>7146</v>
      </c>
      <c r="J1856" s="144" t="s">
        <v>1693</v>
      </c>
      <c r="K1856" s="543"/>
      <c r="L1856" s="543"/>
      <c r="M1856" s="144"/>
      <c r="N1856" s="144"/>
      <c r="O1856" s="144"/>
      <c r="P1856" s="144"/>
      <c r="Q1856" s="144"/>
      <c r="R1856" s="144"/>
      <c r="S1856" s="144"/>
      <c r="T1856" s="144"/>
      <c r="U1856" s="144"/>
      <c r="V1856" s="543"/>
      <c r="W1856" s="144"/>
      <c r="X1856" s="144"/>
      <c r="Y1856" s="144"/>
      <c r="Z1856" s="144"/>
      <c r="AA1856" s="144"/>
      <c r="AB1856" s="144"/>
      <c r="AC1856" s="144"/>
      <c r="AD1856" s="144"/>
      <c r="AE1856" s="144"/>
      <c r="AF1856" s="144"/>
      <c r="AG1856" s="144"/>
      <c r="AH1856" s="144"/>
      <c r="AI1856" s="144"/>
      <c r="AJ1856" s="144"/>
      <c r="AK1856" s="144"/>
      <c r="AL1856" s="144"/>
      <c r="AM1856" s="543"/>
      <c r="AN1856" s="144"/>
      <c r="AO1856" s="144"/>
      <c r="AP1856" s="543"/>
      <c r="AQ1856" s="543"/>
      <c r="AR1856" s="144"/>
      <c r="AS1856" s="190"/>
      <c r="AT1856" s="144"/>
      <c r="AU1856" s="543"/>
      <c r="AV1856" s="543"/>
      <c r="AW1856" s="144"/>
      <c r="AX1856" s="144"/>
      <c r="AY1856" s="144"/>
      <c r="AZ1856" s="144"/>
      <c r="BA1856" s="144"/>
      <c r="BB1856" s="144"/>
      <c r="BC1856" s="144"/>
      <c r="BD1856" s="144"/>
      <c r="BE1856" s="144"/>
    </row>
    <row r="1857" spans="1:57">
      <c r="A1857" s="144"/>
      <c r="B1857" s="144"/>
      <c r="C1857" s="144">
        <v>3</v>
      </c>
      <c r="D1857" s="190">
        <v>159351</v>
      </c>
      <c r="E1857" s="144" t="s">
        <v>5090</v>
      </c>
      <c r="F1857" s="144" t="s">
        <v>4944</v>
      </c>
      <c r="G1857" s="144">
        <v>10</v>
      </c>
      <c r="H1857" s="144">
        <v>20</v>
      </c>
      <c r="I1857" s="190" t="s">
        <v>7147</v>
      </c>
      <c r="J1857" s="144" t="s">
        <v>1693</v>
      </c>
      <c r="K1857" s="543"/>
      <c r="L1857" s="543"/>
      <c r="M1857" s="144"/>
      <c r="N1857" s="144"/>
      <c r="O1857" s="144"/>
      <c r="P1857" s="144"/>
      <c r="Q1857" s="144"/>
      <c r="R1857" s="144"/>
      <c r="S1857" s="144"/>
      <c r="T1857" s="144"/>
      <c r="U1857" s="144"/>
      <c r="V1857" s="543"/>
      <c r="W1857" s="144"/>
      <c r="X1857" s="144"/>
      <c r="Y1857" s="144"/>
      <c r="Z1857" s="144"/>
      <c r="AA1857" s="144"/>
      <c r="AB1857" s="144"/>
      <c r="AC1857" s="144"/>
      <c r="AD1857" s="144"/>
      <c r="AE1857" s="144"/>
      <c r="AF1857" s="144"/>
      <c r="AG1857" s="144"/>
      <c r="AH1857" s="144"/>
      <c r="AI1857" s="144"/>
      <c r="AJ1857" s="144"/>
      <c r="AK1857" s="144"/>
      <c r="AL1857" s="144"/>
      <c r="AM1857" s="543"/>
      <c r="AN1857" s="144"/>
      <c r="AO1857" s="144"/>
      <c r="AP1857" s="543"/>
      <c r="AQ1857" s="543"/>
      <c r="AR1857" s="144"/>
      <c r="AS1857" s="190"/>
      <c r="AT1857" s="144"/>
      <c r="AU1857" s="543"/>
      <c r="AV1857" s="543"/>
      <c r="AW1857" s="144"/>
      <c r="AX1857" s="144"/>
      <c r="AY1857" s="144"/>
      <c r="AZ1857" s="144"/>
      <c r="BA1857" s="144"/>
      <c r="BB1857" s="144"/>
      <c r="BC1857" s="144"/>
      <c r="BD1857" s="144"/>
      <c r="BE1857" s="144"/>
    </row>
    <row r="1858" spans="1:57">
      <c r="A1858" s="144"/>
      <c r="B1858" s="144"/>
      <c r="C1858" s="144">
        <v>3</v>
      </c>
      <c r="D1858" s="190">
        <v>159352</v>
      </c>
      <c r="E1858" s="144" t="s">
        <v>5090</v>
      </c>
      <c r="F1858" s="144" t="s">
        <v>4944</v>
      </c>
      <c r="G1858" s="144">
        <v>10</v>
      </c>
      <c r="H1858" s="144">
        <v>20</v>
      </c>
      <c r="I1858" s="190" t="s">
        <v>5840</v>
      </c>
      <c r="J1858" s="144" t="s">
        <v>1693</v>
      </c>
      <c r="K1858" s="543"/>
      <c r="L1858" s="543"/>
      <c r="M1858" s="144"/>
      <c r="N1858" s="144"/>
      <c r="O1858" s="144"/>
      <c r="P1858" s="144"/>
      <c r="Q1858" s="144"/>
      <c r="R1858" s="144"/>
      <c r="S1858" s="144"/>
      <c r="T1858" s="144"/>
      <c r="U1858" s="144"/>
      <c r="V1858" s="543"/>
      <c r="W1858" s="144"/>
      <c r="X1858" s="144"/>
      <c r="Y1858" s="144"/>
      <c r="Z1858" s="144"/>
      <c r="AA1858" s="144"/>
      <c r="AB1858" s="144"/>
      <c r="AC1858" s="144"/>
      <c r="AD1858" s="144"/>
      <c r="AE1858" s="144"/>
      <c r="AF1858" s="144"/>
      <c r="AG1858" s="144"/>
      <c r="AH1858" s="144"/>
      <c r="AI1858" s="144"/>
      <c r="AJ1858" s="144"/>
      <c r="AK1858" s="144"/>
      <c r="AL1858" s="144"/>
      <c r="AM1858" s="543"/>
      <c r="AN1858" s="144"/>
      <c r="AO1858" s="144"/>
      <c r="AP1858" s="543"/>
      <c r="AQ1858" s="543"/>
      <c r="AR1858" s="144"/>
      <c r="AS1858" s="190"/>
      <c r="AT1858" s="144"/>
      <c r="AU1858" s="543"/>
      <c r="AV1858" s="543"/>
      <c r="AW1858" s="144"/>
      <c r="AX1858" s="144"/>
      <c r="AY1858" s="144"/>
      <c r="AZ1858" s="144"/>
      <c r="BA1858" s="144"/>
      <c r="BB1858" s="144"/>
      <c r="BC1858" s="144"/>
      <c r="BD1858" s="144"/>
      <c r="BE1858" s="144"/>
    </row>
    <row r="1859" spans="1:57">
      <c r="A1859" s="144"/>
      <c r="B1859" s="144"/>
      <c r="C1859" s="144">
        <v>3</v>
      </c>
      <c r="D1859" s="190">
        <v>159356</v>
      </c>
      <c r="E1859" s="144" t="s">
        <v>5090</v>
      </c>
      <c r="F1859" s="144" t="s">
        <v>4944</v>
      </c>
      <c r="G1859" s="144">
        <v>10</v>
      </c>
      <c r="H1859" s="144">
        <v>20</v>
      </c>
      <c r="I1859" s="190" t="s">
        <v>7148</v>
      </c>
      <c r="J1859" s="144" t="s">
        <v>1693</v>
      </c>
      <c r="K1859" s="543"/>
      <c r="L1859" s="543"/>
      <c r="M1859" s="144"/>
      <c r="N1859" s="144"/>
      <c r="O1859" s="144"/>
      <c r="P1859" s="144"/>
      <c r="Q1859" s="144"/>
      <c r="R1859" s="144"/>
      <c r="S1859" s="144"/>
      <c r="T1859" s="144"/>
      <c r="U1859" s="144"/>
      <c r="V1859" s="543"/>
      <c r="W1859" s="144"/>
      <c r="X1859" s="144"/>
      <c r="Y1859" s="144"/>
      <c r="Z1859" s="144"/>
      <c r="AA1859" s="144"/>
      <c r="AB1859" s="144"/>
      <c r="AC1859" s="144"/>
      <c r="AD1859" s="144"/>
      <c r="AE1859" s="144"/>
      <c r="AF1859" s="144"/>
      <c r="AG1859" s="144"/>
      <c r="AH1859" s="144"/>
      <c r="AI1859" s="144"/>
      <c r="AJ1859" s="144"/>
      <c r="AK1859" s="144"/>
      <c r="AL1859" s="144"/>
      <c r="AM1859" s="543"/>
      <c r="AN1859" s="144"/>
      <c r="AO1859" s="144"/>
      <c r="AP1859" s="543"/>
      <c r="AQ1859" s="543"/>
      <c r="AR1859" s="144"/>
      <c r="AS1859" s="190"/>
      <c r="AT1859" s="144"/>
      <c r="AU1859" s="543"/>
      <c r="AV1859" s="543"/>
      <c r="AW1859" s="144"/>
      <c r="AX1859" s="144"/>
      <c r="AY1859" s="144"/>
      <c r="AZ1859" s="144"/>
      <c r="BA1859" s="144"/>
      <c r="BB1859" s="144"/>
      <c r="BC1859" s="144"/>
      <c r="BD1859" s="144"/>
      <c r="BE1859" s="144"/>
    </row>
    <row r="1860" spans="1:57">
      <c r="A1860" s="144"/>
      <c r="B1860" s="144"/>
      <c r="C1860" s="144">
        <v>3</v>
      </c>
      <c r="D1860" s="190">
        <v>159359</v>
      </c>
      <c r="E1860" s="144" t="s">
        <v>5090</v>
      </c>
      <c r="F1860" s="144" t="s">
        <v>4944</v>
      </c>
      <c r="G1860" s="144">
        <v>10</v>
      </c>
      <c r="H1860" s="144">
        <v>20</v>
      </c>
      <c r="I1860" s="190" t="s">
        <v>7149</v>
      </c>
      <c r="J1860" s="144" t="s">
        <v>1693</v>
      </c>
      <c r="K1860" s="543"/>
      <c r="L1860" s="543"/>
      <c r="M1860" s="144"/>
      <c r="N1860" s="144"/>
      <c r="O1860" s="144"/>
      <c r="P1860" s="144"/>
      <c r="Q1860" s="144"/>
      <c r="R1860" s="144"/>
      <c r="S1860" s="144"/>
      <c r="T1860" s="144"/>
      <c r="U1860" s="144"/>
      <c r="V1860" s="543"/>
      <c r="W1860" s="144"/>
      <c r="X1860" s="144"/>
      <c r="Y1860" s="144"/>
      <c r="Z1860" s="144"/>
      <c r="AA1860" s="144"/>
      <c r="AB1860" s="144"/>
      <c r="AC1860" s="144"/>
      <c r="AD1860" s="144"/>
      <c r="AE1860" s="144"/>
      <c r="AF1860" s="144"/>
      <c r="AG1860" s="144"/>
      <c r="AH1860" s="144"/>
      <c r="AI1860" s="144"/>
      <c r="AJ1860" s="144"/>
      <c r="AK1860" s="144"/>
      <c r="AL1860" s="144"/>
      <c r="AM1860" s="543"/>
      <c r="AN1860" s="144"/>
      <c r="AO1860" s="144"/>
      <c r="AP1860" s="543"/>
      <c r="AQ1860" s="543"/>
      <c r="AR1860" s="144"/>
      <c r="AS1860" s="190"/>
      <c r="AT1860" s="144"/>
      <c r="AU1860" s="543"/>
      <c r="AV1860" s="543"/>
      <c r="AW1860" s="144"/>
      <c r="AX1860" s="144"/>
      <c r="AY1860" s="144"/>
      <c r="AZ1860" s="144"/>
      <c r="BA1860" s="144"/>
      <c r="BB1860" s="144"/>
      <c r="BC1860" s="144"/>
      <c r="BD1860" s="144"/>
      <c r="BE1860" s="144"/>
    </row>
    <row r="1861" spans="1:57">
      <c r="A1861" s="144"/>
      <c r="B1861" s="144"/>
      <c r="C1861" s="144">
        <v>3</v>
      </c>
      <c r="D1861" s="190">
        <v>159362</v>
      </c>
      <c r="E1861" s="144" t="s">
        <v>5090</v>
      </c>
      <c r="F1861" s="144" t="s">
        <v>4944</v>
      </c>
      <c r="G1861" s="144">
        <v>10</v>
      </c>
      <c r="H1861" s="144">
        <v>20</v>
      </c>
      <c r="I1861" s="190" t="s">
        <v>7150</v>
      </c>
      <c r="J1861" s="144" t="s">
        <v>1693</v>
      </c>
      <c r="K1861" s="543"/>
      <c r="L1861" s="543"/>
      <c r="M1861" s="144"/>
      <c r="N1861" s="144"/>
      <c r="O1861" s="144"/>
      <c r="P1861" s="144"/>
      <c r="Q1861" s="144"/>
      <c r="R1861" s="144"/>
      <c r="S1861" s="144"/>
      <c r="T1861" s="144"/>
      <c r="U1861" s="144"/>
      <c r="V1861" s="543"/>
      <c r="W1861" s="144"/>
      <c r="X1861" s="144"/>
      <c r="Y1861" s="144"/>
      <c r="Z1861" s="144"/>
      <c r="AA1861" s="144"/>
      <c r="AB1861" s="144"/>
      <c r="AC1861" s="144"/>
      <c r="AD1861" s="144"/>
      <c r="AE1861" s="144"/>
      <c r="AF1861" s="144"/>
      <c r="AG1861" s="144"/>
      <c r="AH1861" s="144"/>
      <c r="AI1861" s="144"/>
      <c r="AJ1861" s="144"/>
      <c r="AK1861" s="144"/>
      <c r="AL1861" s="144"/>
      <c r="AM1861" s="543"/>
      <c r="AN1861" s="144"/>
      <c r="AO1861" s="144"/>
      <c r="AP1861" s="543"/>
      <c r="AQ1861" s="543"/>
      <c r="AR1861" s="144"/>
      <c r="AS1861" s="190"/>
      <c r="AT1861" s="144"/>
      <c r="AU1861" s="543"/>
      <c r="AV1861" s="543"/>
      <c r="AW1861" s="144"/>
      <c r="AX1861" s="144"/>
      <c r="AY1861" s="144"/>
      <c r="AZ1861" s="144"/>
      <c r="BA1861" s="144"/>
      <c r="BB1861" s="144"/>
      <c r="BC1861" s="144"/>
      <c r="BD1861" s="144"/>
      <c r="BE1861" s="144"/>
    </row>
    <row r="1862" spans="1:57">
      <c r="A1862" s="144"/>
      <c r="B1862" s="144"/>
      <c r="C1862" s="144">
        <v>3</v>
      </c>
      <c r="D1862" s="190">
        <v>159366</v>
      </c>
      <c r="E1862" s="144" t="s">
        <v>5090</v>
      </c>
      <c r="F1862" s="144" t="s">
        <v>4944</v>
      </c>
      <c r="G1862" s="144">
        <v>10</v>
      </c>
      <c r="H1862" s="144">
        <v>20</v>
      </c>
      <c r="I1862" s="190" t="s">
        <v>7151</v>
      </c>
      <c r="J1862" s="144" t="s">
        <v>1693</v>
      </c>
      <c r="K1862" s="543"/>
      <c r="L1862" s="543"/>
      <c r="M1862" s="144"/>
      <c r="N1862" s="144"/>
      <c r="O1862" s="144"/>
      <c r="P1862" s="144"/>
      <c r="Q1862" s="144"/>
      <c r="R1862" s="144"/>
      <c r="S1862" s="144"/>
      <c r="T1862" s="144"/>
      <c r="U1862" s="144"/>
      <c r="V1862" s="543"/>
      <c r="W1862" s="144"/>
      <c r="X1862" s="144"/>
      <c r="Y1862" s="144"/>
      <c r="Z1862" s="144"/>
      <c r="AA1862" s="144"/>
      <c r="AB1862" s="144"/>
      <c r="AC1862" s="144"/>
      <c r="AD1862" s="144"/>
      <c r="AE1862" s="144"/>
      <c r="AF1862" s="144"/>
      <c r="AG1862" s="144"/>
      <c r="AH1862" s="144"/>
      <c r="AI1862" s="144"/>
      <c r="AJ1862" s="144"/>
      <c r="AK1862" s="144"/>
      <c r="AL1862" s="144"/>
      <c r="AM1862" s="543"/>
      <c r="AN1862" s="144"/>
      <c r="AO1862" s="144"/>
      <c r="AP1862" s="543"/>
      <c r="AQ1862" s="543"/>
      <c r="AR1862" s="144"/>
      <c r="AS1862" s="190"/>
      <c r="AT1862" s="144"/>
      <c r="AU1862" s="543"/>
      <c r="AV1862" s="543"/>
      <c r="AW1862" s="144"/>
      <c r="AX1862" s="144"/>
      <c r="AY1862" s="144"/>
      <c r="AZ1862" s="144"/>
      <c r="BA1862" s="144"/>
      <c r="BB1862" s="144"/>
      <c r="BC1862" s="144"/>
      <c r="BD1862" s="144"/>
      <c r="BE1862" s="144"/>
    </row>
    <row r="1863" spans="1:57">
      <c r="A1863" s="144"/>
      <c r="B1863" s="144"/>
      <c r="C1863" s="144">
        <v>3</v>
      </c>
      <c r="D1863" s="190">
        <v>159367</v>
      </c>
      <c r="E1863" s="144" t="s">
        <v>5090</v>
      </c>
      <c r="F1863" s="144" t="s">
        <v>4944</v>
      </c>
      <c r="G1863" s="144">
        <v>10</v>
      </c>
      <c r="H1863" s="144">
        <v>20</v>
      </c>
      <c r="I1863" s="190" t="s">
        <v>7152</v>
      </c>
      <c r="J1863" s="144" t="s">
        <v>1693</v>
      </c>
      <c r="K1863" s="543"/>
      <c r="L1863" s="543"/>
      <c r="M1863" s="144"/>
      <c r="N1863" s="144"/>
      <c r="O1863" s="144"/>
      <c r="P1863" s="144"/>
      <c r="Q1863" s="144"/>
      <c r="R1863" s="144"/>
      <c r="S1863" s="144"/>
      <c r="T1863" s="144"/>
      <c r="U1863" s="144"/>
      <c r="V1863" s="543"/>
      <c r="W1863" s="144"/>
      <c r="X1863" s="144"/>
      <c r="Y1863" s="144"/>
      <c r="Z1863" s="144"/>
      <c r="AA1863" s="144"/>
      <c r="AB1863" s="144"/>
      <c r="AC1863" s="144"/>
      <c r="AD1863" s="144"/>
      <c r="AE1863" s="144"/>
      <c r="AF1863" s="144"/>
      <c r="AG1863" s="144"/>
      <c r="AH1863" s="144"/>
      <c r="AI1863" s="144"/>
      <c r="AJ1863" s="144"/>
      <c r="AK1863" s="144"/>
      <c r="AL1863" s="144"/>
      <c r="AM1863" s="543"/>
      <c r="AN1863" s="144"/>
      <c r="AO1863" s="144"/>
      <c r="AP1863" s="543"/>
      <c r="AQ1863" s="543"/>
      <c r="AR1863" s="144"/>
      <c r="AS1863" s="190"/>
      <c r="AT1863" s="144"/>
      <c r="AU1863" s="543"/>
      <c r="AV1863" s="543"/>
      <c r="AW1863" s="144"/>
      <c r="AX1863" s="144"/>
      <c r="AY1863" s="144"/>
      <c r="AZ1863" s="144"/>
      <c r="BA1863" s="144"/>
      <c r="BB1863" s="144"/>
      <c r="BC1863" s="144"/>
      <c r="BD1863" s="144"/>
      <c r="BE1863" s="144"/>
    </row>
    <row r="1864" spans="1:57">
      <c r="A1864" s="144"/>
      <c r="B1864" s="144"/>
      <c r="C1864" s="144">
        <v>3</v>
      </c>
      <c r="D1864" s="190">
        <v>159368</v>
      </c>
      <c r="E1864" s="144" t="s">
        <v>5090</v>
      </c>
      <c r="F1864" s="144" t="s">
        <v>4944</v>
      </c>
      <c r="G1864" s="144">
        <v>10</v>
      </c>
      <c r="H1864" s="144">
        <v>20</v>
      </c>
      <c r="I1864" s="190" t="s">
        <v>5865</v>
      </c>
      <c r="J1864" s="144" t="s">
        <v>1693</v>
      </c>
      <c r="K1864" s="543"/>
      <c r="L1864" s="543"/>
      <c r="M1864" s="144"/>
      <c r="N1864" s="144"/>
      <c r="O1864" s="144"/>
      <c r="P1864" s="144"/>
      <c r="Q1864" s="144"/>
      <c r="R1864" s="144"/>
      <c r="S1864" s="144"/>
      <c r="T1864" s="144"/>
      <c r="U1864" s="144"/>
      <c r="V1864" s="543"/>
      <c r="W1864" s="144"/>
      <c r="X1864" s="144"/>
      <c r="Y1864" s="144"/>
      <c r="Z1864" s="144"/>
      <c r="AA1864" s="144"/>
      <c r="AB1864" s="144"/>
      <c r="AC1864" s="144"/>
      <c r="AD1864" s="144"/>
      <c r="AE1864" s="144"/>
      <c r="AF1864" s="144"/>
      <c r="AG1864" s="144"/>
      <c r="AH1864" s="144"/>
      <c r="AI1864" s="144"/>
      <c r="AJ1864" s="144"/>
      <c r="AK1864" s="144"/>
      <c r="AL1864" s="144"/>
      <c r="AM1864" s="543"/>
      <c r="AN1864" s="144"/>
      <c r="AO1864" s="144"/>
      <c r="AP1864" s="543"/>
      <c r="AQ1864" s="543"/>
      <c r="AR1864" s="144"/>
      <c r="AS1864" s="190"/>
      <c r="AT1864" s="144"/>
      <c r="AU1864" s="543"/>
      <c r="AV1864" s="543"/>
      <c r="AW1864" s="144"/>
      <c r="AX1864" s="144"/>
      <c r="AY1864" s="144"/>
      <c r="AZ1864" s="144"/>
      <c r="BA1864" s="144"/>
      <c r="BB1864" s="144"/>
      <c r="BC1864" s="144"/>
      <c r="BD1864" s="144"/>
      <c r="BE1864" s="144"/>
    </row>
    <row r="1865" spans="1:57">
      <c r="A1865" s="144"/>
      <c r="B1865" s="144"/>
      <c r="C1865" s="144">
        <v>3</v>
      </c>
      <c r="D1865" s="190">
        <v>159392</v>
      </c>
      <c r="E1865" s="144" t="s">
        <v>5090</v>
      </c>
      <c r="F1865" s="144" t="s">
        <v>4944</v>
      </c>
      <c r="G1865" s="144">
        <v>10</v>
      </c>
      <c r="H1865" s="144">
        <v>20</v>
      </c>
      <c r="I1865" s="190" t="s">
        <v>7153</v>
      </c>
      <c r="J1865" s="144" t="s">
        <v>1693</v>
      </c>
      <c r="K1865" s="543"/>
      <c r="L1865" s="543"/>
      <c r="M1865" s="144"/>
      <c r="N1865" s="144"/>
      <c r="O1865" s="144"/>
      <c r="P1865" s="144"/>
      <c r="Q1865" s="144"/>
      <c r="R1865" s="144"/>
      <c r="S1865" s="144"/>
      <c r="T1865" s="144"/>
      <c r="U1865" s="144"/>
      <c r="V1865" s="543"/>
      <c r="W1865" s="144"/>
      <c r="X1865" s="144"/>
      <c r="Y1865" s="144"/>
      <c r="Z1865" s="144"/>
      <c r="AA1865" s="144"/>
      <c r="AB1865" s="144"/>
      <c r="AC1865" s="144"/>
      <c r="AD1865" s="144"/>
      <c r="AE1865" s="144"/>
      <c r="AF1865" s="144"/>
      <c r="AG1865" s="144"/>
      <c r="AH1865" s="144"/>
      <c r="AI1865" s="144"/>
      <c r="AJ1865" s="144"/>
      <c r="AK1865" s="144"/>
      <c r="AL1865" s="144"/>
      <c r="AM1865" s="543"/>
      <c r="AN1865" s="144"/>
      <c r="AO1865" s="144"/>
      <c r="AP1865" s="543"/>
      <c r="AQ1865" s="543"/>
      <c r="AR1865" s="144"/>
      <c r="AS1865" s="190"/>
      <c r="AT1865" s="144"/>
      <c r="AU1865" s="543"/>
      <c r="AV1865" s="543"/>
      <c r="AW1865" s="144"/>
      <c r="AX1865" s="144"/>
      <c r="AY1865" s="144"/>
      <c r="AZ1865" s="144"/>
      <c r="BA1865" s="144"/>
      <c r="BB1865" s="144"/>
      <c r="BC1865" s="144"/>
      <c r="BD1865" s="144"/>
      <c r="BE1865" s="144"/>
    </row>
    <row r="1866" spans="1:57">
      <c r="A1866" s="144"/>
      <c r="B1866" s="144"/>
      <c r="C1866" s="144">
        <v>3</v>
      </c>
      <c r="D1866" s="190">
        <v>159396</v>
      </c>
      <c r="E1866" s="144" t="s">
        <v>5090</v>
      </c>
      <c r="F1866" s="144" t="s">
        <v>4944</v>
      </c>
      <c r="G1866" s="144">
        <v>10</v>
      </c>
      <c r="H1866" s="144">
        <v>20</v>
      </c>
      <c r="I1866" s="190" t="s">
        <v>7154</v>
      </c>
      <c r="J1866" s="144" t="s">
        <v>1693</v>
      </c>
      <c r="K1866" s="543"/>
      <c r="L1866" s="543"/>
      <c r="M1866" s="144"/>
      <c r="N1866" s="144"/>
      <c r="O1866" s="144"/>
      <c r="P1866" s="144"/>
      <c r="Q1866" s="144"/>
      <c r="R1866" s="144"/>
      <c r="S1866" s="144"/>
      <c r="T1866" s="144"/>
      <c r="U1866" s="144"/>
      <c r="V1866" s="543"/>
      <c r="W1866" s="144"/>
      <c r="X1866" s="144"/>
      <c r="Y1866" s="144"/>
      <c r="Z1866" s="144"/>
      <c r="AA1866" s="144"/>
      <c r="AB1866" s="144"/>
      <c r="AC1866" s="144"/>
      <c r="AD1866" s="144"/>
      <c r="AE1866" s="144"/>
      <c r="AF1866" s="144"/>
      <c r="AG1866" s="144"/>
      <c r="AH1866" s="144"/>
      <c r="AI1866" s="144"/>
      <c r="AJ1866" s="144"/>
      <c r="AK1866" s="144"/>
      <c r="AL1866" s="144"/>
      <c r="AM1866" s="543"/>
      <c r="AN1866" s="144"/>
      <c r="AO1866" s="144"/>
      <c r="AP1866" s="543"/>
      <c r="AQ1866" s="543"/>
      <c r="AR1866" s="144"/>
      <c r="AS1866" s="190"/>
      <c r="AT1866" s="144"/>
      <c r="AU1866" s="543"/>
      <c r="AV1866" s="543"/>
      <c r="AW1866" s="144"/>
      <c r="AX1866" s="144"/>
      <c r="AY1866" s="144"/>
      <c r="AZ1866" s="144"/>
      <c r="BA1866" s="144"/>
      <c r="BB1866" s="144"/>
      <c r="BC1866" s="144"/>
      <c r="BD1866" s="144"/>
      <c r="BE1866" s="144"/>
    </row>
    <row r="1867" spans="1:57">
      <c r="A1867" s="144"/>
      <c r="B1867" s="144"/>
      <c r="C1867" s="144">
        <v>3</v>
      </c>
      <c r="D1867" s="190">
        <v>159397</v>
      </c>
      <c r="E1867" s="144" t="s">
        <v>5090</v>
      </c>
      <c r="F1867" s="144" t="s">
        <v>4944</v>
      </c>
      <c r="G1867" s="144">
        <v>10</v>
      </c>
      <c r="H1867" s="144">
        <v>20</v>
      </c>
      <c r="I1867" s="190" t="s">
        <v>7155</v>
      </c>
      <c r="J1867" s="144" t="s">
        <v>1693</v>
      </c>
      <c r="K1867" s="543"/>
      <c r="L1867" s="543"/>
      <c r="M1867" s="144"/>
      <c r="N1867" s="144"/>
      <c r="O1867" s="144"/>
      <c r="P1867" s="144"/>
      <c r="Q1867" s="144"/>
      <c r="R1867" s="144"/>
      <c r="S1867" s="144"/>
      <c r="T1867" s="144"/>
      <c r="U1867" s="144"/>
      <c r="V1867" s="543"/>
      <c r="W1867" s="144"/>
      <c r="X1867" s="144"/>
      <c r="Y1867" s="144"/>
      <c r="Z1867" s="144"/>
      <c r="AA1867" s="144"/>
      <c r="AB1867" s="144"/>
      <c r="AC1867" s="144"/>
      <c r="AD1867" s="144"/>
      <c r="AE1867" s="144"/>
      <c r="AF1867" s="144"/>
      <c r="AG1867" s="144"/>
      <c r="AH1867" s="144"/>
      <c r="AI1867" s="144"/>
      <c r="AJ1867" s="144"/>
      <c r="AK1867" s="144"/>
      <c r="AL1867" s="144"/>
      <c r="AM1867" s="543"/>
      <c r="AN1867" s="144"/>
      <c r="AO1867" s="144"/>
      <c r="AP1867" s="543"/>
      <c r="AQ1867" s="543"/>
      <c r="AR1867" s="144"/>
      <c r="AS1867" s="190"/>
      <c r="AT1867" s="144"/>
      <c r="AU1867" s="543"/>
      <c r="AV1867" s="543"/>
      <c r="AW1867" s="144"/>
      <c r="AX1867" s="144"/>
      <c r="AY1867" s="144"/>
      <c r="AZ1867" s="144"/>
      <c r="BA1867" s="144"/>
      <c r="BB1867" s="144"/>
      <c r="BC1867" s="144"/>
      <c r="BD1867" s="144"/>
      <c r="BE1867" s="144"/>
    </row>
    <row r="1868" spans="1:57">
      <c r="A1868" s="144"/>
      <c r="B1868" s="144"/>
      <c r="C1868" s="144">
        <v>3</v>
      </c>
      <c r="D1868" s="190">
        <v>159405</v>
      </c>
      <c r="E1868" s="144" t="s">
        <v>5090</v>
      </c>
      <c r="F1868" s="144" t="s">
        <v>4944</v>
      </c>
      <c r="G1868" s="144">
        <v>10</v>
      </c>
      <c r="H1868" s="144">
        <v>20</v>
      </c>
      <c r="I1868" s="190" t="s">
        <v>7156</v>
      </c>
      <c r="J1868" s="144" t="s">
        <v>1693</v>
      </c>
      <c r="K1868" s="543"/>
      <c r="L1868" s="543"/>
      <c r="M1868" s="144"/>
      <c r="N1868" s="144"/>
      <c r="O1868" s="144"/>
      <c r="P1868" s="144"/>
      <c r="Q1868" s="144"/>
      <c r="R1868" s="144"/>
      <c r="S1868" s="144"/>
      <c r="T1868" s="144"/>
      <c r="U1868" s="144"/>
      <c r="V1868" s="543"/>
      <c r="W1868" s="144"/>
      <c r="X1868" s="144"/>
      <c r="Y1868" s="144"/>
      <c r="Z1868" s="144"/>
      <c r="AA1868" s="144"/>
      <c r="AB1868" s="144"/>
      <c r="AC1868" s="144"/>
      <c r="AD1868" s="144"/>
      <c r="AE1868" s="144"/>
      <c r="AF1868" s="144"/>
      <c r="AG1868" s="144"/>
      <c r="AH1868" s="144"/>
      <c r="AI1868" s="144"/>
      <c r="AJ1868" s="144"/>
      <c r="AK1868" s="144"/>
      <c r="AL1868" s="144"/>
      <c r="AM1868" s="543"/>
      <c r="AN1868" s="144"/>
      <c r="AO1868" s="144"/>
      <c r="AP1868" s="543"/>
      <c r="AQ1868" s="543"/>
      <c r="AR1868" s="144"/>
      <c r="AS1868" s="190"/>
      <c r="AT1868" s="144"/>
      <c r="AU1868" s="543"/>
      <c r="AV1868" s="543"/>
      <c r="AW1868" s="144"/>
      <c r="AX1868" s="144"/>
      <c r="AY1868" s="144"/>
      <c r="AZ1868" s="144"/>
      <c r="BA1868" s="144"/>
      <c r="BB1868" s="144"/>
      <c r="BC1868" s="144"/>
      <c r="BD1868" s="144"/>
      <c r="BE1868" s="144"/>
    </row>
    <row r="1869" spans="1:57">
      <c r="A1869" s="144"/>
      <c r="B1869" s="144"/>
      <c r="C1869" s="144">
        <v>3</v>
      </c>
      <c r="D1869" s="190">
        <v>159419</v>
      </c>
      <c r="E1869" s="144" t="s">
        <v>5090</v>
      </c>
      <c r="F1869" s="144" t="s">
        <v>4944</v>
      </c>
      <c r="G1869" s="144">
        <v>10</v>
      </c>
      <c r="H1869" s="144">
        <v>20</v>
      </c>
      <c r="I1869" s="190" t="s">
        <v>7157</v>
      </c>
      <c r="J1869" s="144" t="s">
        <v>1693</v>
      </c>
      <c r="K1869" s="543"/>
      <c r="L1869" s="543"/>
      <c r="M1869" s="144"/>
      <c r="N1869" s="144"/>
      <c r="O1869" s="144"/>
      <c r="P1869" s="144"/>
      <c r="Q1869" s="144"/>
      <c r="R1869" s="144"/>
      <c r="S1869" s="144"/>
      <c r="T1869" s="144"/>
      <c r="U1869" s="144"/>
      <c r="V1869" s="543"/>
      <c r="W1869" s="144"/>
      <c r="X1869" s="144"/>
      <c r="Y1869" s="144"/>
      <c r="Z1869" s="144"/>
      <c r="AA1869" s="144"/>
      <c r="AB1869" s="144"/>
      <c r="AC1869" s="144"/>
      <c r="AD1869" s="144"/>
      <c r="AE1869" s="144"/>
      <c r="AF1869" s="144"/>
      <c r="AG1869" s="144"/>
      <c r="AH1869" s="144"/>
      <c r="AI1869" s="144"/>
      <c r="AJ1869" s="144"/>
      <c r="AK1869" s="144"/>
      <c r="AL1869" s="144"/>
      <c r="AM1869" s="543"/>
      <c r="AN1869" s="144"/>
      <c r="AO1869" s="144"/>
      <c r="AP1869" s="543"/>
      <c r="AQ1869" s="543"/>
      <c r="AR1869" s="144"/>
      <c r="AS1869" s="190"/>
      <c r="AT1869" s="144"/>
      <c r="AU1869" s="543"/>
      <c r="AV1869" s="543"/>
      <c r="AW1869" s="144"/>
      <c r="AX1869" s="144"/>
      <c r="AY1869" s="144"/>
      <c r="AZ1869" s="144"/>
      <c r="BA1869" s="144"/>
      <c r="BB1869" s="144"/>
      <c r="BC1869" s="144"/>
      <c r="BD1869" s="144"/>
      <c r="BE1869" s="144"/>
    </row>
    <row r="1870" spans="1:57">
      <c r="A1870" s="144"/>
      <c r="B1870" s="144"/>
      <c r="C1870" s="144">
        <v>3</v>
      </c>
      <c r="D1870" s="190">
        <v>159420</v>
      </c>
      <c r="E1870" s="144" t="s">
        <v>5090</v>
      </c>
      <c r="F1870" s="144" t="s">
        <v>4944</v>
      </c>
      <c r="G1870" s="144">
        <v>10</v>
      </c>
      <c r="H1870" s="144">
        <v>20</v>
      </c>
      <c r="I1870" s="190" t="s">
        <v>5889</v>
      </c>
      <c r="J1870" s="144" t="s">
        <v>1693</v>
      </c>
      <c r="K1870" s="543"/>
      <c r="L1870" s="543"/>
      <c r="M1870" s="144"/>
      <c r="N1870" s="144"/>
      <c r="O1870" s="144"/>
      <c r="P1870" s="144"/>
      <c r="Q1870" s="144"/>
      <c r="R1870" s="144"/>
      <c r="S1870" s="144"/>
      <c r="T1870" s="144"/>
      <c r="U1870" s="144"/>
      <c r="V1870" s="543"/>
      <c r="W1870" s="144"/>
      <c r="X1870" s="144"/>
      <c r="Y1870" s="144"/>
      <c r="Z1870" s="144"/>
      <c r="AA1870" s="144"/>
      <c r="AB1870" s="144"/>
      <c r="AC1870" s="144"/>
      <c r="AD1870" s="144"/>
      <c r="AE1870" s="144"/>
      <c r="AF1870" s="144"/>
      <c r="AG1870" s="144"/>
      <c r="AH1870" s="144"/>
      <c r="AI1870" s="144"/>
      <c r="AJ1870" s="144"/>
      <c r="AK1870" s="144"/>
      <c r="AL1870" s="144"/>
      <c r="AM1870" s="543"/>
      <c r="AN1870" s="144"/>
      <c r="AO1870" s="144"/>
      <c r="AP1870" s="543"/>
      <c r="AQ1870" s="543"/>
      <c r="AR1870" s="144"/>
      <c r="AS1870" s="190"/>
      <c r="AT1870" s="144"/>
      <c r="AU1870" s="543"/>
      <c r="AV1870" s="543"/>
      <c r="AW1870" s="144"/>
      <c r="AX1870" s="144"/>
      <c r="AY1870" s="144"/>
      <c r="AZ1870" s="144"/>
      <c r="BA1870" s="144"/>
      <c r="BB1870" s="144"/>
      <c r="BC1870" s="144"/>
      <c r="BD1870" s="144"/>
      <c r="BE1870" s="144"/>
    </row>
    <row r="1871" spans="1:57">
      <c r="A1871" s="144"/>
      <c r="B1871" s="144"/>
      <c r="C1871" s="144">
        <v>3</v>
      </c>
      <c r="D1871" s="190">
        <v>159422</v>
      </c>
      <c r="E1871" s="144" t="s">
        <v>5090</v>
      </c>
      <c r="F1871" s="144" t="s">
        <v>4944</v>
      </c>
      <c r="G1871" s="144">
        <v>10</v>
      </c>
      <c r="H1871" s="144">
        <v>20</v>
      </c>
      <c r="I1871" s="190" t="s">
        <v>5913</v>
      </c>
      <c r="J1871" s="144" t="s">
        <v>1693</v>
      </c>
      <c r="K1871" s="543"/>
      <c r="L1871" s="543"/>
      <c r="M1871" s="144"/>
      <c r="N1871" s="144"/>
      <c r="O1871" s="144"/>
      <c r="P1871" s="144"/>
      <c r="Q1871" s="144"/>
      <c r="R1871" s="144"/>
      <c r="S1871" s="144"/>
      <c r="T1871" s="144"/>
      <c r="U1871" s="144"/>
      <c r="V1871" s="543"/>
      <c r="W1871" s="144"/>
      <c r="X1871" s="144"/>
      <c r="Y1871" s="144"/>
      <c r="Z1871" s="144"/>
      <c r="AA1871" s="144"/>
      <c r="AB1871" s="144"/>
      <c r="AC1871" s="144"/>
      <c r="AD1871" s="144"/>
      <c r="AE1871" s="144"/>
      <c r="AF1871" s="144"/>
      <c r="AG1871" s="144"/>
      <c r="AH1871" s="144"/>
      <c r="AI1871" s="144"/>
      <c r="AJ1871" s="144"/>
      <c r="AK1871" s="144"/>
      <c r="AL1871" s="144"/>
      <c r="AM1871" s="543"/>
      <c r="AN1871" s="144"/>
      <c r="AO1871" s="144"/>
      <c r="AP1871" s="543"/>
      <c r="AQ1871" s="543"/>
      <c r="AR1871" s="144"/>
      <c r="AS1871" s="190"/>
      <c r="AT1871" s="144"/>
      <c r="AU1871" s="543"/>
      <c r="AV1871" s="543"/>
      <c r="AW1871" s="144"/>
      <c r="AX1871" s="144"/>
      <c r="AY1871" s="144"/>
      <c r="AZ1871" s="144"/>
      <c r="BA1871" s="144"/>
      <c r="BB1871" s="144"/>
      <c r="BC1871" s="144"/>
      <c r="BD1871" s="144"/>
      <c r="BE1871" s="144"/>
    </row>
    <row r="1872" spans="1:57">
      <c r="A1872" s="144"/>
      <c r="B1872" s="144"/>
      <c r="C1872" s="144">
        <v>3</v>
      </c>
      <c r="D1872" s="190">
        <v>159423</v>
      </c>
      <c r="E1872" s="144" t="s">
        <v>5090</v>
      </c>
      <c r="F1872" s="144" t="s">
        <v>4944</v>
      </c>
      <c r="G1872" s="144">
        <v>10</v>
      </c>
      <c r="H1872" s="144">
        <v>20</v>
      </c>
      <c r="I1872" s="190" t="s">
        <v>5909</v>
      </c>
      <c r="J1872" s="144" t="s">
        <v>1693</v>
      </c>
      <c r="K1872" s="543"/>
      <c r="L1872" s="543"/>
      <c r="M1872" s="144"/>
      <c r="N1872" s="144"/>
      <c r="O1872" s="144"/>
      <c r="P1872" s="144"/>
      <c r="Q1872" s="144"/>
      <c r="R1872" s="144"/>
      <c r="S1872" s="144"/>
      <c r="T1872" s="144"/>
      <c r="U1872" s="144"/>
      <c r="V1872" s="543"/>
      <c r="W1872" s="144"/>
      <c r="X1872" s="144"/>
      <c r="Y1872" s="144"/>
      <c r="Z1872" s="144"/>
      <c r="AA1872" s="144"/>
      <c r="AB1872" s="144"/>
      <c r="AC1872" s="144"/>
      <c r="AD1872" s="144"/>
      <c r="AE1872" s="144"/>
      <c r="AF1872" s="144"/>
      <c r="AG1872" s="144"/>
      <c r="AH1872" s="144"/>
      <c r="AI1872" s="144"/>
      <c r="AJ1872" s="144"/>
      <c r="AK1872" s="144"/>
      <c r="AL1872" s="144"/>
      <c r="AM1872" s="543"/>
      <c r="AN1872" s="144"/>
      <c r="AO1872" s="144"/>
      <c r="AP1872" s="543"/>
      <c r="AQ1872" s="543"/>
      <c r="AR1872" s="144"/>
      <c r="AS1872" s="190"/>
      <c r="AT1872" s="144"/>
      <c r="AU1872" s="543"/>
      <c r="AV1872" s="543"/>
      <c r="AW1872" s="144"/>
      <c r="AX1872" s="144"/>
      <c r="AY1872" s="144"/>
      <c r="AZ1872" s="144"/>
      <c r="BA1872" s="144"/>
      <c r="BB1872" s="144"/>
      <c r="BC1872" s="144"/>
      <c r="BD1872" s="144"/>
      <c r="BE1872" s="144"/>
    </row>
    <row r="1873" spans="1:57">
      <c r="A1873" s="144"/>
      <c r="B1873" s="144"/>
      <c r="C1873" s="144">
        <v>3</v>
      </c>
      <c r="D1873" s="190">
        <v>159464</v>
      </c>
      <c r="E1873" s="144" t="s">
        <v>5090</v>
      </c>
      <c r="F1873" s="144" t="s">
        <v>4944</v>
      </c>
      <c r="G1873" s="144">
        <v>10</v>
      </c>
      <c r="H1873" s="144">
        <v>20</v>
      </c>
      <c r="I1873" s="190" t="s">
        <v>7158</v>
      </c>
      <c r="J1873" s="144" t="s">
        <v>1693</v>
      </c>
      <c r="K1873" s="543"/>
      <c r="L1873" s="543"/>
      <c r="M1873" s="144"/>
      <c r="N1873" s="144"/>
      <c r="O1873" s="144"/>
      <c r="P1873" s="144"/>
      <c r="Q1873" s="144"/>
      <c r="R1873" s="144"/>
      <c r="S1873" s="144"/>
      <c r="T1873" s="144"/>
      <c r="U1873" s="144"/>
      <c r="V1873" s="543"/>
      <c r="W1873" s="144"/>
      <c r="X1873" s="144"/>
      <c r="Y1873" s="144"/>
      <c r="Z1873" s="144"/>
      <c r="AA1873" s="144"/>
      <c r="AB1873" s="144"/>
      <c r="AC1873" s="144"/>
      <c r="AD1873" s="144"/>
      <c r="AE1873" s="144"/>
      <c r="AF1873" s="144"/>
      <c r="AG1873" s="144"/>
      <c r="AH1873" s="144"/>
      <c r="AI1873" s="144"/>
      <c r="AJ1873" s="144"/>
      <c r="AK1873" s="144"/>
      <c r="AL1873" s="144"/>
      <c r="AM1873" s="543"/>
      <c r="AN1873" s="144"/>
      <c r="AO1873" s="144"/>
      <c r="AP1873" s="543"/>
      <c r="AQ1873" s="543"/>
      <c r="AR1873" s="144"/>
      <c r="AS1873" s="190"/>
      <c r="AT1873" s="144"/>
      <c r="AU1873" s="543"/>
      <c r="AV1873" s="543"/>
      <c r="AW1873" s="144"/>
      <c r="AX1873" s="144"/>
      <c r="AY1873" s="144"/>
      <c r="AZ1873" s="144"/>
      <c r="BA1873" s="144"/>
      <c r="BB1873" s="144"/>
      <c r="BC1873" s="144"/>
      <c r="BD1873" s="144"/>
      <c r="BE1873" s="144"/>
    </row>
    <row r="1874" spans="1:57">
      <c r="A1874" s="144"/>
      <c r="B1874" s="144"/>
      <c r="C1874" s="144">
        <v>3</v>
      </c>
      <c r="D1874" s="190">
        <v>159478</v>
      </c>
      <c r="E1874" s="144" t="s">
        <v>5090</v>
      </c>
      <c r="F1874" s="144" t="s">
        <v>4944</v>
      </c>
      <c r="G1874" s="144">
        <v>10</v>
      </c>
      <c r="H1874" s="144">
        <v>20</v>
      </c>
      <c r="I1874" s="190" t="s">
        <v>7159</v>
      </c>
      <c r="J1874" s="144" t="s">
        <v>1693</v>
      </c>
      <c r="K1874" s="543"/>
      <c r="L1874" s="543"/>
      <c r="M1874" s="144"/>
      <c r="N1874" s="144"/>
      <c r="O1874" s="144"/>
      <c r="P1874" s="144"/>
      <c r="Q1874" s="144"/>
      <c r="R1874" s="144"/>
      <c r="S1874" s="144"/>
      <c r="T1874" s="144"/>
      <c r="U1874" s="144"/>
      <c r="V1874" s="543"/>
      <c r="W1874" s="144"/>
      <c r="X1874" s="144"/>
      <c r="Y1874" s="144"/>
      <c r="Z1874" s="144"/>
      <c r="AA1874" s="144"/>
      <c r="AB1874" s="144"/>
      <c r="AC1874" s="144"/>
      <c r="AD1874" s="144"/>
      <c r="AE1874" s="144"/>
      <c r="AF1874" s="144"/>
      <c r="AG1874" s="144"/>
      <c r="AH1874" s="144"/>
      <c r="AI1874" s="144"/>
      <c r="AJ1874" s="144"/>
      <c r="AK1874" s="144"/>
      <c r="AL1874" s="144"/>
      <c r="AM1874" s="543"/>
      <c r="AN1874" s="144"/>
      <c r="AO1874" s="144"/>
      <c r="AP1874" s="543"/>
      <c r="AQ1874" s="543"/>
      <c r="AR1874" s="144"/>
      <c r="AS1874" s="190"/>
      <c r="AT1874" s="144"/>
      <c r="AU1874" s="543"/>
      <c r="AV1874" s="543"/>
      <c r="AW1874" s="144"/>
      <c r="AX1874" s="144"/>
      <c r="AY1874" s="144"/>
      <c r="AZ1874" s="144"/>
      <c r="BA1874" s="144"/>
      <c r="BB1874" s="144"/>
      <c r="BC1874" s="144"/>
      <c r="BD1874" s="144"/>
      <c r="BE1874" s="144"/>
    </row>
    <row r="1875" spans="1:57">
      <c r="A1875" s="144"/>
      <c r="B1875" s="144"/>
      <c r="C1875" s="144">
        <v>3</v>
      </c>
      <c r="D1875" s="190">
        <v>159491</v>
      </c>
      <c r="E1875" s="144" t="s">
        <v>5090</v>
      </c>
      <c r="F1875" s="144" t="s">
        <v>4944</v>
      </c>
      <c r="G1875" s="144">
        <v>10</v>
      </c>
      <c r="H1875" s="144">
        <v>20</v>
      </c>
      <c r="I1875" s="190" t="s">
        <v>6224</v>
      </c>
      <c r="J1875" s="144" t="s">
        <v>1693</v>
      </c>
      <c r="K1875" s="543"/>
      <c r="L1875" s="543"/>
      <c r="M1875" s="144"/>
      <c r="N1875" s="144"/>
      <c r="O1875" s="144"/>
      <c r="P1875" s="144"/>
      <c r="Q1875" s="144"/>
      <c r="R1875" s="144"/>
      <c r="S1875" s="144"/>
      <c r="T1875" s="144"/>
      <c r="U1875" s="144"/>
      <c r="V1875" s="543"/>
      <c r="W1875" s="144"/>
      <c r="X1875" s="144"/>
      <c r="Y1875" s="144"/>
      <c r="Z1875" s="144"/>
      <c r="AA1875" s="144"/>
      <c r="AB1875" s="144"/>
      <c r="AC1875" s="144"/>
      <c r="AD1875" s="144"/>
      <c r="AE1875" s="144"/>
      <c r="AF1875" s="144"/>
      <c r="AG1875" s="144"/>
      <c r="AH1875" s="144"/>
      <c r="AI1875" s="144"/>
      <c r="AJ1875" s="144"/>
      <c r="AK1875" s="144"/>
      <c r="AL1875" s="144"/>
      <c r="AM1875" s="543"/>
      <c r="AN1875" s="144"/>
      <c r="AO1875" s="144"/>
      <c r="AP1875" s="543"/>
      <c r="AQ1875" s="543"/>
      <c r="AR1875" s="144"/>
      <c r="AS1875" s="190"/>
      <c r="AT1875" s="144"/>
      <c r="AU1875" s="543"/>
      <c r="AV1875" s="543"/>
      <c r="AW1875" s="144"/>
      <c r="AX1875" s="144"/>
      <c r="AY1875" s="144"/>
      <c r="AZ1875" s="144"/>
      <c r="BA1875" s="144"/>
      <c r="BB1875" s="144"/>
      <c r="BC1875" s="144"/>
      <c r="BD1875" s="144"/>
      <c r="BE1875" s="144"/>
    </row>
    <row r="1876" spans="1:57">
      <c r="A1876" s="144"/>
      <c r="B1876" s="144"/>
      <c r="C1876" s="144">
        <v>3</v>
      </c>
      <c r="D1876" s="190">
        <v>159497</v>
      </c>
      <c r="E1876" s="144" t="s">
        <v>5090</v>
      </c>
      <c r="F1876" s="144" t="s">
        <v>4944</v>
      </c>
      <c r="G1876" s="144">
        <v>10</v>
      </c>
      <c r="H1876" s="144">
        <v>20</v>
      </c>
      <c r="I1876" s="190" t="s">
        <v>7160</v>
      </c>
      <c r="J1876" s="144" t="s">
        <v>1693</v>
      </c>
      <c r="K1876" s="543"/>
      <c r="L1876" s="543"/>
      <c r="M1876" s="144"/>
      <c r="N1876" s="144"/>
      <c r="O1876" s="144"/>
      <c r="P1876" s="144"/>
      <c r="Q1876" s="144"/>
      <c r="R1876" s="144"/>
      <c r="S1876" s="144"/>
      <c r="T1876" s="144"/>
      <c r="U1876" s="144"/>
      <c r="V1876" s="543"/>
      <c r="W1876" s="144"/>
      <c r="X1876" s="144"/>
      <c r="Y1876" s="144"/>
      <c r="Z1876" s="144"/>
      <c r="AA1876" s="144"/>
      <c r="AB1876" s="144"/>
      <c r="AC1876" s="144"/>
      <c r="AD1876" s="144"/>
      <c r="AE1876" s="144"/>
      <c r="AF1876" s="144"/>
      <c r="AG1876" s="144"/>
      <c r="AH1876" s="144"/>
      <c r="AI1876" s="144"/>
      <c r="AJ1876" s="144"/>
      <c r="AK1876" s="144"/>
      <c r="AL1876" s="144"/>
      <c r="AM1876" s="543"/>
      <c r="AN1876" s="144"/>
      <c r="AO1876" s="144"/>
      <c r="AP1876" s="543"/>
      <c r="AQ1876" s="543"/>
      <c r="AR1876" s="144"/>
      <c r="AS1876" s="190"/>
      <c r="AT1876" s="144"/>
      <c r="AU1876" s="543"/>
      <c r="AV1876" s="543"/>
      <c r="AW1876" s="144"/>
      <c r="AX1876" s="144"/>
      <c r="AY1876" s="144"/>
      <c r="AZ1876" s="144"/>
      <c r="BA1876" s="144"/>
      <c r="BB1876" s="144"/>
      <c r="BC1876" s="144"/>
      <c r="BD1876" s="144"/>
      <c r="BE1876" s="144"/>
    </row>
    <row r="1877" spans="1:57">
      <c r="A1877" s="144"/>
      <c r="B1877" s="144"/>
      <c r="C1877" s="144">
        <v>3</v>
      </c>
      <c r="D1877" s="190">
        <v>159498</v>
      </c>
      <c r="E1877" s="144" t="s">
        <v>5090</v>
      </c>
      <c r="F1877" s="144" t="s">
        <v>4944</v>
      </c>
      <c r="G1877" s="144">
        <v>10</v>
      </c>
      <c r="H1877" s="144">
        <v>20</v>
      </c>
      <c r="I1877" s="190" t="s">
        <v>6393</v>
      </c>
      <c r="J1877" s="144" t="s">
        <v>1693</v>
      </c>
      <c r="K1877" s="543"/>
      <c r="L1877" s="543"/>
      <c r="M1877" s="144"/>
      <c r="N1877" s="144"/>
      <c r="O1877" s="144"/>
      <c r="P1877" s="144"/>
      <c r="Q1877" s="144"/>
      <c r="R1877" s="144"/>
      <c r="S1877" s="144"/>
      <c r="T1877" s="144"/>
      <c r="U1877" s="144"/>
      <c r="V1877" s="543"/>
      <c r="W1877" s="144"/>
      <c r="X1877" s="144"/>
      <c r="Y1877" s="144"/>
      <c r="Z1877" s="144"/>
      <c r="AA1877" s="144"/>
      <c r="AB1877" s="144"/>
      <c r="AC1877" s="144"/>
      <c r="AD1877" s="144"/>
      <c r="AE1877" s="144"/>
      <c r="AF1877" s="144"/>
      <c r="AG1877" s="144"/>
      <c r="AH1877" s="144"/>
      <c r="AI1877" s="144"/>
      <c r="AJ1877" s="144"/>
      <c r="AK1877" s="144"/>
      <c r="AL1877" s="144"/>
      <c r="AM1877" s="543"/>
      <c r="AN1877" s="144"/>
      <c r="AO1877" s="144"/>
      <c r="AP1877" s="543"/>
      <c r="AQ1877" s="543"/>
      <c r="AR1877" s="144"/>
      <c r="AS1877" s="190"/>
      <c r="AT1877" s="144"/>
      <c r="AU1877" s="543"/>
      <c r="AV1877" s="543"/>
      <c r="AW1877" s="144"/>
      <c r="AX1877" s="144"/>
      <c r="AY1877" s="144"/>
      <c r="AZ1877" s="144"/>
      <c r="BA1877" s="144"/>
      <c r="BB1877" s="144"/>
      <c r="BC1877" s="144"/>
      <c r="BD1877" s="144"/>
      <c r="BE1877" s="144"/>
    </row>
    <row r="1878" spans="1:57">
      <c r="A1878" s="144"/>
      <c r="B1878" s="144"/>
      <c r="C1878" s="144">
        <v>3</v>
      </c>
      <c r="D1878" s="190">
        <v>159500</v>
      </c>
      <c r="E1878" s="144" t="s">
        <v>5090</v>
      </c>
      <c r="F1878" s="144" t="s">
        <v>4944</v>
      </c>
      <c r="G1878" s="144">
        <v>10</v>
      </c>
      <c r="H1878" s="144">
        <v>20</v>
      </c>
      <c r="I1878" s="190" t="s">
        <v>5939</v>
      </c>
      <c r="J1878" s="144" t="s">
        <v>1693</v>
      </c>
      <c r="K1878" s="543"/>
      <c r="L1878" s="543"/>
      <c r="M1878" s="144"/>
      <c r="N1878" s="144"/>
      <c r="O1878" s="144"/>
      <c r="P1878" s="144"/>
      <c r="Q1878" s="144"/>
      <c r="R1878" s="144"/>
      <c r="S1878" s="144"/>
      <c r="T1878" s="144"/>
      <c r="U1878" s="144"/>
      <c r="V1878" s="543"/>
      <c r="W1878" s="144"/>
      <c r="X1878" s="144"/>
      <c r="Y1878" s="144"/>
      <c r="Z1878" s="144"/>
      <c r="AA1878" s="144"/>
      <c r="AB1878" s="144"/>
      <c r="AC1878" s="144"/>
      <c r="AD1878" s="144"/>
      <c r="AE1878" s="144"/>
      <c r="AF1878" s="144"/>
      <c r="AG1878" s="144"/>
      <c r="AH1878" s="144"/>
      <c r="AI1878" s="144"/>
      <c r="AJ1878" s="144"/>
      <c r="AK1878" s="144"/>
      <c r="AL1878" s="144"/>
      <c r="AM1878" s="543"/>
      <c r="AN1878" s="144"/>
      <c r="AO1878" s="144"/>
      <c r="AP1878" s="543"/>
      <c r="AQ1878" s="543"/>
      <c r="AR1878" s="144"/>
      <c r="AS1878" s="190"/>
      <c r="AT1878" s="144"/>
      <c r="AU1878" s="543"/>
      <c r="AV1878" s="543"/>
      <c r="AW1878" s="144"/>
      <c r="AX1878" s="144"/>
      <c r="AY1878" s="144"/>
      <c r="AZ1878" s="144"/>
      <c r="BA1878" s="144"/>
      <c r="BB1878" s="144"/>
      <c r="BC1878" s="144"/>
      <c r="BD1878" s="144"/>
      <c r="BE1878" s="144"/>
    </row>
    <row r="1879" spans="1:57">
      <c r="A1879" s="144"/>
      <c r="B1879" s="144"/>
      <c r="C1879" s="144">
        <v>3</v>
      </c>
      <c r="D1879" s="190">
        <v>159502</v>
      </c>
      <c r="E1879" s="144" t="s">
        <v>5090</v>
      </c>
      <c r="F1879" s="144" t="s">
        <v>4944</v>
      </c>
      <c r="G1879" s="144">
        <v>10</v>
      </c>
      <c r="H1879" s="144">
        <v>20</v>
      </c>
      <c r="I1879" s="190" t="s">
        <v>7161</v>
      </c>
      <c r="J1879" s="144" t="s">
        <v>1693</v>
      </c>
      <c r="K1879" s="543"/>
      <c r="L1879" s="543"/>
      <c r="M1879" s="144"/>
      <c r="N1879" s="144"/>
      <c r="O1879" s="144"/>
      <c r="P1879" s="144"/>
      <c r="Q1879" s="144"/>
      <c r="R1879" s="144"/>
      <c r="S1879" s="144"/>
      <c r="T1879" s="144"/>
      <c r="U1879" s="144"/>
      <c r="V1879" s="543"/>
      <c r="W1879" s="144"/>
      <c r="X1879" s="144"/>
      <c r="Y1879" s="144"/>
      <c r="Z1879" s="144"/>
      <c r="AA1879" s="144"/>
      <c r="AB1879" s="144"/>
      <c r="AC1879" s="144"/>
      <c r="AD1879" s="144"/>
      <c r="AE1879" s="144"/>
      <c r="AF1879" s="144"/>
      <c r="AG1879" s="144"/>
      <c r="AH1879" s="144"/>
      <c r="AI1879" s="144"/>
      <c r="AJ1879" s="144"/>
      <c r="AK1879" s="144"/>
      <c r="AL1879" s="144"/>
      <c r="AM1879" s="543"/>
      <c r="AN1879" s="144"/>
      <c r="AO1879" s="144"/>
      <c r="AP1879" s="543"/>
      <c r="AQ1879" s="543"/>
      <c r="AR1879" s="144"/>
      <c r="AS1879" s="190"/>
      <c r="AT1879" s="144"/>
      <c r="AU1879" s="543"/>
      <c r="AV1879" s="543"/>
      <c r="AW1879" s="144"/>
      <c r="AX1879" s="144"/>
      <c r="AY1879" s="144"/>
      <c r="AZ1879" s="144"/>
      <c r="BA1879" s="144"/>
      <c r="BB1879" s="144"/>
      <c r="BC1879" s="144"/>
      <c r="BD1879" s="144"/>
      <c r="BE1879" s="144"/>
    </row>
    <row r="1880" spans="1:57">
      <c r="A1880" s="144"/>
      <c r="B1880" s="144"/>
      <c r="C1880" s="144">
        <v>3</v>
      </c>
      <c r="D1880" s="190">
        <v>159507</v>
      </c>
      <c r="E1880" s="144" t="s">
        <v>5090</v>
      </c>
      <c r="F1880" s="144" t="s">
        <v>4944</v>
      </c>
      <c r="G1880" s="144">
        <v>10</v>
      </c>
      <c r="H1880" s="144">
        <v>20</v>
      </c>
      <c r="I1880" s="190" t="s">
        <v>7162</v>
      </c>
      <c r="J1880" s="144" t="s">
        <v>1693</v>
      </c>
      <c r="K1880" s="543"/>
      <c r="L1880" s="543"/>
      <c r="M1880" s="144"/>
      <c r="N1880" s="144"/>
      <c r="O1880" s="144"/>
      <c r="P1880" s="144"/>
      <c r="Q1880" s="144"/>
      <c r="R1880" s="144"/>
      <c r="S1880" s="144"/>
      <c r="T1880" s="144"/>
      <c r="U1880" s="144"/>
      <c r="V1880" s="543"/>
      <c r="W1880" s="144"/>
      <c r="X1880" s="144"/>
      <c r="Y1880" s="144"/>
      <c r="Z1880" s="144"/>
      <c r="AA1880" s="144"/>
      <c r="AB1880" s="144"/>
      <c r="AC1880" s="144"/>
      <c r="AD1880" s="144"/>
      <c r="AE1880" s="144"/>
      <c r="AF1880" s="144"/>
      <c r="AG1880" s="144"/>
      <c r="AH1880" s="144"/>
      <c r="AI1880" s="144"/>
      <c r="AJ1880" s="144"/>
      <c r="AK1880" s="144"/>
      <c r="AL1880" s="144"/>
      <c r="AM1880" s="543"/>
      <c r="AN1880" s="144"/>
      <c r="AO1880" s="144"/>
      <c r="AP1880" s="543"/>
      <c r="AQ1880" s="543"/>
      <c r="AR1880" s="144"/>
      <c r="AS1880" s="190"/>
      <c r="AT1880" s="144"/>
      <c r="AU1880" s="543"/>
      <c r="AV1880" s="543"/>
      <c r="AW1880" s="144"/>
      <c r="AX1880" s="144"/>
      <c r="AY1880" s="144"/>
      <c r="AZ1880" s="144"/>
      <c r="BA1880" s="144"/>
      <c r="BB1880" s="144"/>
      <c r="BC1880" s="144"/>
      <c r="BD1880" s="144"/>
      <c r="BE1880" s="144"/>
    </row>
    <row r="1881" spans="1:57">
      <c r="A1881" s="144"/>
      <c r="B1881" s="144"/>
      <c r="C1881" s="144">
        <v>3</v>
      </c>
      <c r="D1881" s="190">
        <v>159514</v>
      </c>
      <c r="E1881" s="144" t="s">
        <v>5090</v>
      </c>
      <c r="F1881" s="144" t="s">
        <v>4944</v>
      </c>
      <c r="G1881" s="144">
        <v>10</v>
      </c>
      <c r="H1881" s="144">
        <v>20</v>
      </c>
      <c r="I1881" s="190" t="s">
        <v>7163</v>
      </c>
      <c r="J1881" s="144" t="s">
        <v>1693</v>
      </c>
      <c r="K1881" s="543"/>
      <c r="L1881" s="543"/>
      <c r="M1881" s="144"/>
      <c r="N1881" s="144"/>
      <c r="O1881" s="144"/>
      <c r="P1881" s="144"/>
      <c r="Q1881" s="144"/>
      <c r="R1881" s="144"/>
      <c r="S1881" s="144"/>
      <c r="T1881" s="144"/>
      <c r="U1881" s="144"/>
      <c r="V1881" s="543"/>
      <c r="W1881" s="144"/>
      <c r="X1881" s="144"/>
      <c r="Y1881" s="144"/>
      <c r="Z1881" s="144"/>
      <c r="AA1881" s="144"/>
      <c r="AB1881" s="144"/>
      <c r="AC1881" s="144"/>
      <c r="AD1881" s="144"/>
      <c r="AE1881" s="144"/>
      <c r="AF1881" s="144"/>
      <c r="AG1881" s="144"/>
      <c r="AH1881" s="144"/>
      <c r="AI1881" s="144"/>
      <c r="AJ1881" s="144"/>
      <c r="AK1881" s="144"/>
      <c r="AL1881" s="144"/>
      <c r="AM1881" s="543"/>
      <c r="AN1881" s="144"/>
      <c r="AO1881" s="144"/>
      <c r="AP1881" s="543"/>
      <c r="AQ1881" s="543"/>
      <c r="AR1881" s="144"/>
      <c r="AS1881" s="190"/>
      <c r="AT1881" s="144"/>
      <c r="AU1881" s="543"/>
      <c r="AV1881" s="543"/>
      <c r="AW1881" s="144"/>
      <c r="AX1881" s="144"/>
      <c r="AY1881" s="144"/>
      <c r="AZ1881" s="144"/>
      <c r="BA1881" s="144"/>
      <c r="BB1881" s="144"/>
      <c r="BC1881" s="144"/>
      <c r="BD1881" s="144"/>
      <c r="BE1881" s="144"/>
    </row>
    <row r="1882" spans="1:57">
      <c r="A1882" s="144"/>
      <c r="B1882" s="144"/>
      <c r="C1882" s="144">
        <v>3</v>
      </c>
      <c r="D1882" s="190">
        <v>159517</v>
      </c>
      <c r="E1882" s="144" t="s">
        <v>5090</v>
      </c>
      <c r="F1882" s="144" t="s">
        <v>4944</v>
      </c>
      <c r="G1882" s="144">
        <v>10</v>
      </c>
      <c r="H1882" s="144">
        <v>20</v>
      </c>
      <c r="I1882" s="190" t="s">
        <v>7164</v>
      </c>
      <c r="J1882" s="144" t="s">
        <v>1693</v>
      </c>
      <c r="K1882" s="543"/>
      <c r="L1882" s="543"/>
      <c r="M1882" s="144"/>
      <c r="N1882" s="144"/>
      <c r="O1882" s="144"/>
      <c r="P1882" s="144"/>
      <c r="Q1882" s="144"/>
      <c r="R1882" s="144"/>
      <c r="S1882" s="144"/>
      <c r="T1882" s="144"/>
      <c r="U1882" s="144"/>
      <c r="V1882" s="543"/>
      <c r="W1882" s="144"/>
      <c r="X1882" s="144"/>
      <c r="Y1882" s="144"/>
      <c r="Z1882" s="144"/>
      <c r="AA1882" s="144"/>
      <c r="AB1882" s="144"/>
      <c r="AC1882" s="144"/>
      <c r="AD1882" s="144"/>
      <c r="AE1882" s="144"/>
      <c r="AF1882" s="144"/>
      <c r="AG1882" s="144"/>
      <c r="AH1882" s="144"/>
      <c r="AI1882" s="144"/>
      <c r="AJ1882" s="144"/>
      <c r="AK1882" s="144"/>
      <c r="AL1882" s="144"/>
      <c r="AM1882" s="543"/>
      <c r="AN1882" s="144"/>
      <c r="AO1882" s="144"/>
      <c r="AP1882" s="543"/>
      <c r="AQ1882" s="543"/>
      <c r="AR1882" s="144"/>
      <c r="AS1882" s="190"/>
      <c r="AT1882" s="144"/>
      <c r="AU1882" s="543"/>
      <c r="AV1882" s="543"/>
      <c r="AW1882" s="144"/>
      <c r="AX1882" s="144"/>
      <c r="AY1882" s="144"/>
      <c r="AZ1882" s="144"/>
      <c r="BA1882" s="144"/>
      <c r="BB1882" s="144"/>
      <c r="BC1882" s="144"/>
      <c r="BD1882" s="144"/>
      <c r="BE1882" s="144"/>
    </row>
    <row r="1883" spans="1:57">
      <c r="A1883" s="144"/>
      <c r="B1883" s="144"/>
      <c r="C1883" s="144">
        <v>3</v>
      </c>
      <c r="D1883" s="190">
        <v>159568</v>
      </c>
      <c r="E1883" s="144" t="s">
        <v>5090</v>
      </c>
      <c r="F1883" s="144" t="s">
        <v>4944</v>
      </c>
      <c r="G1883" s="144">
        <v>10</v>
      </c>
      <c r="H1883" s="144">
        <v>20</v>
      </c>
      <c r="I1883" s="190" t="s">
        <v>7165</v>
      </c>
      <c r="J1883" s="144" t="s">
        <v>1693</v>
      </c>
      <c r="K1883" s="543"/>
      <c r="L1883" s="543"/>
      <c r="M1883" s="144"/>
      <c r="N1883" s="144"/>
      <c r="O1883" s="144"/>
      <c r="P1883" s="144"/>
      <c r="Q1883" s="144"/>
      <c r="R1883" s="144"/>
      <c r="S1883" s="144"/>
      <c r="T1883" s="144"/>
      <c r="U1883" s="144"/>
      <c r="V1883" s="543"/>
      <c r="W1883" s="144"/>
      <c r="X1883" s="144"/>
      <c r="Y1883" s="144"/>
      <c r="Z1883" s="144"/>
      <c r="AA1883" s="144"/>
      <c r="AB1883" s="144"/>
      <c r="AC1883" s="144"/>
      <c r="AD1883" s="144"/>
      <c r="AE1883" s="144"/>
      <c r="AF1883" s="144"/>
      <c r="AG1883" s="144"/>
      <c r="AH1883" s="144"/>
      <c r="AI1883" s="144"/>
      <c r="AJ1883" s="144"/>
      <c r="AK1883" s="144"/>
      <c r="AL1883" s="144"/>
      <c r="AM1883" s="543"/>
      <c r="AN1883" s="144"/>
      <c r="AO1883" s="144"/>
      <c r="AP1883" s="543"/>
      <c r="AQ1883" s="543"/>
      <c r="AR1883" s="144"/>
      <c r="AS1883" s="190"/>
      <c r="AT1883" s="144"/>
      <c r="AU1883" s="543"/>
      <c r="AV1883" s="543"/>
      <c r="AW1883" s="144"/>
      <c r="AX1883" s="144"/>
      <c r="AY1883" s="144"/>
      <c r="AZ1883" s="144"/>
      <c r="BA1883" s="144"/>
      <c r="BB1883" s="144"/>
      <c r="BC1883" s="144"/>
      <c r="BD1883" s="144"/>
      <c r="BE1883" s="144"/>
    </row>
    <row r="1884" spans="1:57">
      <c r="A1884" s="144"/>
      <c r="B1884" s="144"/>
      <c r="C1884" s="144">
        <v>3</v>
      </c>
      <c r="D1884" s="190">
        <v>159591</v>
      </c>
      <c r="E1884" s="144" t="s">
        <v>5090</v>
      </c>
      <c r="F1884" s="144" t="s">
        <v>4944</v>
      </c>
      <c r="G1884" s="144">
        <v>10</v>
      </c>
      <c r="H1884" s="144">
        <v>20</v>
      </c>
      <c r="I1884" s="190" t="s">
        <v>7166</v>
      </c>
      <c r="J1884" s="144" t="s">
        <v>1693</v>
      </c>
      <c r="K1884" s="543"/>
      <c r="L1884" s="543"/>
      <c r="M1884" s="144"/>
      <c r="N1884" s="144"/>
      <c r="O1884" s="144"/>
      <c r="P1884" s="144"/>
      <c r="Q1884" s="144"/>
      <c r="R1884" s="144"/>
      <c r="S1884" s="144"/>
      <c r="T1884" s="144"/>
      <c r="U1884" s="144"/>
      <c r="V1884" s="543"/>
      <c r="W1884" s="144"/>
      <c r="X1884" s="144"/>
      <c r="Y1884" s="144"/>
      <c r="Z1884" s="144"/>
      <c r="AA1884" s="144"/>
      <c r="AB1884" s="144"/>
      <c r="AC1884" s="144"/>
      <c r="AD1884" s="144"/>
      <c r="AE1884" s="144"/>
      <c r="AF1884" s="144"/>
      <c r="AG1884" s="144"/>
      <c r="AH1884" s="144"/>
      <c r="AI1884" s="144"/>
      <c r="AJ1884" s="144"/>
      <c r="AK1884" s="144"/>
      <c r="AL1884" s="144"/>
      <c r="AM1884" s="543"/>
      <c r="AN1884" s="144"/>
      <c r="AO1884" s="144"/>
      <c r="AP1884" s="543"/>
      <c r="AQ1884" s="543"/>
      <c r="AR1884" s="144"/>
      <c r="AS1884" s="190"/>
      <c r="AT1884" s="144"/>
      <c r="AU1884" s="543"/>
      <c r="AV1884" s="543"/>
      <c r="AW1884" s="144"/>
      <c r="AX1884" s="144"/>
      <c r="AY1884" s="144"/>
      <c r="AZ1884" s="144"/>
      <c r="BA1884" s="144"/>
      <c r="BB1884" s="144"/>
      <c r="BC1884" s="144"/>
      <c r="BD1884" s="144"/>
      <c r="BE1884" s="144"/>
    </row>
    <row r="1885" spans="1:57">
      <c r="A1885" s="144"/>
      <c r="B1885" s="144"/>
      <c r="C1885" s="144">
        <v>3</v>
      </c>
      <c r="D1885" s="190">
        <v>159600</v>
      </c>
      <c r="E1885" s="144" t="s">
        <v>5090</v>
      </c>
      <c r="F1885" s="144" t="s">
        <v>4944</v>
      </c>
      <c r="G1885" s="144">
        <v>10</v>
      </c>
      <c r="H1885" s="144">
        <v>20</v>
      </c>
      <c r="I1885" s="190" t="s">
        <v>7167</v>
      </c>
      <c r="J1885" s="144" t="s">
        <v>1693</v>
      </c>
      <c r="K1885" s="543"/>
      <c r="L1885" s="543"/>
      <c r="M1885" s="144"/>
      <c r="N1885" s="144"/>
      <c r="O1885" s="144"/>
      <c r="P1885" s="144"/>
      <c r="Q1885" s="144"/>
      <c r="R1885" s="144"/>
      <c r="S1885" s="144"/>
      <c r="T1885" s="144"/>
      <c r="U1885" s="144"/>
      <c r="V1885" s="543"/>
      <c r="W1885" s="144"/>
      <c r="X1885" s="144"/>
      <c r="Y1885" s="144"/>
      <c r="Z1885" s="144"/>
      <c r="AA1885" s="144"/>
      <c r="AB1885" s="144"/>
      <c r="AC1885" s="144"/>
      <c r="AD1885" s="144"/>
      <c r="AE1885" s="144"/>
      <c r="AF1885" s="144"/>
      <c r="AG1885" s="144"/>
      <c r="AH1885" s="144"/>
      <c r="AI1885" s="144"/>
      <c r="AJ1885" s="144"/>
      <c r="AK1885" s="144"/>
      <c r="AL1885" s="144"/>
      <c r="AM1885" s="543"/>
      <c r="AN1885" s="144"/>
      <c r="AO1885" s="144"/>
      <c r="AP1885" s="543"/>
      <c r="AQ1885" s="543"/>
      <c r="AR1885" s="144"/>
      <c r="AS1885" s="190"/>
      <c r="AT1885" s="144"/>
      <c r="AU1885" s="543"/>
      <c r="AV1885" s="543"/>
      <c r="AW1885" s="144"/>
      <c r="AX1885" s="144"/>
      <c r="AY1885" s="144"/>
      <c r="AZ1885" s="144"/>
      <c r="BA1885" s="144"/>
      <c r="BB1885" s="144"/>
      <c r="BC1885" s="144"/>
      <c r="BD1885" s="144"/>
      <c r="BE1885" s="144"/>
    </row>
    <row r="1886" spans="1:57">
      <c r="A1886" s="144"/>
      <c r="B1886" s="144"/>
      <c r="C1886" s="144">
        <v>3</v>
      </c>
      <c r="D1886" s="190">
        <v>159608</v>
      </c>
      <c r="E1886" s="144" t="s">
        <v>5090</v>
      </c>
      <c r="F1886" s="144" t="s">
        <v>4944</v>
      </c>
      <c r="G1886" s="144">
        <v>10</v>
      </c>
      <c r="H1886" s="144">
        <v>20</v>
      </c>
      <c r="I1886" s="190" t="s">
        <v>6004</v>
      </c>
      <c r="J1886" s="144" t="s">
        <v>1693</v>
      </c>
      <c r="K1886" s="543"/>
      <c r="L1886" s="543"/>
      <c r="M1886" s="144"/>
      <c r="N1886" s="144"/>
      <c r="O1886" s="144"/>
      <c r="P1886" s="144"/>
      <c r="Q1886" s="144"/>
      <c r="R1886" s="144"/>
      <c r="S1886" s="144"/>
      <c r="T1886" s="144"/>
      <c r="U1886" s="144"/>
      <c r="V1886" s="543"/>
      <c r="W1886" s="144"/>
      <c r="X1886" s="144"/>
      <c r="Y1886" s="144"/>
      <c r="Z1886" s="144"/>
      <c r="AA1886" s="144"/>
      <c r="AB1886" s="144"/>
      <c r="AC1886" s="144"/>
      <c r="AD1886" s="144"/>
      <c r="AE1886" s="144"/>
      <c r="AF1886" s="144"/>
      <c r="AG1886" s="144"/>
      <c r="AH1886" s="144"/>
      <c r="AI1886" s="144"/>
      <c r="AJ1886" s="144"/>
      <c r="AK1886" s="144"/>
      <c r="AL1886" s="144"/>
      <c r="AM1886" s="543"/>
      <c r="AN1886" s="144"/>
      <c r="AO1886" s="144"/>
      <c r="AP1886" s="543"/>
      <c r="AQ1886" s="543"/>
      <c r="AR1886" s="144"/>
      <c r="AS1886" s="190"/>
      <c r="AT1886" s="144"/>
      <c r="AU1886" s="543"/>
      <c r="AV1886" s="543"/>
      <c r="AW1886" s="144"/>
      <c r="AX1886" s="144"/>
      <c r="AY1886" s="144"/>
      <c r="AZ1886" s="144"/>
      <c r="BA1886" s="144"/>
      <c r="BB1886" s="144"/>
      <c r="BC1886" s="144"/>
      <c r="BD1886" s="144"/>
      <c r="BE1886" s="144"/>
    </row>
    <row r="1887" spans="1:57">
      <c r="A1887" s="144"/>
      <c r="B1887" s="144"/>
      <c r="C1887" s="144">
        <v>3</v>
      </c>
      <c r="D1887" s="190">
        <v>159612</v>
      </c>
      <c r="E1887" s="144" t="s">
        <v>5090</v>
      </c>
      <c r="F1887" s="144" t="s">
        <v>4944</v>
      </c>
      <c r="G1887" s="144">
        <v>10</v>
      </c>
      <c r="H1887" s="144">
        <v>20</v>
      </c>
      <c r="I1887" s="190" t="s">
        <v>7168</v>
      </c>
      <c r="J1887" s="144" t="s">
        <v>1693</v>
      </c>
      <c r="K1887" s="543"/>
      <c r="L1887" s="543"/>
      <c r="M1887" s="144"/>
      <c r="N1887" s="144"/>
      <c r="O1887" s="144"/>
      <c r="P1887" s="144"/>
      <c r="Q1887" s="144"/>
      <c r="R1887" s="144"/>
      <c r="S1887" s="144"/>
      <c r="T1887" s="144"/>
      <c r="U1887" s="144"/>
      <c r="V1887" s="543"/>
      <c r="W1887" s="144"/>
      <c r="X1887" s="144"/>
      <c r="Y1887" s="144"/>
      <c r="Z1887" s="144"/>
      <c r="AA1887" s="144"/>
      <c r="AB1887" s="144"/>
      <c r="AC1887" s="144"/>
      <c r="AD1887" s="144"/>
      <c r="AE1887" s="144"/>
      <c r="AF1887" s="144"/>
      <c r="AG1887" s="144"/>
      <c r="AH1887" s="144"/>
      <c r="AI1887" s="144"/>
      <c r="AJ1887" s="144"/>
      <c r="AK1887" s="144"/>
      <c r="AL1887" s="144"/>
      <c r="AM1887" s="543"/>
      <c r="AN1887" s="144"/>
      <c r="AO1887" s="144"/>
      <c r="AP1887" s="543"/>
      <c r="AQ1887" s="543"/>
      <c r="AR1887" s="144"/>
      <c r="AS1887" s="190"/>
      <c r="AT1887" s="144"/>
      <c r="AU1887" s="543"/>
      <c r="AV1887" s="543"/>
      <c r="AW1887" s="144"/>
      <c r="AX1887" s="144"/>
      <c r="AY1887" s="144"/>
      <c r="AZ1887" s="144"/>
      <c r="BA1887" s="144"/>
      <c r="BB1887" s="144"/>
      <c r="BC1887" s="144"/>
      <c r="BD1887" s="144"/>
      <c r="BE1887" s="144"/>
    </row>
    <row r="1888" spans="1:57">
      <c r="A1888" s="144"/>
      <c r="B1888" s="144"/>
      <c r="C1888" s="144">
        <v>3</v>
      </c>
      <c r="D1888" s="190">
        <v>159626</v>
      </c>
      <c r="E1888" s="144" t="s">
        <v>5090</v>
      </c>
      <c r="F1888" s="144" t="s">
        <v>4944</v>
      </c>
      <c r="G1888" s="144">
        <v>10</v>
      </c>
      <c r="H1888" s="144">
        <v>20</v>
      </c>
      <c r="I1888" s="190" t="s">
        <v>6050</v>
      </c>
      <c r="J1888" s="144" t="s">
        <v>1693</v>
      </c>
      <c r="K1888" s="543"/>
      <c r="L1888" s="543"/>
      <c r="M1888" s="144"/>
      <c r="N1888" s="144"/>
      <c r="O1888" s="144"/>
      <c r="P1888" s="144"/>
      <c r="Q1888" s="144"/>
      <c r="R1888" s="144"/>
      <c r="S1888" s="144"/>
      <c r="T1888" s="144"/>
      <c r="U1888" s="144"/>
      <c r="V1888" s="543"/>
      <c r="W1888" s="144"/>
      <c r="X1888" s="144"/>
      <c r="Y1888" s="144"/>
      <c r="Z1888" s="144"/>
      <c r="AA1888" s="144"/>
      <c r="AB1888" s="144"/>
      <c r="AC1888" s="144"/>
      <c r="AD1888" s="144"/>
      <c r="AE1888" s="144"/>
      <c r="AF1888" s="144"/>
      <c r="AG1888" s="144"/>
      <c r="AH1888" s="144"/>
      <c r="AI1888" s="144"/>
      <c r="AJ1888" s="144"/>
      <c r="AK1888" s="144"/>
      <c r="AL1888" s="144"/>
      <c r="AM1888" s="543"/>
      <c r="AN1888" s="144"/>
      <c r="AO1888" s="144"/>
      <c r="AP1888" s="543"/>
      <c r="AQ1888" s="543"/>
      <c r="AR1888" s="144"/>
      <c r="AS1888" s="190"/>
      <c r="AT1888" s="144"/>
      <c r="AU1888" s="543"/>
      <c r="AV1888" s="543"/>
      <c r="AW1888" s="144"/>
      <c r="AX1888" s="144"/>
      <c r="AY1888" s="144"/>
      <c r="AZ1888" s="144"/>
      <c r="BA1888" s="144"/>
      <c r="BB1888" s="144"/>
      <c r="BC1888" s="144"/>
      <c r="BD1888" s="144"/>
      <c r="BE1888" s="144"/>
    </row>
    <row r="1889" spans="1:57">
      <c r="A1889" s="144"/>
      <c r="B1889" s="144"/>
      <c r="C1889" s="144">
        <v>3</v>
      </c>
      <c r="D1889" s="190">
        <v>159627</v>
      </c>
      <c r="E1889" s="144" t="s">
        <v>5090</v>
      </c>
      <c r="F1889" s="144" t="s">
        <v>4944</v>
      </c>
      <c r="G1889" s="144">
        <v>10</v>
      </c>
      <c r="H1889" s="144">
        <v>20</v>
      </c>
      <c r="I1889" s="190" t="s">
        <v>7169</v>
      </c>
      <c r="J1889" s="144" t="s">
        <v>1693</v>
      </c>
      <c r="K1889" s="543"/>
      <c r="L1889" s="543"/>
      <c r="M1889" s="144"/>
      <c r="N1889" s="144"/>
      <c r="O1889" s="144"/>
      <c r="P1889" s="144"/>
      <c r="Q1889" s="144"/>
      <c r="R1889" s="144"/>
      <c r="S1889" s="144"/>
      <c r="T1889" s="144"/>
      <c r="U1889" s="144"/>
      <c r="V1889" s="543"/>
      <c r="W1889" s="144"/>
      <c r="X1889" s="144"/>
      <c r="Y1889" s="144"/>
      <c r="Z1889" s="144"/>
      <c r="AA1889" s="144"/>
      <c r="AB1889" s="144"/>
      <c r="AC1889" s="144"/>
      <c r="AD1889" s="144"/>
      <c r="AE1889" s="144"/>
      <c r="AF1889" s="144"/>
      <c r="AG1889" s="144"/>
      <c r="AH1889" s="144"/>
      <c r="AI1889" s="144"/>
      <c r="AJ1889" s="144"/>
      <c r="AK1889" s="144"/>
      <c r="AL1889" s="144"/>
      <c r="AM1889" s="543"/>
      <c r="AN1889" s="144"/>
      <c r="AO1889" s="144"/>
      <c r="AP1889" s="543"/>
      <c r="AQ1889" s="543"/>
      <c r="AR1889" s="144"/>
      <c r="AS1889" s="190"/>
      <c r="AT1889" s="144"/>
      <c r="AU1889" s="543"/>
      <c r="AV1889" s="543"/>
      <c r="AW1889" s="144"/>
      <c r="AX1889" s="144"/>
      <c r="AY1889" s="144"/>
      <c r="AZ1889" s="144"/>
      <c r="BA1889" s="144"/>
      <c r="BB1889" s="144"/>
      <c r="BC1889" s="144"/>
      <c r="BD1889" s="144"/>
      <c r="BE1889" s="144"/>
    </row>
    <row r="1890" spans="1:57">
      <c r="A1890" s="144"/>
      <c r="B1890" s="144"/>
      <c r="C1890" s="144">
        <v>3</v>
      </c>
      <c r="D1890" s="190">
        <v>159636</v>
      </c>
      <c r="E1890" s="144" t="s">
        <v>5090</v>
      </c>
      <c r="F1890" s="144" t="s">
        <v>4944</v>
      </c>
      <c r="G1890" s="144">
        <v>10</v>
      </c>
      <c r="H1890" s="144">
        <v>20</v>
      </c>
      <c r="I1890" s="190" t="s">
        <v>7170</v>
      </c>
      <c r="J1890" s="144" t="s">
        <v>1693</v>
      </c>
      <c r="K1890" s="543"/>
      <c r="L1890" s="543"/>
      <c r="M1890" s="144"/>
      <c r="N1890" s="144"/>
      <c r="O1890" s="144"/>
      <c r="P1890" s="144"/>
      <c r="Q1890" s="144"/>
      <c r="R1890" s="144"/>
      <c r="S1890" s="144"/>
      <c r="T1890" s="144"/>
      <c r="U1890" s="144"/>
      <c r="V1890" s="543"/>
      <c r="W1890" s="144"/>
      <c r="X1890" s="144"/>
      <c r="Y1890" s="144"/>
      <c r="Z1890" s="144"/>
      <c r="AA1890" s="144"/>
      <c r="AB1890" s="144"/>
      <c r="AC1890" s="144"/>
      <c r="AD1890" s="144"/>
      <c r="AE1890" s="144"/>
      <c r="AF1890" s="144"/>
      <c r="AG1890" s="144"/>
      <c r="AH1890" s="144"/>
      <c r="AI1890" s="144"/>
      <c r="AJ1890" s="144"/>
      <c r="AK1890" s="144"/>
      <c r="AL1890" s="144"/>
      <c r="AM1890" s="543"/>
      <c r="AN1890" s="144"/>
      <c r="AO1890" s="144"/>
      <c r="AP1890" s="543"/>
      <c r="AQ1890" s="543"/>
      <c r="AR1890" s="144"/>
      <c r="AS1890" s="190"/>
      <c r="AT1890" s="144"/>
      <c r="AU1890" s="543"/>
      <c r="AV1890" s="543"/>
      <c r="AW1890" s="144"/>
      <c r="AX1890" s="144"/>
      <c r="AY1890" s="144"/>
      <c r="AZ1890" s="144"/>
      <c r="BA1890" s="144"/>
      <c r="BB1890" s="144"/>
      <c r="BC1890" s="144"/>
      <c r="BD1890" s="144"/>
      <c r="BE1890" s="144"/>
    </row>
    <row r="1891" spans="1:57">
      <c r="A1891" s="144"/>
      <c r="B1891" s="144"/>
      <c r="C1891" s="144">
        <v>3</v>
      </c>
      <c r="D1891" s="190">
        <v>159648</v>
      </c>
      <c r="E1891" s="144" t="s">
        <v>5090</v>
      </c>
      <c r="F1891" s="144" t="s">
        <v>4944</v>
      </c>
      <c r="G1891" s="144">
        <v>10</v>
      </c>
      <c r="H1891" s="144">
        <v>20</v>
      </c>
      <c r="I1891" s="190" t="s">
        <v>7171</v>
      </c>
      <c r="J1891" s="144" t="s">
        <v>1693</v>
      </c>
      <c r="K1891" s="543"/>
      <c r="L1891" s="543"/>
      <c r="M1891" s="144"/>
      <c r="N1891" s="144"/>
      <c r="O1891" s="144"/>
      <c r="P1891" s="144"/>
      <c r="Q1891" s="144"/>
      <c r="R1891" s="144"/>
      <c r="S1891" s="144"/>
      <c r="T1891" s="144"/>
      <c r="U1891" s="144"/>
      <c r="V1891" s="543"/>
      <c r="W1891" s="144"/>
      <c r="X1891" s="144"/>
      <c r="Y1891" s="144"/>
      <c r="Z1891" s="144"/>
      <c r="AA1891" s="144"/>
      <c r="AB1891" s="144"/>
      <c r="AC1891" s="144"/>
      <c r="AD1891" s="144"/>
      <c r="AE1891" s="144"/>
      <c r="AF1891" s="144"/>
      <c r="AG1891" s="144"/>
      <c r="AH1891" s="144"/>
      <c r="AI1891" s="144"/>
      <c r="AJ1891" s="144"/>
      <c r="AK1891" s="144"/>
      <c r="AL1891" s="144"/>
      <c r="AM1891" s="543"/>
      <c r="AN1891" s="144"/>
      <c r="AO1891" s="144"/>
      <c r="AP1891" s="543"/>
      <c r="AQ1891" s="543"/>
      <c r="AR1891" s="144"/>
      <c r="AS1891" s="190"/>
      <c r="AT1891" s="144"/>
      <c r="AU1891" s="543"/>
      <c r="AV1891" s="543"/>
      <c r="AW1891" s="144"/>
      <c r="AX1891" s="144"/>
      <c r="AY1891" s="144"/>
      <c r="AZ1891" s="144"/>
      <c r="BA1891" s="144"/>
      <c r="BB1891" s="144"/>
      <c r="BC1891" s="144"/>
      <c r="BD1891" s="144"/>
      <c r="BE1891" s="144"/>
    </row>
    <row r="1892" spans="1:57">
      <c r="A1892" s="144"/>
      <c r="B1892" s="144"/>
      <c r="C1892" s="144">
        <v>3</v>
      </c>
      <c r="D1892" s="190">
        <v>159664</v>
      </c>
      <c r="E1892" s="144" t="s">
        <v>5090</v>
      </c>
      <c r="F1892" s="144" t="s">
        <v>4944</v>
      </c>
      <c r="G1892" s="144">
        <v>10</v>
      </c>
      <c r="H1892" s="144">
        <v>20</v>
      </c>
      <c r="I1892" s="190" t="s">
        <v>7172</v>
      </c>
      <c r="J1892" s="144" t="s">
        <v>1693</v>
      </c>
      <c r="K1892" s="543"/>
      <c r="L1892" s="543"/>
      <c r="M1892" s="144"/>
      <c r="N1892" s="144"/>
      <c r="O1892" s="144"/>
      <c r="P1892" s="144"/>
      <c r="Q1892" s="144"/>
      <c r="R1892" s="144"/>
      <c r="S1892" s="144"/>
      <c r="T1892" s="144"/>
      <c r="U1892" s="144"/>
      <c r="V1892" s="543"/>
      <c r="W1892" s="144"/>
      <c r="X1892" s="144"/>
      <c r="Y1892" s="144"/>
      <c r="Z1892" s="144"/>
      <c r="AA1892" s="144"/>
      <c r="AB1892" s="144"/>
      <c r="AC1892" s="144"/>
      <c r="AD1892" s="144"/>
      <c r="AE1892" s="144"/>
      <c r="AF1892" s="144"/>
      <c r="AG1892" s="144"/>
      <c r="AH1892" s="144"/>
      <c r="AI1892" s="144"/>
      <c r="AJ1892" s="144"/>
      <c r="AK1892" s="144"/>
      <c r="AL1892" s="144"/>
      <c r="AM1892" s="543"/>
      <c r="AN1892" s="144"/>
      <c r="AO1892" s="144"/>
      <c r="AP1892" s="543"/>
      <c r="AQ1892" s="543"/>
      <c r="AR1892" s="144"/>
      <c r="AS1892" s="190"/>
      <c r="AT1892" s="144"/>
      <c r="AU1892" s="543"/>
      <c r="AV1892" s="543"/>
      <c r="AW1892" s="144"/>
      <c r="AX1892" s="144"/>
      <c r="AY1892" s="144"/>
      <c r="AZ1892" s="144"/>
      <c r="BA1892" s="144"/>
      <c r="BB1892" s="144"/>
      <c r="BC1892" s="144"/>
      <c r="BD1892" s="144"/>
      <c r="BE1892" s="144"/>
    </row>
    <row r="1893" spans="1:57">
      <c r="A1893" s="144"/>
      <c r="B1893" s="144"/>
      <c r="C1893" s="144">
        <v>3</v>
      </c>
      <c r="D1893" s="190">
        <v>159668</v>
      </c>
      <c r="E1893" s="144" t="s">
        <v>5090</v>
      </c>
      <c r="F1893" s="144" t="s">
        <v>4944</v>
      </c>
      <c r="G1893" s="144">
        <v>10</v>
      </c>
      <c r="H1893" s="144">
        <v>20</v>
      </c>
      <c r="I1893" s="190" t="s">
        <v>6084</v>
      </c>
      <c r="J1893" s="144" t="s">
        <v>1693</v>
      </c>
      <c r="K1893" s="543"/>
      <c r="L1893" s="543"/>
      <c r="M1893" s="144"/>
      <c r="N1893" s="144"/>
      <c r="O1893" s="144"/>
      <c r="P1893" s="144"/>
      <c r="Q1893" s="144"/>
      <c r="R1893" s="144"/>
      <c r="S1893" s="144"/>
      <c r="T1893" s="144"/>
      <c r="U1893" s="144"/>
      <c r="V1893" s="543"/>
      <c r="W1893" s="144"/>
      <c r="X1893" s="144"/>
      <c r="Y1893" s="144"/>
      <c r="Z1893" s="144"/>
      <c r="AA1893" s="144"/>
      <c r="AB1893" s="144"/>
      <c r="AC1893" s="144"/>
      <c r="AD1893" s="144"/>
      <c r="AE1893" s="144"/>
      <c r="AF1893" s="144"/>
      <c r="AG1893" s="144"/>
      <c r="AH1893" s="144"/>
      <c r="AI1893" s="144"/>
      <c r="AJ1893" s="144"/>
      <c r="AK1893" s="144"/>
      <c r="AL1893" s="144"/>
      <c r="AM1893" s="543"/>
      <c r="AN1893" s="144"/>
      <c r="AO1893" s="144"/>
      <c r="AP1893" s="543"/>
      <c r="AQ1893" s="543"/>
      <c r="AR1893" s="144"/>
      <c r="AS1893" s="190"/>
      <c r="AT1893" s="144"/>
      <c r="AU1893" s="543"/>
      <c r="AV1893" s="543"/>
      <c r="AW1893" s="144"/>
      <c r="AX1893" s="144"/>
      <c r="AY1893" s="144"/>
      <c r="AZ1893" s="144"/>
      <c r="BA1893" s="144"/>
      <c r="BB1893" s="144"/>
      <c r="BC1893" s="144"/>
      <c r="BD1893" s="144"/>
      <c r="BE1893" s="144"/>
    </row>
    <row r="1894" spans="1:57">
      <c r="A1894" s="144"/>
      <c r="B1894" s="144"/>
      <c r="C1894" s="144">
        <v>3</v>
      </c>
      <c r="D1894" s="190">
        <v>159670</v>
      </c>
      <c r="E1894" s="144" t="s">
        <v>5090</v>
      </c>
      <c r="F1894" s="144" t="s">
        <v>4944</v>
      </c>
      <c r="G1894" s="144">
        <v>10</v>
      </c>
      <c r="H1894" s="144">
        <v>20</v>
      </c>
      <c r="I1894" s="190" t="s">
        <v>7173</v>
      </c>
      <c r="J1894" s="144" t="s">
        <v>1693</v>
      </c>
      <c r="K1894" s="543"/>
      <c r="L1894" s="543"/>
      <c r="M1894" s="144"/>
      <c r="N1894" s="144"/>
      <c r="O1894" s="144"/>
      <c r="P1894" s="144"/>
      <c r="Q1894" s="144"/>
      <c r="R1894" s="144"/>
      <c r="S1894" s="144"/>
      <c r="T1894" s="144"/>
      <c r="U1894" s="144"/>
      <c r="V1894" s="543"/>
      <c r="W1894" s="144"/>
      <c r="X1894" s="144"/>
      <c r="Y1894" s="144"/>
      <c r="Z1894" s="144"/>
      <c r="AA1894" s="144"/>
      <c r="AB1894" s="144"/>
      <c r="AC1894" s="144"/>
      <c r="AD1894" s="144"/>
      <c r="AE1894" s="144"/>
      <c r="AF1894" s="144"/>
      <c r="AG1894" s="144"/>
      <c r="AH1894" s="144"/>
      <c r="AI1894" s="144"/>
      <c r="AJ1894" s="144"/>
      <c r="AK1894" s="144"/>
      <c r="AL1894" s="144"/>
      <c r="AM1894" s="543"/>
      <c r="AN1894" s="144"/>
      <c r="AO1894" s="144"/>
      <c r="AP1894" s="543"/>
      <c r="AQ1894" s="543"/>
      <c r="AR1894" s="144"/>
      <c r="AS1894" s="190"/>
      <c r="AT1894" s="144"/>
      <c r="AU1894" s="543"/>
      <c r="AV1894" s="543"/>
      <c r="AW1894" s="144"/>
      <c r="AX1894" s="144"/>
      <c r="AY1894" s="144"/>
      <c r="AZ1894" s="144"/>
      <c r="BA1894" s="144"/>
      <c r="BB1894" s="144"/>
      <c r="BC1894" s="144"/>
      <c r="BD1894" s="144"/>
      <c r="BE1894" s="144"/>
    </row>
    <row r="1895" spans="1:57">
      <c r="A1895" s="144"/>
      <c r="B1895" s="144"/>
      <c r="C1895" s="144">
        <v>3</v>
      </c>
      <c r="D1895" s="190">
        <v>159673</v>
      </c>
      <c r="E1895" s="144" t="s">
        <v>5090</v>
      </c>
      <c r="F1895" s="144" t="s">
        <v>4944</v>
      </c>
      <c r="G1895" s="144">
        <v>10</v>
      </c>
      <c r="H1895" s="144">
        <v>20</v>
      </c>
      <c r="I1895" s="190" t="s">
        <v>7174</v>
      </c>
      <c r="J1895" s="144" t="s">
        <v>1693</v>
      </c>
      <c r="K1895" s="543"/>
      <c r="L1895" s="543"/>
      <c r="M1895" s="144"/>
      <c r="N1895" s="144"/>
      <c r="O1895" s="144"/>
      <c r="P1895" s="144"/>
      <c r="Q1895" s="144"/>
      <c r="R1895" s="144"/>
      <c r="S1895" s="144"/>
      <c r="T1895" s="144"/>
      <c r="U1895" s="144"/>
      <c r="V1895" s="543"/>
      <c r="W1895" s="144"/>
      <c r="X1895" s="144"/>
      <c r="Y1895" s="144"/>
      <c r="Z1895" s="144"/>
      <c r="AA1895" s="144"/>
      <c r="AB1895" s="144"/>
      <c r="AC1895" s="144"/>
      <c r="AD1895" s="144"/>
      <c r="AE1895" s="144"/>
      <c r="AF1895" s="144"/>
      <c r="AG1895" s="144"/>
      <c r="AH1895" s="144"/>
      <c r="AI1895" s="144"/>
      <c r="AJ1895" s="144"/>
      <c r="AK1895" s="144"/>
      <c r="AL1895" s="144"/>
      <c r="AM1895" s="543"/>
      <c r="AN1895" s="144"/>
      <c r="AO1895" s="144"/>
      <c r="AP1895" s="543"/>
      <c r="AQ1895" s="543"/>
      <c r="AR1895" s="144"/>
      <c r="AS1895" s="190"/>
      <c r="AT1895" s="144"/>
      <c r="AU1895" s="543"/>
      <c r="AV1895" s="543"/>
      <c r="AW1895" s="144"/>
      <c r="AX1895" s="144"/>
      <c r="AY1895" s="144"/>
      <c r="AZ1895" s="144"/>
      <c r="BA1895" s="144"/>
      <c r="BB1895" s="144"/>
      <c r="BC1895" s="144"/>
      <c r="BD1895" s="144"/>
      <c r="BE1895" s="144"/>
    </row>
    <row r="1896" spans="1:57">
      <c r="A1896" s="144"/>
      <c r="B1896" s="144"/>
      <c r="C1896" s="144">
        <v>3</v>
      </c>
      <c r="D1896" s="190">
        <v>159738</v>
      </c>
      <c r="E1896" s="144" t="s">
        <v>5090</v>
      </c>
      <c r="F1896" s="144" t="s">
        <v>4944</v>
      </c>
      <c r="G1896" s="144">
        <v>10</v>
      </c>
      <c r="H1896" s="144">
        <v>20</v>
      </c>
      <c r="I1896" s="190" t="s">
        <v>6192</v>
      </c>
      <c r="J1896" s="144" t="s">
        <v>1693</v>
      </c>
      <c r="K1896" s="543"/>
      <c r="L1896" s="543"/>
      <c r="M1896" s="144"/>
      <c r="N1896" s="144"/>
      <c r="O1896" s="144"/>
      <c r="P1896" s="144"/>
      <c r="Q1896" s="144"/>
      <c r="R1896" s="144"/>
      <c r="S1896" s="144"/>
      <c r="T1896" s="144"/>
      <c r="U1896" s="144"/>
      <c r="V1896" s="543"/>
      <c r="W1896" s="144"/>
      <c r="X1896" s="144"/>
      <c r="Y1896" s="144"/>
      <c r="Z1896" s="144"/>
      <c r="AA1896" s="144"/>
      <c r="AB1896" s="144"/>
      <c r="AC1896" s="144"/>
      <c r="AD1896" s="144"/>
      <c r="AE1896" s="144"/>
      <c r="AF1896" s="144"/>
      <c r="AG1896" s="144"/>
      <c r="AH1896" s="144"/>
      <c r="AI1896" s="144"/>
      <c r="AJ1896" s="144"/>
      <c r="AK1896" s="144"/>
      <c r="AL1896" s="144"/>
      <c r="AM1896" s="543"/>
      <c r="AN1896" s="144"/>
      <c r="AO1896" s="144"/>
      <c r="AP1896" s="543"/>
      <c r="AQ1896" s="543"/>
      <c r="AR1896" s="144"/>
      <c r="AS1896" s="190"/>
      <c r="AT1896" s="144"/>
      <c r="AU1896" s="543"/>
      <c r="AV1896" s="543"/>
      <c r="AW1896" s="144"/>
      <c r="AX1896" s="144"/>
      <c r="AY1896" s="144"/>
      <c r="AZ1896" s="144"/>
      <c r="BA1896" s="144"/>
      <c r="BB1896" s="144"/>
      <c r="BC1896" s="144"/>
      <c r="BD1896" s="144"/>
      <c r="BE1896" s="144"/>
    </row>
    <row r="1897" spans="1:57">
      <c r="A1897" s="144"/>
      <c r="B1897" s="144"/>
      <c r="C1897" s="144">
        <v>3</v>
      </c>
      <c r="D1897" s="190">
        <v>159747</v>
      </c>
      <c r="E1897" s="144" t="s">
        <v>5090</v>
      </c>
      <c r="F1897" s="144" t="s">
        <v>4944</v>
      </c>
      <c r="G1897" s="144">
        <v>10</v>
      </c>
      <c r="H1897" s="144">
        <v>20</v>
      </c>
      <c r="I1897" s="190" t="s">
        <v>7175</v>
      </c>
      <c r="J1897" s="144" t="s">
        <v>1693</v>
      </c>
      <c r="K1897" s="543"/>
      <c r="L1897" s="543"/>
      <c r="M1897" s="144"/>
      <c r="N1897" s="144"/>
      <c r="O1897" s="144"/>
      <c r="P1897" s="144"/>
      <c r="Q1897" s="144"/>
      <c r="R1897" s="144"/>
      <c r="S1897" s="144"/>
      <c r="T1897" s="144"/>
      <c r="U1897" s="144"/>
      <c r="V1897" s="543"/>
      <c r="W1897" s="144"/>
      <c r="X1897" s="144"/>
      <c r="Y1897" s="144"/>
      <c r="Z1897" s="144"/>
      <c r="AA1897" s="144"/>
      <c r="AB1897" s="144"/>
      <c r="AC1897" s="144"/>
      <c r="AD1897" s="144"/>
      <c r="AE1897" s="144"/>
      <c r="AF1897" s="144"/>
      <c r="AG1897" s="144"/>
      <c r="AH1897" s="144"/>
      <c r="AI1897" s="144"/>
      <c r="AJ1897" s="144"/>
      <c r="AK1897" s="144"/>
      <c r="AL1897" s="144"/>
      <c r="AM1897" s="543"/>
      <c r="AN1897" s="144"/>
      <c r="AO1897" s="144"/>
      <c r="AP1897" s="543"/>
      <c r="AQ1897" s="543"/>
      <c r="AR1897" s="144"/>
      <c r="AS1897" s="190"/>
      <c r="AT1897" s="144"/>
      <c r="AU1897" s="543"/>
      <c r="AV1897" s="543"/>
      <c r="AW1897" s="144"/>
      <c r="AX1897" s="144"/>
      <c r="AY1897" s="144"/>
      <c r="AZ1897" s="144"/>
      <c r="BA1897" s="144"/>
      <c r="BB1897" s="144"/>
      <c r="BC1897" s="144"/>
      <c r="BD1897" s="144"/>
      <c r="BE1897" s="144"/>
    </row>
    <row r="1898" spans="1:57">
      <c r="A1898" s="144"/>
      <c r="B1898" s="144"/>
      <c r="C1898" s="144">
        <v>3</v>
      </c>
      <c r="D1898" s="190">
        <v>159800</v>
      </c>
      <c r="E1898" s="144" t="s">
        <v>5090</v>
      </c>
      <c r="F1898" s="144" t="s">
        <v>4944</v>
      </c>
      <c r="G1898" s="144">
        <v>10</v>
      </c>
      <c r="H1898" s="144">
        <v>20</v>
      </c>
      <c r="I1898" s="190" t="s">
        <v>7176</v>
      </c>
      <c r="J1898" s="144" t="s">
        <v>1693</v>
      </c>
      <c r="K1898" s="543"/>
      <c r="L1898" s="543"/>
      <c r="M1898" s="144"/>
      <c r="N1898" s="144"/>
      <c r="O1898" s="144"/>
      <c r="P1898" s="144"/>
      <c r="Q1898" s="144"/>
      <c r="R1898" s="144"/>
      <c r="S1898" s="144"/>
      <c r="T1898" s="144"/>
      <c r="U1898" s="144"/>
      <c r="V1898" s="543"/>
      <c r="W1898" s="144"/>
      <c r="X1898" s="144"/>
      <c r="Y1898" s="144"/>
      <c r="Z1898" s="144"/>
      <c r="AA1898" s="144"/>
      <c r="AB1898" s="144"/>
      <c r="AC1898" s="144"/>
      <c r="AD1898" s="144"/>
      <c r="AE1898" s="144"/>
      <c r="AF1898" s="144"/>
      <c r="AG1898" s="144"/>
      <c r="AH1898" s="144"/>
      <c r="AI1898" s="144"/>
      <c r="AJ1898" s="144"/>
      <c r="AK1898" s="144"/>
      <c r="AL1898" s="144"/>
      <c r="AM1898" s="543"/>
      <c r="AN1898" s="144"/>
      <c r="AO1898" s="144"/>
      <c r="AP1898" s="543"/>
      <c r="AQ1898" s="543"/>
      <c r="AR1898" s="144"/>
      <c r="AS1898" s="190"/>
      <c r="AT1898" s="144"/>
      <c r="AU1898" s="543"/>
      <c r="AV1898" s="543"/>
      <c r="AW1898" s="144"/>
      <c r="AX1898" s="144"/>
      <c r="AY1898" s="144"/>
      <c r="AZ1898" s="144"/>
      <c r="BA1898" s="144"/>
      <c r="BB1898" s="144"/>
      <c r="BC1898" s="144"/>
      <c r="BD1898" s="144"/>
      <c r="BE1898" s="144"/>
    </row>
    <row r="1899" spans="1:57">
      <c r="A1899" s="144"/>
      <c r="B1899" s="144"/>
      <c r="C1899" s="144">
        <v>3</v>
      </c>
      <c r="D1899" s="190">
        <v>159804</v>
      </c>
      <c r="E1899" s="144" t="s">
        <v>5090</v>
      </c>
      <c r="F1899" s="144" t="s">
        <v>4944</v>
      </c>
      <c r="G1899" s="144">
        <v>10</v>
      </c>
      <c r="H1899" s="144">
        <v>20</v>
      </c>
      <c r="I1899" s="190" t="s">
        <v>7177</v>
      </c>
      <c r="J1899" s="144" t="s">
        <v>1693</v>
      </c>
      <c r="K1899" s="543"/>
      <c r="L1899" s="543"/>
      <c r="M1899" s="144"/>
      <c r="N1899" s="144"/>
      <c r="O1899" s="144"/>
      <c r="P1899" s="144"/>
      <c r="Q1899" s="144"/>
      <c r="R1899" s="144"/>
      <c r="S1899" s="144"/>
      <c r="T1899" s="144"/>
      <c r="U1899" s="144"/>
      <c r="V1899" s="543"/>
      <c r="W1899" s="144"/>
      <c r="X1899" s="144"/>
      <c r="Y1899" s="144"/>
      <c r="Z1899" s="144"/>
      <c r="AA1899" s="144"/>
      <c r="AB1899" s="144"/>
      <c r="AC1899" s="144"/>
      <c r="AD1899" s="144"/>
      <c r="AE1899" s="144"/>
      <c r="AF1899" s="144"/>
      <c r="AG1899" s="144"/>
      <c r="AH1899" s="144"/>
      <c r="AI1899" s="144"/>
      <c r="AJ1899" s="144"/>
      <c r="AK1899" s="144"/>
      <c r="AL1899" s="144"/>
      <c r="AM1899" s="543"/>
      <c r="AN1899" s="144"/>
      <c r="AO1899" s="144"/>
      <c r="AP1899" s="543"/>
      <c r="AQ1899" s="543"/>
      <c r="AR1899" s="144"/>
      <c r="AS1899" s="190"/>
      <c r="AT1899" s="144"/>
      <c r="AU1899" s="543"/>
      <c r="AV1899" s="543"/>
      <c r="AW1899" s="144"/>
      <c r="AX1899" s="144"/>
      <c r="AY1899" s="144"/>
      <c r="AZ1899" s="144"/>
      <c r="BA1899" s="144"/>
      <c r="BB1899" s="144"/>
      <c r="BC1899" s="144"/>
      <c r="BD1899" s="144"/>
      <c r="BE1899" s="144"/>
    </row>
    <row r="1900" spans="1:57">
      <c r="A1900" s="144"/>
      <c r="B1900" s="144"/>
      <c r="C1900" s="144">
        <v>3</v>
      </c>
      <c r="D1900" s="190">
        <v>159805</v>
      </c>
      <c r="E1900" s="144" t="s">
        <v>5090</v>
      </c>
      <c r="F1900" s="144" t="s">
        <v>4944</v>
      </c>
      <c r="G1900" s="144">
        <v>10</v>
      </c>
      <c r="H1900" s="144">
        <v>20</v>
      </c>
      <c r="I1900" s="190" t="s">
        <v>7178</v>
      </c>
      <c r="J1900" s="144" t="s">
        <v>1693</v>
      </c>
      <c r="K1900" s="543"/>
      <c r="L1900" s="543"/>
      <c r="M1900" s="144"/>
      <c r="N1900" s="144"/>
      <c r="O1900" s="144"/>
      <c r="P1900" s="144"/>
      <c r="Q1900" s="144"/>
      <c r="R1900" s="144"/>
      <c r="S1900" s="144"/>
      <c r="T1900" s="144"/>
      <c r="U1900" s="144"/>
      <c r="V1900" s="543"/>
      <c r="W1900" s="144"/>
      <c r="X1900" s="144"/>
      <c r="Y1900" s="144"/>
      <c r="Z1900" s="144"/>
      <c r="AA1900" s="144"/>
      <c r="AB1900" s="144"/>
      <c r="AC1900" s="144"/>
      <c r="AD1900" s="144"/>
      <c r="AE1900" s="144"/>
      <c r="AF1900" s="144"/>
      <c r="AG1900" s="144"/>
      <c r="AH1900" s="144"/>
      <c r="AI1900" s="144"/>
      <c r="AJ1900" s="144"/>
      <c r="AK1900" s="144"/>
      <c r="AL1900" s="144"/>
      <c r="AM1900" s="543"/>
      <c r="AN1900" s="144"/>
      <c r="AO1900" s="144"/>
      <c r="AP1900" s="543"/>
      <c r="AQ1900" s="543"/>
      <c r="AR1900" s="144"/>
      <c r="AS1900" s="190"/>
      <c r="AT1900" s="144"/>
      <c r="AU1900" s="543"/>
      <c r="AV1900" s="543"/>
      <c r="AW1900" s="144"/>
      <c r="AX1900" s="144"/>
      <c r="AY1900" s="144"/>
      <c r="AZ1900" s="144"/>
      <c r="BA1900" s="144"/>
      <c r="BB1900" s="144"/>
      <c r="BC1900" s="144"/>
      <c r="BD1900" s="144"/>
      <c r="BE1900" s="144"/>
    </row>
    <row r="1901" spans="1:57">
      <c r="A1901" s="144"/>
      <c r="B1901" s="144"/>
      <c r="C1901" s="144">
        <v>3</v>
      </c>
      <c r="D1901" s="190">
        <v>159807</v>
      </c>
      <c r="E1901" s="144" t="s">
        <v>5090</v>
      </c>
      <c r="F1901" s="144" t="s">
        <v>4944</v>
      </c>
      <c r="G1901" s="144">
        <v>10</v>
      </c>
      <c r="H1901" s="144">
        <v>20</v>
      </c>
      <c r="I1901" s="190" t="s">
        <v>5621</v>
      </c>
      <c r="J1901" s="144" t="s">
        <v>1693</v>
      </c>
      <c r="K1901" s="543"/>
      <c r="L1901" s="543"/>
      <c r="M1901" s="144"/>
      <c r="N1901" s="144"/>
      <c r="O1901" s="144"/>
      <c r="P1901" s="144"/>
      <c r="Q1901" s="144"/>
      <c r="R1901" s="144"/>
      <c r="S1901" s="144"/>
      <c r="T1901" s="144"/>
      <c r="U1901" s="144"/>
      <c r="V1901" s="543"/>
      <c r="W1901" s="144"/>
      <c r="X1901" s="144"/>
      <c r="Y1901" s="144"/>
      <c r="Z1901" s="144"/>
      <c r="AA1901" s="144"/>
      <c r="AB1901" s="144"/>
      <c r="AC1901" s="144"/>
      <c r="AD1901" s="144"/>
      <c r="AE1901" s="144"/>
      <c r="AF1901" s="144"/>
      <c r="AG1901" s="144"/>
      <c r="AH1901" s="144"/>
      <c r="AI1901" s="144"/>
      <c r="AJ1901" s="144"/>
      <c r="AK1901" s="144"/>
      <c r="AL1901" s="144"/>
      <c r="AM1901" s="543"/>
      <c r="AN1901" s="144"/>
      <c r="AO1901" s="144"/>
      <c r="AP1901" s="543"/>
      <c r="AQ1901" s="543"/>
      <c r="AR1901" s="144"/>
      <c r="AS1901" s="190"/>
      <c r="AT1901" s="144"/>
      <c r="AU1901" s="543"/>
      <c r="AV1901" s="543"/>
      <c r="AW1901" s="144"/>
      <c r="AX1901" s="144"/>
      <c r="AY1901" s="144"/>
      <c r="AZ1901" s="144"/>
      <c r="BA1901" s="144"/>
      <c r="BB1901" s="144"/>
      <c r="BC1901" s="144"/>
      <c r="BD1901" s="144"/>
      <c r="BE1901" s="144"/>
    </row>
    <row r="1902" spans="1:57">
      <c r="A1902" s="144"/>
      <c r="B1902" s="144"/>
      <c r="C1902" s="144">
        <v>3</v>
      </c>
      <c r="D1902" s="190">
        <v>159831</v>
      </c>
      <c r="E1902" s="144" t="s">
        <v>5090</v>
      </c>
      <c r="F1902" s="144" t="s">
        <v>4944</v>
      </c>
      <c r="G1902" s="144">
        <v>10</v>
      </c>
      <c r="H1902" s="144">
        <v>20</v>
      </c>
      <c r="I1902" s="190" t="s">
        <v>7179</v>
      </c>
      <c r="J1902" s="144" t="s">
        <v>1693</v>
      </c>
      <c r="K1902" s="543"/>
      <c r="L1902" s="543"/>
      <c r="M1902" s="144"/>
      <c r="N1902" s="144"/>
      <c r="O1902" s="144"/>
      <c r="P1902" s="144"/>
      <c r="Q1902" s="144"/>
      <c r="R1902" s="144"/>
      <c r="S1902" s="144"/>
      <c r="T1902" s="144"/>
      <c r="U1902" s="144"/>
      <c r="V1902" s="543"/>
      <c r="W1902" s="144"/>
      <c r="X1902" s="144"/>
      <c r="Y1902" s="144"/>
      <c r="Z1902" s="144"/>
      <c r="AA1902" s="144"/>
      <c r="AB1902" s="144"/>
      <c r="AC1902" s="144"/>
      <c r="AD1902" s="144"/>
      <c r="AE1902" s="144"/>
      <c r="AF1902" s="144"/>
      <c r="AG1902" s="144"/>
      <c r="AH1902" s="144"/>
      <c r="AI1902" s="144"/>
      <c r="AJ1902" s="144"/>
      <c r="AK1902" s="144"/>
      <c r="AL1902" s="144"/>
      <c r="AM1902" s="543"/>
      <c r="AN1902" s="144"/>
      <c r="AO1902" s="144"/>
      <c r="AP1902" s="543"/>
      <c r="AQ1902" s="543"/>
      <c r="AR1902" s="144"/>
      <c r="AS1902" s="190"/>
      <c r="AT1902" s="144"/>
      <c r="AU1902" s="543"/>
      <c r="AV1902" s="543"/>
      <c r="AW1902" s="144"/>
      <c r="AX1902" s="144"/>
      <c r="AY1902" s="144"/>
      <c r="AZ1902" s="144"/>
      <c r="BA1902" s="144"/>
      <c r="BB1902" s="144"/>
      <c r="BC1902" s="144"/>
      <c r="BD1902" s="144"/>
      <c r="BE1902" s="144"/>
    </row>
    <row r="1903" spans="1:57">
      <c r="A1903" s="144"/>
      <c r="B1903" s="144"/>
      <c r="C1903" s="144">
        <v>3</v>
      </c>
      <c r="D1903" s="190">
        <v>159834</v>
      </c>
      <c r="E1903" s="144" t="s">
        <v>5090</v>
      </c>
      <c r="F1903" s="144" t="s">
        <v>4944</v>
      </c>
      <c r="G1903" s="144">
        <v>10</v>
      </c>
      <c r="H1903" s="144">
        <v>20</v>
      </c>
      <c r="I1903" s="190" t="s">
        <v>7180</v>
      </c>
      <c r="J1903" s="144" t="s">
        <v>1693</v>
      </c>
      <c r="K1903" s="543"/>
      <c r="L1903" s="543"/>
      <c r="M1903" s="144"/>
      <c r="N1903" s="144"/>
      <c r="O1903" s="144"/>
      <c r="P1903" s="144"/>
      <c r="Q1903" s="144"/>
      <c r="R1903" s="144"/>
      <c r="S1903" s="144"/>
      <c r="T1903" s="144"/>
      <c r="U1903" s="144"/>
      <c r="V1903" s="543"/>
      <c r="W1903" s="144"/>
      <c r="X1903" s="144"/>
      <c r="Y1903" s="144"/>
      <c r="Z1903" s="144"/>
      <c r="AA1903" s="144"/>
      <c r="AB1903" s="144"/>
      <c r="AC1903" s="144"/>
      <c r="AD1903" s="144"/>
      <c r="AE1903" s="144"/>
      <c r="AF1903" s="144"/>
      <c r="AG1903" s="144"/>
      <c r="AH1903" s="144"/>
      <c r="AI1903" s="144"/>
      <c r="AJ1903" s="144"/>
      <c r="AK1903" s="144"/>
      <c r="AL1903" s="144"/>
      <c r="AM1903" s="543"/>
      <c r="AN1903" s="144"/>
      <c r="AO1903" s="144"/>
      <c r="AP1903" s="543"/>
      <c r="AQ1903" s="543"/>
      <c r="AR1903" s="144"/>
      <c r="AS1903" s="190"/>
      <c r="AT1903" s="144"/>
      <c r="AU1903" s="543"/>
      <c r="AV1903" s="543"/>
      <c r="AW1903" s="144"/>
      <c r="AX1903" s="144"/>
      <c r="AY1903" s="144"/>
      <c r="AZ1903" s="144"/>
      <c r="BA1903" s="144"/>
      <c r="BB1903" s="144"/>
      <c r="BC1903" s="144"/>
      <c r="BD1903" s="144"/>
      <c r="BE1903" s="144"/>
    </row>
    <row r="1904" spans="1:57">
      <c r="A1904" s="144"/>
      <c r="B1904" s="144"/>
      <c r="C1904" s="144">
        <v>3</v>
      </c>
      <c r="D1904" s="190">
        <v>159835</v>
      </c>
      <c r="E1904" s="144" t="s">
        <v>5090</v>
      </c>
      <c r="F1904" s="144" t="s">
        <v>4944</v>
      </c>
      <c r="G1904" s="144">
        <v>10</v>
      </c>
      <c r="H1904" s="144">
        <v>20</v>
      </c>
      <c r="I1904" s="190" t="s">
        <v>7181</v>
      </c>
      <c r="J1904" s="144" t="s">
        <v>1693</v>
      </c>
      <c r="K1904" s="543"/>
      <c r="L1904" s="543"/>
      <c r="M1904" s="144"/>
      <c r="N1904" s="144"/>
      <c r="O1904" s="144"/>
      <c r="P1904" s="144"/>
      <c r="Q1904" s="144"/>
      <c r="R1904" s="144"/>
      <c r="S1904" s="144"/>
      <c r="T1904" s="144"/>
      <c r="U1904" s="144"/>
      <c r="V1904" s="543"/>
      <c r="W1904" s="144"/>
      <c r="X1904" s="144"/>
      <c r="Y1904" s="144"/>
      <c r="Z1904" s="144"/>
      <c r="AA1904" s="144"/>
      <c r="AB1904" s="144"/>
      <c r="AC1904" s="144"/>
      <c r="AD1904" s="144"/>
      <c r="AE1904" s="144"/>
      <c r="AF1904" s="144"/>
      <c r="AG1904" s="144"/>
      <c r="AH1904" s="144"/>
      <c r="AI1904" s="144"/>
      <c r="AJ1904" s="144"/>
      <c r="AK1904" s="144"/>
      <c r="AL1904" s="144"/>
      <c r="AM1904" s="543"/>
      <c r="AN1904" s="144"/>
      <c r="AO1904" s="144"/>
      <c r="AP1904" s="543"/>
      <c r="AQ1904" s="543"/>
      <c r="AR1904" s="144"/>
      <c r="AS1904" s="190"/>
      <c r="AT1904" s="144"/>
      <c r="AU1904" s="543"/>
      <c r="AV1904" s="543"/>
      <c r="AW1904" s="144"/>
      <c r="AX1904" s="144"/>
      <c r="AY1904" s="144"/>
      <c r="AZ1904" s="144"/>
      <c r="BA1904" s="144"/>
      <c r="BB1904" s="144"/>
      <c r="BC1904" s="144"/>
      <c r="BD1904" s="144"/>
      <c r="BE1904" s="144"/>
    </row>
    <row r="1905" spans="1:57">
      <c r="A1905" s="144"/>
      <c r="B1905" s="144"/>
      <c r="C1905" s="144">
        <v>3</v>
      </c>
      <c r="D1905" s="190">
        <v>159838</v>
      </c>
      <c r="E1905" s="144" t="s">
        <v>5090</v>
      </c>
      <c r="F1905" s="144" t="s">
        <v>4944</v>
      </c>
      <c r="G1905" s="144">
        <v>10</v>
      </c>
      <c r="H1905" s="144">
        <v>20</v>
      </c>
      <c r="I1905" s="190" t="s">
        <v>7182</v>
      </c>
      <c r="J1905" s="144" t="s">
        <v>1693</v>
      </c>
      <c r="K1905" s="543"/>
      <c r="L1905" s="543"/>
      <c r="M1905" s="144"/>
      <c r="N1905" s="144"/>
      <c r="O1905" s="144"/>
      <c r="P1905" s="144"/>
      <c r="Q1905" s="144"/>
      <c r="R1905" s="144"/>
      <c r="S1905" s="144"/>
      <c r="T1905" s="144"/>
      <c r="U1905" s="144"/>
      <c r="V1905" s="543"/>
      <c r="W1905" s="144"/>
      <c r="X1905" s="144"/>
      <c r="Y1905" s="144"/>
      <c r="Z1905" s="144"/>
      <c r="AA1905" s="144"/>
      <c r="AB1905" s="144"/>
      <c r="AC1905" s="144"/>
      <c r="AD1905" s="144"/>
      <c r="AE1905" s="144"/>
      <c r="AF1905" s="144"/>
      <c r="AG1905" s="144"/>
      <c r="AH1905" s="144"/>
      <c r="AI1905" s="144"/>
      <c r="AJ1905" s="144"/>
      <c r="AK1905" s="144"/>
      <c r="AL1905" s="144"/>
      <c r="AM1905" s="543"/>
      <c r="AN1905" s="144"/>
      <c r="AO1905" s="144"/>
      <c r="AP1905" s="543"/>
      <c r="AQ1905" s="543"/>
      <c r="AR1905" s="144"/>
      <c r="AS1905" s="190"/>
      <c r="AT1905" s="144"/>
      <c r="AU1905" s="543"/>
      <c r="AV1905" s="543"/>
      <c r="AW1905" s="144"/>
      <c r="AX1905" s="144"/>
      <c r="AY1905" s="144"/>
      <c r="AZ1905" s="144"/>
      <c r="BA1905" s="144"/>
      <c r="BB1905" s="144"/>
      <c r="BC1905" s="144"/>
      <c r="BD1905" s="144"/>
      <c r="BE1905" s="144"/>
    </row>
    <row r="1906" spans="1:57">
      <c r="A1906" s="144"/>
      <c r="B1906" s="144"/>
      <c r="C1906" s="144">
        <v>3</v>
      </c>
      <c r="D1906" s="190">
        <v>159848</v>
      </c>
      <c r="E1906" s="144" t="s">
        <v>5090</v>
      </c>
      <c r="F1906" s="144" t="s">
        <v>4944</v>
      </c>
      <c r="G1906" s="144">
        <v>10</v>
      </c>
      <c r="H1906" s="144">
        <v>20</v>
      </c>
      <c r="I1906" s="190" t="s">
        <v>7183</v>
      </c>
      <c r="J1906" s="144" t="s">
        <v>1693</v>
      </c>
      <c r="K1906" s="543"/>
      <c r="L1906" s="543"/>
      <c r="M1906" s="144"/>
      <c r="N1906" s="144"/>
      <c r="O1906" s="144"/>
      <c r="P1906" s="144"/>
      <c r="Q1906" s="144"/>
      <c r="R1906" s="144"/>
      <c r="S1906" s="144"/>
      <c r="T1906" s="144"/>
      <c r="U1906" s="144"/>
      <c r="V1906" s="543"/>
      <c r="W1906" s="144"/>
      <c r="X1906" s="144"/>
      <c r="Y1906" s="144"/>
      <c r="Z1906" s="144"/>
      <c r="AA1906" s="144"/>
      <c r="AB1906" s="144"/>
      <c r="AC1906" s="144"/>
      <c r="AD1906" s="144"/>
      <c r="AE1906" s="144"/>
      <c r="AF1906" s="144"/>
      <c r="AG1906" s="144"/>
      <c r="AH1906" s="144"/>
      <c r="AI1906" s="144"/>
      <c r="AJ1906" s="144"/>
      <c r="AK1906" s="144"/>
      <c r="AL1906" s="144"/>
      <c r="AM1906" s="543"/>
      <c r="AN1906" s="144"/>
      <c r="AO1906" s="144"/>
      <c r="AP1906" s="543"/>
      <c r="AQ1906" s="543"/>
      <c r="AR1906" s="144"/>
      <c r="AS1906" s="190"/>
      <c r="AT1906" s="144"/>
      <c r="AU1906" s="543"/>
      <c r="AV1906" s="543"/>
      <c r="AW1906" s="144"/>
      <c r="AX1906" s="144"/>
      <c r="AY1906" s="144"/>
      <c r="AZ1906" s="144"/>
      <c r="BA1906" s="144"/>
      <c r="BB1906" s="144"/>
      <c r="BC1906" s="144"/>
      <c r="BD1906" s="144"/>
      <c r="BE1906" s="144"/>
    </row>
    <row r="1907" spans="1:57">
      <c r="A1907" s="144"/>
      <c r="B1907" s="144"/>
      <c r="C1907" s="144">
        <v>3</v>
      </c>
      <c r="D1907" s="190">
        <v>159851</v>
      </c>
      <c r="E1907" s="144" t="s">
        <v>5090</v>
      </c>
      <c r="F1907" s="144" t="s">
        <v>4944</v>
      </c>
      <c r="G1907" s="144">
        <v>10</v>
      </c>
      <c r="H1907" s="144">
        <v>20</v>
      </c>
      <c r="I1907" s="190" t="s">
        <v>7184</v>
      </c>
      <c r="J1907" s="144" t="s">
        <v>1693</v>
      </c>
      <c r="K1907" s="543"/>
      <c r="L1907" s="543"/>
      <c r="M1907" s="144"/>
      <c r="N1907" s="144"/>
      <c r="O1907" s="144"/>
      <c r="P1907" s="144"/>
      <c r="Q1907" s="144"/>
      <c r="R1907" s="144"/>
      <c r="S1907" s="144"/>
      <c r="T1907" s="144"/>
      <c r="U1907" s="144"/>
      <c r="V1907" s="543"/>
      <c r="W1907" s="144"/>
      <c r="X1907" s="144"/>
      <c r="Y1907" s="144"/>
      <c r="Z1907" s="144"/>
      <c r="AA1907" s="144"/>
      <c r="AB1907" s="144"/>
      <c r="AC1907" s="144"/>
      <c r="AD1907" s="144"/>
      <c r="AE1907" s="144"/>
      <c r="AF1907" s="144"/>
      <c r="AG1907" s="144"/>
      <c r="AH1907" s="144"/>
      <c r="AI1907" s="144"/>
      <c r="AJ1907" s="144"/>
      <c r="AK1907" s="144"/>
      <c r="AL1907" s="144"/>
      <c r="AM1907" s="543"/>
      <c r="AN1907" s="144"/>
      <c r="AO1907" s="144"/>
      <c r="AP1907" s="543"/>
      <c r="AQ1907" s="543"/>
      <c r="AR1907" s="144"/>
      <c r="AS1907" s="190"/>
      <c r="AT1907" s="144"/>
      <c r="AU1907" s="543"/>
      <c r="AV1907" s="543"/>
      <c r="AW1907" s="144"/>
      <c r="AX1907" s="144"/>
      <c r="AY1907" s="144"/>
      <c r="AZ1907" s="144"/>
      <c r="BA1907" s="144"/>
      <c r="BB1907" s="144"/>
      <c r="BC1907" s="144"/>
      <c r="BD1907" s="144"/>
      <c r="BE1907" s="144"/>
    </row>
    <row r="1908" spans="1:57">
      <c r="A1908" s="144"/>
      <c r="B1908" s="144"/>
      <c r="C1908" s="144">
        <v>3</v>
      </c>
      <c r="D1908" s="190">
        <v>159852</v>
      </c>
      <c r="E1908" s="144" t="s">
        <v>5090</v>
      </c>
      <c r="F1908" s="144" t="s">
        <v>4944</v>
      </c>
      <c r="G1908" s="144">
        <v>10</v>
      </c>
      <c r="H1908" s="144">
        <v>20</v>
      </c>
      <c r="I1908" s="190" t="s">
        <v>7185</v>
      </c>
      <c r="J1908" s="144" t="s">
        <v>1693</v>
      </c>
      <c r="K1908" s="543"/>
      <c r="L1908" s="543"/>
      <c r="M1908" s="144"/>
      <c r="N1908" s="144"/>
      <c r="O1908" s="144"/>
      <c r="P1908" s="144"/>
      <c r="Q1908" s="144"/>
      <c r="R1908" s="144"/>
      <c r="S1908" s="144"/>
      <c r="T1908" s="144"/>
      <c r="U1908" s="144"/>
      <c r="V1908" s="543"/>
      <c r="W1908" s="144"/>
      <c r="X1908" s="144"/>
      <c r="Y1908" s="144"/>
      <c r="Z1908" s="144"/>
      <c r="AA1908" s="144"/>
      <c r="AB1908" s="144"/>
      <c r="AC1908" s="144"/>
      <c r="AD1908" s="144"/>
      <c r="AE1908" s="144"/>
      <c r="AF1908" s="144"/>
      <c r="AG1908" s="144"/>
      <c r="AH1908" s="144"/>
      <c r="AI1908" s="144"/>
      <c r="AJ1908" s="144"/>
      <c r="AK1908" s="144"/>
      <c r="AL1908" s="144"/>
      <c r="AM1908" s="543"/>
      <c r="AN1908" s="144"/>
      <c r="AO1908" s="144"/>
      <c r="AP1908" s="543"/>
      <c r="AQ1908" s="543"/>
      <c r="AR1908" s="144"/>
      <c r="AS1908" s="190"/>
      <c r="AT1908" s="144"/>
      <c r="AU1908" s="543"/>
      <c r="AV1908" s="543"/>
      <c r="AW1908" s="144"/>
      <c r="AX1908" s="144"/>
      <c r="AY1908" s="144"/>
      <c r="AZ1908" s="144"/>
      <c r="BA1908" s="144"/>
      <c r="BB1908" s="144"/>
      <c r="BC1908" s="144"/>
      <c r="BD1908" s="144"/>
      <c r="BE1908" s="144"/>
    </row>
    <row r="1909" spans="1:57">
      <c r="A1909" s="144"/>
      <c r="B1909" s="144"/>
      <c r="C1909" s="144">
        <v>3</v>
      </c>
      <c r="D1909" s="190">
        <v>159854</v>
      </c>
      <c r="E1909" s="144" t="s">
        <v>5090</v>
      </c>
      <c r="F1909" s="144" t="s">
        <v>4944</v>
      </c>
      <c r="G1909" s="144">
        <v>10</v>
      </c>
      <c r="H1909" s="144">
        <v>20</v>
      </c>
      <c r="I1909" s="190" t="s">
        <v>7186</v>
      </c>
      <c r="J1909" s="144" t="s">
        <v>1693</v>
      </c>
      <c r="K1909" s="543"/>
      <c r="L1909" s="543"/>
      <c r="M1909" s="144"/>
      <c r="N1909" s="144"/>
      <c r="O1909" s="144"/>
      <c r="P1909" s="144"/>
      <c r="Q1909" s="144"/>
      <c r="R1909" s="144"/>
      <c r="S1909" s="144"/>
      <c r="T1909" s="144"/>
      <c r="U1909" s="144"/>
      <c r="V1909" s="543"/>
      <c r="W1909" s="144"/>
      <c r="X1909" s="144"/>
      <c r="Y1909" s="144"/>
      <c r="Z1909" s="144"/>
      <c r="AA1909" s="144"/>
      <c r="AB1909" s="144"/>
      <c r="AC1909" s="144"/>
      <c r="AD1909" s="144"/>
      <c r="AE1909" s="144"/>
      <c r="AF1909" s="144"/>
      <c r="AG1909" s="144"/>
      <c r="AH1909" s="144"/>
      <c r="AI1909" s="144"/>
      <c r="AJ1909" s="144"/>
      <c r="AK1909" s="144"/>
      <c r="AL1909" s="144"/>
      <c r="AM1909" s="543"/>
      <c r="AN1909" s="144"/>
      <c r="AO1909" s="144"/>
      <c r="AP1909" s="543"/>
      <c r="AQ1909" s="543"/>
      <c r="AR1909" s="144"/>
      <c r="AS1909" s="190"/>
      <c r="AT1909" s="144"/>
      <c r="AU1909" s="543"/>
      <c r="AV1909" s="543"/>
      <c r="AW1909" s="144"/>
      <c r="AX1909" s="144"/>
      <c r="AY1909" s="144"/>
      <c r="AZ1909" s="144"/>
      <c r="BA1909" s="144"/>
      <c r="BB1909" s="144"/>
      <c r="BC1909" s="144"/>
      <c r="BD1909" s="144"/>
      <c r="BE1909" s="144"/>
    </row>
    <row r="1910" spans="1:57">
      <c r="A1910" s="144"/>
      <c r="B1910" s="144"/>
      <c r="C1910" s="144">
        <v>3</v>
      </c>
      <c r="D1910" s="190">
        <v>159855</v>
      </c>
      <c r="E1910" s="144" t="s">
        <v>5090</v>
      </c>
      <c r="F1910" s="144" t="s">
        <v>4944</v>
      </c>
      <c r="G1910" s="144">
        <v>10</v>
      </c>
      <c r="H1910" s="144">
        <v>20</v>
      </c>
      <c r="I1910" s="190" t="s">
        <v>5649</v>
      </c>
      <c r="J1910" s="144" t="s">
        <v>1693</v>
      </c>
      <c r="K1910" s="543"/>
      <c r="L1910" s="543"/>
      <c r="M1910" s="144"/>
      <c r="N1910" s="144"/>
      <c r="O1910" s="144"/>
      <c r="P1910" s="144"/>
      <c r="Q1910" s="144"/>
      <c r="R1910" s="144"/>
      <c r="S1910" s="144"/>
      <c r="T1910" s="144"/>
      <c r="U1910" s="144"/>
      <c r="V1910" s="543"/>
      <c r="W1910" s="144"/>
      <c r="X1910" s="144"/>
      <c r="Y1910" s="144"/>
      <c r="Z1910" s="144"/>
      <c r="AA1910" s="144"/>
      <c r="AB1910" s="144"/>
      <c r="AC1910" s="144"/>
      <c r="AD1910" s="144"/>
      <c r="AE1910" s="144"/>
      <c r="AF1910" s="144"/>
      <c r="AG1910" s="144"/>
      <c r="AH1910" s="144"/>
      <c r="AI1910" s="144"/>
      <c r="AJ1910" s="144"/>
      <c r="AK1910" s="144"/>
      <c r="AL1910" s="144"/>
      <c r="AM1910" s="543"/>
      <c r="AN1910" s="144"/>
      <c r="AO1910" s="144"/>
      <c r="AP1910" s="543"/>
      <c r="AQ1910" s="543"/>
      <c r="AR1910" s="144"/>
      <c r="AS1910" s="190"/>
      <c r="AT1910" s="144"/>
      <c r="AU1910" s="543"/>
      <c r="AV1910" s="543"/>
      <c r="AW1910" s="144"/>
      <c r="AX1910" s="144"/>
      <c r="AY1910" s="144"/>
      <c r="AZ1910" s="144"/>
      <c r="BA1910" s="144"/>
      <c r="BB1910" s="144"/>
      <c r="BC1910" s="144"/>
      <c r="BD1910" s="144"/>
      <c r="BE1910" s="144"/>
    </row>
    <row r="1911" spans="1:57">
      <c r="A1911" s="144"/>
      <c r="B1911" s="144"/>
      <c r="C1911" s="144">
        <v>3</v>
      </c>
      <c r="D1911" s="190">
        <v>159859</v>
      </c>
      <c r="E1911" s="144" t="s">
        <v>5090</v>
      </c>
      <c r="F1911" s="144" t="s">
        <v>4944</v>
      </c>
      <c r="G1911" s="144">
        <v>10</v>
      </c>
      <c r="H1911" s="144">
        <v>20</v>
      </c>
      <c r="I1911" s="190" t="s">
        <v>7187</v>
      </c>
      <c r="J1911" s="144" t="s">
        <v>1693</v>
      </c>
      <c r="K1911" s="543"/>
      <c r="L1911" s="543"/>
      <c r="M1911" s="144"/>
      <c r="N1911" s="144"/>
      <c r="O1911" s="144"/>
      <c r="P1911" s="144"/>
      <c r="Q1911" s="144"/>
      <c r="R1911" s="144"/>
      <c r="S1911" s="144"/>
      <c r="T1911" s="144"/>
      <c r="U1911" s="144"/>
      <c r="V1911" s="543"/>
      <c r="W1911" s="144"/>
      <c r="X1911" s="144"/>
      <c r="Y1911" s="144"/>
      <c r="Z1911" s="144"/>
      <c r="AA1911" s="144"/>
      <c r="AB1911" s="144"/>
      <c r="AC1911" s="144"/>
      <c r="AD1911" s="144"/>
      <c r="AE1911" s="144"/>
      <c r="AF1911" s="144"/>
      <c r="AG1911" s="144"/>
      <c r="AH1911" s="144"/>
      <c r="AI1911" s="144"/>
      <c r="AJ1911" s="144"/>
      <c r="AK1911" s="144"/>
      <c r="AL1911" s="144"/>
      <c r="AM1911" s="543"/>
      <c r="AN1911" s="144"/>
      <c r="AO1911" s="144"/>
      <c r="AP1911" s="543"/>
      <c r="AQ1911" s="543"/>
      <c r="AR1911" s="144"/>
      <c r="AS1911" s="190"/>
      <c r="AT1911" s="144"/>
      <c r="AU1911" s="543"/>
      <c r="AV1911" s="543"/>
      <c r="AW1911" s="144"/>
      <c r="AX1911" s="144"/>
      <c r="AY1911" s="144"/>
      <c r="AZ1911" s="144"/>
      <c r="BA1911" s="144"/>
      <c r="BB1911" s="144"/>
      <c r="BC1911" s="144"/>
      <c r="BD1911" s="144"/>
      <c r="BE1911" s="144"/>
    </row>
    <row r="1912" spans="1:57">
      <c r="A1912" s="144"/>
      <c r="B1912" s="144"/>
      <c r="C1912" s="144">
        <v>3</v>
      </c>
      <c r="D1912" s="190">
        <v>159923</v>
      </c>
      <c r="E1912" s="144" t="s">
        <v>5090</v>
      </c>
      <c r="F1912" s="144" t="s">
        <v>4944</v>
      </c>
      <c r="G1912" s="144">
        <v>10</v>
      </c>
      <c r="H1912" s="144">
        <v>20</v>
      </c>
      <c r="I1912" s="190" t="s">
        <v>6425</v>
      </c>
      <c r="J1912" s="144" t="s">
        <v>1693</v>
      </c>
      <c r="K1912" s="543"/>
      <c r="L1912" s="543"/>
      <c r="M1912" s="144"/>
      <c r="N1912" s="144"/>
      <c r="O1912" s="144"/>
      <c r="P1912" s="144"/>
      <c r="Q1912" s="144"/>
      <c r="R1912" s="144"/>
      <c r="S1912" s="144"/>
      <c r="T1912" s="144"/>
      <c r="U1912" s="144"/>
      <c r="V1912" s="543"/>
      <c r="W1912" s="144"/>
      <c r="X1912" s="144"/>
      <c r="Y1912" s="144"/>
      <c r="Z1912" s="144"/>
      <c r="AA1912" s="144"/>
      <c r="AB1912" s="144"/>
      <c r="AC1912" s="144"/>
      <c r="AD1912" s="144"/>
      <c r="AE1912" s="144"/>
      <c r="AF1912" s="144"/>
      <c r="AG1912" s="144"/>
      <c r="AH1912" s="144"/>
      <c r="AI1912" s="144"/>
      <c r="AJ1912" s="144"/>
      <c r="AK1912" s="144"/>
      <c r="AL1912" s="144"/>
      <c r="AM1912" s="543"/>
      <c r="AN1912" s="144"/>
      <c r="AO1912" s="144"/>
      <c r="AP1912" s="543"/>
      <c r="AQ1912" s="543"/>
      <c r="AR1912" s="144"/>
      <c r="AS1912" s="190"/>
      <c r="AT1912" s="144"/>
      <c r="AU1912" s="543"/>
      <c r="AV1912" s="543"/>
      <c r="AW1912" s="144"/>
      <c r="AX1912" s="144"/>
      <c r="AY1912" s="144"/>
      <c r="AZ1912" s="144"/>
      <c r="BA1912" s="144"/>
      <c r="BB1912" s="144"/>
      <c r="BC1912" s="144"/>
      <c r="BD1912" s="144"/>
      <c r="BE1912" s="144"/>
    </row>
    <row r="1913" spans="1:57">
      <c r="A1913" s="144"/>
      <c r="B1913" s="144"/>
      <c r="C1913" s="144">
        <v>3</v>
      </c>
      <c r="D1913" s="190">
        <v>159924</v>
      </c>
      <c r="E1913" s="144" t="s">
        <v>5090</v>
      </c>
      <c r="F1913" s="144" t="s">
        <v>4944</v>
      </c>
      <c r="G1913" s="144">
        <v>10</v>
      </c>
      <c r="H1913" s="144">
        <v>20</v>
      </c>
      <c r="I1913" s="190" t="s">
        <v>7188</v>
      </c>
      <c r="J1913" s="144" t="s">
        <v>1693</v>
      </c>
      <c r="K1913" s="543"/>
      <c r="L1913" s="543"/>
      <c r="M1913" s="144"/>
      <c r="N1913" s="144"/>
      <c r="O1913" s="144"/>
      <c r="P1913" s="144"/>
      <c r="Q1913" s="144"/>
      <c r="R1913" s="144"/>
      <c r="S1913" s="144"/>
      <c r="T1913" s="144"/>
      <c r="U1913" s="144"/>
      <c r="V1913" s="543"/>
      <c r="W1913" s="144"/>
      <c r="X1913" s="144"/>
      <c r="Y1913" s="144"/>
      <c r="Z1913" s="144"/>
      <c r="AA1913" s="144"/>
      <c r="AB1913" s="144"/>
      <c r="AC1913" s="144"/>
      <c r="AD1913" s="144"/>
      <c r="AE1913" s="144"/>
      <c r="AF1913" s="144"/>
      <c r="AG1913" s="144"/>
      <c r="AH1913" s="144"/>
      <c r="AI1913" s="144"/>
      <c r="AJ1913" s="144"/>
      <c r="AK1913" s="144"/>
      <c r="AL1913" s="144"/>
      <c r="AM1913" s="543"/>
      <c r="AN1913" s="144"/>
      <c r="AO1913" s="144"/>
      <c r="AP1913" s="543"/>
      <c r="AQ1913" s="543"/>
      <c r="AR1913" s="144"/>
      <c r="AS1913" s="190"/>
      <c r="AT1913" s="144"/>
      <c r="AU1913" s="543"/>
      <c r="AV1913" s="543"/>
      <c r="AW1913" s="144"/>
      <c r="AX1913" s="144"/>
      <c r="AY1913" s="144"/>
      <c r="AZ1913" s="144"/>
      <c r="BA1913" s="144"/>
      <c r="BB1913" s="144"/>
      <c r="BC1913" s="144"/>
      <c r="BD1913" s="144"/>
      <c r="BE1913" s="144"/>
    </row>
    <row r="1914" spans="1:57">
      <c r="A1914" s="144"/>
      <c r="B1914" s="144"/>
      <c r="C1914" s="144">
        <v>3</v>
      </c>
      <c r="D1914" s="190">
        <v>159927</v>
      </c>
      <c r="E1914" s="144" t="s">
        <v>5090</v>
      </c>
      <c r="F1914" s="144" t="s">
        <v>4944</v>
      </c>
      <c r="G1914" s="144">
        <v>10</v>
      </c>
      <c r="H1914" s="144">
        <v>20</v>
      </c>
      <c r="I1914" s="190" t="s">
        <v>7189</v>
      </c>
      <c r="J1914" s="144" t="s">
        <v>1693</v>
      </c>
      <c r="K1914" s="543"/>
      <c r="L1914" s="543"/>
      <c r="M1914" s="144"/>
      <c r="N1914" s="144"/>
      <c r="O1914" s="144"/>
      <c r="P1914" s="144"/>
      <c r="Q1914" s="144"/>
      <c r="R1914" s="144"/>
      <c r="S1914" s="144"/>
      <c r="T1914" s="144"/>
      <c r="U1914" s="144"/>
      <c r="V1914" s="543"/>
      <c r="W1914" s="144"/>
      <c r="X1914" s="144"/>
      <c r="Y1914" s="144"/>
      <c r="Z1914" s="144"/>
      <c r="AA1914" s="144"/>
      <c r="AB1914" s="144"/>
      <c r="AC1914" s="144"/>
      <c r="AD1914" s="144"/>
      <c r="AE1914" s="144"/>
      <c r="AF1914" s="144"/>
      <c r="AG1914" s="144"/>
      <c r="AH1914" s="144"/>
      <c r="AI1914" s="144"/>
      <c r="AJ1914" s="144"/>
      <c r="AK1914" s="144"/>
      <c r="AL1914" s="144"/>
      <c r="AM1914" s="543"/>
      <c r="AN1914" s="144"/>
      <c r="AO1914" s="144"/>
      <c r="AP1914" s="543"/>
      <c r="AQ1914" s="543"/>
      <c r="AR1914" s="144"/>
      <c r="AS1914" s="190"/>
      <c r="AT1914" s="144"/>
      <c r="AU1914" s="543"/>
      <c r="AV1914" s="543"/>
      <c r="AW1914" s="144"/>
      <c r="AX1914" s="144"/>
      <c r="AY1914" s="144"/>
      <c r="AZ1914" s="144"/>
      <c r="BA1914" s="144"/>
      <c r="BB1914" s="144"/>
      <c r="BC1914" s="144"/>
      <c r="BD1914" s="144"/>
      <c r="BE1914" s="144"/>
    </row>
    <row r="1915" spans="1:57">
      <c r="A1915" s="144"/>
      <c r="B1915" s="144"/>
      <c r="C1915" s="144">
        <v>3</v>
      </c>
      <c r="D1915" s="190">
        <v>159981</v>
      </c>
      <c r="E1915" s="144" t="s">
        <v>5090</v>
      </c>
      <c r="F1915" s="144" t="s">
        <v>4944</v>
      </c>
      <c r="G1915" s="144">
        <v>10</v>
      </c>
      <c r="H1915" s="144">
        <v>20</v>
      </c>
      <c r="I1915" s="190" t="s">
        <v>7190</v>
      </c>
      <c r="J1915" s="144" t="s">
        <v>1693</v>
      </c>
      <c r="K1915" s="543"/>
      <c r="L1915" s="543"/>
      <c r="M1915" s="144"/>
      <c r="N1915" s="144"/>
      <c r="O1915" s="144"/>
      <c r="P1915" s="144"/>
      <c r="Q1915" s="144"/>
      <c r="R1915" s="144"/>
      <c r="S1915" s="144"/>
      <c r="T1915" s="144"/>
      <c r="U1915" s="144"/>
      <c r="V1915" s="543"/>
      <c r="W1915" s="144"/>
      <c r="X1915" s="144"/>
      <c r="Y1915" s="144"/>
      <c r="Z1915" s="144"/>
      <c r="AA1915" s="144"/>
      <c r="AB1915" s="144"/>
      <c r="AC1915" s="144"/>
      <c r="AD1915" s="144"/>
      <c r="AE1915" s="144"/>
      <c r="AF1915" s="144"/>
      <c r="AG1915" s="144"/>
      <c r="AH1915" s="144"/>
      <c r="AI1915" s="144"/>
      <c r="AJ1915" s="144"/>
      <c r="AK1915" s="144"/>
      <c r="AL1915" s="144"/>
      <c r="AM1915" s="543"/>
      <c r="AN1915" s="144"/>
      <c r="AO1915" s="144"/>
      <c r="AP1915" s="543"/>
      <c r="AQ1915" s="543"/>
      <c r="AR1915" s="144"/>
      <c r="AS1915" s="190"/>
      <c r="AT1915" s="144"/>
      <c r="AU1915" s="543"/>
      <c r="AV1915" s="543"/>
      <c r="AW1915" s="144"/>
      <c r="AX1915" s="144"/>
      <c r="AY1915" s="144"/>
      <c r="AZ1915" s="144"/>
      <c r="BA1915" s="144"/>
      <c r="BB1915" s="144"/>
      <c r="BC1915" s="144"/>
      <c r="BD1915" s="144"/>
      <c r="BE1915" s="144"/>
    </row>
    <row r="1916" spans="1:57">
      <c r="A1916" s="144"/>
      <c r="B1916" s="144"/>
      <c r="C1916" s="144">
        <v>3</v>
      </c>
      <c r="D1916" s="190">
        <v>699000</v>
      </c>
      <c r="E1916" s="144" t="s">
        <v>5090</v>
      </c>
      <c r="F1916" s="144" t="s">
        <v>4944</v>
      </c>
      <c r="G1916" s="144">
        <v>10</v>
      </c>
      <c r="H1916" s="144">
        <v>20</v>
      </c>
      <c r="I1916" s="190" t="s">
        <v>7191</v>
      </c>
      <c r="J1916" s="144" t="s">
        <v>1693</v>
      </c>
      <c r="K1916" s="543"/>
      <c r="L1916" s="543"/>
      <c r="M1916" s="144"/>
      <c r="N1916" s="144"/>
      <c r="O1916" s="144"/>
      <c r="P1916" s="144"/>
      <c r="Q1916" s="144"/>
      <c r="R1916" s="144"/>
      <c r="S1916" s="144"/>
      <c r="T1916" s="144"/>
      <c r="U1916" s="144"/>
      <c r="V1916" s="543"/>
      <c r="W1916" s="144"/>
      <c r="X1916" s="144"/>
      <c r="Y1916" s="144"/>
      <c r="Z1916" s="144"/>
      <c r="AA1916" s="144"/>
      <c r="AB1916" s="144"/>
      <c r="AC1916" s="144"/>
      <c r="AD1916" s="144"/>
      <c r="AE1916" s="144"/>
      <c r="AF1916" s="144"/>
      <c r="AG1916" s="144"/>
      <c r="AH1916" s="144"/>
      <c r="AI1916" s="144"/>
      <c r="AJ1916" s="144"/>
      <c r="AK1916" s="144"/>
      <c r="AL1916" s="144"/>
      <c r="AM1916" s="543"/>
      <c r="AN1916" s="144"/>
      <c r="AO1916" s="144"/>
      <c r="AP1916" s="543"/>
      <c r="AQ1916" s="543"/>
      <c r="AR1916" s="144"/>
      <c r="AS1916" s="190"/>
      <c r="AT1916" s="144"/>
      <c r="AU1916" s="543"/>
      <c r="AV1916" s="543"/>
      <c r="AW1916" s="144"/>
      <c r="AX1916" s="144"/>
      <c r="AY1916" s="144"/>
      <c r="AZ1916" s="144"/>
      <c r="BA1916" s="144"/>
      <c r="BB1916" s="144"/>
      <c r="BC1916" s="144"/>
      <c r="BD1916" s="144"/>
      <c r="BE1916" s="144"/>
    </row>
    <row r="1917" spans="1:57">
      <c r="A1917" s="144"/>
      <c r="B1917" s="144"/>
      <c r="C1917" s="144">
        <v>3</v>
      </c>
      <c r="D1917" s="190">
        <v>699002</v>
      </c>
      <c r="E1917" s="144" t="s">
        <v>5090</v>
      </c>
      <c r="F1917" s="144" t="s">
        <v>4944</v>
      </c>
      <c r="G1917" s="144">
        <v>10</v>
      </c>
      <c r="H1917" s="144">
        <v>20</v>
      </c>
      <c r="I1917" s="190" t="s">
        <v>7192</v>
      </c>
      <c r="J1917" s="144" t="s">
        <v>1693</v>
      </c>
      <c r="K1917" s="543"/>
      <c r="L1917" s="543"/>
      <c r="M1917" s="144"/>
      <c r="N1917" s="144"/>
      <c r="O1917" s="144"/>
      <c r="P1917" s="144"/>
      <c r="Q1917" s="144"/>
      <c r="R1917" s="144"/>
      <c r="S1917" s="144"/>
      <c r="T1917" s="144"/>
      <c r="U1917" s="144"/>
      <c r="V1917" s="543"/>
      <c r="W1917" s="144"/>
      <c r="X1917" s="144"/>
      <c r="Y1917" s="144"/>
      <c r="Z1917" s="144"/>
      <c r="AA1917" s="144"/>
      <c r="AB1917" s="144"/>
      <c r="AC1917" s="144"/>
      <c r="AD1917" s="144"/>
      <c r="AE1917" s="144"/>
      <c r="AF1917" s="144"/>
      <c r="AG1917" s="144"/>
      <c r="AH1917" s="144"/>
      <c r="AI1917" s="144"/>
      <c r="AJ1917" s="144"/>
      <c r="AK1917" s="144"/>
      <c r="AL1917" s="144"/>
      <c r="AM1917" s="543"/>
      <c r="AN1917" s="144"/>
      <c r="AO1917" s="144"/>
      <c r="AP1917" s="543"/>
      <c r="AQ1917" s="543"/>
      <c r="AR1917" s="144"/>
      <c r="AS1917" s="190"/>
      <c r="AT1917" s="144"/>
      <c r="AU1917" s="543"/>
      <c r="AV1917" s="543"/>
      <c r="AW1917" s="144"/>
      <c r="AX1917" s="144"/>
      <c r="AY1917" s="144"/>
      <c r="AZ1917" s="144"/>
      <c r="BA1917" s="144"/>
      <c r="BB1917" s="144"/>
      <c r="BC1917" s="144"/>
      <c r="BD1917" s="144"/>
      <c r="BE1917" s="144"/>
    </row>
    <row r="1918" spans="1:57">
      <c r="A1918" s="144"/>
      <c r="B1918" s="144"/>
      <c r="C1918" s="144">
        <v>3</v>
      </c>
      <c r="D1918" s="190">
        <v>699004</v>
      </c>
      <c r="E1918" s="144" t="s">
        <v>5090</v>
      </c>
      <c r="F1918" s="144" t="s">
        <v>4944</v>
      </c>
      <c r="G1918" s="144">
        <v>10</v>
      </c>
      <c r="H1918" s="144">
        <v>20</v>
      </c>
      <c r="I1918" s="190" t="s">
        <v>7193</v>
      </c>
      <c r="J1918" s="144" t="s">
        <v>1693</v>
      </c>
      <c r="K1918" s="543"/>
      <c r="L1918" s="543"/>
      <c r="M1918" s="144"/>
      <c r="N1918" s="144"/>
      <c r="O1918" s="144"/>
      <c r="P1918" s="144"/>
      <c r="Q1918" s="144"/>
      <c r="R1918" s="144"/>
      <c r="S1918" s="144"/>
      <c r="T1918" s="144"/>
      <c r="U1918" s="144"/>
      <c r="V1918" s="543"/>
      <c r="W1918" s="144"/>
      <c r="X1918" s="144"/>
      <c r="Y1918" s="144"/>
      <c r="Z1918" s="144"/>
      <c r="AA1918" s="144"/>
      <c r="AB1918" s="144"/>
      <c r="AC1918" s="144"/>
      <c r="AD1918" s="144"/>
      <c r="AE1918" s="144"/>
      <c r="AF1918" s="144"/>
      <c r="AG1918" s="144"/>
      <c r="AH1918" s="144"/>
      <c r="AI1918" s="144"/>
      <c r="AJ1918" s="144"/>
      <c r="AK1918" s="144"/>
      <c r="AL1918" s="144"/>
      <c r="AM1918" s="543"/>
      <c r="AN1918" s="144"/>
      <c r="AO1918" s="144"/>
      <c r="AP1918" s="543"/>
      <c r="AQ1918" s="543"/>
      <c r="AR1918" s="144"/>
      <c r="AS1918" s="190"/>
      <c r="AT1918" s="144"/>
      <c r="AU1918" s="543"/>
      <c r="AV1918" s="543"/>
      <c r="AW1918" s="144"/>
      <c r="AX1918" s="144"/>
      <c r="AY1918" s="144"/>
      <c r="AZ1918" s="144"/>
      <c r="BA1918" s="144"/>
      <c r="BB1918" s="144"/>
      <c r="BC1918" s="144"/>
      <c r="BD1918" s="144"/>
      <c r="BE1918" s="144"/>
    </row>
    <row r="1919" spans="1:57">
      <c r="A1919" s="144"/>
      <c r="B1919" s="144"/>
      <c r="C1919" s="144">
        <v>3</v>
      </c>
      <c r="D1919" s="190">
        <v>699542</v>
      </c>
      <c r="E1919" s="144" t="s">
        <v>5090</v>
      </c>
      <c r="F1919" s="144" t="s">
        <v>4944</v>
      </c>
      <c r="G1919" s="144">
        <v>10</v>
      </c>
      <c r="H1919" s="144">
        <v>20</v>
      </c>
      <c r="I1919" s="190" t="s">
        <v>7194</v>
      </c>
      <c r="J1919" s="144" t="s">
        <v>1693</v>
      </c>
      <c r="K1919" s="543"/>
      <c r="L1919" s="543"/>
      <c r="M1919" s="144"/>
      <c r="N1919" s="144"/>
      <c r="O1919" s="144"/>
      <c r="P1919" s="144"/>
      <c r="Q1919" s="144"/>
      <c r="R1919" s="144"/>
      <c r="S1919" s="144"/>
      <c r="T1919" s="144"/>
      <c r="U1919" s="144"/>
      <c r="V1919" s="543"/>
      <c r="W1919" s="144"/>
      <c r="X1919" s="144"/>
      <c r="Y1919" s="144"/>
      <c r="Z1919" s="144"/>
      <c r="AA1919" s="144"/>
      <c r="AB1919" s="144"/>
      <c r="AC1919" s="144"/>
      <c r="AD1919" s="144"/>
      <c r="AE1919" s="144"/>
      <c r="AF1919" s="144"/>
      <c r="AG1919" s="144"/>
      <c r="AH1919" s="144"/>
      <c r="AI1919" s="144"/>
      <c r="AJ1919" s="144"/>
      <c r="AK1919" s="144"/>
      <c r="AL1919" s="144"/>
      <c r="AM1919" s="543"/>
      <c r="AN1919" s="144"/>
      <c r="AO1919" s="144"/>
      <c r="AP1919" s="543"/>
      <c r="AQ1919" s="543"/>
      <c r="AR1919" s="144"/>
      <c r="AS1919" s="190"/>
      <c r="AT1919" s="144"/>
      <c r="AU1919" s="543"/>
      <c r="AV1919" s="543"/>
      <c r="AW1919" s="144"/>
      <c r="AX1919" s="144"/>
      <c r="AY1919" s="144"/>
      <c r="AZ1919" s="144"/>
      <c r="BA1919" s="144"/>
      <c r="BB1919" s="144"/>
      <c r="BC1919" s="144"/>
      <c r="BD1919" s="144"/>
      <c r="BE1919" s="144"/>
    </row>
    <row r="1920" spans="1:57">
      <c r="A1920" s="144"/>
      <c r="B1920" s="144"/>
      <c r="C1920" s="144">
        <v>3</v>
      </c>
      <c r="D1920" s="190">
        <v>699608</v>
      </c>
      <c r="E1920" s="144" t="s">
        <v>5090</v>
      </c>
      <c r="F1920" s="144" t="s">
        <v>4944</v>
      </c>
      <c r="G1920" s="144">
        <v>10</v>
      </c>
      <c r="H1920" s="144">
        <v>20</v>
      </c>
      <c r="I1920" s="190" t="s">
        <v>7195</v>
      </c>
      <c r="J1920" s="144" t="s">
        <v>1693</v>
      </c>
      <c r="K1920" s="543"/>
      <c r="L1920" s="543"/>
      <c r="M1920" s="144"/>
      <c r="N1920" s="144"/>
      <c r="O1920" s="144"/>
      <c r="P1920" s="144"/>
      <c r="Q1920" s="144"/>
      <c r="R1920" s="144"/>
      <c r="S1920" s="144"/>
      <c r="T1920" s="144"/>
      <c r="U1920" s="144"/>
      <c r="V1920" s="543"/>
      <c r="W1920" s="144"/>
      <c r="X1920" s="144"/>
      <c r="Y1920" s="144"/>
      <c r="Z1920" s="144"/>
      <c r="AA1920" s="144"/>
      <c r="AB1920" s="144"/>
      <c r="AC1920" s="144"/>
      <c r="AD1920" s="144"/>
      <c r="AE1920" s="144"/>
      <c r="AF1920" s="144"/>
      <c r="AG1920" s="144"/>
      <c r="AH1920" s="144"/>
      <c r="AI1920" s="144"/>
      <c r="AJ1920" s="144"/>
      <c r="AK1920" s="144"/>
      <c r="AL1920" s="144"/>
      <c r="AM1920" s="543"/>
      <c r="AN1920" s="144"/>
      <c r="AO1920" s="144"/>
      <c r="AP1920" s="543"/>
      <c r="AQ1920" s="543"/>
      <c r="AR1920" s="144"/>
      <c r="AS1920" s="190"/>
      <c r="AT1920" s="144"/>
      <c r="AU1920" s="543"/>
      <c r="AV1920" s="543"/>
      <c r="AW1920" s="144"/>
      <c r="AX1920" s="144"/>
      <c r="AY1920" s="144"/>
      <c r="AZ1920" s="144"/>
      <c r="BA1920" s="144"/>
      <c r="BB1920" s="144"/>
      <c r="BC1920" s="144"/>
      <c r="BD1920" s="144"/>
      <c r="BE1920" s="144"/>
    </row>
    <row r="1921" spans="1:57">
      <c r="A1921" s="144"/>
      <c r="B1921" s="144"/>
      <c r="C1921" s="144">
        <v>3</v>
      </c>
      <c r="D1921" s="190">
        <v>699615</v>
      </c>
      <c r="E1921" s="144" t="s">
        <v>5090</v>
      </c>
      <c r="F1921" s="144" t="s">
        <v>4944</v>
      </c>
      <c r="G1921" s="144">
        <v>10</v>
      </c>
      <c r="H1921" s="144">
        <v>20</v>
      </c>
      <c r="I1921" s="190" t="s">
        <v>7196</v>
      </c>
      <c r="J1921" s="144" t="s">
        <v>1693</v>
      </c>
      <c r="K1921" s="543"/>
      <c r="L1921" s="543"/>
      <c r="M1921" s="144"/>
      <c r="N1921" s="144"/>
      <c r="O1921" s="144"/>
      <c r="P1921" s="144"/>
      <c r="Q1921" s="144"/>
      <c r="R1921" s="144"/>
      <c r="S1921" s="144"/>
      <c r="T1921" s="144"/>
      <c r="U1921" s="144"/>
      <c r="V1921" s="543"/>
      <c r="W1921" s="144"/>
      <c r="X1921" s="144"/>
      <c r="Y1921" s="144"/>
      <c r="Z1921" s="144"/>
      <c r="AA1921" s="144"/>
      <c r="AB1921" s="144"/>
      <c r="AC1921" s="144"/>
      <c r="AD1921" s="144"/>
      <c r="AE1921" s="144"/>
      <c r="AF1921" s="144"/>
      <c r="AG1921" s="144"/>
      <c r="AH1921" s="144"/>
      <c r="AI1921" s="144"/>
      <c r="AJ1921" s="144"/>
      <c r="AK1921" s="144"/>
      <c r="AL1921" s="144"/>
      <c r="AM1921" s="543"/>
      <c r="AN1921" s="144"/>
      <c r="AO1921" s="144"/>
      <c r="AP1921" s="543"/>
      <c r="AQ1921" s="543"/>
      <c r="AR1921" s="144"/>
      <c r="AS1921" s="190"/>
      <c r="AT1921" s="144"/>
      <c r="AU1921" s="543"/>
      <c r="AV1921" s="543"/>
      <c r="AW1921" s="144"/>
      <c r="AX1921" s="144"/>
      <c r="AY1921" s="144"/>
      <c r="AZ1921" s="144"/>
      <c r="BA1921" s="144"/>
      <c r="BB1921" s="144"/>
      <c r="BC1921" s="144"/>
      <c r="BD1921" s="144"/>
      <c r="BE1921" s="144"/>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1"/>
  <dimension ref="A1:V80"/>
  <sheetViews>
    <sheetView zoomScale="80" zoomScaleNormal="80" workbookViewId="0">
      <pane xSplit="4" ySplit="3" topLeftCell="E35" activePane="bottomRight" state="frozen"/>
      <selection pane="bottomRight" activeCell="D42" sqref="D42"/>
      <selection pane="bottomLeft" activeCell="A4" sqref="A4"/>
      <selection pane="topRight" activeCell="E1" sqref="E1"/>
    </sheetView>
  </sheetViews>
  <sheetFormatPr defaultColWidth="9.140625" defaultRowHeight="14.45"/>
  <cols>
    <col min="1" max="1" width="12.140625" style="1" bestFit="1" customWidth="1"/>
    <col min="2" max="2" width="9.140625" style="1" customWidth="1"/>
    <col min="3" max="3" width="15.42578125" style="27" bestFit="1" customWidth="1"/>
    <col min="4" max="4" width="57.1406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22" ht="20.45" customHeight="1">
      <c r="A1" s="62"/>
      <c r="B1" s="77" t="s">
        <v>0</v>
      </c>
      <c r="C1" s="77"/>
      <c r="D1" s="77"/>
      <c r="E1" s="77"/>
      <c r="F1" s="77"/>
      <c r="G1" s="77"/>
      <c r="H1" s="77"/>
      <c r="I1" s="77"/>
      <c r="J1" s="77"/>
      <c r="K1" s="77"/>
      <c r="L1" s="77"/>
      <c r="M1" s="64"/>
      <c r="N1" s="65"/>
      <c r="O1" s="66"/>
      <c r="P1" s="63"/>
      <c r="Q1" s="63"/>
      <c r="R1" s="63"/>
      <c r="S1" s="63"/>
      <c r="T1" s="63"/>
      <c r="U1" s="63"/>
      <c r="V1" s="63"/>
    </row>
    <row r="2" spans="1:22" ht="20.45" customHeight="1">
      <c r="A2" s="67"/>
      <c r="B2" s="627" t="s">
        <v>7197</v>
      </c>
      <c r="C2" s="659"/>
      <c r="D2" s="659"/>
      <c r="E2" s="659"/>
      <c r="F2" s="659"/>
      <c r="G2" s="659"/>
      <c r="H2" s="659"/>
      <c r="I2" s="659"/>
      <c r="J2" s="659"/>
      <c r="K2" s="659"/>
      <c r="L2" s="659"/>
      <c r="M2" s="628" t="s">
        <v>3</v>
      </c>
      <c r="N2" s="660"/>
      <c r="O2" s="660"/>
      <c r="P2" s="661"/>
      <c r="Q2" s="628" t="s">
        <v>4</v>
      </c>
      <c r="R2" s="660"/>
      <c r="S2" s="661"/>
      <c r="T2" s="625" t="s">
        <v>5</v>
      </c>
      <c r="U2" s="660"/>
      <c r="V2" s="661"/>
    </row>
    <row r="3" spans="1:22"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row>
    <row r="4" spans="1:22">
      <c r="A4" s="1" t="s">
        <v>1284</v>
      </c>
      <c r="B4" s="1" t="s">
        <v>59</v>
      </c>
      <c r="C4" s="27" t="s">
        <v>7198</v>
      </c>
      <c r="D4" s="30" t="s">
        <v>511</v>
      </c>
      <c r="E4" s="27" t="s">
        <v>61</v>
      </c>
      <c r="F4" s="27" t="s">
        <v>107</v>
      </c>
      <c r="I4" s="27">
        <v>1</v>
      </c>
      <c r="J4" s="52"/>
      <c r="K4" s="29" t="s">
        <v>7199</v>
      </c>
      <c r="L4" s="28" t="s">
        <v>64</v>
      </c>
      <c r="M4" s="1">
        <v>1</v>
      </c>
      <c r="N4" s="46"/>
      <c r="O4" s="46"/>
      <c r="P4" s="46"/>
    </row>
    <row r="5" spans="1:22">
      <c r="A5" s="1" t="s">
        <v>1284</v>
      </c>
      <c r="B5" s="1" t="s">
        <v>59</v>
      </c>
      <c r="C5" s="27" t="s">
        <v>7200</v>
      </c>
      <c r="D5" s="30" t="s">
        <v>87</v>
      </c>
      <c r="E5" s="27" t="s">
        <v>61</v>
      </c>
      <c r="F5" s="27" t="s">
        <v>73</v>
      </c>
      <c r="I5" s="27">
        <v>3</v>
      </c>
      <c r="J5" s="52"/>
      <c r="K5" s="45"/>
      <c r="L5" s="28" t="s">
        <v>64</v>
      </c>
      <c r="M5" s="1">
        <v>1</v>
      </c>
      <c r="N5" s="46"/>
      <c r="O5" s="46"/>
      <c r="P5" s="46"/>
    </row>
    <row r="6" spans="1:22">
      <c r="A6" s="1" t="s">
        <v>1284</v>
      </c>
      <c r="B6" s="1" t="s">
        <v>59</v>
      </c>
      <c r="C6" s="27" t="s">
        <v>7201</v>
      </c>
      <c r="D6" s="30" t="s">
        <v>13</v>
      </c>
      <c r="E6" s="27" t="s">
        <v>61</v>
      </c>
      <c r="F6" s="27" t="s">
        <v>81</v>
      </c>
      <c r="I6" s="27">
        <v>3</v>
      </c>
      <c r="J6" s="52"/>
      <c r="K6" s="45"/>
      <c r="L6" s="28" t="s">
        <v>64</v>
      </c>
      <c r="M6" s="1">
        <v>1</v>
      </c>
      <c r="N6" s="46"/>
      <c r="O6" s="46"/>
      <c r="P6" s="46"/>
    </row>
    <row r="7" spans="1:22">
      <c r="A7" s="1" t="s">
        <v>1284</v>
      </c>
      <c r="B7" s="1" t="s">
        <v>59</v>
      </c>
      <c r="C7" s="27" t="s">
        <v>7202</v>
      </c>
      <c r="D7" s="30" t="s">
        <v>7203</v>
      </c>
      <c r="E7" s="27" t="s">
        <v>61</v>
      </c>
      <c r="F7" s="27" t="s">
        <v>62</v>
      </c>
      <c r="I7" s="27">
        <v>1</v>
      </c>
      <c r="J7" s="52"/>
      <c r="K7" s="45"/>
      <c r="L7" s="28" t="s">
        <v>64</v>
      </c>
      <c r="M7" s="1">
        <v>1</v>
      </c>
      <c r="N7" s="46"/>
      <c r="O7" s="46"/>
      <c r="P7" s="46"/>
    </row>
    <row r="8" spans="1:22">
      <c r="A8" s="1" t="s">
        <v>1284</v>
      </c>
      <c r="B8" s="1" t="s">
        <v>59</v>
      </c>
      <c r="C8" s="27" t="s">
        <v>7204</v>
      </c>
      <c r="D8" s="30" t="s">
        <v>7205</v>
      </c>
      <c r="E8" s="27" t="s">
        <v>61</v>
      </c>
      <c r="F8" s="27" t="s">
        <v>100</v>
      </c>
      <c r="I8" s="27" t="s">
        <v>107</v>
      </c>
      <c r="J8" s="52"/>
      <c r="K8" s="45" t="s">
        <v>7206</v>
      </c>
      <c r="M8" s="1">
        <v>1</v>
      </c>
      <c r="N8" s="46"/>
      <c r="O8" s="46"/>
      <c r="P8" s="46"/>
    </row>
    <row r="9" spans="1:22">
      <c r="A9" s="1" t="s">
        <v>1284</v>
      </c>
      <c r="B9" s="1" t="s">
        <v>59</v>
      </c>
      <c r="C9" s="27" t="s">
        <v>7207</v>
      </c>
      <c r="D9" s="30" t="s">
        <v>7208</v>
      </c>
      <c r="E9" s="27" t="s">
        <v>61</v>
      </c>
      <c r="F9" s="27" t="s">
        <v>100</v>
      </c>
      <c r="I9" s="27" t="s">
        <v>107</v>
      </c>
      <c r="J9" s="52"/>
      <c r="K9" s="45" t="s">
        <v>7206</v>
      </c>
      <c r="M9" s="1">
        <v>1</v>
      </c>
      <c r="N9" s="46"/>
      <c r="O9" s="46"/>
      <c r="P9" s="46"/>
    </row>
    <row r="10" spans="1:22">
      <c r="A10" s="1" t="s">
        <v>1284</v>
      </c>
      <c r="B10" s="1" t="s">
        <v>59</v>
      </c>
      <c r="C10" s="27" t="s">
        <v>7209</v>
      </c>
      <c r="D10" t="s">
        <v>7210</v>
      </c>
      <c r="E10" s="27" t="s">
        <v>135</v>
      </c>
      <c r="F10" s="27" t="s">
        <v>136</v>
      </c>
      <c r="G10" s="27" t="s">
        <v>137</v>
      </c>
      <c r="I10" s="27" t="s">
        <v>82</v>
      </c>
      <c r="J10" s="52" t="s">
        <v>137</v>
      </c>
      <c r="K10" s="45"/>
      <c r="M10" s="1">
        <v>0</v>
      </c>
      <c r="N10" s="46"/>
      <c r="P10" s="46"/>
    </row>
    <row r="11" spans="1:22">
      <c r="A11" s="1" t="s">
        <v>1284</v>
      </c>
      <c r="B11" s="1" t="s">
        <v>59</v>
      </c>
      <c r="C11" s="27" t="s">
        <v>7211</v>
      </c>
      <c r="D11" s="30" t="s">
        <v>7212</v>
      </c>
      <c r="E11" s="27" t="s">
        <v>61</v>
      </c>
      <c r="F11" s="27" t="s">
        <v>136</v>
      </c>
      <c r="H11" s="27" t="s">
        <v>3329</v>
      </c>
      <c r="I11" s="27" t="s">
        <v>107</v>
      </c>
      <c r="J11" s="52"/>
      <c r="K11" s="45"/>
      <c r="L11" s="28" t="s">
        <v>64</v>
      </c>
      <c r="M11" s="1">
        <v>1</v>
      </c>
      <c r="N11" s="46"/>
      <c r="O11" s="46"/>
      <c r="P11" s="46"/>
    </row>
    <row r="12" spans="1:22">
      <c r="A12" s="1" t="s">
        <v>1284</v>
      </c>
      <c r="B12" s="1" t="s">
        <v>59</v>
      </c>
      <c r="C12" s="27" t="s">
        <v>7213</v>
      </c>
      <c r="D12" s="30" t="s">
        <v>7214</v>
      </c>
      <c r="E12" s="27" t="s">
        <v>61</v>
      </c>
      <c r="F12" s="27" t="s">
        <v>136</v>
      </c>
      <c r="H12" s="27" t="s">
        <v>3329</v>
      </c>
      <c r="I12" s="27" t="s">
        <v>107</v>
      </c>
      <c r="J12" s="52"/>
      <c r="K12" s="45"/>
      <c r="L12" s="28" t="s">
        <v>64</v>
      </c>
      <c r="M12" s="1">
        <v>1</v>
      </c>
      <c r="N12" s="46"/>
      <c r="O12" s="46"/>
      <c r="P12" s="46"/>
    </row>
    <row r="13" spans="1:22">
      <c r="A13" s="1" t="s">
        <v>1284</v>
      </c>
      <c r="B13" s="1" t="s">
        <v>59</v>
      </c>
      <c r="C13" s="27" t="s">
        <v>7215</v>
      </c>
      <c r="D13" s="30" t="s">
        <v>7216</v>
      </c>
      <c r="E13" s="27" t="s">
        <v>61</v>
      </c>
      <c r="F13" s="27" t="s">
        <v>136</v>
      </c>
      <c r="H13" s="27" t="s">
        <v>3329</v>
      </c>
      <c r="I13" s="27" t="s">
        <v>107</v>
      </c>
      <c r="J13" s="52"/>
      <c r="K13" s="45"/>
      <c r="L13" s="28" t="s">
        <v>64</v>
      </c>
      <c r="M13" s="1">
        <v>1</v>
      </c>
      <c r="N13" s="46"/>
      <c r="O13" s="46"/>
      <c r="P13" s="46"/>
    </row>
    <row r="14" spans="1:22">
      <c r="A14" s="1" t="s">
        <v>1284</v>
      </c>
      <c r="B14" s="1" t="s">
        <v>59</v>
      </c>
      <c r="C14" s="27" t="s">
        <v>7217</v>
      </c>
      <c r="D14" s="30" t="s">
        <v>7218</v>
      </c>
      <c r="E14" s="27" t="s">
        <v>61</v>
      </c>
      <c r="F14" s="27" t="s">
        <v>62</v>
      </c>
      <c r="I14" s="27" t="s">
        <v>107</v>
      </c>
      <c r="J14" s="52"/>
      <c r="K14" s="45"/>
      <c r="M14" s="1">
        <v>1</v>
      </c>
      <c r="N14" s="46"/>
      <c r="O14" s="46"/>
      <c r="P14" s="46"/>
    </row>
    <row r="15" spans="1:22">
      <c r="A15" s="1" t="s">
        <v>1284</v>
      </c>
      <c r="B15" s="1" t="s">
        <v>59</v>
      </c>
      <c r="C15" s="27" t="s">
        <v>7219</v>
      </c>
      <c r="D15" s="30" t="s">
        <v>7220</v>
      </c>
      <c r="E15" s="27" t="s">
        <v>61</v>
      </c>
      <c r="F15" s="27" t="s">
        <v>107</v>
      </c>
      <c r="H15" s="27" t="s">
        <v>221</v>
      </c>
      <c r="I15" s="27">
        <v>2</v>
      </c>
      <c r="J15" s="52"/>
      <c r="K15" s="45"/>
      <c r="M15" s="1">
        <v>1</v>
      </c>
      <c r="N15" s="46"/>
      <c r="O15" s="46"/>
      <c r="P15" s="46"/>
    </row>
    <row r="16" spans="1:22">
      <c r="A16" s="1" t="s">
        <v>1284</v>
      </c>
      <c r="B16" s="1" t="s">
        <v>59</v>
      </c>
      <c r="C16" s="27" t="s">
        <v>7221</v>
      </c>
      <c r="D16" s="30" t="s">
        <v>7222</v>
      </c>
      <c r="E16" s="27" t="s">
        <v>61</v>
      </c>
      <c r="F16" s="27" t="s">
        <v>62</v>
      </c>
      <c r="H16" s="27" t="s">
        <v>7223</v>
      </c>
      <c r="I16" s="27" t="s">
        <v>107</v>
      </c>
      <c r="J16" s="52"/>
      <c r="K16" s="45" t="s">
        <v>7206</v>
      </c>
      <c r="M16" s="1">
        <v>1</v>
      </c>
      <c r="N16" s="46"/>
      <c r="O16" s="46"/>
      <c r="P16" s="46"/>
    </row>
    <row r="17" spans="1:16">
      <c r="A17" s="1" t="s">
        <v>1284</v>
      </c>
      <c r="B17" s="1" t="s">
        <v>59</v>
      </c>
      <c r="C17" s="27" t="s">
        <v>7224</v>
      </c>
      <c r="D17" s="30" t="s">
        <v>7225</v>
      </c>
      <c r="E17" s="27" t="s">
        <v>135</v>
      </c>
      <c r="F17" s="27" t="s">
        <v>136</v>
      </c>
      <c r="G17" s="27" t="s">
        <v>137</v>
      </c>
      <c r="I17" s="27">
        <v>1</v>
      </c>
      <c r="J17" s="52">
        <v>0</v>
      </c>
      <c r="K17" s="45"/>
      <c r="M17" s="1">
        <v>1</v>
      </c>
      <c r="N17" s="46"/>
      <c r="O17" s="46"/>
      <c r="P17" s="46"/>
    </row>
    <row r="18" spans="1:16">
      <c r="A18" s="1" t="s">
        <v>1284</v>
      </c>
      <c r="B18" s="1" t="s">
        <v>59</v>
      </c>
      <c r="C18" s="27" t="s">
        <v>7226</v>
      </c>
      <c r="D18" s="30" t="s">
        <v>7227</v>
      </c>
      <c r="E18" s="27" t="s">
        <v>135</v>
      </c>
      <c r="F18" s="27" t="s">
        <v>136</v>
      </c>
      <c r="G18" s="27" t="s">
        <v>137</v>
      </c>
      <c r="I18" s="27" t="s">
        <v>62</v>
      </c>
      <c r="J18" s="52"/>
      <c r="K18" s="45"/>
      <c r="L18" s="28" t="s">
        <v>64</v>
      </c>
      <c r="M18" s="1">
        <v>1</v>
      </c>
      <c r="N18" s="46"/>
      <c r="O18" s="46"/>
      <c r="P18" s="46"/>
    </row>
    <row r="19" spans="1:16">
      <c r="A19" s="1" t="s">
        <v>1284</v>
      </c>
      <c r="B19" s="1" t="s">
        <v>173</v>
      </c>
      <c r="C19" s="27" t="s">
        <v>7228</v>
      </c>
      <c r="D19" s="30" t="s">
        <v>7229</v>
      </c>
      <c r="E19" s="27" t="s">
        <v>135</v>
      </c>
      <c r="F19" s="27" t="s">
        <v>136</v>
      </c>
      <c r="G19" s="27" t="s">
        <v>137</v>
      </c>
      <c r="I19" s="27">
        <v>2</v>
      </c>
      <c r="J19" s="52"/>
      <c r="K19" s="45"/>
      <c r="M19" s="1">
        <v>1</v>
      </c>
      <c r="N19" s="46"/>
      <c r="O19" s="46"/>
      <c r="P19" s="46"/>
    </row>
    <row r="20" spans="1:16">
      <c r="A20" s="1" t="s">
        <v>1284</v>
      </c>
      <c r="B20" s="1" t="s">
        <v>173</v>
      </c>
      <c r="C20" s="27" t="s">
        <v>7230</v>
      </c>
      <c r="D20" s="30" t="s">
        <v>7231</v>
      </c>
      <c r="E20" s="27" t="s">
        <v>135</v>
      </c>
      <c r="F20" s="27" t="s">
        <v>136</v>
      </c>
      <c r="G20" s="27" t="s">
        <v>137</v>
      </c>
      <c r="I20" s="27">
        <v>2</v>
      </c>
      <c r="J20" s="52"/>
      <c r="K20" s="45"/>
      <c r="L20" s="28" t="s">
        <v>64</v>
      </c>
      <c r="M20" s="1">
        <v>1</v>
      </c>
      <c r="N20" s="46"/>
      <c r="O20" s="46"/>
      <c r="P20" s="46"/>
    </row>
    <row r="21" spans="1:16">
      <c r="A21" s="1" t="s">
        <v>1284</v>
      </c>
      <c r="B21" s="1" t="s">
        <v>173</v>
      </c>
      <c r="C21" s="27" t="s">
        <v>7232</v>
      </c>
      <c r="D21" s="30" t="s">
        <v>7233</v>
      </c>
      <c r="E21" s="27" t="s">
        <v>135</v>
      </c>
      <c r="F21" s="27" t="s">
        <v>136</v>
      </c>
      <c r="G21" s="27" t="s">
        <v>137</v>
      </c>
      <c r="I21" s="27">
        <v>2</v>
      </c>
      <c r="J21" s="52"/>
      <c r="K21" s="45"/>
      <c r="L21" s="28" t="s">
        <v>64</v>
      </c>
      <c r="M21" s="1">
        <v>1</v>
      </c>
      <c r="N21" s="46"/>
      <c r="O21" s="46"/>
      <c r="P21" s="46"/>
    </row>
    <row r="22" spans="1:16">
      <c r="A22" s="1" t="s">
        <v>1284</v>
      </c>
      <c r="B22" s="1" t="s">
        <v>173</v>
      </c>
      <c r="C22" s="27" t="s">
        <v>7234</v>
      </c>
      <c r="D22" s="30" t="s">
        <v>7235</v>
      </c>
      <c r="E22" s="27" t="s">
        <v>135</v>
      </c>
      <c r="F22" s="27" t="s">
        <v>136</v>
      </c>
      <c r="G22" s="27" t="s">
        <v>137</v>
      </c>
      <c r="I22" s="27" t="s">
        <v>107</v>
      </c>
      <c r="J22" s="52"/>
      <c r="K22" s="45"/>
      <c r="M22" s="1">
        <v>1</v>
      </c>
      <c r="N22" s="46"/>
      <c r="O22" s="46"/>
      <c r="P22" s="46"/>
    </row>
    <row r="23" spans="1:16">
      <c r="A23" s="1" t="s">
        <v>1284</v>
      </c>
      <c r="B23" s="1" t="s">
        <v>173</v>
      </c>
      <c r="C23" s="27" t="s">
        <v>7236</v>
      </c>
      <c r="D23" s="30" t="s">
        <v>7237</v>
      </c>
      <c r="E23" s="27" t="s">
        <v>135</v>
      </c>
      <c r="F23" s="27" t="s">
        <v>136</v>
      </c>
      <c r="G23" s="27" t="s">
        <v>137</v>
      </c>
      <c r="I23" s="27">
        <v>2</v>
      </c>
      <c r="J23" s="52"/>
      <c r="K23" s="45"/>
      <c r="L23" s="28" t="s">
        <v>64</v>
      </c>
      <c r="M23" s="1">
        <v>1</v>
      </c>
      <c r="N23" s="46"/>
      <c r="O23" s="46"/>
      <c r="P23" s="46"/>
    </row>
    <row r="24" spans="1:16">
      <c r="A24" s="1" t="s">
        <v>1284</v>
      </c>
      <c r="B24" s="1" t="s">
        <v>173</v>
      </c>
      <c r="C24" s="27" t="s">
        <v>7238</v>
      </c>
      <c r="D24" s="30" t="s">
        <v>7239</v>
      </c>
      <c r="E24" s="27" t="s">
        <v>135</v>
      </c>
      <c r="F24" s="27" t="s">
        <v>136</v>
      </c>
      <c r="G24" s="27" t="s">
        <v>137</v>
      </c>
      <c r="I24" s="27">
        <v>2</v>
      </c>
      <c r="J24" s="52"/>
      <c r="K24" s="45" t="s">
        <v>7240</v>
      </c>
      <c r="M24" s="1">
        <v>1</v>
      </c>
      <c r="N24" s="46"/>
      <c r="O24" s="46"/>
      <c r="P24" s="46"/>
    </row>
    <row r="25" spans="1:16">
      <c r="A25" s="1" t="s">
        <v>1284</v>
      </c>
      <c r="B25" s="1" t="s">
        <v>173</v>
      </c>
      <c r="C25" s="27" t="s">
        <v>7241</v>
      </c>
      <c r="D25" s="30" t="s">
        <v>7242</v>
      </c>
      <c r="E25" s="27" t="s">
        <v>135</v>
      </c>
      <c r="F25" s="27" t="s">
        <v>136</v>
      </c>
      <c r="G25" s="27" t="s">
        <v>137</v>
      </c>
      <c r="I25" s="27" t="s">
        <v>107</v>
      </c>
      <c r="J25" s="52"/>
      <c r="K25" s="45"/>
      <c r="M25" s="1">
        <v>1</v>
      </c>
      <c r="N25" s="46"/>
      <c r="O25" s="46"/>
      <c r="P25" s="46"/>
    </row>
    <row r="26" spans="1:16">
      <c r="A26" s="1" t="s">
        <v>1284</v>
      </c>
      <c r="B26" s="1" t="s">
        <v>173</v>
      </c>
      <c r="C26" s="27" t="s">
        <v>7243</v>
      </c>
      <c r="D26" s="30" t="s">
        <v>7244</v>
      </c>
      <c r="E26" s="27" t="s">
        <v>135</v>
      </c>
      <c r="F26" s="27" t="s">
        <v>136</v>
      </c>
      <c r="G26" s="27" t="s">
        <v>137</v>
      </c>
      <c r="I26" s="27">
        <v>2</v>
      </c>
      <c r="J26" s="52"/>
      <c r="K26" s="45"/>
      <c r="M26" s="1">
        <v>1</v>
      </c>
      <c r="N26" s="46"/>
      <c r="O26" s="54"/>
      <c r="P26" s="46"/>
    </row>
    <row r="27" spans="1:16">
      <c r="A27" s="1" t="s">
        <v>1284</v>
      </c>
      <c r="B27" s="1" t="s">
        <v>173</v>
      </c>
      <c r="C27" s="27" t="s">
        <v>7245</v>
      </c>
      <c r="D27" s="30" t="s">
        <v>7246</v>
      </c>
      <c r="E27" s="27" t="s">
        <v>135</v>
      </c>
      <c r="F27" s="27" t="s">
        <v>136</v>
      </c>
      <c r="G27" s="27" t="s">
        <v>137</v>
      </c>
      <c r="I27" s="27">
        <v>2</v>
      </c>
      <c r="J27" s="52"/>
      <c r="K27" s="45"/>
      <c r="L27" s="28" t="s">
        <v>64</v>
      </c>
      <c r="M27" s="1">
        <v>1</v>
      </c>
      <c r="N27" s="46"/>
      <c r="O27" s="46"/>
      <c r="P27" s="43"/>
    </row>
    <row r="28" spans="1:16">
      <c r="A28" s="1" t="s">
        <v>1284</v>
      </c>
      <c r="B28" s="1" t="s">
        <v>173</v>
      </c>
      <c r="C28" s="27" t="s">
        <v>7247</v>
      </c>
      <c r="D28" s="30" t="s">
        <v>7248</v>
      </c>
      <c r="E28" s="27" t="s">
        <v>135</v>
      </c>
      <c r="F28" s="27" t="s">
        <v>136</v>
      </c>
      <c r="G28" s="27" t="s">
        <v>137</v>
      </c>
      <c r="I28" s="27" t="s">
        <v>82</v>
      </c>
      <c r="J28" s="52">
        <v>0</v>
      </c>
      <c r="K28" s="45"/>
      <c r="M28" s="1">
        <v>0</v>
      </c>
      <c r="N28" s="46"/>
      <c r="O28" s="46"/>
      <c r="P28" s="46"/>
    </row>
    <row r="29" spans="1:16">
      <c r="A29" s="1" t="s">
        <v>1284</v>
      </c>
      <c r="B29" s="1" t="s">
        <v>173</v>
      </c>
      <c r="C29" s="27" t="s">
        <v>7249</v>
      </c>
      <c r="D29" s="30" t="s">
        <v>7250</v>
      </c>
      <c r="E29" s="27" t="s">
        <v>135</v>
      </c>
      <c r="F29" s="27" t="s">
        <v>136</v>
      </c>
      <c r="G29" s="27" t="s">
        <v>137</v>
      </c>
      <c r="I29" s="27" t="s">
        <v>62</v>
      </c>
      <c r="J29" s="52"/>
      <c r="K29" s="45"/>
      <c r="M29" s="1">
        <v>1</v>
      </c>
      <c r="N29" s="46"/>
      <c r="O29" s="46"/>
      <c r="P29" s="46"/>
    </row>
    <row r="30" spans="1:16">
      <c r="A30" s="1" t="s">
        <v>1284</v>
      </c>
      <c r="B30" s="1" t="s">
        <v>245</v>
      </c>
      <c r="C30" s="27" t="s">
        <v>7251</v>
      </c>
      <c r="D30" s="30" t="s">
        <v>7252</v>
      </c>
      <c r="E30" s="27" t="s">
        <v>135</v>
      </c>
      <c r="F30" s="27" t="s">
        <v>136</v>
      </c>
      <c r="G30" s="27" t="s">
        <v>137</v>
      </c>
      <c r="I30" s="27" t="s">
        <v>82</v>
      </c>
      <c r="J30" s="52">
        <v>0</v>
      </c>
      <c r="K30" s="45"/>
      <c r="M30" s="1">
        <v>0</v>
      </c>
      <c r="N30" s="46"/>
      <c r="O30" s="46"/>
      <c r="P30" s="46"/>
    </row>
    <row r="31" spans="1:16">
      <c r="A31" s="1" t="s">
        <v>1284</v>
      </c>
      <c r="B31" s="1" t="s">
        <v>245</v>
      </c>
      <c r="C31" s="27" t="s">
        <v>7253</v>
      </c>
      <c r="D31" s="30" t="s">
        <v>7254</v>
      </c>
      <c r="E31" s="27" t="s">
        <v>135</v>
      </c>
      <c r="F31" s="27" t="s">
        <v>136</v>
      </c>
      <c r="G31" s="27" t="s">
        <v>137</v>
      </c>
      <c r="I31" s="27" t="s">
        <v>82</v>
      </c>
      <c r="J31" s="52">
        <v>0</v>
      </c>
      <c r="K31" s="45"/>
      <c r="M31" s="1">
        <v>0</v>
      </c>
      <c r="N31" s="46"/>
      <c r="O31" s="46"/>
      <c r="P31" s="46"/>
    </row>
    <row r="32" spans="1:16">
      <c r="A32" s="1" t="s">
        <v>1284</v>
      </c>
      <c r="B32" s="1" t="s">
        <v>245</v>
      </c>
      <c r="C32" s="27" t="s">
        <v>7255</v>
      </c>
      <c r="D32" s="30" t="s">
        <v>7256</v>
      </c>
      <c r="E32" s="27" t="s">
        <v>135</v>
      </c>
      <c r="F32" s="27" t="s">
        <v>136</v>
      </c>
      <c r="G32" s="27" t="s">
        <v>137</v>
      </c>
      <c r="I32" s="27" t="s">
        <v>82</v>
      </c>
      <c r="J32" s="52"/>
      <c r="K32" s="45"/>
      <c r="L32" s="28" t="s">
        <v>64</v>
      </c>
      <c r="M32" s="1">
        <v>1</v>
      </c>
      <c r="N32" s="46"/>
      <c r="O32" s="43"/>
      <c r="P32" s="46"/>
    </row>
    <row r="33" spans="1:16">
      <c r="A33" s="1" t="s">
        <v>1284</v>
      </c>
      <c r="B33" s="1" t="s">
        <v>245</v>
      </c>
      <c r="C33" s="27" t="s">
        <v>7257</v>
      </c>
      <c r="D33" s="30" t="s">
        <v>7258</v>
      </c>
      <c r="E33" s="27" t="s">
        <v>135</v>
      </c>
      <c r="F33" s="27" t="s">
        <v>136</v>
      </c>
      <c r="G33" s="27" t="s">
        <v>137</v>
      </c>
      <c r="I33" s="27" t="s">
        <v>107</v>
      </c>
      <c r="J33" s="52"/>
      <c r="K33" s="45"/>
      <c r="M33" s="1">
        <v>1</v>
      </c>
      <c r="N33" s="54"/>
      <c r="O33" s="54"/>
      <c r="P33" s="46"/>
    </row>
    <row r="34" spans="1:16">
      <c r="A34" s="1" t="s">
        <v>1284</v>
      </c>
      <c r="B34" s="1" t="s">
        <v>245</v>
      </c>
      <c r="C34" s="27" t="s">
        <v>7259</v>
      </c>
      <c r="D34" s="30" t="s">
        <v>7260</v>
      </c>
      <c r="E34" s="27" t="s">
        <v>135</v>
      </c>
      <c r="F34" s="27" t="s">
        <v>107</v>
      </c>
      <c r="G34" s="27" t="s">
        <v>137</v>
      </c>
      <c r="I34" s="27" t="s">
        <v>107</v>
      </c>
      <c r="J34" s="52"/>
      <c r="K34" s="45"/>
      <c r="M34" s="1">
        <v>1</v>
      </c>
      <c r="N34" s="46"/>
      <c r="O34" s="46"/>
      <c r="P34" s="46"/>
    </row>
    <row r="35" spans="1:16">
      <c r="A35" s="1" t="s">
        <v>1284</v>
      </c>
      <c r="B35" s="1" t="s">
        <v>245</v>
      </c>
      <c r="C35" s="27" t="s">
        <v>7261</v>
      </c>
      <c r="D35" s="30" t="s">
        <v>7262</v>
      </c>
      <c r="E35" s="27" t="s">
        <v>135</v>
      </c>
      <c r="F35" s="27" t="s">
        <v>136</v>
      </c>
      <c r="G35" s="27" t="s">
        <v>137</v>
      </c>
      <c r="I35" s="27">
        <v>2</v>
      </c>
      <c r="J35" s="52"/>
      <c r="K35" s="45"/>
      <c r="M35" s="1">
        <v>1</v>
      </c>
      <c r="N35" s="46"/>
      <c r="O35" s="46"/>
      <c r="P35" s="46"/>
    </row>
    <row r="36" spans="1:16">
      <c r="A36" s="1" t="s">
        <v>1284</v>
      </c>
      <c r="B36" s="1" t="s">
        <v>245</v>
      </c>
      <c r="C36" s="27" t="s">
        <v>7263</v>
      </c>
      <c r="D36" s="30" t="s">
        <v>7264</v>
      </c>
      <c r="E36" s="27" t="s">
        <v>135</v>
      </c>
      <c r="F36" s="27" t="s">
        <v>136</v>
      </c>
      <c r="G36" s="27" t="s">
        <v>137</v>
      </c>
      <c r="I36" s="27">
        <v>2</v>
      </c>
      <c r="J36" s="52"/>
      <c r="K36" s="45"/>
      <c r="M36" s="1">
        <v>1</v>
      </c>
      <c r="N36" s="46"/>
      <c r="O36" s="46"/>
      <c r="P36" s="46"/>
    </row>
    <row r="37" spans="1:16">
      <c r="A37" s="1" t="s">
        <v>1284</v>
      </c>
      <c r="B37" s="1" t="s">
        <v>245</v>
      </c>
      <c r="C37" s="27" t="s">
        <v>7265</v>
      </c>
      <c r="D37" s="30" t="s">
        <v>7266</v>
      </c>
      <c r="E37" s="27" t="s">
        <v>135</v>
      </c>
      <c r="F37" s="27" t="s">
        <v>136</v>
      </c>
      <c r="G37" s="27" t="s">
        <v>137</v>
      </c>
      <c r="I37" s="27" t="s">
        <v>82</v>
      </c>
      <c r="J37" s="52"/>
      <c r="K37" s="45"/>
      <c r="L37" s="28" t="s">
        <v>64</v>
      </c>
      <c r="M37" s="1">
        <v>1</v>
      </c>
      <c r="N37" s="46"/>
      <c r="O37" s="46"/>
      <c r="P37" s="46"/>
    </row>
    <row r="38" spans="1:16">
      <c r="A38" s="1" t="s">
        <v>1284</v>
      </c>
      <c r="B38" s="1" t="s">
        <v>245</v>
      </c>
      <c r="C38" s="27" t="s">
        <v>7267</v>
      </c>
      <c r="D38" s="30" t="s">
        <v>7268</v>
      </c>
      <c r="E38" s="27" t="s">
        <v>135</v>
      </c>
      <c r="F38" s="27" t="s">
        <v>136</v>
      </c>
      <c r="G38" s="27" t="s">
        <v>137</v>
      </c>
      <c r="H38" s="27" t="s">
        <v>7269</v>
      </c>
      <c r="I38" s="27" t="s">
        <v>107</v>
      </c>
      <c r="J38" s="52"/>
      <c r="K38" s="45"/>
      <c r="M38" s="1">
        <v>1</v>
      </c>
      <c r="N38" s="46"/>
      <c r="O38" s="46"/>
      <c r="P38" s="46"/>
    </row>
    <row r="39" spans="1:16">
      <c r="A39" s="1" t="s">
        <v>1284</v>
      </c>
      <c r="B39" s="1" t="s">
        <v>245</v>
      </c>
      <c r="C39" s="27" t="s">
        <v>7270</v>
      </c>
      <c r="D39" s="30" t="s">
        <v>7271</v>
      </c>
      <c r="E39" s="27" t="s">
        <v>135</v>
      </c>
      <c r="F39" s="27" t="s">
        <v>136</v>
      </c>
      <c r="G39" s="27" t="s">
        <v>137</v>
      </c>
      <c r="I39" s="27" t="s">
        <v>107</v>
      </c>
      <c r="J39" s="52"/>
      <c r="K39" s="45"/>
      <c r="M39" s="1">
        <v>1</v>
      </c>
      <c r="N39" s="46"/>
      <c r="O39" s="46"/>
      <c r="P39" s="46"/>
    </row>
    <row r="40" spans="1:16">
      <c r="A40" s="1" t="s">
        <v>1284</v>
      </c>
      <c r="B40" s="1" t="s">
        <v>245</v>
      </c>
      <c r="C40" s="27" t="s">
        <v>7272</v>
      </c>
      <c r="D40" s="30" t="s">
        <v>7273</v>
      </c>
      <c r="E40" s="27" t="s">
        <v>135</v>
      </c>
      <c r="F40" s="27" t="s">
        <v>136</v>
      </c>
      <c r="G40" s="27" t="s">
        <v>137</v>
      </c>
      <c r="I40" s="27" t="s">
        <v>82</v>
      </c>
      <c r="J40" s="52">
        <v>0</v>
      </c>
      <c r="K40" s="45"/>
      <c r="M40" s="1">
        <v>0</v>
      </c>
      <c r="N40" s="46"/>
      <c r="O40" s="46"/>
      <c r="P40" s="46"/>
    </row>
    <row r="41" spans="1:16">
      <c r="A41" s="1" t="s">
        <v>1284</v>
      </c>
      <c r="B41" s="1" t="s">
        <v>245</v>
      </c>
      <c r="C41" s="27" t="s">
        <v>7274</v>
      </c>
      <c r="D41" s="53" t="s">
        <v>7275</v>
      </c>
      <c r="E41" s="27" t="s">
        <v>135</v>
      </c>
      <c r="F41" s="27" t="s">
        <v>136</v>
      </c>
      <c r="G41" s="27" t="s">
        <v>137</v>
      </c>
      <c r="I41" s="27">
        <v>2</v>
      </c>
      <c r="J41" s="52"/>
      <c r="K41" s="45"/>
      <c r="M41" s="1">
        <v>1</v>
      </c>
      <c r="N41" s="46"/>
      <c r="O41" s="46"/>
      <c r="P41" s="46"/>
    </row>
    <row r="42" spans="1:16">
      <c r="A42" s="1" t="s">
        <v>1284</v>
      </c>
      <c r="B42" s="1" t="s">
        <v>245</v>
      </c>
      <c r="C42" s="27" t="s">
        <v>7276</v>
      </c>
      <c r="D42" s="30" t="s">
        <v>7277</v>
      </c>
      <c r="E42" s="27" t="s">
        <v>135</v>
      </c>
      <c r="F42" s="27" t="s">
        <v>136</v>
      </c>
      <c r="G42" s="27" t="s">
        <v>137</v>
      </c>
      <c r="I42" s="27">
        <v>2</v>
      </c>
      <c r="J42" s="52"/>
      <c r="K42" s="45"/>
      <c r="L42" s="28" t="s">
        <v>64</v>
      </c>
      <c r="M42" s="1">
        <v>1</v>
      </c>
      <c r="N42" s="46"/>
      <c r="O42" s="46"/>
      <c r="P42" s="46"/>
    </row>
    <row r="43" spans="1:16">
      <c r="A43" s="1" t="s">
        <v>1284</v>
      </c>
      <c r="B43" s="1" t="s">
        <v>327</v>
      </c>
      <c r="C43" s="27" t="s">
        <v>7278</v>
      </c>
      <c r="D43" s="30" t="s">
        <v>7279</v>
      </c>
      <c r="E43" s="27" t="s">
        <v>135</v>
      </c>
      <c r="F43" s="27" t="s">
        <v>136</v>
      </c>
      <c r="G43" s="27" t="s">
        <v>137</v>
      </c>
      <c r="I43" s="27">
        <v>2</v>
      </c>
      <c r="J43" s="52"/>
      <c r="K43" s="45"/>
      <c r="M43" s="1">
        <v>1</v>
      </c>
      <c r="N43" s="46"/>
      <c r="O43" s="46"/>
      <c r="P43" s="46"/>
    </row>
    <row r="44" spans="1:16" ht="15" customHeight="1">
      <c r="A44" s="1" t="s">
        <v>1284</v>
      </c>
      <c r="B44" s="1" t="s">
        <v>327</v>
      </c>
      <c r="C44" s="27" t="s">
        <v>7280</v>
      </c>
      <c r="D44" s="30" t="s">
        <v>7281</v>
      </c>
      <c r="E44" s="27" t="s">
        <v>135</v>
      </c>
      <c r="F44" s="27" t="s">
        <v>136</v>
      </c>
      <c r="G44" s="27" t="s">
        <v>137</v>
      </c>
      <c r="I44" s="27">
        <v>2</v>
      </c>
      <c r="J44" s="52"/>
      <c r="K44" s="45"/>
      <c r="M44" s="1">
        <v>1</v>
      </c>
      <c r="N44" s="46"/>
      <c r="O44" s="46"/>
      <c r="P44" s="46"/>
    </row>
    <row r="45" spans="1:16">
      <c r="A45" s="1" t="s">
        <v>1284</v>
      </c>
      <c r="B45" s="1" t="s">
        <v>327</v>
      </c>
      <c r="C45" s="27" t="s">
        <v>7282</v>
      </c>
      <c r="D45" s="30" t="s">
        <v>7283</v>
      </c>
      <c r="E45" s="27" t="s">
        <v>135</v>
      </c>
      <c r="F45" s="27" t="s">
        <v>136</v>
      </c>
      <c r="G45" s="27" t="s">
        <v>137</v>
      </c>
      <c r="I45" s="27" t="s">
        <v>62</v>
      </c>
      <c r="J45" s="52"/>
      <c r="K45" s="45"/>
      <c r="M45" s="1">
        <v>1</v>
      </c>
      <c r="N45" s="46"/>
      <c r="O45" s="46"/>
      <c r="P45" s="46"/>
    </row>
    <row r="46" spans="1:16">
      <c r="A46" s="1" t="s">
        <v>1284</v>
      </c>
      <c r="B46" s="1" t="s">
        <v>327</v>
      </c>
      <c r="C46" s="27" t="s">
        <v>7284</v>
      </c>
      <c r="D46" s="30" t="s">
        <v>7285</v>
      </c>
      <c r="E46" s="27" t="s">
        <v>135</v>
      </c>
      <c r="F46" s="27" t="s">
        <v>136</v>
      </c>
      <c r="G46" s="27" t="s">
        <v>137</v>
      </c>
      <c r="I46" s="27" t="s">
        <v>107</v>
      </c>
      <c r="J46" s="52"/>
      <c r="K46" s="45"/>
      <c r="M46" s="1">
        <v>1</v>
      </c>
      <c r="N46" s="46"/>
      <c r="O46" s="46"/>
      <c r="P46" s="46"/>
    </row>
    <row r="47" spans="1:16" ht="14.25" customHeight="1">
      <c r="A47" s="1" t="s">
        <v>1284</v>
      </c>
      <c r="B47" s="1" t="s">
        <v>327</v>
      </c>
      <c r="C47" s="27" t="s">
        <v>7286</v>
      </c>
      <c r="D47" s="30" t="s">
        <v>7287</v>
      </c>
      <c r="E47" s="27" t="s">
        <v>135</v>
      </c>
      <c r="F47" s="27" t="s">
        <v>107</v>
      </c>
      <c r="G47" s="27" t="s">
        <v>137</v>
      </c>
      <c r="I47" s="27" t="s">
        <v>107</v>
      </c>
      <c r="J47" s="52"/>
      <c r="K47" s="45"/>
      <c r="M47" s="1">
        <v>1</v>
      </c>
      <c r="N47" s="46"/>
      <c r="O47" s="46"/>
      <c r="P47" s="46"/>
    </row>
    <row r="48" spans="1:16">
      <c r="A48" s="1" t="s">
        <v>1284</v>
      </c>
      <c r="B48" s="1" t="s">
        <v>327</v>
      </c>
      <c r="C48" s="27" t="s">
        <v>7288</v>
      </c>
      <c r="D48" s="30" t="s">
        <v>7289</v>
      </c>
      <c r="E48" s="27" t="s">
        <v>135</v>
      </c>
      <c r="F48" s="27" t="s">
        <v>136</v>
      </c>
      <c r="G48" s="27" t="s">
        <v>137</v>
      </c>
      <c r="I48" s="27">
        <v>2</v>
      </c>
      <c r="J48" s="52"/>
      <c r="K48" s="45"/>
      <c r="M48" s="1">
        <v>1</v>
      </c>
      <c r="N48" s="46"/>
      <c r="O48" s="46"/>
      <c r="P48" s="43"/>
    </row>
    <row r="49" spans="1:16">
      <c r="A49" s="1" t="s">
        <v>1284</v>
      </c>
      <c r="B49" s="1" t="s">
        <v>327</v>
      </c>
      <c r="C49" s="27" t="s">
        <v>7290</v>
      </c>
      <c r="D49" s="30" t="s">
        <v>7291</v>
      </c>
      <c r="E49" s="27" t="s">
        <v>135</v>
      </c>
      <c r="F49" s="27" t="s">
        <v>136</v>
      </c>
      <c r="G49" s="27" t="s">
        <v>137</v>
      </c>
      <c r="I49" s="27" t="s">
        <v>107</v>
      </c>
      <c r="J49" s="52"/>
      <c r="K49" s="45"/>
      <c r="M49" s="1">
        <v>1</v>
      </c>
      <c r="N49" s="46"/>
      <c r="O49" s="46"/>
      <c r="P49" s="46"/>
    </row>
    <row r="50" spans="1:16">
      <c r="A50" s="1" t="s">
        <v>1284</v>
      </c>
      <c r="B50" s="1" t="s">
        <v>327</v>
      </c>
      <c r="C50" s="27" t="s">
        <v>7292</v>
      </c>
      <c r="D50" s="30" t="s">
        <v>7293</v>
      </c>
      <c r="E50" s="27" t="s">
        <v>135</v>
      </c>
      <c r="F50" s="27" t="s">
        <v>136</v>
      </c>
      <c r="G50" s="27" t="s">
        <v>137</v>
      </c>
      <c r="I50" s="27" t="s">
        <v>82</v>
      </c>
      <c r="J50" s="52" t="s">
        <v>7294</v>
      </c>
      <c r="K50" s="45" t="s">
        <v>7295</v>
      </c>
      <c r="M50" s="1">
        <v>0</v>
      </c>
      <c r="N50" s="46"/>
      <c r="O50" s="46"/>
      <c r="P50" s="46"/>
    </row>
    <row r="51" spans="1:16">
      <c r="A51" s="1" t="s">
        <v>1284</v>
      </c>
      <c r="B51" s="1" t="s">
        <v>327</v>
      </c>
      <c r="C51" s="27" t="s">
        <v>7296</v>
      </c>
      <c r="D51" s="30" t="s">
        <v>7297</v>
      </c>
      <c r="E51" s="27" t="s">
        <v>61</v>
      </c>
      <c r="F51" s="27" t="s">
        <v>107</v>
      </c>
      <c r="H51" s="27" t="s">
        <v>7298</v>
      </c>
      <c r="I51" s="27" t="s">
        <v>82</v>
      </c>
      <c r="J51" s="52" t="s">
        <v>7294</v>
      </c>
      <c r="K51" s="45" t="s">
        <v>7299</v>
      </c>
      <c r="M51" s="1">
        <v>0</v>
      </c>
      <c r="N51" s="46"/>
      <c r="O51" s="46"/>
      <c r="P51" s="46"/>
    </row>
    <row r="52" spans="1:16">
      <c r="A52" s="1" t="s">
        <v>1284</v>
      </c>
      <c r="B52" s="1" t="s">
        <v>327</v>
      </c>
      <c r="C52" s="1" t="s">
        <v>7300</v>
      </c>
      <c r="D52" t="s">
        <v>7301</v>
      </c>
      <c r="E52" s="27" t="s">
        <v>135</v>
      </c>
      <c r="F52" s="27" t="s">
        <v>136</v>
      </c>
      <c r="G52" s="27" t="s">
        <v>137</v>
      </c>
      <c r="I52" s="27" t="s">
        <v>82</v>
      </c>
      <c r="J52" s="52"/>
      <c r="K52" s="45" t="s">
        <v>660</v>
      </c>
      <c r="M52" s="1">
        <v>0</v>
      </c>
      <c r="N52" s="46"/>
      <c r="P52" s="46"/>
    </row>
    <row r="53" spans="1:16">
      <c r="A53" s="1" t="s">
        <v>1284</v>
      </c>
      <c r="B53" s="1" t="s">
        <v>327</v>
      </c>
      <c r="C53" s="1" t="s">
        <v>7302</v>
      </c>
      <c r="D53" t="s">
        <v>4434</v>
      </c>
      <c r="E53" s="27" t="s">
        <v>61</v>
      </c>
      <c r="F53" s="27" t="s">
        <v>107</v>
      </c>
      <c r="I53" s="27" t="s">
        <v>82</v>
      </c>
      <c r="J53" s="52"/>
      <c r="K53" s="45" t="s">
        <v>7303</v>
      </c>
      <c r="M53" s="1">
        <v>0</v>
      </c>
      <c r="N53" s="46"/>
      <c r="O53" s="46"/>
      <c r="P53" s="46"/>
    </row>
    <row r="54" spans="1:16">
      <c r="A54" s="1" t="s">
        <v>1284</v>
      </c>
      <c r="B54" s="1" t="s">
        <v>327</v>
      </c>
      <c r="C54" s="1" t="s">
        <v>7304</v>
      </c>
      <c r="D54" t="s">
        <v>4727</v>
      </c>
      <c r="E54" s="27" t="s">
        <v>61</v>
      </c>
      <c r="F54" s="27" t="s">
        <v>100</v>
      </c>
      <c r="H54" s="27" t="s">
        <v>4728</v>
      </c>
      <c r="I54" s="27" t="s">
        <v>62</v>
      </c>
      <c r="J54" s="52"/>
      <c r="K54" s="45" t="s">
        <v>7303</v>
      </c>
      <c r="M54" s="1">
        <v>1</v>
      </c>
      <c r="N54" s="46"/>
      <c r="O54" s="46"/>
      <c r="P54" s="46"/>
    </row>
    <row r="55" spans="1:16">
      <c r="A55" s="1" t="s">
        <v>1284</v>
      </c>
      <c r="B55" s="1" t="s">
        <v>408</v>
      </c>
      <c r="C55" s="27" t="s">
        <v>7305</v>
      </c>
      <c r="D55" s="30" t="s">
        <v>7306</v>
      </c>
      <c r="E55" s="27" t="s">
        <v>61</v>
      </c>
      <c r="F55" s="27" t="s">
        <v>62</v>
      </c>
      <c r="H55" s="27" t="s">
        <v>1898</v>
      </c>
      <c r="I55" s="27" t="s">
        <v>82</v>
      </c>
      <c r="J55" s="52" t="s">
        <v>7294</v>
      </c>
      <c r="K55" s="45" t="s">
        <v>7307</v>
      </c>
      <c r="M55" s="1">
        <v>0</v>
      </c>
      <c r="N55" s="46"/>
      <c r="O55" s="46"/>
      <c r="P55" s="46"/>
    </row>
    <row r="56" spans="1:16">
      <c r="A56" s="1" t="s">
        <v>1284</v>
      </c>
      <c r="B56" s="1" t="s">
        <v>408</v>
      </c>
      <c r="C56" s="27" t="s">
        <v>7308</v>
      </c>
      <c r="D56" s="30" t="s">
        <v>7309</v>
      </c>
      <c r="E56" s="27" t="s">
        <v>61</v>
      </c>
      <c r="F56" s="27" t="s">
        <v>62</v>
      </c>
      <c r="H56" s="27" t="s">
        <v>7310</v>
      </c>
      <c r="I56" s="27">
        <v>1</v>
      </c>
      <c r="J56" s="52">
        <v>1</v>
      </c>
      <c r="K56" s="45" t="s">
        <v>7311</v>
      </c>
      <c r="M56" s="1">
        <v>1</v>
      </c>
      <c r="N56" s="46"/>
      <c r="O56" s="46"/>
      <c r="P56" s="46"/>
    </row>
    <row r="57" spans="1:16">
      <c r="A57" s="1" t="s">
        <v>1284</v>
      </c>
      <c r="B57" s="1" t="s">
        <v>408</v>
      </c>
      <c r="C57" s="27" t="s">
        <v>7312</v>
      </c>
      <c r="D57" s="30" t="s">
        <v>7313</v>
      </c>
      <c r="E57" s="27" t="s">
        <v>135</v>
      </c>
      <c r="F57" s="27" t="s">
        <v>136</v>
      </c>
      <c r="G57" s="27" t="s">
        <v>137</v>
      </c>
      <c r="I57" s="27">
        <v>2</v>
      </c>
      <c r="J57" s="52"/>
      <c r="K57" s="45"/>
      <c r="M57" s="1">
        <v>1</v>
      </c>
      <c r="N57" s="46"/>
      <c r="O57" s="46"/>
      <c r="P57" s="46"/>
    </row>
    <row r="58" spans="1:16">
      <c r="A58" s="1" t="s">
        <v>1284</v>
      </c>
      <c r="B58" s="1" t="s">
        <v>408</v>
      </c>
      <c r="C58" s="27" t="s">
        <v>7314</v>
      </c>
      <c r="D58" s="30" t="s">
        <v>7315</v>
      </c>
      <c r="E58" s="27" t="s">
        <v>135</v>
      </c>
      <c r="F58" s="27" t="s">
        <v>136</v>
      </c>
      <c r="G58" s="27" t="s">
        <v>137</v>
      </c>
      <c r="I58" s="27" t="s">
        <v>62</v>
      </c>
      <c r="J58" s="52"/>
      <c r="K58" s="45"/>
      <c r="M58" s="1">
        <v>1</v>
      </c>
      <c r="N58" s="46"/>
      <c r="O58" s="46"/>
      <c r="P58" s="46"/>
    </row>
    <row r="59" spans="1:16">
      <c r="A59" s="1" t="s">
        <v>1284</v>
      </c>
      <c r="B59" s="1" t="s">
        <v>408</v>
      </c>
      <c r="C59" s="27" t="s">
        <v>7316</v>
      </c>
      <c r="D59" s="30" t="s">
        <v>7317</v>
      </c>
      <c r="E59" s="27" t="s">
        <v>135</v>
      </c>
      <c r="F59" s="27" t="s">
        <v>136</v>
      </c>
      <c r="G59" s="27" t="s">
        <v>137</v>
      </c>
      <c r="I59" s="27" t="s">
        <v>62</v>
      </c>
      <c r="J59" s="52">
        <v>1</v>
      </c>
      <c r="K59" s="45"/>
      <c r="M59" s="1">
        <v>1</v>
      </c>
      <c r="N59" s="46"/>
      <c r="O59" s="46"/>
      <c r="P59" s="46"/>
    </row>
    <row r="60" spans="1:16">
      <c r="A60" s="1" t="s">
        <v>1284</v>
      </c>
      <c r="B60" s="1" t="s">
        <v>408</v>
      </c>
      <c r="C60" s="27" t="s">
        <v>7318</v>
      </c>
      <c r="D60" s="30" t="s">
        <v>7319</v>
      </c>
      <c r="E60" s="27" t="s">
        <v>135</v>
      </c>
      <c r="F60" s="27" t="s">
        <v>136</v>
      </c>
      <c r="G60" s="27" t="s">
        <v>137</v>
      </c>
      <c r="I60" s="27" t="s">
        <v>62</v>
      </c>
      <c r="J60" s="52">
        <v>1</v>
      </c>
      <c r="K60" s="45"/>
      <c r="M60" s="1">
        <v>1</v>
      </c>
      <c r="N60" s="46"/>
      <c r="O60" s="46"/>
      <c r="P60" s="46"/>
    </row>
    <row r="61" spans="1:16">
      <c r="A61" s="1" t="s">
        <v>1284</v>
      </c>
      <c r="B61" s="1" t="s">
        <v>408</v>
      </c>
      <c r="C61" s="27" t="s">
        <v>7320</v>
      </c>
      <c r="D61" s="30" t="s">
        <v>7321</v>
      </c>
      <c r="E61" s="27" t="s">
        <v>135</v>
      </c>
      <c r="F61" s="27" t="s">
        <v>136</v>
      </c>
      <c r="G61" s="27" t="s">
        <v>137</v>
      </c>
      <c r="I61" s="27" t="s">
        <v>62</v>
      </c>
      <c r="J61" s="52">
        <v>1</v>
      </c>
      <c r="K61" s="45"/>
      <c r="M61" s="1">
        <v>1</v>
      </c>
      <c r="N61" s="46"/>
      <c r="O61" s="46"/>
      <c r="P61" s="46"/>
    </row>
    <row r="62" spans="1:16">
      <c r="A62" s="1" t="s">
        <v>1284</v>
      </c>
      <c r="B62" s="1" t="s">
        <v>408</v>
      </c>
      <c r="C62" s="27" t="s">
        <v>7322</v>
      </c>
      <c r="D62" s="30" t="s">
        <v>7323</v>
      </c>
      <c r="E62" s="27" t="s">
        <v>135</v>
      </c>
      <c r="F62" s="27" t="s">
        <v>136</v>
      </c>
      <c r="G62" s="27" t="s">
        <v>137</v>
      </c>
      <c r="I62" s="27">
        <v>2</v>
      </c>
      <c r="J62" s="52"/>
      <c r="K62" s="45"/>
      <c r="M62" s="1">
        <v>1</v>
      </c>
      <c r="N62" s="46"/>
      <c r="O62" s="46"/>
      <c r="P62" s="46"/>
    </row>
    <row r="63" spans="1:16">
      <c r="A63" s="1" t="s">
        <v>1284</v>
      </c>
      <c r="B63" s="1" t="s">
        <v>408</v>
      </c>
      <c r="C63" s="27" t="s">
        <v>7324</v>
      </c>
      <c r="D63" s="30" t="s">
        <v>7325</v>
      </c>
      <c r="E63" s="27" t="s">
        <v>135</v>
      </c>
      <c r="F63" s="27" t="s">
        <v>136</v>
      </c>
      <c r="G63" s="27" t="s">
        <v>137</v>
      </c>
      <c r="I63" s="27" t="s">
        <v>82</v>
      </c>
      <c r="J63" s="52" t="s">
        <v>137</v>
      </c>
      <c r="K63" s="45"/>
      <c r="M63" s="1">
        <v>0</v>
      </c>
      <c r="N63" s="46"/>
      <c r="P63" s="46"/>
    </row>
    <row r="64" spans="1:16">
      <c r="A64" s="1" t="s">
        <v>1284</v>
      </c>
      <c r="B64" s="1" t="s">
        <v>408</v>
      </c>
      <c r="C64" s="27" t="s">
        <v>7326</v>
      </c>
      <c r="D64" s="30" t="s">
        <v>7327</v>
      </c>
      <c r="E64" s="27" t="s">
        <v>135</v>
      </c>
      <c r="F64" s="27" t="s">
        <v>136</v>
      </c>
      <c r="G64" s="27" t="s">
        <v>137</v>
      </c>
      <c r="I64" s="27" t="s">
        <v>82</v>
      </c>
      <c r="J64" s="52" t="s">
        <v>137</v>
      </c>
      <c r="K64" s="45"/>
      <c r="M64" s="1">
        <v>0</v>
      </c>
      <c r="N64" s="46"/>
      <c r="P64" s="46"/>
    </row>
    <row r="65" spans="1:16">
      <c r="A65" s="1" t="s">
        <v>1284</v>
      </c>
      <c r="B65" s="1" t="s">
        <v>408</v>
      </c>
      <c r="C65" s="27" t="s">
        <v>7328</v>
      </c>
      <c r="D65" s="30" t="s">
        <v>7329</v>
      </c>
      <c r="E65" s="27" t="s">
        <v>135</v>
      </c>
      <c r="F65" s="27" t="s">
        <v>136</v>
      </c>
      <c r="G65" s="27" t="s">
        <v>137</v>
      </c>
      <c r="I65" s="27" t="s">
        <v>82</v>
      </c>
      <c r="J65" s="52" t="s">
        <v>137</v>
      </c>
      <c r="K65" s="45"/>
      <c r="M65" s="1">
        <v>0</v>
      </c>
      <c r="N65" s="46"/>
      <c r="P65" s="46"/>
    </row>
    <row r="66" spans="1:16">
      <c r="A66" s="1" t="s">
        <v>1284</v>
      </c>
      <c r="B66" s="1" t="s">
        <v>408</v>
      </c>
      <c r="C66" s="27" t="s">
        <v>7330</v>
      </c>
      <c r="D66" s="30" t="s">
        <v>7331</v>
      </c>
      <c r="E66" s="27" t="s">
        <v>135</v>
      </c>
      <c r="F66" s="27" t="s">
        <v>136</v>
      </c>
      <c r="G66" s="27" t="s">
        <v>137</v>
      </c>
      <c r="I66" s="27" t="s">
        <v>82</v>
      </c>
      <c r="J66" s="52" t="s">
        <v>137</v>
      </c>
      <c r="K66" s="45"/>
      <c r="M66" s="1">
        <v>0</v>
      </c>
      <c r="N66" s="46"/>
      <c r="P66" s="46"/>
    </row>
    <row r="67" spans="1:16">
      <c r="A67" s="1" t="s">
        <v>1284</v>
      </c>
      <c r="B67" s="1" t="s">
        <v>408</v>
      </c>
      <c r="C67" s="27" t="s">
        <v>7332</v>
      </c>
      <c r="D67" s="30" t="s">
        <v>7333</v>
      </c>
      <c r="E67" s="27" t="s">
        <v>135</v>
      </c>
      <c r="F67" s="27" t="s">
        <v>136</v>
      </c>
      <c r="G67" s="27" t="s">
        <v>137</v>
      </c>
      <c r="I67" s="27" t="s">
        <v>82</v>
      </c>
      <c r="J67" s="52" t="s">
        <v>137</v>
      </c>
      <c r="K67" s="45"/>
      <c r="M67" s="1">
        <v>0</v>
      </c>
      <c r="N67" s="46"/>
      <c r="P67" s="46"/>
    </row>
    <row r="68" spans="1:16">
      <c r="A68" s="1" t="s">
        <v>1284</v>
      </c>
      <c r="B68" s="1" t="s">
        <v>465</v>
      </c>
      <c r="C68" s="27" t="s">
        <v>7334</v>
      </c>
      <c r="D68" s="30" t="s">
        <v>7335</v>
      </c>
      <c r="E68" s="27" t="s">
        <v>135</v>
      </c>
      <c r="F68" s="27" t="s">
        <v>136</v>
      </c>
      <c r="G68" s="27" t="s">
        <v>137</v>
      </c>
      <c r="I68" s="27">
        <v>1</v>
      </c>
      <c r="J68" s="52">
        <v>1</v>
      </c>
      <c r="K68" s="45"/>
      <c r="M68" s="1">
        <v>1</v>
      </c>
      <c r="N68" s="46"/>
      <c r="O68" s="46"/>
      <c r="P68" s="46"/>
    </row>
    <row r="69" spans="1:16">
      <c r="A69" s="1" t="s">
        <v>1284</v>
      </c>
      <c r="B69" s="1" t="s">
        <v>465</v>
      </c>
      <c r="C69" s="27" t="s">
        <v>7336</v>
      </c>
      <c r="D69" s="30" t="s">
        <v>7337</v>
      </c>
      <c r="E69" s="27" t="s">
        <v>135</v>
      </c>
      <c r="F69" s="27" t="s">
        <v>136</v>
      </c>
      <c r="G69" s="27" t="s">
        <v>137</v>
      </c>
      <c r="I69" s="27">
        <v>2</v>
      </c>
      <c r="J69" s="52"/>
      <c r="K69" s="45"/>
      <c r="M69" s="1">
        <v>1</v>
      </c>
      <c r="N69" s="46"/>
      <c r="O69" s="46"/>
      <c r="P69" s="46"/>
    </row>
    <row r="70" spans="1:16">
      <c r="A70" s="1" t="s">
        <v>1284</v>
      </c>
      <c r="B70" s="1" t="s">
        <v>465</v>
      </c>
      <c r="C70" s="27" t="s">
        <v>7338</v>
      </c>
      <c r="D70" s="30" t="s">
        <v>7339</v>
      </c>
      <c r="E70" s="27" t="s">
        <v>135</v>
      </c>
      <c r="F70" s="27" t="s">
        <v>136</v>
      </c>
      <c r="G70" s="27" t="s">
        <v>137</v>
      </c>
      <c r="I70" s="27">
        <v>1</v>
      </c>
      <c r="J70" s="52">
        <v>1</v>
      </c>
      <c r="K70" s="45"/>
      <c r="M70" s="1">
        <v>1</v>
      </c>
      <c r="N70" s="46"/>
      <c r="O70" s="46"/>
      <c r="P70" s="46"/>
    </row>
    <row r="71" spans="1:16">
      <c r="A71" s="1" t="s">
        <v>1284</v>
      </c>
      <c r="B71" s="1" t="s">
        <v>465</v>
      </c>
      <c r="C71" s="27" t="s">
        <v>7340</v>
      </c>
      <c r="D71" s="30" t="s">
        <v>7341</v>
      </c>
      <c r="E71" s="27" t="s">
        <v>135</v>
      </c>
      <c r="F71" s="27" t="s">
        <v>136</v>
      </c>
      <c r="G71" s="27" t="s">
        <v>137</v>
      </c>
      <c r="I71" s="27" t="s">
        <v>107</v>
      </c>
      <c r="J71" s="52"/>
      <c r="K71" s="45"/>
      <c r="M71" s="1">
        <v>1</v>
      </c>
      <c r="N71" s="46"/>
      <c r="O71" s="46"/>
      <c r="P71" s="46"/>
    </row>
    <row r="72" spans="1:16">
      <c r="A72" s="1" t="s">
        <v>1284</v>
      </c>
      <c r="B72" s="1" t="s">
        <v>465</v>
      </c>
      <c r="C72" s="27" t="s">
        <v>7342</v>
      </c>
      <c r="D72" s="30" t="s">
        <v>7343</v>
      </c>
      <c r="E72" s="27" t="s">
        <v>135</v>
      </c>
      <c r="F72" s="27" t="s">
        <v>136</v>
      </c>
      <c r="G72" s="27" t="s">
        <v>137</v>
      </c>
      <c r="I72" s="27">
        <v>2</v>
      </c>
      <c r="J72" s="52"/>
      <c r="K72" s="45"/>
      <c r="M72" s="1">
        <v>1</v>
      </c>
      <c r="N72" s="46"/>
      <c r="O72" s="46"/>
      <c r="P72" s="46"/>
    </row>
    <row r="73" spans="1:16">
      <c r="A73" s="1" t="s">
        <v>1284</v>
      </c>
      <c r="B73" s="1" t="s">
        <v>465</v>
      </c>
      <c r="C73" s="27" t="s">
        <v>7344</v>
      </c>
      <c r="D73" s="30" t="s">
        <v>7345</v>
      </c>
      <c r="E73" s="27" t="s">
        <v>135</v>
      </c>
      <c r="F73" s="27" t="s">
        <v>136</v>
      </c>
      <c r="G73" s="27" t="s">
        <v>137</v>
      </c>
      <c r="I73" s="27" t="s">
        <v>82</v>
      </c>
      <c r="J73" s="52"/>
      <c r="K73" s="45"/>
      <c r="M73" s="1">
        <v>0</v>
      </c>
      <c r="N73" s="46"/>
      <c r="O73" s="46"/>
      <c r="P73" s="46"/>
    </row>
    <row r="74" spans="1:16">
      <c r="A74" s="1" t="s">
        <v>1284</v>
      </c>
      <c r="B74" s="1" t="s">
        <v>563</v>
      </c>
      <c r="C74" s="27" t="s">
        <v>7346</v>
      </c>
      <c r="D74" s="30" t="s">
        <v>7347</v>
      </c>
      <c r="E74" s="27" t="s">
        <v>135</v>
      </c>
      <c r="F74" s="27" t="s">
        <v>136</v>
      </c>
      <c r="G74" s="27" t="s">
        <v>137</v>
      </c>
      <c r="I74" s="27" t="s">
        <v>107</v>
      </c>
      <c r="J74" s="52"/>
      <c r="K74" s="45"/>
      <c r="M74" s="1">
        <v>1</v>
      </c>
      <c r="N74" s="46"/>
      <c r="O74" s="46"/>
      <c r="P74" s="46"/>
    </row>
    <row r="75" spans="1:16">
      <c r="A75" s="1" t="s">
        <v>1284</v>
      </c>
      <c r="B75" s="1" t="s">
        <v>563</v>
      </c>
      <c r="C75" s="27" t="s">
        <v>7348</v>
      </c>
      <c r="D75" s="30" t="s">
        <v>7349</v>
      </c>
      <c r="E75" s="27" t="s">
        <v>135</v>
      </c>
      <c r="F75" s="27" t="s">
        <v>136</v>
      </c>
      <c r="G75" s="27" t="s">
        <v>137</v>
      </c>
      <c r="I75" s="27">
        <v>2</v>
      </c>
      <c r="J75" s="52"/>
      <c r="K75" s="45"/>
      <c r="M75" s="1">
        <v>1</v>
      </c>
      <c r="N75" s="46"/>
      <c r="O75" s="46"/>
      <c r="P75" s="46"/>
    </row>
    <row r="76" spans="1:16">
      <c r="A76" s="1" t="s">
        <v>1284</v>
      </c>
      <c r="B76" s="1" t="s">
        <v>563</v>
      </c>
      <c r="C76" s="27" t="s">
        <v>7350</v>
      </c>
      <c r="D76" s="30" t="s">
        <v>7351</v>
      </c>
      <c r="E76" s="27" t="s">
        <v>135</v>
      </c>
      <c r="F76" s="27" t="s">
        <v>136</v>
      </c>
      <c r="G76" s="27" t="s">
        <v>137</v>
      </c>
      <c r="I76" s="27">
        <v>2</v>
      </c>
      <c r="J76" s="52"/>
      <c r="K76" s="45"/>
      <c r="M76" s="1">
        <v>1</v>
      </c>
      <c r="N76" s="46"/>
      <c r="O76" s="46"/>
      <c r="P76" s="46"/>
    </row>
    <row r="77" spans="1:16">
      <c r="A77" s="1" t="s">
        <v>1284</v>
      </c>
      <c r="B77" s="1" t="s">
        <v>563</v>
      </c>
      <c r="C77" s="27" t="s">
        <v>7352</v>
      </c>
      <c r="D77" s="30" t="s">
        <v>7353</v>
      </c>
      <c r="E77" s="27" t="s">
        <v>135</v>
      </c>
      <c r="F77" s="27" t="s">
        <v>136</v>
      </c>
      <c r="G77" s="27" t="s">
        <v>137</v>
      </c>
      <c r="I77" s="27">
        <v>2</v>
      </c>
      <c r="J77" s="52"/>
      <c r="K77" s="45"/>
      <c r="M77" s="1">
        <v>1</v>
      </c>
      <c r="N77" s="46"/>
      <c r="O77" s="46"/>
      <c r="P77" s="46"/>
    </row>
    <row r="78" spans="1:16">
      <c r="A78" s="1" t="s">
        <v>1284</v>
      </c>
      <c r="B78" s="1" t="s">
        <v>563</v>
      </c>
      <c r="C78" s="27" t="s">
        <v>7354</v>
      </c>
      <c r="D78" s="30" t="s">
        <v>7355</v>
      </c>
      <c r="E78" s="27" t="s">
        <v>61</v>
      </c>
      <c r="F78" s="27" t="s">
        <v>107</v>
      </c>
      <c r="H78" s="27" t="s">
        <v>7298</v>
      </c>
      <c r="I78" s="27" t="s">
        <v>82</v>
      </c>
      <c r="J78" s="52"/>
      <c r="K78" s="45"/>
      <c r="M78" s="1">
        <v>0</v>
      </c>
      <c r="N78" s="46"/>
      <c r="O78" s="46"/>
      <c r="P78" s="46"/>
    </row>
    <row r="79" spans="1:16">
      <c r="A79" s="1" t="s">
        <v>1284</v>
      </c>
      <c r="B79" s="1" t="s">
        <v>563</v>
      </c>
      <c r="C79" s="27" t="s">
        <v>7356</v>
      </c>
      <c r="D79" s="30" t="s">
        <v>7357</v>
      </c>
      <c r="E79" s="27" t="s">
        <v>135</v>
      </c>
      <c r="F79" s="27" t="s">
        <v>136</v>
      </c>
      <c r="G79" s="27" t="s">
        <v>137</v>
      </c>
      <c r="I79" s="27" t="s">
        <v>82</v>
      </c>
      <c r="J79" s="52"/>
      <c r="K79" s="45"/>
      <c r="M79" s="1">
        <v>0</v>
      </c>
      <c r="N79" s="46"/>
      <c r="P79" s="46"/>
    </row>
    <row r="80" spans="1:16">
      <c r="A80" s="1" t="s">
        <v>1284</v>
      </c>
      <c r="B80" s="1" t="s">
        <v>563</v>
      </c>
      <c r="C80" s="27" t="s">
        <v>7358</v>
      </c>
      <c r="D80" s="30" t="s">
        <v>7359</v>
      </c>
      <c r="E80" s="27" t="s">
        <v>135</v>
      </c>
      <c r="F80" s="27" t="s">
        <v>136</v>
      </c>
      <c r="G80" s="27" t="s">
        <v>137</v>
      </c>
      <c r="I80" s="27" t="s">
        <v>82</v>
      </c>
      <c r="J80" s="52"/>
      <c r="K80" s="45"/>
      <c r="M80" s="1">
        <v>0</v>
      </c>
      <c r="N80" s="46"/>
      <c r="P80" s="46"/>
    </row>
  </sheetData>
  <autoFilter ref="A1:V80" xr:uid="{00000000-0009-0000-0000-00003A000000}"/>
  <mergeCells count="4">
    <mergeCell ref="B2:L2"/>
    <mergeCell ref="T2:V2"/>
    <mergeCell ref="M2:P2"/>
    <mergeCell ref="Q2:S2"/>
  </mergeCells>
  <conditionalFormatting sqref="M4:M206">
    <cfRule type="iconSet" priority="4">
      <iconSet iconSet="3Symbols2">
        <cfvo type="percent" val="0"/>
        <cfvo type="num" val="0.5"/>
        <cfvo type="num" val="1"/>
      </iconSet>
    </cfRule>
  </conditionalFormatting>
  <conditionalFormatting sqref="M4:M1048576">
    <cfRule type="containsText" dxfId="35"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2">
    <dataValidation type="list" allowBlank="1" showInputMessage="1" showErrorMessage="1" sqref="N4:N28 N29:O29 N30:N180 O27 O33:O36 O42 O69 P7" xr:uid="{00000000-0002-0000-3A00-000000000000}">
      <formula1>MoSCoW</formula1>
    </dataValidation>
    <dataValidation type="list" error="Value must be one of: Ignore, Direct, Constant, Lookup Table, Complex" sqref="O4:O1048576" xr:uid="{00000000-0002-0000-3A00-000001000000}">
      <formula1>"Ignore,Direct,Constant,Lookup Table,Complex"</formula1>
    </dataValidation>
  </dataValidations>
  <pageMargins left="0.7" right="0.7" top="0.75" bottom="0.75" header="0.3" footer="0.3"/>
  <pageSetup orientation="portrait"/>
  <drawing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2"/>
  <dimension ref="A1:V33"/>
  <sheetViews>
    <sheetView zoomScale="80" zoomScaleNormal="80" workbookViewId="0">
      <pane xSplit="4" ySplit="3" topLeftCell="K4" activePane="bottomRight" state="frozen"/>
      <selection pane="bottomRight" activeCell="K4" sqref="K4"/>
      <selection pane="bottomLeft" activeCell="A4" sqref="A4"/>
      <selection pane="topRight" activeCell="E1" sqref="E1"/>
    </sheetView>
  </sheetViews>
  <sheetFormatPr defaultColWidth="9.140625" defaultRowHeight="14.45"/>
  <cols>
    <col min="1" max="1" width="12.140625" style="1" bestFit="1" customWidth="1"/>
    <col min="2" max="2" width="9.140625" style="1" customWidth="1"/>
    <col min="3" max="3" width="15.42578125" style="27" bestFit="1" customWidth="1"/>
    <col min="4" max="4" width="44.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22" ht="20.45" customHeight="1">
      <c r="A1" s="62"/>
      <c r="B1" s="77" t="s">
        <v>0</v>
      </c>
      <c r="C1" s="77"/>
      <c r="D1" s="77"/>
      <c r="E1" s="77"/>
      <c r="F1" s="77"/>
      <c r="G1" s="77"/>
      <c r="H1" s="77"/>
      <c r="I1" s="77"/>
      <c r="J1" s="77"/>
      <c r="K1" s="77"/>
      <c r="L1" s="77"/>
      <c r="M1" s="64"/>
      <c r="N1" s="65"/>
      <c r="O1" s="66"/>
      <c r="P1" s="63"/>
      <c r="Q1" s="63"/>
      <c r="R1" s="63"/>
      <c r="S1" s="63"/>
      <c r="T1" s="63"/>
      <c r="U1" s="63"/>
      <c r="V1" s="63"/>
    </row>
    <row r="2" spans="1:22" ht="20.45" customHeight="1">
      <c r="A2" s="67"/>
      <c r="B2" s="627" t="s">
        <v>7360</v>
      </c>
      <c r="C2" s="659"/>
      <c r="D2" s="659"/>
      <c r="E2" s="659"/>
      <c r="F2" s="659"/>
      <c r="G2" s="659"/>
      <c r="H2" s="659"/>
      <c r="I2" s="659"/>
      <c r="J2" s="659"/>
      <c r="K2" s="659"/>
      <c r="L2" s="659"/>
      <c r="M2" s="628" t="s">
        <v>3</v>
      </c>
      <c r="N2" s="660"/>
      <c r="O2" s="660"/>
      <c r="P2" s="661"/>
      <c r="Q2" s="628" t="s">
        <v>4</v>
      </c>
      <c r="R2" s="660"/>
      <c r="S2" s="661"/>
      <c r="T2" s="625" t="s">
        <v>5</v>
      </c>
      <c r="U2" s="660"/>
      <c r="V2" s="661"/>
    </row>
    <row r="3" spans="1:22"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row>
    <row r="4" spans="1:22">
      <c r="A4" s="1" t="s">
        <v>221</v>
      </c>
      <c r="B4" s="1" t="s">
        <v>59</v>
      </c>
      <c r="C4" s="27" t="s">
        <v>7361</v>
      </c>
      <c r="D4" s="30" t="s">
        <v>220</v>
      </c>
      <c r="E4" s="27" t="s">
        <v>61</v>
      </c>
      <c r="F4" s="27" t="s">
        <v>107</v>
      </c>
      <c r="I4" s="27">
        <v>1</v>
      </c>
      <c r="J4" s="28" t="s">
        <v>1777</v>
      </c>
      <c r="K4" s="29" t="s">
        <v>7199</v>
      </c>
      <c r="L4" s="28" t="s">
        <v>64</v>
      </c>
      <c r="M4" s="1">
        <v>1</v>
      </c>
    </row>
    <row r="5" spans="1:22">
      <c r="A5" s="1" t="s">
        <v>221</v>
      </c>
      <c r="B5" s="1" t="s">
        <v>59</v>
      </c>
      <c r="C5" s="27" t="s">
        <v>7362</v>
      </c>
      <c r="D5" s="30" t="s">
        <v>13</v>
      </c>
      <c r="E5" s="27" t="s">
        <v>61</v>
      </c>
      <c r="F5" s="27" t="s">
        <v>81</v>
      </c>
      <c r="I5" s="27">
        <v>3</v>
      </c>
      <c r="L5" s="28" t="s">
        <v>64</v>
      </c>
      <c r="M5" s="1">
        <v>1</v>
      </c>
    </row>
    <row r="6" spans="1:22">
      <c r="A6" s="1" t="s">
        <v>221</v>
      </c>
      <c r="B6" s="1" t="s">
        <v>59</v>
      </c>
      <c r="C6" s="27" t="s">
        <v>7363</v>
      </c>
      <c r="D6" s="30" t="s">
        <v>87</v>
      </c>
      <c r="E6" s="27" t="s">
        <v>61</v>
      </c>
      <c r="F6" s="27" t="s">
        <v>73</v>
      </c>
      <c r="I6" s="27">
        <v>3</v>
      </c>
      <c r="L6" s="28" t="s">
        <v>64</v>
      </c>
      <c r="M6" s="1">
        <v>1</v>
      </c>
    </row>
    <row r="7" spans="1:22">
      <c r="A7" s="1" t="s">
        <v>221</v>
      </c>
      <c r="B7" s="1" t="s">
        <v>59</v>
      </c>
      <c r="C7" s="27" t="s">
        <v>7364</v>
      </c>
      <c r="D7" s="30" t="s">
        <v>7365</v>
      </c>
      <c r="E7" s="27" t="s">
        <v>135</v>
      </c>
      <c r="F7" s="27" t="s">
        <v>136</v>
      </c>
      <c r="G7" s="27" t="s">
        <v>137</v>
      </c>
      <c r="I7" s="27">
        <v>1</v>
      </c>
      <c r="J7" s="52" t="s">
        <v>1777</v>
      </c>
      <c r="K7" s="45"/>
      <c r="M7" s="1">
        <v>1</v>
      </c>
    </row>
    <row r="8" spans="1:22">
      <c r="A8" s="1" t="s">
        <v>221</v>
      </c>
      <c r="B8" s="1" t="s">
        <v>59</v>
      </c>
      <c r="C8" s="27" t="s">
        <v>7366</v>
      </c>
      <c r="D8" s="30" t="s">
        <v>7367</v>
      </c>
      <c r="E8" s="27" t="s">
        <v>135</v>
      </c>
      <c r="F8" s="27" t="s">
        <v>136</v>
      </c>
      <c r="G8" s="27" t="s">
        <v>137</v>
      </c>
      <c r="I8" s="27">
        <v>1</v>
      </c>
      <c r="J8" s="52" t="s">
        <v>1777</v>
      </c>
      <c r="K8" s="45"/>
      <c r="L8" s="28" t="s">
        <v>64</v>
      </c>
      <c r="M8" s="1">
        <v>1</v>
      </c>
    </row>
    <row r="9" spans="1:22">
      <c r="A9" s="1" t="s">
        <v>221</v>
      </c>
      <c r="B9" s="1" t="s">
        <v>59</v>
      </c>
      <c r="C9" s="27" t="s">
        <v>7368</v>
      </c>
      <c r="D9" s="30" t="s">
        <v>7369</v>
      </c>
      <c r="E9" s="27" t="s">
        <v>135</v>
      </c>
      <c r="F9" s="27" t="s">
        <v>136</v>
      </c>
      <c r="G9" s="27" t="s">
        <v>137</v>
      </c>
      <c r="I9" s="27">
        <v>1</v>
      </c>
      <c r="J9" s="52">
        <v>1</v>
      </c>
      <c r="K9" s="45"/>
      <c r="M9" s="1">
        <v>1</v>
      </c>
    </row>
    <row r="10" spans="1:22">
      <c r="A10" s="1" t="s">
        <v>221</v>
      </c>
      <c r="B10" s="1" t="s">
        <v>59</v>
      </c>
      <c r="C10" s="27" t="s">
        <v>7370</v>
      </c>
      <c r="D10" s="30" t="s">
        <v>7371</v>
      </c>
      <c r="E10" s="27" t="s">
        <v>135</v>
      </c>
      <c r="F10" s="27" t="s">
        <v>136</v>
      </c>
      <c r="G10" s="27" t="s">
        <v>137</v>
      </c>
      <c r="I10" s="27">
        <v>1</v>
      </c>
      <c r="J10" s="52" t="s">
        <v>1777</v>
      </c>
      <c r="K10" s="45"/>
      <c r="L10" s="28" t="s">
        <v>64</v>
      </c>
      <c r="M10" s="1">
        <v>1</v>
      </c>
    </row>
    <row r="11" spans="1:22">
      <c r="A11" s="1" t="s">
        <v>221</v>
      </c>
      <c r="B11" s="1" t="s">
        <v>59</v>
      </c>
      <c r="C11" s="27" t="s">
        <v>7372</v>
      </c>
      <c r="D11" s="30" t="s">
        <v>7373</v>
      </c>
      <c r="E11" s="27" t="s">
        <v>61</v>
      </c>
      <c r="F11" s="27" t="s">
        <v>100</v>
      </c>
      <c r="H11" s="27" t="s">
        <v>866</v>
      </c>
      <c r="I11" s="27">
        <v>2</v>
      </c>
      <c r="J11" s="52"/>
      <c r="K11" s="45"/>
      <c r="M11" s="1">
        <v>1</v>
      </c>
    </row>
    <row r="12" spans="1:22">
      <c r="A12" s="1" t="s">
        <v>221</v>
      </c>
      <c r="B12" s="1" t="s">
        <v>59</v>
      </c>
      <c r="C12" s="27" t="s">
        <v>7374</v>
      </c>
      <c r="D12" s="30" t="s">
        <v>7375</v>
      </c>
      <c r="E12" s="27" t="s">
        <v>135</v>
      </c>
      <c r="F12" s="27" t="s">
        <v>136</v>
      </c>
      <c r="G12" s="27" t="s">
        <v>137</v>
      </c>
      <c r="I12" s="27">
        <v>2</v>
      </c>
      <c r="J12" s="52"/>
      <c r="K12" s="45"/>
      <c r="L12" s="28" t="s">
        <v>64</v>
      </c>
      <c r="M12" s="1">
        <v>1</v>
      </c>
    </row>
    <row r="13" spans="1:22">
      <c r="A13" s="1" t="s">
        <v>221</v>
      </c>
      <c r="B13" s="1" t="s">
        <v>59</v>
      </c>
      <c r="C13" s="27" t="s">
        <v>7376</v>
      </c>
      <c r="D13" s="30" t="s">
        <v>7377</v>
      </c>
      <c r="E13" s="27" t="s">
        <v>135</v>
      </c>
      <c r="F13" s="27" t="s">
        <v>107</v>
      </c>
      <c r="G13" s="27" t="s">
        <v>137</v>
      </c>
      <c r="I13" s="27" t="s">
        <v>107</v>
      </c>
      <c r="J13" s="52"/>
      <c r="K13" s="45"/>
      <c r="M13" s="1">
        <v>1</v>
      </c>
    </row>
    <row r="14" spans="1:22">
      <c r="A14" s="1" t="s">
        <v>221</v>
      </c>
      <c r="B14" s="1" t="s">
        <v>59</v>
      </c>
      <c r="C14" s="27" t="s">
        <v>7378</v>
      </c>
      <c r="D14" s="30" t="s">
        <v>7379</v>
      </c>
      <c r="E14" s="27" t="s">
        <v>135</v>
      </c>
      <c r="F14" s="27" t="s">
        <v>136</v>
      </c>
      <c r="G14" s="27" t="s">
        <v>137</v>
      </c>
      <c r="I14" s="27" t="s">
        <v>62</v>
      </c>
      <c r="J14" s="52" t="s">
        <v>1777</v>
      </c>
      <c r="K14" s="45"/>
      <c r="M14" s="1">
        <v>1</v>
      </c>
    </row>
    <row r="15" spans="1:22">
      <c r="A15" s="1" t="s">
        <v>221</v>
      </c>
      <c r="B15" s="1" t="s">
        <v>59</v>
      </c>
      <c r="C15" s="27" t="s">
        <v>7380</v>
      </c>
      <c r="D15" s="30" t="s">
        <v>7381</v>
      </c>
      <c r="E15" s="27" t="s">
        <v>61</v>
      </c>
      <c r="F15" s="27" t="s">
        <v>100</v>
      </c>
      <c r="H15" s="27" t="s">
        <v>866</v>
      </c>
      <c r="I15" s="27">
        <v>2</v>
      </c>
      <c r="J15" s="52"/>
      <c r="K15" s="45"/>
      <c r="M15" s="1">
        <v>1</v>
      </c>
    </row>
    <row r="16" spans="1:22">
      <c r="A16" s="1" t="s">
        <v>221</v>
      </c>
      <c r="B16" s="1" t="s">
        <v>59</v>
      </c>
      <c r="C16" s="27" t="s">
        <v>7382</v>
      </c>
      <c r="D16" s="30" t="s">
        <v>7383</v>
      </c>
      <c r="E16" s="27" t="s">
        <v>135</v>
      </c>
      <c r="F16" s="27" t="s">
        <v>136</v>
      </c>
      <c r="G16" s="27" t="s">
        <v>137</v>
      </c>
      <c r="I16" s="27">
        <v>2</v>
      </c>
      <c r="J16" s="52"/>
      <c r="K16" s="45"/>
      <c r="L16" s="28" t="s">
        <v>64</v>
      </c>
      <c r="M16" s="1">
        <v>1</v>
      </c>
    </row>
    <row r="17" spans="1:13">
      <c r="A17" s="1" t="s">
        <v>221</v>
      </c>
      <c r="B17" s="1" t="s">
        <v>173</v>
      </c>
      <c r="C17" s="27" t="s">
        <v>7384</v>
      </c>
      <c r="D17" s="30" t="s">
        <v>7385</v>
      </c>
      <c r="E17" s="27" t="s">
        <v>135</v>
      </c>
      <c r="F17" s="27" t="s">
        <v>136</v>
      </c>
      <c r="G17" s="27" t="s">
        <v>137</v>
      </c>
      <c r="I17" s="27" t="s">
        <v>107</v>
      </c>
      <c r="J17" s="52"/>
      <c r="K17" s="45"/>
      <c r="M17" s="1">
        <v>1</v>
      </c>
    </row>
    <row r="18" spans="1:13">
      <c r="A18" s="1" t="s">
        <v>221</v>
      </c>
      <c r="B18" s="1" t="s">
        <v>173</v>
      </c>
      <c r="C18" s="27" t="s">
        <v>7386</v>
      </c>
      <c r="D18" s="30" t="s">
        <v>7387</v>
      </c>
      <c r="E18" s="27" t="s">
        <v>135</v>
      </c>
      <c r="F18" s="27" t="s">
        <v>107</v>
      </c>
      <c r="G18" s="27" t="s">
        <v>137</v>
      </c>
      <c r="I18" s="27" t="s">
        <v>107</v>
      </c>
      <c r="J18" s="52"/>
      <c r="K18" s="45"/>
      <c r="M18" s="1">
        <v>1</v>
      </c>
    </row>
    <row r="19" spans="1:13">
      <c r="A19" s="1" t="s">
        <v>221</v>
      </c>
      <c r="B19" s="1" t="s">
        <v>173</v>
      </c>
      <c r="C19" s="27" t="s">
        <v>7388</v>
      </c>
      <c r="D19" s="30" t="s">
        <v>7389</v>
      </c>
      <c r="E19" s="27" t="s">
        <v>135</v>
      </c>
      <c r="F19" s="27" t="s">
        <v>136</v>
      </c>
      <c r="G19" s="27" t="s">
        <v>137</v>
      </c>
      <c r="I19" s="27">
        <v>1</v>
      </c>
      <c r="J19" s="52" t="s">
        <v>1777</v>
      </c>
      <c r="K19" s="45"/>
      <c r="M19" s="1">
        <v>1</v>
      </c>
    </row>
    <row r="20" spans="1:13">
      <c r="A20" s="1" t="s">
        <v>221</v>
      </c>
      <c r="B20" s="1" t="s">
        <v>173</v>
      </c>
      <c r="C20" s="27" t="s">
        <v>7390</v>
      </c>
      <c r="D20" s="30" t="s">
        <v>7391</v>
      </c>
      <c r="E20" s="27" t="s">
        <v>135</v>
      </c>
      <c r="F20" s="27" t="s">
        <v>136</v>
      </c>
      <c r="G20" s="27" t="s">
        <v>137</v>
      </c>
      <c r="I20" s="27" t="s">
        <v>62</v>
      </c>
      <c r="J20" s="52"/>
      <c r="K20" s="45"/>
      <c r="M20" s="1">
        <v>1</v>
      </c>
    </row>
    <row r="21" spans="1:13">
      <c r="A21" s="1" t="s">
        <v>221</v>
      </c>
      <c r="B21" s="1" t="s">
        <v>173</v>
      </c>
      <c r="C21" s="27" t="s">
        <v>7392</v>
      </c>
      <c r="D21" s="30" t="s">
        <v>7393</v>
      </c>
      <c r="E21" s="27" t="s">
        <v>135</v>
      </c>
      <c r="F21" s="27" t="s">
        <v>136</v>
      </c>
      <c r="G21" s="27" t="s">
        <v>137</v>
      </c>
      <c r="I21" s="27" t="s">
        <v>62</v>
      </c>
      <c r="J21" s="52" t="s">
        <v>136</v>
      </c>
      <c r="K21" s="45" t="s">
        <v>7394</v>
      </c>
      <c r="M21" s="1">
        <v>1</v>
      </c>
    </row>
    <row r="22" spans="1:13">
      <c r="A22" s="1" t="s">
        <v>221</v>
      </c>
      <c r="B22" s="1" t="s">
        <v>245</v>
      </c>
      <c r="C22" s="27" t="s">
        <v>7395</v>
      </c>
      <c r="D22" s="30" t="s">
        <v>7396</v>
      </c>
      <c r="E22" s="27" t="s">
        <v>61</v>
      </c>
      <c r="F22" s="27" t="s">
        <v>91</v>
      </c>
      <c r="I22" s="27">
        <v>3</v>
      </c>
      <c r="J22" s="52"/>
      <c r="K22" s="45"/>
      <c r="M22" s="1">
        <v>1</v>
      </c>
    </row>
    <row r="23" spans="1:13">
      <c r="A23" s="1" t="s">
        <v>221</v>
      </c>
      <c r="B23" s="1" t="s">
        <v>245</v>
      </c>
      <c r="C23" s="27" t="s">
        <v>7397</v>
      </c>
      <c r="D23" s="30" t="s">
        <v>7398</v>
      </c>
      <c r="E23" s="27" t="s">
        <v>135</v>
      </c>
      <c r="F23" s="27" t="s">
        <v>136</v>
      </c>
      <c r="G23" s="27" t="s">
        <v>137</v>
      </c>
      <c r="I23" s="27" t="s">
        <v>82</v>
      </c>
      <c r="J23" s="52"/>
      <c r="K23" s="45"/>
      <c r="M23" s="1">
        <v>0</v>
      </c>
    </row>
    <row r="24" spans="1:13">
      <c r="A24" s="1" t="s">
        <v>221</v>
      </c>
      <c r="B24" s="1" t="s">
        <v>245</v>
      </c>
      <c r="C24" s="27" t="s">
        <v>7399</v>
      </c>
      <c r="D24" s="30" t="s">
        <v>7400</v>
      </c>
      <c r="E24" s="27" t="s">
        <v>61</v>
      </c>
      <c r="F24" s="27" t="s">
        <v>136</v>
      </c>
      <c r="I24" s="27" t="s">
        <v>82</v>
      </c>
      <c r="J24" s="52">
        <v>4</v>
      </c>
      <c r="K24" s="45"/>
      <c r="L24" s="28" t="s">
        <v>64</v>
      </c>
      <c r="M24" s="1">
        <v>1</v>
      </c>
    </row>
    <row r="25" spans="1:13">
      <c r="A25" s="1" t="s">
        <v>221</v>
      </c>
      <c r="B25" s="1" t="s">
        <v>245</v>
      </c>
      <c r="C25" s="27" t="s">
        <v>7401</v>
      </c>
      <c r="D25" s="30" t="s">
        <v>7402</v>
      </c>
      <c r="E25" s="27" t="s">
        <v>61</v>
      </c>
      <c r="F25" s="27" t="s">
        <v>136</v>
      </c>
      <c r="I25" s="27" t="s">
        <v>82</v>
      </c>
      <c r="J25" s="52">
        <v>4</v>
      </c>
      <c r="K25" s="45"/>
      <c r="L25" s="28" t="s">
        <v>64</v>
      </c>
      <c r="M25" s="1">
        <v>1</v>
      </c>
    </row>
    <row r="26" spans="1:13">
      <c r="A26" s="1" t="s">
        <v>221</v>
      </c>
      <c r="B26" s="1" t="s">
        <v>245</v>
      </c>
      <c r="C26" s="27" t="s">
        <v>7403</v>
      </c>
      <c r="D26" s="30" t="s">
        <v>7404</v>
      </c>
      <c r="E26" s="27" t="s">
        <v>61</v>
      </c>
      <c r="F26" s="27" t="s">
        <v>107</v>
      </c>
      <c r="H26" s="27" t="s">
        <v>7405</v>
      </c>
      <c r="I26" s="27" t="s">
        <v>82</v>
      </c>
      <c r="J26" s="52" t="s">
        <v>7294</v>
      </c>
      <c r="K26" s="45"/>
      <c r="M26" s="1">
        <v>0</v>
      </c>
    </row>
    <row r="27" spans="1:13">
      <c r="A27" s="1" t="s">
        <v>221</v>
      </c>
      <c r="B27" s="1" t="s">
        <v>245</v>
      </c>
      <c r="C27" s="27" t="s">
        <v>7406</v>
      </c>
      <c r="D27" s="30" t="s">
        <v>7407</v>
      </c>
      <c r="E27" s="27" t="s">
        <v>61</v>
      </c>
      <c r="F27" s="27" t="s">
        <v>107</v>
      </c>
      <c r="H27" s="27" t="s">
        <v>7408</v>
      </c>
      <c r="I27" s="27" t="s">
        <v>82</v>
      </c>
      <c r="J27" s="52" t="s">
        <v>7294</v>
      </c>
      <c r="K27" s="45"/>
      <c r="M27" s="1">
        <v>0</v>
      </c>
    </row>
    <row r="28" spans="1:13">
      <c r="A28" s="1" t="s">
        <v>221</v>
      </c>
      <c r="B28" s="1" t="s">
        <v>245</v>
      </c>
      <c r="C28" s="27" t="s">
        <v>7409</v>
      </c>
      <c r="D28" s="30" t="s">
        <v>7410</v>
      </c>
      <c r="E28" s="27" t="s">
        <v>135</v>
      </c>
      <c r="F28" s="27" t="s">
        <v>107</v>
      </c>
      <c r="G28" s="27" t="s">
        <v>137</v>
      </c>
      <c r="I28" s="27" t="s">
        <v>82</v>
      </c>
      <c r="J28" s="52">
        <v>0</v>
      </c>
      <c r="K28" s="45"/>
      <c r="M28" s="1">
        <v>0</v>
      </c>
    </row>
    <row r="29" spans="1:13">
      <c r="A29" s="1" t="s">
        <v>221</v>
      </c>
      <c r="B29" s="1" t="s">
        <v>245</v>
      </c>
      <c r="C29" s="27" t="s">
        <v>7411</v>
      </c>
      <c r="D29" s="30" t="s">
        <v>7412</v>
      </c>
      <c r="E29" s="27" t="s">
        <v>61</v>
      </c>
      <c r="F29" s="27" t="s">
        <v>136</v>
      </c>
      <c r="I29" s="27" t="s">
        <v>82</v>
      </c>
      <c r="J29" s="52">
        <v>4</v>
      </c>
      <c r="K29" s="45"/>
      <c r="M29" s="1">
        <v>0</v>
      </c>
    </row>
    <row r="30" spans="1:13">
      <c r="A30" s="1" t="s">
        <v>221</v>
      </c>
      <c r="B30" s="1" t="s">
        <v>245</v>
      </c>
      <c r="C30" s="27" t="s">
        <v>7413</v>
      </c>
      <c r="D30" s="30" t="s">
        <v>7414</v>
      </c>
      <c r="E30" s="27" t="s">
        <v>135</v>
      </c>
      <c r="F30" s="27" t="s">
        <v>136</v>
      </c>
      <c r="G30" s="27" t="s">
        <v>137</v>
      </c>
      <c r="I30" s="27" t="s">
        <v>82</v>
      </c>
      <c r="J30" s="52">
        <v>0</v>
      </c>
      <c r="K30" s="45"/>
      <c r="M30" s="1">
        <v>0</v>
      </c>
    </row>
    <row r="31" spans="1:13">
      <c r="A31" s="1" t="s">
        <v>221</v>
      </c>
      <c r="B31" s="1" t="s">
        <v>245</v>
      </c>
      <c r="C31" s="27" t="s">
        <v>7415</v>
      </c>
      <c r="D31" s="30" t="s">
        <v>7416</v>
      </c>
      <c r="E31" s="27" t="s">
        <v>135</v>
      </c>
      <c r="F31" s="27" t="s">
        <v>136</v>
      </c>
      <c r="G31" s="27" t="s">
        <v>137</v>
      </c>
      <c r="I31" s="27" t="s">
        <v>82</v>
      </c>
      <c r="J31" s="52">
        <v>0</v>
      </c>
      <c r="K31" s="45"/>
      <c r="M31" s="1">
        <v>0</v>
      </c>
    </row>
    <row r="32" spans="1:13">
      <c r="A32" s="1" t="s">
        <v>221</v>
      </c>
      <c r="B32" s="1" t="s">
        <v>245</v>
      </c>
      <c r="C32" s="27" t="s">
        <v>7417</v>
      </c>
      <c r="D32" s="30" t="s">
        <v>7418</v>
      </c>
      <c r="E32" s="27" t="s">
        <v>135</v>
      </c>
      <c r="F32" s="27" t="s">
        <v>136</v>
      </c>
      <c r="G32" s="27" t="s">
        <v>137</v>
      </c>
      <c r="I32" s="27" t="s">
        <v>82</v>
      </c>
      <c r="J32" s="52">
        <v>0</v>
      </c>
      <c r="K32" s="45"/>
      <c r="M32" s="1">
        <v>0</v>
      </c>
    </row>
    <row r="33" spans="1:13">
      <c r="A33" s="1" t="s">
        <v>221</v>
      </c>
      <c r="B33" s="1" t="s">
        <v>245</v>
      </c>
      <c r="C33" s="27" t="s">
        <v>7419</v>
      </c>
      <c r="D33" s="30" t="s">
        <v>7420</v>
      </c>
      <c r="E33" s="27" t="s">
        <v>135</v>
      </c>
      <c r="F33" s="27" t="s">
        <v>136</v>
      </c>
      <c r="G33" s="27" t="s">
        <v>137</v>
      </c>
      <c r="H33" s="30"/>
      <c r="I33" s="27" t="s">
        <v>82</v>
      </c>
      <c r="J33" s="53"/>
      <c r="K33" s="45"/>
      <c r="L33" s="28" t="s">
        <v>64</v>
      </c>
      <c r="M33" s="1">
        <v>1</v>
      </c>
    </row>
  </sheetData>
  <autoFilter ref="A1:V33" xr:uid="{00000000-0009-0000-0000-00003B000000}"/>
  <mergeCells count="4">
    <mergeCell ref="B2:L2"/>
    <mergeCell ref="T2:V2"/>
    <mergeCell ref="M2:P2"/>
    <mergeCell ref="Q2:S2"/>
  </mergeCells>
  <conditionalFormatting sqref="M4:M206">
    <cfRule type="iconSet" priority="4">
      <iconSet iconSet="3Symbols2">
        <cfvo type="percent" val="0"/>
        <cfvo type="num" val="0.5"/>
        <cfvo type="num" val="1"/>
      </iconSet>
    </cfRule>
  </conditionalFormatting>
  <conditionalFormatting sqref="M4:M1048576">
    <cfRule type="containsText" dxfId="34"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disablePrompts="1" count="2">
    <dataValidation type="list" allowBlank="1" showInputMessage="1" showErrorMessage="1" sqref="N34:N180" xr:uid="{00000000-0002-0000-3B00-000000000000}">
      <formula1>MoSCoW</formula1>
    </dataValidation>
    <dataValidation type="list" error="Value must be one of: Ignore, Direct, Constant, Lookup Table, Complex" sqref="O4:O1048576" xr:uid="{00000000-0002-0000-3B00-000001000000}">
      <formula1>"Ignore,Direct,Constant,Lookup Table,Complex"</formula1>
    </dataValidation>
  </dataValidations>
  <pageMargins left="0.7" right="0.7" top="0.75" bottom="0.75" header="0.3" footer="0.3"/>
  <pageSetup orientation="portrait"/>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4"/>
  <dimension ref="A1:AM57"/>
  <sheetViews>
    <sheetView zoomScale="70" zoomScaleNormal="70" workbookViewId="0">
      <pane xSplit="4" ySplit="3" topLeftCell="N4" activePane="bottomRight" state="frozen"/>
      <selection pane="bottomRight" activeCell="N4" sqref="N4:O4"/>
      <selection pane="bottomLeft" activeCell="A4" sqref="A4"/>
      <selection pane="topRight" activeCell="E1" sqref="E1"/>
    </sheetView>
  </sheetViews>
  <sheetFormatPr defaultColWidth="9.140625" defaultRowHeight="14.45" outlineLevelCol="1"/>
  <cols>
    <col min="1" max="1" width="12.140625" style="1" bestFit="1" customWidth="1"/>
    <col min="2" max="2" width="9.140625" style="1" customWidth="1"/>
    <col min="3" max="3" width="15.42578125" style="27" bestFit="1" customWidth="1"/>
    <col min="4" max="4" width="37.42578125" style="30" bestFit="1" customWidth="1"/>
    <col min="5" max="5" width="12.5703125" style="27" hidden="1" customWidth="1" outlineLevel="1"/>
    <col min="6" max="6" width="9.5703125" style="27" hidden="1" customWidth="1" outlineLevel="1"/>
    <col min="7" max="7" width="12" style="27" hidden="1" customWidth="1" outlineLevel="1"/>
    <col min="8" max="8" width="15.140625" style="27" hidden="1" customWidth="1" outlineLevel="1"/>
    <col min="9" max="9" width="18.5703125" style="27" hidden="1" customWidth="1" outlineLevel="1"/>
    <col min="10" max="10" width="11.5703125" style="28" hidden="1" customWidth="1" outlineLevel="1"/>
    <col min="11" max="11" width="80.5703125" style="29" hidden="1" customWidth="1" outlineLevel="1"/>
    <col min="12" max="12" width="12.42578125" style="28" hidden="1" customWidth="1" outlineLevel="1"/>
    <col min="13" max="13" width="14.42578125" style="4" hidden="1" customWidth="1" outlineLevel="1"/>
    <col min="14" max="14" width="12.85546875" customWidth="1" collapsed="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7.75" customHeight="1">
      <c r="A2" s="67"/>
      <c r="B2" s="627" t="s">
        <v>7421</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7422</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ht="29.1" customHeight="1">
      <c r="A4" s="1" t="s">
        <v>7423</v>
      </c>
      <c r="B4" s="1" t="s">
        <v>59</v>
      </c>
      <c r="C4" s="27" t="s">
        <v>7424</v>
      </c>
      <c r="D4" s="30" t="s">
        <v>747</v>
      </c>
      <c r="E4" s="27" t="s">
        <v>61</v>
      </c>
      <c r="F4" s="27" t="s">
        <v>107</v>
      </c>
      <c r="H4" s="27" t="s">
        <v>748</v>
      </c>
      <c r="I4" s="85">
        <v>3</v>
      </c>
      <c r="J4" s="52"/>
      <c r="K4" s="45" t="s">
        <v>1595</v>
      </c>
      <c r="L4" s="28" t="s">
        <v>64</v>
      </c>
      <c r="M4" s="1">
        <v>1</v>
      </c>
      <c r="N4" s="33" t="s">
        <v>1</v>
      </c>
      <c r="O4" s="50" t="s">
        <v>65</v>
      </c>
      <c r="P4" s="46"/>
      <c r="Q4" s="27" t="s">
        <v>7424</v>
      </c>
      <c r="S4"/>
      <c r="W4" s="108" t="s">
        <v>7425</v>
      </c>
      <c r="X4" s="109" t="s">
        <v>1511</v>
      </c>
      <c r="Y4" s="108" t="s">
        <v>7426</v>
      </c>
      <c r="Z4" s="110" t="s">
        <v>7427</v>
      </c>
      <c r="AA4" s="32" t="str">
        <f t="array" ref="AA4:AA57">VLOOKUP(C4:C57,REF_PDS001MI_ListByItem!B:C,2,FALSE)</f>
        <v>Facility</v>
      </c>
      <c r="AB4" s="119"/>
      <c r="AC4" s="103"/>
      <c r="AD4" s="103"/>
      <c r="AE4" s="103"/>
      <c r="AF4" s="103"/>
      <c r="AG4" s="103"/>
      <c r="AH4" s="103"/>
      <c r="AI4" s="103"/>
      <c r="AM4" s="43"/>
    </row>
    <row r="5" spans="1:39">
      <c r="A5" s="1" t="s">
        <v>7423</v>
      </c>
      <c r="B5" s="1" t="s">
        <v>59</v>
      </c>
      <c r="C5" s="27" t="s">
        <v>7428</v>
      </c>
      <c r="D5" s="30" t="s">
        <v>4339</v>
      </c>
      <c r="E5" s="27" t="s">
        <v>61</v>
      </c>
      <c r="F5" s="27" t="s">
        <v>73</v>
      </c>
      <c r="H5" s="27" t="s">
        <v>58</v>
      </c>
      <c r="I5" s="85">
        <v>3</v>
      </c>
      <c r="J5" s="52"/>
      <c r="K5" s="45" t="s">
        <v>1595</v>
      </c>
      <c r="L5" s="28" t="s">
        <v>64</v>
      </c>
      <c r="M5" s="1">
        <v>1</v>
      </c>
      <c r="N5" s="33" t="s">
        <v>1</v>
      </c>
      <c r="O5" s="50" t="s">
        <v>65</v>
      </c>
      <c r="P5" s="46"/>
      <c r="Q5" s="27" t="s">
        <v>7428</v>
      </c>
      <c r="S5"/>
      <c r="W5" s="108" t="s">
        <v>7425</v>
      </c>
      <c r="X5" s="109" t="s">
        <v>1511</v>
      </c>
      <c r="Y5" s="108" t="s">
        <v>7426</v>
      </c>
      <c r="Z5" s="110" t="s">
        <v>63</v>
      </c>
      <c r="AA5" s="32" t="str">
        <v>Product Number</v>
      </c>
      <c r="AB5" s="119"/>
      <c r="AC5" s="103"/>
      <c r="AD5" s="103"/>
      <c r="AE5" s="103"/>
      <c r="AF5" s="103"/>
      <c r="AG5" s="103"/>
      <c r="AH5" s="103"/>
      <c r="AI5" s="103"/>
      <c r="AM5" s="43"/>
    </row>
    <row r="6" spans="1:39" ht="29.1" customHeight="1">
      <c r="A6" s="1" t="s">
        <v>7423</v>
      </c>
      <c r="B6" s="1" t="s">
        <v>59</v>
      </c>
      <c r="C6" s="27" t="s">
        <v>7429</v>
      </c>
      <c r="D6" s="30" t="s">
        <v>7430</v>
      </c>
      <c r="E6" s="27" t="s">
        <v>61</v>
      </c>
      <c r="F6" s="27" t="s">
        <v>107</v>
      </c>
      <c r="H6" s="27" t="s">
        <v>536</v>
      </c>
      <c r="I6" s="85" t="s">
        <v>107</v>
      </c>
      <c r="J6" s="52"/>
      <c r="K6" s="45" t="s">
        <v>7431</v>
      </c>
      <c r="L6" s="28" t="s">
        <v>64</v>
      </c>
      <c r="M6" s="1">
        <v>1</v>
      </c>
      <c r="N6" s="33" t="s">
        <v>1</v>
      </c>
      <c r="O6" s="50" t="s">
        <v>65</v>
      </c>
      <c r="P6" s="46"/>
      <c r="Q6" s="27" t="s">
        <v>7429</v>
      </c>
      <c r="R6" s="30" t="s">
        <v>7432</v>
      </c>
      <c r="S6"/>
      <c r="W6" s="108" t="s">
        <v>7425</v>
      </c>
      <c r="X6" s="109" t="s">
        <v>1511</v>
      </c>
      <c r="Y6" s="108" t="s">
        <v>7426</v>
      </c>
      <c r="Z6" s="110" t="s">
        <v>63</v>
      </c>
      <c r="AA6" s="32" t="str">
        <v>Structure Type</v>
      </c>
      <c r="AB6" s="119"/>
      <c r="AC6" s="103"/>
      <c r="AD6" s="103"/>
      <c r="AE6" s="103"/>
      <c r="AF6" s="103"/>
      <c r="AG6" s="103"/>
      <c r="AH6" s="103"/>
      <c r="AI6" s="103"/>
      <c r="AM6" s="43"/>
    </row>
    <row r="7" spans="1:39">
      <c r="A7" s="1" t="s">
        <v>7423</v>
      </c>
      <c r="B7" s="1" t="s">
        <v>59</v>
      </c>
      <c r="C7" s="27" t="s">
        <v>7433</v>
      </c>
      <c r="D7" s="30" t="s">
        <v>48</v>
      </c>
      <c r="E7" s="27" t="s">
        <v>61</v>
      </c>
      <c r="F7" s="27" t="s">
        <v>62</v>
      </c>
      <c r="I7" s="85">
        <v>3</v>
      </c>
      <c r="J7" s="52"/>
      <c r="K7" s="45" t="s">
        <v>63</v>
      </c>
      <c r="L7" s="28" t="s">
        <v>64</v>
      </c>
      <c r="M7" s="1">
        <v>1</v>
      </c>
      <c r="N7" s="33" t="s">
        <v>1</v>
      </c>
      <c r="O7" s="50" t="s">
        <v>65</v>
      </c>
      <c r="P7" s="46"/>
      <c r="Q7" s="27" t="s">
        <v>7433</v>
      </c>
      <c r="S7"/>
      <c r="W7" s="108" t="s">
        <v>7425</v>
      </c>
      <c r="X7" s="109" t="s">
        <v>1511</v>
      </c>
      <c r="Y7" s="108" t="s">
        <v>7426</v>
      </c>
      <c r="AA7" s="30" t="e">
        <v>#N/A</v>
      </c>
    </row>
    <row r="8" spans="1:39">
      <c r="A8" s="1" t="s">
        <v>7423</v>
      </c>
      <c r="B8" s="1" t="s">
        <v>59</v>
      </c>
      <c r="C8" s="27" t="s">
        <v>7434</v>
      </c>
      <c r="D8" s="30" t="s">
        <v>2752</v>
      </c>
      <c r="E8" s="27" t="s">
        <v>61</v>
      </c>
      <c r="F8" s="27" t="s">
        <v>88</v>
      </c>
      <c r="I8" s="85">
        <v>3</v>
      </c>
      <c r="J8" s="52"/>
      <c r="K8" s="45" t="s">
        <v>63</v>
      </c>
      <c r="M8" s="1">
        <v>1</v>
      </c>
      <c r="N8" s="33" t="s">
        <v>1</v>
      </c>
      <c r="O8" s="50" t="s">
        <v>65</v>
      </c>
      <c r="P8" s="46"/>
      <c r="Q8" s="27" t="s">
        <v>7434</v>
      </c>
      <c r="S8"/>
      <c r="W8" s="108" t="s">
        <v>7425</v>
      </c>
      <c r="X8" s="109" t="s">
        <v>1511</v>
      </c>
      <c r="Y8" s="108" t="s">
        <v>7426</v>
      </c>
      <c r="AA8" s="30" t="e">
        <v>#N/A</v>
      </c>
    </row>
    <row r="9" spans="1:39">
      <c r="A9" s="1" t="s">
        <v>7423</v>
      </c>
      <c r="B9" s="1" t="s">
        <v>59</v>
      </c>
      <c r="C9" s="27" t="s">
        <v>7435</v>
      </c>
      <c r="D9" s="30" t="s">
        <v>99</v>
      </c>
      <c r="E9" s="27" t="s">
        <v>61</v>
      </c>
      <c r="F9" s="27" t="s">
        <v>100</v>
      </c>
      <c r="H9" s="27" t="s">
        <v>101</v>
      </c>
      <c r="I9" s="85">
        <v>3</v>
      </c>
      <c r="J9" s="52"/>
      <c r="K9" s="45" t="s">
        <v>63</v>
      </c>
      <c r="M9" s="1">
        <v>1</v>
      </c>
      <c r="N9" s="33" t="s">
        <v>1</v>
      </c>
      <c r="O9" s="50" t="s">
        <v>65</v>
      </c>
      <c r="P9" s="46"/>
      <c r="Q9" s="27" t="s">
        <v>7435</v>
      </c>
      <c r="S9"/>
      <c r="W9" s="108" t="s">
        <v>7425</v>
      </c>
      <c r="X9" s="109" t="s">
        <v>1511</v>
      </c>
      <c r="Y9" s="108" t="s">
        <v>7426</v>
      </c>
      <c r="AA9" s="30" t="e">
        <v>#N/A</v>
      </c>
    </row>
    <row r="10" spans="1:39">
      <c r="A10" s="1" t="s">
        <v>7423</v>
      </c>
      <c r="B10" s="1" t="s">
        <v>59</v>
      </c>
      <c r="C10" s="27" t="s">
        <v>7436</v>
      </c>
      <c r="D10" s="30" t="s">
        <v>7437</v>
      </c>
      <c r="E10" s="27" t="s">
        <v>135</v>
      </c>
      <c r="F10" s="27" t="s">
        <v>73</v>
      </c>
      <c r="G10" s="27" t="s">
        <v>239</v>
      </c>
      <c r="I10" s="27" t="s">
        <v>344</v>
      </c>
      <c r="J10" s="52"/>
      <c r="K10" s="45"/>
      <c r="M10" s="1">
        <v>0</v>
      </c>
      <c r="N10" s="33" t="s">
        <v>70</v>
      </c>
      <c r="O10" s="50" t="s">
        <v>84</v>
      </c>
      <c r="P10" s="46"/>
      <c r="Q10" s="27" t="s">
        <v>7436</v>
      </c>
      <c r="S10"/>
      <c r="W10" s="108" t="s">
        <v>7425</v>
      </c>
      <c r="X10" s="109" t="s">
        <v>1511</v>
      </c>
      <c r="Y10" s="108" t="s">
        <v>7426</v>
      </c>
      <c r="AA10" s="30" t="e">
        <v>#N/A</v>
      </c>
    </row>
    <row r="11" spans="1:39">
      <c r="A11" s="1" t="s">
        <v>7423</v>
      </c>
      <c r="B11" s="1" t="s">
        <v>59</v>
      </c>
      <c r="C11" s="27" t="s">
        <v>7438</v>
      </c>
      <c r="D11" s="30" t="s">
        <v>93</v>
      </c>
      <c r="E11" s="27" t="s">
        <v>61</v>
      </c>
      <c r="F11" s="27" t="s">
        <v>94</v>
      </c>
      <c r="H11" s="27" t="s">
        <v>95</v>
      </c>
      <c r="I11" s="27">
        <v>3</v>
      </c>
      <c r="J11" s="52"/>
      <c r="K11" s="45" t="s">
        <v>63</v>
      </c>
      <c r="M11" s="1">
        <v>0</v>
      </c>
      <c r="N11" s="33" t="s">
        <v>70</v>
      </c>
      <c r="O11" s="50" t="s">
        <v>84</v>
      </c>
      <c r="P11" s="46"/>
      <c r="Q11" s="27" t="s">
        <v>7438</v>
      </c>
      <c r="S11"/>
      <c r="W11" s="108" t="s">
        <v>7425</v>
      </c>
      <c r="X11" s="109" t="s">
        <v>1511</v>
      </c>
      <c r="Y11" s="108" t="s">
        <v>7426</v>
      </c>
      <c r="AA11" s="30" t="e">
        <v>#N/A</v>
      </c>
    </row>
    <row r="12" spans="1:39">
      <c r="A12" s="1" t="s">
        <v>7423</v>
      </c>
      <c r="B12" s="1" t="s">
        <v>59</v>
      </c>
      <c r="C12" s="27" t="s">
        <v>7439</v>
      </c>
      <c r="D12" s="30" t="s">
        <v>7440</v>
      </c>
      <c r="E12" s="27" t="s">
        <v>61</v>
      </c>
      <c r="F12" s="27" t="s">
        <v>100</v>
      </c>
      <c r="H12" s="27" t="s">
        <v>7441</v>
      </c>
      <c r="I12" s="27" t="s">
        <v>82</v>
      </c>
      <c r="J12" s="52"/>
      <c r="K12" s="45" t="s">
        <v>63</v>
      </c>
      <c r="M12" s="1">
        <v>0</v>
      </c>
      <c r="N12" s="33" t="s">
        <v>70</v>
      </c>
      <c r="O12" s="50" t="s">
        <v>84</v>
      </c>
      <c r="P12" s="46"/>
      <c r="Q12" s="27" t="s">
        <v>7439</v>
      </c>
      <c r="S12"/>
      <c r="W12" s="108" t="s">
        <v>7425</v>
      </c>
      <c r="X12" s="109" t="s">
        <v>1511</v>
      </c>
      <c r="Y12" s="108" t="s">
        <v>7426</v>
      </c>
      <c r="AA12" s="30" t="e">
        <v>#N/A</v>
      </c>
    </row>
    <row r="13" spans="1:39">
      <c r="A13" s="1" t="s">
        <v>7423</v>
      </c>
      <c r="B13" s="1" t="s">
        <v>59</v>
      </c>
      <c r="C13" s="27" t="s">
        <v>7442</v>
      </c>
      <c r="D13" s="30" t="s">
        <v>7443</v>
      </c>
      <c r="E13" s="27" t="s">
        <v>135</v>
      </c>
      <c r="F13" s="27" t="s">
        <v>73</v>
      </c>
      <c r="G13" s="27" t="s">
        <v>239</v>
      </c>
      <c r="I13" s="27">
        <v>2</v>
      </c>
      <c r="J13" s="52"/>
      <c r="K13" s="45"/>
      <c r="M13" s="1">
        <v>0</v>
      </c>
      <c r="N13" s="33" t="s">
        <v>70</v>
      </c>
      <c r="O13" s="50" t="s">
        <v>84</v>
      </c>
      <c r="P13" s="46"/>
      <c r="Q13" s="27" t="s">
        <v>7442</v>
      </c>
      <c r="S13"/>
      <c r="W13" s="108" t="s">
        <v>7425</v>
      </c>
      <c r="X13" s="109" t="s">
        <v>1511</v>
      </c>
      <c r="Y13" s="108" t="s">
        <v>7426</v>
      </c>
      <c r="AA13" s="30" t="e">
        <v>#N/A</v>
      </c>
    </row>
    <row r="14" spans="1:39">
      <c r="A14" s="1" t="s">
        <v>7423</v>
      </c>
      <c r="B14" s="1" t="s">
        <v>59</v>
      </c>
      <c r="C14" s="27" t="s">
        <v>7444</v>
      </c>
      <c r="D14" s="30" t="s">
        <v>7445</v>
      </c>
      <c r="E14" s="27" t="s">
        <v>135</v>
      </c>
      <c r="F14" s="27" t="s">
        <v>136</v>
      </c>
      <c r="G14" s="27" t="s">
        <v>137</v>
      </c>
      <c r="I14" s="27">
        <v>2</v>
      </c>
      <c r="J14" s="52"/>
      <c r="K14" s="45" t="s">
        <v>7446</v>
      </c>
      <c r="M14" s="1">
        <v>0</v>
      </c>
      <c r="N14" s="33" t="s">
        <v>70</v>
      </c>
      <c r="O14" s="50" t="s">
        <v>84</v>
      </c>
      <c r="P14" s="46"/>
      <c r="Q14" s="27" t="s">
        <v>7444</v>
      </c>
      <c r="S14"/>
      <c r="W14" s="108" t="s">
        <v>7425</v>
      </c>
      <c r="X14" s="109" t="s">
        <v>1511</v>
      </c>
      <c r="Y14" s="108" t="s">
        <v>7426</v>
      </c>
      <c r="AA14" s="30" t="e">
        <v>#N/A</v>
      </c>
    </row>
    <row r="15" spans="1:39">
      <c r="A15" s="1" t="s">
        <v>7423</v>
      </c>
      <c r="B15" s="1" t="s">
        <v>59</v>
      </c>
      <c r="C15" s="27" t="s">
        <v>7447</v>
      </c>
      <c r="D15" s="30" t="s">
        <v>7448</v>
      </c>
      <c r="E15" s="27" t="s">
        <v>135</v>
      </c>
      <c r="F15" s="27" t="s">
        <v>120</v>
      </c>
      <c r="G15" s="27" t="s">
        <v>62</v>
      </c>
      <c r="I15" s="27">
        <v>2</v>
      </c>
      <c r="J15" s="52"/>
      <c r="K15" s="45"/>
      <c r="M15" s="1">
        <v>0</v>
      </c>
      <c r="N15" s="33" t="s">
        <v>70</v>
      </c>
      <c r="O15" s="50" t="s">
        <v>84</v>
      </c>
      <c r="P15" s="46"/>
      <c r="Q15" s="27" t="s">
        <v>7447</v>
      </c>
      <c r="S15"/>
      <c r="W15" s="108" t="s">
        <v>7425</v>
      </c>
      <c r="X15" s="109" t="s">
        <v>1511</v>
      </c>
      <c r="Y15" s="108" t="s">
        <v>7426</v>
      </c>
      <c r="AA15" s="30" t="e">
        <v>#N/A</v>
      </c>
      <c r="AI15" t="s">
        <v>761</v>
      </c>
    </row>
    <row r="16" spans="1:39" ht="57.95">
      <c r="A16" s="1" t="s">
        <v>7423</v>
      </c>
      <c r="B16" s="1" t="s">
        <v>59</v>
      </c>
      <c r="C16" s="27" t="s">
        <v>7449</v>
      </c>
      <c r="D16" s="30" t="s">
        <v>7450</v>
      </c>
      <c r="E16" s="27" t="s">
        <v>135</v>
      </c>
      <c r="F16" s="27" t="s">
        <v>136</v>
      </c>
      <c r="G16" s="27" t="s">
        <v>137</v>
      </c>
      <c r="I16" s="27" t="s">
        <v>82</v>
      </c>
      <c r="J16" s="52"/>
      <c r="K16" s="45" t="s">
        <v>7451</v>
      </c>
      <c r="M16" s="1">
        <v>1</v>
      </c>
      <c r="N16" s="33" t="s">
        <v>1</v>
      </c>
      <c r="O16" s="50" t="s">
        <v>164</v>
      </c>
      <c r="P16" s="46" t="s">
        <v>7452</v>
      </c>
      <c r="Q16" s="27" t="s">
        <v>7449</v>
      </c>
      <c r="R16" s="46" t="s">
        <v>7452</v>
      </c>
      <c r="S16"/>
      <c r="W16" s="108" t="s">
        <v>7425</v>
      </c>
      <c r="X16" s="109" t="s">
        <v>1511</v>
      </c>
      <c r="Y16" s="108" t="s">
        <v>7426</v>
      </c>
      <c r="AA16" s="30" t="e">
        <v>#N/A</v>
      </c>
    </row>
    <row r="17" spans="1:27">
      <c r="A17" s="1" t="s">
        <v>7423</v>
      </c>
      <c r="B17" s="1" t="s">
        <v>59</v>
      </c>
      <c r="C17" s="27" t="s">
        <v>7453</v>
      </c>
      <c r="D17" s="30" t="s">
        <v>7454</v>
      </c>
      <c r="E17" s="27" t="s">
        <v>135</v>
      </c>
      <c r="F17" s="27" t="s">
        <v>136</v>
      </c>
      <c r="G17" s="27" t="s">
        <v>137</v>
      </c>
      <c r="I17" s="27">
        <v>2</v>
      </c>
      <c r="J17" s="52"/>
      <c r="K17" s="45"/>
      <c r="M17" s="1">
        <v>0</v>
      </c>
      <c r="N17" s="33" t="s">
        <v>70</v>
      </c>
      <c r="O17" s="50" t="s">
        <v>84</v>
      </c>
      <c r="P17" s="46"/>
      <c r="Q17" s="27" t="s">
        <v>7453</v>
      </c>
      <c r="S17"/>
      <c r="W17" s="108" t="s">
        <v>7425</v>
      </c>
      <c r="X17" s="109" t="s">
        <v>1511</v>
      </c>
      <c r="Y17" s="108" t="s">
        <v>7426</v>
      </c>
      <c r="AA17" s="30" t="e">
        <v>#N/A</v>
      </c>
    </row>
    <row r="18" spans="1:27">
      <c r="A18" s="1" t="s">
        <v>7423</v>
      </c>
      <c r="B18" s="1" t="s">
        <v>59</v>
      </c>
      <c r="C18" s="27" t="s">
        <v>7455</v>
      </c>
      <c r="D18" s="30" t="s">
        <v>7456</v>
      </c>
      <c r="E18" s="27" t="s">
        <v>135</v>
      </c>
      <c r="F18" s="27" t="s">
        <v>136</v>
      </c>
      <c r="G18" s="27" t="s">
        <v>137</v>
      </c>
      <c r="I18" s="27">
        <v>2</v>
      </c>
      <c r="J18" s="52"/>
      <c r="K18" s="45"/>
      <c r="M18" s="1">
        <v>0</v>
      </c>
      <c r="N18" s="33" t="s">
        <v>70</v>
      </c>
      <c r="O18" s="50" t="s">
        <v>84</v>
      </c>
      <c r="P18" s="46"/>
      <c r="Q18" s="27" t="s">
        <v>7455</v>
      </c>
      <c r="S18"/>
      <c r="W18" s="108" t="s">
        <v>7425</v>
      </c>
      <c r="X18" s="109" t="s">
        <v>1511</v>
      </c>
      <c r="Y18" s="108" t="s">
        <v>7426</v>
      </c>
      <c r="AA18" s="30" t="e">
        <v>#N/A</v>
      </c>
    </row>
    <row r="19" spans="1:27">
      <c r="A19" s="1" t="s">
        <v>7423</v>
      </c>
      <c r="B19" s="1" t="s">
        <v>59</v>
      </c>
      <c r="C19" s="27" t="s">
        <v>7457</v>
      </c>
      <c r="D19" s="30" t="s">
        <v>7458</v>
      </c>
      <c r="E19" s="27" t="s">
        <v>135</v>
      </c>
      <c r="F19" s="27" t="s">
        <v>120</v>
      </c>
      <c r="G19" s="27" t="s">
        <v>62</v>
      </c>
      <c r="I19" s="85" t="s">
        <v>344</v>
      </c>
      <c r="J19" s="52" t="s">
        <v>7459</v>
      </c>
      <c r="K19" s="45" t="s">
        <v>63</v>
      </c>
      <c r="M19" s="1">
        <v>0</v>
      </c>
      <c r="N19" s="33" t="s">
        <v>70</v>
      </c>
      <c r="O19" s="50" t="s">
        <v>84</v>
      </c>
      <c r="P19" s="46"/>
      <c r="Q19" s="27" t="s">
        <v>7457</v>
      </c>
      <c r="S19"/>
      <c r="W19" s="108" t="s">
        <v>7425</v>
      </c>
      <c r="X19" s="109" t="s">
        <v>1511</v>
      </c>
      <c r="Y19" s="108" t="s">
        <v>7426</v>
      </c>
      <c r="AA19" s="30" t="e">
        <v>#N/A</v>
      </c>
    </row>
    <row r="20" spans="1:27">
      <c r="A20" s="1" t="s">
        <v>7423</v>
      </c>
      <c r="B20" s="1" t="s">
        <v>59</v>
      </c>
      <c r="C20" s="27" t="s">
        <v>7460</v>
      </c>
      <c r="D20" s="30" t="s">
        <v>7461</v>
      </c>
      <c r="E20" s="27" t="s">
        <v>135</v>
      </c>
      <c r="F20" s="27" t="s">
        <v>120</v>
      </c>
      <c r="G20" s="27" t="s">
        <v>62</v>
      </c>
      <c r="I20" s="85" t="s">
        <v>344</v>
      </c>
      <c r="J20" s="52" t="s">
        <v>7459</v>
      </c>
      <c r="K20" s="45"/>
      <c r="M20" s="1">
        <v>0</v>
      </c>
      <c r="N20" s="33" t="s">
        <v>70</v>
      </c>
      <c r="O20" s="50" t="s">
        <v>84</v>
      </c>
      <c r="P20" s="46"/>
      <c r="Q20" s="27" t="s">
        <v>7460</v>
      </c>
      <c r="S20"/>
      <c r="W20" s="108" t="s">
        <v>7425</v>
      </c>
      <c r="X20" s="109" t="s">
        <v>1511</v>
      </c>
      <c r="Y20" s="108" t="s">
        <v>7426</v>
      </c>
      <c r="AA20" s="30" t="e">
        <v>#N/A</v>
      </c>
    </row>
    <row r="21" spans="1:27">
      <c r="A21" s="1" t="s">
        <v>7423</v>
      </c>
      <c r="B21" s="1" t="s">
        <v>59</v>
      </c>
      <c r="C21" s="27" t="s">
        <v>7462</v>
      </c>
      <c r="D21" s="30" t="s">
        <v>7463</v>
      </c>
      <c r="E21" s="27" t="s">
        <v>135</v>
      </c>
      <c r="F21" s="27" t="s">
        <v>107</v>
      </c>
      <c r="G21" s="27" t="s">
        <v>137</v>
      </c>
      <c r="I21" s="85" t="s">
        <v>82</v>
      </c>
      <c r="J21" s="52" t="s">
        <v>63</v>
      </c>
      <c r="K21" s="45" t="s">
        <v>63</v>
      </c>
      <c r="M21" s="1">
        <v>0</v>
      </c>
      <c r="N21" s="33" t="s">
        <v>70</v>
      </c>
      <c r="O21" s="50" t="s">
        <v>84</v>
      </c>
      <c r="P21" s="46"/>
      <c r="Q21" s="27" t="s">
        <v>7462</v>
      </c>
      <c r="S21"/>
      <c r="W21" s="108" t="s">
        <v>7425</v>
      </c>
      <c r="X21" s="109" t="s">
        <v>1511</v>
      </c>
      <c r="Y21" s="108" t="s">
        <v>7426</v>
      </c>
      <c r="AA21" s="30" t="e">
        <v>#N/A</v>
      </c>
    </row>
    <row r="22" spans="1:27">
      <c r="A22" s="1" t="s">
        <v>7423</v>
      </c>
      <c r="B22" s="1" t="s">
        <v>59</v>
      </c>
      <c r="C22" s="27" t="s">
        <v>7464</v>
      </c>
      <c r="D22" s="30" t="s">
        <v>7465</v>
      </c>
      <c r="E22" s="27" t="s">
        <v>135</v>
      </c>
      <c r="F22" s="27" t="s">
        <v>136</v>
      </c>
      <c r="G22" s="27" t="s">
        <v>137</v>
      </c>
      <c r="I22" s="27" t="s">
        <v>62</v>
      </c>
      <c r="J22" s="52"/>
      <c r="K22" s="45"/>
      <c r="M22" s="1">
        <v>1</v>
      </c>
      <c r="N22" s="33" t="s">
        <v>1</v>
      </c>
      <c r="O22" s="50" t="s">
        <v>145</v>
      </c>
      <c r="P22" s="46" t="s">
        <v>7466</v>
      </c>
      <c r="Q22" s="27" t="s">
        <v>7464</v>
      </c>
      <c r="S22"/>
      <c r="W22" s="108" t="s">
        <v>7425</v>
      </c>
      <c r="X22" s="109" t="s">
        <v>1511</v>
      </c>
      <c r="Y22" s="108" t="s">
        <v>7426</v>
      </c>
      <c r="AA22" s="30" t="e">
        <v>#N/A</v>
      </c>
    </row>
    <row r="23" spans="1:27">
      <c r="A23" s="1" t="s">
        <v>7423</v>
      </c>
      <c r="B23" s="1" t="s">
        <v>59</v>
      </c>
      <c r="C23" s="27" t="s">
        <v>7467</v>
      </c>
      <c r="D23" s="30" t="s">
        <v>7468</v>
      </c>
      <c r="E23" s="27" t="s">
        <v>135</v>
      </c>
      <c r="F23" s="27" t="s">
        <v>73</v>
      </c>
      <c r="G23" s="27" t="s">
        <v>239</v>
      </c>
      <c r="I23" s="27">
        <v>2</v>
      </c>
      <c r="J23" s="52"/>
      <c r="K23" s="45"/>
      <c r="M23" s="1">
        <v>0</v>
      </c>
      <c r="N23" s="33" t="s">
        <v>70</v>
      </c>
      <c r="O23" s="50" t="s">
        <v>84</v>
      </c>
      <c r="P23" s="46"/>
      <c r="Q23" s="27" t="s">
        <v>7467</v>
      </c>
      <c r="S23"/>
      <c r="W23" s="108" t="s">
        <v>7425</v>
      </c>
      <c r="X23" s="109" t="s">
        <v>1511</v>
      </c>
      <c r="Y23" s="108" t="s">
        <v>7426</v>
      </c>
      <c r="AA23" s="30" t="e">
        <v>#N/A</v>
      </c>
    </row>
    <row r="24" spans="1:27">
      <c r="A24" s="1" t="s">
        <v>7423</v>
      </c>
      <c r="B24" s="1" t="s">
        <v>59</v>
      </c>
      <c r="C24" s="27" t="s">
        <v>7469</v>
      </c>
      <c r="D24" s="30" t="s">
        <v>7470</v>
      </c>
      <c r="E24" s="27" t="s">
        <v>61</v>
      </c>
      <c r="F24" s="27" t="s">
        <v>62</v>
      </c>
      <c r="H24" s="27" t="s">
        <v>7471</v>
      </c>
      <c r="I24" s="27" t="s">
        <v>62</v>
      </c>
      <c r="J24" s="52"/>
      <c r="K24" s="45"/>
      <c r="M24" s="1">
        <v>1</v>
      </c>
      <c r="N24" s="33" t="s">
        <v>1</v>
      </c>
      <c r="O24" s="621" t="s">
        <v>109</v>
      </c>
      <c r="P24" s="623" t="s">
        <v>7471</v>
      </c>
      <c r="Q24" s="27" t="s">
        <v>7469</v>
      </c>
      <c r="S24"/>
      <c r="W24" s="108" t="s">
        <v>7425</v>
      </c>
      <c r="X24" s="109" t="s">
        <v>1511</v>
      </c>
      <c r="Y24" s="108" t="s">
        <v>7426</v>
      </c>
      <c r="AA24" s="30" t="e">
        <v>#N/A</v>
      </c>
    </row>
    <row r="25" spans="1:27">
      <c r="A25" s="1" t="s">
        <v>7423</v>
      </c>
      <c r="B25" s="1" t="s">
        <v>59</v>
      </c>
      <c r="C25" s="27" t="s">
        <v>7472</v>
      </c>
      <c r="D25" s="30" t="s">
        <v>7473</v>
      </c>
      <c r="E25" s="27" t="s">
        <v>135</v>
      </c>
      <c r="F25" s="27" t="s">
        <v>136</v>
      </c>
      <c r="G25" s="27" t="s">
        <v>137</v>
      </c>
      <c r="I25" s="27" t="s">
        <v>82</v>
      </c>
      <c r="J25" s="52"/>
      <c r="K25" s="45"/>
      <c r="M25" s="1">
        <v>0</v>
      </c>
      <c r="N25" s="33" t="s">
        <v>70</v>
      </c>
      <c r="O25" s="50" t="s">
        <v>84</v>
      </c>
      <c r="P25" s="46"/>
      <c r="Q25" s="27" t="s">
        <v>7472</v>
      </c>
      <c r="S25"/>
      <c r="W25" s="108" t="s">
        <v>7425</v>
      </c>
      <c r="X25" s="109" t="s">
        <v>1511</v>
      </c>
      <c r="Y25" s="108" t="s">
        <v>7426</v>
      </c>
      <c r="AA25" s="30" t="e">
        <v>#N/A</v>
      </c>
    </row>
    <row r="26" spans="1:27">
      <c r="A26" s="1" t="s">
        <v>7423</v>
      </c>
      <c r="B26" s="1" t="s">
        <v>59</v>
      </c>
      <c r="C26" s="27" t="s">
        <v>7474</v>
      </c>
      <c r="D26" s="30" t="s">
        <v>7475</v>
      </c>
      <c r="E26" s="27" t="s">
        <v>135</v>
      </c>
      <c r="F26" s="27" t="s">
        <v>136</v>
      </c>
      <c r="G26" s="27" t="s">
        <v>137</v>
      </c>
      <c r="I26" s="27">
        <v>2</v>
      </c>
      <c r="J26" s="52"/>
      <c r="K26" s="45"/>
      <c r="M26" s="1">
        <v>0</v>
      </c>
      <c r="N26" s="33" t="s">
        <v>70</v>
      </c>
      <c r="O26" s="50" t="s">
        <v>84</v>
      </c>
      <c r="P26" s="46"/>
      <c r="Q26" s="27" t="s">
        <v>7474</v>
      </c>
      <c r="S26"/>
      <c r="W26" s="108" t="s">
        <v>7425</v>
      </c>
      <c r="X26" s="109" t="s">
        <v>1511</v>
      </c>
      <c r="Y26" s="108" t="s">
        <v>7426</v>
      </c>
      <c r="AA26" s="30" t="e">
        <v>#N/A</v>
      </c>
    </row>
    <row r="27" spans="1:27">
      <c r="A27" s="1" t="s">
        <v>7423</v>
      </c>
      <c r="B27" s="1" t="s">
        <v>59</v>
      </c>
      <c r="C27" s="27" t="s">
        <v>7476</v>
      </c>
      <c r="D27" s="30" t="s">
        <v>7477</v>
      </c>
      <c r="E27" s="27" t="s">
        <v>135</v>
      </c>
      <c r="F27" s="27" t="s">
        <v>136</v>
      </c>
      <c r="G27" s="27" t="s">
        <v>137</v>
      </c>
      <c r="I27" s="27" t="s">
        <v>82</v>
      </c>
      <c r="J27" s="52"/>
      <c r="K27" s="45" t="s">
        <v>7478</v>
      </c>
      <c r="M27" s="1">
        <v>0</v>
      </c>
      <c r="N27" s="33" t="s">
        <v>70</v>
      </c>
      <c r="O27" s="50" t="s">
        <v>84</v>
      </c>
      <c r="P27" s="46"/>
      <c r="Q27" s="27" t="s">
        <v>7476</v>
      </c>
      <c r="S27"/>
      <c r="W27" s="108" t="s">
        <v>7425</v>
      </c>
      <c r="X27" s="109" t="s">
        <v>1511</v>
      </c>
      <c r="Y27" s="108" t="s">
        <v>7426</v>
      </c>
      <c r="AA27" s="30" t="e">
        <v>#N/A</v>
      </c>
    </row>
    <row r="28" spans="1:27">
      <c r="A28" s="1" t="s">
        <v>7423</v>
      </c>
      <c r="B28" s="1" t="s">
        <v>59</v>
      </c>
      <c r="C28" s="27" t="s">
        <v>7479</v>
      </c>
      <c r="D28" s="30" t="s">
        <v>7480</v>
      </c>
      <c r="E28" s="27" t="s">
        <v>135</v>
      </c>
      <c r="F28" s="27" t="s">
        <v>136</v>
      </c>
      <c r="G28" s="27" t="s">
        <v>137</v>
      </c>
      <c r="I28" s="27" t="s">
        <v>62</v>
      </c>
      <c r="J28" s="52"/>
      <c r="K28" s="45"/>
      <c r="M28" s="1">
        <v>0</v>
      </c>
      <c r="N28" s="33" t="s">
        <v>70</v>
      </c>
      <c r="O28" s="50" t="s">
        <v>84</v>
      </c>
      <c r="P28" s="46"/>
      <c r="Q28" s="27" t="s">
        <v>7479</v>
      </c>
      <c r="S28"/>
      <c r="W28" s="108" t="s">
        <v>7425</v>
      </c>
      <c r="X28" s="109" t="s">
        <v>1511</v>
      </c>
      <c r="Y28" s="108" t="s">
        <v>7426</v>
      </c>
      <c r="AA28" s="30" t="e">
        <v>#N/A</v>
      </c>
    </row>
    <row r="29" spans="1:27">
      <c r="A29" s="1" t="s">
        <v>7423</v>
      </c>
      <c r="B29" s="1" t="s">
        <v>59</v>
      </c>
      <c r="C29" s="27" t="s">
        <v>7481</v>
      </c>
      <c r="D29" s="30" t="s">
        <v>7482</v>
      </c>
      <c r="E29" s="27" t="s">
        <v>135</v>
      </c>
      <c r="F29" s="27" t="s">
        <v>136</v>
      </c>
      <c r="G29" s="27" t="s">
        <v>137</v>
      </c>
      <c r="I29" s="85" t="s">
        <v>62</v>
      </c>
      <c r="J29" s="52"/>
      <c r="K29" s="45" t="s">
        <v>7483</v>
      </c>
      <c r="M29" s="1">
        <v>0</v>
      </c>
      <c r="N29" s="33" t="s">
        <v>70</v>
      </c>
      <c r="O29" s="50" t="s">
        <v>84</v>
      </c>
      <c r="P29" s="46"/>
      <c r="Q29" s="27" t="s">
        <v>7481</v>
      </c>
      <c r="S29"/>
      <c r="W29" s="108" t="s">
        <v>7425</v>
      </c>
      <c r="X29" s="109" t="s">
        <v>1511</v>
      </c>
      <c r="Y29" s="108" t="s">
        <v>7426</v>
      </c>
      <c r="AA29" s="30" t="e">
        <v>#N/A</v>
      </c>
    </row>
    <row r="30" spans="1:27">
      <c r="A30" s="1" t="s">
        <v>7423</v>
      </c>
      <c r="B30" s="1" t="s">
        <v>173</v>
      </c>
      <c r="C30" s="27" t="s">
        <v>7484</v>
      </c>
      <c r="D30" s="30" t="s">
        <v>7485</v>
      </c>
      <c r="E30" s="27" t="s">
        <v>135</v>
      </c>
      <c r="F30" s="27" t="s">
        <v>62</v>
      </c>
      <c r="G30" s="27" t="s">
        <v>137</v>
      </c>
      <c r="I30" s="85">
        <v>3</v>
      </c>
      <c r="J30" s="52"/>
      <c r="K30" s="45"/>
      <c r="M30" s="1">
        <v>1</v>
      </c>
      <c r="N30" s="33" t="s">
        <v>1</v>
      </c>
      <c r="O30" s="50" t="s">
        <v>65</v>
      </c>
      <c r="P30" s="46"/>
      <c r="Q30" s="27" t="s">
        <v>7484</v>
      </c>
      <c r="S30"/>
      <c r="W30" s="108" t="s">
        <v>7425</v>
      </c>
      <c r="X30" s="109" t="s">
        <v>1511</v>
      </c>
      <c r="Y30" s="108" t="s">
        <v>7426</v>
      </c>
      <c r="AA30" s="30" t="e">
        <v>#N/A</v>
      </c>
    </row>
    <row r="31" spans="1:27">
      <c r="A31" s="1" t="s">
        <v>7423</v>
      </c>
      <c r="B31" s="1" t="s">
        <v>173</v>
      </c>
      <c r="C31" s="27" t="s">
        <v>7486</v>
      </c>
      <c r="D31" s="30" t="s">
        <v>7487</v>
      </c>
      <c r="E31" s="27" t="s">
        <v>135</v>
      </c>
      <c r="F31" s="27" t="s">
        <v>62</v>
      </c>
      <c r="G31" s="27" t="s">
        <v>137</v>
      </c>
      <c r="I31" s="85">
        <v>3</v>
      </c>
      <c r="J31" s="52"/>
      <c r="K31" s="45"/>
      <c r="M31" s="1">
        <v>1</v>
      </c>
      <c r="N31" s="33" t="s">
        <v>1</v>
      </c>
      <c r="O31" s="621" t="s">
        <v>145</v>
      </c>
      <c r="P31" s="623" t="s">
        <v>7488</v>
      </c>
      <c r="Q31" s="27" t="s">
        <v>7486</v>
      </c>
      <c r="S31"/>
      <c r="W31" s="108" t="s">
        <v>7425</v>
      </c>
      <c r="X31" s="109" t="s">
        <v>1511</v>
      </c>
      <c r="Y31" s="108" t="s">
        <v>7426</v>
      </c>
      <c r="AA31" s="30" t="e">
        <v>#N/A</v>
      </c>
    </row>
    <row r="32" spans="1:27">
      <c r="A32" s="1" t="s">
        <v>7423</v>
      </c>
      <c r="B32" s="1" t="s">
        <v>173</v>
      </c>
      <c r="C32" s="27" t="s">
        <v>7489</v>
      </c>
      <c r="D32" s="30" t="s">
        <v>7490</v>
      </c>
      <c r="E32" s="27" t="s">
        <v>135</v>
      </c>
      <c r="F32" s="27" t="s">
        <v>62</v>
      </c>
      <c r="G32" s="27" t="s">
        <v>137</v>
      </c>
      <c r="I32" s="85">
        <v>3</v>
      </c>
      <c r="J32" s="52"/>
      <c r="K32" s="45"/>
      <c r="M32" s="1">
        <v>1</v>
      </c>
      <c r="N32" s="33" t="s">
        <v>1</v>
      </c>
      <c r="O32" s="621" t="s">
        <v>145</v>
      </c>
      <c r="P32" s="623" t="s">
        <v>7491</v>
      </c>
      <c r="Q32" s="27" t="s">
        <v>7489</v>
      </c>
      <c r="S32"/>
      <c r="W32" s="108" t="s">
        <v>7425</v>
      </c>
      <c r="X32" s="109" t="s">
        <v>1511</v>
      </c>
      <c r="Y32" s="108" t="s">
        <v>7426</v>
      </c>
      <c r="AA32" s="30" t="e">
        <v>#N/A</v>
      </c>
    </row>
    <row r="33" spans="1:35">
      <c r="A33" s="1" t="s">
        <v>7423</v>
      </c>
      <c r="B33" s="1" t="s">
        <v>173</v>
      </c>
      <c r="C33" s="27" t="s">
        <v>7492</v>
      </c>
      <c r="D33" s="30" t="s">
        <v>7493</v>
      </c>
      <c r="E33" s="27" t="s">
        <v>135</v>
      </c>
      <c r="F33" s="27" t="s">
        <v>62</v>
      </c>
      <c r="G33" s="27" t="s">
        <v>137</v>
      </c>
      <c r="I33" s="85">
        <v>3</v>
      </c>
      <c r="J33" s="52"/>
      <c r="K33" s="45"/>
      <c r="M33" s="1">
        <v>1</v>
      </c>
      <c r="N33" s="33" t="s">
        <v>1</v>
      </c>
      <c r="O33" s="621" t="s">
        <v>145</v>
      </c>
      <c r="P33" s="623" t="s">
        <v>7488</v>
      </c>
      <c r="Q33" s="27" t="s">
        <v>7492</v>
      </c>
      <c r="S33"/>
      <c r="W33" s="108" t="s">
        <v>7425</v>
      </c>
      <c r="X33" s="109" t="s">
        <v>1511</v>
      </c>
      <c r="Y33" s="108" t="s">
        <v>7426</v>
      </c>
      <c r="AA33" s="30" t="e">
        <v>#N/A</v>
      </c>
    </row>
    <row r="34" spans="1:35">
      <c r="A34" s="1" t="s">
        <v>7423</v>
      </c>
      <c r="B34" s="1" t="s">
        <v>173</v>
      </c>
      <c r="C34" s="27" t="s">
        <v>7494</v>
      </c>
      <c r="D34" s="30" t="s">
        <v>7495</v>
      </c>
      <c r="E34" s="27" t="s">
        <v>135</v>
      </c>
      <c r="F34" s="27" t="s">
        <v>62</v>
      </c>
      <c r="G34" s="27" t="s">
        <v>137</v>
      </c>
      <c r="I34" s="85">
        <v>3</v>
      </c>
      <c r="J34" s="52"/>
      <c r="K34" s="45"/>
      <c r="M34" s="1">
        <v>1</v>
      </c>
      <c r="N34" s="33" t="s">
        <v>1</v>
      </c>
      <c r="O34" s="621" t="s">
        <v>145</v>
      </c>
      <c r="P34" s="623" t="s">
        <v>7491</v>
      </c>
      <c r="Q34" s="27" t="s">
        <v>7494</v>
      </c>
      <c r="S34"/>
      <c r="W34" s="108" t="s">
        <v>7425</v>
      </c>
      <c r="X34" s="109" t="s">
        <v>1511</v>
      </c>
      <c r="Y34" s="108" t="s">
        <v>7426</v>
      </c>
      <c r="AA34" s="30" t="e">
        <v>#N/A</v>
      </c>
    </row>
    <row r="35" spans="1:35">
      <c r="A35" s="1" t="s">
        <v>7423</v>
      </c>
      <c r="B35" s="1" t="s">
        <v>173</v>
      </c>
      <c r="C35" s="27" t="s">
        <v>7496</v>
      </c>
      <c r="D35" s="30" t="s">
        <v>7497</v>
      </c>
      <c r="E35" s="27" t="s">
        <v>135</v>
      </c>
      <c r="F35" s="27" t="s">
        <v>62</v>
      </c>
      <c r="G35" s="27" t="s">
        <v>137</v>
      </c>
      <c r="I35" s="85">
        <v>3</v>
      </c>
      <c r="J35" s="52"/>
      <c r="K35" s="45"/>
      <c r="M35" s="1">
        <v>1</v>
      </c>
      <c r="N35" s="33" t="s">
        <v>1</v>
      </c>
      <c r="O35" s="621" t="s">
        <v>145</v>
      </c>
      <c r="P35" s="623" t="s">
        <v>7491</v>
      </c>
      <c r="Q35" s="27" t="s">
        <v>7496</v>
      </c>
      <c r="S35"/>
      <c r="W35" s="108" t="s">
        <v>7425</v>
      </c>
      <c r="X35" s="109" t="s">
        <v>1511</v>
      </c>
      <c r="Y35" s="108" t="s">
        <v>7426</v>
      </c>
      <c r="AA35" s="30" t="e">
        <v>#N/A</v>
      </c>
    </row>
    <row r="36" spans="1:35">
      <c r="A36" s="1" t="s">
        <v>7423</v>
      </c>
      <c r="B36" s="1" t="s">
        <v>173</v>
      </c>
      <c r="C36" s="27" t="s">
        <v>7498</v>
      </c>
      <c r="D36" s="30" t="s">
        <v>7499</v>
      </c>
      <c r="E36" s="27" t="s">
        <v>135</v>
      </c>
      <c r="F36" s="27" t="s">
        <v>120</v>
      </c>
      <c r="G36" s="27" t="s">
        <v>137</v>
      </c>
      <c r="I36" s="85" t="s">
        <v>344</v>
      </c>
      <c r="J36" s="52" t="s">
        <v>7500</v>
      </c>
      <c r="K36" s="45" t="s">
        <v>1271</v>
      </c>
      <c r="M36" s="1">
        <v>1</v>
      </c>
      <c r="N36" s="33" t="s">
        <v>1</v>
      </c>
      <c r="O36" s="50" t="s">
        <v>84</v>
      </c>
      <c r="P36" s="46"/>
      <c r="Q36" s="27" t="s">
        <v>7498</v>
      </c>
      <c r="S36"/>
      <c r="W36" s="108" t="s">
        <v>7425</v>
      </c>
      <c r="X36" s="109" t="s">
        <v>1511</v>
      </c>
      <c r="Y36" s="108" t="s">
        <v>7426</v>
      </c>
      <c r="AA36" s="30" t="e">
        <v>#N/A</v>
      </c>
    </row>
    <row r="37" spans="1:35">
      <c r="A37" s="1" t="s">
        <v>7423</v>
      </c>
      <c r="B37" s="1" t="s">
        <v>173</v>
      </c>
      <c r="C37" s="27" t="s">
        <v>7501</v>
      </c>
      <c r="D37" s="30" t="s">
        <v>7502</v>
      </c>
      <c r="E37" s="27" t="s">
        <v>135</v>
      </c>
      <c r="F37" s="27" t="s">
        <v>120</v>
      </c>
      <c r="G37" s="27" t="s">
        <v>137</v>
      </c>
      <c r="I37" s="85" t="s">
        <v>344</v>
      </c>
      <c r="J37" s="52" t="s">
        <v>7500</v>
      </c>
      <c r="K37" s="45" t="s">
        <v>1271</v>
      </c>
      <c r="M37" s="1">
        <v>1</v>
      </c>
      <c r="N37" s="33" t="s">
        <v>1</v>
      </c>
      <c r="O37" s="50" t="s">
        <v>84</v>
      </c>
      <c r="P37" s="46"/>
      <c r="Q37" s="27" t="s">
        <v>7501</v>
      </c>
      <c r="S37"/>
      <c r="W37" s="108" t="s">
        <v>7425</v>
      </c>
      <c r="X37" s="109" t="s">
        <v>1511</v>
      </c>
      <c r="Y37" s="108" t="s">
        <v>7426</v>
      </c>
      <c r="AA37" s="30" t="e">
        <v>#N/A</v>
      </c>
    </row>
    <row r="38" spans="1:35">
      <c r="A38" s="1" t="s">
        <v>7423</v>
      </c>
      <c r="B38" s="1" t="s">
        <v>173</v>
      </c>
      <c r="C38" s="27" t="s">
        <v>7503</v>
      </c>
      <c r="D38" s="30" t="s">
        <v>7504</v>
      </c>
      <c r="E38" s="27" t="s">
        <v>135</v>
      </c>
      <c r="F38" s="27" t="s">
        <v>120</v>
      </c>
      <c r="G38" s="27" t="s">
        <v>137</v>
      </c>
      <c r="I38" s="85" t="s">
        <v>344</v>
      </c>
      <c r="J38" s="52" t="s">
        <v>7500</v>
      </c>
      <c r="K38" s="45" t="s">
        <v>1271</v>
      </c>
      <c r="M38" s="1">
        <v>1</v>
      </c>
      <c r="N38" s="33" t="s">
        <v>1</v>
      </c>
      <c r="O38" s="50" t="s">
        <v>84</v>
      </c>
      <c r="P38" s="46"/>
      <c r="Q38" s="27" t="s">
        <v>7503</v>
      </c>
      <c r="S38"/>
      <c r="W38" s="108" t="s">
        <v>7425</v>
      </c>
      <c r="X38" s="109" t="s">
        <v>1511</v>
      </c>
      <c r="Y38" s="108" t="s">
        <v>7426</v>
      </c>
      <c r="AA38" s="30" t="e">
        <v>#N/A</v>
      </c>
    </row>
    <row r="39" spans="1:35">
      <c r="A39" s="1" t="s">
        <v>7423</v>
      </c>
      <c r="B39" s="1" t="s">
        <v>173</v>
      </c>
      <c r="C39" s="27" t="s">
        <v>7505</v>
      </c>
      <c r="D39" s="30" t="s">
        <v>7506</v>
      </c>
      <c r="E39" s="27" t="s">
        <v>135</v>
      </c>
      <c r="F39" s="27" t="s">
        <v>120</v>
      </c>
      <c r="G39" s="27" t="s">
        <v>137</v>
      </c>
      <c r="I39" s="85" t="s">
        <v>344</v>
      </c>
      <c r="J39" s="52" t="s">
        <v>7500</v>
      </c>
      <c r="K39" s="45" t="s">
        <v>1271</v>
      </c>
      <c r="M39" s="1">
        <v>1</v>
      </c>
      <c r="N39" s="33" t="s">
        <v>1</v>
      </c>
      <c r="O39" s="50" t="s">
        <v>84</v>
      </c>
      <c r="P39" s="46"/>
      <c r="Q39" s="27" t="s">
        <v>7505</v>
      </c>
      <c r="S39"/>
      <c r="W39" s="108" t="s">
        <v>7425</v>
      </c>
      <c r="X39" s="109" t="s">
        <v>1511</v>
      </c>
      <c r="Y39" s="108" t="s">
        <v>7426</v>
      </c>
      <c r="AA39" s="30" t="e">
        <v>#N/A</v>
      </c>
    </row>
    <row r="40" spans="1:35">
      <c r="A40" s="1" t="s">
        <v>7423</v>
      </c>
      <c r="B40" s="1" t="s">
        <v>173</v>
      </c>
      <c r="C40" s="27" t="s">
        <v>7507</v>
      </c>
      <c r="D40" s="30" t="s">
        <v>7508</v>
      </c>
      <c r="E40" s="27" t="s">
        <v>135</v>
      </c>
      <c r="F40" s="27" t="s">
        <v>120</v>
      </c>
      <c r="G40" s="27" t="s">
        <v>137</v>
      </c>
      <c r="I40" s="85" t="s">
        <v>344</v>
      </c>
      <c r="J40" s="52" t="s">
        <v>7500</v>
      </c>
      <c r="K40" s="45" t="s">
        <v>1271</v>
      </c>
      <c r="M40" s="1">
        <v>1</v>
      </c>
      <c r="N40" s="33" t="s">
        <v>1</v>
      </c>
      <c r="O40" s="50" t="s">
        <v>84</v>
      </c>
      <c r="P40" s="46"/>
      <c r="Q40" s="27" t="s">
        <v>7507</v>
      </c>
      <c r="S40"/>
      <c r="W40" s="108" t="s">
        <v>7425</v>
      </c>
      <c r="X40" s="109" t="s">
        <v>1511</v>
      </c>
      <c r="Y40" s="108" t="s">
        <v>7426</v>
      </c>
      <c r="AA40" s="30" t="e">
        <v>#N/A</v>
      </c>
    </row>
    <row r="41" spans="1:35">
      <c r="A41" s="1" t="s">
        <v>7423</v>
      </c>
      <c r="B41" s="1" t="s">
        <v>173</v>
      </c>
      <c r="C41" s="27" t="s">
        <v>7509</v>
      </c>
      <c r="D41" s="30" t="s">
        <v>876</v>
      </c>
      <c r="E41" s="27" t="s">
        <v>135</v>
      </c>
      <c r="F41" s="27" t="s">
        <v>62</v>
      </c>
      <c r="G41" s="27" t="s">
        <v>137</v>
      </c>
      <c r="I41" s="85" t="s">
        <v>344</v>
      </c>
      <c r="J41" s="52" t="s">
        <v>7500</v>
      </c>
      <c r="K41" s="45" t="s">
        <v>1271</v>
      </c>
      <c r="M41" s="1">
        <v>1</v>
      </c>
      <c r="N41" s="33" t="s">
        <v>1</v>
      </c>
      <c r="O41" s="50" t="s">
        <v>84</v>
      </c>
      <c r="P41" s="46"/>
      <c r="Q41" s="27" t="s">
        <v>7509</v>
      </c>
      <c r="S41"/>
      <c r="W41" s="108" t="s">
        <v>7425</v>
      </c>
      <c r="X41" s="109" t="s">
        <v>1511</v>
      </c>
      <c r="Y41" s="108" t="s">
        <v>7426</v>
      </c>
      <c r="AA41" s="30" t="e">
        <v>#N/A</v>
      </c>
    </row>
    <row r="42" spans="1:35">
      <c r="A42" s="1" t="s">
        <v>7423</v>
      </c>
      <c r="B42" s="1" t="s">
        <v>173</v>
      </c>
      <c r="C42" s="27" t="s">
        <v>7510</v>
      </c>
      <c r="D42" s="30" t="s">
        <v>7511</v>
      </c>
      <c r="E42" s="27" t="s">
        <v>135</v>
      </c>
      <c r="F42" s="27" t="s">
        <v>120</v>
      </c>
      <c r="G42" s="27" t="s">
        <v>137</v>
      </c>
      <c r="I42" s="85" t="s">
        <v>344</v>
      </c>
      <c r="J42" s="52" t="s">
        <v>7500</v>
      </c>
      <c r="K42" s="45" t="s">
        <v>1271</v>
      </c>
      <c r="M42" s="1">
        <v>1</v>
      </c>
      <c r="N42" s="33" t="s">
        <v>1</v>
      </c>
      <c r="O42" s="50" t="s">
        <v>84</v>
      </c>
      <c r="P42" s="46"/>
      <c r="Q42" s="27" t="s">
        <v>7510</v>
      </c>
      <c r="S42"/>
      <c r="W42" s="108" t="s">
        <v>7425</v>
      </c>
      <c r="X42" s="109" t="s">
        <v>1511</v>
      </c>
      <c r="Y42" s="108" t="s">
        <v>7426</v>
      </c>
      <c r="AA42" s="30" t="e">
        <v>#N/A</v>
      </c>
    </row>
    <row r="43" spans="1:35">
      <c r="A43" s="1" t="s">
        <v>7423</v>
      </c>
      <c r="B43" s="1" t="s">
        <v>173</v>
      </c>
      <c r="C43" s="27" t="s">
        <v>7512</v>
      </c>
      <c r="D43" s="30" t="s">
        <v>7513</v>
      </c>
      <c r="E43" s="27" t="s">
        <v>135</v>
      </c>
      <c r="F43" s="27" t="s">
        <v>120</v>
      </c>
      <c r="G43" s="27" t="s">
        <v>62</v>
      </c>
      <c r="I43" s="85" t="s">
        <v>344</v>
      </c>
      <c r="J43" s="52" t="s">
        <v>7500</v>
      </c>
      <c r="K43" s="45" t="s">
        <v>1271</v>
      </c>
      <c r="M43" s="1">
        <v>0</v>
      </c>
      <c r="N43" s="33" t="s">
        <v>70</v>
      </c>
      <c r="O43" s="50" t="s">
        <v>84</v>
      </c>
      <c r="P43" s="46"/>
      <c r="Q43" s="27" t="s">
        <v>7512</v>
      </c>
      <c r="S43"/>
      <c r="W43" s="108" t="s">
        <v>7425</v>
      </c>
      <c r="X43" s="109" t="s">
        <v>1511</v>
      </c>
      <c r="Y43" s="108" t="s">
        <v>7426</v>
      </c>
      <c r="AA43" s="30" t="e">
        <v>#N/A</v>
      </c>
    </row>
    <row r="44" spans="1:35">
      <c r="A44" s="1" t="s">
        <v>7423</v>
      </c>
      <c r="B44" s="1" t="s">
        <v>173</v>
      </c>
      <c r="C44" s="27" t="s">
        <v>7514</v>
      </c>
      <c r="D44" s="30" t="s">
        <v>7515</v>
      </c>
      <c r="E44" s="27" t="s">
        <v>135</v>
      </c>
      <c r="F44" s="27" t="s">
        <v>62</v>
      </c>
      <c r="G44" s="27" t="s">
        <v>137</v>
      </c>
      <c r="I44" s="85">
        <v>3</v>
      </c>
      <c r="J44" s="52"/>
      <c r="K44" s="45"/>
      <c r="M44" s="1">
        <v>1</v>
      </c>
      <c r="N44" s="624" t="s">
        <v>1</v>
      </c>
      <c r="O44" s="621" t="s">
        <v>145</v>
      </c>
      <c r="P44" s="623" t="s">
        <v>7488</v>
      </c>
      <c r="Q44" s="27" t="s">
        <v>7514</v>
      </c>
      <c r="S44"/>
      <c r="W44" s="108" t="s">
        <v>7425</v>
      </c>
      <c r="X44" s="109" t="s">
        <v>1511</v>
      </c>
      <c r="Y44" s="108" t="s">
        <v>7426</v>
      </c>
      <c r="AA44" s="30" t="e">
        <v>#N/A</v>
      </c>
    </row>
    <row r="45" spans="1:35">
      <c r="A45" s="1" t="s">
        <v>7423</v>
      </c>
      <c r="B45" s="1" t="s">
        <v>173</v>
      </c>
      <c r="C45" s="27" t="s">
        <v>7516</v>
      </c>
      <c r="D45" s="30" t="s">
        <v>7517</v>
      </c>
      <c r="E45" s="27" t="s">
        <v>135</v>
      </c>
      <c r="F45" s="27" t="s">
        <v>136</v>
      </c>
      <c r="G45" s="27" t="s">
        <v>137</v>
      </c>
      <c r="I45" s="27" t="s">
        <v>344</v>
      </c>
      <c r="J45" s="52"/>
      <c r="K45" s="45" t="s">
        <v>63</v>
      </c>
      <c r="M45" s="1">
        <v>0</v>
      </c>
      <c r="N45" s="33" t="s">
        <v>1</v>
      </c>
      <c r="O45" s="50" t="s">
        <v>84</v>
      </c>
      <c r="P45" s="46"/>
      <c r="Q45" s="27" t="s">
        <v>7516</v>
      </c>
      <c r="S45"/>
      <c r="W45" s="108" t="s">
        <v>7425</v>
      </c>
      <c r="X45" s="109" t="s">
        <v>1511</v>
      </c>
      <c r="Y45" s="108" t="s">
        <v>7426</v>
      </c>
      <c r="AA45" s="30" t="e">
        <v>#N/A</v>
      </c>
    </row>
    <row r="46" spans="1:35" ht="15" customHeight="1">
      <c r="A46" s="1" t="s">
        <v>7423</v>
      </c>
      <c r="B46" s="1" t="s">
        <v>245</v>
      </c>
      <c r="C46" s="27" t="s">
        <v>7518</v>
      </c>
      <c r="D46" s="30" t="s">
        <v>7519</v>
      </c>
      <c r="E46" s="27" t="s">
        <v>135</v>
      </c>
      <c r="F46" s="27" t="s">
        <v>136</v>
      </c>
      <c r="G46" s="27" t="s">
        <v>137</v>
      </c>
      <c r="I46" s="27" t="s">
        <v>82</v>
      </c>
      <c r="J46" s="52"/>
      <c r="K46" s="53"/>
      <c r="M46" s="1">
        <v>0</v>
      </c>
      <c r="N46" s="33" t="s">
        <v>1</v>
      </c>
      <c r="O46" s="50" t="s">
        <v>84</v>
      </c>
      <c r="P46" s="46"/>
      <c r="Q46" s="27" t="s">
        <v>7518</v>
      </c>
      <c r="S46"/>
      <c r="W46" s="108" t="s">
        <v>7425</v>
      </c>
      <c r="X46" s="109" t="s">
        <v>1511</v>
      </c>
      <c r="Y46" s="108" t="s">
        <v>7426</v>
      </c>
      <c r="AA46" s="30" t="e">
        <v>#N/A</v>
      </c>
      <c r="AI46" t="s">
        <v>761</v>
      </c>
    </row>
    <row r="47" spans="1:35">
      <c r="A47" s="1" t="s">
        <v>7423</v>
      </c>
      <c r="B47" s="1" t="s">
        <v>245</v>
      </c>
      <c r="C47" s="27" t="s">
        <v>7520</v>
      </c>
      <c r="D47" s="30" t="s">
        <v>7521</v>
      </c>
      <c r="E47" s="27" t="s">
        <v>135</v>
      </c>
      <c r="F47" s="27" t="s">
        <v>136</v>
      </c>
      <c r="G47" s="27" t="s">
        <v>137</v>
      </c>
      <c r="I47" s="27" t="s">
        <v>82</v>
      </c>
      <c r="J47" s="52"/>
      <c r="K47" s="45"/>
      <c r="M47" s="1">
        <v>0</v>
      </c>
      <c r="N47" s="33" t="s">
        <v>1</v>
      </c>
      <c r="O47" s="50" t="s">
        <v>84</v>
      </c>
      <c r="P47" s="46"/>
      <c r="Q47" s="27" t="s">
        <v>7520</v>
      </c>
      <c r="S47"/>
      <c r="W47" s="108" t="s">
        <v>7425</v>
      </c>
      <c r="X47" s="109" t="s">
        <v>1511</v>
      </c>
      <c r="Y47" s="108" t="s">
        <v>7426</v>
      </c>
      <c r="AA47" s="30" t="e">
        <v>#N/A</v>
      </c>
      <c r="AI47" t="s">
        <v>761</v>
      </c>
    </row>
    <row r="48" spans="1:35">
      <c r="A48" s="1" t="s">
        <v>7423</v>
      </c>
      <c r="B48" s="1" t="s">
        <v>245</v>
      </c>
      <c r="C48" s="27" t="s">
        <v>7522</v>
      </c>
      <c r="D48" s="30" t="s">
        <v>4277</v>
      </c>
      <c r="E48" s="27" t="s">
        <v>135</v>
      </c>
      <c r="F48" s="27" t="s">
        <v>136</v>
      </c>
      <c r="G48" s="27" t="s">
        <v>137</v>
      </c>
      <c r="I48" s="27" t="s">
        <v>82</v>
      </c>
      <c r="J48" s="52"/>
      <c r="K48" s="45"/>
      <c r="M48" s="1">
        <v>0</v>
      </c>
      <c r="N48" s="33" t="s">
        <v>1</v>
      </c>
      <c r="O48" s="50" t="s">
        <v>84</v>
      </c>
      <c r="P48" s="46"/>
      <c r="Q48" s="27" t="s">
        <v>7522</v>
      </c>
      <c r="S48"/>
      <c r="W48" s="108" t="s">
        <v>7425</v>
      </c>
      <c r="X48" s="109" t="s">
        <v>1511</v>
      </c>
      <c r="Y48" s="108" t="s">
        <v>7426</v>
      </c>
      <c r="AA48" s="30" t="e">
        <v>#N/A</v>
      </c>
      <c r="AI48" t="s">
        <v>761</v>
      </c>
    </row>
    <row r="49" spans="1:35">
      <c r="A49" s="1" t="s">
        <v>7423</v>
      </c>
      <c r="B49" s="1" t="s">
        <v>245</v>
      </c>
      <c r="C49" s="27" t="s">
        <v>7523</v>
      </c>
      <c r="D49" s="30" t="s">
        <v>7524</v>
      </c>
      <c r="E49" s="27" t="s">
        <v>135</v>
      </c>
      <c r="F49" s="27" t="s">
        <v>136</v>
      </c>
      <c r="G49" s="27" t="s">
        <v>137</v>
      </c>
      <c r="I49" s="27" t="s">
        <v>82</v>
      </c>
      <c r="J49" s="52"/>
      <c r="K49" s="45"/>
      <c r="M49" s="1">
        <v>0</v>
      </c>
      <c r="N49" s="33" t="s">
        <v>1</v>
      </c>
      <c r="O49" s="50" t="s">
        <v>84</v>
      </c>
      <c r="P49" s="43"/>
      <c r="Q49" s="27" t="s">
        <v>7523</v>
      </c>
      <c r="S49"/>
      <c r="W49" s="108" t="s">
        <v>7425</v>
      </c>
      <c r="X49" s="109" t="s">
        <v>1511</v>
      </c>
      <c r="Y49" s="108" t="s">
        <v>7426</v>
      </c>
      <c r="AA49" s="30" t="e">
        <v>#N/A</v>
      </c>
      <c r="AI49" t="s">
        <v>761</v>
      </c>
    </row>
    <row r="50" spans="1:35">
      <c r="A50" s="1" t="s">
        <v>7423</v>
      </c>
      <c r="B50" s="1" t="s">
        <v>245</v>
      </c>
      <c r="C50" s="27" t="s">
        <v>7525</v>
      </c>
      <c r="D50" s="30" t="s">
        <v>7526</v>
      </c>
      <c r="E50" s="27" t="s">
        <v>135</v>
      </c>
      <c r="F50" s="27" t="s">
        <v>136</v>
      </c>
      <c r="G50" s="27" t="s">
        <v>137</v>
      </c>
      <c r="I50" s="27" t="s">
        <v>82</v>
      </c>
      <c r="J50" s="52"/>
      <c r="K50" s="45"/>
      <c r="M50" s="1">
        <v>0</v>
      </c>
      <c r="N50" s="33" t="s">
        <v>1</v>
      </c>
      <c r="O50" s="50" t="s">
        <v>84</v>
      </c>
      <c r="P50" s="46"/>
      <c r="Q50" s="27" t="s">
        <v>7525</v>
      </c>
      <c r="S50"/>
      <c r="W50" s="108" t="s">
        <v>7425</v>
      </c>
      <c r="X50" s="109" t="s">
        <v>1511</v>
      </c>
      <c r="Y50" s="108" t="s">
        <v>7426</v>
      </c>
      <c r="AA50" s="30" t="e">
        <v>#N/A</v>
      </c>
      <c r="AI50" t="s">
        <v>761</v>
      </c>
    </row>
    <row r="51" spans="1:35">
      <c r="A51" s="1" t="s">
        <v>7423</v>
      </c>
      <c r="B51" s="1" t="s">
        <v>245</v>
      </c>
      <c r="C51" s="27" t="s">
        <v>7527</v>
      </c>
      <c r="D51" s="30" t="s">
        <v>7528</v>
      </c>
      <c r="E51" s="27" t="s">
        <v>135</v>
      </c>
      <c r="F51" s="27" t="s">
        <v>136</v>
      </c>
      <c r="G51" s="27" t="s">
        <v>137</v>
      </c>
      <c r="I51" s="27" t="s">
        <v>82</v>
      </c>
      <c r="J51" s="52"/>
      <c r="K51" s="45"/>
      <c r="M51" s="1">
        <v>0</v>
      </c>
      <c r="N51" s="33" t="s">
        <v>1</v>
      </c>
      <c r="O51" s="50" t="s">
        <v>84</v>
      </c>
      <c r="P51" s="46"/>
      <c r="Q51" s="27" t="s">
        <v>7527</v>
      </c>
      <c r="S51"/>
      <c r="W51" s="108" t="s">
        <v>7425</v>
      </c>
      <c r="X51" s="109" t="s">
        <v>1511</v>
      </c>
      <c r="Y51" s="108" t="s">
        <v>7426</v>
      </c>
      <c r="AA51" s="30" t="e">
        <v>#N/A</v>
      </c>
    </row>
    <row r="52" spans="1:35">
      <c r="A52" s="1" t="s">
        <v>7423</v>
      </c>
      <c r="B52" s="1" t="s">
        <v>245</v>
      </c>
      <c r="C52" s="27" t="s">
        <v>7529</v>
      </c>
      <c r="D52" s="30" t="s">
        <v>7530</v>
      </c>
      <c r="E52" s="27" t="s">
        <v>135</v>
      </c>
      <c r="F52" s="27" t="s">
        <v>136</v>
      </c>
      <c r="G52" s="27" t="s">
        <v>137</v>
      </c>
      <c r="I52" s="27" t="s">
        <v>82</v>
      </c>
      <c r="J52" s="52"/>
      <c r="K52" s="45"/>
      <c r="M52" s="1">
        <v>0</v>
      </c>
      <c r="N52" s="33" t="s">
        <v>1</v>
      </c>
      <c r="O52" s="50" t="s">
        <v>84</v>
      </c>
      <c r="P52" s="46"/>
      <c r="Q52" s="27" t="s">
        <v>7529</v>
      </c>
      <c r="S52"/>
      <c r="W52" s="108" t="s">
        <v>7425</v>
      </c>
      <c r="X52" s="109" t="s">
        <v>1511</v>
      </c>
      <c r="Y52" s="108" t="s">
        <v>7426</v>
      </c>
      <c r="AA52" s="30" t="e">
        <v>#N/A</v>
      </c>
    </row>
    <row r="53" spans="1:35">
      <c r="A53" s="1" t="s">
        <v>7423</v>
      </c>
      <c r="B53" s="1" t="s">
        <v>245</v>
      </c>
      <c r="C53" s="27" t="s">
        <v>7531</v>
      </c>
      <c r="D53" s="30" t="s">
        <v>7532</v>
      </c>
      <c r="E53" s="27" t="s">
        <v>135</v>
      </c>
      <c r="F53" s="27" t="s">
        <v>136</v>
      </c>
      <c r="G53" s="27" t="s">
        <v>137</v>
      </c>
      <c r="I53" s="27" t="s">
        <v>82</v>
      </c>
      <c r="J53" s="52"/>
      <c r="K53" s="45"/>
      <c r="M53" s="1">
        <v>0</v>
      </c>
      <c r="N53" s="33" t="s">
        <v>1</v>
      </c>
      <c r="O53" s="50" t="s">
        <v>84</v>
      </c>
      <c r="P53" s="46"/>
      <c r="Q53" s="27" t="s">
        <v>7531</v>
      </c>
      <c r="S53"/>
      <c r="W53" s="108" t="s">
        <v>7425</v>
      </c>
      <c r="X53" s="109" t="s">
        <v>1511</v>
      </c>
      <c r="Y53" s="108" t="s">
        <v>7426</v>
      </c>
      <c r="AA53" s="30" t="e">
        <v>#N/A</v>
      </c>
      <c r="AI53" t="s">
        <v>761</v>
      </c>
    </row>
    <row r="54" spans="1:35">
      <c r="A54" s="1" t="s">
        <v>7423</v>
      </c>
      <c r="B54" s="1" t="s">
        <v>245</v>
      </c>
      <c r="C54" s="1" t="s">
        <v>7533</v>
      </c>
      <c r="D54" t="s">
        <v>7534</v>
      </c>
      <c r="E54" s="27" t="s">
        <v>135</v>
      </c>
      <c r="F54" s="27" t="s">
        <v>136</v>
      </c>
      <c r="G54" s="27" t="s">
        <v>137</v>
      </c>
      <c r="I54" s="27" t="s">
        <v>82</v>
      </c>
      <c r="J54" s="52"/>
      <c r="K54" s="45" t="s">
        <v>63</v>
      </c>
      <c r="M54" s="1">
        <v>0</v>
      </c>
      <c r="N54" s="33" t="s">
        <v>1</v>
      </c>
      <c r="O54" s="50" t="s">
        <v>84</v>
      </c>
      <c r="P54" s="46"/>
      <c r="Q54" s="1" t="s">
        <v>7533</v>
      </c>
      <c r="S54"/>
      <c r="W54" s="108" t="s">
        <v>7425</v>
      </c>
      <c r="X54" s="109" t="s">
        <v>1511</v>
      </c>
      <c r="Y54" s="108" t="s">
        <v>7426</v>
      </c>
      <c r="AA54" s="30" t="e">
        <v>#N/A</v>
      </c>
      <c r="AI54" t="s">
        <v>761</v>
      </c>
    </row>
    <row r="55" spans="1:35">
      <c r="A55" s="1" t="s">
        <v>7423</v>
      </c>
      <c r="B55" s="1" t="s">
        <v>245</v>
      </c>
      <c r="C55" s="1" t="s">
        <v>7535</v>
      </c>
      <c r="D55" t="s">
        <v>7536</v>
      </c>
      <c r="E55" s="27" t="s">
        <v>135</v>
      </c>
      <c r="F55" s="27" t="s">
        <v>136</v>
      </c>
      <c r="G55" s="27" t="s">
        <v>137</v>
      </c>
      <c r="I55" s="27" t="s">
        <v>82</v>
      </c>
      <c r="J55" s="52"/>
      <c r="K55" s="45" t="s">
        <v>63</v>
      </c>
      <c r="M55" s="1">
        <v>0</v>
      </c>
      <c r="N55" s="33" t="s">
        <v>1</v>
      </c>
      <c r="O55" s="50" t="s">
        <v>84</v>
      </c>
      <c r="P55" s="34"/>
      <c r="Q55" s="1" t="s">
        <v>7535</v>
      </c>
      <c r="S55"/>
      <c r="W55" s="108" t="s">
        <v>7425</v>
      </c>
      <c r="X55" s="109" t="s">
        <v>1511</v>
      </c>
      <c r="Y55" s="108" t="s">
        <v>7426</v>
      </c>
      <c r="AA55" s="30" t="e">
        <v>#N/A</v>
      </c>
      <c r="AI55" t="s">
        <v>761</v>
      </c>
    </row>
    <row r="56" spans="1:35">
      <c r="A56" s="1" t="s">
        <v>7423</v>
      </c>
      <c r="B56" s="1" t="s">
        <v>245</v>
      </c>
      <c r="C56" s="27" t="s">
        <v>7533</v>
      </c>
      <c r="D56" s="30" t="s">
        <v>7534</v>
      </c>
      <c r="E56" s="27" t="s">
        <v>135</v>
      </c>
      <c r="F56" s="27" t="s">
        <v>136</v>
      </c>
      <c r="G56" s="27" t="s">
        <v>137</v>
      </c>
      <c r="I56" s="27" t="s">
        <v>82</v>
      </c>
      <c r="K56" s="29" t="s">
        <v>63</v>
      </c>
      <c r="M56" s="1">
        <v>0</v>
      </c>
      <c r="N56" s="33" t="s">
        <v>1</v>
      </c>
      <c r="O56" s="50" t="s">
        <v>84</v>
      </c>
      <c r="P56" s="34"/>
      <c r="Q56" s="27" t="s">
        <v>7533</v>
      </c>
      <c r="S56"/>
      <c r="W56" s="108" t="s">
        <v>7425</v>
      </c>
      <c r="X56" s="109" t="s">
        <v>1511</v>
      </c>
      <c r="Y56" s="108" t="s">
        <v>7426</v>
      </c>
      <c r="AA56" s="30" t="e">
        <v>#N/A</v>
      </c>
      <c r="AI56" t="s">
        <v>761</v>
      </c>
    </row>
    <row r="57" spans="1:35">
      <c r="A57" s="1" t="s">
        <v>7423</v>
      </c>
      <c r="B57" s="1" t="s">
        <v>245</v>
      </c>
      <c r="C57" s="27" t="s">
        <v>7535</v>
      </c>
      <c r="D57" s="30" t="s">
        <v>7536</v>
      </c>
      <c r="E57" s="27" t="s">
        <v>135</v>
      </c>
      <c r="F57" s="27" t="s">
        <v>136</v>
      </c>
      <c r="G57" s="27" t="s">
        <v>137</v>
      </c>
      <c r="I57" s="27" t="s">
        <v>82</v>
      </c>
      <c r="K57" s="29" t="s">
        <v>63</v>
      </c>
      <c r="M57" s="1">
        <v>0</v>
      </c>
      <c r="N57" s="33" t="s">
        <v>1</v>
      </c>
      <c r="O57" s="50" t="s">
        <v>84</v>
      </c>
      <c r="P57" s="33"/>
      <c r="Q57" s="27" t="s">
        <v>7535</v>
      </c>
      <c r="S57"/>
      <c r="W57" s="108" t="s">
        <v>7425</v>
      </c>
      <c r="X57" s="109" t="s">
        <v>1511</v>
      </c>
      <c r="Y57" s="108" t="s">
        <v>7426</v>
      </c>
      <c r="AA57" s="30" t="e">
        <v>#N/A</v>
      </c>
      <c r="AI57" t="s">
        <v>761</v>
      </c>
    </row>
  </sheetData>
  <autoFilter ref="A1:V57" xr:uid="{00000000-0009-0000-0000-00003D000000}"/>
  <mergeCells count="5">
    <mergeCell ref="T2:V2"/>
    <mergeCell ref="AB2:AI2"/>
    <mergeCell ref="B2:L2"/>
    <mergeCell ref="M2:P2"/>
    <mergeCell ref="Q2:S2"/>
  </mergeCells>
  <conditionalFormatting sqref="M4:M27 M46:M66">
    <cfRule type="iconSet" priority="102">
      <iconSet iconSet="3Symbols2">
        <cfvo type="percent" val="0"/>
        <cfvo type="num" val="0.5"/>
        <cfvo type="num" val="1"/>
      </iconSet>
    </cfRule>
  </conditionalFormatting>
  <conditionalFormatting sqref="M4:M1048576">
    <cfRule type="containsText" dxfId="33" priority="1" operator="containsText" text="decided">
      <formula>NOT(ISERROR(SEARCH("decided",M4)))</formula>
    </cfRule>
  </conditionalFormatting>
  <conditionalFormatting sqref="M28:M45">
    <cfRule type="iconSet" priority="2">
      <iconSet iconSet="3Symbols2">
        <cfvo type="percent" val="0"/>
        <cfvo type="num" val="0.5"/>
        <cfvo type="num" val="1"/>
      </iconSet>
    </cfRule>
  </conditionalFormatting>
  <conditionalFormatting sqref="M56">
    <cfRule type="iconSet" priority="10">
      <iconSet iconSet="3Symbols2">
        <cfvo type="percent" val="0"/>
        <cfvo type="num" val="0.5"/>
        <cfvo type="num" val="1"/>
      </iconSet>
    </cfRule>
  </conditionalFormatting>
  <conditionalFormatting sqref="M57">
    <cfRule type="iconSet" priority="8">
      <iconSet iconSet="3Symbols2">
        <cfvo type="percent" val="0"/>
        <cfvo type="num" val="0.5"/>
        <cfvo type="num" val="1"/>
      </iconSet>
    </cfRule>
  </conditionalFormatting>
  <conditionalFormatting sqref="M67:M1048576">
    <cfRule type="iconSet" priority="12">
      <iconSet iconSet="3Symbols2">
        <cfvo type="percent" val="0"/>
        <cfvo type="num" val="0.5"/>
        <cfvo type="num" val="1"/>
      </iconSet>
    </cfRule>
  </conditionalFormatting>
  <dataValidations count="3">
    <dataValidation type="list" allowBlank="1" showInputMessage="1" showErrorMessage="1" sqref="P7" xr:uid="{00000000-0002-0000-3D00-000000000000}">
      <formula1>MoSCoW</formula1>
    </dataValidation>
    <dataValidation type="list" error="Value must be one of: Ignore, Direct, Constant, Lookup Table, Complex" sqref="O4:O1048576" xr:uid="{00000000-0002-0000-3D00-000001000000}">
      <formula1>"Ignore,Direct,Constant,Lookup Table,Complex"</formula1>
    </dataValidation>
    <dataValidation type="list" allowBlank="1" showInputMessage="1" showErrorMessage="1" errorTitle="Importance" error="It should be any one of the values - Must use, Should use, Could use, Won't use" sqref="N4:N57" xr:uid="{D7BE9274-B7FE-4EB5-A346-39F3DAD5E995}">
      <formula1>"Must use, Should use, Could use, Won't use"</formula1>
    </dataValidation>
  </dataValidations>
  <pageMargins left="0.7" right="0.7" top="0.75" bottom="0.75" header="0.3" footer="0.3"/>
  <pageSetup orientation="portrait"/>
  <drawing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dimension ref="A1:AM9"/>
  <sheetViews>
    <sheetView zoomScale="80" zoomScaleNormal="80" workbookViewId="0">
      <pane xSplit="4" ySplit="3" topLeftCell="R4" activePane="bottomRight" state="frozen"/>
      <selection pane="bottomRight" activeCell="S6" sqref="S6"/>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7.75" customHeight="1">
      <c r="A2" s="67"/>
      <c r="B2" s="627" t="s">
        <v>7537</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7538</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ht="29.1" customHeight="1">
      <c r="A4" s="1" t="s">
        <v>7539</v>
      </c>
      <c r="B4" s="1" t="s">
        <v>59</v>
      </c>
      <c r="C4" s="27" t="s">
        <v>7424</v>
      </c>
      <c r="D4" s="30" t="s">
        <v>747</v>
      </c>
      <c r="E4" s="27" t="s">
        <v>61</v>
      </c>
      <c r="F4" s="27" t="s">
        <v>107</v>
      </c>
      <c r="H4" s="27" t="s">
        <v>748</v>
      </c>
      <c r="I4" s="85">
        <v>3</v>
      </c>
      <c r="J4" s="52"/>
      <c r="K4" s="45" t="s">
        <v>1595</v>
      </c>
      <c r="L4" s="28" t="s">
        <v>64</v>
      </c>
      <c r="M4" s="1">
        <v>1</v>
      </c>
      <c r="N4" s="33" t="s">
        <v>1</v>
      </c>
      <c r="O4" s="50" t="s">
        <v>65</v>
      </c>
      <c r="P4" s="46"/>
      <c r="Q4" s="27" t="s">
        <v>7424</v>
      </c>
      <c r="S4" s="30" t="s">
        <v>7540</v>
      </c>
      <c r="W4" s="108" t="s">
        <v>7425</v>
      </c>
      <c r="X4" s="109" t="s">
        <v>7541</v>
      </c>
      <c r="Y4" s="108" t="s">
        <v>7542</v>
      </c>
      <c r="Z4" s="110" t="s">
        <v>7427</v>
      </c>
      <c r="AA4" s="32" t="s">
        <v>63</v>
      </c>
      <c r="AB4" s="119"/>
      <c r="AC4" s="103"/>
      <c r="AD4" s="103"/>
      <c r="AE4" s="103"/>
      <c r="AF4" s="103"/>
      <c r="AG4" s="103"/>
      <c r="AH4" s="103"/>
      <c r="AI4" s="103"/>
      <c r="AM4" s="43"/>
    </row>
    <row r="5" spans="1:39">
      <c r="A5" s="1" t="s">
        <v>7539</v>
      </c>
      <c r="B5" s="1" t="s">
        <v>59</v>
      </c>
      <c r="C5" s="27" t="s">
        <v>7428</v>
      </c>
      <c r="D5" s="30" t="s">
        <v>4339</v>
      </c>
      <c r="E5" s="27" t="s">
        <v>61</v>
      </c>
      <c r="F5" s="27" t="s">
        <v>73</v>
      </c>
      <c r="H5" s="27" t="s">
        <v>58</v>
      </c>
      <c r="I5" s="85">
        <v>3</v>
      </c>
      <c r="J5" s="52"/>
      <c r="K5" s="45" t="s">
        <v>1595</v>
      </c>
      <c r="L5" s="28" t="s">
        <v>64</v>
      </c>
      <c r="M5" s="1">
        <v>1</v>
      </c>
      <c r="N5" s="33" t="s">
        <v>1</v>
      </c>
      <c r="O5" s="50" t="s">
        <v>65</v>
      </c>
      <c r="P5" s="46"/>
      <c r="Q5" s="27" t="s">
        <v>7428</v>
      </c>
      <c r="S5" s="30" t="s">
        <v>7540</v>
      </c>
      <c r="W5" s="108" t="s">
        <v>7425</v>
      </c>
      <c r="X5" s="109" t="s">
        <v>7541</v>
      </c>
      <c r="Y5" s="108" t="s">
        <v>7542</v>
      </c>
      <c r="Z5" s="110" t="s">
        <v>63</v>
      </c>
      <c r="AA5" s="32" t="s">
        <v>63</v>
      </c>
      <c r="AB5" s="119"/>
      <c r="AC5" s="103"/>
      <c r="AD5" s="103"/>
      <c r="AE5" s="103"/>
      <c r="AF5" s="103"/>
      <c r="AG5" s="103"/>
      <c r="AH5" s="103"/>
      <c r="AI5" s="103"/>
      <c r="AM5" s="43"/>
    </row>
    <row r="6" spans="1:39" ht="29.1">
      <c r="A6" s="1" t="s">
        <v>7539</v>
      </c>
      <c r="B6" s="1" t="s">
        <v>59</v>
      </c>
      <c r="C6" s="27" t="s">
        <v>7543</v>
      </c>
      <c r="D6" s="30" t="s">
        <v>7544</v>
      </c>
      <c r="E6" s="27" t="s">
        <v>61</v>
      </c>
      <c r="F6" s="27" t="s">
        <v>73</v>
      </c>
      <c r="H6" s="27" t="s">
        <v>7545</v>
      </c>
      <c r="I6" s="85">
        <v>3</v>
      </c>
      <c r="J6" s="52"/>
      <c r="K6" s="45" t="s">
        <v>1595</v>
      </c>
      <c r="L6" s="28" t="s">
        <v>64</v>
      </c>
      <c r="M6" s="1">
        <v>1</v>
      </c>
      <c r="N6" s="33" t="s">
        <v>1</v>
      </c>
      <c r="O6" s="50" t="s">
        <v>109</v>
      </c>
      <c r="P6" s="46" t="s">
        <v>7546</v>
      </c>
      <c r="Q6" s="27" t="s">
        <v>7543</v>
      </c>
      <c r="R6" s="415" t="s">
        <v>7547</v>
      </c>
      <c r="S6" s="30" t="s">
        <v>7540</v>
      </c>
      <c r="W6" s="108" t="s">
        <v>7425</v>
      </c>
      <c r="X6" s="109" t="s">
        <v>7541</v>
      </c>
      <c r="Y6" s="108" t="s">
        <v>7542</v>
      </c>
      <c r="AA6" s="30" t="s">
        <v>63</v>
      </c>
    </row>
    <row r="7" spans="1:39" ht="29.1" customHeight="1">
      <c r="A7" s="1" t="s">
        <v>7539</v>
      </c>
      <c r="B7" s="1" t="s">
        <v>59</v>
      </c>
      <c r="C7" s="27" t="s">
        <v>7429</v>
      </c>
      <c r="D7" s="30" t="s">
        <v>7430</v>
      </c>
      <c r="E7" s="27" t="s">
        <v>61</v>
      </c>
      <c r="F7" s="27" t="s">
        <v>107</v>
      </c>
      <c r="H7" s="27" t="s">
        <v>536</v>
      </c>
      <c r="I7" s="85" t="s">
        <v>107</v>
      </c>
      <c r="J7" s="52"/>
      <c r="K7" s="45" t="s">
        <v>7431</v>
      </c>
      <c r="L7" s="28" t="s">
        <v>64</v>
      </c>
      <c r="M7" s="1">
        <v>1</v>
      </c>
      <c r="N7" s="33" t="s">
        <v>1</v>
      </c>
      <c r="O7" s="50" t="s">
        <v>65</v>
      </c>
      <c r="P7" s="46"/>
      <c r="Q7" s="27" t="s">
        <v>7429</v>
      </c>
      <c r="R7" s="30" t="s">
        <v>63</v>
      </c>
      <c r="S7" s="30" t="s">
        <v>7540</v>
      </c>
      <c r="W7" s="108" t="s">
        <v>7425</v>
      </c>
      <c r="X7" s="109" t="s">
        <v>7541</v>
      </c>
      <c r="Y7" s="108" t="s">
        <v>7542</v>
      </c>
      <c r="Z7" s="110" t="s">
        <v>63</v>
      </c>
      <c r="AA7" s="32"/>
      <c r="AB7" s="119"/>
      <c r="AC7" s="103"/>
      <c r="AD7" s="103"/>
      <c r="AE7" s="103"/>
      <c r="AF7" s="103"/>
      <c r="AG7" s="103"/>
      <c r="AH7" s="103"/>
      <c r="AI7" s="103"/>
      <c r="AM7" s="43"/>
    </row>
    <row r="8" spans="1:39">
      <c r="A8" s="1" t="s">
        <v>7539</v>
      </c>
      <c r="B8" s="1" t="s">
        <v>59</v>
      </c>
      <c r="C8" s="27" t="s">
        <v>7548</v>
      </c>
      <c r="D8" s="30" t="s">
        <v>7549</v>
      </c>
      <c r="E8" s="27" t="s">
        <v>61</v>
      </c>
      <c r="F8" s="27" t="s">
        <v>88</v>
      </c>
      <c r="I8" s="85">
        <v>3</v>
      </c>
      <c r="J8" s="52"/>
      <c r="K8" s="45" t="s">
        <v>1595</v>
      </c>
      <c r="L8" s="28" t="s">
        <v>64</v>
      </c>
      <c r="M8" s="1">
        <v>1</v>
      </c>
      <c r="N8" s="33" t="s">
        <v>1</v>
      </c>
      <c r="O8" s="50" t="s">
        <v>65</v>
      </c>
      <c r="P8" s="46"/>
      <c r="Q8" s="27" t="s">
        <v>7548</v>
      </c>
      <c r="S8" s="30" t="s">
        <v>7540</v>
      </c>
      <c r="W8" s="108" t="s">
        <v>7425</v>
      </c>
      <c r="X8" s="109" t="s">
        <v>7541</v>
      </c>
      <c r="Y8" s="108" t="s">
        <v>7542</v>
      </c>
    </row>
    <row r="9" spans="1:39">
      <c r="A9" s="1" t="s">
        <v>7539</v>
      </c>
      <c r="B9" s="1" t="s">
        <v>59</v>
      </c>
      <c r="C9" s="27" t="s">
        <v>7550</v>
      </c>
      <c r="D9" s="30" t="s">
        <v>3181</v>
      </c>
      <c r="E9" s="27" t="s">
        <v>135</v>
      </c>
      <c r="F9" s="27" t="s">
        <v>120</v>
      </c>
      <c r="H9" s="27" t="s">
        <v>63</v>
      </c>
      <c r="I9" s="85">
        <v>3</v>
      </c>
      <c r="J9" s="52"/>
      <c r="K9" s="45" t="s">
        <v>63</v>
      </c>
      <c r="M9" s="1">
        <v>1</v>
      </c>
      <c r="N9" s="33" t="s">
        <v>1</v>
      </c>
      <c r="O9" s="50" t="s">
        <v>65</v>
      </c>
      <c r="P9" s="46"/>
      <c r="Q9" s="27" t="s">
        <v>7550</v>
      </c>
      <c r="S9" s="30" t="s">
        <v>7540</v>
      </c>
      <c r="W9" s="108" t="s">
        <v>7425</v>
      </c>
      <c r="X9" s="109" t="s">
        <v>7541</v>
      </c>
      <c r="Y9" s="108" t="s">
        <v>7542</v>
      </c>
    </row>
  </sheetData>
  <autoFilter ref="A1:V9" xr:uid="{00000000-0009-0000-0000-00003E000000}"/>
  <mergeCells count="5">
    <mergeCell ref="T2:V2"/>
    <mergeCell ref="AB2:AI2"/>
    <mergeCell ref="B2:L2"/>
    <mergeCell ref="M2:P2"/>
    <mergeCell ref="Q2:S2"/>
  </mergeCells>
  <conditionalFormatting sqref="M4:M18">
    <cfRule type="iconSet" priority="110">
      <iconSet iconSet="3Symbols2">
        <cfvo type="percent" val="0"/>
        <cfvo type="num" val="0.5"/>
        <cfvo type="num" val="1"/>
      </iconSet>
    </cfRule>
  </conditionalFormatting>
  <conditionalFormatting sqref="M4:M1048576">
    <cfRule type="containsText" dxfId="32" priority="1" operator="containsText" text="decided">
      <formula>NOT(ISERROR(SEARCH("decided",M4)))</formula>
    </cfRule>
  </conditionalFormatting>
  <conditionalFormatting sqref="M19:M1048576">
    <cfRule type="iconSet" priority="5">
      <iconSet iconSet="3Symbols2">
        <cfvo type="percent" val="0"/>
        <cfvo type="num" val="0.5"/>
        <cfvo type="num" val="1"/>
      </iconSet>
    </cfRule>
  </conditionalFormatting>
  <dataValidations count="3">
    <dataValidation type="list" allowBlank="1" showInputMessage="1" showErrorMessage="1" sqref="P6:P7" xr:uid="{00000000-0002-0000-3E00-000000000000}">
      <formula1>MoSCoW</formula1>
    </dataValidation>
    <dataValidation type="list" error="Value must be one of: Ignore, Direct, Constant, Lookup Table, Complex" sqref="O4:O1048576" xr:uid="{00000000-0002-0000-3E00-000001000000}">
      <formula1>"Ignore,Direct,Constant,Lookup Table,Complex"</formula1>
    </dataValidation>
    <dataValidation type="list" allowBlank="1" showInputMessage="1" showErrorMessage="1" errorTitle="Importance" error="It should be any one of the values - Must use, Should use, Could use, Won't use" sqref="N4:N9" xr:uid="{EB8C4FE6-86D8-421E-A559-1DA61EFF5FE0}">
      <formula1>"Must use, Should use, Could use, Won't use"</formula1>
    </dataValidation>
  </dataValidations>
  <hyperlinks>
    <hyperlink ref="R6" r:id="rId1" display="https://winpakltd.sharepoint.com/:x:/r/sites/OneWinpakInforImplementation/Shared Documents/Deliverables/Mapping and Configuration (MCO)/MCO-060A_Business_Data_Definitions_M3_CS_Global_Winpak.xlsm?d=wfa021e5704e4422fb49eba70004d46c4&amp;csf=1&amp;web=1&amp;e=iG2G7t&amp;nav=MTVfezAwMDAwMDAwLTAwMDEtMDAwMC00RTAwLTAwMDAwMDAwMDAwMH0" xr:uid="{01B95C87-5AC6-4BD6-B959-776FF9A86374}"/>
  </hyperlinks>
  <pageMargins left="0.7" right="0.7" top="0.75" bottom="0.75" header="0.3" footer="0.3"/>
  <pageSetup orientation="portrait"/>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dimension ref="A1:AM28"/>
  <sheetViews>
    <sheetView zoomScale="80" zoomScaleNormal="80" workbookViewId="0">
      <pane xSplit="4" ySplit="3" topLeftCell="K4" activePane="bottomRight" state="frozen"/>
      <selection pane="bottomRight" activeCell="L10" sqref="L10"/>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7.75" customHeight="1">
      <c r="A2" s="67"/>
      <c r="B2" s="627" t="s">
        <v>7551</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7552</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ht="15">
      <c r="A4" s="1" t="s">
        <v>7553</v>
      </c>
      <c r="B4" s="1" t="s">
        <v>59</v>
      </c>
      <c r="C4" t="s">
        <v>7554</v>
      </c>
      <c r="D4" t="s">
        <v>1173</v>
      </c>
      <c r="E4" t="s">
        <v>97</v>
      </c>
      <c r="F4" t="s">
        <v>107</v>
      </c>
      <c r="G4" t="s">
        <v>137</v>
      </c>
      <c r="H4" s="27" t="s">
        <v>63</v>
      </c>
      <c r="I4" s="85">
        <v>3</v>
      </c>
      <c r="J4" s="52"/>
      <c r="K4" s="45" t="s">
        <v>1595</v>
      </c>
      <c r="L4" s="28" t="s">
        <v>64</v>
      </c>
      <c r="M4" s="1">
        <v>1</v>
      </c>
      <c r="N4" s="33" t="s">
        <v>1</v>
      </c>
      <c r="O4" s="50" t="s">
        <v>65</v>
      </c>
      <c r="P4" s="46"/>
      <c r="Q4" t="s">
        <v>7554</v>
      </c>
      <c r="S4" s="30" t="s">
        <v>7555</v>
      </c>
      <c r="W4" s="108" t="s">
        <v>7556</v>
      </c>
      <c r="X4" s="109" t="s">
        <v>7557</v>
      </c>
      <c r="Y4" s="108" t="s">
        <v>7558</v>
      </c>
      <c r="Z4" s="110" t="s">
        <v>63</v>
      </c>
      <c r="AA4" s="32" t="s">
        <v>63</v>
      </c>
      <c r="AB4" s="119"/>
      <c r="AC4" s="103"/>
      <c r="AD4" s="103"/>
      <c r="AE4" s="103"/>
      <c r="AF4" s="103"/>
      <c r="AG4" s="103"/>
      <c r="AH4" s="103"/>
      <c r="AI4" s="103"/>
      <c r="AM4" s="43"/>
    </row>
    <row r="5" spans="1:39" ht="15">
      <c r="A5" s="1" t="s">
        <v>7553</v>
      </c>
      <c r="B5" s="1" t="s">
        <v>59</v>
      </c>
      <c r="C5" t="s">
        <v>7559</v>
      </c>
      <c r="D5" t="s">
        <v>747</v>
      </c>
      <c r="E5" t="s">
        <v>2710</v>
      </c>
      <c r="F5" t="s">
        <v>107</v>
      </c>
      <c r="G5" t="s">
        <v>137</v>
      </c>
      <c r="H5" s="27" t="s">
        <v>63</v>
      </c>
      <c r="I5" s="85">
        <v>3</v>
      </c>
      <c r="J5" s="52"/>
      <c r="K5" s="45" t="s">
        <v>1595</v>
      </c>
      <c r="L5" s="28" t="s">
        <v>64</v>
      </c>
      <c r="M5" s="1">
        <v>1</v>
      </c>
      <c r="N5" s="33" t="s">
        <v>1</v>
      </c>
      <c r="O5" s="50" t="s">
        <v>65</v>
      </c>
      <c r="P5" s="46"/>
      <c r="Q5" t="s">
        <v>7559</v>
      </c>
      <c r="S5" s="30" t="s">
        <v>7555</v>
      </c>
      <c r="W5" s="108" t="s">
        <v>7556</v>
      </c>
      <c r="X5" s="109" t="s">
        <v>7557</v>
      </c>
      <c r="Y5" s="108" t="s">
        <v>7558</v>
      </c>
      <c r="Z5" s="110" t="s">
        <v>63</v>
      </c>
      <c r="AA5" s="32" t="s">
        <v>63</v>
      </c>
      <c r="AB5" s="119"/>
      <c r="AC5" s="103"/>
      <c r="AD5" s="103"/>
      <c r="AE5" s="103"/>
      <c r="AF5" s="103"/>
      <c r="AG5" s="103"/>
      <c r="AH5" s="103"/>
      <c r="AI5" s="103"/>
      <c r="AM5" s="43"/>
    </row>
    <row r="6" spans="1:39" ht="15">
      <c r="A6" s="1" t="s">
        <v>7553</v>
      </c>
      <c r="B6" s="1" t="s">
        <v>59</v>
      </c>
      <c r="C6" t="s">
        <v>7560</v>
      </c>
      <c r="D6" t="s">
        <v>4339</v>
      </c>
      <c r="E6" t="s">
        <v>2710</v>
      </c>
      <c r="F6" t="s">
        <v>73</v>
      </c>
      <c r="G6" t="s">
        <v>137</v>
      </c>
      <c r="H6" s="27" t="s">
        <v>7423</v>
      </c>
      <c r="I6" s="85">
        <v>3</v>
      </c>
      <c r="J6" s="52"/>
      <c r="K6" s="45" t="s">
        <v>1595</v>
      </c>
      <c r="L6" s="28" t="s">
        <v>64</v>
      </c>
      <c r="M6" s="1">
        <v>1</v>
      </c>
      <c r="N6" s="33" t="s">
        <v>1</v>
      </c>
      <c r="O6" s="50" t="s">
        <v>65</v>
      </c>
      <c r="P6" s="46"/>
      <c r="Q6" t="s">
        <v>7560</v>
      </c>
      <c r="S6" s="30" t="s">
        <v>7555</v>
      </c>
      <c r="W6" s="108" t="s">
        <v>7556</v>
      </c>
      <c r="X6" s="109" t="s">
        <v>7557</v>
      </c>
      <c r="Y6" s="108" t="s">
        <v>7558</v>
      </c>
      <c r="AA6" s="30" t="s">
        <v>63</v>
      </c>
    </row>
    <row r="7" spans="1:39" ht="29.1" customHeight="1">
      <c r="A7" s="1" t="s">
        <v>7553</v>
      </c>
      <c r="B7" s="1" t="s">
        <v>59</v>
      </c>
      <c r="C7" t="s">
        <v>7561</v>
      </c>
      <c r="D7" t="s">
        <v>2940</v>
      </c>
      <c r="E7" t="s">
        <v>2710</v>
      </c>
      <c r="F7" t="s">
        <v>107</v>
      </c>
      <c r="G7" t="s">
        <v>137</v>
      </c>
      <c r="H7" s="27" t="s">
        <v>63</v>
      </c>
      <c r="I7" s="85" t="s">
        <v>107</v>
      </c>
      <c r="J7" s="52"/>
      <c r="K7" s="45" t="s">
        <v>7431</v>
      </c>
      <c r="L7" s="28" t="s">
        <v>64</v>
      </c>
      <c r="M7" s="1">
        <v>1</v>
      </c>
      <c r="N7" s="33" t="s">
        <v>1</v>
      </c>
      <c r="O7" s="50" t="s">
        <v>65</v>
      </c>
      <c r="P7" s="46"/>
      <c r="Q7" t="s">
        <v>7561</v>
      </c>
      <c r="R7" s="30" t="s">
        <v>63</v>
      </c>
      <c r="S7" s="30" t="s">
        <v>7555</v>
      </c>
      <c r="W7" s="108" t="s">
        <v>7556</v>
      </c>
      <c r="X7" s="109" t="s">
        <v>7557</v>
      </c>
      <c r="Y7" s="108" t="s">
        <v>7558</v>
      </c>
      <c r="Z7" s="110" t="s">
        <v>63</v>
      </c>
      <c r="AA7" s="32"/>
      <c r="AB7" s="119"/>
      <c r="AC7" s="103"/>
      <c r="AD7" s="103"/>
      <c r="AE7" s="103"/>
      <c r="AF7" s="103"/>
      <c r="AG7" s="103"/>
      <c r="AH7" s="103"/>
      <c r="AI7" s="103"/>
      <c r="AM7" s="43"/>
    </row>
    <row r="8" spans="1:39" ht="15">
      <c r="A8" s="1" t="s">
        <v>7553</v>
      </c>
      <c r="B8" s="1" t="s">
        <v>59</v>
      </c>
      <c r="C8" t="s">
        <v>7562</v>
      </c>
      <c r="D8" t="s">
        <v>7563</v>
      </c>
      <c r="E8" t="s">
        <v>97</v>
      </c>
      <c r="F8" t="s">
        <v>107</v>
      </c>
      <c r="G8" t="s">
        <v>137</v>
      </c>
      <c r="I8" s="85">
        <v>3</v>
      </c>
      <c r="J8" s="52"/>
      <c r="K8" s="45" t="s">
        <v>1595</v>
      </c>
      <c r="L8" s="28" t="s">
        <v>64</v>
      </c>
      <c r="M8" s="1">
        <v>1</v>
      </c>
      <c r="N8" s="33" t="s">
        <v>1</v>
      </c>
      <c r="O8" s="50" t="s">
        <v>65</v>
      </c>
      <c r="P8" s="46"/>
      <c r="Q8" t="s">
        <v>7562</v>
      </c>
      <c r="S8" s="30" t="s">
        <v>7555</v>
      </c>
      <c r="W8" s="108" t="s">
        <v>7556</v>
      </c>
      <c r="X8" s="109" t="s">
        <v>7557</v>
      </c>
      <c r="Y8" s="108" t="s">
        <v>7558</v>
      </c>
    </row>
    <row r="9" spans="1:39" ht="115.35" customHeight="1">
      <c r="A9" s="1" t="s">
        <v>7553</v>
      </c>
      <c r="B9" s="1" t="s">
        <v>59</v>
      </c>
      <c r="C9" t="s">
        <v>7564</v>
      </c>
      <c r="D9" t="s">
        <v>7565</v>
      </c>
      <c r="E9" t="s">
        <v>2710</v>
      </c>
      <c r="F9" t="s">
        <v>120</v>
      </c>
      <c r="G9" t="s">
        <v>137</v>
      </c>
      <c r="H9" s="27" t="s">
        <v>7566</v>
      </c>
      <c r="I9" s="85">
        <v>3</v>
      </c>
      <c r="J9" s="52"/>
      <c r="K9" s="45" t="s">
        <v>7567</v>
      </c>
      <c r="L9" s="28" t="s">
        <v>64</v>
      </c>
      <c r="M9" s="1">
        <v>1</v>
      </c>
      <c r="N9" s="33" t="s">
        <v>1</v>
      </c>
      <c r="O9" s="50" t="s">
        <v>65</v>
      </c>
      <c r="P9" s="46" t="s">
        <v>7568</v>
      </c>
      <c r="Q9" t="s">
        <v>7564</v>
      </c>
      <c r="S9" s="30" t="s">
        <v>7555</v>
      </c>
      <c r="W9" s="108" t="s">
        <v>7556</v>
      </c>
      <c r="X9" s="109" t="s">
        <v>7557</v>
      </c>
      <c r="Y9" s="108" t="s">
        <v>7558</v>
      </c>
    </row>
    <row r="10" spans="1:39" ht="15">
      <c r="A10" s="1" t="s">
        <v>7553</v>
      </c>
      <c r="C10" t="s">
        <v>7569</v>
      </c>
      <c r="D10" t="s">
        <v>2752</v>
      </c>
      <c r="E10" t="s">
        <v>2710</v>
      </c>
      <c r="F10" t="s">
        <v>88</v>
      </c>
      <c r="G10" t="s">
        <v>137</v>
      </c>
      <c r="K10" s="29" t="s">
        <v>7570</v>
      </c>
      <c r="L10" s="28" t="s">
        <v>64</v>
      </c>
      <c r="M10" s="4">
        <v>1</v>
      </c>
      <c r="N10" s="33" t="s">
        <v>1</v>
      </c>
      <c r="O10" s="50" t="s">
        <v>65</v>
      </c>
      <c r="Q10" t="s">
        <v>7569</v>
      </c>
      <c r="S10" s="30" t="s">
        <v>7555</v>
      </c>
      <c r="W10" s="108" t="s">
        <v>7556</v>
      </c>
      <c r="X10" s="109" t="s">
        <v>7557</v>
      </c>
      <c r="Y10" s="108" t="s">
        <v>7558</v>
      </c>
    </row>
    <row r="11" spans="1:39" ht="15">
      <c r="A11" s="1" t="s">
        <v>7553</v>
      </c>
      <c r="C11" t="s">
        <v>7571</v>
      </c>
      <c r="D11" t="s">
        <v>2752</v>
      </c>
      <c r="E11" t="s">
        <v>2710</v>
      </c>
      <c r="F11" t="s">
        <v>100</v>
      </c>
      <c r="G11" t="s">
        <v>137</v>
      </c>
      <c r="K11" s="29" t="s">
        <v>7572</v>
      </c>
      <c r="L11" s="28" t="s">
        <v>64</v>
      </c>
      <c r="M11" s="4">
        <v>1</v>
      </c>
      <c r="N11" s="33" t="s">
        <v>1</v>
      </c>
      <c r="O11" s="50" t="s">
        <v>65</v>
      </c>
      <c r="Q11" t="s">
        <v>7571</v>
      </c>
      <c r="S11" s="30" t="s">
        <v>7555</v>
      </c>
      <c r="W11" s="108" t="s">
        <v>7556</v>
      </c>
      <c r="X11" s="109" t="s">
        <v>7557</v>
      </c>
      <c r="Y11" s="108" t="s">
        <v>7558</v>
      </c>
    </row>
    <row r="12" spans="1:39" ht="15">
      <c r="A12" s="1" t="s">
        <v>7553</v>
      </c>
      <c r="C12" t="s">
        <v>7573</v>
      </c>
      <c r="D12" t="s">
        <v>7574</v>
      </c>
      <c r="E12" t="s">
        <v>97</v>
      </c>
      <c r="F12" t="s">
        <v>136</v>
      </c>
      <c r="G12" t="s">
        <v>137</v>
      </c>
      <c r="M12" s="4">
        <v>0</v>
      </c>
      <c r="N12" s="33" t="s">
        <v>70</v>
      </c>
      <c r="O12" s="50" t="s">
        <v>84</v>
      </c>
      <c r="Q12" t="s">
        <v>7573</v>
      </c>
      <c r="S12" s="30" t="s">
        <v>7555</v>
      </c>
      <c r="W12" s="108" t="s">
        <v>7556</v>
      </c>
      <c r="X12" s="109" t="s">
        <v>7557</v>
      </c>
      <c r="Y12" s="108" t="s">
        <v>7558</v>
      </c>
    </row>
    <row r="13" spans="1:39" ht="15">
      <c r="A13" s="1" t="s">
        <v>7553</v>
      </c>
      <c r="C13" t="s">
        <v>7575</v>
      </c>
      <c r="D13" t="s">
        <v>7576</v>
      </c>
      <c r="E13" t="s">
        <v>97</v>
      </c>
      <c r="F13" t="s">
        <v>136</v>
      </c>
      <c r="G13" t="s">
        <v>137</v>
      </c>
      <c r="M13" s="4">
        <v>0</v>
      </c>
      <c r="N13" s="33" t="s">
        <v>70</v>
      </c>
      <c r="O13" s="50" t="s">
        <v>84</v>
      </c>
      <c r="Q13" t="s">
        <v>7575</v>
      </c>
      <c r="S13" s="30" t="s">
        <v>7555</v>
      </c>
      <c r="W13" s="108" t="s">
        <v>7556</v>
      </c>
      <c r="X13" s="109" t="s">
        <v>7557</v>
      </c>
      <c r="Y13" s="108" t="s">
        <v>7558</v>
      </c>
    </row>
    <row r="14" spans="1:39" ht="15">
      <c r="A14" s="1" t="s">
        <v>7553</v>
      </c>
      <c r="C14" t="s">
        <v>7577</v>
      </c>
      <c r="D14" t="s">
        <v>7578</v>
      </c>
      <c r="E14" t="s">
        <v>2710</v>
      </c>
      <c r="F14" t="s">
        <v>73</v>
      </c>
      <c r="G14" t="s">
        <v>137</v>
      </c>
      <c r="K14" s="29" t="s">
        <v>7579</v>
      </c>
      <c r="M14" s="4">
        <v>0</v>
      </c>
      <c r="N14" s="33" t="s">
        <v>70</v>
      </c>
      <c r="O14" s="50" t="s">
        <v>84</v>
      </c>
      <c r="Q14" t="s">
        <v>7577</v>
      </c>
      <c r="S14" s="30" t="s">
        <v>7555</v>
      </c>
      <c r="W14" s="108" t="s">
        <v>7556</v>
      </c>
      <c r="X14" s="109" t="s">
        <v>7557</v>
      </c>
      <c r="Y14" s="108" t="s">
        <v>7558</v>
      </c>
    </row>
    <row r="15" spans="1:39" ht="15">
      <c r="A15" s="1" t="s">
        <v>7553</v>
      </c>
      <c r="C15" t="s">
        <v>7580</v>
      </c>
      <c r="D15" t="s">
        <v>1215</v>
      </c>
      <c r="E15" t="s">
        <v>2710</v>
      </c>
      <c r="F15" t="s">
        <v>120</v>
      </c>
      <c r="G15" t="s">
        <v>137</v>
      </c>
      <c r="H15" s="27" t="s">
        <v>7581</v>
      </c>
      <c r="K15" s="29" t="s">
        <v>7582</v>
      </c>
      <c r="M15" s="4">
        <v>1</v>
      </c>
      <c r="N15" s="33" t="s">
        <v>1</v>
      </c>
      <c r="O15" s="50" t="s">
        <v>65</v>
      </c>
      <c r="Q15" t="s">
        <v>7580</v>
      </c>
      <c r="S15" s="30" t="s">
        <v>7555</v>
      </c>
      <c r="W15" s="108" t="s">
        <v>7556</v>
      </c>
      <c r="X15" s="109" t="s">
        <v>7557</v>
      </c>
      <c r="Y15" s="108" t="s">
        <v>7558</v>
      </c>
    </row>
    <row r="16" spans="1:39" ht="15">
      <c r="A16" s="1" t="s">
        <v>7553</v>
      </c>
      <c r="C16" t="s">
        <v>7583</v>
      </c>
      <c r="D16" t="s">
        <v>7584</v>
      </c>
      <c r="E16" t="s">
        <v>2710</v>
      </c>
      <c r="F16" t="s">
        <v>120</v>
      </c>
      <c r="G16" t="s">
        <v>137</v>
      </c>
      <c r="M16" s="4">
        <v>1</v>
      </c>
      <c r="N16" s="33" t="s">
        <v>1</v>
      </c>
      <c r="O16" s="50" t="s">
        <v>65</v>
      </c>
      <c r="Q16" t="s">
        <v>7583</v>
      </c>
      <c r="S16" s="30" t="s">
        <v>7555</v>
      </c>
      <c r="W16" s="108" t="s">
        <v>7556</v>
      </c>
      <c r="X16" s="109" t="s">
        <v>7557</v>
      </c>
      <c r="Y16" s="108" t="s">
        <v>7558</v>
      </c>
    </row>
    <row r="17" spans="1:25" ht="15">
      <c r="A17" s="1" t="s">
        <v>7553</v>
      </c>
      <c r="C17" t="s">
        <v>7585</v>
      </c>
      <c r="D17" t="s">
        <v>7586</v>
      </c>
      <c r="E17" t="s">
        <v>2710</v>
      </c>
      <c r="F17" t="s">
        <v>120</v>
      </c>
      <c r="G17" t="s">
        <v>137</v>
      </c>
      <c r="M17" s="4">
        <v>1</v>
      </c>
      <c r="N17" s="33" t="s">
        <v>1</v>
      </c>
      <c r="O17" s="50" t="s">
        <v>65</v>
      </c>
      <c r="Q17" t="s">
        <v>7585</v>
      </c>
      <c r="S17" s="30" t="s">
        <v>7555</v>
      </c>
      <c r="W17" s="108" t="s">
        <v>7556</v>
      </c>
      <c r="X17" s="109" t="s">
        <v>7557</v>
      </c>
      <c r="Y17" s="108" t="s">
        <v>7558</v>
      </c>
    </row>
    <row r="18" spans="1:25" ht="15">
      <c r="A18" s="1" t="s">
        <v>7553</v>
      </c>
      <c r="C18" t="s">
        <v>7587</v>
      </c>
      <c r="D18" t="s">
        <v>7588</v>
      </c>
      <c r="E18" t="s">
        <v>97</v>
      </c>
      <c r="F18" t="s">
        <v>136</v>
      </c>
      <c r="G18" t="s">
        <v>137</v>
      </c>
      <c r="M18" s="4">
        <v>1</v>
      </c>
      <c r="N18" s="33" t="s">
        <v>1</v>
      </c>
      <c r="O18" s="50" t="s">
        <v>65</v>
      </c>
      <c r="Q18" t="s">
        <v>7587</v>
      </c>
      <c r="S18" s="30" t="s">
        <v>7555</v>
      </c>
      <c r="W18" s="108" t="s">
        <v>7556</v>
      </c>
      <c r="X18" s="109" t="s">
        <v>7557</v>
      </c>
      <c r="Y18" s="108" t="s">
        <v>7558</v>
      </c>
    </row>
    <row r="19" spans="1:25" ht="15">
      <c r="A19" s="1" t="s">
        <v>7553</v>
      </c>
      <c r="C19" t="s">
        <v>7589</v>
      </c>
      <c r="D19" t="s">
        <v>7544</v>
      </c>
      <c r="E19" t="s">
        <v>2710</v>
      </c>
      <c r="F19" t="s">
        <v>73</v>
      </c>
      <c r="G19" t="s">
        <v>137</v>
      </c>
      <c r="H19" s="27" t="s">
        <v>7545</v>
      </c>
      <c r="M19" s="4">
        <v>1</v>
      </c>
      <c r="N19" s="33" t="s">
        <v>1</v>
      </c>
      <c r="O19" s="50" t="s">
        <v>65</v>
      </c>
      <c r="Q19" t="s">
        <v>7589</v>
      </c>
      <c r="S19" s="30" t="s">
        <v>7555</v>
      </c>
      <c r="W19" s="108" t="s">
        <v>7556</v>
      </c>
      <c r="X19" s="109" t="s">
        <v>7557</v>
      </c>
      <c r="Y19" s="108" t="s">
        <v>7558</v>
      </c>
    </row>
    <row r="20" spans="1:25" ht="15">
      <c r="A20" s="1" t="s">
        <v>7553</v>
      </c>
      <c r="C20" t="s">
        <v>7590</v>
      </c>
      <c r="D20" t="s">
        <v>3184</v>
      </c>
      <c r="E20" t="s">
        <v>2710</v>
      </c>
      <c r="F20" t="s">
        <v>100</v>
      </c>
      <c r="G20" t="s">
        <v>137</v>
      </c>
      <c r="M20" s="4">
        <v>0</v>
      </c>
      <c r="N20" s="33" t="s">
        <v>70</v>
      </c>
      <c r="O20" s="50" t="s">
        <v>84</v>
      </c>
      <c r="Q20" t="s">
        <v>7590</v>
      </c>
      <c r="S20" s="30" t="s">
        <v>7555</v>
      </c>
      <c r="W20" s="108" t="s">
        <v>7556</v>
      </c>
      <c r="X20" s="109" t="s">
        <v>7557</v>
      </c>
      <c r="Y20" s="108" t="s">
        <v>7558</v>
      </c>
    </row>
    <row r="21" spans="1:25" ht="15">
      <c r="A21" s="1" t="s">
        <v>7553</v>
      </c>
      <c r="C21" t="s">
        <v>7591</v>
      </c>
      <c r="D21" t="s">
        <v>7592</v>
      </c>
      <c r="E21" t="s">
        <v>97</v>
      </c>
      <c r="F21" t="s">
        <v>1220</v>
      </c>
      <c r="G21" t="s">
        <v>137</v>
      </c>
      <c r="M21" s="4">
        <v>0</v>
      </c>
      <c r="N21" s="33" t="s">
        <v>70</v>
      </c>
      <c r="O21" s="50" t="s">
        <v>84</v>
      </c>
      <c r="Q21" t="s">
        <v>7591</v>
      </c>
      <c r="S21" s="30" t="s">
        <v>7555</v>
      </c>
      <c r="W21" s="108" t="s">
        <v>7556</v>
      </c>
      <c r="X21" s="109" t="s">
        <v>7557</v>
      </c>
      <c r="Y21" s="108" t="s">
        <v>7558</v>
      </c>
    </row>
    <row r="22" spans="1:25" ht="15">
      <c r="A22" s="1" t="s">
        <v>7553</v>
      </c>
      <c r="C22" t="s">
        <v>7593</v>
      </c>
      <c r="D22" t="s">
        <v>1222</v>
      </c>
      <c r="E22" t="s">
        <v>97</v>
      </c>
      <c r="F22" t="s">
        <v>114</v>
      </c>
      <c r="G22" t="s">
        <v>137</v>
      </c>
      <c r="M22" s="4">
        <v>0</v>
      </c>
      <c r="N22" s="33" t="s">
        <v>70</v>
      </c>
      <c r="O22" s="50" t="s">
        <v>84</v>
      </c>
      <c r="Q22" t="s">
        <v>7593</v>
      </c>
      <c r="S22" s="30" t="s">
        <v>7555</v>
      </c>
      <c r="W22" s="108" t="s">
        <v>7556</v>
      </c>
      <c r="X22" s="109" t="s">
        <v>7557</v>
      </c>
      <c r="Y22" s="108" t="s">
        <v>7558</v>
      </c>
    </row>
    <row r="23" spans="1:25" ht="15">
      <c r="A23" s="1" t="s">
        <v>7553</v>
      </c>
      <c r="C23" t="s">
        <v>7594</v>
      </c>
      <c r="D23" t="s">
        <v>1224</v>
      </c>
      <c r="E23" t="s">
        <v>97</v>
      </c>
      <c r="F23" t="s">
        <v>239</v>
      </c>
      <c r="G23" t="s">
        <v>137</v>
      </c>
      <c r="M23" s="4">
        <v>0</v>
      </c>
      <c r="N23" s="33" t="s">
        <v>70</v>
      </c>
      <c r="O23" s="50" t="s">
        <v>84</v>
      </c>
      <c r="Q23" t="s">
        <v>7594</v>
      </c>
      <c r="S23" s="30" t="s">
        <v>7555</v>
      </c>
      <c r="W23" s="108" t="s">
        <v>7556</v>
      </c>
      <c r="X23" s="109" t="s">
        <v>7557</v>
      </c>
      <c r="Y23" s="108" t="s">
        <v>7558</v>
      </c>
    </row>
    <row r="24" spans="1:25" ht="15">
      <c r="A24" s="1" t="s">
        <v>7553</v>
      </c>
      <c r="C24" t="s">
        <v>7595</v>
      </c>
      <c r="D24" t="s">
        <v>1226</v>
      </c>
      <c r="E24" t="s">
        <v>97</v>
      </c>
      <c r="F24" t="s">
        <v>114</v>
      </c>
      <c r="G24" t="s">
        <v>137</v>
      </c>
      <c r="M24" s="4">
        <v>0</v>
      </c>
      <c r="N24" s="33" t="s">
        <v>70</v>
      </c>
      <c r="O24" s="50" t="s">
        <v>84</v>
      </c>
      <c r="Q24" t="s">
        <v>7595</v>
      </c>
      <c r="S24" s="30" t="s">
        <v>7555</v>
      </c>
      <c r="W24" s="108" t="s">
        <v>7556</v>
      </c>
      <c r="X24" s="109" t="s">
        <v>7557</v>
      </c>
      <c r="Y24" s="108" t="s">
        <v>7558</v>
      </c>
    </row>
    <row r="25" spans="1:25" ht="15">
      <c r="A25" s="1" t="s">
        <v>7553</v>
      </c>
      <c r="C25" t="s">
        <v>7596</v>
      </c>
      <c r="D25" t="s">
        <v>7597</v>
      </c>
      <c r="E25" t="s">
        <v>97</v>
      </c>
      <c r="F25" t="s">
        <v>107</v>
      </c>
      <c r="G25" t="s">
        <v>137</v>
      </c>
      <c r="M25" s="4">
        <v>0</v>
      </c>
      <c r="N25" s="33" t="s">
        <v>70</v>
      </c>
      <c r="O25" s="50" t="s">
        <v>84</v>
      </c>
      <c r="Q25" t="s">
        <v>7596</v>
      </c>
      <c r="S25" s="30" t="s">
        <v>7555</v>
      </c>
      <c r="W25" s="108" t="s">
        <v>7556</v>
      </c>
      <c r="X25" s="109" t="s">
        <v>7557</v>
      </c>
      <c r="Y25" s="108" t="s">
        <v>7558</v>
      </c>
    </row>
    <row r="26" spans="1:25" ht="15">
      <c r="A26" s="1" t="s">
        <v>7553</v>
      </c>
      <c r="C26" t="s">
        <v>7598</v>
      </c>
      <c r="D26" t="s">
        <v>1230</v>
      </c>
      <c r="E26" t="s">
        <v>2710</v>
      </c>
      <c r="F26" t="s">
        <v>100</v>
      </c>
      <c r="G26" t="s">
        <v>137</v>
      </c>
      <c r="M26" s="4">
        <v>0</v>
      </c>
      <c r="N26" s="33" t="s">
        <v>70</v>
      </c>
      <c r="O26" s="50" t="s">
        <v>84</v>
      </c>
      <c r="Q26" t="s">
        <v>7598</v>
      </c>
      <c r="S26" s="30" t="s">
        <v>7555</v>
      </c>
      <c r="W26" s="108" t="s">
        <v>7556</v>
      </c>
      <c r="X26" s="109" t="s">
        <v>7557</v>
      </c>
      <c r="Y26" s="108" t="s">
        <v>7558</v>
      </c>
    </row>
    <row r="27" spans="1:25" ht="15">
      <c r="A27" s="1" t="s">
        <v>7553</v>
      </c>
      <c r="C27" t="s">
        <v>7599</v>
      </c>
      <c r="D27" t="s">
        <v>1232</v>
      </c>
      <c r="E27" t="s">
        <v>97</v>
      </c>
      <c r="F27" t="s">
        <v>1233</v>
      </c>
      <c r="G27" t="s">
        <v>137</v>
      </c>
      <c r="M27" s="4">
        <v>0</v>
      </c>
      <c r="N27" s="33" t="s">
        <v>70</v>
      </c>
      <c r="O27" s="50" t="s">
        <v>84</v>
      </c>
      <c r="Q27" t="s">
        <v>7599</v>
      </c>
      <c r="S27" s="30" t="s">
        <v>7555</v>
      </c>
      <c r="W27" s="108" t="s">
        <v>7556</v>
      </c>
      <c r="X27" s="109" t="s">
        <v>7557</v>
      </c>
      <c r="Y27" s="108" t="s">
        <v>7558</v>
      </c>
    </row>
    <row r="28" spans="1:25" ht="15">
      <c r="A28" s="1" t="s">
        <v>7553</v>
      </c>
      <c r="C28" t="s">
        <v>7600</v>
      </c>
      <c r="D28" t="s">
        <v>7601</v>
      </c>
      <c r="E28" t="s">
        <v>97</v>
      </c>
      <c r="F28" t="s">
        <v>136</v>
      </c>
      <c r="G28" t="s">
        <v>137</v>
      </c>
      <c r="M28" s="4">
        <v>0</v>
      </c>
      <c r="N28" s="33" t="s">
        <v>70</v>
      </c>
      <c r="O28" s="50" t="s">
        <v>84</v>
      </c>
      <c r="Q28" t="s">
        <v>7600</v>
      </c>
      <c r="S28" s="30" t="s">
        <v>7555</v>
      </c>
      <c r="W28" s="108" t="s">
        <v>7556</v>
      </c>
      <c r="X28" s="109" t="s">
        <v>7557</v>
      </c>
      <c r="Y28" s="108" t="s">
        <v>7558</v>
      </c>
    </row>
  </sheetData>
  <autoFilter ref="A1:V9" xr:uid="{00000000-0009-0000-0000-00003F000000}"/>
  <mergeCells count="5">
    <mergeCell ref="T2:V2"/>
    <mergeCell ref="AB2:AI2"/>
    <mergeCell ref="B2:L2"/>
    <mergeCell ref="M2:P2"/>
    <mergeCell ref="Q2:S2"/>
  </mergeCells>
  <conditionalFormatting sqref="M4:M1048576">
    <cfRule type="containsText" dxfId="31"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conditionalFormatting sqref="M4:M18">
    <cfRule type="iconSet" priority="175">
      <iconSet iconSet="3Symbols2">
        <cfvo type="percent" val="0"/>
        <cfvo type="num" val="0.5"/>
        <cfvo type="num" val="1"/>
      </iconSet>
    </cfRule>
  </conditionalFormatting>
  <dataValidations count="3">
    <dataValidation type="list" allowBlank="1" showInputMessage="1" showErrorMessage="1" sqref="P6:P7" xr:uid="{00000000-0002-0000-3F00-000000000000}">
      <formula1>MoSCoW</formula1>
    </dataValidation>
    <dataValidation type="list" error="Value must be one of: Ignore, Direct, Constant, Lookup Table, Complex" sqref="O4:O1048576" xr:uid="{00000000-0002-0000-3F00-000001000000}">
      <formula1>"Ignore,Direct,Constant,Lookup Table,Complex"</formula1>
    </dataValidation>
    <dataValidation type="list" allowBlank="1" showInputMessage="1" showErrorMessage="1" errorTitle="Importance" error="It should be any one of the values - Must use, Should use, Could use, Won't use" sqref="N4:N28" xr:uid="{55AF5496-5257-4686-9AD2-46FDF805BA9D}">
      <formula1>"Must use, Should use, Could use, Won't use"</formula1>
    </dataValidation>
  </dataValidations>
  <pageMargins left="0.7" right="0.7" top="0.75" bottom="0.75" header="0.3" footer="0.3"/>
  <pageSetup orientation="portrait"/>
  <drawing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25"/>
  <dimension ref="A1:AM66"/>
  <sheetViews>
    <sheetView zoomScale="80" zoomScaleNormal="80" workbookViewId="0">
      <pane xSplit="4" ySplit="3" topLeftCell="F54" activePane="bottomRight" state="frozen"/>
      <selection pane="bottomRight" activeCell="K77" sqref="K77"/>
      <selection pane="bottomLeft" activeCell="A4" sqref="A4"/>
      <selection pane="topRight" activeCell="E1" sqref="E1"/>
    </sheetView>
  </sheetViews>
  <sheetFormatPr defaultColWidth="9.140625" defaultRowHeight="14.45"/>
  <cols>
    <col min="1" max="1" width="12.140625" style="1" bestFit="1" customWidth="1"/>
    <col min="2" max="2" width="9.140625" style="1" customWidth="1"/>
    <col min="3" max="3" width="15.42578125" style="27" bestFit="1" customWidth="1"/>
    <col min="4" max="4" width="31.85546875" style="30" customWidth="1"/>
    <col min="5" max="5" width="9.42578125" style="27" bestFit="1" customWidth="1"/>
    <col min="6" max="6" width="7" style="27" bestFit="1" customWidth="1"/>
    <col min="7" max="7" width="9" style="27" bestFit="1" customWidth="1"/>
    <col min="8" max="8" width="12.425781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39" width="8.5703125" style="30" customWidth="1"/>
    <col min="40"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0.45" customHeight="1">
      <c r="A2" s="67"/>
      <c r="B2" s="627" t="s">
        <v>7602</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7603</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ht="15">
      <c r="A4" s="1" t="s">
        <v>1258</v>
      </c>
      <c r="B4" s="1" t="s">
        <v>59</v>
      </c>
      <c r="C4" s="27" t="s">
        <v>7604</v>
      </c>
      <c r="D4" s="30" t="s">
        <v>4339</v>
      </c>
      <c r="E4" s="27" t="s">
        <v>61</v>
      </c>
      <c r="F4" s="27" t="s">
        <v>73</v>
      </c>
      <c r="I4" s="27" t="s">
        <v>136</v>
      </c>
      <c r="J4" s="52"/>
      <c r="K4" s="45" t="s">
        <v>1595</v>
      </c>
      <c r="L4" s="28" t="s">
        <v>64</v>
      </c>
      <c r="M4" s="1">
        <v>1</v>
      </c>
      <c r="N4" s="33" t="s">
        <v>1</v>
      </c>
      <c r="O4" s="50" t="s">
        <v>65</v>
      </c>
      <c r="P4" s="46"/>
      <c r="W4" s="108" t="s">
        <v>7605</v>
      </c>
      <c r="X4" s="109" t="s">
        <v>7606</v>
      </c>
      <c r="Y4" s="108" t="s">
        <v>7607</v>
      </c>
      <c r="Z4" s="110" t="s">
        <v>7608</v>
      </c>
      <c r="AA4" s="32" t="str">
        <f t="array" ref="AA4:AA57">VLOOKUP(C4:C57,REF_PDS002MI_LstComponent!B2:C4,2,FALSE)</f>
        <v>Product Number</v>
      </c>
      <c r="AB4" s="119"/>
      <c r="AC4" s="103"/>
      <c r="AD4" s="103"/>
      <c r="AE4" s="103"/>
      <c r="AF4" s="103"/>
      <c r="AG4" s="103"/>
      <c r="AH4" s="103"/>
      <c r="AI4" s="103"/>
      <c r="AM4" s="43"/>
    </row>
    <row r="5" spans="1:39" ht="15">
      <c r="A5" s="1" t="s">
        <v>1258</v>
      </c>
      <c r="B5" s="1" t="s">
        <v>59</v>
      </c>
      <c r="C5" s="27" t="s">
        <v>7609</v>
      </c>
      <c r="D5" s="30" t="s">
        <v>747</v>
      </c>
      <c r="E5" s="27" t="s">
        <v>61</v>
      </c>
      <c r="F5" s="27" t="s">
        <v>107</v>
      </c>
      <c r="I5" s="27" t="s">
        <v>136</v>
      </c>
      <c r="J5" s="52"/>
      <c r="K5" s="45" t="s">
        <v>1595</v>
      </c>
      <c r="L5" s="28" t="s">
        <v>64</v>
      </c>
      <c r="M5" s="1">
        <v>1</v>
      </c>
      <c r="N5" s="33" t="s">
        <v>1</v>
      </c>
      <c r="O5" s="50" t="s">
        <v>65</v>
      </c>
      <c r="P5" s="46"/>
      <c r="W5" s="108" t="s">
        <v>7605</v>
      </c>
      <c r="X5" s="109" t="s">
        <v>7606</v>
      </c>
      <c r="Y5" s="108" t="s">
        <v>7607</v>
      </c>
      <c r="Z5" s="110" t="s">
        <v>63</v>
      </c>
      <c r="AA5" s="32" t="str">
        <v>Facility</v>
      </c>
      <c r="AB5" s="119"/>
      <c r="AC5" s="103"/>
      <c r="AD5" s="103"/>
      <c r="AE5" s="103"/>
      <c r="AF5" s="103"/>
      <c r="AG5" s="103"/>
      <c r="AH5" s="103"/>
      <c r="AI5" s="103"/>
      <c r="AM5" s="43"/>
    </row>
    <row r="6" spans="1:39" ht="15">
      <c r="A6" s="1" t="s">
        <v>1258</v>
      </c>
      <c r="B6" s="1" t="s">
        <v>59</v>
      </c>
      <c r="C6" s="27" t="s">
        <v>7610</v>
      </c>
      <c r="D6" s="30" t="s">
        <v>7430</v>
      </c>
      <c r="E6" s="27" t="s">
        <v>61</v>
      </c>
      <c r="F6" s="27" t="s">
        <v>107</v>
      </c>
      <c r="I6" s="27">
        <v>1</v>
      </c>
      <c r="J6" s="52"/>
      <c r="K6" s="45" t="s">
        <v>1595</v>
      </c>
      <c r="L6" s="28" t="s">
        <v>64</v>
      </c>
      <c r="M6" s="1">
        <v>1</v>
      </c>
      <c r="N6" s="33" t="s">
        <v>1</v>
      </c>
      <c r="O6" s="50" t="s">
        <v>65</v>
      </c>
      <c r="P6" s="46"/>
      <c r="W6" s="108" t="s">
        <v>7605</v>
      </c>
      <c r="X6" s="109" t="s">
        <v>7606</v>
      </c>
      <c r="Y6" s="108" t="s">
        <v>7607</v>
      </c>
      <c r="Z6" s="110" t="s">
        <v>63</v>
      </c>
      <c r="AA6" s="32" t="str">
        <v>Structure Type</v>
      </c>
      <c r="AB6" s="119"/>
      <c r="AC6" s="103"/>
      <c r="AD6" s="103"/>
      <c r="AE6" s="103"/>
      <c r="AF6" s="103"/>
      <c r="AG6" s="103"/>
      <c r="AH6" s="103"/>
      <c r="AI6" s="103"/>
      <c r="AM6" s="43"/>
    </row>
    <row r="7" spans="1:39" ht="15">
      <c r="A7" s="1" t="s">
        <v>1258</v>
      </c>
      <c r="B7" s="1" t="s">
        <v>59</v>
      </c>
      <c r="C7" s="27" t="s">
        <v>7611</v>
      </c>
      <c r="D7" s="30" t="s">
        <v>4195</v>
      </c>
      <c r="E7" s="27" t="s">
        <v>135</v>
      </c>
      <c r="F7" s="27" t="s">
        <v>150</v>
      </c>
      <c r="G7" s="27" t="s">
        <v>137</v>
      </c>
      <c r="I7" s="27">
        <v>3</v>
      </c>
      <c r="J7" s="52"/>
      <c r="K7" s="45" t="s">
        <v>1595</v>
      </c>
      <c r="L7" s="28" t="s">
        <v>64</v>
      </c>
      <c r="M7" s="1">
        <v>1</v>
      </c>
      <c r="N7" s="33" t="s">
        <v>1</v>
      </c>
      <c r="O7" s="50" t="s">
        <v>65</v>
      </c>
      <c r="P7" s="46"/>
      <c r="W7" s="108" t="s">
        <v>7605</v>
      </c>
      <c r="X7" s="109" t="s">
        <v>7606</v>
      </c>
      <c r="Y7" s="108" t="s">
        <v>7607</v>
      </c>
      <c r="AA7" s="30" t="e">
        <v>#N/A</v>
      </c>
    </row>
    <row r="8" spans="1:39" ht="15">
      <c r="A8" s="1" t="s">
        <v>1258</v>
      </c>
      <c r="B8" s="1" t="s">
        <v>59</v>
      </c>
      <c r="C8" s="27" t="s">
        <v>7612</v>
      </c>
      <c r="D8" s="30" t="s">
        <v>7613</v>
      </c>
      <c r="E8" s="27" t="s">
        <v>135</v>
      </c>
      <c r="F8" s="27" t="s">
        <v>150</v>
      </c>
      <c r="G8" s="27" t="s">
        <v>137</v>
      </c>
      <c r="I8" s="27">
        <v>3</v>
      </c>
      <c r="J8" s="52"/>
      <c r="K8" s="45"/>
      <c r="L8" s="28" t="s">
        <v>64</v>
      </c>
      <c r="M8" s="1">
        <v>1</v>
      </c>
      <c r="N8" s="33" t="s">
        <v>1</v>
      </c>
      <c r="O8" s="50" t="s">
        <v>65</v>
      </c>
      <c r="P8" s="46"/>
      <c r="W8" s="108" t="s">
        <v>7605</v>
      </c>
      <c r="X8" s="109" t="s">
        <v>7606</v>
      </c>
      <c r="Y8" s="108" t="s">
        <v>7607</v>
      </c>
      <c r="AA8" s="30" t="e">
        <v>#N/A</v>
      </c>
    </row>
    <row r="9" spans="1:39" ht="15">
      <c r="A9" s="1" t="s">
        <v>1258</v>
      </c>
      <c r="B9" s="1" t="s">
        <v>59</v>
      </c>
      <c r="C9" s="27" t="s">
        <v>7614</v>
      </c>
      <c r="D9" s="30" t="s">
        <v>2657</v>
      </c>
      <c r="E9" s="27" t="s">
        <v>135</v>
      </c>
      <c r="F9" s="27" t="s">
        <v>114</v>
      </c>
      <c r="G9" s="27" t="s">
        <v>137</v>
      </c>
      <c r="I9" s="27">
        <v>3</v>
      </c>
      <c r="J9" s="52"/>
      <c r="K9" s="45" t="s">
        <v>1595</v>
      </c>
      <c r="M9" s="1">
        <v>0</v>
      </c>
      <c r="N9" s="33" t="s">
        <v>70</v>
      </c>
      <c r="O9" s="50" t="s">
        <v>84</v>
      </c>
      <c r="P9" s="46"/>
      <c r="W9" s="108" t="s">
        <v>7605</v>
      </c>
      <c r="X9" s="109" t="s">
        <v>7606</v>
      </c>
      <c r="Y9" s="108" t="s">
        <v>7607</v>
      </c>
      <c r="AA9" s="30" t="e">
        <v>#N/A</v>
      </c>
    </row>
    <row r="10" spans="1:39" ht="15">
      <c r="A10" s="1" t="s">
        <v>1258</v>
      </c>
      <c r="B10" s="1" t="s">
        <v>59</v>
      </c>
      <c r="C10" s="27" t="s">
        <v>7615</v>
      </c>
      <c r="D10" s="30" t="s">
        <v>2660</v>
      </c>
      <c r="E10" s="27" t="s">
        <v>135</v>
      </c>
      <c r="F10" s="27" t="s">
        <v>114</v>
      </c>
      <c r="G10" s="27" t="s">
        <v>137</v>
      </c>
      <c r="I10" s="27" t="s">
        <v>344</v>
      </c>
      <c r="J10" s="52"/>
      <c r="K10" s="45"/>
      <c r="L10" s="28" t="s">
        <v>64</v>
      </c>
      <c r="M10" s="1">
        <v>0</v>
      </c>
      <c r="N10" s="33" t="s">
        <v>70</v>
      </c>
      <c r="O10" s="50" t="s">
        <v>84</v>
      </c>
      <c r="P10" s="46"/>
      <c r="W10" s="108" t="s">
        <v>7605</v>
      </c>
      <c r="X10" s="109" t="s">
        <v>7606</v>
      </c>
      <c r="Y10" s="108" t="s">
        <v>7607</v>
      </c>
      <c r="AA10" s="30" t="e">
        <v>#N/A</v>
      </c>
    </row>
    <row r="11" spans="1:39" ht="15">
      <c r="A11" s="1" t="s">
        <v>1258</v>
      </c>
      <c r="B11" s="1" t="s">
        <v>59</v>
      </c>
      <c r="C11" s="27" t="s">
        <v>7616</v>
      </c>
      <c r="D11" s="30" t="s">
        <v>7617</v>
      </c>
      <c r="E11" s="27" t="s">
        <v>61</v>
      </c>
      <c r="F11" s="27" t="s">
        <v>100</v>
      </c>
      <c r="I11" s="27" t="s">
        <v>82</v>
      </c>
      <c r="J11" s="52"/>
      <c r="K11" s="45"/>
      <c r="M11" s="1">
        <v>0</v>
      </c>
      <c r="N11" s="33" t="s">
        <v>70</v>
      </c>
      <c r="O11" s="50" t="s">
        <v>84</v>
      </c>
      <c r="P11" s="46"/>
      <c r="W11" s="108" t="s">
        <v>7605</v>
      </c>
      <c r="X11" s="109" t="s">
        <v>7606</v>
      </c>
      <c r="Y11" s="108" t="s">
        <v>7607</v>
      </c>
      <c r="AA11" s="30" t="e">
        <v>#N/A</v>
      </c>
    </row>
    <row r="12" spans="1:39">
      <c r="A12" s="1" t="s">
        <v>1258</v>
      </c>
      <c r="B12" s="1" t="s">
        <v>59</v>
      </c>
      <c r="C12" s="27" t="s">
        <v>7618</v>
      </c>
      <c r="D12" s="30" t="s">
        <v>7619</v>
      </c>
      <c r="E12" s="27" t="s">
        <v>61</v>
      </c>
      <c r="F12" s="27" t="s">
        <v>73</v>
      </c>
      <c r="H12" s="27" t="s">
        <v>7620</v>
      </c>
      <c r="I12" s="27">
        <v>3</v>
      </c>
      <c r="J12" s="52"/>
      <c r="K12" s="45" t="s">
        <v>7621</v>
      </c>
      <c r="L12" s="28" t="s">
        <v>64</v>
      </c>
      <c r="M12" s="1">
        <v>1</v>
      </c>
      <c r="N12" s="28"/>
      <c r="O12" s="46"/>
      <c r="P12" s="46"/>
      <c r="W12" s="108" t="s">
        <v>7605</v>
      </c>
      <c r="X12" s="109" t="s">
        <v>7606</v>
      </c>
      <c r="Y12" s="108" t="s">
        <v>7607</v>
      </c>
      <c r="AA12" s="30" t="e">
        <v>#N/A</v>
      </c>
    </row>
    <row r="13" spans="1:39">
      <c r="A13" s="1" t="s">
        <v>1258</v>
      </c>
      <c r="B13" s="1" t="s">
        <v>59</v>
      </c>
      <c r="C13" s="27" t="s">
        <v>7622</v>
      </c>
      <c r="D13" s="30" t="s">
        <v>2752</v>
      </c>
      <c r="E13" s="27" t="s">
        <v>61</v>
      </c>
      <c r="F13" s="27" t="s">
        <v>88</v>
      </c>
      <c r="I13" s="27">
        <v>3</v>
      </c>
      <c r="J13" s="52"/>
      <c r="K13" s="45"/>
      <c r="M13" s="1">
        <v>1</v>
      </c>
      <c r="N13" s="28"/>
      <c r="O13" s="46"/>
      <c r="P13" s="46"/>
      <c r="W13" s="108" t="s">
        <v>7605</v>
      </c>
      <c r="X13" s="109" t="s">
        <v>7606</v>
      </c>
      <c r="Y13" s="108" t="s">
        <v>7607</v>
      </c>
      <c r="AA13" s="30" t="e">
        <v>#N/A</v>
      </c>
    </row>
    <row r="14" spans="1:39">
      <c r="A14" s="1" t="s">
        <v>1258</v>
      </c>
      <c r="B14" s="1" t="s">
        <v>59</v>
      </c>
      <c r="C14" s="27" t="s">
        <v>7623</v>
      </c>
      <c r="D14" s="30" t="s">
        <v>7624</v>
      </c>
      <c r="E14" s="27" t="s">
        <v>61</v>
      </c>
      <c r="F14" s="27" t="s">
        <v>88</v>
      </c>
      <c r="I14" s="27">
        <v>3</v>
      </c>
      <c r="J14" s="52"/>
      <c r="K14" s="45"/>
      <c r="M14" s="1">
        <v>1</v>
      </c>
      <c r="N14" s="28"/>
      <c r="O14" s="46"/>
      <c r="P14" s="46"/>
      <c r="W14" s="108" t="s">
        <v>7605</v>
      </c>
      <c r="X14" s="109" t="s">
        <v>7606</v>
      </c>
      <c r="Y14" s="108" t="s">
        <v>7607</v>
      </c>
      <c r="AA14" s="30" t="e">
        <v>#N/A</v>
      </c>
    </row>
    <row r="15" spans="1:39">
      <c r="A15" s="1" t="s">
        <v>1258</v>
      </c>
      <c r="B15" s="1" t="s">
        <v>59</v>
      </c>
      <c r="C15" s="27" t="s">
        <v>7625</v>
      </c>
      <c r="D15" s="30" t="s">
        <v>7626</v>
      </c>
      <c r="E15" s="27" t="s">
        <v>61</v>
      </c>
      <c r="F15" s="27" t="s">
        <v>107</v>
      </c>
      <c r="H15" s="27" t="s">
        <v>108</v>
      </c>
      <c r="I15" s="27">
        <v>3</v>
      </c>
      <c r="J15" s="52"/>
      <c r="K15" s="45" t="s">
        <v>63</v>
      </c>
      <c r="M15" s="1">
        <v>1</v>
      </c>
      <c r="N15" s="28"/>
      <c r="O15" s="46"/>
      <c r="P15" s="46"/>
      <c r="W15" s="108" t="s">
        <v>7605</v>
      </c>
      <c r="X15" s="109" t="s">
        <v>7606</v>
      </c>
      <c r="Y15" s="108" t="s">
        <v>7607</v>
      </c>
      <c r="AA15" s="30" t="e">
        <v>#N/A</v>
      </c>
    </row>
    <row r="16" spans="1:39">
      <c r="A16" s="1" t="s">
        <v>1258</v>
      </c>
      <c r="B16" s="1" t="s">
        <v>59</v>
      </c>
      <c r="C16" s="27" t="s">
        <v>7627</v>
      </c>
      <c r="D16" s="30" t="s">
        <v>262</v>
      </c>
      <c r="E16" s="27" t="s">
        <v>135</v>
      </c>
      <c r="F16" s="27" t="s">
        <v>120</v>
      </c>
      <c r="G16" s="27" t="s">
        <v>62</v>
      </c>
      <c r="I16" s="27">
        <v>3</v>
      </c>
      <c r="J16" s="52"/>
      <c r="K16" s="45" t="s">
        <v>63</v>
      </c>
      <c r="M16" s="1">
        <v>1</v>
      </c>
      <c r="N16" s="28"/>
      <c r="O16" s="46"/>
      <c r="P16" s="46"/>
      <c r="W16" s="108" t="s">
        <v>7605</v>
      </c>
      <c r="X16" s="109" t="s">
        <v>7606</v>
      </c>
      <c r="Y16" s="108" t="s">
        <v>7607</v>
      </c>
      <c r="AA16" s="30" t="e">
        <v>#N/A</v>
      </c>
    </row>
    <row r="17" spans="1:35">
      <c r="A17" s="1" t="s">
        <v>1258</v>
      </c>
      <c r="B17" s="1" t="s">
        <v>59</v>
      </c>
      <c r="C17" s="27" t="s">
        <v>7628</v>
      </c>
      <c r="D17" s="30" t="s">
        <v>7629</v>
      </c>
      <c r="E17" s="27" t="s">
        <v>135</v>
      </c>
      <c r="F17" s="27" t="s">
        <v>120</v>
      </c>
      <c r="G17" s="27" t="s">
        <v>62</v>
      </c>
      <c r="I17" s="27" t="s">
        <v>82</v>
      </c>
      <c r="J17" s="52"/>
      <c r="K17" s="45"/>
      <c r="M17" s="1">
        <v>0</v>
      </c>
      <c r="N17" s="28"/>
      <c r="O17" s="46"/>
      <c r="P17" s="46"/>
      <c r="W17" s="108" t="s">
        <v>7605</v>
      </c>
      <c r="X17" s="109" t="s">
        <v>7606</v>
      </c>
      <c r="Y17" s="108" t="s">
        <v>7607</v>
      </c>
      <c r="AA17" s="30" t="e">
        <v>#N/A</v>
      </c>
      <c r="AI17" t="s">
        <v>761</v>
      </c>
    </row>
    <row r="18" spans="1:35">
      <c r="A18" s="1" t="s">
        <v>1258</v>
      </c>
      <c r="B18" s="1" t="s">
        <v>59</v>
      </c>
      <c r="C18" s="27" t="s">
        <v>7630</v>
      </c>
      <c r="D18" s="30" t="s">
        <v>7631</v>
      </c>
      <c r="E18" s="27" t="s">
        <v>135</v>
      </c>
      <c r="F18" s="27" t="s">
        <v>73</v>
      </c>
      <c r="G18" s="27" t="s">
        <v>239</v>
      </c>
      <c r="I18" s="27" t="s">
        <v>82</v>
      </c>
      <c r="J18" s="52"/>
      <c r="K18" s="45"/>
      <c r="M18" s="1">
        <v>0</v>
      </c>
      <c r="N18" s="28"/>
      <c r="O18" s="46"/>
      <c r="P18" s="46"/>
      <c r="W18" s="108" t="s">
        <v>7605</v>
      </c>
      <c r="X18" s="109" t="s">
        <v>7606</v>
      </c>
      <c r="Y18" s="108" t="s">
        <v>7607</v>
      </c>
      <c r="AA18" s="30" t="e">
        <v>#N/A</v>
      </c>
    </row>
    <row r="19" spans="1:35">
      <c r="A19" s="1" t="s">
        <v>1258</v>
      </c>
      <c r="B19" s="1" t="s">
        <v>59</v>
      </c>
      <c r="C19" s="27" t="s">
        <v>7632</v>
      </c>
      <c r="D19" s="30" t="s">
        <v>7633</v>
      </c>
      <c r="E19" s="27" t="s">
        <v>135</v>
      </c>
      <c r="F19" s="27" t="s">
        <v>136</v>
      </c>
      <c r="G19" s="27" t="s">
        <v>137</v>
      </c>
      <c r="I19" s="27">
        <v>3</v>
      </c>
      <c r="J19" s="52"/>
      <c r="K19" s="45"/>
      <c r="M19" s="1">
        <v>1</v>
      </c>
      <c r="N19" s="28"/>
      <c r="O19" s="54"/>
      <c r="P19" s="46"/>
      <c r="W19" s="108" t="s">
        <v>7605</v>
      </c>
      <c r="X19" s="109" t="s">
        <v>7606</v>
      </c>
      <c r="Y19" s="108" t="s">
        <v>7607</v>
      </c>
      <c r="AA19" s="30" t="e">
        <v>#N/A</v>
      </c>
    </row>
    <row r="20" spans="1:35">
      <c r="A20" s="1" t="s">
        <v>1258</v>
      </c>
      <c r="B20" s="1" t="s">
        <v>59</v>
      </c>
      <c r="C20" s="27" t="s">
        <v>7634</v>
      </c>
      <c r="D20" s="30" t="s">
        <v>7635</v>
      </c>
      <c r="E20" s="27" t="s">
        <v>135</v>
      </c>
      <c r="F20" s="27" t="s">
        <v>136</v>
      </c>
      <c r="G20" s="27" t="s">
        <v>137</v>
      </c>
      <c r="I20" s="27" t="s">
        <v>62</v>
      </c>
      <c r="J20" s="52"/>
      <c r="K20" s="45"/>
      <c r="M20" s="1">
        <v>1</v>
      </c>
      <c r="N20" s="28"/>
      <c r="O20" s="46"/>
      <c r="P20" s="46"/>
      <c r="W20" s="108" t="s">
        <v>7605</v>
      </c>
      <c r="X20" s="109" t="s">
        <v>7606</v>
      </c>
      <c r="Y20" s="108" t="s">
        <v>7607</v>
      </c>
      <c r="AA20" s="30" t="e">
        <v>#N/A</v>
      </c>
    </row>
    <row r="21" spans="1:35">
      <c r="A21" s="1" t="s">
        <v>1258</v>
      </c>
      <c r="B21" s="1" t="s">
        <v>59</v>
      </c>
      <c r="C21" s="27" t="s">
        <v>7636</v>
      </c>
      <c r="D21" s="30" t="s">
        <v>7637</v>
      </c>
      <c r="E21" s="27" t="s">
        <v>61</v>
      </c>
      <c r="F21" s="27" t="s">
        <v>136</v>
      </c>
      <c r="I21" s="27" t="s">
        <v>62</v>
      </c>
      <c r="J21" s="52"/>
      <c r="K21" s="45" t="s">
        <v>63</v>
      </c>
      <c r="M21" s="1">
        <v>0</v>
      </c>
      <c r="N21" s="28"/>
      <c r="O21" s="46"/>
      <c r="P21" s="46"/>
      <c r="W21" s="108" t="s">
        <v>7605</v>
      </c>
      <c r="X21" s="109" t="s">
        <v>7606</v>
      </c>
      <c r="Y21" s="108" t="s">
        <v>7607</v>
      </c>
      <c r="AA21" s="30" t="e">
        <v>#N/A</v>
      </c>
    </row>
    <row r="22" spans="1:35">
      <c r="A22" s="1" t="s">
        <v>1258</v>
      </c>
      <c r="B22" s="1" t="s">
        <v>59</v>
      </c>
      <c r="C22" s="27" t="s">
        <v>7638</v>
      </c>
      <c r="D22" s="30" t="s">
        <v>7639</v>
      </c>
      <c r="E22" s="27" t="s">
        <v>61</v>
      </c>
      <c r="F22" s="27" t="s">
        <v>136</v>
      </c>
      <c r="I22" s="27" t="s">
        <v>62</v>
      </c>
      <c r="J22" s="52"/>
      <c r="K22" s="45" t="s">
        <v>63</v>
      </c>
      <c r="M22" s="1">
        <v>1</v>
      </c>
      <c r="N22" s="28"/>
      <c r="O22" s="46"/>
      <c r="P22" s="46"/>
      <c r="W22" s="108" t="s">
        <v>7605</v>
      </c>
      <c r="X22" s="109" t="s">
        <v>7606</v>
      </c>
      <c r="Y22" s="108" t="s">
        <v>7607</v>
      </c>
      <c r="AA22" s="30" t="e">
        <v>#N/A</v>
      </c>
    </row>
    <row r="23" spans="1:35">
      <c r="A23" s="1" t="s">
        <v>1258</v>
      </c>
      <c r="B23" s="1" t="s">
        <v>59</v>
      </c>
      <c r="C23" s="27" t="s">
        <v>7640</v>
      </c>
      <c r="D23" s="30" t="s">
        <v>841</v>
      </c>
      <c r="E23" s="27" t="s">
        <v>135</v>
      </c>
      <c r="F23" s="27" t="s">
        <v>136</v>
      </c>
      <c r="G23" s="27" t="s">
        <v>137</v>
      </c>
      <c r="I23" s="27">
        <v>2</v>
      </c>
      <c r="J23" s="52"/>
      <c r="K23" s="45" t="s">
        <v>63</v>
      </c>
      <c r="M23" s="1">
        <v>1</v>
      </c>
      <c r="N23" s="28"/>
      <c r="O23" s="46"/>
      <c r="P23" s="46"/>
      <c r="W23" s="108" t="s">
        <v>7605</v>
      </c>
      <c r="X23" s="109" t="s">
        <v>7606</v>
      </c>
      <c r="Y23" s="108" t="s">
        <v>7607</v>
      </c>
      <c r="AA23" s="30" t="e">
        <v>#N/A</v>
      </c>
    </row>
    <row r="24" spans="1:35">
      <c r="A24" s="1" t="s">
        <v>1258</v>
      </c>
      <c r="B24" s="1" t="s">
        <v>59</v>
      </c>
      <c r="C24" s="27" t="s">
        <v>7641</v>
      </c>
      <c r="D24" s="30" t="s">
        <v>7642</v>
      </c>
      <c r="E24" s="27" t="s">
        <v>61</v>
      </c>
      <c r="F24" s="27" t="s">
        <v>150</v>
      </c>
      <c r="I24" s="27" t="s">
        <v>82</v>
      </c>
      <c r="J24" s="52"/>
      <c r="K24" s="45"/>
      <c r="M24" s="1">
        <v>0</v>
      </c>
      <c r="N24" s="28"/>
      <c r="O24" s="46"/>
      <c r="P24" s="46"/>
      <c r="W24" s="108" t="s">
        <v>7605</v>
      </c>
      <c r="X24" s="109" t="s">
        <v>7606</v>
      </c>
      <c r="Y24" s="108" t="s">
        <v>7607</v>
      </c>
      <c r="AA24" s="30" t="e">
        <v>#N/A</v>
      </c>
    </row>
    <row r="25" spans="1:35">
      <c r="A25" s="1" t="s">
        <v>1258</v>
      </c>
      <c r="B25" s="1" t="s">
        <v>59</v>
      </c>
      <c r="C25" s="27" t="s">
        <v>7643</v>
      </c>
      <c r="D25" s="30" t="s">
        <v>7644</v>
      </c>
      <c r="E25" s="27" t="s">
        <v>61</v>
      </c>
      <c r="F25" s="27" t="s">
        <v>150</v>
      </c>
      <c r="I25" s="27" t="s">
        <v>82</v>
      </c>
      <c r="J25" s="52"/>
      <c r="K25" s="45" t="s">
        <v>7645</v>
      </c>
      <c r="M25" s="1">
        <v>0</v>
      </c>
      <c r="N25" s="28"/>
      <c r="O25" s="46"/>
      <c r="P25" s="46"/>
      <c r="W25" s="108" t="s">
        <v>7605</v>
      </c>
      <c r="X25" s="109" t="s">
        <v>7606</v>
      </c>
      <c r="Y25" s="108" t="s">
        <v>7607</v>
      </c>
      <c r="AA25" s="30" t="e">
        <v>#N/A</v>
      </c>
    </row>
    <row r="26" spans="1:35">
      <c r="A26" s="1" t="s">
        <v>1258</v>
      </c>
      <c r="B26" s="1" t="s">
        <v>59</v>
      </c>
      <c r="C26" s="27" t="s">
        <v>7646</v>
      </c>
      <c r="D26" s="30" t="s">
        <v>665</v>
      </c>
      <c r="E26" s="27" t="s">
        <v>61</v>
      </c>
      <c r="F26" s="27" t="s">
        <v>107</v>
      </c>
      <c r="H26" s="27" t="s">
        <v>666</v>
      </c>
      <c r="I26" s="27" t="s">
        <v>62</v>
      </c>
      <c r="J26" s="52"/>
      <c r="K26" s="45"/>
      <c r="M26" s="1">
        <v>1</v>
      </c>
      <c r="N26" s="28"/>
      <c r="O26" s="46"/>
      <c r="P26" s="46"/>
      <c r="W26" s="108" t="s">
        <v>7605</v>
      </c>
      <c r="X26" s="109" t="s">
        <v>7606</v>
      </c>
      <c r="Y26" s="108" t="s">
        <v>7607</v>
      </c>
      <c r="AA26" s="30" t="e">
        <v>#N/A</v>
      </c>
    </row>
    <row r="27" spans="1:35">
      <c r="A27" s="1" t="s">
        <v>1258</v>
      </c>
      <c r="B27" s="1" t="s">
        <v>59</v>
      </c>
      <c r="C27" s="27" t="s">
        <v>7647</v>
      </c>
      <c r="D27" s="30" t="s">
        <v>865</v>
      </c>
      <c r="E27" s="27" t="s">
        <v>61</v>
      </c>
      <c r="F27" s="27" t="s">
        <v>100</v>
      </c>
      <c r="H27" s="27" t="s">
        <v>866</v>
      </c>
      <c r="I27" s="27" t="s">
        <v>62</v>
      </c>
      <c r="J27" s="52"/>
      <c r="K27" s="45"/>
      <c r="M27" s="1">
        <v>1</v>
      </c>
      <c r="N27" s="28"/>
      <c r="O27" s="46"/>
      <c r="P27" s="46"/>
      <c r="W27" s="108" t="s">
        <v>7605</v>
      </c>
      <c r="X27" s="109" t="s">
        <v>7606</v>
      </c>
      <c r="Y27" s="108" t="s">
        <v>7607</v>
      </c>
      <c r="AA27" s="30" t="e">
        <v>#N/A</v>
      </c>
    </row>
    <row r="28" spans="1:35">
      <c r="A28" s="1" t="s">
        <v>1258</v>
      </c>
      <c r="B28" s="1" t="s">
        <v>59</v>
      </c>
      <c r="C28" s="27" t="s">
        <v>7648</v>
      </c>
      <c r="D28" s="30" t="s">
        <v>7649</v>
      </c>
      <c r="E28" s="27" t="s">
        <v>135</v>
      </c>
      <c r="F28" s="27" t="s">
        <v>136</v>
      </c>
      <c r="G28" s="27" t="s">
        <v>137</v>
      </c>
      <c r="I28" s="27">
        <v>2</v>
      </c>
      <c r="J28" s="52"/>
      <c r="K28" s="45"/>
      <c r="M28" s="1">
        <v>1</v>
      </c>
      <c r="N28" s="28"/>
      <c r="O28" s="46"/>
      <c r="P28" s="46"/>
      <c r="W28" s="108" t="s">
        <v>7605</v>
      </c>
      <c r="X28" s="109" t="s">
        <v>7606</v>
      </c>
      <c r="Y28" s="108" t="s">
        <v>7607</v>
      </c>
      <c r="AA28" s="30" t="e">
        <v>#N/A</v>
      </c>
    </row>
    <row r="29" spans="1:35">
      <c r="A29" s="1" t="s">
        <v>1258</v>
      </c>
      <c r="B29" s="1" t="s">
        <v>59</v>
      </c>
      <c r="C29" s="27" t="s">
        <v>7650</v>
      </c>
      <c r="D29" s="30" t="s">
        <v>7651</v>
      </c>
      <c r="E29" s="27" t="s">
        <v>135</v>
      </c>
      <c r="F29" s="27" t="s">
        <v>107</v>
      </c>
      <c r="G29" s="27" t="s">
        <v>137</v>
      </c>
      <c r="I29" s="27" t="s">
        <v>62</v>
      </c>
      <c r="J29" s="52"/>
      <c r="K29" s="45"/>
      <c r="M29" s="1">
        <v>1</v>
      </c>
      <c r="N29" s="28"/>
      <c r="O29" s="46"/>
      <c r="P29" s="46"/>
      <c r="W29" s="108" t="s">
        <v>7605</v>
      </c>
      <c r="X29" s="109" t="s">
        <v>7606</v>
      </c>
      <c r="Y29" s="108" t="s">
        <v>7607</v>
      </c>
      <c r="AA29" s="30" t="e">
        <v>#N/A</v>
      </c>
    </row>
    <row r="30" spans="1:35">
      <c r="A30" s="1" t="s">
        <v>1258</v>
      </c>
      <c r="B30" s="1" t="s">
        <v>59</v>
      </c>
      <c r="C30" s="27" t="s">
        <v>7652</v>
      </c>
      <c r="D30" s="30" t="s">
        <v>2980</v>
      </c>
      <c r="E30" s="27" t="s">
        <v>135</v>
      </c>
      <c r="F30" s="27" t="s">
        <v>73</v>
      </c>
      <c r="G30" s="27" t="s">
        <v>239</v>
      </c>
      <c r="I30" s="27" t="s">
        <v>107</v>
      </c>
      <c r="J30" s="52"/>
      <c r="K30" s="45"/>
      <c r="M30" s="1">
        <v>1</v>
      </c>
      <c r="N30" s="28"/>
      <c r="O30" s="46"/>
      <c r="P30" s="46"/>
      <c r="W30" s="108" t="s">
        <v>7605</v>
      </c>
      <c r="X30" s="109" t="s">
        <v>7606</v>
      </c>
      <c r="Y30" s="108" t="s">
        <v>7607</v>
      </c>
      <c r="AA30" s="30" t="e">
        <v>#N/A</v>
      </c>
    </row>
    <row r="31" spans="1:35">
      <c r="A31" s="1" t="s">
        <v>1258</v>
      </c>
      <c r="B31" s="1" t="s">
        <v>59</v>
      </c>
      <c r="C31" s="27" t="s">
        <v>7653</v>
      </c>
      <c r="D31" s="30" t="s">
        <v>7654</v>
      </c>
      <c r="E31" s="27" t="s">
        <v>135</v>
      </c>
      <c r="F31" s="27" t="s">
        <v>136</v>
      </c>
      <c r="G31" s="27" t="s">
        <v>137</v>
      </c>
      <c r="I31" s="27" t="s">
        <v>107</v>
      </c>
      <c r="J31" s="52"/>
      <c r="K31" s="45"/>
      <c r="M31" s="1">
        <v>1</v>
      </c>
      <c r="N31" s="28"/>
      <c r="O31" s="46"/>
      <c r="P31" s="46"/>
      <c r="W31" s="108" t="s">
        <v>7605</v>
      </c>
      <c r="X31" s="109" t="s">
        <v>7606</v>
      </c>
      <c r="Y31" s="108" t="s">
        <v>7607</v>
      </c>
      <c r="AA31" s="30" t="e">
        <v>#N/A</v>
      </c>
    </row>
    <row r="32" spans="1:35">
      <c r="A32" s="1" t="s">
        <v>1258</v>
      </c>
      <c r="B32" s="1" t="s">
        <v>59</v>
      </c>
      <c r="C32" s="27" t="s">
        <v>7655</v>
      </c>
      <c r="D32" s="30" t="s">
        <v>48</v>
      </c>
      <c r="E32" s="27" t="s">
        <v>61</v>
      </c>
      <c r="F32" s="27" t="s">
        <v>62</v>
      </c>
      <c r="I32" s="27" t="s">
        <v>344</v>
      </c>
      <c r="J32" s="52"/>
      <c r="K32" s="45"/>
      <c r="M32" s="1">
        <v>1</v>
      </c>
      <c r="N32" s="28"/>
      <c r="O32" s="46"/>
      <c r="P32" s="46"/>
      <c r="W32" s="108" t="s">
        <v>7605</v>
      </c>
      <c r="X32" s="109" t="s">
        <v>7606</v>
      </c>
      <c r="Y32" s="108" t="s">
        <v>7607</v>
      </c>
      <c r="AA32" s="30" t="e">
        <v>#N/A</v>
      </c>
    </row>
    <row r="33" spans="1:27">
      <c r="A33" s="1" t="s">
        <v>1258</v>
      </c>
      <c r="B33" s="1" t="s">
        <v>59</v>
      </c>
      <c r="C33" s="27" t="s">
        <v>7656</v>
      </c>
      <c r="D33" s="30" t="s">
        <v>7657</v>
      </c>
      <c r="E33" s="27" t="s">
        <v>135</v>
      </c>
      <c r="F33" s="27" t="s">
        <v>136</v>
      </c>
      <c r="G33" s="27" t="s">
        <v>137</v>
      </c>
      <c r="I33" s="27" t="s">
        <v>82</v>
      </c>
      <c r="J33" s="52"/>
      <c r="K33" s="45"/>
      <c r="M33" s="1">
        <v>0</v>
      </c>
      <c r="N33" s="28"/>
      <c r="O33" s="46"/>
      <c r="P33" s="46"/>
      <c r="W33" s="108" t="s">
        <v>7605</v>
      </c>
      <c r="X33" s="109" t="s">
        <v>7606</v>
      </c>
      <c r="Y33" s="108" t="s">
        <v>7607</v>
      </c>
      <c r="AA33" s="30" t="e">
        <v>#N/A</v>
      </c>
    </row>
    <row r="34" spans="1:27">
      <c r="A34" s="1" t="s">
        <v>1258</v>
      </c>
      <c r="B34" s="1" t="s">
        <v>59</v>
      </c>
      <c r="C34" s="27" t="s">
        <v>7658</v>
      </c>
      <c r="D34" s="30" t="s">
        <v>7659</v>
      </c>
      <c r="E34" s="27" t="s">
        <v>135</v>
      </c>
      <c r="F34" s="27" t="s">
        <v>114</v>
      </c>
      <c r="G34" s="27" t="s">
        <v>137</v>
      </c>
      <c r="I34" s="27" t="s">
        <v>344</v>
      </c>
      <c r="J34" s="52"/>
      <c r="K34" s="45"/>
      <c r="M34" s="1">
        <v>1</v>
      </c>
      <c r="N34" s="28"/>
      <c r="O34" s="46"/>
      <c r="P34" s="46"/>
      <c r="W34" s="108" t="s">
        <v>7605</v>
      </c>
      <c r="X34" s="109" t="s">
        <v>7606</v>
      </c>
      <c r="Y34" s="108" t="s">
        <v>7607</v>
      </c>
      <c r="AA34" s="30" t="e">
        <v>#N/A</v>
      </c>
    </row>
    <row r="35" spans="1:27">
      <c r="A35" s="1" t="s">
        <v>1258</v>
      </c>
      <c r="B35" s="1" t="s">
        <v>173</v>
      </c>
      <c r="C35" s="27" t="s">
        <v>7660</v>
      </c>
      <c r="D35" s="30" t="s">
        <v>15</v>
      </c>
      <c r="E35" s="27" t="s">
        <v>135</v>
      </c>
      <c r="F35" s="27" t="s">
        <v>959</v>
      </c>
      <c r="G35" s="27" t="s">
        <v>137</v>
      </c>
      <c r="I35" s="27" t="s">
        <v>82</v>
      </c>
      <c r="J35" s="52"/>
      <c r="K35" s="45"/>
      <c r="M35" s="1">
        <v>0</v>
      </c>
      <c r="N35" s="28"/>
      <c r="O35" s="43"/>
      <c r="P35" s="46"/>
      <c r="W35" s="108" t="s">
        <v>7605</v>
      </c>
      <c r="X35" s="109" t="s">
        <v>7606</v>
      </c>
      <c r="Y35" s="108" t="s">
        <v>7607</v>
      </c>
      <c r="AA35" s="30" t="e">
        <v>#N/A</v>
      </c>
    </row>
    <row r="36" spans="1:27">
      <c r="A36" s="1" t="s">
        <v>1258</v>
      </c>
      <c r="B36" s="1" t="s">
        <v>173</v>
      </c>
      <c r="C36" s="27" t="s">
        <v>7661</v>
      </c>
      <c r="D36" s="30" t="s">
        <v>233</v>
      </c>
      <c r="E36" s="27" t="s">
        <v>135</v>
      </c>
      <c r="F36" s="27" t="s">
        <v>959</v>
      </c>
      <c r="G36" s="27" t="s">
        <v>137</v>
      </c>
      <c r="I36" s="27" t="s">
        <v>82</v>
      </c>
      <c r="J36" s="52"/>
      <c r="K36" s="45"/>
      <c r="M36" s="1">
        <v>0</v>
      </c>
      <c r="N36" s="28"/>
      <c r="O36" s="46"/>
      <c r="P36" s="46"/>
      <c r="W36" s="108" t="s">
        <v>7605</v>
      </c>
      <c r="X36" s="109" t="s">
        <v>7606</v>
      </c>
      <c r="Y36" s="108" t="s">
        <v>7607</v>
      </c>
      <c r="AA36" s="30" t="e">
        <v>#N/A</v>
      </c>
    </row>
    <row r="37" spans="1:27">
      <c r="A37" s="1" t="s">
        <v>1258</v>
      </c>
      <c r="B37" s="1" t="s">
        <v>173</v>
      </c>
      <c r="C37" s="27" t="s">
        <v>7662</v>
      </c>
      <c r="D37" s="30" t="s">
        <v>7663</v>
      </c>
      <c r="E37" s="27" t="s">
        <v>135</v>
      </c>
      <c r="F37" s="27" t="s">
        <v>73</v>
      </c>
      <c r="G37" s="27" t="s">
        <v>239</v>
      </c>
      <c r="I37" s="27" t="s">
        <v>82</v>
      </c>
      <c r="J37" s="52"/>
      <c r="K37" s="45"/>
      <c r="M37" s="1">
        <v>0</v>
      </c>
      <c r="N37" s="28"/>
      <c r="O37" s="46"/>
      <c r="P37" s="46"/>
      <c r="W37" s="108" t="s">
        <v>7605</v>
      </c>
      <c r="X37" s="109" t="s">
        <v>7606</v>
      </c>
      <c r="Y37" s="108" t="s">
        <v>7607</v>
      </c>
      <c r="AA37" s="30" t="e">
        <v>#N/A</v>
      </c>
    </row>
    <row r="38" spans="1:27">
      <c r="A38" s="1" t="s">
        <v>1258</v>
      </c>
      <c r="B38" s="1" t="s">
        <v>173</v>
      </c>
      <c r="C38" s="27" t="s">
        <v>7664</v>
      </c>
      <c r="D38" s="30" t="s">
        <v>7665</v>
      </c>
      <c r="E38" s="27" t="s">
        <v>135</v>
      </c>
      <c r="F38" s="27" t="s">
        <v>73</v>
      </c>
      <c r="G38" s="27" t="s">
        <v>239</v>
      </c>
      <c r="I38" s="27" t="s">
        <v>82</v>
      </c>
      <c r="J38" s="52"/>
      <c r="K38" s="45"/>
      <c r="M38" s="1">
        <v>0</v>
      </c>
      <c r="N38" s="28"/>
      <c r="O38" s="46"/>
      <c r="P38" s="46"/>
      <c r="W38" s="108" t="s">
        <v>7605</v>
      </c>
      <c r="X38" s="109" t="s">
        <v>7606</v>
      </c>
      <c r="Y38" s="108" t="s">
        <v>7607</v>
      </c>
      <c r="AA38" s="30" t="e">
        <v>#N/A</v>
      </c>
    </row>
    <row r="39" spans="1:27">
      <c r="A39" s="1" t="s">
        <v>1258</v>
      </c>
      <c r="B39" s="1" t="s">
        <v>173</v>
      </c>
      <c r="C39" s="27" t="s">
        <v>7666</v>
      </c>
      <c r="D39" s="30" t="s">
        <v>260</v>
      </c>
      <c r="E39" s="27" t="s">
        <v>135</v>
      </c>
      <c r="F39" s="27" t="s">
        <v>136</v>
      </c>
      <c r="G39" s="27" t="s">
        <v>137</v>
      </c>
      <c r="I39" s="27">
        <v>3</v>
      </c>
      <c r="J39" s="52"/>
      <c r="K39" s="45"/>
      <c r="M39" s="1">
        <v>1</v>
      </c>
      <c r="N39" s="28"/>
      <c r="O39" s="46"/>
      <c r="P39" s="46"/>
      <c r="W39" s="108" t="s">
        <v>7605</v>
      </c>
      <c r="X39" s="109" t="s">
        <v>7606</v>
      </c>
      <c r="Y39" s="108" t="s">
        <v>7607</v>
      </c>
      <c r="AA39" s="30" t="e">
        <v>#N/A</v>
      </c>
    </row>
    <row r="40" spans="1:27">
      <c r="A40" s="1" t="s">
        <v>1258</v>
      </c>
      <c r="B40" s="1" t="s">
        <v>173</v>
      </c>
      <c r="C40" s="27" t="s">
        <v>7667</v>
      </c>
      <c r="D40" s="30" t="s">
        <v>7668</v>
      </c>
      <c r="E40" s="27" t="s">
        <v>135</v>
      </c>
      <c r="F40" s="27" t="s">
        <v>136</v>
      </c>
      <c r="G40" s="27" t="s">
        <v>137</v>
      </c>
      <c r="I40" s="27" t="s">
        <v>82</v>
      </c>
      <c r="J40" s="52"/>
      <c r="K40" s="45"/>
      <c r="M40" s="1">
        <v>0</v>
      </c>
      <c r="N40" s="28"/>
      <c r="O40" s="46"/>
      <c r="P40" s="46"/>
      <c r="W40" s="108" t="s">
        <v>7605</v>
      </c>
      <c r="X40" s="109" t="s">
        <v>7606</v>
      </c>
      <c r="Y40" s="108" t="s">
        <v>7607</v>
      </c>
      <c r="AA40" s="30" t="e">
        <v>#N/A</v>
      </c>
    </row>
    <row r="41" spans="1:27">
      <c r="A41" s="1" t="s">
        <v>1258</v>
      </c>
      <c r="B41" s="1" t="s">
        <v>173</v>
      </c>
      <c r="C41" s="27" t="s">
        <v>7669</v>
      </c>
      <c r="D41" s="30" t="s">
        <v>7670</v>
      </c>
      <c r="E41" s="27" t="s">
        <v>135</v>
      </c>
      <c r="F41" s="27" t="s">
        <v>107</v>
      </c>
      <c r="G41" s="27" t="s">
        <v>137</v>
      </c>
      <c r="I41" s="27" t="s">
        <v>344</v>
      </c>
      <c r="J41" s="52"/>
      <c r="K41" s="45" t="s">
        <v>1271</v>
      </c>
      <c r="M41" s="1">
        <v>1</v>
      </c>
      <c r="N41" s="28"/>
      <c r="O41" s="46"/>
      <c r="P41" s="46"/>
      <c r="W41" s="108" t="s">
        <v>7605</v>
      </c>
      <c r="X41" s="109" t="s">
        <v>7606</v>
      </c>
      <c r="Y41" s="108" t="s">
        <v>7607</v>
      </c>
      <c r="AA41" s="30" t="e">
        <v>#N/A</v>
      </c>
    </row>
    <row r="42" spans="1:27">
      <c r="A42" s="1" t="s">
        <v>1258</v>
      </c>
      <c r="B42" s="1" t="s">
        <v>173</v>
      </c>
      <c r="C42" s="27" t="s">
        <v>7671</v>
      </c>
      <c r="D42" s="30" t="s">
        <v>7672</v>
      </c>
      <c r="E42" s="27" t="s">
        <v>135</v>
      </c>
      <c r="F42" s="27" t="s">
        <v>136</v>
      </c>
      <c r="G42" s="27" t="s">
        <v>137</v>
      </c>
      <c r="I42" s="27">
        <v>1</v>
      </c>
      <c r="J42" s="52">
        <v>1</v>
      </c>
      <c r="K42" s="45"/>
      <c r="M42" s="1">
        <v>1</v>
      </c>
      <c r="N42" s="28"/>
      <c r="O42" s="46"/>
      <c r="P42" s="46"/>
      <c r="W42" s="108" t="s">
        <v>7605</v>
      </c>
      <c r="X42" s="109" t="s">
        <v>7606</v>
      </c>
      <c r="Y42" s="108" t="s">
        <v>7607</v>
      </c>
      <c r="AA42" s="30" t="e">
        <v>#N/A</v>
      </c>
    </row>
    <row r="43" spans="1:27">
      <c r="A43" s="1" t="s">
        <v>1258</v>
      </c>
      <c r="B43" s="1" t="s">
        <v>173</v>
      </c>
      <c r="C43" s="27" t="s">
        <v>7673</v>
      </c>
      <c r="D43" s="30" t="s">
        <v>7674</v>
      </c>
      <c r="E43" s="27" t="s">
        <v>135</v>
      </c>
      <c r="F43" s="27" t="s">
        <v>120</v>
      </c>
      <c r="G43" s="27" t="s">
        <v>62</v>
      </c>
      <c r="I43" s="27" t="s">
        <v>344</v>
      </c>
      <c r="J43" s="52"/>
      <c r="K43" s="45" t="s">
        <v>1271</v>
      </c>
      <c r="M43" s="1">
        <v>1</v>
      </c>
      <c r="N43" s="28"/>
      <c r="O43" s="46"/>
      <c r="P43" s="46"/>
      <c r="W43" s="108" t="s">
        <v>7605</v>
      </c>
      <c r="X43" s="109" t="s">
        <v>7606</v>
      </c>
      <c r="Y43" s="108" t="s">
        <v>7607</v>
      </c>
      <c r="AA43" s="30" t="e">
        <v>#N/A</v>
      </c>
    </row>
    <row r="44" spans="1:27">
      <c r="A44" s="1" t="s">
        <v>1258</v>
      </c>
      <c r="B44" s="1" t="s">
        <v>173</v>
      </c>
      <c r="C44" s="27" t="s">
        <v>7675</v>
      </c>
      <c r="D44" s="30" t="s">
        <v>1167</v>
      </c>
      <c r="E44" s="27" t="s">
        <v>135</v>
      </c>
      <c r="F44" s="27" t="s">
        <v>136</v>
      </c>
      <c r="G44" s="27" t="s">
        <v>137</v>
      </c>
      <c r="I44" s="27" t="s">
        <v>107</v>
      </c>
      <c r="J44" s="52"/>
      <c r="K44" s="45"/>
      <c r="M44" s="1">
        <v>1</v>
      </c>
      <c r="N44" s="28"/>
      <c r="O44" s="46"/>
      <c r="P44" s="46"/>
      <c r="W44" s="108" t="s">
        <v>7605</v>
      </c>
      <c r="X44" s="109" t="s">
        <v>7606</v>
      </c>
      <c r="Y44" s="108" t="s">
        <v>7607</v>
      </c>
      <c r="AA44" s="30" t="e">
        <v>#N/A</v>
      </c>
    </row>
    <row r="45" spans="1:27">
      <c r="A45" s="1" t="s">
        <v>1258</v>
      </c>
      <c r="B45" s="1" t="s">
        <v>173</v>
      </c>
      <c r="C45" s="27" t="s">
        <v>7676</v>
      </c>
      <c r="D45" s="30" t="s">
        <v>329</v>
      </c>
      <c r="E45" s="27" t="s">
        <v>61</v>
      </c>
      <c r="F45" s="27" t="s">
        <v>100</v>
      </c>
      <c r="I45" s="27" t="s">
        <v>107</v>
      </c>
      <c r="J45" s="52"/>
      <c r="K45" s="45"/>
      <c r="M45" s="1">
        <v>1</v>
      </c>
      <c r="N45" s="28"/>
      <c r="O45" s="46"/>
      <c r="P45" s="46"/>
      <c r="W45" s="108" t="s">
        <v>7605</v>
      </c>
      <c r="X45" s="109" t="s">
        <v>7606</v>
      </c>
      <c r="Y45" s="108" t="s">
        <v>7607</v>
      </c>
      <c r="AA45" s="30" t="e">
        <v>#N/A</v>
      </c>
    </row>
    <row r="46" spans="1:27">
      <c r="A46" s="1" t="s">
        <v>1258</v>
      </c>
      <c r="B46" s="1" t="s">
        <v>173</v>
      </c>
      <c r="C46" s="27" t="s">
        <v>7677</v>
      </c>
      <c r="D46" s="30" t="s">
        <v>7678</v>
      </c>
      <c r="E46" s="27" t="s">
        <v>135</v>
      </c>
      <c r="F46" s="27" t="s">
        <v>120</v>
      </c>
      <c r="G46" s="27" t="s">
        <v>137</v>
      </c>
      <c r="I46" s="27" t="s">
        <v>107</v>
      </c>
      <c r="J46" s="52"/>
      <c r="K46" s="45"/>
      <c r="M46" s="1">
        <v>1</v>
      </c>
      <c r="N46" s="28"/>
      <c r="O46" s="46"/>
      <c r="P46" s="46"/>
      <c r="W46" s="108" t="s">
        <v>7605</v>
      </c>
      <c r="X46" s="109" t="s">
        <v>7606</v>
      </c>
      <c r="Y46" s="108" t="s">
        <v>7607</v>
      </c>
      <c r="AA46" s="30" t="e">
        <v>#N/A</v>
      </c>
    </row>
    <row r="47" spans="1:27" ht="15" customHeight="1">
      <c r="A47" s="1" t="s">
        <v>1258</v>
      </c>
      <c r="B47" s="1" t="s">
        <v>173</v>
      </c>
      <c r="C47" s="1" t="s">
        <v>7679</v>
      </c>
      <c r="D47" t="s">
        <v>7680</v>
      </c>
      <c r="E47" s="27" t="s">
        <v>135</v>
      </c>
      <c r="F47" s="27" t="s">
        <v>150</v>
      </c>
      <c r="G47" s="27" t="s">
        <v>137</v>
      </c>
      <c r="I47" s="27" t="s">
        <v>82</v>
      </c>
      <c r="J47" s="52"/>
      <c r="K47" s="45" t="s">
        <v>660</v>
      </c>
      <c r="M47" s="1">
        <v>0</v>
      </c>
      <c r="N47" s="28"/>
      <c r="O47" s="46"/>
      <c r="P47" s="46"/>
      <c r="W47" s="108" t="s">
        <v>7605</v>
      </c>
      <c r="X47" s="109" t="s">
        <v>7606</v>
      </c>
      <c r="Y47" s="108" t="s">
        <v>7607</v>
      </c>
      <c r="AA47" s="30" t="e">
        <v>#N/A</v>
      </c>
    </row>
    <row r="48" spans="1:27">
      <c r="A48" s="1" t="s">
        <v>1258</v>
      </c>
      <c r="B48" s="1" t="s">
        <v>173</v>
      </c>
      <c r="C48" s="1" t="s">
        <v>7681</v>
      </c>
      <c r="D48" t="s">
        <v>7682</v>
      </c>
      <c r="E48" s="86" t="s">
        <v>61</v>
      </c>
      <c r="F48" s="27" t="s">
        <v>150</v>
      </c>
      <c r="I48" s="27" t="s">
        <v>82</v>
      </c>
      <c r="J48" s="52"/>
      <c r="K48" s="45" t="s">
        <v>975</v>
      </c>
      <c r="M48" s="1">
        <v>0</v>
      </c>
      <c r="N48" s="28"/>
      <c r="O48" s="43"/>
      <c r="P48" s="46"/>
      <c r="W48" s="108" t="s">
        <v>7605</v>
      </c>
      <c r="X48" s="109" t="s">
        <v>7606</v>
      </c>
      <c r="Y48" s="108" t="s">
        <v>7607</v>
      </c>
      <c r="AA48" s="30" t="e">
        <v>#N/A</v>
      </c>
    </row>
    <row r="49" spans="1:27">
      <c r="A49" s="1" t="s">
        <v>1258</v>
      </c>
      <c r="B49" s="1" t="s">
        <v>173</v>
      </c>
      <c r="C49" s="27" t="s">
        <v>7683</v>
      </c>
      <c r="D49" s="30" t="s">
        <v>7684</v>
      </c>
      <c r="E49" s="27" t="s">
        <v>135</v>
      </c>
      <c r="F49" s="27" t="s">
        <v>136</v>
      </c>
      <c r="G49" s="27" t="s">
        <v>137</v>
      </c>
      <c r="I49" s="27" t="s">
        <v>82</v>
      </c>
      <c r="J49" s="27"/>
      <c r="K49" s="27"/>
      <c r="M49" s="1">
        <v>0</v>
      </c>
      <c r="N49" s="33"/>
      <c r="P49" s="33"/>
      <c r="W49" s="108" t="s">
        <v>7605</v>
      </c>
      <c r="X49" s="109" t="s">
        <v>7606</v>
      </c>
      <c r="Y49" s="108" t="s">
        <v>7607</v>
      </c>
      <c r="AA49" s="30" t="e">
        <v>#N/A</v>
      </c>
    </row>
    <row r="50" spans="1:27">
      <c r="A50" s="1" t="s">
        <v>1258</v>
      </c>
      <c r="B50" s="1" t="s">
        <v>173</v>
      </c>
      <c r="C50" s="27" t="s">
        <v>7685</v>
      </c>
      <c r="D50" s="30" t="s">
        <v>7686</v>
      </c>
      <c r="E50" s="27" t="s">
        <v>61</v>
      </c>
      <c r="F50" s="27" t="s">
        <v>73</v>
      </c>
      <c r="I50" s="27" t="s">
        <v>62</v>
      </c>
      <c r="J50" s="27"/>
      <c r="K50" s="27"/>
      <c r="M50" s="1">
        <v>1</v>
      </c>
      <c r="N50" s="33"/>
      <c r="O50" s="33"/>
      <c r="P50" s="34"/>
      <c r="W50" s="108" t="s">
        <v>7605</v>
      </c>
      <c r="X50" s="109" t="s">
        <v>7606</v>
      </c>
      <c r="Y50" s="108" t="s">
        <v>7607</v>
      </c>
      <c r="AA50" s="30" t="e">
        <v>#N/A</v>
      </c>
    </row>
    <row r="51" spans="1:27">
      <c r="A51" s="1" t="s">
        <v>1258</v>
      </c>
      <c r="B51" s="1" t="s">
        <v>173</v>
      </c>
      <c r="C51" s="27" t="s">
        <v>7687</v>
      </c>
      <c r="D51" s="30" t="s">
        <v>7688</v>
      </c>
      <c r="E51" s="27" t="s">
        <v>135</v>
      </c>
      <c r="F51" s="27" t="s">
        <v>136</v>
      </c>
      <c r="G51" s="27" t="s">
        <v>137</v>
      </c>
      <c r="I51" s="27" t="s">
        <v>62</v>
      </c>
      <c r="J51" s="27"/>
      <c r="K51" s="27"/>
      <c r="M51" s="1">
        <v>1</v>
      </c>
      <c r="N51" s="33"/>
      <c r="O51" s="33"/>
      <c r="W51" s="108" t="s">
        <v>7605</v>
      </c>
      <c r="X51" s="109" t="s">
        <v>7606</v>
      </c>
      <c r="Y51" s="108" t="s">
        <v>7607</v>
      </c>
      <c r="AA51" s="30" t="e">
        <v>#N/A</v>
      </c>
    </row>
    <row r="52" spans="1:27">
      <c r="A52" s="1" t="s">
        <v>1258</v>
      </c>
      <c r="B52" s="1" t="s">
        <v>173</v>
      </c>
      <c r="C52" s="27" t="s">
        <v>7689</v>
      </c>
      <c r="D52" s="30" t="s">
        <v>7690</v>
      </c>
      <c r="E52" s="27" t="s">
        <v>61</v>
      </c>
      <c r="F52" s="27" t="s">
        <v>73</v>
      </c>
      <c r="I52" s="27" t="s">
        <v>62</v>
      </c>
      <c r="J52" s="27"/>
      <c r="K52" s="27"/>
      <c r="M52" s="1">
        <v>1</v>
      </c>
      <c r="N52" s="33"/>
      <c r="O52" s="33"/>
      <c r="P52" s="34"/>
      <c r="W52" s="108" t="s">
        <v>7605</v>
      </c>
      <c r="X52" s="109" t="s">
        <v>7606</v>
      </c>
      <c r="Y52" s="108" t="s">
        <v>7607</v>
      </c>
      <c r="AA52" s="30" t="e">
        <v>#N/A</v>
      </c>
    </row>
    <row r="53" spans="1:27">
      <c r="A53" s="1" t="s">
        <v>1258</v>
      </c>
      <c r="B53" s="1" t="s">
        <v>173</v>
      </c>
      <c r="C53" s="27" t="s">
        <v>7691</v>
      </c>
      <c r="D53" s="30" t="s">
        <v>7692</v>
      </c>
      <c r="E53" s="27" t="s">
        <v>135</v>
      </c>
      <c r="F53" s="27" t="s">
        <v>136</v>
      </c>
      <c r="G53" s="27" t="s">
        <v>137</v>
      </c>
      <c r="I53" s="27" t="s">
        <v>62</v>
      </c>
      <c r="J53" s="27"/>
      <c r="K53" s="27"/>
      <c r="M53" s="1">
        <v>1</v>
      </c>
      <c r="N53" s="33"/>
      <c r="O53" s="33"/>
      <c r="P53" s="34"/>
      <c r="W53" s="108" t="s">
        <v>7605</v>
      </c>
      <c r="X53" s="109" t="s">
        <v>7606</v>
      </c>
      <c r="Y53" s="108" t="s">
        <v>7607</v>
      </c>
      <c r="AA53" s="30" t="e">
        <v>#N/A</v>
      </c>
    </row>
    <row r="54" spans="1:27">
      <c r="A54" s="1" t="s">
        <v>1258</v>
      </c>
      <c r="B54" s="1" t="s">
        <v>173</v>
      </c>
      <c r="C54" s="27" t="s">
        <v>7693</v>
      </c>
      <c r="D54" s="30" t="s">
        <v>7694</v>
      </c>
      <c r="E54" s="27" t="s">
        <v>61</v>
      </c>
      <c r="F54" s="27" t="s">
        <v>120</v>
      </c>
      <c r="I54" s="27" t="s">
        <v>82</v>
      </c>
      <c r="J54" s="27"/>
      <c r="K54" s="27"/>
      <c r="M54" s="1">
        <v>0</v>
      </c>
      <c r="N54" s="33"/>
      <c r="O54" s="33"/>
      <c r="P54" s="34"/>
      <c r="W54" s="108" t="s">
        <v>7605</v>
      </c>
      <c r="X54" s="109" t="s">
        <v>7606</v>
      </c>
      <c r="Y54" s="108" t="s">
        <v>7607</v>
      </c>
      <c r="AA54" s="30" t="e">
        <v>#N/A</v>
      </c>
    </row>
    <row r="55" spans="1:27">
      <c r="A55" s="1" t="s">
        <v>1258</v>
      </c>
      <c r="B55" s="1" t="s">
        <v>173</v>
      </c>
      <c r="C55" s="27" t="s">
        <v>7695</v>
      </c>
      <c r="D55" s="30" t="s">
        <v>7696</v>
      </c>
      <c r="E55" s="27" t="s">
        <v>135</v>
      </c>
      <c r="F55" s="27" t="s">
        <v>136</v>
      </c>
      <c r="G55" s="27" t="s">
        <v>137</v>
      </c>
      <c r="I55" s="27" t="s">
        <v>344</v>
      </c>
      <c r="J55" s="27"/>
      <c r="K55" s="27"/>
      <c r="M55" s="1">
        <v>1</v>
      </c>
      <c r="N55" s="33"/>
      <c r="O55" s="33"/>
      <c r="P55" s="34"/>
      <c r="W55" s="108" t="s">
        <v>7605</v>
      </c>
      <c r="X55" s="109" t="s">
        <v>7606</v>
      </c>
      <c r="Y55" s="108" t="s">
        <v>7607</v>
      </c>
      <c r="AA55" s="30" t="e">
        <v>#N/A</v>
      </c>
    </row>
    <row r="56" spans="1:27">
      <c r="A56" s="1" t="s">
        <v>1258</v>
      </c>
      <c r="B56" s="1" t="s">
        <v>173</v>
      </c>
      <c r="C56" s="27" t="s">
        <v>7697</v>
      </c>
      <c r="D56" s="30" t="s">
        <v>7698</v>
      </c>
      <c r="E56" s="27" t="s">
        <v>135</v>
      </c>
      <c r="F56" s="27" t="s">
        <v>136</v>
      </c>
      <c r="G56" s="27" t="s">
        <v>137</v>
      </c>
      <c r="I56" s="27" t="s">
        <v>82</v>
      </c>
      <c r="M56" s="4">
        <v>0</v>
      </c>
      <c r="N56" s="33"/>
      <c r="O56" s="33"/>
      <c r="P56" s="34"/>
      <c r="W56" s="108" t="s">
        <v>7605</v>
      </c>
      <c r="X56" s="109" t="s">
        <v>7606</v>
      </c>
      <c r="Y56" s="108" t="s">
        <v>7607</v>
      </c>
      <c r="AA56" s="30" t="e">
        <v>#N/A</v>
      </c>
    </row>
    <row r="57" spans="1:27">
      <c r="A57" s="1" t="s">
        <v>1258</v>
      </c>
      <c r="B57" s="1" t="s">
        <v>173</v>
      </c>
      <c r="C57" s="27" t="s">
        <v>7699</v>
      </c>
      <c r="D57" s="30" t="s">
        <v>7700</v>
      </c>
      <c r="E57" s="27" t="s">
        <v>135</v>
      </c>
      <c r="F57" s="27" t="s">
        <v>136</v>
      </c>
      <c r="G57" s="27" t="s">
        <v>137</v>
      </c>
      <c r="I57" s="27" t="s">
        <v>82</v>
      </c>
      <c r="M57" s="4">
        <v>0</v>
      </c>
      <c r="N57" s="33"/>
      <c r="O57" s="33"/>
      <c r="P57" s="34"/>
      <c r="W57" s="108" t="s">
        <v>7605</v>
      </c>
      <c r="X57" s="109" t="s">
        <v>7606</v>
      </c>
      <c r="Y57" s="108" t="s">
        <v>7607</v>
      </c>
      <c r="AA57" s="30" t="e">
        <v>#N/A</v>
      </c>
    </row>
    <row r="58" spans="1:27">
      <c r="A58" s="1" t="s">
        <v>1258</v>
      </c>
      <c r="B58" s="1" t="s">
        <v>173</v>
      </c>
      <c r="C58" s="27" t="s">
        <v>7701</v>
      </c>
      <c r="D58" s="30" t="s">
        <v>7702</v>
      </c>
      <c r="E58" s="27" t="s">
        <v>135</v>
      </c>
      <c r="F58" s="27" t="s">
        <v>335</v>
      </c>
      <c r="G58" s="27" t="s">
        <v>239</v>
      </c>
      <c r="I58" s="27" t="s">
        <v>82</v>
      </c>
      <c r="K58" s="29" t="s">
        <v>7703</v>
      </c>
      <c r="M58" s="4">
        <v>0</v>
      </c>
      <c r="N58" s="33"/>
      <c r="O58" s="33"/>
      <c r="P58" s="34"/>
      <c r="W58" s="108" t="s">
        <v>7605</v>
      </c>
      <c r="X58" s="109" t="s">
        <v>7606</v>
      </c>
      <c r="Y58" s="108" t="s">
        <v>7607</v>
      </c>
    </row>
    <row r="59" spans="1:27">
      <c r="A59" s="1" t="s">
        <v>1258</v>
      </c>
      <c r="B59" s="1" t="s">
        <v>173</v>
      </c>
      <c r="C59" s="27" t="s">
        <v>7704</v>
      </c>
      <c r="D59" s="30" t="s">
        <v>7705</v>
      </c>
      <c r="E59" s="27" t="s">
        <v>135</v>
      </c>
      <c r="F59" s="27" t="s">
        <v>136</v>
      </c>
      <c r="G59" s="27" t="s">
        <v>137</v>
      </c>
      <c r="I59" s="27" t="s">
        <v>82</v>
      </c>
      <c r="K59" s="29" t="s">
        <v>7706</v>
      </c>
      <c r="M59" s="4">
        <v>0</v>
      </c>
      <c r="N59" s="33"/>
      <c r="O59" s="33"/>
      <c r="P59" s="34"/>
      <c r="W59" s="108" t="s">
        <v>7605</v>
      </c>
      <c r="X59" s="109" t="s">
        <v>7606</v>
      </c>
      <c r="Y59" s="108" t="s">
        <v>7607</v>
      </c>
    </row>
    <row r="60" spans="1:27">
      <c r="A60" s="1" t="s">
        <v>1258</v>
      </c>
      <c r="B60" s="1" t="s">
        <v>173</v>
      </c>
      <c r="C60" s="27" t="s">
        <v>7707</v>
      </c>
      <c r="D60" s="30" t="s">
        <v>7708</v>
      </c>
      <c r="E60" s="27" t="s">
        <v>135</v>
      </c>
      <c r="F60" s="27" t="s">
        <v>136</v>
      </c>
      <c r="G60" s="30" t="s">
        <v>137</v>
      </c>
      <c r="I60" s="27" t="s">
        <v>82</v>
      </c>
      <c r="K60" s="29" t="s">
        <v>7706</v>
      </c>
      <c r="M60" s="4">
        <v>0</v>
      </c>
      <c r="N60" s="33"/>
      <c r="O60" s="33"/>
      <c r="P60" s="34"/>
      <c r="W60" s="108" t="s">
        <v>7605</v>
      </c>
      <c r="X60" s="109" t="s">
        <v>7606</v>
      </c>
      <c r="Y60" s="108" t="s">
        <v>7607</v>
      </c>
    </row>
    <row r="61" spans="1:27">
      <c r="A61" s="1" t="s">
        <v>1258</v>
      </c>
      <c r="B61" s="1" t="s">
        <v>173</v>
      </c>
      <c r="C61" s="27" t="s">
        <v>7658</v>
      </c>
      <c r="D61" s="30" t="s">
        <v>7659</v>
      </c>
      <c r="E61" s="27" t="s">
        <v>135</v>
      </c>
      <c r="F61" s="27" t="s">
        <v>114</v>
      </c>
      <c r="G61" s="30" t="s">
        <v>137</v>
      </c>
      <c r="I61" s="27" t="s">
        <v>82</v>
      </c>
      <c r="K61" s="29" t="s">
        <v>7706</v>
      </c>
      <c r="M61" s="4">
        <v>0</v>
      </c>
      <c r="N61" s="33"/>
      <c r="O61" s="33"/>
      <c r="P61" s="34"/>
      <c r="W61" s="108" t="s">
        <v>7605</v>
      </c>
      <c r="X61" s="109" t="s">
        <v>7606</v>
      </c>
      <c r="Y61" s="108" t="s">
        <v>7607</v>
      </c>
    </row>
    <row r="62" spans="1:27">
      <c r="A62" s="1" t="s">
        <v>1258</v>
      </c>
      <c r="B62" s="1" t="s">
        <v>173</v>
      </c>
      <c r="C62" s="27" t="s">
        <v>7677</v>
      </c>
      <c r="D62" s="30" t="s">
        <v>7678</v>
      </c>
      <c r="E62" s="27" t="s">
        <v>135</v>
      </c>
      <c r="F62" s="27" t="s">
        <v>120</v>
      </c>
      <c r="G62" s="30" t="s">
        <v>137</v>
      </c>
      <c r="I62" s="27" t="s">
        <v>82</v>
      </c>
      <c r="K62" s="29" t="s">
        <v>7706</v>
      </c>
      <c r="M62" s="4">
        <v>0</v>
      </c>
      <c r="N62" s="33"/>
      <c r="O62" s="33"/>
      <c r="P62" s="34"/>
      <c r="W62" s="108" t="s">
        <v>7605</v>
      </c>
      <c r="X62" s="109" t="s">
        <v>7606</v>
      </c>
      <c r="Y62" s="108" t="s">
        <v>7607</v>
      </c>
    </row>
    <row r="63" spans="1:27">
      <c r="A63" s="1" t="s">
        <v>1258</v>
      </c>
      <c r="B63" s="1" t="s">
        <v>173</v>
      </c>
      <c r="C63" s="27" t="s">
        <v>7709</v>
      </c>
      <c r="D63" s="30" t="s">
        <v>7710</v>
      </c>
      <c r="E63" s="27" t="s">
        <v>135</v>
      </c>
      <c r="F63" s="27" t="s">
        <v>136</v>
      </c>
      <c r="G63" s="30" t="s">
        <v>137</v>
      </c>
      <c r="I63" s="27" t="s">
        <v>82</v>
      </c>
      <c r="K63" s="29" t="s">
        <v>7706</v>
      </c>
      <c r="M63" s="4">
        <v>0</v>
      </c>
      <c r="N63" s="33"/>
      <c r="O63" s="33"/>
      <c r="P63" s="34"/>
      <c r="W63" s="108" t="s">
        <v>7605</v>
      </c>
      <c r="X63" s="109" t="s">
        <v>7606</v>
      </c>
      <c r="Y63" s="108" t="s">
        <v>7607</v>
      </c>
    </row>
    <row r="64" spans="1:27">
      <c r="A64" s="1" t="s">
        <v>1258</v>
      </c>
      <c r="B64" s="1" t="s">
        <v>173</v>
      </c>
      <c r="C64" s="27" t="s">
        <v>7711</v>
      </c>
      <c r="D64" s="30" t="s">
        <v>7712</v>
      </c>
      <c r="E64" s="27" t="s">
        <v>135</v>
      </c>
      <c r="F64" s="27" t="s">
        <v>335</v>
      </c>
      <c r="G64" s="30" t="s">
        <v>137</v>
      </c>
      <c r="I64" s="27" t="s">
        <v>63</v>
      </c>
      <c r="K64" s="29" t="s">
        <v>7713</v>
      </c>
      <c r="M64" s="4">
        <v>0</v>
      </c>
      <c r="N64" s="33"/>
      <c r="O64" s="33"/>
      <c r="P64" s="34"/>
      <c r="W64" s="108" t="s">
        <v>7605</v>
      </c>
      <c r="X64" s="109" t="s">
        <v>7606</v>
      </c>
      <c r="Y64" s="108" t="s">
        <v>7607</v>
      </c>
    </row>
    <row r="65" spans="1:11">
      <c r="A65" s="1" t="s">
        <v>1258</v>
      </c>
      <c r="B65" s="1" t="s">
        <v>173</v>
      </c>
      <c r="C65" s="27" t="s">
        <v>7714</v>
      </c>
      <c r="D65" s="30" t="s">
        <v>7715</v>
      </c>
      <c r="E65" s="27" t="s">
        <v>135</v>
      </c>
      <c r="F65" s="27" t="s">
        <v>136</v>
      </c>
      <c r="G65" s="27" t="s">
        <v>137</v>
      </c>
      <c r="K65" s="29" t="s">
        <v>7716</v>
      </c>
    </row>
    <row r="66" spans="1:11">
      <c r="K66" s="212" t="s">
        <v>63</v>
      </c>
    </row>
  </sheetData>
  <autoFilter ref="A1:V65" xr:uid="{00000000-0009-0000-0000-000040000000}"/>
  <mergeCells count="5">
    <mergeCell ref="T2:V2"/>
    <mergeCell ref="AB2:AI2"/>
    <mergeCell ref="B2:L2"/>
    <mergeCell ref="M2:P2"/>
    <mergeCell ref="Q2:S2"/>
  </mergeCells>
  <conditionalFormatting sqref="M4:M48 M56:M209">
    <cfRule type="iconSet" priority="8">
      <iconSet iconSet="3Symbols2">
        <cfvo type="percent" val="0"/>
        <cfvo type="num" val="0.5"/>
        <cfvo type="num" val="1"/>
      </iconSet>
    </cfRule>
  </conditionalFormatting>
  <conditionalFormatting sqref="M4:M1048576">
    <cfRule type="containsText" dxfId="30" priority="1" operator="containsText" text="decided">
      <formula>NOT(ISERROR(SEARCH("decided",M4)))</formula>
    </cfRule>
  </conditionalFormatting>
  <conditionalFormatting sqref="M49 M54">
    <cfRule type="iconSet" priority="4">
      <iconSet iconSet="3Symbols2">
        <cfvo type="percent" val="0"/>
        <cfvo type="num" val="0.5"/>
        <cfvo type="num" val="1"/>
      </iconSet>
    </cfRule>
  </conditionalFormatting>
  <conditionalFormatting sqref="M50:M53 M55">
    <cfRule type="iconSet" priority="2">
      <iconSet iconSet="3Symbols2">
        <cfvo type="percent" val="0"/>
        <cfvo type="num" val="0.5"/>
        <cfvo type="num" val="1"/>
      </iconSet>
    </cfRule>
  </conditionalFormatting>
  <conditionalFormatting sqref="M210:M1048576">
    <cfRule type="iconSet" priority="6">
      <iconSet iconSet="3Symbols2">
        <cfvo type="percent" val="0"/>
        <cfvo type="num" val="0.5"/>
        <cfvo type="num" val="1"/>
      </iconSet>
    </cfRule>
  </conditionalFormatting>
  <dataValidations count="3">
    <dataValidation type="list" allowBlank="1" showInputMessage="1" showErrorMessage="1" sqref="P8 N12:N183" xr:uid="{00000000-0002-0000-4000-000000000000}">
      <formula1>MoSCoW</formula1>
    </dataValidation>
    <dataValidation type="list" error="Value must be one of: Ignore, Direct, Constant, Lookup Table, Complex" sqref="O4:O1048576" xr:uid="{00000000-0002-0000-4000-000001000000}">
      <formula1>"Ignore,Direct,Constant,Lookup Table,Complex"</formula1>
    </dataValidation>
    <dataValidation type="list" allowBlank="1" showInputMessage="1" showErrorMessage="1" errorTitle="Importance" error="It should be any one of the values - Must use, Should use, Could use, Won't use" sqref="N4:N11" xr:uid="{330A106C-6B9E-43CD-8557-2F1CBA0FC751}">
      <formula1>"Must use, Should use, Could use, Won't use"</formula1>
    </dataValidation>
  </dataValidations>
  <pageMargins left="0.7" right="0.7" top="0.75" bottom="0.75" header="0.3" footer="0.3"/>
  <pageSetup orientation="portrait"/>
  <drawing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dimension ref="A1:AM60"/>
  <sheetViews>
    <sheetView zoomScale="80" zoomScaleNormal="80" workbookViewId="0">
      <pane xSplit="4" ySplit="3" topLeftCell="G50" activePane="bottomRight" state="frozen"/>
      <selection pane="bottomRight" activeCell="K60" sqref="K60"/>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0.45" customHeight="1">
      <c r="A2" s="67"/>
      <c r="B2" s="627" t="s">
        <v>7717</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7718</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ht="29.1" customHeight="1">
      <c r="A4" s="1" t="s">
        <v>1258</v>
      </c>
      <c r="B4" s="1" t="s">
        <v>245</v>
      </c>
      <c r="C4" s="27" t="s">
        <v>7719</v>
      </c>
      <c r="D4" s="30" t="s">
        <v>7678</v>
      </c>
      <c r="E4" s="27" t="s">
        <v>135</v>
      </c>
      <c r="F4" s="27" t="s">
        <v>120</v>
      </c>
      <c r="G4" s="27" t="s">
        <v>137</v>
      </c>
      <c r="I4" s="27" t="s">
        <v>107</v>
      </c>
      <c r="J4" s="52"/>
      <c r="K4" s="45"/>
      <c r="M4" s="1">
        <v>1</v>
      </c>
      <c r="W4" s="108" t="s">
        <v>7605</v>
      </c>
      <c r="X4" s="109" t="s">
        <v>7720</v>
      </c>
      <c r="Y4" s="108" t="s">
        <v>7721</v>
      </c>
      <c r="Z4" s="110" t="s">
        <v>7427</v>
      </c>
      <c r="AA4" s="32" t="e">
        <f t="array" ref="AA4:AA57">VLOOKUP(C4:C57,REF_PDS002MI_LstOperation!B2:C4,2,FALSE)</f>
        <v>#N/A</v>
      </c>
      <c r="AB4" s="119"/>
      <c r="AC4" s="103"/>
      <c r="AD4" s="103"/>
      <c r="AE4" s="103"/>
      <c r="AF4" s="103"/>
      <c r="AG4" s="103"/>
      <c r="AH4" s="103"/>
      <c r="AI4" s="103"/>
      <c r="AM4" s="43"/>
    </row>
    <row r="5" spans="1:39">
      <c r="A5" s="1" t="s">
        <v>1258</v>
      </c>
      <c r="B5" s="1" t="s">
        <v>245</v>
      </c>
      <c r="C5" s="27" t="s">
        <v>7722</v>
      </c>
      <c r="D5" s="30" t="s">
        <v>747</v>
      </c>
      <c r="E5" s="27" t="s">
        <v>61</v>
      </c>
      <c r="F5" s="27" t="s">
        <v>73</v>
      </c>
      <c r="I5" s="27">
        <v>1</v>
      </c>
      <c r="J5" s="52"/>
      <c r="K5" s="45" t="s">
        <v>1595</v>
      </c>
      <c r="L5" s="28" t="s">
        <v>64</v>
      </c>
      <c r="M5" s="1">
        <v>1</v>
      </c>
      <c r="W5" s="108" t="s">
        <v>7605</v>
      </c>
      <c r="X5" s="109" t="s">
        <v>7720</v>
      </c>
      <c r="Y5" s="108" t="s">
        <v>7721</v>
      </c>
      <c r="Z5" s="110" t="s">
        <v>63</v>
      </c>
      <c r="AA5" s="32" t="str">
        <v>Facility</v>
      </c>
      <c r="AB5" s="119"/>
      <c r="AC5" s="103"/>
      <c r="AD5" s="103"/>
      <c r="AE5" s="103"/>
      <c r="AF5" s="103"/>
      <c r="AG5" s="103"/>
      <c r="AH5" s="103"/>
      <c r="AI5" s="103"/>
      <c r="AM5" s="43"/>
    </row>
    <row r="6" spans="1:39">
      <c r="A6" s="1" t="s">
        <v>1258</v>
      </c>
      <c r="B6" s="1" t="s">
        <v>245</v>
      </c>
      <c r="C6" s="27" t="s">
        <v>7723</v>
      </c>
      <c r="D6" s="30" t="s">
        <v>4339</v>
      </c>
      <c r="E6" s="27" t="s">
        <v>61</v>
      </c>
      <c r="F6" s="27" t="s">
        <v>73</v>
      </c>
      <c r="I6" s="27">
        <v>1</v>
      </c>
      <c r="J6" s="52"/>
      <c r="K6" s="45" t="s">
        <v>1595</v>
      </c>
      <c r="L6" s="28" t="s">
        <v>64</v>
      </c>
      <c r="M6" s="1">
        <v>1</v>
      </c>
      <c r="W6" s="108" t="s">
        <v>7605</v>
      </c>
      <c r="X6" s="109" t="s">
        <v>7720</v>
      </c>
      <c r="Y6" s="108" t="s">
        <v>7721</v>
      </c>
      <c r="Z6" s="110" t="s">
        <v>63</v>
      </c>
      <c r="AA6" s="32" t="str">
        <v>Product Number</v>
      </c>
      <c r="AB6" s="119"/>
      <c r="AC6" s="103"/>
      <c r="AD6" s="103"/>
      <c r="AE6" s="103"/>
      <c r="AF6" s="103"/>
      <c r="AG6" s="103"/>
      <c r="AH6" s="103"/>
      <c r="AI6" s="103"/>
      <c r="AM6" s="43"/>
    </row>
    <row r="7" spans="1:39">
      <c r="A7" s="1" t="s">
        <v>1258</v>
      </c>
      <c r="B7" s="1" t="s">
        <v>245</v>
      </c>
      <c r="C7" s="27" t="s">
        <v>7724</v>
      </c>
      <c r="D7" s="30" t="s">
        <v>7430</v>
      </c>
      <c r="E7" s="27" t="s">
        <v>61</v>
      </c>
      <c r="F7" s="27" t="s">
        <v>107</v>
      </c>
      <c r="I7" s="27">
        <v>1</v>
      </c>
      <c r="J7" s="52"/>
      <c r="K7" s="45" t="s">
        <v>1595</v>
      </c>
      <c r="L7" s="28" t="s">
        <v>64</v>
      </c>
      <c r="M7" s="1">
        <v>1</v>
      </c>
      <c r="W7" s="108" t="s">
        <v>7605</v>
      </c>
      <c r="X7" s="109" t="s">
        <v>7720</v>
      </c>
      <c r="Y7" s="108" t="s">
        <v>7721</v>
      </c>
      <c r="Z7" s="110" t="s">
        <v>63</v>
      </c>
      <c r="AA7" s="32" t="str">
        <v>Structure Type</v>
      </c>
      <c r="AB7" s="119"/>
      <c r="AC7" s="103"/>
      <c r="AD7" s="103"/>
      <c r="AE7" s="103"/>
      <c r="AF7" s="103"/>
      <c r="AG7" s="103"/>
      <c r="AH7" s="103"/>
      <c r="AI7" s="103"/>
      <c r="AM7" s="43"/>
    </row>
    <row r="8" spans="1:39">
      <c r="A8" s="1" t="s">
        <v>1258</v>
      </c>
      <c r="B8" s="1" t="s">
        <v>245</v>
      </c>
      <c r="C8" s="27" t="s">
        <v>7725</v>
      </c>
      <c r="D8" s="30" t="s">
        <v>7613</v>
      </c>
      <c r="E8" s="27" t="s">
        <v>135</v>
      </c>
      <c r="F8" s="27" t="s">
        <v>150</v>
      </c>
      <c r="G8" s="27" t="s">
        <v>137</v>
      </c>
      <c r="I8" s="27">
        <v>3</v>
      </c>
      <c r="J8" s="52"/>
      <c r="K8" s="45" t="s">
        <v>1595</v>
      </c>
      <c r="L8" s="28" t="s">
        <v>64</v>
      </c>
      <c r="M8" s="1">
        <v>1</v>
      </c>
      <c r="W8" s="108" t="s">
        <v>7605</v>
      </c>
      <c r="X8" s="109" t="s">
        <v>7720</v>
      </c>
      <c r="Y8" s="108" t="s">
        <v>7721</v>
      </c>
      <c r="AA8" s="30" t="e">
        <v>#N/A</v>
      </c>
    </row>
    <row r="9" spans="1:39">
      <c r="A9" s="1" t="s">
        <v>1258</v>
      </c>
      <c r="B9" s="1" t="s">
        <v>245</v>
      </c>
      <c r="C9" s="27" t="s">
        <v>7726</v>
      </c>
      <c r="D9" s="30" t="s">
        <v>4195</v>
      </c>
      <c r="E9" s="27" t="s">
        <v>135</v>
      </c>
      <c r="F9" s="27" t="s">
        <v>150</v>
      </c>
      <c r="G9" s="27" t="s">
        <v>137</v>
      </c>
      <c r="I9" s="27" t="s">
        <v>136</v>
      </c>
      <c r="J9" s="52"/>
      <c r="K9" s="45" t="s">
        <v>63</v>
      </c>
      <c r="M9" s="1">
        <v>1</v>
      </c>
      <c r="W9" s="108" t="s">
        <v>7605</v>
      </c>
      <c r="X9" s="109" t="s">
        <v>7720</v>
      </c>
      <c r="Y9" s="108" t="s">
        <v>7721</v>
      </c>
      <c r="AA9" s="30" t="e">
        <v>#N/A</v>
      </c>
    </row>
    <row r="10" spans="1:39">
      <c r="A10" s="1" t="s">
        <v>1258</v>
      </c>
      <c r="B10" s="1" t="s">
        <v>245</v>
      </c>
      <c r="C10" s="27" t="s">
        <v>7727</v>
      </c>
      <c r="D10" s="30" t="s">
        <v>2657</v>
      </c>
      <c r="E10" s="27" t="s">
        <v>135</v>
      </c>
      <c r="F10" s="27" t="s">
        <v>114</v>
      </c>
      <c r="G10" s="27" t="s">
        <v>137</v>
      </c>
      <c r="I10" s="27">
        <v>3</v>
      </c>
      <c r="J10" s="52"/>
      <c r="K10" s="45" t="s">
        <v>1595</v>
      </c>
      <c r="L10" s="28" t="s">
        <v>64</v>
      </c>
      <c r="M10" s="1">
        <v>1</v>
      </c>
      <c r="W10" s="108" t="s">
        <v>7605</v>
      </c>
      <c r="X10" s="109" t="s">
        <v>7720</v>
      </c>
      <c r="Y10" s="108" t="s">
        <v>7721</v>
      </c>
      <c r="AA10" s="30" t="e">
        <v>#N/A</v>
      </c>
    </row>
    <row r="11" spans="1:39">
      <c r="A11" s="1" t="s">
        <v>1258</v>
      </c>
      <c r="B11" s="1" t="s">
        <v>245</v>
      </c>
      <c r="C11" s="27" t="s">
        <v>7728</v>
      </c>
      <c r="D11" s="30" t="s">
        <v>2660</v>
      </c>
      <c r="E11" s="27" t="s">
        <v>135</v>
      </c>
      <c r="F11" s="27" t="s">
        <v>114</v>
      </c>
      <c r="G11" s="27" t="s">
        <v>137</v>
      </c>
      <c r="I11" s="27" t="s">
        <v>344</v>
      </c>
      <c r="J11" s="52"/>
      <c r="K11" s="45"/>
      <c r="L11" s="28" t="s">
        <v>64</v>
      </c>
      <c r="M11" s="1">
        <v>1</v>
      </c>
      <c r="W11" s="108" t="s">
        <v>7605</v>
      </c>
      <c r="X11" s="109" t="s">
        <v>7720</v>
      </c>
      <c r="Y11" s="108" t="s">
        <v>7721</v>
      </c>
      <c r="AA11" s="30" t="e">
        <v>#N/A</v>
      </c>
    </row>
    <row r="12" spans="1:39">
      <c r="A12" s="1" t="s">
        <v>1258</v>
      </c>
      <c r="B12" s="1" t="s">
        <v>245</v>
      </c>
      <c r="C12" s="27" t="s">
        <v>7729</v>
      </c>
      <c r="D12" s="30" t="s">
        <v>7642</v>
      </c>
      <c r="E12" s="27" t="s">
        <v>61</v>
      </c>
      <c r="F12" s="27" t="s">
        <v>150</v>
      </c>
      <c r="I12" s="27" t="s">
        <v>82</v>
      </c>
      <c r="J12" s="52"/>
      <c r="K12" s="45"/>
      <c r="M12" s="1">
        <v>0</v>
      </c>
      <c r="W12" s="108" t="s">
        <v>7605</v>
      </c>
      <c r="X12" s="109" t="s">
        <v>7720</v>
      </c>
      <c r="Y12" s="108" t="s">
        <v>7721</v>
      </c>
      <c r="AA12" s="30" t="e">
        <v>#N/A</v>
      </c>
    </row>
    <row r="13" spans="1:39">
      <c r="A13" s="1" t="s">
        <v>1258</v>
      </c>
      <c r="B13" s="1" t="s">
        <v>245</v>
      </c>
      <c r="C13" s="27" t="s">
        <v>7730</v>
      </c>
      <c r="D13" s="30" t="s">
        <v>7644</v>
      </c>
      <c r="E13" s="27" t="s">
        <v>61</v>
      </c>
      <c r="F13" s="27" t="s">
        <v>150</v>
      </c>
      <c r="I13" s="27" t="s">
        <v>82</v>
      </c>
      <c r="J13" s="52"/>
      <c r="K13" s="45"/>
      <c r="M13" s="1">
        <v>1</v>
      </c>
      <c r="W13" s="108" t="s">
        <v>7605</v>
      </c>
      <c r="X13" s="109" t="s">
        <v>7720</v>
      </c>
      <c r="Y13" s="108" t="s">
        <v>7721</v>
      </c>
      <c r="AA13" s="30" t="e">
        <v>#N/A</v>
      </c>
    </row>
    <row r="14" spans="1:39">
      <c r="A14" s="1" t="s">
        <v>1258</v>
      </c>
      <c r="B14" s="1" t="s">
        <v>245</v>
      </c>
      <c r="C14" s="27" t="s">
        <v>7731</v>
      </c>
      <c r="D14" s="30" t="s">
        <v>7732</v>
      </c>
      <c r="E14" s="27" t="s">
        <v>61</v>
      </c>
      <c r="F14" s="27" t="s">
        <v>114</v>
      </c>
      <c r="H14" s="27" t="s">
        <v>1066</v>
      </c>
      <c r="I14" s="27">
        <v>3</v>
      </c>
      <c r="J14" s="52"/>
      <c r="K14" s="45" t="s">
        <v>7733</v>
      </c>
      <c r="M14" s="1">
        <v>1</v>
      </c>
      <c r="W14" s="108" t="s">
        <v>7605</v>
      </c>
      <c r="X14" s="109" t="s">
        <v>7720</v>
      </c>
      <c r="Y14" s="108" t="s">
        <v>7721</v>
      </c>
      <c r="AA14" s="30" t="e">
        <v>#N/A</v>
      </c>
    </row>
    <row r="15" spans="1:39">
      <c r="A15" s="1" t="s">
        <v>1258</v>
      </c>
      <c r="B15" s="1" t="s">
        <v>245</v>
      </c>
      <c r="C15" s="27" t="s">
        <v>7734</v>
      </c>
      <c r="D15" s="30" t="s">
        <v>7735</v>
      </c>
      <c r="E15" s="27" t="s">
        <v>61</v>
      </c>
      <c r="F15" s="27" t="s">
        <v>88</v>
      </c>
      <c r="I15" s="27">
        <v>3</v>
      </c>
      <c r="J15" s="52"/>
      <c r="K15" s="45" t="s">
        <v>7736</v>
      </c>
      <c r="M15" s="1">
        <v>1</v>
      </c>
      <c r="W15" s="108" t="s">
        <v>7605</v>
      </c>
      <c r="X15" s="109" t="s">
        <v>7720</v>
      </c>
      <c r="Y15" s="108" t="s">
        <v>7721</v>
      </c>
      <c r="AA15" s="30" t="e">
        <v>#N/A</v>
      </c>
    </row>
    <row r="16" spans="1:39">
      <c r="A16" s="1" t="s">
        <v>1258</v>
      </c>
      <c r="B16" s="1" t="s">
        <v>245</v>
      </c>
      <c r="C16" s="27" t="s">
        <v>7737</v>
      </c>
      <c r="D16" s="30" t="s">
        <v>7738</v>
      </c>
      <c r="E16" s="27" t="s">
        <v>135</v>
      </c>
      <c r="F16" s="27" t="s">
        <v>136</v>
      </c>
      <c r="G16" s="27" t="s">
        <v>137</v>
      </c>
      <c r="I16" s="27" t="s">
        <v>82</v>
      </c>
      <c r="J16" s="52"/>
      <c r="K16" s="45" t="s">
        <v>63</v>
      </c>
      <c r="L16" s="28" t="s">
        <v>63</v>
      </c>
      <c r="M16" s="1">
        <v>1</v>
      </c>
      <c r="W16" s="108" t="s">
        <v>7605</v>
      </c>
      <c r="X16" s="109" t="s">
        <v>7720</v>
      </c>
      <c r="Y16" s="108" t="s">
        <v>7721</v>
      </c>
      <c r="AA16" s="30" t="e">
        <v>#N/A</v>
      </c>
    </row>
    <row r="17" spans="1:35">
      <c r="A17" s="1" t="s">
        <v>1258</v>
      </c>
      <c r="B17" s="1" t="s">
        <v>245</v>
      </c>
      <c r="C17" s="27" t="s">
        <v>7739</v>
      </c>
      <c r="D17" s="30" t="s">
        <v>7740</v>
      </c>
      <c r="E17" s="27" t="s">
        <v>61</v>
      </c>
      <c r="F17" s="27" t="s">
        <v>94</v>
      </c>
      <c r="H17" s="27" t="s">
        <v>95</v>
      </c>
      <c r="I17" s="27" t="s">
        <v>82</v>
      </c>
      <c r="J17" s="52"/>
      <c r="K17" s="45"/>
      <c r="M17" s="1">
        <v>1</v>
      </c>
      <c r="W17" s="108" t="s">
        <v>7605</v>
      </c>
      <c r="X17" s="109" t="s">
        <v>7720</v>
      </c>
      <c r="Y17" s="108" t="s">
        <v>7721</v>
      </c>
      <c r="AA17" s="30" t="e">
        <v>#N/A</v>
      </c>
    </row>
    <row r="18" spans="1:35">
      <c r="A18" s="1" t="s">
        <v>1258</v>
      </c>
      <c r="B18" s="1" t="s">
        <v>245</v>
      </c>
      <c r="C18" s="27" t="s">
        <v>7741</v>
      </c>
      <c r="D18" s="30" t="s">
        <v>7742</v>
      </c>
      <c r="E18" s="27" t="s">
        <v>135</v>
      </c>
      <c r="F18" s="27" t="s">
        <v>136</v>
      </c>
      <c r="G18" s="27" t="s">
        <v>137</v>
      </c>
      <c r="I18" s="27">
        <v>3</v>
      </c>
      <c r="J18" s="52"/>
      <c r="K18" s="45" t="s">
        <v>63</v>
      </c>
      <c r="M18" s="1">
        <v>1</v>
      </c>
      <c r="W18" s="108" t="s">
        <v>7605</v>
      </c>
      <c r="X18" s="109" t="s">
        <v>7720</v>
      </c>
      <c r="Y18" s="108" t="s">
        <v>7721</v>
      </c>
      <c r="AA18" s="30" t="e">
        <v>#N/A</v>
      </c>
    </row>
    <row r="19" spans="1:35">
      <c r="A19" s="1" t="s">
        <v>1258</v>
      </c>
      <c r="B19" s="1" t="s">
        <v>245</v>
      </c>
      <c r="C19" s="27" t="s">
        <v>7743</v>
      </c>
      <c r="D19" s="30" t="s">
        <v>7744</v>
      </c>
      <c r="E19" s="27" t="s">
        <v>135</v>
      </c>
      <c r="F19" s="27" t="s">
        <v>959</v>
      </c>
      <c r="G19" s="27" t="s">
        <v>62</v>
      </c>
      <c r="I19" s="27">
        <v>3</v>
      </c>
      <c r="J19" s="52"/>
      <c r="K19" s="45"/>
      <c r="M19" s="1">
        <v>1</v>
      </c>
      <c r="O19" s="46"/>
      <c r="W19" s="108" t="s">
        <v>7605</v>
      </c>
      <c r="X19" s="109" t="s">
        <v>7720</v>
      </c>
      <c r="Y19" s="108" t="s">
        <v>7721</v>
      </c>
      <c r="AA19" s="30" t="e">
        <v>#N/A</v>
      </c>
      <c r="AI19" t="s">
        <v>761</v>
      </c>
    </row>
    <row r="20" spans="1:35">
      <c r="A20" s="1" t="s">
        <v>1258</v>
      </c>
      <c r="B20" s="1" t="s">
        <v>245</v>
      </c>
      <c r="C20" s="27" t="s">
        <v>7745</v>
      </c>
      <c r="D20" s="30" t="s">
        <v>7746</v>
      </c>
      <c r="E20" s="27" t="s">
        <v>135</v>
      </c>
      <c r="F20" s="27" t="s">
        <v>959</v>
      </c>
      <c r="G20" s="27" t="s">
        <v>62</v>
      </c>
      <c r="I20" s="27" t="s">
        <v>82</v>
      </c>
      <c r="J20" s="52"/>
      <c r="K20" s="45"/>
      <c r="M20" s="1">
        <v>1</v>
      </c>
      <c r="W20" s="108" t="s">
        <v>7605</v>
      </c>
      <c r="X20" s="109" t="s">
        <v>7720</v>
      </c>
      <c r="Y20" s="108" t="s">
        <v>7721</v>
      </c>
      <c r="AA20" s="30" t="e">
        <v>#N/A</v>
      </c>
    </row>
    <row r="21" spans="1:35">
      <c r="A21" s="1" t="s">
        <v>1258</v>
      </c>
      <c r="B21" s="1" t="s">
        <v>245</v>
      </c>
      <c r="C21" s="27" t="s">
        <v>7747</v>
      </c>
      <c r="D21" s="30" t="s">
        <v>7748</v>
      </c>
      <c r="E21" s="27" t="s">
        <v>135</v>
      </c>
      <c r="F21" s="27" t="s">
        <v>959</v>
      </c>
      <c r="G21" s="27" t="s">
        <v>62</v>
      </c>
      <c r="I21" s="27">
        <v>3</v>
      </c>
      <c r="J21" s="52"/>
      <c r="K21" s="45" t="s">
        <v>63</v>
      </c>
      <c r="M21" s="1">
        <v>1</v>
      </c>
      <c r="W21" s="108" t="s">
        <v>7605</v>
      </c>
      <c r="X21" s="109" t="s">
        <v>7720</v>
      </c>
      <c r="Y21" s="108" t="s">
        <v>7721</v>
      </c>
      <c r="AA21" s="30" t="e">
        <v>#N/A</v>
      </c>
    </row>
    <row r="22" spans="1:35">
      <c r="A22" s="1" t="s">
        <v>1258</v>
      </c>
      <c r="B22" s="1" t="s">
        <v>245</v>
      </c>
      <c r="C22" s="27" t="s">
        <v>7749</v>
      </c>
      <c r="D22" s="30" t="s">
        <v>7750</v>
      </c>
      <c r="E22" s="27" t="s">
        <v>135</v>
      </c>
      <c r="F22" s="27" t="s">
        <v>120</v>
      </c>
      <c r="G22" s="27" t="s">
        <v>137</v>
      </c>
      <c r="I22" s="27">
        <v>3</v>
      </c>
      <c r="J22" s="52"/>
      <c r="K22" s="45" t="s">
        <v>63</v>
      </c>
      <c r="M22" s="1">
        <v>1</v>
      </c>
      <c r="W22" s="108" t="s">
        <v>7605</v>
      </c>
      <c r="X22" s="109" t="s">
        <v>7720</v>
      </c>
      <c r="Y22" s="108" t="s">
        <v>7721</v>
      </c>
      <c r="AA22" s="30" t="e">
        <v>#N/A</v>
      </c>
    </row>
    <row r="23" spans="1:35">
      <c r="A23" s="1" t="s">
        <v>1258</v>
      </c>
      <c r="B23" s="1" t="s">
        <v>245</v>
      </c>
      <c r="C23" s="27" t="s">
        <v>7751</v>
      </c>
      <c r="D23" s="30" t="s">
        <v>7752</v>
      </c>
      <c r="E23" s="27" t="s">
        <v>135</v>
      </c>
      <c r="F23" s="27" t="s">
        <v>120</v>
      </c>
      <c r="G23" s="27" t="s">
        <v>62</v>
      </c>
      <c r="I23" s="27">
        <v>3</v>
      </c>
      <c r="J23" s="52"/>
      <c r="K23" s="45"/>
      <c r="M23" s="1">
        <v>1</v>
      </c>
      <c r="W23" s="108" t="s">
        <v>7605</v>
      </c>
      <c r="X23" s="109" t="s">
        <v>7720</v>
      </c>
      <c r="Y23" s="108" t="s">
        <v>7721</v>
      </c>
      <c r="AA23" s="30" t="e">
        <v>#N/A</v>
      </c>
    </row>
    <row r="24" spans="1:35">
      <c r="A24" s="1" t="s">
        <v>1258</v>
      </c>
      <c r="B24" s="1" t="s">
        <v>245</v>
      </c>
      <c r="C24" s="27" t="s">
        <v>7753</v>
      </c>
      <c r="D24" s="30" t="s">
        <v>7754</v>
      </c>
      <c r="E24" s="27" t="s">
        <v>135</v>
      </c>
      <c r="F24" s="27" t="s">
        <v>120</v>
      </c>
      <c r="G24" s="27" t="s">
        <v>62</v>
      </c>
      <c r="I24" s="27">
        <v>3</v>
      </c>
      <c r="J24" s="52"/>
      <c r="K24" s="45"/>
      <c r="M24" s="1">
        <v>1</v>
      </c>
      <c r="W24" s="108" t="s">
        <v>7605</v>
      </c>
      <c r="X24" s="109" t="s">
        <v>7720</v>
      </c>
      <c r="Y24" s="108" t="s">
        <v>7721</v>
      </c>
      <c r="AA24" s="30" t="e">
        <v>#N/A</v>
      </c>
    </row>
    <row r="25" spans="1:35">
      <c r="A25" s="1" t="s">
        <v>1258</v>
      </c>
      <c r="B25" s="1" t="s">
        <v>245</v>
      </c>
      <c r="C25" s="27" t="s">
        <v>7755</v>
      </c>
      <c r="D25" s="30" t="s">
        <v>7756</v>
      </c>
      <c r="E25" s="27" t="s">
        <v>135</v>
      </c>
      <c r="F25" s="27" t="s">
        <v>120</v>
      </c>
      <c r="G25" s="27" t="s">
        <v>62</v>
      </c>
      <c r="I25" s="27">
        <v>3</v>
      </c>
      <c r="J25" s="52"/>
      <c r="K25" s="45"/>
      <c r="M25" s="1">
        <v>1</v>
      </c>
      <c r="W25" s="108" t="s">
        <v>7605</v>
      </c>
      <c r="X25" s="109" t="s">
        <v>7720</v>
      </c>
      <c r="Y25" s="108" t="s">
        <v>7721</v>
      </c>
      <c r="AA25" s="30" t="e">
        <v>#N/A</v>
      </c>
    </row>
    <row r="26" spans="1:35">
      <c r="A26" s="1" t="s">
        <v>1258</v>
      </c>
      <c r="B26" s="1" t="s">
        <v>245</v>
      </c>
      <c r="C26" s="27" t="s">
        <v>7757</v>
      </c>
      <c r="D26" s="30" t="s">
        <v>7629</v>
      </c>
      <c r="E26" s="27" t="s">
        <v>135</v>
      </c>
      <c r="F26" s="27" t="s">
        <v>120</v>
      </c>
      <c r="G26" s="27" t="s">
        <v>62</v>
      </c>
      <c r="I26" s="27" t="s">
        <v>82</v>
      </c>
      <c r="J26" s="52"/>
      <c r="K26" s="45"/>
      <c r="M26" s="1">
        <v>1</v>
      </c>
      <c r="W26" s="108" t="s">
        <v>7605</v>
      </c>
      <c r="X26" s="109" t="s">
        <v>7720</v>
      </c>
      <c r="Y26" s="108" t="s">
        <v>7721</v>
      </c>
      <c r="AA26" s="30" t="e">
        <v>#N/A</v>
      </c>
    </row>
    <row r="27" spans="1:35">
      <c r="A27" s="1" t="s">
        <v>1258</v>
      </c>
      <c r="B27" s="1" t="s">
        <v>245</v>
      </c>
      <c r="C27" s="27" t="s">
        <v>7758</v>
      </c>
      <c r="D27" s="30" t="s">
        <v>7759</v>
      </c>
      <c r="E27" s="27" t="s">
        <v>135</v>
      </c>
      <c r="F27" s="27" t="s">
        <v>120</v>
      </c>
      <c r="G27" s="27" t="s">
        <v>62</v>
      </c>
      <c r="I27" s="27">
        <v>3</v>
      </c>
      <c r="J27" s="52"/>
      <c r="K27" s="45"/>
      <c r="M27" s="1">
        <v>1</v>
      </c>
      <c r="W27" s="108" t="s">
        <v>7605</v>
      </c>
      <c r="X27" s="109" t="s">
        <v>7720</v>
      </c>
      <c r="Y27" s="108" t="s">
        <v>7721</v>
      </c>
      <c r="AA27" s="30" t="e">
        <v>#N/A</v>
      </c>
    </row>
    <row r="28" spans="1:35">
      <c r="A28" s="1" t="s">
        <v>1258</v>
      </c>
      <c r="B28" s="1" t="s">
        <v>245</v>
      </c>
      <c r="C28" s="27" t="s">
        <v>7760</v>
      </c>
      <c r="D28" s="30" t="s">
        <v>7761</v>
      </c>
      <c r="E28" s="27" t="s">
        <v>61</v>
      </c>
      <c r="F28" s="27" t="s">
        <v>73</v>
      </c>
      <c r="H28" s="27" t="s">
        <v>7620</v>
      </c>
      <c r="I28" s="27" t="s">
        <v>82</v>
      </c>
      <c r="J28" s="52"/>
      <c r="K28" s="45" t="s">
        <v>63</v>
      </c>
      <c r="M28" s="1">
        <v>1</v>
      </c>
      <c r="W28" s="108" t="s">
        <v>7605</v>
      </c>
      <c r="X28" s="109" t="s">
        <v>7720</v>
      </c>
      <c r="Y28" s="108" t="s">
        <v>7721</v>
      </c>
      <c r="AA28" s="30" t="e">
        <v>#N/A</v>
      </c>
    </row>
    <row r="29" spans="1:35">
      <c r="A29" s="1" t="s">
        <v>1258</v>
      </c>
      <c r="B29" s="1" t="s">
        <v>245</v>
      </c>
      <c r="C29" s="27" t="s">
        <v>7762</v>
      </c>
      <c r="D29" s="30" t="s">
        <v>7674</v>
      </c>
      <c r="E29" s="27" t="s">
        <v>135</v>
      </c>
      <c r="F29" s="27" t="s">
        <v>120</v>
      </c>
      <c r="G29" s="27" t="s">
        <v>62</v>
      </c>
      <c r="I29" s="27" t="s">
        <v>344</v>
      </c>
      <c r="J29" s="52"/>
      <c r="K29" s="45"/>
      <c r="M29" s="1">
        <v>1</v>
      </c>
      <c r="W29" s="108" t="s">
        <v>7605</v>
      </c>
      <c r="X29" s="109" t="s">
        <v>7720</v>
      </c>
      <c r="Y29" s="108" t="s">
        <v>7721</v>
      </c>
      <c r="AA29" s="30" t="e">
        <v>#N/A</v>
      </c>
    </row>
    <row r="30" spans="1:35">
      <c r="A30" s="1" t="s">
        <v>1258</v>
      </c>
      <c r="B30" s="1" t="s">
        <v>245</v>
      </c>
      <c r="C30" s="27" t="s">
        <v>7763</v>
      </c>
      <c r="D30" s="30" t="s">
        <v>7764</v>
      </c>
      <c r="E30" s="27" t="s">
        <v>135</v>
      </c>
      <c r="F30" s="27" t="s">
        <v>120</v>
      </c>
      <c r="G30" s="27" t="s">
        <v>62</v>
      </c>
      <c r="I30" s="27" t="s">
        <v>344</v>
      </c>
      <c r="J30" s="52"/>
      <c r="K30" s="45" t="s">
        <v>1271</v>
      </c>
      <c r="M30" s="1">
        <v>1</v>
      </c>
      <c r="W30" s="108" t="s">
        <v>7605</v>
      </c>
      <c r="X30" s="109" t="s">
        <v>7720</v>
      </c>
      <c r="Y30" s="108" t="s">
        <v>7721</v>
      </c>
      <c r="AA30" s="30" t="e">
        <v>#N/A</v>
      </c>
    </row>
    <row r="31" spans="1:35">
      <c r="A31" s="1" t="s">
        <v>1258</v>
      </c>
      <c r="B31" s="1" t="s">
        <v>245</v>
      </c>
      <c r="C31" s="27" t="s">
        <v>7765</v>
      </c>
      <c r="D31" s="30" t="s">
        <v>7766</v>
      </c>
      <c r="E31" s="27" t="s">
        <v>135</v>
      </c>
      <c r="F31" s="27" t="s">
        <v>73</v>
      </c>
      <c r="G31" s="27" t="s">
        <v>239</v>
      </c>
      <c r="I31" s="27" t="s">
        <v>107</v>
      </c>
      <c r="J31" s="52"/>
      <c r="K31" s="45"/>
      <c r="M31" s="1">
        <v>1</v>
      </c>
      <c r="W31" s="108" t="s">
        <v>7605</v>
      </c>
      <c r="X31" s="109" t="s">
        <v>7720</v>
      </c>
      <c r="Y31" s="108" t="s">
        <v>7721</v>
      </c>
      <c r="AA31" s="30" t="e">
        <v>#N/A</v>
      </c>
    </row>
    <row r="32" spans="1:35">
      <c r="A32" s="1" t="s">
        <v>1258</v>
      </c>
      <c r="B32" s="1" t="s">
        <v>245</v>
      </c>
      <c r="C32" s="27" t="s">
        <v>7767</v>
      </c>
      <c r="D32" s="30" t="s">
        <v>7635</v>
      </c>
      <c r="E32" s="27" t="s">
        <v>61</v>
      </c>
      <c r="F32" s="27" t="s">
        <v>136</v>
      </c>
      <c r="I32" s="27" t="s">
        <v>62</v>
      </c>
      <c r="J32" s="52"/>
      <c r="K32" s="45"/>
      <c r="M32" s="1">
        <v>1</v>
      </c>
      <c r="W32" s="108" t="s">
        <v>7605</v>
      </c>
      <c r="X32" s="109" t="s">
        <v>7720</v>
      </c>
      <c r="Y32" s="108" t="s">
        <v>7721</v>
      </c>
      <c r="AA32" s="30" t="e">
        <v>#N/A</v>
      </c>
    </row>
    <row r="33" spans="1:27">
      <c r="A33" s="1" t="s">
        <v>1258</v>
      </c>
      <c r="B33" s="1" t="s">
        <v>245</v>
      </c>
      <c r="C33" s="27" t="s">
        <v>7768</v>
      </c>
      <c r="D33" s="30" t="s">
        <v>4365</v>
      </c>
      <c r="E33" s="27" t="s">
        <v>61</v>
      </c>
      <c r="F33" s="27" t="s">
        <v>73</v>
      </c>
      <c r="H33" s="27" t="s">
        <v>7769</v>
      </c>
      <c r="I33" s="27" t="s">
        <v>82</v>
      </c>
      <c r="J33" s="52"/>
      <c r="K33" s="45"/>
      <c r="M33" s="1">
        <v>0</v>
      </c>
      <c r="W33" s="108" t="s">
        <v>7605</v>
      </c>
      <c r="X33" s="109" t="s">
        <v>7720</v>
      </c>
      <c r="Y33" s="108" t="s">
        <v>7721</v>
      </c>
      <c r="AA33" s="30" t="e">
        <v>#N/A</v>
      </c>
    </row>
    <row r="34" spans="1:27">
      <c r="A34" s="1" t="s">
        <v>1258</v>
      </c>
      <c r="B34" s="1" t="s">
        <v>245</v>
      </c>
      <c r="C34" s="27" t="s">
        <v>7770</v>
      </c>
      <c r="D34" s="30" t="s">
        <v>7771</v>
      </c>
      <c r="E34" s="27" t="s">
        <v>135</v>
      </c>
      <c r="F34" s="27" t="s">
        <v>136</v>
      </c>
      <c r="G34" s="27" t="s">
        <v>137</v>
      </c>
      <c r="I34" s="27" t="s">
        <v>62</v>
      </c>
      <c r="J34" s="52"/>
      <c r="K34" s="45"/>
      <c r="M34" s="1">
        <v>1</v>
      </c>
      <c r="W34" s="108" t="s">
        <v>7605</v>
      </c>
      <c r="X34" s="109" t="s">
        <v>7720</v>
      </c>
      <c r="Y34" s="108" t="s">
        <v>7721</v>
      </c>
      <c r="AA34" s="30" t="e">
        <v>#N/A</v>
      </c>
    </row>
    <row r="35" spans="1:27">
      <c r="A35" s="1" t="s">
        <v>1258</v>
      </c>
      <c r="B35" s="1" t="s">
        <v>245</v>
      </c>
      <c r="C35" s="27" t="s">
        <v>7772</v>
      </c>
      <c r="D35" s="30" t="s">
        <v>7773</v>
      </c>
      <c r="E35" s="27" t="s">
        <v>135</v>
      </c>
      <c r="F35" s="27" t="s">
        <v>120</v>
      </c>
      <c r="G35" s="27" t="s">
        <v>62</v>
      </c>
      <c r="I35" s="27" t="s">
        <v>82</v>
      </c>
      <c r="J35" s="52"/>
      <c r="K35" s="45"/>
      <c r="M35" s="1">
        <v>0</v>
      </c>
      <c r="W35" s="108" t="s">
        <v>7605</v>
      </c>
      <c r="X35" s="109" t="s">
        <v>7720</v>
      </c>
      <c r="Y35" s="108" t="s">
        <v>7721</v>
      </c>
      <c r="AA35" s="30" t="e">
        <v>#N/A</v>
      </c>
    </row>
    <row r="36" spans="1:27">
      <c r="A36" s="1" t="s">
        <v>1258</v>
      </c>
      <c r="B36" s="1" t="s">
        <v>245</v>
      </c>
      <c r="C36" s="27" t="s">
        <v>7719</v>
      </c>
      <c r="D36" s="30" t="s">
        <v>7678</v>
      </c>
      <c r="E36" s="27" t="s">
        <v>135</v>
      </c>
      <c r="F36" s="27" t="s">
        <v>120</v>
      </c>
      <c r="G36" s="27" t="s">
        <v>137</v>
      </c>
      <c r="I36" s="27" t="s">
        <v>82</v>
      </c>
      <c r="J36" s="52"/>
      <c r="K36" s="45"/>
      <c r="M36" s="1">
        <v>0</v>
      </c>
      <c r="W36" s="108" t="s">
        <v>7605</v>
      </c>
      <c r="X36" s="109" t="s">
        <v>7720</v>
      </c>
      <c r="Y36" s="108" t="s">
        <v>7721</v>
      </c>
      <c r="AA36" s="30" t="e">
        <v>#N/A</v>
      </c>
    </row>
    <row r="37" spans="1:27">
      <c r="A37" s="1" t="s">
        <v>1258</v>
      </c>
      <c r="B37" s="1" t="s">
        <v>245</v>
      </c>
      <c r="C37" s="27" t="s">
        <v>7774</v>
      </c>
      <c r="D37" s="30" t="s">
        <v>7775</v>
      </c>
      <c r="E37" s="27" t="s">
        <v>135</v>
      </c>
      <c r="F37" s="27" t="s">
        <v>136</v>
      </c>
      <c r="G37" s="27" t="s">
        <v>137</v>
      </c>
      <c r="I37" s="27" t="s">
        <v>62</v>
      </c>
      <c r="J37" s="52"/>
      <c r="K37" s="45" t="s">
        <v>63</v>
      </c>
      <c r="M37" s="1">
        <v>1</v>
      </c>
      <c r="W37" s="108" t="s">
        <v>7605</v>
      </c>
      <c r="X37" s="109" t="s">
        <v>7720</v>
      </c>
      <c r="Y37" s="108" t="s">
        <v>7721</v>
      </c>
      <c r="AA37" s="30" t="e">
        <v>#N/A</v>
      </c>
    </row>
    <row r="38" spans="1:27">
      <c r="A38" s="1" t="s">
        <v>1258</v>
      </c>
      <c r="B38" s="1" t="s">
        <v>327</v>
      </c>
      <c r="C38" s="27" t="s">
        <v>7776</v>
      </c>
      <c r="D38" s="30" t="s">
        <v>7672</v>
      </c>
      <c r="E38" s="27" t="s">
        <v>135</v>
      </c>
      <c r="F38" s="27" t="s">
        <v>136</v>
      </c>
      <c r="G38" s="27" t="s">
        <v>137</v>
      </c>
      <c r="I38" s="27" t="s">
        <v>62</v>
      </c>
      <c r="J38" s="52"/>
      <c r="K38" s="45"/>
      <c r="M38" s="1">
        <v>1</v>
      </c>
      <c r="W38" s="108" t="s">
        <v>7605</v>
      </c>
      <c r="X38" s="109" t="s">
        <v>7720</v>
      </c>
      <c r="Y38" s="108" t="s">
        <v>7721</v>
      </c>
      <c r="AA38" s="30" t="e">
        <v>#N/A</v>
      </c>
    </row>
    <row r="39" spans="1:27">
      <c r="A39" s="1" t="s">
        <v>1258</v>
      </c>
      <c r="B39" s="1" t="s">
        <v>327</v>
      </c>
      <c r="C39" s="27" t="s">
        <v>7777</v>
      </c>
      <c r="D39" s="30" t="s">
        <v>329</v>
      </c>
      <c r="E39" s="27" t="s">
        <v>61</v>
      </c>
      <c r="F39" s="27" t="s">
        <v>100</v>
      </c>
      <c r="H39" s="27" t="s">
        <v>330</v>
      </c>
      <c r="I39" s="27" t="s">
        <v>107</v>
      </c>
      <c r="J39" s="52"/>
      <c r="K39" s="45" t="s">
        <v>63</v>
      </c>
      <c r="M39" s="1">
        <v>1</v>
      </c>
      <c r="W39" s="108" t="s">
        <v>7605</v>
      </c>
      <c r="X39" s="109" t="s">
        <v>7720</v>
      </c>
      <c r="Y39" s="108" t="s">
        <v>7721</v>
      </c>
      <c r="AA39" s="30" t="e">
        <v>#N/A</v>
      </c>
    </row>
    <row r="40" spans="1:27">
      <c r="A40" s="1" t="s">
        <v>1258</v>
      </c>
      <c r="B40" s="1" t="s">
        <v>327</v>
      </c>
      <c r="C40" s="27" t="s">
        <v>7778</v>
      </c>
      <c r="D40" s="30" t="s">
        <v>7670</v>
      </c>
      <c r="E40" s="27" t="s">
        <v>135</v>
      </c>
      <c r="F40" s="27" t="s">
        <v>107</v>
      </c>
      <c r="G40" s="27" t="s">
        <v>137</v>
      </c>
      <c r="I40" s="27" t="s">
        <v>344</v>
      </c>
      <c r="J40" s="52"/>
      <c r="K40" s="45" t="s">
        <v>7779</v>
      </c>
      <c r="M40" s="1">
        <v>1</v>
      </c>
      <c r="W40" s="108" t="s">
        <v>7605</v>
      </c>
      <c r="X40" s="109" t="s">
        <v>7720</v>
      </c>
      <c r="Y40" s="108" t="s">
        <v>7721</v>
      </c>
      <c r="AA40" s="30" t="e">
        <v>#N/A</v>
      </c>
    </row>
    <row r="41" spans="1:27">
      <c r="A41" s="1" t="s">
        <v>1258</v>
      </c>
      <c r="B41" s="1" t="s">
        <v>327</v>
      </c>
      <c r="C41" s="27" t="s">
        <v>7780</v>
      </c>
      <c r="D41" s="30" t="s">
        <v>7781</v>
      </c>
      <c r="E41" s="27" t="s">
        <v>61</v>
      </c>
      <c r="F41" s="27" t="s">
        <v>91</v>
      </c>
      <c r="I41" s="27">
        <v>3</v>
      </c>
      <c r="J41" s="52"/>
      <c r="K41" s="45"/>
      <c r="M41" s="1">
        <v>1</v>
      </c>
      <c r="W41" s="108" t="s">
        <v>7605</v>
      </c>
      <c r="X41" s="109" t="s">
        <v>7720</v>
      </c>
      <c r="Y41" s="108" t="s">
        <v>7721</v>
      </c>
      <c r="AA41" s="30" t="e">
        <v>#N/A</v>
      </c>
    </row>
    <row r="42" spans="1:27">
      <c r="A42" s="1" t="s">
        <v>1258</v>
      </c>
      <c r="B42" s="1" t="s">
        <v>327</v>
      </c>
      <c r="C42" s="27" t="s">
        <v>7782</v>
      </c>
      <c r="D42" s="30" t="s">
        <v>7783</v>
      </c>
      <c r="E42" s="27" t="s">
        <v>61</v>
      </c>
      <c r="F42" s="27" t="s">
        <v>91</v>
      </c>
      <c r="I42" s="27">
        <v>3</v>
      </c>
      <c r="J42" s="52"/>
      <c r="K42" s="45"/>
      <c r="M42" s="1">
        <v>1</v>
      </c>
      <c r="W42" s="108" t="s">
        <v>7605</v>
      </c>
      <c r="X42" s="109" t="s">
        <v>7720</v>
      </c>
      <c r="Y42" s="108" t="s">
        <v>7721</v>
      </c>
      <c r="AA42" s="30" t="e">
        <v>#N/A</v>
      </c>
    </row>
    <row r="43" spans="1:27">
      <c r="A43" s="1" t="s">
        <v>1258</v>
      </c>
      <c r="B43" s="1" t="s">
        <v>327</v>
      </c>
      <c r="C43" s="27" t="s">
        <v>7784</v>
      </c>
      <c r="D43" s="30" t="s">
        <v>1322</v>
      </c>
      <c r="E43" s="27" t="s">
        <v>135</v>
      </c>
      <c r="F43" s="27" t="s">
        <v>335</v>
      </c>
      <c r="G43" s="27" t="s">
        <v>239</v>
      </c>
      <c r="I43" s="27" t="s">
        <v>82</v>
      </c>
      <c r="J43" s="52"/>
      <c r="K43" s="45"/>
      <c r="M43" s="1">
        <v>0</v>
      </c>
      <c r="W43" s="108" t="s">
        <v>7605</v>
      </c>
      <c r="X43" s="109" t="s">
        <v>7720</v>
      </c>
      <c r="Y43" s="108" t="s">
        <v>7721</v>
      </c>
      <c r="AA43" s="30" t="e">
        <v>#N/A</v>
      </c>
    </row>
    <row r="44" spans="1:27">
      <c r="A44" s="1" t="s">
        <v>1258</v>
      </c>
      <c r="B44" s="1" t="s">
        <v>327</v>
      </c>
      <c r="C44" s="27" t="s">
        <v>7785</v>
      </c>
      <c r="D44" s="30" t="s">
        <v>7786</v>
      </c>
      <c r="E44" s="27" t="s">
        <v>135</v>
      </c>
      <c r="F44" s="27" t="s">
        <v>335</v>
      </c>
      <c r="G44" s="27" t="s">
        <v>239</v>
      </c>
      <c r="I44" s="27" t="s">
        <v>82</v>
      </c>
      <c r="J44" s="52"/>
      <c r="K44" s="45"/>
      <c r="M44" s="1">
        <v>0</v>
      </c>
      <c r="W44" s="108" t="s">
        <v>7605</v>
      </c>
      <c r="X44" s="109" t="s">
        <v>7720</v>
      </c>
      <c r="Y44" s="108" t="s">
        <v>7721</v>
      </c>
      <c r="AA44" s="30" t="e">
        <v>#N/A</v>
      </c>
    </row>
    <row r="45" spans="1:27" ht="15" customHeight="1">
      <c r="A45" s="1" t="s">
        <v>1258</v>
      </c>
      <c r="B45" s="1" t="s">
        <v>327</v>
      </c>
      <c r="C45" s="27" t="s">
        <v>7787</v>
      </c>
      <c r="D45" s="30" t="s">
        <v>7788</v>
      </c>
      <c r="E45" s="27" t="s">
        <v>135</v>
      </c>
      <c r="F45" s="27" t="s">
        <v>335</v>
      </c>
      <c r="G45" s="27" t="s">
        <v>239</v>
      </c>
      <c r="I45" s="27" t="s">
        <v>82</v>
      </c>
      <c r="J45" s="52"/>
      <c r="K45" s="45"/>
      <c r="M45" s="1">
        <v>0</v>
      </c>
      <c r="W45" s="108" t="s">
        <v>7605</v>
      </c>
      <c r="X45" s="109" t="s">
        <v>7720</v>
      </c>
      <c r="Y45" s="108" t="s">
        <v>7721</v>
      </c>
      <c r="AA45" s="30" t="e">
        <v>#N/A</v>
      </c>
    </row>
    <row r="46" spans="1:27">
      <c r="A46" s="1" t="s">
        <v>1258</v>
      </c>
      <c r="B46" s="1" t="s">
        <v>327</v>
      </c>
      <c r="C46" s="27" t="s">
        <v>7789</v>
      </c>
      <c r="D46" s="30" t="s">
        <v>7790</v>
      </c>
      <c r="E46" s="27" t="s">
        <v>61</v>
      </c>
      <c r="F46" s="27" t="s">
        <v>107</v>
      </c>
      <c r="H46" s="27" t="s">
        <v>7791</v>
      </c>
      <c r="I46" s="27" t="s">
        <v>82</v>
      </c>
      <c r="J46" s="52"/>
      <c r="K46" s="45"/>
      <c r="M46" s="1">
        <v>0</v>
      </c>
      <c r="W46" s="108" t="s">
        <v>7605</v>
      </c>
      <c r="X46" s="109" t="s">
        <v>7720</v>
      </c>
      <c r="Y46" s="108" t="s">
        <v>7721</v>
      </c>
      <c r="AA46" s="30" t="e">
        <v>#N/A</v>
      </c>
    </row>
    <row r="47" spans="1:27">
      <c r="A47" s="1" t="s">
        <v>1258</v>
      </c>
      <c r="B47" s="1" t="s">
        <v>327</v>
      </c>
      <c r="C47" s="27" t="s">
        <v>7792</v>
      </c>
      <c r="D47" s="30" t="s">
        <v>7793</v>
      </c>
      <c r="E47" s="27" t="s">
        <v>135</v>
      </c>
      <c r="F47" s="27" t="s">
        <v>150</v>
      </c>
      <c r="G47" s="27" t="s">
        <v>137</v>
      </c>
      <c r="I47" s="27" t="s">
        <v>82</v>
      </c>
      <c r="J47" s="52"/>
      <c r="K47" s="45"/>
      <c r="M47" s="1">
        <v>0</v>
      </c>
      <c r="W47" s="108" t="s">
        <v>7605</v>
      </c>
      <c r="X47" s="109" t="s">
        <v>7720</v>
      </c>
      <c r="Y47" s="108" t="s">
        <v>7721</v>
      </c>
      <c r="AA47" s="30" t="e">
        <v>#N/A</v>
      </c>
    </row>
    <row r="48" spans="1:27">
      <c r="A48" s="1" t="s">
        <v>1258</v>
      </c>
      <c r="B48" s="1" t="s">
        <v>327</v>
      </c>
      <c r="C48" s="27" t="s">
        <v>7794</v>
      </c>
      <c r="D48" s="30" t="s">
        <v>7795</v>
      </c>
      <c r="E48" s="27" t="s">
        <v>135</v>
      </c>
      <c r="F48" s="27" t="s">
        <v>179</v>
      </c>
      <c r="G48" s="27" t="s">
        <v>107</v>
      </c>
      <c r="I48" s="27" t="s">
        <v>82</v>
      </c>
      <c r="J48" s="52"/>
      <c r="K48" s="45"/>
      <c r="M48" s="1">
        <v>0</v>
      </c>
      <c r="W48" s="108" t="s">
        <v>7605</v>
      </c>
      <c r="X48" s="109" t="s">
        <v>7720</v>
      </c>
      <c r="Y48" s="108" t="s">
        <v>7721</v>
      </c>
      <c r="AA48" s="30" t="e">
        <v>#N/A</v>
      </c>
    </row>
    <row r="49" spans="1:27">
      <c r="A49" s="1" t="s">
        <v>1258</v>
      </c>
      <c r="B49" s="1" t="s">
        <v>327</v>
      </c>
      <c r="C49" s="27" t="s">
        <v>7796</v>
      </c>
      <c r="D49" s="30" t="s">
        <v>7797</v>
      </c>
      <c r="E49" s="27" t="s">
        <v>135</v>
      </c>
      <c r="F49" s="27" t="s">
        <v>120</v>
      </c>
      <c r="G49" s="27" t="s">
        <v>62</v>
      </c>
      <c r="I49" s="27" t="s">
        <v>82</v>
      </c>
      <c r="J49" s="52"/>
      <c r="K49" s="45"/>
      <c r="M49" s="1">
        <v>0</v>
      </c>
      <c r="W49" s="108" t="s">
        <v>7605</v>
      </c>
      <c r="X49" s="109" t="s">
        <v>7720</v>
      </c>
      <c r="Y49" s="108" t="s">
        <v>7721</v>
      </c>
      <c r="AA49" s="30" t="e">
        <v>#N/A</v>
      </c>
    </row>
    <row r="50" spans="1:27">
      <c r="A50" s="1" t="s">
        <v>1258</v>
      </c>
      <c r="B50" s="1" t="s">
        <v>327</v>
      </c>
      <c r="C50" s="27" t="s">
        <v>7798</v>
      </c>
      <c r="D50" s="30" t="s">
        <v>7799</v>
      </c>
      <c r="E50" s="27" t="s">
        <v>135</v>
      </c>
      <c r="F50" s="27" t="s">
        <v>107</v>
      </c>
      <c r="G50" s="27" t="s">
        <v>137</v>
      </c>
      <c r="I50" s="27" t="s">
        <v>82</v>
      </c>
      <c r="J50" s="52"/>
      <c r="K50" s="45"/>
      <c r="M50" s="1">
        <v>0</v>
      </c>
      <c r="W50" s="108" t="s">
        <v>7605</v>
      </c>
      <c r="X50" s="109" t="s">
        <v>7720</v>
      </c>
      <c r="Y50" s="108" t="s">
        <v>7721</v>
      </c>
      <c r="AA50" s="30" t="e">
        <v>#N/A</v>
      </c>
    </row>
    <row r="51" spans="1:27">
      <c r="A51" s="1" t="s">
        <v>1258</v>
      </c>
      <c r="B51" s="1" t="s">
        <v>327</v>
      </c>
      <c r="C51" s="27" t="s">
        <v>7800</v>
      </c>
      <c r="D51" s="30" t="s">
        <v>7801</v>
      </c>
      <c r="E51" s="27" t="s">
        <v>61</v>
      </c>
      <c r="F51" s="27" t="s">
        <v>62</v>
      </c>
      <c r="H51" s="27" t="s">
        <v>7802</v>
      </c>
      <c r="I51" s="27">
        <v>3</v>
      </c>
      <c r="J51" s="52"/>
      <c r="K51" s="45"/>
      <c r="M51" s="1">
        <v>1</v>
      </c>
      <c r="W51" s="108" t="s">
        <v>7605</v>
      </c>
      <c r="X51" s="109" t="s">
        <v>7720</v>
      </c>
      <c r="Y51" s="108" t="s">
        <v>7721</v>
      </c>
      <c r="AA51" s="30" t="e">
        <v>#N/A</v>
      </c>
    </row>
    <row r="52" spans="1:27">
      <c r="A52" s="1" t="s">
        <v>1258</v>
      </c>
      <c r="B52" s="1" t="s">
        <v>327</v>
      </c>
      <c r="C52" s="27" t="s">
        <v>7803</v>
      </c>
      <c r="D52" s="30" t="s">
        <v>7804</v>
      </c>
      <c r="E52" s="27" t="s">
        <v>61</v>
      </c>
      <c r="F52" s="27" t="s">
        <v>62</v>
      </c>
      <c r="H52" s="27" t="s">
        <v>7805</v>
      </c>
      <c r="I52" s="27">
        <v>3</v>
      </c>
      <c r="J52" s="52"/>
      <c r="K52" s="45"/>
      <c r="M52" s="1">
        <v>1</v>
      </c>
      <c r="W52" s="108" t="s">
        <v>7605</v>
      </c>
      <c r="X52" s="109" t="s">
        <v>7720</v>
      </c>
      <c r="Y52" s="108" t="s">
        <v>7721</v>
      </c>
      <c r="AA52" s="30" t="e">
        <v>#N/A</v>
      </c>
    </row>
    <row r="53" spans="1:27">
      <c r="A53" s="1" t="s">
        <v>1258</v>
      </c>
      <c r="B53" s="1" t="s">
        <v>327</v>
      </c>
      <c r="C53" s="27" t="s">
        <v>7806</v>
      </c>
      <c r="D53" s="30" t="s">
        <v>7490</v>
      </c>
      <c r="E53" s="27" t="s">
        <v>135</v>
      </c>
      <c r="F53" s="27" t="s">
        <v>62</v>
      </c>
      <c r="G53" s="27" t="s">
        <v>137</v>
      </c>
      <c r="I53" s="27">
        <v>3</v>
      </c>
      <c r="J53" s="52"/>
      <c r="K53" s="45"/>
      <c r="M53" s="1">
        <v>1</v>
      </c>
      <c r="W53" s="108" t="s">
        <v>7605</v>
      </c>
      <c r="X53" s="109" t="s">
        <v>7720</v>
      </c>
      <c r="Y53" s="108" t="s">
        <v>7721</v>
      </c>
      <c r="AA53" s="30" t="e">
        <v>#N/A</v>
      </c>
    </row>
    <row r="54" spans="1:27">
      <c r="A54" s="1" t="s">
        <v>1258</v>
      </c>
      <c r="B54" s="1" t="s">
        <v>327</v>
      </c>
      <c r="C54" s="27" t="s">
        <v>7807</v>
      </c>
      <c r="D54" s="30" t="s">
        <v>7808</v>
      </c>
      <c r="E54" s="27" t="s">
        <v>61</v>
      </c>
      <c r="F54" s="27" t="s">
        <v>100</v>
      </c>
      <c r="H54" s="27" t="s">
        <v>330</v>
      </c>
      <c r="I54" s="27" t="s">
        <v>107</v>
      </c>
      <c r="J54" s="52"/>
      <c r="K54" s="45"/>
      <c r="M54" s="1">
        <v>1</v>
      </c>
      <c r="W54" s="108" t="s">
        <v>7605</v>
      </c>
      <c r="X54" s="109" t="s">
        <v>7720</v>
      </c>
      <c r="Y54" s="108" t="s">
        <v>7721</v>
      </c>
      <c r="AA54" s="30" t="e">
        <v>#N/A</v>
      </c>
    </row>
    <row r="55" spans="1:27">
      <c r="A55" s="1" t="s">
        <v>1258</v>
      </c>
      <c r="B55" s="1" t="s">
        <v>327</v>
      </c>
      <c r="C55" s="27" t="s">
        <v>7809</v>
      </c>
      <c r="D55" s="30" t="s">
        <v>1215</v>
      </c>
      <c r="E55" s="27" t="s">
        <v>61</v>
      </c>
      <c r="F55" s="27" t="s">
        <v>120</v>
      </c>
      <c r="H55" s="27" t="s">
        <v>7581</v>
      </c>
      <c r="I55" s="27" t="s">
        <v>82</v>
      </c>
      <c r="J55" s="52"/>
      <c r="K55" s="45"/>
      <c r="M55" s="1">
        <v>0</v>
      </c>
      <c r="W55" s="108" t="s">
        <v>7605</v>
      </c>
      <c r="X55" s="109" t="s">
        <v>7720</v>
      </c>
      <c r="Y55" s="108" t="s">
        <v>7721</v>
      </c>
      <c r="AA55" s="30" t="e">
        <v>#N/A</v>
      </c>
    </row>
    <row r="56" spans="1:27">
      <c r="A56" s="1" t="s">
        <v>1258</v>
      </c>
      <c r="B56" s="1" t="s">
        <v>327</v>
      </c>
      <c r="C56" s="27" t="s">
        <v>7810</v>
      </c>
      <c r="D56" s="30" t="s">
        <v>7811</v>
      </c>
      <c r="E56" s="27" t="s">
        <v>61</v>
      </c>
      <c r="F56" s="27" t="s">
        <v>120</v>
      </c>
      <c r="I56" s="27" t="s">
        <v>82</v>
      </c>
      <c r="J56" s="52"/>
      <c r="K56" s="45"/>
      <c r="M56" s="1">
        <v>0</v>
      </c>
      <c r="W56" s="108" t="s">
        <v>7605</v>
      </c>
      <c r="X56" s="109" t="s">
        <v>7720</v>
      </c>
      <c r="Y56" s="108" t="s">
        <v>7721</v>
      </c>
      <c r="AA56" s="30" t="e">
        <v>#N/A</v>
      </c>
    </row>
    <row r="57" spans="1:27">
      <c r="A57" s="1" t="s">
        <v>1258</v>
      </c>
      <c r="B57" s="1" t="s">
        <v>327</v>
      </c>
      <c r="C57" s="27" t="s">
        <v>7812</v>
      </c>
      <c r="D57" s="30" t="s">
        <v>7813</v>
      </c>
      <c r="E57" s="27" t="s">
        <v>135</v>
      </c>
      <c r="F57" s="27" t="s">
        <v>136</v>
      </c>
      <c r="G57" s="27" t="s">
        <v>137</v>
      </c>
      <c r="I57" s="85" t="s">
        <v>62</v>
      </c>
      <c r="J57" s="52"/>
      <c r="K57" s="45" t="s">
        <v>63</v>
      </c>
      <c r="M57" s="1">
        <v>1</v>
      </c>
      <c r="W57" s="108" t="s">
        <v>7605</v>
      </c>
      <c r="X57" s="109" t="s">
        <v>7720</v>
      </c>
      <c r="Y57" s="108" t="s">
        <v>7721</v>
      </c>
      <c r="AA57" s="30" t="e">
        <v>#N/A</v>
      </c>
    </row>
    <row r="58" spans="1:27">
      <c r="A58" s="1" t="s">
        <v>1258</v>
      </c>
      <c r="B58" s="1" t="s">
        <v>327</v>
      </c>
      <c r="C58" s="27" t="s">
        <v>7814</v>
      </c>
      <c r="D58" s="30" t="s">
        <v>7815</v>
      </c>
      <c r="E58" s="27" t="s">
        <v>135</v>
      </c>
      <c r="F58" s="27" t="s">
        <v>136</v>
      </c>
      <c r="G58" s="27" t="s">
        <v>137</v>
      </c>
      <c r="I58" s="85" t="s">
        <v>62</v>
      </c>
      <c r="J58" s="52"/>
      <c r="K58" s="45" t="s">
        <v>63</v>
      </c>
      <c r="M58" s="1">
        <v>1</v>
      </c>
      <c r="W58" s="108" t="s">
        <v>7605</v>
      </c>
      <c r="X58" s="109" t="s">
        <v>7720</v>
      </c>
      <c r="Y58" s="108" t="s">
        <v>7721</v>
      </c>
    </row>
    <row r="59" spans="1:27">
      <c r="A59" s="1" t="s">
        <v>1258</v>
      </c>
      <c r="B59" s="1" t="s">
        <v>327</v>
      </c>
      <c r="C59" s="27" t="s">
        <v>7816</v>
      </c>
      <c r="D59" s="30" t="s">
        <v>7817</v>
      </c>
      <c r="E59" s="27" t="s">
        <v>135</v>
      </c>
      <c r="F59" s="27" t="s">
        <v>136</v>
      </c>
      <c r="G59" s="27" t="s">
        <v>137</v>
      </c>
      <c r="I59" s="28" t="s">
        <v>82</v>
      </c>
      <c r="M59" s="1">
        <v>0</v>
      </c>
      <c r="N59" s="33"/>
      <c r="O59" s="33"/>
      <c r="P59" s="34"/>
    </row>
    <row r="60" spans="1:27" ht="29.1" customHeight="1">
      <c r="C60" s="27" t="s">
        <v>7818</v>
      </c>
      <c r="D60" s="30" t="s">
        <v>7819</v>
      </c>
      <c r="K60" s="29" t="s">
        <v>7820</v>
      </c>
    </row>
  </sheetData>
  <autoFilter ref="A1:V59" xr:uid="{00000000-0009-0000-0000-000041000000}"/>
  <mergeCells count="5">
    <mergeCell ref="T2:V2"/>
    <mergeCell ref="AB2:AI2"/>
    <mergeCell ref="B2:L2"/>
    <mergeCell ref="M2:P2"/>
    <mergeCell ref="Q2:S2"/>
  </mergeCells>
  <conditionalFormatting sqref="M4:M207">
    <cfRule type="iconSet" priority="3">
      <iconSet iconSet="3Symbols2">
        <cfvo type="percent" val="0"/>
        <cfvo type="num" val="0.5"/>
        <cfvo type="num" val="1"/>
      </iconSet>
    </cfRule>
  </conditionalFormatting>
  <conditionalFormatting sqref="M4:M1048576">
    <cfRule type="containsText" dxfId="29" priority="1" operator="containsText" text="decided">
      <formula>NOT(ISERROR(SEARCH("decided",M4)))</formula>
    </cfRule>
  </conditionalFormatting>
  <conditionalFormatting sqref="M208:M1048576">
    <cfRule type="iconSet" priority="2">
      <iconSet iconSet="3Symbols2">
        <cfvo type="percent" val="0"/>
        <cfvo type="num" val="0.5"/>
        <cfvo type="num" val="1"/>
      </iconSet>
    </cfRule>
  </conditionalFormatting>
  <dataValidations count="2">
    <dataValidation type="list" allowBlank="1" showInputMessage="1" showErrorMessage="1" sqref="N60:N181" xr:uid="{00000000-0002-0000-4100-000000000000}">
      <formula1>MoSCoW</formula1>
    </dataValidation>
    <dataValidation type="list" error="Value must be one of: Ignore, Direct, Constant, Lookup Table, Complex" sqref="O4:O1048576" xr:uid="{00000000-0002-0000-4100-000001000000}">
      <formula1>"Ignore,Direct,Constant,Lookup Table,Complex"</formula1>
    </dataValidation>
  </dataValidations>
  <pageMargins left="0.7" right="0.7" top="0.75" bottom="0.75" header="0.3" footer="0.3"/>
  <pageSetup orientation="portrait"/>
  <drawing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dimension ref="A1:AM17"/>
  <sheetViews>
    <sheetView zoomScale="80" zoomScaleNormal="80" workbookViewId="0">
      <pane xSplit="4" ySplit="3" topLeftCell="X4" activePane="bottomRight" state="frozen"/>
      <selection pane="bottomRight" activeCell="D18" sqref="D18"/>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0.45" customHeight="1">
      <c r="A2" s="67"/>
      <c r="B2" s="627" t="s">
        <v>7821</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7822</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c r="A4" s="1" t="s">
        <v>7823</v>
      </c>
      <c r="B4" s="1" t="s">
        <v>59</v>
      </c>
      <c r="C4" s="27" t="s">
        <v>7824</v>
      </c>
      <c r="D4" s="30" t="s">
        <v>1173</v>
      </c>
      <c r="E4" s="27" t="s">
        <v>135</v>
      </c>
      <c r="F4" s="27" t="s">
        <v>107</v>
      </c>
      <c r="G4" s="27" t="s">
        <v>137</v>
      </c>
      <c r="I4" s="27" t="s">
        <v>107</v>
      </c>
      <c r="J4" s="52"/>
      <c r="K4" s="45"/>
      <c r="M4" s="1">
        <v>1</v>
      </c>
      <c r="W4" s="108" t="s">
        <v>7825</v>
      </c>
      <c r="X4" s="109" t="s">
        <v>1511</v>
      </c>
      <c r="Y4" s="108" t="s">
        <v>7826</v>
      </c>
      <c r="Z4" s="110" t="s">
        <v>63</v>
      </c>
      <c r="AA4" s="32" t="s">
        <v>63</v>
      </c>
      <c r="AB4" s="119"/>
      <c r="AC4" s="103"/>
      <c r="AD4" s="103"/>
      <c r="AE4" s="103"/>
      <c r="AF4" s="103"/>
      <c r="AG4" s="103"/>
      <c r="AH4" s="103"/>
      <c r="AI4" s="103"/>
      <c r="AM4" s="43"/>
    </row>
    <row r="5" spans="1:39">
      <c r="A5" s="1" t="s">
        <v>7823</v>
      </c>
      <c r="B5" s="1" t="s">
        <v>59</v>
      </c>
      <c r="C5" s="27" t="s">
        <v>7827</v>
      </c>
      <c r="D5" s="30" t="s">
        <v>747</v>
      </c>
      <c r="E5" s="27" t="s">
        <v>61</v>
      </c>
      <c r="F5" s="27" t="s">
        <v>107</v>
      </c>
      <c r="I5" s="27">
        <v>1</v>
      </c>
      <c r="J5" s="52"/>
      <c r="K5" s="45" t="s">
        <v>1595</v>
      </c>
      <c r="L5" s="28" t="s">
        <v>64</v>
      </c>
      <c r="M5" s="1">
        <v>1</v>
      </c>
      <c r="W5" s="108" t="s">
        <v>7825</v>
      </c>
      <c r="X5" s="109" t="s">
        <v>1511</v>
      </c>
      <c r="Y5" s="108" t="s">
        <v>7826</v>
      </c>
      <c r="Z5" s="110" t="s">
        <v>63</v>
      </c>
      <c r="AA5" s="32"/>
      <c r="AB5" s="119"/>
      <c r="AC5" s="103"/>
      <c r="AD5" s="103"/>
      <c r="AE5" s="103"/>
      <c r="AF5" s="103"/>
      <c r="AG5" s="103"/>
      <c r="AH5" s="103"/>
      <c r="AI5" s="103"/>
      <c r="AM5" s="43"/>
    </row>
    <row r="6" spans="1:39">
      <c r="A6" s="1" t="s">
        <v>7823</v>
      </c>
      <c r="B6" s="1" t="s">
        <v>59</v>
      </c>
      <c r="C6" s="27" t="s">
        <v>7828</v>
      </c>
      <c r="D6" s="30" t="s">
        <v>4339</v>
      </c>
      <c r="E6" s="27" t="s">
        <v>61</v>
      </c>
      <c r="F6" s="27" t="s">
        <v>73</v>
      </c>
      <c r="I6" s="27">
        <v>1</v>
      </c>
      <c r="J6" s="52"/>
      <c r="K6" s="45" t="s">
        <v>1595</v>
      </c>
      <c r="L6" s="28" t="s">
        <v>64</v>
      </c>
      <c r="M6" s="1">
        <v>1</v>
      </c>
      <c r="W6" s="108" t="s">
        <v>7825</v>
      </c>
      <c r="X6" s="109" t="s">
        <v>1511</v>
      </c>
      <c r="Y6" s="108" t="s">
        <v>7826</v>
      </c>
      <c r="Z6" s="110" t="s">
        <v>63</v>
      </c>
      <c r="AA6" s="32"/>
      <c r="AB6" s="119"/>
      <c r="AC6" s="103"/>
      <c r="AD6" s="103"/>
      <c r="AE6" s="103"/>
      <c r="AF6" s="103"/>
      <c r="AG6" s="103"/>
      <c r="AH6" s="103"/>
      <c r="AI6" s="103"/>
      <c r="AM6" s="43"/>
    </row>
    <row r="7" spans="1:39">
      <c r="A7" s="1" t="s">
        <v>7823</v>
      </c>
      <c r="B7" s="1" t="s">
        <v>59</v>
      </c>
      <c r="C7" s="27" t="s">
        <v>7829</v>
      </c>
      <c r="D7" s="30" t="s">
        <v>7430</v>
      </c>
      <c r="E7" s="27" t="s">
        <v>61</v>
      </c>
      <c r="F7" s="27" t="s">
        <v>107</v>
      </c>
      <c r="I7" s="27">
        <v>1</v>
      </c>
      <c r="J7" s="52"/>
      <c r="K7" s="45" t="s">
        <v>1595</v>
      </c>
      <c r="L7" s="28" t="s">
        <v>64</v>
      </c>
      <c r="M7" s="1">
        <v>1</v>
      </c>
      <c r="W7" s="108" t="s">
        <v>7825</v>
      </c>
      <c r="X7" s="109" t="s">
        <v>1511</v>
      </c>
      <c r="Y7" s="108" t="s">
        <v>7826</v>
      </c>
      <c r="Z7" s="110" t="s">
        <v>63</v>
      </c>
      <c r="AA7" s="32"/>
      <c r="AB7" s="119"/>
      <c r="AC7" s="103"/>
      <c r="AD7" s="103"/>
      <c r="AE7" s="103"/>
      <c r="AF7" s="103"/>
      <c r="AG7" s="103"/>
      <c r="AH7" s="103"/>
      <c r="AI7" s="103"/>
      <c r="AM7" s="43"/>
    </row>
    <row r="8" spans="1:39">
      <c r="A8" s="1" t="s">
        <v>7823</v>
      </c>
      <c r="B8" s="1" t="s">
        <v>59</v>
      </c>
      <c r="C8" s="27" t="s">
        <v>7830</v>
      </c>
      <c r="D8" s="30" t="s">
        <v>2657</v>
      </c>
      <c r="E8" s="27" t="s">
        <v>135</v>
      </c>
      <c r="F8" s="27" t="s">
        <v>114</v>
      </c>
      <c r="G8" s="27" t="s">
        <v>137</v>
      </c>
      <c r="I8" s="27">
        <v>3</v>
      </c>
      <c r="J8" s="52"/>
      <c r="K8" s="45" t="s">
        <v>1595</v>
      </c>
      <c r="L8" s="28" t="s">
        <v>64</v>
      </c>
      <c r="M8" s="1">
        <v>1</v>
      </c>
      <c r="W8" s="108" t="s">
        <v>7825</v>
      </c>
      <c r="X8" s="109" t="s">
        <v>1511</v>
      </c>
      <c r="Y8" s="108" t="s">
        <v>7826</v>
      </c>
    </row>
    <row r="9" spans="1:39">
      <c r="A9" s="1" t="s">
        <v>7823</v>
      </c>
      <c r="B9" s="1" t="s">
        <v>59</v>
      </c>
      <c r="C9" s="27" t="s">
        <v>7831</v>
      </c>
      <c r="D9" s="30" t="s">
        <v>4195</v>
      </c>
      <c r="E9" s="27" t="s">
        <v>135</v>
      </c>
      <c r="F9" s="27" t="s">
        <v>150</v>
      </c>
      <c r="G9" s="27" t="s">
        <v>137</v>
      </c>
      <c r="I9" s="27" t="s">
        <v>136</v>
      </c>
      <c r="J9" s="52"/>
      <c r="K9" s="45" t="s">
        <v>63</v>
      </c>
      <c r="M9" s="1">
        <v>1</v>
      </c>
      <c r="W9" s="108" t="s">
        <v>7825</v>
      </c>
      <c r="X9" s="109" t="s">
        <v>1511</v>
      </c>
      <c r="Y9" s="108" t="s">
        <v>7826</v>
      </c>
    </row>
    <row r="10" spans="1:39">
      <c r="A10" s="1" t="s">
        <v>7823</v>
      </c>
      <c r="B10" s="1" t="s">
        <v>59</v>
      </c>
      <c r="C10" s="27" t="s">
        <v>7832</v>
      </c>
      <c r="D10" s="30" t="s">
        <v>7833</v>
      </c>
      <c r="E10" s="27" t="s">
        <v>135</v>
      </c>
      <c r="F10" s="27" t="s">
        <v>73</v>
      </c>
      <c r="G10" s="27" t="s">
        <v>137</v>
      </c>
      <c r="I10" s="27">
        <v>3</v>
      </c>
      <c r="J10" s="52"/>
      <c r="K10" s="45" t="s">
        <v>1595</v>
      </c>
      <c r="L10" s="28" t="s">
        <v>64</v>
      </c>
      <c r="M10" s="1">
        <v>1</v>
      </c>
      <c r="W10" s="108" t="s">
        <v>7825</v>
      </c>
      <c r="X10" s="109" t="s">
        <v>1511</v>
      </c>
      <c r="Y10" s="108" t="s">
        <v>7826</v>
      </c>
      <c r="AA10" s="30" t="s">
        <v>63</v>
      </c>
    </row>
    <row r="11" spans="1:39">
      <c r="A11" s="1" t="s">
        <v>7823</v>
      </c>
      <c r="B11" s="1" t="s">
        <v>59</v>
      </c>
      <c r="C11" s="27" t="s">
        <v>7834</v>
      </c>
      <c r="D11" s="30" t="s">
        <v>7613</v>
      </c>
      <c r="E11" s="27" t="s">
        <v>135</v>
      </c>
      <c r="F11" s="27" t="s">
        <v>150</v>
      </c>
      <c r="G11" s="27" t="s">
        <v>137</v>
      </c>
      <c r="I11" s="27">
        <v>3</v>
      </c>
      <c r="J11" s="52"/>
      <c r="K11" s="45" t="s">
        <v>1595</v>
      </c>
      <c r="L11" s="28" t="s">
        <v>64</v>
      </c>
      <c r="M11" s="1">
        <v>1</v>
      </c>
      <c r="W11" s="108" t="s">
        <v>7825</v>
      </c>
      <c r="X11" s="109" t="s">
        <v>1511</v>
      </c>
      <c r="Y11" s="108" t="s">
        <v>7826</v>
      </c>
      <c r="AA11" s="30" t="s">
        <v>63</v>
      </c>
    </row>
    <row r="12" spans="1:39">
      <c r="A12" s="1" t="s">
        <v>7823</v>
      </c>
      <c r="B12" s="1" t="s">
        <v>59</v>
      </c>
      <c r="C12" s="27" t="s">
        <v>7835</v>
      </c>
      <c r="D12" s="30" t="s">
        <v>7732</v>
      </c>
      <c r="E12" s="27" t="s">
        <v>61</v>
      </c>
      <c r="F12" s="27" t="s">
        <v>114</v>
      </c>
      <c r="H12" s="27" t="s">
        <v>1066</v>
      </c>
      <c r="I12" s="27">
        <v>3</v>
      </c>
      <c r="J12" s="52"/>
      <c r="K12" s="45"/>
      <c r="M12" s="1">
        <v>1</v>
      </c>
      <c r="W12" s="108" t="s">
        <v>7825</v>
      </c>
      <c r="X12" s="109" t="s">
        <v>1511</v>
      </c>
      <c r="Y12" s="108" t="s">
        <v>7826</v>
      </c>
    </row>
    <row r="13" spans="1:39">
      <c r="A13" s="1" t="s">
        <v>7823</v>
      </c>
      <c r="B13" s="1" t="s">
        <v>59</v>
      </c>
      <c r="C13" s="27" t="s">
        <v>7836</v>
      </c>
      <c r="D13" s="30" t="s">
        <v>7837</v>
      </c>
      <c r="E13" s="27" t="s">
        <v>61</v>
      </c>
      <c r="F13" s="27" t="s">
        <v>136</v>
      </c>
      <c r="I13" s="27">
        <v>3</v>
      </c>
      <c r="J13" s="52"/>
      <c r="K13" s="45" t="s">
        <v>7736</v>
      </c>
      <c r="M13" s="1">
        <v>1</v>
      </c>
      <c r="W13" s="108" t="s">
        <v>7825</v>
      </c>
      <c r="X13" s="109" t="s">
        <v>1511</v>
      </c>
      <c r="Y13" s="108" t="s">
        <v>7826</v>
      </c>
    </row>
    <row r="14" spans="1:39">
      <c r="A14" s="1" t="s">
        <v>7823</v>
      </c>
      <c r="B14" s="1" t="s">
        <v>59</v>
      </c>
      <c r="C14" s="27" t="s">
        <v>7838</v>
      </c>
      <c r="D14" s="30" t="s">
        <v>7544</v>
      </c>
      <c r="E14" s="27" t="s">
        <v>61</v>
      </c>
      <c r="F14" s="27" t="s">
        <v>73</v>
      </c>
      <c r="G14" s="27" t="s">
        <v>63</v>
      </c>
      <c r="I14" s="27" t="s">
        <v>82</v>
      </c>
      <c r="J14" s="52"/>
      <c r="K14" s="45" t="s">
        <v>63</v>
      </c>
      <c r="L14" s="28" t="s">
        <v>63</v>
      </c>
      <c r="M14" s="1">
        <v>1</v>
      </c>
      <c r="W14" s="108" t="s">
        <v>7825</v>
      </c>
      <c r="X14" s="109" t="s">
        <v>1511</v>
      </c>
      <c r="Y14" s="108" t="s">
        <v>7826</v>
      </c>
    </row>
    <row r="15" spans="1:39">
      <c r="A15" s="1" t="s">
        <v>7823</v>
      </c>
      <c r="B15" s="1" t="s">
        <v>59</v>
      </c>
      <c r="C15" s="27" t="s">
        <v>7839</v>
      </c>
      <c r="D15" s="30" t="s">
        <v>7840</v>
      </c>
      <c r="E15" s="27" t="s">
        <v>61</v>
      </c>
      <c r="F15" s="27" t="s">
        <v>73</v>
      </c>
      <c r="H15" s="27" t="s">
        <v>63</v>
      </c>
      <c r="I15" s="27" t="s">
        <v>82</v>
      </c>
      <c r="J15" s="52"/>
      <c r="K15" s="45"/>
      <c r="M15" s="1">
        <v>1</v>
      </c>
      <c r="W15" s="108" t="s">
        <v>7825</v>
      </c>
      <c r="X15" s="109" t="s">
        <v>1511</v>
      </c>
      <c r="Y15" s="108" t="s">
        <v>7826</v>
      </c>
    </row>
    <row r="16" spans="1:39">
      <c r="A16" s="1" t="s">
        <v>7823</v>
      </c>
      <c r="B16" s="1" t="s">
        <v>59</v>
      </c>
      <c r="C16" s="27" t="s">
        <v>7841</v>
      </c>
      <c r="D16" s="30" t="s">
        <v>7842</v>
      </c>
      <c r="E16" s="27" t="s">
        <v>61</v>
      </c>
      <c r="F16" s="27" t="s">
        <v>136</v>
      </c>
      <c r="G16" s="27" t="s">
        <v>63</v>
      </c>
      <c r="I16" s="27">
        <v>3</v>
      </c>
      <c r="J16" s="52"/>
      <c r="K16" s="45" t="s">
        <v>63</v>
      </c>
      <c r="M16" s="1">
        <v>1</v>
      </c>
      <c r="W16" s="108" t="s">
        <v>7825</v>
      </c>
      <c r="X16" s="109" t="s">
        <v>1511</v>
      </c>
      <c r="Y16" s="108" t="s">
        <v>7826</v>
      </c>
    </row>
    <row r="17" spans="1:35">
      <c r="A17" s="1" t="s">
        <v>7823</v>
      </c>
      <c r="B17" s="1" t="s">
        <v>59</v>
      </c>
      <c r="C17" s="27" t="s">
        <v>7843</v>
      </c>
      <c r="D17" s="30" t="s">
        <v>7844</v>
      </c>
      <c r="E17" s="27" t="s">
        <v>135</v>
      </c>
      <c r="F17" s="27" t="s">
        <v>2278</v>
      </c>
      <c r="G17" s="27" t="s">
        <v>63</v>
      </c>
      <c r="I17" s="27">
        <v>3</v>
      </c>
      <c r="J17" s="52"/>
      <c r="K17" s="45"/>
      <c r="M17" s="1">
        <v>1</v>
      </c>
      <c r="O17" s="46"/>
      <c r="W17" s="108" t="s">
        <v>7825</v>
      </c>
      <c r="X17" s="109" t="s">
        <v>1511</v>
      </c>
      <c r="Y17" s="108" t="s">
        <v>7826</v>
      </c>
      <c r="AI17" t="s">
        <v>761</v>
      </c>
    </row>
  </sheetData>
  <autoFilter ref="A1:V17" xr:uid="{00000000-0009-0000-0000-000042000000}"/>
  <mergeCells count="5">
    <mergeCell ref="T2:V2"/>
    <mergeCell ref="AB2:AI2"/>
    <mergeCell ref="B2:L2"/>
    <mergeCell ref="M2:P2"/>
    <mergeCell ref="Q2:S2"/>
  </mergeCells>
  <conditionalFormatting sqref="M4:M165">
    <cfRule type="iconSet" priority="3">
      <iconSet iconSet="3Symbols2">
        <cfvo type="percent" val="0"/>
        <cfvo type="num" val="0.5"/>
        <cfvo type="num" val="1"/>
      </iconSet>
    </cfRule>
  </conditionalFormatting>
  <conditionalFormatting sqref="M4:M1048576">
    <cfRule type="containsText" dxfId="28" priority="1" operator="containsText" text="decided">
      <formula>NOT(ISERROR(SEARCH("decided",M4)))</formula>
    </cfRule>
  </conditionalFormatting>
  <conditionalFormatting sqref="M166:M1048576">
    <cfRule type="iconSet" priority="2">
      <iconSet iconSet="3Symbols2">
        <cfvo type="percent" val="0"/>
        <cfvo type="num" val="0.5"/>
        <cfvo type="num" val="1"/>
      </iconSet>
    </cfRule>
  </conditionalFormatting>
  <dataValidations count="2">
    <dataValidation type="list" allowBlank="1" showInputMessage="1" showErrorMessage="1" sqref="N18:N139" xr:uid="{00000000-0002-0000-4200-000000000000}">
      <formula1>MoSCoW</formula1>
    </dataValidation>
    <dataValidation type="list" error="Value must be one of: Ignore, Direct, Constant, Lookup Table, Complex" sqref="O4:O1048576" xr:uid="{00000000-0002-0000-4200-000001000000}">
      <formula1>"Ignore,Direct,Constant,Lookup Table,Complex"</formula1>
    </dataValidation>
  </dataValidations>
  <pageMargins left="0.7" right="0.7" top="0.75" bottom="0.75" header="0.3" footer="0.3"/>
  <pageSetup orientation="portrait"/>
  <drawing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26"/>
  <dimension ref="A1:AM39"/>
  <sheetViews>
    <sheetView zoomScale="80" zoomScaleNormal="80" workbookViewId="0">
      <pane xSplit="4" ySplit="3" topLeftCell="E4" activePane="bottomRight" state="frozen"/>
      <selection pane="bottomRight" activeCell="G14" sqref="G14"/>
      <selection pane="bottomLeft" activeCell="A4" sqref="A4"/>
      <selection pane="topRight" activeCell="E1" sqref="E1"/>
    </sheetView>
  </sheetViews>
  <sheetFormatPr defaultColWidth="9.140625" defaultRowHeight="14.45"/>
  <cols>
    <col min="1" max="1" width="12.140625" style="1" bestFit="1" customWidth="1"/>
    <col min="2" max="2" width="9.140625" style="1" customWidth="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39" width="8.5703125" style="30" customWidth="1"/>
    <col min="40"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0.45" customHeight="1">
      <c r="A2" s="67"/>
      <c r="B2" s="627" t="s">
        <v>7845</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7822</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c r="A4" s="1" t="s">
        <v>7846</v>
      </c>
      <c r="B4" s="1" t="s">
        <v>59</v>
      </c>
      <c r="C4" s="27" t="s">
        <v>7824</v>
      </c>
      <c r="D4" s="30" t="s">
        <v>1173</v>
      </c>
      <c r="E4" s="27" t="s">
        <v>135</v>
      </c>
      <c r="F4" s="27" t="s">
        <v>107</v>
      </c>
      <c r="G4" s="27" t="s">
        <v>137</v>
      </c>
      <c r="I4" s="27" t="s">
        <v>107</v>
      </c>
      <c r="J4" s="52"/>
      <c r="K4" s="45"/>
      <c r="M4" s="1">
        <v>1</v>
      </c>
      <c r="W4" s="108" t="s">
        <v>7847</v>
      </c>
      <c r="X4" s="109" t="s">
        <v>1511</v>
      </c>
      <c r="Y4" s="108" t="s">
        <v>7848</v>
      </c>
      <c r="Z4" s="110" t="s">
        <v>63</v>
      </c>
      <c r="AA4" s="32" t="s">
        <v>63</v>
      </c>
      <c r="AB4" s="119"/>
      <c r="AC4" s="103"/>
      <c r="AD4" s="103"/>
      <c r="AE4" s="103"/>
      <c r="AF4" s="103"/>
      <c r="AG4" s="103"/>
      <c r="AH4" s="103"/>
      <c r="AI4" s="103"/>
      <c r="AM4" s="43"/>
    </row>
    <row r="5" spans="1:39">
      <c r="A5" s="1" t="s">
        <v>7846</v>
      </c>
      <c r="B5" s="1" t="s">
        <v>59</v>
      </c>
      <c r="C5" s="27" t="s">
        <v>7827</v>
      </c>
      <c r="D5" s="30" t="s">
        <v>747</v>
      </c>
      <c r="E5" s="27" t="s">
        <v>61</v>
      </c>
      <c r="F5" s="27" t="s">
        <v>107</v>
      </c>
      <c r="I5" s="27">
        <v>1</v>
      </c>
      <c r="J5" s="52"/>
      <c r="K5" s="45" t="s">
        <v>1595</v>
      </c>
      <c r="L5" s="28" t="s">
        <v>64</v>
      </c>
      <c r="M5" s="1">
        <v>1</v>
      </c>
      <c r="W5" s="108" t="s">
        <v>7847</v>
      </c>
      <c r="X5" s="109" t="s">
        <v>1511</v>
      </c>
      <c r="Y5" s="108" t="s">
        <v>7848</v>
      </c>
      <c r="Z5" s="110" t="s">
        <v>63</v>
      </c>
      <c r="AA5" s="32"/>
      <c r="AB5" s="119"/>
      <c r="AC5" s="103"/>
      <c r="AD5" s="103"/>
      <c r="AE5" s="103"/>
      <c r="AF5" s="103"/>
      <c r="AG5" s="103"/>
      <c r="AH5" s="103"/>
      <c r="AI5" s="103"/>
      <c r="AM5" s="43"/>
    </row>
    <row r="6" spans="1:39">
      <c r="A6" s="1" t="s">
        <v>7846</v>
      </c>
      <c r="B6" s="1" t="s">
        <v>59</v>
      </c>
      <c r="C6" s="27" t="s">
        <v>7828</v>
      </c>
      <c r="D6" s="30" t="s">
        <v>4339</v>
      </c>
      <c r="E6" s="27" t="s">
        <v>61</v>
      </c>
      <c r="F6" s="27" t="s">
        <v>73</v>
      </c>
      <c r="I6" s="27">
        <v>1</v>
      </c>
      <c r="J6" s="52"/>
      <c r="K6" s="45" t="s">
        <v>1595</v>
      </c>
      <c r="L6" s="28" t="s">
        <v>64</v>
      </c>
      <c r="M6" s="1">
        <v>1</v>
      </c>
      <c r="W6" s="108" t="s">
        <v>7847</v>
      </c>
      <c r="X6" s="109" t="s">
        <v>1511</v>
      </c>
      <c r="Y6" s="108" t="s">
        <v>7848</v>
      </c>
      <c r="Z6" s="110" t="s">
        <v>63</v>
      </c>
      <c r="AA6" s="32"/>
      <c r="AB6" s="119"/>
      <c r="AC6" s="103"/>
      <c r="AD6" s="103"/>
      <c r="AE6" s="103"/>
      <c r="AF6" s="103"/>
      <c r="AG6" s="103"/>
      <c r="AH6" s="103"/>
      <c r="AI6" s="103"/>
      <c r="AM6" s="43"/>
    </row>
    <row r="7" spans="1:39">
      <c r="A7" s="1" t="s">
        <v>7846</v>
      </c>
      <c r="B7" s="1" t="s">
        <v>59</v>
      </c>
      <c r="C7" s="27" t="s">
        <v>7829</v>
      </c>
      <c r="D7" s="30" t="s">
        <v>7430</v>
      </c>
      <c r="E7" s="27" t="s">
        <v>61</v>
      </c>
      <c r="F7" s="27" t="s">
        <v>107</v>
      </c>
      <c r="I7" s="27">
        <v>1</v>
      </c>
      <c r="J7" s="52"/>
      <c r="K7" s="45" t="s">
        <v>1595</v>
      </c>
      <c r="L7" s="28" t="s">
        <v>64</v>
      </c>
      <c r="M7" s="1">
        <v>1</v>
      </c>
      <c r="W7" s="108" t="s">
        <v>7847</v>
      </c>
      <c r="X7" s="109" t="s">
        <v>1511</v>
      </c>
      <c r="Y7" s="108" t="s">
        <v>7848</v>
      </c>
      <c r="Z7" s="110" t="s">
        <v>63</v>
      </c>
      <c r="AA7" s="32"/>
      <c r="AB7" s="119"/>
      <c r="AC7" s="103"/>
      <c r="AD7" s="103"/>
      <c r="AE7" s="103"/>
      <c r="AF7" s="103"/>
      <c r="AG7" s="103"/>
      <c r="AH7" s="103"/>
      <c r="AI7" s="103"/>
      <c r="AM7" s="43"/>
    </row>
    <row r="8" spans="1:39">
      <c r="A8" s="1" t="s">
        <v>7846</v>
      </c>
      <c r="B8" s="1" t="s">
        <v>59</v>
      </c>
      <c r="C8" s="27" t="s">
        <v>7834</v>
      </c>
      <c r="D8" s="30" t="s">
        <v>7613</v>
      </c>
      <c r="E8" s="27" t="s">
        <v>135</v>
      </c>
      <c r="F8" s="27" t="s">
        <v>150</v>
      </c>
      <c r="G8" s="27" t="s">
        <v>137</v>
      </c>
      <c r="I8" s="27">
        <v>3</v>
      </c>
      <c r="J8" s="52"/>
      <c r="K8" s="45" t="s">
        <v>1595</v>
      </c>
      <c r="L8" s="28" t="s">
        <v>64</v>
      </c>
      <c r="M8" s="1">
        <v>1</v>
      </c>
      <c r="W8" s="108" t="s">
        <v>7847</v>
      </c>
      <c r="X8" s="109" t="s">
        <v>1511</v>
      </c>
      <c r="Y8" s="108" t="s">
        <v>7848</v>
      </c>
      <c r="AA8" s="30" t="s">
        <v>63</v>
      </c>
    </row>
    <row r="9" spans="1:39">
      <c r="A9" s="1" t="s">
        <v>7846</v>
      </c>
      <c r="B9" s="1" t="s">
        <v>59</v>
      </c>
      <c r="C9" s="27" t="s">
        <v>7830</v>
      </c>
      <c r="D9" s="30" t="s">
        <v>2657</v>
      </c>
      <c r="E9" s="27" t="s">
        <v>135</v>
      </c>
      <c r="F9" s="27" t="s">
        <v>114</v>
      </c>
      <c r="G9" s="27" t="s">
        <v>137</v>
      </c>
      <c r="I9" s="27">
        <v>3</v>
      </c>
      <c r="J9" s="52"/>
      <c r="K9" s="45" t="s">
        <v>1595</v>
      </c>
      <c r="L9" s="28" t="s">
        <v>64</v>
      </c>
      <c r="M9" s="1">
        <v>1</v>
      </c>
      <c r="W9" s="108" t="s">
        <v>7847</v>
      </c>
      <c r="X9" s="109" t="s">
        <v>1511</v>
      </c>
      <c r="Y9" s="108" t="s">
        <v>7848</v>
      </c>
    </row>
    <row r="10" spans="1:39">
      <c r="A10" s="1" t="s">
        <v>7846</v>
      </c>
      <c r="B10" s="1" t="s">
        <v>59</v>
      </c>
      <c r="C10" s="27" t="s">
        <v>7849</v>
      </c>
      <c r="D10" s="30" t="s">
        <v>7850</v>
      </c>
      <c r="E10" s="27" t="s">
        <v>7851</v>
      </c>
      <c r="F10" s="27" t="s">
        <v>62</v>
      </c>
      <c r="G10" s="27" t="s">
        <v>63</v>
      </c>
      <c r="I10" s="27">
        <v>3</v>
      </c>
      <c r="J10" s="52"/>
      <c r="K10" s="45" t="s">
        <v>63</v>
      </c>
      <c r="L10" s="28" t="s">
        <v>64</v>
      </c>
      <c r="M10" s="1">
        <v>1</v>
      </c>
      <c r="W10" s="108" t="s">
        <v>7847</v>
      </c>
      <c r="X10" s="109" t="s">
        <v>1511</v>
      </c>
      <c r="Y10" s="108" t="s">
        <v>7848</v>
      </c>
      <c r="AA10" s="30" t="s">
        <v>63</v>
      </c>
    </row>
    <row r="11" spans="1:39">
      <c r="A11" s="1" t="s">
        <v>7846</v>
      </c>
      <c r="B11" s="1" t="s">
        <v>59</v>
      </c>
      <c r="C11" s="27" t="s">
        <v>7852</v>
      </c>
      <c r="D11" s="30" t="s">
        <v>7853</v>
      </c>
      <c r="E11" s="27" t="s">
        <v>7851</v>
      </c>
      <c r="F11" s="27" t="s">
        <v>62</v>
      </c>
      <c r="G11" s="27" t="s">
        <v>63</v>
      </c>
      <c r="I11" s="27">
        <v>3</v>
      </c>
      <c r="J11" s="52"/>
      <c r="K11" s="45" t="s">
        <v>63</v>
      </c>
      <c r="L11" s="1" t="s">
        <v>63</v>
      </c>
      <c r="M11" s="1" t="s">
        <v>63</v>
      </c>
      <c r="W11" s="108" t="s">
        <v>7847</v>
      </c>
      <c r="X11" s="109" t="s">
        <v>1511</v>
      </c>
      <c r="Y11" s="108" t="s">
        <v>7848</v>
      </c>
      <c r="AA11" s="30" t="s">
        <v>63</v>
      </c>
    </row>
    <row r="12" spans="1:39">
      <c r="A12" s="1" t="s">
        <v>7846</v>
      </c>
      <c r="B12" s="1" t="s">
        <v>59</v>
      </c>
      <c r="C12" s="27" t="s">
        <v>7854</v>
      </c>
      <c r="D12" s="30" t="s">
        <v>7855</v>
      </c>
      <c r="E12" s="27" t="s">
        <v>7851</v>
      </c>
      <c r="F12" s="27" t="s">
        <v>62</v>
      </c>
      <c r="G12" s="27" t="s">
        <v>63</v>
      </c>
      <c r="I12" s="27">
        <v>3</v>
      </c>
      <c r="J12" s="52"/>
      <c r="K12" s="45" t="s">
        <v>63</v>
      </c>
      <c r="L12" s="1" t="s">
        <v>63</v>
      </c>
      <c r="M12" s="1" t="s">
        <v>63</v>
      </c>
      <c r="W12" s="108" t="s">
        <v>7847</v>
      </c>
      <c r="X12" s="109" t="s">
        <v>1511</v>
      </c>
      <c r="Y12" s="108" t="s">
        <v>7848</v>
      </c>
      <c r="AA12" s="30" t="s">
        <v>63</v>
      </c>
    </row>
    <row r="13" spans="1:39">
      <c r="A13" s="1" t="s">
        <v>7846</v>
      </c>
      <c r="B13" s="1" t="s">
        <v>59</v>
      </c>
      <c r="C13" s="27" t="s">
        <v>7856</v>
      </c>
      <c r="D13" s="30" t="s">
        <v>7857</v>
      </c>
      <c r="E13" s="27" t="s">
        <v>7851</v>
      </c>
      <c r="F13" s="27" t="s">
        <v>62</v>
      </c>
      <c r="G13" s="27" t="s">
        <v>63</v>
      </c>
      <c r="I13" s="27">
        <v>3</v>
      </c>
      <c r="J13" s="52"/>
      <c r="K13" s="45" t="s">
        <v>63</v>
      </c>
      <c r="L13" s="1" t="s">
        <v>63</v>
      </c>
      <c r="M13" s="1" t="s">
        <v>63</v>
      </c>
      <c r="W13" s="108" t="s">
        <v>7847</v>
      </c>
      <c r="X13" s="109" t="s">
        <v>1511</v>
      </c>
      <c r="Y13" s="108" t="s">
        <v>7848</v>
      </c>
      <c r="AA13" s="30" t="s">
        <v>63</v>
      </c>
    </row>
    <row r="14" spans="1:39">
      <c r="A14" s="1" t="s">
        <v>7846</v>
      </c>
      <c r="B14" s="1" t="s">
        <v>59</v>
      </c>
      <c r="C14" s="27" t="s">
        <v>7858</v>
      </c>
      <c r="D14" s="30" t="s">
        <v>7859</v>
      </c>
      <c r="E14" s="27" t="s">
        <v>7851</v>
      </c>
      <c r="F14" s="27" t="s">
        <v>62</v>
      </c>
      <c r="G14" s="27" t="s">
        <v>63</v>
      </c>
      <c r="I14" s="27">
        <v>3</v>
      </c>
      <c r="J14" s="52"/>
      <c r="K14" s="45" t="s">
        <v>63</v>
      </c>
      <c r="L14" s="1" t="s">
        <v>63</v>
      </c>
      <c r="M14" s="1" t="s">
        <v>63</v>
      </c>
      <c r="W14" s="108" t="s">
        <v>7847</v>
      </c>
      <c r="X14" s="109" t="s">
        <v>1511</v>
      </c>
      <c r="Y14" s="108" t="s">
        <v>7848</v>
      </c>
      <c r="AA14" s="30" t="s">
        <v>63</v>
      </c>
    </row>
    <row r="15" spans="1:39">
      <c r="A15" s="1" t="s">
        <v>7846</v>
      </c>
      <c r="B15" s="1" t="s">
        <v>59</v>
      </c>
      <c r="C15" s="27" t="s">
        <v>7860</v>
      </c>
      <c r="D15" s="30" t="s">
        <v>7861</v>
      </c>
      <c r="E15" s="27" t="s">
        <v>7851</v>
      </c>
      <c r="F15" s="27" t="s">
        <v>62</v>
      </c>
      <c r="G15" s="27" t="s">
        <v>63</v>
      </c>
      <c r="I15" s="27">
        <v>3</v>
      </c>
      <c r="J15" s="52"/>
      <c r="K15" s="45" t="s">
        <v>63</v>
      </c>
      <c r="L15" s="1" t="s">
        <v>63</v>
      </c>
      <c r="M15" s="1" t="s">
        <v>63</v>
      </c>
      <c r="W15" s="108" t="s">
        <v>7847</v>
      </c>
      <c r="X15" s="109" t="s">
        <v>1511</v>
      </c>
      <c r="Y15" s="108" t="s">
        <v>7848</v>
      </c>
      <c r="AA15" s="30" t="s">
        <v>63</v>
      </c>
    </row>
    <row r="16" spans="1:39">
      <c r="A16" s="1" t="s">
        <v>7846</v>
      </c>
      <c r="B16" s="1" t="s">
        <v>59</v>
      </c>
      <c r="C16" s="27" t="s">
        <v>7862</v>
      </c>
      <c r="D16" s="30" t="s">
        <v>7863</v>
      </c>
      <c r="E16" s="27" t="s">
        <v>7851</v>
      </c>
      <c r="F16" s="27" t="s">
        <v>62</v>
      </c>
      <c r="G16" s="27" t="s">
        <v>63</v>
      </c>
      <c r="I16" s="27">
        <v>3</v>
      </c>
      <c r="J16" s="52"/>
      <c r="K16" s="45" t="s">
        <v>63</v>
      </c>
      <c r="L16" s="1" t="s">
        <v>63</v>
      </c>
      <c r="M16" s="1" t="s">
        <v>63</v>
      </c>
      <c r="W16" s="108" t="s">
        <v>7847</v>
      </c>
      <c r="X16" s="109" t="s">
        <v>1511</v>
      </c>
      <c r="Y16" s="108" t="s">
        <v>7848</v>
      </c>
      <c r="AA16" s="30" t="s">
        <v>63</v>
      </c>
    </row>
    <row r="17" spans="1:27">
      <c r="A17" s="1" t="s">
        <v>7846</v>
      </c>
      <c r="B17" s="1" t="s">
        <v>59</v>
      </c>
      <c r="C17" s="27" t="s">
        <v>7864</v>
      </c>
      <c r="D17" s="30" t="s">
        <v>7865</v>
      </c>
      <c r="E17" s="27" t="s">
        <v>7851</v>
      </c>
      <c r="F17" s="27" t="s">
        <v>62</v>
      </c>
      <c r="G17" s="27" t="s">
        <v>63</v>
      </c>
      <c r="I17" s="27">
        <v>3</v>
      </c>
      <c r="J17" s="52"/>
      <c r="K17" s="45" t="s">
        <v>63</v>
      </c>
      <c r="L17" s="1" t="s">
        <v>63</v>
      </c>
      <c r="M17" s="1" t="s">
        <v>63</v>
      </c>
      <c r="W17" s="108" t="s">
        <v>7847</v>
      </c>
      <c r="X17" s="109" t="s">
        <v>1511</v>
      </c>
      <c r="Y17" s="108" t="s">
        <v>7848</v>
      </c>
      <c r="AA17" s="30" t="s">
        <v>63</v>
      </c>
    </row>
    <row r="18" spans="1:27">
      <c r="A18" s="1" t="s">
        <v>7846</v>
      </c>
      <c r="B18" s="1" t="s">
        <v>59</v>
      </c>
      <c r="C18" s="27" t="s">
        <v>7866</v>
      </c>
      <c r="D18" s="30" t="s">
        <v>7867</v>
      </c>
      <c r="E18" s="27" t="s">
        <v>7851</v>
      </c>
      <c r="F18" s="27" t="s">
        <v>62</v>
      </c>
      <c r="G18" s="27" t="s">
        <v>63</v>
      </c>
      <c r="I18" s="27">
        <v>3</v>
      </c>
      <c r="J18" s="52"/>
      <c r="K18" s="45" t="s">
        <v>63</v>
      </c>
      <c r="L18" s="1" t="s">
        <v>63</v>
      </c>
      <c r="M18" s="1" t="s">
        <v>63</v>
      </c>
      <c r="W18" s="108" t="s">
        <v>7847</v>
      </c>
      <c r="X18" s="109" t="s">
        <v>1511</v>
      </c>
      <c r="Y18" s="108" t="s">
        <v>7848</v>
      </c>
      <c r="AA18" s="30" t="s">
        <v>63</v>
      </c>
    </row>
    <row r="19" spans="1:27">
      <c r="A19" s="1" t="s">
        <v>7846</v>
      </c>
      <c r="B19" s="1" t="s">
        <v>59</v>
      </c>
      <c r="C19" s="27" t="s">
        <v>7868</v>
      </c>
      <c r="D19" s="30" t="s">
        <v>7869</v>
      </c>
      <c r="E19" s="27" t="s">
        <v>7851</v>
      </c>
      <c r="F19" s="27" t="s">
        <v>62</v>
      </c>
      <c r="G19" s="27" t="s">
        <v>63</v>
      </c>
      <c r="I19" s="27">
        <v>3</v>
      </c>
      <c r="J19" s="52"/>
      <c r="K19" s="45" t="s">
        <v>63</v>
      </c>
      <c r="L19" s="1" t="s">
        <v>63</v>
      </c>
      <c r="M19" s="1" t="s">
        <v>63</v>
      </c>
      <c r="W19" s="108" t="s">
        <v>7847</v>
      </c>
      <c r="X19" s="109" t="s">
        <v>1511</v>
      </c>
      <c r="Y19" s="108" t="s">
        <v>7848</v>
      </c>
      <c r="AA19" s="30" t="s">
        <v>63</v>
      </c>
    </row>
    <row r="20" spans="1:27">
      <c r="A20" s="1" t="s">
        <v>7846</v>
      </c>
      <c r="B20" s="1" t="s">
        <v>59</v>
      </c>
      <c r="C20" s="27" t="s">
        <v>7870</v>
      </c>
      <c r="D20" s="30" t="s">
        <v>7871</v>
      </c>
      <c r="E20" s="27" t="s">
        <v>7851</v>
      </c>
      <c r="F20" s="27" t="s">
        <v>62</v>
      </c>
      <c r="G20" s="27" t="s">
        <v>63</v>
      </c>
      <c r="I20" s="27">
        <v>3</v>
      </c>
      <c r="J20" s="52"/>
      <c r="K20" s="45" t="s">
        <v>63</v>
      </c>
      <c r="L20" s="1" t="s">
        <v>63</v>
      </c>
      <c r="M20" s="1" t="s">
        <v>63</v>
      </c>
      <c r="W20" s="108" t="s">
        <v>7847</v>
      </c>
      <c r="X20" s="109" t="s">
        <v>1511</v>
      </c>
      <c r="Y20" s="108" t="s">
        <v>7848</v>
      </c>
      <c r="AA20" s="30" t="s">
        <v>63</v>
      </c>
    </row>
    <row r="21" spans="1:27">
      <c r="A21" s="1" t="s">
        <v>7846</v>
      </c>
      <c r="B21" s="1" t="s">
        <v>59</v>
      </c>
      <c r="C21" s="27" t="s">
        <v>7872</v>
      </c>
      <c r="D21" s="30" t="s">
        <v>7873</v>
      </c>
      <c r="E21" s="27" t="s">
        <v>7851</v>
      </c>
      <c r="F21" s="27" t="s">
        <v>62</v>
      </c>
      <c r="G21" s="27" t="s">
        <v>63</v>
      </c>
      <c r="I21" s="27">
        <v>3</v>
      </c>
      <c r="J21" s="52"/>
      <c r="K21" s="45" t="s">
        <v>63</v>
      </c>
      <c r="L21" s="1" t="s">
        <v>63</v>
      </c>
      <c r="M21" s="1" t="s">
        <v>63</v>
      </c>
      <c r="W21" s="108" t="s">
        <v>7847</v>
      </c>
      <c r="X21" s="109" t="s">
        <v>1511</v>
      </c>
      <c r="Y21" s="108" t="s">
        <v>7848</v>
      </c>
      <c r="AA21" s="30" t="s">
        <v>63</v>
      </c>
    </row>
    <row r="22" spans="1:27">
      <c r="A22" s="1" t="s">
        <v>7846</v>
      </c>
      <c r="B22" s="1" t="s">
        <v>59</v>
      </c>
      <c r="C22" s="27" t="s">
        <v>7874</v>
      </c>
      <c r="D22" s="30" t="s">
        <v>7875</v>
      </c>
      <c r="E22" s="27" t="s">
        <v>7851</v>
      </c>
      <c r="F22" s="27" t="s">
        <v>62</v>
      </c>
      <c r="G22" s="27" t="s">
        <v>63</v>
      </c>
      <c r="I22" s="27">
        <v>3</v>
      </c>
      <c r="J22" s="52"/>
      <c r="K22" s="45" t="s">
        <v>63</v>
      </c>
      <c r="L22" s="1" t="s">
        <v>63</v>
      </c>
      <c r="M22" s="1" t="s">
        <v>63</v>
      </c>
      <c r="W22" s="108" t="s">
        <v>7847</v>
      </c>
      <c r="X22" s="109" t="s">
        <v>1511</v>
      </c>
      <c r="Y22" s="108" t="s">
        <v>7848</v>
      </c>
      <c r="AA22" s="30" t="s">
        <v>63</v>
      </c>
    </row>
    <row r="23" spans="1:27">
      <c r="A23" s="1" t="s">
        <v>7846</v>
      </c>
      <c r="B23" s="1" t="s">
        <v>59</v>
      </c>
      <c r="C23" s="27" t="s">
        <v>7876</v>
      </c>
      <c r="D23" s="30" t="s">
        <v>7877</v>
      </c>
      <c r="E23" s="27" t="s">
        <v>7851</v>
      </c>
      <c r="F23" s="27" t="s">
        <v>62</v>
      </c>
      <c r="G23" s="27" t="s">
        <v>63</v>
      </c>
      <c r="I23" s="27">
        <v>3</v>
      </c>
      <c r="J23" s="52"/>
      <c r="K23" s="45" t="s">
        <v>63</v>
      </c>
      <c r="L23" s="1" t="s">
        <v>63</v>
      </c>
      <c r="M23" s="1" t="s">
        <v>63</v>
      </c>
      <c r="W23" s="108" t="s">
        <v>7847</v>
      </c>
      <c r="X23" s="109" t="s">
        <v>1511</v>
      </c>
      <c r="Y23" s="108" t="s">
        <v>7848</v>
      </c>
      <c r="AA23" s="30" t="s">
        <v>63</v>
      </c>
    </row>
    <row r="24" spans="1:27">
      <c r="A24" s="1" t="s">
        <v>7846</v>
      </c>
      <c r="B24" s="1" t="s">
        <v>59</v>
      </c>
      <c r="C24" s="27" t="s">
        <v>7878</v>
      </c>
      <c r="D24" s="30" t="s">
        <v>7879</v>
      </c>
      <c r="E24" s="27" t="s">
        <v>7851</v>
      </c>
      <c r="F24" s="27" t="s">
        <v>62</v>
      </c>
      <c r="G24" s="27" t="s">
        <v>63</v>
      </c>
      <c r="I24" s="27">
        <v>3</v>
      </c>
      <c r="J24" s="52"/>
      <c r="K24" s="45" t="s">
        <v>63</v>
      </c>
      <c r="L24" s="1" t="s">
        <v>63</v>
      </c>
      <c r="M24" s="1" t="s">
        <v>63</v>
      </c>
      <c r="W24" s="108" t="s">
        <v>7847</v>
      </c>
      <c r="X24" s="109" t="s">
        <v>1511</v>
      </c>
      <c r="Y24" s="108" t="s">
        <v>7848</v>
      </c>
      <c r="AA24" s="30" t="s">
        <v>63</v>
      </c>
    </row>
    <row r="25" spans="1:27">
      <c r="A25" s="1" t="s">
        <v>7846</v>
      </c>
      <c r="B25" s="1" t="s">
        <v>59</v>
      </c>
      <c r="C25" s="27" t="s">
        <v>7880</v>
      </c>
      <c r="D25" s="30" t="s">
        <v>7881</v>
      </c>
      <c r="E25" s="27" t="s">
        <v>7851</v>
      </c>
      <c r="F25" s="27" t="s">
        <v>62</v>
      </c>
      <c r="G25" s="27" t="s">
        <v>63</v>
      </c>
      <c r="I25" s="27">
        <v>3</v>
      </c>
      <c r="J25" s="52"/>
      <c r="K25" s="45" t="s">
        <v>63</v>
      </c>
      <c r="L25" s="28" t="s">
        <v>63</v>
      </c>
      <c r="M25" s="1" t="s">
        <v>63</v>
      </c>
      <c r="W25" s="108" t="s">
        <v>7847</v>
      </c>
      <c r="X25" s="109" t="s">
        <v>1511</v>
      </c>
      <c r="Y25" s="108" t="s">
        <v>7848</v>
      </c>
      <c r="AA25" s="30" t="s">
        <v>63</v>
      </c>
    </row>
    <row r="26" spans="1:27">
      <c r="A26" s="1" t="s">
        <v>7846</v>
      </c>
      <c r="B26" s="1" t="s">
        <v>59</v>
      </c>
      <c r="C26" s="27" t="s">
        <v>7882</v>
      </c>
      <c r="D26" s="30" t="s">
        <v>7883</v>
      </c>
      <c r="E26" s="27" t="s">
        <v>7851</v>
      </c>
      <c r="F26" s="27" t="s">
        <v>62</v>
      </c>
      <c r="G26" s="27" t="s">
        <v>63</v>
      </c>
      <c r="I26" s="27">
        <v>3</v>
      </c>
      <c r="J26" s="52"/>
      <c r="K26" s="45" t="s">
        <v>63</v>
      </c>
      <c r="L26" s="28" t="s">
        <v>63</v>
      </c>
      <c r="M26" s="1" t="s">
        <v>63</v>
      </c>
      <c r="W26" s="108" t="s">
        <v>7847</v>
      </c>
      <c r="X26" s="109" t="s">
        <v>1511</v>
      </c>
      <c r="Y26" s="108" t="s">
        <v>7848</v>
      </c>
      <c r="AA26" s="30" t="s">
        <v>63</v>
      </c>
    </row>
    <row r="27" spans="1:27">
      <c r="A27" s="1" t="s">
        <v>7846</v>
      </c>
      <c r="B27" s="1" t="s">
        <v>59</v>
      </c>
      <c r="C27" s="27" t="s">
        <v>7884</v>
      </c>
      <c r="D27" s="30" t="s">
        <v>7885</v>
      </c>
      <c r="E27" s="27" t="s">
        <v>7851</v>
      </c>
      <c r="F27" s="27" t="s">
        <v>62</v>
      </c>
      <c r="G27" s="27" t="s">
        <v>63</v>
      </c>
      <c r="I27" s="27">
        <v>3</v>
      </c>
      <c r="J27" s="52"/>
      <c r="K27" s="45" t="s">
        <v>63</v>
      </c>
      <c r="L27" s="28" t="s">
        <v>63</v>
      </c>
      <c r="M27" s="1" t="s">
        <v>63</v>
      </c>
      <c r="W27" s="108" t="s">
        <v>7847</v>
      </c>
      <c r="X27" s="109" t="s">
        <v>1511</v>
      </c>
      <c r="Y27" s="108" t="s">
        <v>7848</v>
      </c>
      <c r="AA27" s="30" t="s">
        <v>63</v>
      </c>
    </row>
    <row r="28" spans="1:27">
      <c r="A28" s="1" t="s">
        <v>7846</v>
      </c>
      <c r="B28" s="1" t="s">
        <v>59</v>
      </c>
      <c r="C28" s="27" t="s">
        <v>7886</v>
      </c>
      <c r="D28" s="30" t="s">
        <v>7887</v>
      </c>
      <c r="E28" s="27" t="s">
        <v>7851</v>
      </c>
      <c r="F28" s="27" t="s">
        <v>62</v>
      </c>
      <c r="G28" s="27" t="s">
        <v>63</v>
      </c>
      <c r="I28" s="27">
        <v>3</v>
      </c>
      <c r="J28" s="52"/>
      <c r="K28" s="45" t="s">
        <v>63</v>
      </c>
      <c r="L28" s="28" t="s">
        <v>63</v>
      </c>
      <c r="M28" s="1" t="s">
        <v>63</v>
      </c>
      <c r="W28" s="108" t="s">
        <v>7847</v>
      </c>
      <c r="X28" s="109" t="s">
        <v>1511</v>
      </c>
      <c r="Y28" s="108" t="s">
        <v>7848</v>
      </c>
      <c r="AA28" s="30" t="s">
        <v>63</v>
      </c>
    </row>
    <row r="29" spans="1:27">
      <c r="A29" s="1" t="s">
        <v>7846</v>
      </c>
      <c r="B29" s="1" t="s">
        <v>59</v>
      </c>
      <c r="C29" s="27" t="s">
        <v>7888</v>
      </c>
      <c r="D29" s="30" t="s">
        <v>7889</v>
      </c>
      <c r="E29" s="27" t="s">
        <v>7851</v>
      </c>
      <c r="F29" s="27" t="s">
        <v>62</v>
      </c>
      <c r="G29" s="27" t="s">
        <v>63</v>
      </c>
      <c r="I29" s="27">
        <v>3</v>
      </c>
      <c r="J29" s="52"/>
      <c r="K29" s="45" t="s">
        <v>63</v>
      </c>
      <c r="L29" s="28" t="s">
        <v>63</v>
      </c>
      <c r="M29" s="1" t="s">
        <v>63</v>
      </c>
      <c r="W29" s="108" t="s">
        <v>7847</v>
      </c>
      <c r="X29" s="109" t="s">
        <v>1511</v>
      </c>
      <c r="Y29" s="108" t="s">
        <v>7848</v>
      </c>
      <c r="AA29" s="30" t="s">
        <v>63</v>
      </c>
    </row>
    <row r="30" spans="1:27">
      <c r="A30" s="1" t="s">
        <v>7846</v>
      </c>
      <c r="B30" s="1" t="s">
        <v>59</v>
      </c>
      <c r="C30" s="27" t="s">
        <v>7890</v>
      </c>
      <c r="D30" s="30" t="s">
        <v>7891</v>
      </c>
      <c r="E30" s="27" t="s">
        <v>7851</v>
      </c>
      <c r="F30" s="27" t="s">
        <v>62</v>
      </c>
      <c r="G30" s="27" t="s">
        <v>63</v>
      </c>
      <c r="I30" s="27">
        <v>3</v>
      </c>
      <c r="J30" s="52"/>
      <c r="K30" s="45" t="s">
        <v>63</v>
      </c>
      <c r="L30" s="28" t="s">
        <v>63</v>
      </c>
      <c r="M30" s="1" t="s">
        <v>63</v>
      </c>
      <c r="W30" s="108" t="s">
        <v>7847</v>
      </c>
      <c r="X30" s="109" t="s">
        <v>1511</v>
      </c>
      <c r="Y30" s="108" t="s">
        <v>7848</v>
      </c>
      <c r="AA30" s="30" t="s">
        <v>63</v>
      </c>
    </row>
    <row r="31" spans="1:27">
      <c r="A31" s="1" t="s">
        <v>7846</v>
      </c>
      <c r="B31" s="1" t="s">
        <v>59</v>
      </c>
      <c r="C31" s="27" t="s">
        <v>7892</v>
      </c>
      <c r="D31" s="30" t="s">
        <v>7893</v>
      </c>
      <c r="E31" s="27" t="s">
        <v>7851</v>
      </c>
      <c r="F31" s="27" t="s">
        <v>62</v>
      </c>
      <c r="G31" s="27" t="s">
        <v>63</v>
      </c>
      <c r="I31" s="27">
        <v>3</v>
      </c>
      <c r="J31" s="52"/>
      <c r="K31" s="45" t="s">
        <v>63</v>
      </c>
      <c r="L31" s="28" t="s">
        <v>63</v>
      </c>
      <c r="M31" s="1" t="s">
        <v>63</v>
      </c>
      <c r="W31" s="108" t="s">
        <v>7847</v>
      </c>
      <c r="X31" s="109" t="s">
        <v>1511</v>
      </c>
      <c r="Y31" s="108" t="s">
        <v>7848</v>
      </c>
      <c r="AA31" s="30" t="s">
        <v>63</v>
      </c>
    </row>
    <row r="32" spans="1:27">
      <c r="A32" s="1" t="s">
        <v>7846</v>
      </c>
      <c r="B32" s="1" t="s">
        <v>59</v>
      </c>
      <c r="C32" s="27" t="s">
        <v>7894</v>
      </c>
      <c r="D32" s="30" t="s">
        <v>7895</v>
      </c>
      <c r="E32" s="27" t="s">
        <v>7851</v>
      </c>
      <c r="F32" s="27" t="s">
        <v>62</v>
      </c>
      <c r="G32" s="27" t="s">
        <v>63</v>
      </c>
      <c r="I32" s="27">
        <v>3</v>
      </c>
      <c r="J32" s="52"/>
      <c r="K32" s="45" t="s">
        <v>63</v>
      </c>
      <c r="L32" s="28" t="s">
        <v>63</v>
      </c>
      <c r="M32" s="1" t="s">
        <v>63</v>
      </c>
      <c r="W32" s="108" t="s">
        <v>7847</v>
      </c>
      <c r="X32" s="109" t="s">
        <v>1511</v>
      </c>
      <c r="Y32" s="108" t="s">
        <v>7848</v>
      </c>
      <c r="AA32" s="30" t="s">
        <v>63</v>
      </c>
    </row>
    <row r="33" spans="1:27">
      <c r="A33" s="1" t="s">
        <v>7846</v>
      </c>
      <c r="B33" s="1" t="s">
        <v>59</v>
      </c>
      <c r="C33" s="27" t="s">
        <v>7896</v>
      </c>
      <c r="D33" s="30" t="s">
        <v>7897</v>
      </c>
      <c r="E33" s="27" t="s">
        <v>7851</v>
      </c>
      <c r="F33" s="27" t="s">
        <v>62</v>
      </c>
      <c r="G33" s="27" t="s">
        <v>63</v>
      </c>
      <c r="I33" s="27">
        <v>3</v>
      </c>
      <c r="J33" s="52"/>
      <c r="K33" s="45" t="s">
        <v>63</v>
      </c>
      <c r="L33" s="28" t="s">
        <v>63</v>
      </c>
      <c r="M33" s="1" t="s">
        <v>63</v>
      </c>
      <c r="W33" s="108" t="s">
        <v>7847</v>
      </c>
      <c r="X33" s="109" t="s">
        <v>1511</v>
      </c>
      <c r="Y33" s="108" t="s">
        <v>7848</v>
      </c>
      <c r="AA33" s="30" t="s">
        <v>63</v>
      </c>
    </row>
    <row r="34" spans="1:27">
      <c r="A34" s="1" t="s">
        <v>7846</v>
      </c>
      <c r="B34" s="1" t="s">
        <v>59</v>
      </c>
      <c r="C34" s="27" t="s">
        <v>7898</v>
      </c>
      <c r="D34" s="30" t="s">
        <v>7899</v>
      </c>
      <c r="E34" s="27" t="s">
        <v>7851</v>
      </c>
      <c r="F34" s="27" t="s">
        <v>62</v>
      </c>
      <c r="G34" s="27" t="s">
        <v>63</v>
      </c>
      <c r="I34" s="27">
        <v>3</v>
      </c>
      <c r="J34" s="52"/>
      <c r="K34" s="45" t="s">
        <v>63</v>
      </c>
      <c r="L34" s="28" t="s">
        <v>63</v>
      </c>
      <c r="M34" s="1" t="s">
        <v>63</v>
      </c>
      <c r="W34" s="108" t="s">
        <v>7847</v>
      </c>
      <c r="X34" s="109" t="s">
        <v>1511</v>
      </c>
      <c r="Y34" s="108" t="s">
        <v>7848</v>
      </c>
      <c r="AA34" s="30" t="s">
        <v>63</v>
      </c>
    </row>
    <row r="35" spans="1:27">
      <c r="A35" s="1" t="s">
        <v>7846</v>
      </c>
      <c r="B35" s="1" t="s">
        <v>59</v>
      </c>
      <c r="C35" s="27" t="s">
        <v>7900</v>
      </c>
      <c r="D35" s="30" t="s">
        <v>7901</v>
      </c>
      <c r="E35" s="27" t="s">
        <v>7851</v>
      </c>
      <c r="F35" s="27" t="s">
        <v>62</v>
      </c>
      <c r="G35" s="27" t="s">
        <v>63</v>
      </c>
      <c r="I35" s="27">
        <v>3</v>
      </c>
      <c r="J35" s="52"/>
      <c r="K35" s="45" t="s">
        <v>63</v>
      </c>
      <c r="L35" s="28" t="s">
        <v>63</v>
      </c>
      <c r="M35" s="1" t="s">
        <v>63</v>
      </c>
      <c r="W35" s="108" t="s">
        <v>7847</v>
      </c>
      <c r="X35" s="109" t="s">
        <v>1511</v>
      </c>
      <c r="Y35" s="108" t="s">
        <v>7848</v>
      </c>
      <c r="AA35" s="30" t="s">
        <v>63</v>
      </c>
    </row>
    <row r="36" spans="1:27">
      <c r="A36" s="1" t="s">
        <v>7846</v>
      </c>
      <c r="B36" s="1" t="s">
        <v>59</v>
      </c>
      <c r="C36" s="27" t="s">
        <v>7902</v>
      </c>
      <c r="D36" s="30" t="s">
        <v>7903</v>
      </c>
      <c r="E36" s="27" t="s">
        <v>7851</v>
      </c>
      <c r="F36" s="27" t="s">
        <v>62</v>
      </c>
      <c r="G36" s="27" t="s">
        <v>63</v>
      </c>
      <c r="I36" s="27">
        <v>3</v>
      </c>
      <c r="J36" s="52"/>
      <c r="K36" s="45" t="s">
        <v>63</v>
      </c>
      <c r="L36" s="28" t="s">
        <v>63</v>
      </c>
      <c r="M36" s="1" t="s">
        <v>63</v>
      </c>
      <c r="W36" s="108" t="s">
        <v>7847</v>
      </c>
      <c r="X36" s="109" t="s">
        <v>1511</v>
      </c>
      <c r="Y36" s="108" t="s">
        <v>7848</v>
      </c>
      <c r="AA36" s="30" t="s">
        <v>63</v>
      </c>
    </row>
    <row r="37" spans="1:27">
      <c r="A37" s="1" t="s">
        <v>7846</v>
      </c>
      <c r="B37" s="1" t="s">
        <v>59</v>
      </c>
      <c r="C37" s="27" t="s">
        <v>7904</v>
      </c>
      <c r="D37" s="30" t="s">
        <v>7905</v>
      </c>
      <c r="E37" s="27" t="s">
        <v>7851</v>
      </c>
      <c r="F37" s="27" t="s">
        <v>62</v>
      </c>
      <c r="G37" s="27" t="s">
        <v>63</v>
      </c>
      <c r="I37" s="27">
        <v>3</v>
      </c>
      <c r="J37" s="52"/>
      <c r="K37" s="45" t="s">
        <v>63</v>
      </c>
      <c r="L37" s="28" t="s">
        <v>63</v>
      </c>
      <c r="M37" s="1" t="s">
        <v>63</v>
      </c>
      <c r="W37" s="108" t="s">
        <v>7847</v>
      </c>
      <c r="X37" s="109" t="s">
        <v>1511</v>
      </c>
      <c r="Y37" s="108" t="s">
        <v>7848</v>
      </c>
      <c r="AA37" s="30" t="s">
        <v>63</v>
      </c>
    </row>
    <row r="38" spans="1:27">
      <c r="A38" s="1" t="s">
        <v>7846</v>
      </c>
      <c r="B38" s="1" t="s">
        <v>59</v>
      </c>
      <c r="C38" s="27" t="s">
        <v>7906</v>
      </c>
      <c r="D38" s="30" t="s">
        <v>7907</v>
      </c>
      <c r="E38" s="27" t="s">
        <v>7851</v>
      </c>
      <c r="F38" s="27" t="s">
        <v>62</v>
      </c>
      <c r="G38" s="27" t="s">
        <v>63</v>
      </c>
      <c r="I38" s="27">
        <v>3</v>
      </c>
      <c r="J38" s="52"/>
      <c r="K38" s="45" t="s">
        <v>63</v>
      </c>
      <c r="L38" s="28" t="s">
        <v>63</v>
      </c>
      <c r="M38" s="1" t="s">
        <v>63</v>
      </c>
      <c r="W38" s="108" t="s">
        <v>7847</v>
      </c>
      <c r="X38" s="109" t="s">
        <v>1511</v>
      </c>
      <c r="Y38" s="108" t="s">
        <v>7848</v>
      </c>
      <c r="AA38" s="30" t="s">
        <v>63</v>
      </c>
    </row>
    <row r="39" spans="1:27">
      <c r="A39" s="1" t="s">
        <v>7846</v>
      </c>
      <c r="B39" s="1" t="s">
        <v>59</v>
      </c>
      <c r="C39" s="27" t="s">
        <v>7908</v>
      </c>
      <c r="D39" s="30" t="s">
        <v>7909</v>
      </c>
      <c r="E39" s="27" t="s">
        <v>7851</v>
      </c>
      <c r="F39" s="27" t="s">
        <v>62</v>
      </c>
      <c r="G39" s="27" t="s">
        <v>63</v>
      </c>
      <c r="I39" s="27">
        <v>3</v>
      </c>
      <c r="J39" s="52"/>
      <c r="K39" s="45" t="s">
        <v>63</v>
      </c>
      <c r="L39" s="28" t="s">
        <v>63</v>
      </c>
      <c r="M39" s="1" t="s">
        <v>63</v>
      </c>
      <c r="W39" s="108" t="s">
        <v>7847</v>
      </c>
      <c r="X39" s="109" t="s">
        <v>1511</v>
      </c>
      <c r="Y39" s="108" t="s">
        <v>7848</v>
      </c>
      <c r="AA39" s="30" t="s">
        <v>63</v>
      </c>
    </row>
  </sheetData>
  <autoFilter ref="A1:V10" xr:uid="{00000000-0009-0000-0000-000043000000}"/>
  <mergeCells count="5">
    <mergeCell ref="T2:V2"/>
    <mergeCell ref="AB2:AI2"/>
    <mergeCell ref="B2:L2"/>
    <mergeCell ref="M2:P2"/>
    <mergeCell ref="Q2:S2"/>
  </mergeCells>
  <conditionalFormatting sqref="L11:L24">
    <cfRule type="containsText" dxfId="27" priority="1" operator="containsText" text="decided">
      <formula>NOT(ISERROR(SEARCH("decided",L11)))</formula>
    </cfRule>
    <cfRule type="iconSet" priority="2">
      <iconSet iconSet="3Symbols2">
        <cfvo type="percent" val="0"/>
        <cfvo type="num" val="0.5"/>
        <cfvo type="num" val="1"/>
      </iconSet>
    </cfRule>
  </conditionalFormatting>
  <conditionalFormatting sqref="M4:M158">
    <cfRule type="iconSet" priority="132">
      <iconSet iconSet="3Symbols2">
        <cfvo type="percent" val="0"/>
        <cfvo type="num" val="0.5"/>
        <cfvo type="num" val="1"/>
      </iconSet>
    </cfRule>
  </conditionalFormatting>
  <conditionalFormatting sqref="M4:M1048576">
    <cfRule type="containsText" dxfId="26" priority="3" operator="containsText" text="decided">
      <formula>NOT(ISERROR(SEARCH("decided",M4)))</formula>
    </cfRule>
  </conditionalFormatting>
  <conditionalFormatting sqref="M159:M1048576">
    <cfRule type="iconSet" priority="4">
      <iconSet iconSet="3Symbols2">
        <cfvo type="percent" val="0"/>
        <cfvo type="num" val="0.5"/>
        <cfvo type="num" val="1"/>
      </iconSet>
    </cfRule>
  </conditionalFormatting>
  <dataValidations count="2">
    <dataValidation type="list" allowBlank="1" showInputMessage="1" showErrorMessage="1" sqref="N40:N132" xr:uid="{00000000-0002-0000-4300-000000000000}">
      <formula1>MoSCoW</formula1>
    </dataValidation>
    <dataValidation type="list" error="Value must be one of: Ignore, Direct, Constant, Lookup Table, Complex" sqref="O4:O1048576" xr:uid="{00000000-0002-0000-4300-000001000000}">
      <formula1>"Ignore,Direct,Constant,Lookup Table,Complex"</formula1>
    </dataValidation>
  </dataValidations>
  <pageMargins left="0.7" right="0.7" top="0.75" bottom="0.75" header="0.3" footer="0.3"/>
  <pageSetup orientation="portrait"/>
  <drawing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dimension ref="A1:AM19"/>
  <sheetViews>
    <sheetView zoomScale="80" zoomScaleNormal="80" workbookViewId="0">
      <pane xSplit="4" ySplit="3" topLeftCell="E4" activePane="bottomRight" state="frozen"/>
      <selection pane="bottomRight" activeCell="D10" sqref="D10"/>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0.45" customHeight="1">
      <c r="A2" s="67"/>
      <c r="B2" s="627" t="s">
        <v>7910</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7822</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c r="A4" s="1" t="s">
        <v>7911</v>
      </c>
      <c r="B4" s="1" t="s">
        <v>59</v>
      </c>
      <c r="C4" s="27" t="s">
        <v>7912</v>
      </c>
      <c r="D4" s="30" t="s">
        <v>7913</v>
      </c>
      <c r="E4" s="27" t="s">
        <v>61</v>
      </c>
      <c r="F4" s="27" t="s">
        <v>107</v>
      </c>
      <c r="G4" s="27" t="s">
        <v>63</v>
      </c>
      <c r="I4" s="27" t="s">
        <v>136</v>
      </c>
      <c r="J4" s="52"/>
      <c r="K4" s="45" t="s">
        <v>1595</v>
      </c>
      <c r="M4" s="1">
        <v>1</v>
      </c>
      <c r="W4" s="108" t="s">
        <v>7914</v>
      </c>
      <c r="X4" s="109" t="s">
        <v>1511</v>
      </c>
      <c r="Y4" s="108" t="s">
        <v>7915</v>
      </c>
      <c r="Z4" s="110" t="s">
        <v>63</v>
      </c>
      <c r="AA4" s="32" t="s">
        <v>63</v>
      </c>
      <c r="AB4" s="119"/>
      <c r="AC4" s="103"/>
      <c r="AD4" s="103"/>
      <c r="AE4" s="103"/>
      <c r="AF4" s="103"/>
      <c r="AG4" s="103"/>
      <c r="AH4" s="103"/>
      <c r="AI4" s="103"/>
      <c r="AM4" s="43"/>
    </row>
    <row r="5" spans="1:39">
      <c r="A5" s="1" t="s">
        <v>7911</v>
      </c>
      <c r="B5" s="1" t="s">
        <v>59</v>
      </c>
      <c r="C5" s="27" t="s">
        <v>7916</v>
      </c>
      <c r="D5" s="30" t="s">
        <v>13</v>
      </c>
      <c r="E5" s="27" t="s">
        <v>61</v>
      </c>
      <c r="F5" s="27" t="s">
        <v>88</v>
      </c>
      <c r="I5" s="27">
        <v>1</v>
      </c>
      <c r="J5" s="52"/>
      <c r="K5" s="45" t="s">
        <v>63</v>
      </c>
      <c r="L5" s="28" t="s">
        <v>64</v>
      </c>
      <c r="M5" s="1">
        <v>1</v>
      </c>
      <c r="W5" s="108" t="s">
        <v>7914</v>
      </c>
      <c r="X5" s="109" t="s">
        <v>1511</v>
      </c>
      <c r="Y5" s="108" t="s">
        <v>7915</v>
      </c>
      <c r="Z5" s="110" t="s">
        <v>63</v>
      </c>
      <c r="AA5" s="32"/>
      <c r="AB5" s="119"/>
      <c r="AC5" s="103"/>
      <c r="AD5" s="103"/>
      <c r="AE5" s="103"/>
      <c r="AF5" s="103"/>
      <c r="AG5" s="103"/>
      <c r="AH5" s="103"/>
      <c r="AI5" s="103"/>
      <c r="AM5" s="43"/>
    </row>
    <row r="6" spans="1:39">
      <c r="A6" s="1" t="s">
        <v>7911</v>
      </c>
      <c r="B6" s="1" t="s">
        <v>59</v>
      </c>
      <c r="C6" s="27" t="s">
        <v>7917</v>
      </c>
      <c r="D6" s="30" t="s">
        <v>87</v>
      </c>
      <c r="E6" s="27" t="s">
        <v>61</v>
      </c>
      <c r="F6" s="27" t="s">
        <v>73</v>
      </c>
      <c r="I6" s="27">
        <v>1</v>
      </c>
      <c r="J6" s="52"/>
      <c r="K6" s="45" t="s">
        <v>63</v>
      </c>
      <c r="L6" s="28" t="s">
        <v>64</v>
      </c>
      <c r="M6" s="1">
        <v>1</v>
      </c>
      <c r="W6" s="108" t="s">
        <v>7914</v>
      </c>
      <c r="X6" s="109" t="s">
        <v>1511</v>
      </c>
      <c r="Y6" s="108" t="s">
        <v>7915</v>
      </c>
      <c r="Z6" s="110" t="s">
        <v>63</v>
      </c>
      <c r="AA6" s="32"/>
      <c r="AB6" s="119"/>
      <c r="AC6" s="103"/>
      <c r="AD6" s="103"/>
      <c r="AE6" s="103"/>
      <c r="AF6" s="103"/>
      <c r="AG6" s="103"/>
      <c r="AH6" s="103"/>
      <c r="AI6" s="103"/>
      <c r="AM6" s="43"/>
    </row>
    <row r="7" spans="1:39">
      <c r="A7" s="1" t="s">
        <v>7911</v>
      </c>
      <c r="B7" s="1" t="s">
        <v>59</v>
      </c>
      <c r="C7" s="27" t="s">
        <v>7918</v>
      </c>
      <c r="D7" s="30" t="s">
        <v>7919</v>
      </c>
      <c r="E7" s="27" t="s">
        <v>61</v>
      </c>
      <c r="F7" s="27" t="s">
        <v>91</v>
      </c>
      <c r="I7" s="27">
        <v>1</v>
      </c>
      <c r="J7" s="52"/>
      <c r="K7" s="45" t="s">
        <v>63</v>
      </c>
      <c r="L7" s="28" t="s">
        <v>64</v>
      </c>
      <c r="M7" s="1">
        <v>1</v>
      </c>
      <c r="W7" s="108" t="s">
        <v>7914</v>
      </c>
      <c r="X7" s="109" t="s">
        <v>1511</v>
      </c>
      <c r="Y7" s="108" t="s">
        <v>7915</v>
      </c>
      <c r="Z7" s="110" t="s">
        <v>63</v>
      </c>
      <c r="AA7" s="32"/>
      <c r="AB7" s="119"/>
      <c r="AC7" s="103"/>
      <c r="AD7" s="103"/>
      <c r="AE7" s="103"/>
      <c r="AF7" s="103"/>
      <c r="AG7" s="103"/>
      <c r="AH7" s="103"/>
      <c r="AI7" s="103"/>
      <c r="AM7" s="43"/>
    </row>
    <row r="8" spans="1:39">
      <c r="A8" s="1" t="s">
        <v>7911</v>
      </c>
      <c r="B8" s="1" t="s">
        <v>59</v>
      </c>
      <c r="C8" s="27" t="s">
        <v>7920</v>
      </c>
      <c r="D8" s="30" t="s">
        <v>7921</v>
      </c>
      <c r="E8" s="27" t="s">
        <v>91</v>
      </c>
      <c r="F8" s="27" t="s">
        <v>91</v>
      </c>
      <c r="G8" s="27" t="s">
        <v>63</v>
      </c>
      <c r="I8" s="27">
        <v>3</v>
      </c>
      <c r="J8" s="52"/>
      <c r="K8" s="45" t="s">
        <v>63</v>
      </c>
      <c r="L8" s="28" t="s">
        <v>64</v>
      </c>
      <c r="M8" s="1">
        <v>1</v>
      </c>
      <c r="W8" s="108" t="s">
        <v>7914</v>
      </c>
      <c r="X8" s="109" t="s">
        <v>1511</v>
      </c>
      <c r="Y8" s="108" t="s">
        <v>7915</v>
      </c>
      <c r="AA8" s="30" t="s">
        <v>63</v>
      </c>
    </row>
    <row r="9" spans="1:39">
      <c r="A9" s="1" t="s">
        <v>7911</v>
      </c>
      <c r="B9" s="1" t="s">
        <v>59</v>
      </c>
      <c r="C9" s="27" t="s">
        <v>7922</v>
      </c>
      <c r="D9" s="30" t="s">
        <v>7923</v>
      </c>
      <c r="E9" s="27" t="s">
        <v>91</v>
      </c>
      <c r="F9" s="27" t="s">
        <v>91</v>
      </c>
      <c r="G9" s="27" t="s">
        <v>63</v>
      </c>
      <c r="I9" s="27">
        <v>3</v>
      </c>
      <c r="J9" s="52"/>
      <c r="K9" s="45" t="s">
        <v>63</v>
      </c>
      <c r="L9" s="28" t="s">
        <v>64</v>
      </c>
      <c r="M9" s="1">
        <v>1</v>
      </c>
      <c r="W9" s="108" t="s">
        <v>7914</v>
      </c>
      <c r="X9" s="109" t="s">
        <v>1511</v>
      </c>
      <c r="Y9" s="108" t="s">
        <v>7915</v>
      </c>
    </row>
    <row r="10" spans="1:39">
      <c r="A10" s="1" t="s">
        <v>7911</v>
      </c>
      <c r="B10" s="1" t="s">
        <v>59</v>
      </c>
      <c r="C10" s="27" t="s">
        <v>7924</v>
      </c>
      <c r="D10" s="30" t="s">
        <v>7925</v>
      </c>
      <c r="E10" s="27" t="s">
        <v>135</v>
      </c>
      <c r="F10" s="27" t="s">
        <v>136</v>
      </c>
      <c r="G10" s="27" t="s">
        <v>63</v>
      </c>
      <c r="I10" s="27">
        <v>3</v>
      </c>
      <c r="J10" s="52"/>
      <c r="K10" s="45" t="s">
        <v>63</v>
      </c>
      <c r="L10" s="28" t="s">
        <v>64</v>
      </c>
      <c r="M10" s="1">
        <v>1</v>
      </c>
      <c r="W10" s="108" t="s">
        <v>7914</v>
      </c>
      <c r="X10" s="109" t="s">
        <v>1511</v>
      </c>
      <c r="Y10" s="108" t="s">
        <v>7915</v>
      </c>
      <c r="AA10" s="30" t="s">
        <v>63</v>
      </c>
    </row>
    <row r="11" spans="1:39">
      <c r="A11" s="1" t="s">
        <v>7911</v>
      </c>
      <c r="B11" s="1" t="s">
        <v>59</v>
      </c>
      <c r="C11" s="27" t="s">
        <v>7926</v>
      </c>
      <c r="D11" s="30" t="s">
        <v>7927</v>
      </c>
      <c r="E11" s="27" t="s">
        <v>7928</v>
      </c>
      <c r="F11" s="27" t="s">
        <v>136</v>
      </c>
      <c r="G11" s="27" t="s">
        <v>63</v>
      </c>
      <c r="I11" s="27">
        <v>3</v>
      </c>
      <c r="J11" s="52"/>
      <c r="K11" s="45" t="s">
        <v>63</v>
      </c>
      <c r="L11" s="1" t="s">
        <v>63</v>
      </c>
      <c r="M11" s="1" t="s">
        <v>63</v>
      </c>
      <c r="W11" s="108" t="s">
        <v>7914</v>
      </c>
      <c r="X11" s="109" t="s">
        <v>1511</v>
      </c>
      <c r="Y11" s="108" t="s">
        <v>7915</v>
      </c>
      <c r="AA11" s="30" t="s">
        <v>63</v>
      </c>
    </row>
    <row r="12" spans="1:39">
      <c r="A12" s="1" t="s">
        <v>7911</v>
      </c>
      <c r="B12" s="1" t="s">
        <v>59</v>
      </c>
      <c r="C12" s="27" t="s">
        <v>7929</v>
      </c>
      <c r="D12" s="30" t="s">
        <v>7930</v>
      </c>
      <c r="E12" s="27" t="s">
        <v>135</v>
      </c>
      <c r="F12" s="27" t="s">
        <v>136</v>
      </c>
      <c r="G12" s="27" t="s">
        <v>63</v>
      </c>
      <c r="I12" s="27">
        <v>3</v>
      </c>
      <c r="J12" s="52"/>
      <c r="K12" s="45" t="s">
        <v>63</v>
      </c>
      <c r="L12" s="1" t="s">
        <v>63</v>
      </c>
      <c r="M12" s="1" t="s">
        <v>63</v>
      </c>
      <c r="W12" s="108" t="s">
        <v>7914</v>
      </c>
      <c r="X12" s="109" t="s">
        <v>1511</v>
      </c>
      <c r="Y12" s="108" t="s">
        <v>7915</v>
      </c>
      <c r="AA12" s="30" t="s">
        <v>63</v>
      </c>
    </row>
    <row r="13" spans="1:39">
      <c r="A13" s="1" t="s">
        <v>7911</v>
      </c>
      <c r="B13" s="1" t="s">
        <v>59</v>
      </c>
      <c r="C13" s="27" t="s">
        <v>7931</v>
      </c>
      <c r="D13" s="30" t="s">
        <v>1669</v>
      </c>
      <c r="E13" s="27" t="s">
        <v>61</v>
      </c>
      <c r="F13" s="27" t="s">
        <v>114</v>
      </c>
      <c r="G13" s="27" t="s">
        <v>63</v>
      </c>
      <c r="I13" s="27">
        <v>3</v>
      </c>
      <c r="J13" s="52"/>
      <c r="K13" s="45" t="s">
        <v>63</v>
      </c>
      <c r="L13" s="1" t="s">
        <v>63</v>
      </c>
      <c r="M13" s="1" t="s">
        <v>63</v>
      </c>
      <c r="W13" s="108" t="s">
        <v>7914</v>
      </c>
      <c r="X13" s="109" t="s">
        <v>1511</v>
      </c>
      <c r="Y13" s="108" t="s">
        <v>7915</v>
      </c>
      <c r="AA13" s="30" t="s">
        <v>63</v>
      </c>
    </row>
    <row r="14" spans="1:39">
      <c r="A14" s="1" t="s">
        <v>7911</v>
      </c>
      <c r="B14" s="1" t="s">
        <v>59</v>
      </c>
      <c r="C14" s="27" t="s">
        <v>7932</v>
      </c>
      <c r="D14" s="30" t="s">
        <v>1674</v>
      </c>
      <c r="E14" s="27" t="s">
        <v>61</v>
      </c>
      <c r="F14" s="27" t="s">
        <v>114</v>
      </c>
      <c r="G14" s="27" t="s">
        <v>63</v>
      </c>
      <c r="I14" s="27">
        <v>3</v>
      </c>
      <c r="J14" s="52"/>
      <c r="K14" s="45" t="s">
        <v>63</v>
      </c>
      <c r="L14" s="1" t="s">
        <v>63</v>
      </c>
      <c r="M14" s="1" t="s">
        <v>63</v>
      </c>
      <c r="W14" s="108" t="s">
        <v>7914</v>
      </c>
      <c r="X14" s="109" t="s">
        <v>1511</v>
      </c>
      <c r="Y14" s="108" t="s">
        <v>7915</v>
      </c>
      <c r="AA14" s="30" t="s">
        <v>63</v>
      </c>
    </row>
    <row r="15" spans="1:39">
      <c r="A15" s="1" t="s">
        <v>7911</v>
      </c>
      <c r="B15" s="1" t="s">
        <v>59</v>
      </c>
      <c r="C15" s="27" t="s">
        <v>7933</v>
      </c>
      <c r="D15" s="30" t="s">
        <v>7934</v>
      </c>
      <c r="E15" s="27" t="s">
        <v>7851</v>
      </c>
      <c r="F15" s="27" t="s">
        <v>114</v>
      </c>
      <c r="G15" s="27" t="s">
        <v>63</v>
      </c>
      <c r="I15" s="27">
        <v>3</v>
      </c>
      <c r="J15" s="52"/>
      <c r="K15" s="45" t="s">
        <v>63</v>
      </c>
      <c r="L15" s="1" t="s">
        <v>63</v>
      </c>
      <c r="M15" s="1" t="s">
        <v>63</v>
      </c>
      <c r="W15" s="108" t="s">
        <v>7914</v>
      </c>
      <c r="X15" s="109" t="s">
        <v>1511</v>
      </c>
      <c r="Y15" s="108" t="s">
        <v>7915</v>
      </c>
      <c r="AA15" s="30" t="s">
        <v>63</v>
      </c>
    </row>
    <row r="16" spans="1:39">
      <c r="A16" s="1" t="s">
        <v>7911</v>
      </c>
      <c r="B16" s="1" t="s">
        <v>59</v>
      </c>
      <c r="C16" s="27" t="s">
        <v>7935</v>
      </c>
      <c r="D16" s="30" t="s">
        <v>7936</v>
      </c>
      <c r="E16" s="27" t="s">
        <v>7851</v>
      </c>
      <c r="F16" s="27" t="s">
        <v>114</v>
      </c>
      <c r="G16" s="27" t="s">
        <v>63</v>
      </c>
      <c r="I16" s="27">
        <v>3</v>
      </c>
      <c r="J16" s="52"/>
      <c r="K16" s="45" t="s">
        <v>63</v>
      </c>
      <c r="L16" s="1" t="s">
        <v>63</v>
      </c>
      <c r="M16" s="1" t="s">
        <v>63</v>
      </c>
      <c r="W16" s="108" t="s">
        <v>7914</v>
      </c>
      <c r="X16" s="109" t="s">
        <v>1511</v>
      </c>
      <c r="Y16" s="108" t="s">
        <v>7915</v>
      </c>
      <c r="AA16" s="30" t="s">
        <v>63</v>
      </c>
    </row>
    <row r="17" spans="1:27">
      <c r="A17" s="1" t="s">
        <v>7911</v>
      </c>
      <c r="B17" s="1" t="s">
        <v>59</v>
      </c>
      <c r="C17" s="27" t="s">
        <v>7937</v>
      </c>
      <c r="D17" s="30" t="s">
        <v>7938</v>
      </c>
      <c r="E17" s="27" t="s">
        <v>7851</v>
      </c>
      <c r="F17" s="27" t="s">
        <v>73</v>
      </c>
      <c r="G17" s="27" t="s">
        <v>63</v>
      </c>
      <c r="I17" s="27">
        <v>3</v>
      </c>
      <c r="J17" s="52"/>
      <c r="K17" s="45" t="s">
        <v>63</v>
      </c>
      <c r="L17" s="1" t="s">
        <v>63</v>
      </c>
      <c r="M17" s="1" t="s">
        <v>63</v>
      </c>
      <c r="W17" s="108" t="s">
        <v>7914</v>
      </c>
      <c r="X17" s="109" t="s">
        <v>1511</v>
      </c>
      <c r="Y17" s="108" t="s">
        <v>7915</v>
      </c>
      <c r="AA17" s="30" t="s">
        <v>63</v>
      </c>
    </row>
    <row r="18" spans="1:27">
      <c r="A18" s="1" t="s">
        <v>7911</v>
      </c>
      <c r="B18" s="1" t="s">
        <v>59</v>
      </c>
      <c r="C18" s="27" t="s">
        <v>7939</v>
      </c>
      <c r="D18" s="30" t="s">
        <v>7940</v>
      </c>
      <c r="E18" s="27" t="s">
        <v>7851</v>
      </c>
      <c r="F18" s="27" t="s">
        <v>107</v>
      </c>
      <c r="G18" s="27" t="s">
        <v>63</v>
      </c>
      <c r="I18" s="27">
        <v>3</v>
      </c>
      <c r="J18" s="52"/>
      <c r="K18" s="45" t="s">
        <v>63</v>
      </c>
      <c r="L18" s="1" t="s">
        <v>63</v>
      </c>
      <c r="M18" s="1" t="s">
        <v>63</v>
      </c>
      <c r="W18" s="108" t="s">
        <v>7914</v>
      </c>
      <c r="X18" s="109" t="s">
        <v>1511</v>
      </c>
      <c r="Y18" s="108" t="s">
        <v>7915</v>
      </c>
      <c r="AA18" s="30" t="s">
        <v>63</v>
      </c>
    </row>
    <row r="19" spans="1:27">
      <c r="A19" s="1" t="s">
        <v>7911</v>
      </c>
      <c r="B19" s="1" t="s">
        <v>59</v>
      </c>
      <c r="C19" s="27" t="s">
        <v>7941</v>
      </c>
      <c r="D19" s="30" t="s">
        <v>1257</v>
      </c>
      <c r="E19" s="27" t="s">
        <v>7851</v>
      </c>
      <c r="F19" s="27" t="s">
        <v>88</v>
      </c>
      <c r="G19" s="27" t="s">
        <v>63</v>
      </c>
      <c r="I19" s="27">
        <v>3</v>
      </c>
      <c r="J19" s="52"/>
      <c r="K19" s="45" t="s">
        <v>63</v>
      </c>
      <c r="L19" s="1" t="s">
        <v>63</v>
      </c>
      <c r="M19" s="1" t="s">
        <v>63</v>
      </c>
      <c r="W19" s="108" t="s">
        <v>7914</v>
      </c>
      <c r="X19" s="109" t="s">
        <v>1511</v>
      </c>
      <c r="Y19" s="108" t="s">
        <v>7915</v>
      </c>
      <c r="AA19" s="30" t="s">
        <v>63</v>
      </c>
    </row>
  </sheetData>
  <autoFilter ref="A1:V10" xr:uid="{00000000-0009-0000-0000-000044000000}"/>
  <mergeCells count="5">
    <mergeCell ref="T2:V2"/>
    <mergeCell ref="AB2:AI2"/>
    <mergeCell ref="B2:L2"/>
    <mergeCell ref="M2:P2"/>
    <mergeCell ref="Q2:S2"/>
  </mergeCells>
  <conditionalFormatting sqref="L11:L19">
    <cfRule type="containsText" dxfId="25" priority="133" operator="containsText" text="decided">
      <formula>NOT(ISERROR(SEARCH("decided",L11)))</formula>
    </cfRule>
    <cfRule type="iconSet" priority="134">
      <iconSet iconSet="3Symbols2">
        <cfvo type="percent" val="0"/>
        <cfvo type="num" val="0.5"/>
        <cfvo type="num" val="1"/>
      </iconSet>
    </cfRule>
  </conditionalFormatting>
  <conditionalFormatting sqref="M4:M138">
    <cfRule type="iconSet" priority="135">
      <iconSet iconSet="3Symbols2">
        <cfvo type="percent" val="0"/>
        <cfvo type="num" val="0.5"/>
        <cfvo type="num" val="1"/>
      </iconSet>
    </cfRule>
  </conditionalFormatting>
  <conditionalFormatting sqref="M4:M1048576">
    <cfRule type="containsText" dxfId="24" priority="3" operator="containsText" text="decided">
      <formula>NOT(ISERROR(SEARCH("decided",M4)))</formula>
    </cfRule>
  </conditionalFormatting>
  <conditionalFormatting sqref="M139:M1048576">
    <cfRule type="iconSet" priority="4">
      <iconSet iconSet="3Symbols2">
        <cfvo type="percent" val="0"/>
        <cfvo type="num" val="0.5"/>
        <cfvo type="num" val="1"/>
      </iconSet>
    </cfRule>
  </conditionalFormatting>
  <dataValidations count="2">
    <dataValidation type="list" allowBlank="1" showInputMessage="1" showErrorMessage="1" sqref="N20:N112" xr:uid="{00000000-0002-0000-4400-000000000000}">
      <formula1>MoSCoW</formula1>
    </dataValidation>
    <dataValidation type="list" error="Value must be one of: Ignore, Direct, Constant, Lookup Table, Complex" sqref="O4:O1048576" xr:uid="{00000000-0002-0000-4400-000001000000}">
      <formula1>"Ignore,Direct,Constant,Lookup Table,Complex"</formula1>
    </dataValidation>
  </dataValidations>
  <pageMargins left="0.7" right="0.7" top="0.75" bottom="0.75" header="0.3" footer="0.3"/>
  <pageSetup orientation="portrait"/>
  <drawing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dimension ref="A1:AM28"/>
  <sheetViews>
    <sheetView zoomScale="80" zoomScaleNormal="80" workbookViewId="0">
      <pane xSplit="4" ySplit="3" topLeftCell="E9" activePane="bottomRight" state="frozen"/>
      <selection pane="bottomRight" activeCell="I17" sqref="I17"/>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7.75" customHeight="1">
      <c r="A2" s="67"/>
      <c r="B2" s="627" t="s">
        <v>7942</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7552</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c r="A4" s="1" t="s">
        <v>7943</v>
      </c>
      <c r="B4" s="1" t="s">
        <v>59</v>
      </c>
      <c r="C4" t="s">
        <v>7554</v>
      </c>
      <c r="D4" t="s">
        <v>1173</v>
      </c>
      <c r="E4" t="s">
        <v>97</v>
      </c>
      <c r="F4" t="s">
        <v>107</v>
      </c>
      <c r="G4" t="s">
        <v>137</v>
      </c>
      <c r="H4" s="27" t="s">
        <v>63</v>
      </c>
      <c r="I4" s="85">
        <v>3</v>
      </c>
      <c r="J4" s="52"/>
      <c r="K4" s="45" t="s">
        <v>1595</v>
      </c>
      <c r="L4" s="28" t="s">
        <v>64</v>
      </c>
      <c r="M4" s="1">
        <v>1</v>
      </c>
      <c r="N4" s="28"/>
      <c r="O4" s="46"/>
      <c r="P4" s="46"/>
      <c r="Q4" t="s">
        <v>7554</v>
      </c>
      <c r="S4" s="30" t="s">
        <v>7555</v>
      </c>
      <c r="W4" s="108" t="s">
        <v>7556</v>
      </c>
      <c r="X4" s="109" t="s">
        <v>7557</v>
      </c>
      <c r="Y4" s="108" t="s">
        <v>7558</v>
      </c>
      <c r="Z4" s="110" t="s">
        <v>63</v>
      </c>
      <c r="AA4" s="32" t="s">
        <v>63</v>
      </c>
      <c r="AB4" s="119"/>
      <c r="AC4" s="103"/>
      <c r="AD4" s="103"/>
      <c r="AE4" s="103"/>
      <c r="AF4" s="103"/>
      <c r="AG4" s="103"/>
      <c r="AH4" s="103"/>
      <c r="AI4" s="103"/>
      <c r="AM4" s="43"/>
    </row>
    <row r="5" spans="1:39">
      <c r="A5" s="1" t="s">
        <v>7553</v>
      </c>
      <c r="B5" s="1" t="s">
        <v>59</v>
      </c>
      <c r="C5" t="s">
        <v>7559</v>
      </c>
      <c r="D5" t="s">
        <v>747</v>
      </c>
      <c r="E5" t="s">
        <v>2710</v>
      </c>
      <c r="F5" t="s">
        <v>107</v>
      </c>
      <c r="G5" t="s">
        <v>137</v>
      </c>
      <c r="H5" s="27" t="s">
        <v>63</v>
      </c>
      <c r="I5" s="85">
        <v>3</v>
      </c>
      <c r="J5" s="52"/>
      <c r="K5" s="45" t="s">
        <v>1595</v>
      </c>
      <c r="L5" s="28" t="s">
        <v>64</v>
      </c>
      <c r="M5" s="1">
        <v>1</v>
      </c>
      <c r="N5" s="28"/>
      <c r="O5" s="46"/>
      <c r="P5" s="46"/>
      <c r="Q5" t="s">
        <v>7559</v>
      </c>
      <c r="W5" s="108"/>
      <c r="X5" s="109"/>
      <c r="Y5" s="108"/>
      <c r="Z5" s="110" t="s">
        <v>63</v>
      </c>
      <c r="AA5" s="32" t="s">
        <v>63</v>
      </c>
      <c r="AB5" s="119"/>
      <c r="AC5" s="103"/>
      <c r="AD5" s="103"/>
      <c r="AE5" s="103"/>
      <c r="AF5" s="103"/>
      <c r="AG5" s="103"/>
      <c r="AH5" s="103"/>
      <c r="AI5" s="103"/>
      <c r="AM5" s="43"/>
    </row>
    <row r="6" spans="1:39">
      <c r="A6" s="1" t="s">
        <v>7553</v>
      </c>
      <c r="B6" s="1" t="s">
        <v>59</v>
      </c>
      <c r="C6" t="s">
        <v>7560</v>
      </c>
      <c r="D6" t="s">
        <v>4339</v>
      </c>
      <c r="E6" t="s">
        <v>2710</v>
      </c>
      <c r="F6" t="s">
        <v>73</v>
      </c>
      <c r="G6" t="s">
        <v>137</v>
      </c>
      <c r="I6" s="85">
        <v>3</v>
      </c>
      <c r="J6" s="52"/>
      <c r="K6" s="45" t="s">
        <v>1595</v>
      </c>
      <c r="L6" s="28" t="s">
        <v>64</v>
      </c>
      <c r="M6" s="1">
        <v>1</v>
      </c>
      <c r="N6" s="28"/>
      <c r="O6" s="43"/>
      <c r="P6" s="46"/>
      <c r="Q6" t="s">
        <v>7560</v>
      </c>
      <c r="W6" s="108"/>
      <c r="X6" s="109"/>
      <c r="Y6" s="108"/>
      <c r="AA6" s="30" t="s">
        <v>63</v>
      </c>
    </row>
    <row r="7" spans="1:39" ht="29.1" customHeight="1">
      <c r="A7" s="1" t="s">
        <v>7553</v>
      </c>
      <c r="B7" s="1" t="s">
        <v>59</v>
      </c>
      <c r="C7" t="s">
        <v>7561</v>
      </c>
      <c r="D7" t="s">
        <v>2940</v>
      </c>
      <c r="E7" t="s">
        <v>2710</v>
      </c>
      <c r="F7" t="s">
        <v>107</v>
      </c>
      <c r="G7" t="s">
        <v>137</v>
      </c>
      <c r="H7" s="27" t="s">
        <v>63</v>
      </c>
      <c r="I7" s="85" t="s">
        <v>107</v>
      </c>
      <c r="J7" s="52"/>
      <c r="K7" s="45" t="s">
        <v>7431</v>
      </c>
      <c r="L7" s="28" t="s">
        <v>64</v>
      </c>
      <c r="M7" s="1">
        <v>1</v>
      </c>
      <c r="N7" s="28"/>
      <c r="O7" s="46"/>
      <c r="P7" s="46"/>
      <c r="Q7" t="s">
        <v>7561</v>
      </c>
      <c r="R7" s="30" t="s">
        <v>63</v>
      </c>
      <c r="W7" s="108"/>
      <c r="X7" s="109"/>
      <c r="Y7" s="108"/>
      <c r="Z7" s="110" t="s">
        <v>63</v>
      </c>
      <c r="AA7" s="32"/>
      <c r="AB7" s="119"/>
      <c r="AC7" s="103"/>
      <c r="AD7" s="103"/>
      <c r="AE7" s="103"/>
      <c r="AF7" s="103"/>
      <c r="AG7" s="103"/>
      <c r="AH7" s="103"/>
      <c r="AI7" s="103"/>
      <c r="AM7" s="43"/>
    </row>
    <row r="8" spans="1:39">
      <c r="A8" s="1" t="s">
        <v>7553</v>
      </c>
      <c r="B8" s="1" t="s">
        <v>59</v>
      </c>
      <c r="C8" t="s">
        <v>7562</v>
      </c>
      <c r="D8" t="s">
        <v>7563</v>
      </c>
      <c r="E8" t="s">
        <v>97</v>
      </c>
      <c r="F8" t="s">
        <v>107</v>
      </c>
      <c r="G8" t="s">
        <v>137</v>
      </c>
      <c r="I8" s="85">
        <v>3</v>
      </c>
      <c r="J8" s="52"/>
      <c r="K8" s="45" t="s">
        <v>1595</v>
      </c>
      <c r="L8" s="28" t="s">
        <v>64</v>
      </c>
      <c r="M8" s="1">
        <v>1</v>
      </c>
      <c r="N8" s="28"/>
      <c r="O8" s="46"/>
      <c r="P8" s="46"/>
      <c r="Q8" t="s">
        <v>7562</v>
      </c>
      <c r="W8" s="108"/>
      <c r="X8" s="109"/>
      <c r="Y8" s="108"/>
    </row>
    <row r="9" spans="1:39">
      <c r="A9" s="1" t="s">
        <v>7553</v>
      </c>
      <c r="B9" s="1" t="s">
        <v>59</v>
      </c>
      <c r="C9" t="s">
        <v>7564</v>
      </c>
      <c r="D9" t="s">
        <v>7565</v>
      </c>
      <c r="E9" t="s">
        <v>2710</v>
      </c>
      <c r="F9" t="s">
        <v>120</v>
      </c>
      <c r="G9" t="s">
        <v>137</v>
      </c>
      <c r="H9" s="27" t="s">
        <v>63</v>
      </c>
      <c r="I9" s="85">
        <v>3</v>
      </c>
      <c r="J9" s="52"/>
      <c r="K9" s="45" t="s">
        <v>1595</v>
      </c>
      <c r="L9" s="28" t="s">
        <v>64</v>
      </c>
      <c r="M9" s="1">
        <v>1</v>
      </c>
      <c r="N9" s="28"/>
      <c r="O9" s="46"/>
      <c r="P9" s="46"/>
      <c r="Q9" t="s">
        <v>7564</v>
      </c>
      <c r="W9" s="108"/>
      <c r="X9" s="109"/>
      <c r="Y9" s="108"/>
    </row>
    <row r="10" spans="1:39">
      <c r="A10" s="1" t="s">
        <v>7553</v>
      </c>
      <c r="C10" t="s">
        <v>7569</v>
      </c>
      <c r="D10" t="s">
        <v>2752</v>
      </c>
      <c r="E10" t="s">
        <v>2710</v>
      </c>
      <c r="F10" t="s">
        <v>88</v>
      </c>
      <c r="G10" t="s">
        <v>137</v>
      </c>
      <c r="Q10" t="s">
        <v>7569</v>
      </c>
    </row>
    <row r="11" spans="1:39">
      <c r="A11" s="1" t="s">
        <v>7553</v>
      </c>
      <c r="C11" t="s">
        <v>7571</v>
      </c>
      <c r="D11" t="s">
        <v>2752</v>
      </c>
      <c r="E11" t="s">
        <v>2710</v>
      </c>
      <c r="F11" t="s">
        <v>100</v>
      </c>
      <c r="G11" t="s">
        <v>137</v>
      </c>
      <c r="Q11" t="s">
        <v>7571</v>
      </c>
    </row>
    <row r="12" spans="1:39">
      <c r="A12" s="1" t="s">
        <v>7553</v>
      </c>
      <c r="C12" t="s">
        <v>7573</v>
      </c>
      <c r="D12" t="s">
        <v>7574</v>
      </c>
      <c r="E12" t="s">
        <v>97</v>
      </c>
      <c r="F12" t="s">
        <v>136</v>
      </c>
      <c r="G12" t="s">
        <v>137</v>
      </c>
      <c r="Q12" t="s">
        <v>7573</v>
      </c>
    </row>
    <row r="13" spans="1:39">
      <c r="A13" s="1" t="s">
        <v>7553</v>
      </c>
      <c r="C13" t="s">
        <v>7575</v>
      </c>
      <c r="D13" t="s">
        <v>7576</v>
      </c>
      <c r="E13" t="s">
        <v>97</v>
      </c>
      <c r="F13" t="s">
        <v>136</v>
      </c>
      <c r="G13" t="s">
        <v>137</v>
      </c>
      <c r="Q13" t="s">
        <v>7575</v>
      </c>
    </row>
    <row r="14" spans="1:39">
      <c r="A14" s="1" t="s">
        <v>7553</v>
      </c>
      <c r="C14" t="s">
        <v>7577</v>
      </c>
      <c r="D14" t="s">
        <v>7578</v>
      </c>
      <c r="E14" t="s">
        <v>2710</v>
      </c>
      <c r="F14" t="s">
        <v>73</v>
      </c>
      <c r="G14" t="s">
        <v>137</v>
      </c>
      <c r="Q14" t="s">
        <v>7577</v>
      </c>
    </row>
    <row r="15" spans="1:39">
      <c r="A15" s="1" t="s">
        <v>7553</v>
      </c>
      <c r="C15" t="s">
        <v>7580</v>
      </c>
      <c r="D15" t="s">
        <v>1215</v>
      </c>
      <c r="E15" t="s">
        <v>2710</v>
      </c>
      <c r="F15" t="s">
        <v>120</v>
      </c>
      <c r="G15" t="s">
        <v>137</v>
      </c>
      <c r="Q15" t="s">
        <v>7580</v>
      </c>
    </row>
    <row r="16" spans="1:39">
      <c r="A16" s="1" t="s">
        <v>7553</v>
      </c>
      <c r="C16" t="s">
        <v>7583</v>
      </c>
      <c r="D16" t="s">
        <v>7584</v>
      </c>
      <c r="E16" t="s">
        <v>2710</v>
      </c>
      <c r="F16" t="s">
        <v>120</v>
      </c>
      <c r="G16" t="s">
        <v>137</v>
      </c>
      <c r="Q16" t="s">
        <v>7583</v>
      </c>
    </row>
    <row r="17" spans="1:17">
      <c r="A17" s="1" t="s">
        <v>7553</v>
      </c>
      <c r="C17" t="s">
        <v>7585</v>
      </c>
      <c r="D17" t="s">
        <v>7586</v>
      </c>
      <c r="E17" t="s">
        <v>2710</v>
      </c>
      <c r="F17" t="s">
        <v>120</v>
      </c>
      <c r="G17" t="s">
        <v>137</v>
      </c>
      <c r="Q17" t="s">
        <v>7585</v>
      </c>
    </row>
    <row r="18" spans="1:17">
      <c r="A18" s="1" t="s">
        <v>7553</v>
      </c>
      <c r="C18" t="s">
        <v>7587</v>
      </c>
      <c r="D18" t="s">
        <v>7588</v>
      </c>
      <c r="E18" t="s">
        <v>97</v>
      </c>
      <c r="F18" t="s">
        <v>136</v>
      </c>
      <c r="G18" t="s">
        <v>137</v>
      </c>
      <c r="Q18" t="s">
        <v>7587</v>
      </c>
    </row>
    <row r="19" spans="1:17">
      <c r="A19" s="1" t="s">
        <v>7553</v>
      </c>
      <c r="C19" t="s">
        <v>7589</v>
      </c>
      <c r="D19" t="s">
        <v>7544</v>
      </c>
      <c r="E19" t="s">
        <v>2710</v>
      </c>
      <c r="F19" t="s">
        <v>73</v>
      </c>
      <c r="G19" t="s">
        <v>137</v>
      </c>
      <c r="Q19" t="s">
        <v>7589</v>
      </c>
    </row>
    <row r="20" spans="1:17">
      <c r="A20" s="1" t="s">
        <v>7553</v>
      </c>
      <c r="C20" t="s">
        <v>7590</v>
      </c>
      <c r="D20" t="s">
        <v>3184</v>
      </c>
      <c r="E20" t="s">
        <v>2710</v>
      </c>
      <c r="F20" t="s">
        <v>100</v>
      </c>
      <c r="G20" t="s">
        <v>137</v>
      </c>
      <c r="Q20" t="s">
        <v>7590</v>
      </c>
    </row>
    <row r="21" spans="1:17">
      <c r="A21" s="1" t="s">
        <v>7553</v>
      </c>
      <c r="C21" t="s">
        <v>7591</v>
      </c>
      <c r="D21" t="s">
        <v>7592</v>
      </c>
      <c r="E21" t="s">
        <v>97</v>
      </c>
      <c r="F21" t="s">
        <v>1220</v>
      </c>
      <c r="G21" t="s">
        <v>137</v>
      </c>
      <c r="Q21" t="s">
        <v>7591</v>
      </c>
    </row>
    <row r="22" spans="1:17">
      <c r="A22" s="1" t="s">
        <v>7553</v>
      </c>
      <c r="C22" t="s">
        <v>7593</v>
      </c>
      <c r="D22" t="s">
        <v>1222</v>
      </c>
      <c r="E22" t="s">
        <v>97</v>
      </c>
      <c r="F22" t="s">
        <v>114</v>
      </c>
      <c r="G22" t="s">
        <v>137</v>
      </c>
      <c r="Q22" t="s">
        <v>7593</v>
      </c>
    </row>
    <row r="23" spans="1:17">
      <c r="A23" s="1" t="s">
        <v>7553</v>
      </c>
      <c r="C23" t="s">
        <v>7594</v>
      </c>
      <c r="D23" t="s">
        <v>1224</v>
      </c>
      <c r="E23" t="s">
        <v>97</v>
      </c>
      <c r="F23" t="s">
        <v>239</v>
      </c>
      <c r="G23" t="s">
        <v>137</v>
      </c>
      <c r="Q23" t="s">
        <v>7594</v>
      </c>
    </row>
    <row r="24" spans="1:17">
      <c r="A24" s="1" t="s">
        <v>7553</v>
      </c>
      <c r="C24" t="s">
        <v>7595</v>
      </c>
      <c r="D24" t="s">
        <v>1226</v>
      </c>
      <c r="E24" t="s">
        <v>97</v>
      </c>
      <c r="F24" t="s">
        <v>114</v>
      </c>
      <c r="G24" t="s">
        <v>137</v>
      </c>
      <c r="Q24" t="s">
        <v>7595</v>
      </c>
    </row>
    <row r="25" spans="1:17">
      <c r="A25" s="1" t="s">
        <v>7553</v>
      </c>
      <c r="C25" t="s">
        <v>7596</v>
      </c>
      <c r="D25" t="s">
        <v>7597</v>
      </c>
      <c r="E25" t="s">
        <v>97</v>
      </c>
      <c r="F25" t="s">
        <v>107</v>
      </c>
      <c r="G25" t="s">
        <v>137</v>
      </c>
      <c r="Q25" t="s">
        <v>7596</v>
      </c>
    </row>
    <row r="26" spans="1:17">
      <c r="A26" s="1" t="s">
        <v>7553</v>
      </c>
      <c r="C26" t="s">
        <v>7598</v>
      </c>
      <c r="D26" t="s">
        <v>1230</v>
      </c>
      <c r="E26" t="s">
        <v>2710</v>
      </c>
      <c r="F26" t="s">
        <v>100</v>
      </c>
      <c r="G26" t="s">
        <v>137</v>
      </c>
      <c r="Q26" t="s">
        <v>7598</v>
      </c>
    </row>
    <row r="27" spans="1:17">
      <c r="A27" s="1" t="s">
        <v>7553</v>
      </c>
      <c r="C27" t="s">
        <v>7599</v>
      </c>
      <c r="D27" t="s">
        <v>1232</v>
      </c>
      <c r="E27" t="s">
        <v>97</v>
      </c>
      <c r="F27" t="s">
        <v>1233</v>
      </c>
      <c r="G27" t="s">
        <v>137</v>
      </c>
      <c r="Q27" t="s">
        <v>7599</v>
      </c>
    </row>
    <row r="28" spans="1:17">
      <c r="A28" s="1" t="s">
        <v>7553</v>
      </c>
      <c r="C28" t="s">
        <v>7600</v>
      </c>
      <c r="D28" t="s">
        <v>7601</v>
      </c>
      <c r="E28" t="s">
        <v>97</v>
      </c>
      <c r="F28" t="s">
        <v>136</v>
      </c>
      <c r="G28" t="s">
        <v>137</v>
      </c>
      <c r="Q28" t="s">
        <v>7600</v>
      </c>
    </row>
  </sheetData>
  <autoFilter ref="A1:V9" xr:uid="{00000000-0009-0000-0000-000045000000}"/>
  <mergeCells count="5">
    <mergeCell ref="T2:V2"/>
    <mergeCell ref="AB2:AI2"/>
    <mergeCell ref="B2:L2"/>
    <mergeCell ref="M2:P2"/>
    <mergeCell ref="Q2:S2"/>
  </mergeCells>
  <conditionalFormatting sqref="M4:M18">
    <cfRule type="iconSet" priority="3">
      <iconSet iconSet="3Symbols2">
        <cfvo type="percent" val="0"/>
        <cfvo type="num" val="0.5"/>
        <cfvo type="num" val="1"/>
      </iconSet>
    </cfRule>
  </conditionalFormatting>
  <conditionalFormatting sqref="M4:M1048576">
    <cfRule type="containsText" dxfId="23"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2">
    <dataValidation type="list" allowBlank="1" showInputMessage="1" showErrorMessage="1" sqref="N4:N9 P6:P7" xr:uid="{00000000-0002-0000-4500-000000000000}">
      <formula1>MoSCoW</formula1>
    </dataValidation>
    <dataValidation type="list" error="Value must be one of: Ignore, Direct, Constant, Lookup Table, Complex" sqref="O4:O1048576" xr:uid="{00000000-0002-0000-4500-000001000000}">
      <formula1>"Ignore,Direct,Constant,Lookup Table,Complex"</formula1>
    </dataValidation>
  </dataValidations>
  <pageMargins left="0.7" right="0.7" top="0.75" bottom="0.75" header="0.3" footer="0.3"/>
  <pageSetup orientation="portrait"/>
  <drawing r:id="rId1"/>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dimension ref="A1:AM28"/>
  <sheetViews>
    <sheetView zoomScale="80" zoomScaleNormal="80" workbookViewId="0">
      <pane xSplit="4" ySplit="3" topLeftCell="E4" activePane="bottomRight" state="frozen"/>
      <selection pane="bottomRight" activeCell="S4" sqref="S4"/>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7.75" customHeight="1">
      <c r="A2" s="67"/>
      <c r="B2" s="627" t="s">
        <v>7551</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7552</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c r="A4" s="1" t="s">
        <v>7553</v>
      </c>
      <c r="B4" s="1" t="s">
        <v>59</v>
      </c>
      <c r="C4" t="s">
        <v>7554</v>
      </c>
      <c r="D4" t="s">
        <v>1173</v>
      </c>
      <c r="E4" t="s">
        <v>97</v>
      </c>
      <c r="F4" t="s">
        <v>107</v>
      </c>
      <c r="G4" t="s">
        <v>137</v>
      </c>
      <c r="H4" s="27" t="s">
        <v>63</v>
      </c>
      <c r="I4" s="85">
        <v>3</v>
      </c>
      <c r="J4" s="52"/>
      <c r="K4" s="45" t="s">
        <v>1595</v>
      </c>
      <c r="L4" s="28" t="s">
        <v>64</v>
      </c>
      <c r="M4" s="1">
        <v>1</v>
      </c>
      <c r="N4" s="28"/>
      <c r="O4" s="46"/>
      <c r="P4" s="46"/>
      <c r="Q4" t="s">
        <v>7554</v>
      </c>
      <c r="S4" s="30" t="s">
        <v>7555</v>
      </c>
      <c r="W4" s="108" t="s">
        <v>7556</v>
      </c>
      <c r="X4" s="109" t="s">
        <v>7557</v>
      </c>
      <c r="Y4" s="108" t="s">
        <v>7558</v>
      </c>
      <c r="Z4" s="110" t="s">
        <v>63</v>
      </c>
      <c r="AA4" s="32" t="s">
        <v>63</v>
      </c>
      <c r="AB4" s="119"/>
      <c r="AC4" s="103"/>
      <c r="AD4" s="103"/>
      <c r="AE4" s="103"/>
      <c r="AF4" s="103"/>
      <c r="AG4" s="103"/>
      <c r="AH4" s="103"/>
      <c r="AI4" s="103"/>
      <c r="AM4" s="43"/>
    </row>
    <row r="5" spans="1:39">
      <c r="A5" s="1" t="s">
        <v>7553</v>
      </c>
      <c r="B5" s="1" t="s">
        <v>59</v>
      </c>
      <c r="C5" t="s">
        <v>7559</v>
      </c>
      <c r="D5" t="s">
        <v>747</v>
      </c>
      <c r="E5" t="s">
        <v>2710</v>
      </c>
      <c r="F5" t="s">
        <v>107</v>
      </c>
      <c r="G5" t="s">
        <v>137</v>
      </c>
      <c r="H5" s="27" t="s">
        <v>63</v>
      </c>
      <c r="I5" s="85">
        <v>3</v>
      </c>
      <c r="J5" s="52"/>
      <c r="K5" s="45" t="s">
        <v>1595</v>
      </c>
      <c r="L5" s="28" t="s">
        <v>64</v>
      </c>
      <c r="M5" s="1">
        <v>1</v>
      </c>
      <c r="N5" s="28"/>
      <c r="O5" s="46"/>
      <c r="P5" s="46"/>
      <c r="Q5" t="s">
        <v>7559</v>
      </c>
      <c r="W5" s="108"/>
      <c r="X5" s="109"/>
      <c r="Y5" s="108"/>
      <c r="Z5" s="110" t="s">
        <v>63</v>
      </c>
      <c r="AA5" s="32" t="s">
        <v>63</v>
      </c>
      <c r="AB5" s="119"/>
      <c r="AC5" s="103"/>
      <c r="AD5" s="103"/>
      <c r="AE5" s="103"/>
      <c r="AF5" s="103"/>
      <c r="AG5" s="103"/>
      <c r="AH5" s="103"/>
      <c r="AI5" s="103"/>
      <c r="AM5" s="43"/>
    </row>
    <row r="6" spans="1:39">
      <c r="A6" s="1" t="s">
        <v>7553</v>
      </c>
      <c r="B6" s="1" t="s">
        <v>59</v>
      </c>
      <c r="C6" t="s">
        <v>7560</v>
      </c>
      <c r="D6" t="s">
        <v>4339</v>
      </c>
      <c r="E6" t="s">
        <v>2710</v>
      </c>
      <c r="F6" t="s">
        <v>73</v>
      </c>
      <c r="G6" t="s">
        <v>137</v>
      </c>
      <c r="I6" s="85">
        <v>3</v>
      </c>
      <c r="J6" s="52"/>
      <c r="K6" s="45" t="s">
        <v>1595</v>
      </c>
      <c r="L6" s="28" t="s">
        <v>64</v>
      </c>
      <c r="M6" s="1">
        <v>1</v>
      </c>
      <c r="N6" s="28"/>
      <c r="O6" s="43"/>
      <c r="P6" s="46"/>
      <c r="Q6" t="s">
        <v>7560</v>
      </c>
      <c r="W6" s="108"/>
      <c r="X6" s="109"/>
      <c r="Y6" s="108"/>
      <c r="AA6" s="30" t="s">
        <v>63</v>
      </c>
    </row>
    <row r="7" spans="1:39" ht="29.1" customHeight="1">
      <c r="A7" s="1" t="s">
        <v>7553</v>
      </c>
      <c r="B7" s="1" t="s">
        <v>59</v>
      </c>
      <c r="C7" t="s">
        <v>7561</v>
      </c>
      <c r="D7" t="s">
        <v>2940</v>
      </c>
      <c r="E7" t="s">
        <v>2710</v>
      </c>
      <c r="F7" t="s">
        <v>107</v>
      </c>
      <c r="G7" t="s">
        <v>137</v>
      </c>
      <c r="H7" s="27" t="s">
        <v>63</v>
      </c>
      <c r="I7" s="85" t="s">
        <v>107</v>
      </c>
      <c r="J7" s="52"/>
      <c r="K7" s="45" t="s">
        <v>7431</v>
      </c>
      <c r="L7" s="28" t="s">
        <v>64</v>
      </c>
      <c r="M7" s="1">
        <v>1</v>
      </c>
      <c r="N7" s="28"/>
      <c r="O7" s="46"/>
      <c r="P7" s="46"/>
      <c r="Q7" t="s">
        <v>7561</v>
      </c>
      <c r="R7" s="30" t="s">
        <v>63</v>
      </c>
      <c r="W7" s="108"/>
      <c r="X7" s="109"/>
      <c r="Y7" s="108"/>
      <c r="Z7" s="110" t="s">
        <v>63</v>
      </c>
      <c r="AA7" s="32"/>
      <c r="AB7" s="119"/>
      <c r="AC7" s="103"/>
      <c r="AD7" s="103"/>
      <c r="AE7" s="103"/>
      <c r="AF7" s="103"/>
      <c r="AG7" s="103"/>
      <c r="AH7" s="103"/>
      <c r="AI7" s="103"/>
      <c r="AM7" s="43"/>
    </row>
    <row r="8" spans="1:39">
      <c r="A8" s="1" t="s">
        <v>7553</v>
      </c>
      <c r="B8" s="1" t="s">
        <v>59</v>
      </c>
      <c r="C8" t="s">
        <v>7562</v>
      </c>
      <c r="D8" t="s">
        <v>7563</v>
      </c>
      <c r="E8" t="s">
        <v>97</v>
      </c>
      <c r="F8" t="s">
        <v>107</v>
      </c>
      <c r="G8" t="s">
        <v>137</v>
      </c>
      <c r="I8" s="85">
        <v>3</v>
      </c>
      <c r="J8" s="52"/>
      <c r="K8" s="45" t="s">
        <v>1595</v>
      </c>
      <c r="L8" s="28" t="s">
        <v>64</v>
      </c>
      <c r="M8" s="1">
        <v>1</v>
      </c>
      <c r="N8" s="28"/>
      <c r="O8" s="46"/>
      <c r="P8" s="46"/>
      <c r="Q8" t="s">
        <v>7562</v>
      </c>
      <c r="W8" s="108"/>
      <c r="X8" s="109"/>
      <c r="Y8" s="108"/>
    </row>
    <row r="9" spans="1:39">
      <c r="A9" s="1" t="s">
        <v>7553</v>
      </c>
      <c r="B9" s="1" t="s">
        <v>59</v>
      </c>
      <c r="C9" t="s">
        <v>7564</v>
      </c>
      <c r="D9" t="s">
        <v>7565</v>
      </c>
      <c r="E9" t="s">
        <v>2710</v>
      </c>
      <c r="F9" t="s">
        <v>120</v>
      </c>
      <c r="G9" t="s">
        <v>137</v>
      </c>
      <c r="H9" s="27" t="s">
        <v>63</v>
      </c>
      <c r="I9" s="85">
        <v>3</v>
      </c>
      <c r="J9" s="52"/>
      <c r="K9" s="45" t="s">
        <v>1595</v>
      </c>
      <c r="L9" s="28" t="s">
        <v>64</v>
      </c>
      <c r="M9" s="1">
        <v>1</v>
      </c>
      <c r="N9" s="28"/>
      <c r="O9" s="46"/>
      <c r="P9" s="46"/>
      <c r="Q9" t="s">
        <v>7564</v>
      </c>
      <c r="W9" s="108"/>
      <c r="X9" s="109"/>
      <c r="Y9" s="108"/>
    </row>
    <row r="10" spans="1:39">
      <c r="A10" s="1" t="s">
        <v>7553</v>
      </c>
      <c r="C10" t="s">
        <v>7569</v>
      </c>
      <c r="D10" t="s">
        <v>2752</v>
      </c>
      <c r="E10" t="s">
        <v>2710</v>
      </c>
      <c r="F10" t="s">
        <v>88</v>
      </c>
      <c r="G10" t="s">
        <v>137</v>
      </c>
      <c r="Q10" t="s">
        <v>7569</v>
      </c>
    </row>
    <row r="11" spans="1:39">
      <c r="A11" s="1" t="s">
        <v>7553</v>
      </c>
      <c r="C11" t="s">
        <v>7571</v>
      </c>
      <c r="D11" t="s">
        <v>2752</v>
      </c>
      <c r="E11" t="s">
        <v>2710</v>
      </c>
      <c r="F11" t="s">
        <v>100</v>
      </c>
      <c r="G11" t="s">
        <v>137</v>
      </c>
      <c r="Q11" t="s">
        <v>7571</v>
      </c>
    </row>
    <row r="12" spans="1:39">
      <c r="A12" s="1" t="s">
        <v>7553</v>
      </c>
      <c r="C12" t="s">
        <v>7573</v>
      </c>
      <c r="D12" t="s">
        <v>7574</v>
      </c>
      <c r="E12" t="s">
        <v>97</v>
      </c>
      <c r="F12" t="s">
        <v>136</v>
      </c>
      <c r="G12" t="s">
        <v>137</v>
      </c>
      <c r="Q12" t="s">
        <v>7573</v>
      </c>
    </row>
    <row r="13" spans="1:39">
      <c r="A13" s="1" t="s">
        <v>7553</v>
      </c>
      <c r="C13" t="s">
        <v>7575</v>
      </c>
      <c r="D13" t="s">
        <v>7576</v>
      </c>
      <c r="E13" t="s">
        <v>97</v>
      </c>
      <c r="F13" t="s">
        <v>136</v>
      </c>
      <c r="G13" t="s">
        <v>137</v>
      </c>
      <c r="Q13" t="s">
        <v>7575</v>
      </c>
    </row>
    <row r="14" spans="1:39">
      <c r="A14" s="1" t="s">
        <v>7553</v>
      </c>
      <c r="C14" t="s">
        <v>7577</v>
      </c>
      <c r="D14" t="s">
        <v>7578</v>
      </c>
      <c r="E14" t="s">
        <v>2710</v>
      </c>
      <c r="F14" t="s">
        <v>73</v>
      </c>
      <c r="G14" t="s">
        <v>137</v>
      </c>
      <c r="Q14" t="s">
        <v>7577</v>
      </c>
    </row>
    <row r="15" spans="1:39">
      <c r="A15" s="1" t="s">
        <v>7553</v>
      </c>
      <c r="C15" t="s">
        <v>7580</v>
      </c>
      <c r="D15" t="s">
        <v>1215</v>
      </c>
      <c r="E15" t="s">
        <v>2710</v>
      </c>
      <c r="F15" t="s">
        <v>120</v>
      </c>
      <c r="G15" t="s">
        <v>137</v>
      </c>
      <c r="Q15" t="s">
        <v>7580</v>
      </c>
    </row>
    <row r="16" spans="1:39">
      <c r="A16" s="1" t="s">
        <v>7553</v>
      </c>
      <c r="C16" t="s">
        <v>7583</v>
      </c>
      <c r="D16" t="s">
        <v>7584</v>
      </c>
      <c r="E16" t="s">
        <v>2710</v>
      </c>
      <c r="F16" t="s">
        <v>120</v>
      </c>
      <c r="G16" t="s">
        <v>137</v>
      </c>
      <c r="Q16" t="s">
        <v>7583</v>
      </c>
    </row>
    <row r="17" spans="1:17">
      <c r="A17" s="1" t="s">
        <v>7553</v>
      </c>
      <c r="C17" t="s">
        <v>7585</v>
      </c>
      <c r="D17" t="s">
        <v>7586</v>
      </c>
      <c r="E17" t="s">
        <v>2710</v>
      </c>
      <c r="F17" t="s">
        <v>120</v>
      </c>
      <c r="G17" t="s">
        <v>137</v>
      </c>
      <c r="Q17" t="s">
        <v>7585</v>
      </c>
    </row>
    <row r="18" spans="1:17">
      <c r="A18" s="1" t="s">
        <v>7553</v>
      </c>
      <c r="C18" t="s">
        <v>7587</v>
      </c>
      <c r="D18" t="s">
        <v>7588</v>
      </c>
      <c r="E18" t="s">
        <v>97</v>
      </c>
      <c r="F18" t="s">
        <v>136</v>
      </c>
      <c r="G18" t="s">
        <v>137</v>
      </c>
      <c r="Q18" t="s">
        <v>7587</v>
      </c>
    </row>
    <row r="19" spans="1:17">
      <c r="A19" s="1" t="s">
        <v>7553</v>
      </c>
      <c r="C19" t="s">
        <v>7589</v>
      </c>
      <c r="D19" t="s">
        <v>7544</v>
      </c>
      <c r="E19" t="s">
        <v>2710</v>
      </c>
      <c r="F19" t="s">
        <v>73</v>
      </c>
      <c r="G19" t="s">
        <v>137</v>
      </c>
      <c r="Q19" t="s">
        <v>7589</v>
      </c>
    </row>
    <row r="20" spans="1:17">
      <c r="A20" s="1" t="s">
        <v>7553</v>
      </c>
      <c r="C20" t="s">
        <v>7590</v>
      </c>
      <c r="D20" t="s">
        <v>3184</v>
      </c>
      <c r="E20" t="s">
        <v>2710</v>
      </c>
      <c r="F20" t="s">
        <v>100</v>
      </c>
      <c r="G20" t="s">
        <v>137</v>
      </c>
      <c r="Q20" t="s">
        <v>7590</v>
      </c>
    </row>
    <row r="21" spans="1:17">
      <c r="A21" s="1" t="s">
        <v>7553</v>
      </c>
      <c r="C21" t="s">
        <v>7591</v>
      </c>
      <c r="D21" t="s">
        <v>7592</v>
      </c>
      <c r="E21" t="s">
        <v>97</v>
      </c>
      <c r="F21" t="s">
        <v>1220</v>
      </c>
      <c r="G21" t="s">
        <v>137</v>
      </c>
      <c r="Q21" t="s">
        <v>7591</v>
      </c>
    </row>
    <row r="22" spans="1:17">
      <c r="A22" s="1" t="s">
        <v>7553</v>
      </c>
      <c r="C22" t="s">
        <v>7593</v>
      </c>
      <c r="D22" t="s">
        <v>1222</v>
      </c>
      <c r="E22" t="s">
        <v>97</v>
      </c>
      <c r="F22" t="s">
        <v>114</v>
      </c>
      <c r="G22" t="s">
        <v>137</v>
      </c>
      <c r="Q22" t="s">
        <v>7593</v>
      </c>
    </row>
    <row r="23" spans="1:17">
      <c r="A23" s="1" t="s">
        <v>7553</v>
      </c>
      <c r="C23" t="s">
        <v>7594</v>
      </c>
      <c r="D23" t="s">
        <v>1224</v>
      </c>
      <c r="E23" t="s">
        <v>97</v>
      </c>
      <c r="F23" t="s">
        <v>239</v>
      </c>
      <c r="G23" t="s">
        <v>137</v>
      </c>
      <c r="Q23" t="s">
        <v>7594</v>
      </c>
    </row>
    <row r="24" spans="1:17">
      <c r="A24" s="1" t="s">
        <v>7553</v>
      </c>
      <c r="C24" t="s">
        <v>7595</v>
      </c>
      <c r="D24" t="s">
        <v>1226</v>
      </c>
      <c r="E24" t="s">
        <v>97</v>
      </c>
      <c r="F24" t="s">
        <v>114</v>
      </c>
      <c r="G24" t="s">
        <v>137</v>
      </c>
      <c r="Q24" t="s">
        <v>7595</v>
      </c>
    </row>
    <row r="25" spans="1:17">
      <c r="A25" s="1" t="s">
        <v>7553</v>
      </c>
      <c r="C25" t="s">
        <v>7596</v>
      </c>
      <c r="D25" t="s">
        <v>7597</v>
      </c>
      <c r="E25" t="s">
        <v>97</v>
      </c>
      <c r="F25" t="s">
        <v>107</v>
      </c>
      <c r="G25" t="s">
        <v>137</v>
      </c>
      <c r="Q25" t="s">
        <v>7596</v>
      </c>
    </row>
    <row r="26" spans="1:17">
      <c r="A26" s="1" t="s">
        <v>7553</v>
      </c>
      <c r="C26" t="s">
        <v>7598</v>
      </c>
      <c r="D26" t="s">
        <v>1230</v>
      </c>
      <c r="E26" t="s">
        <v>2710</v>
      </c>
      <c r="F26" t="s">
        <v>100</v>
      </c>
      <c r="G26" t="s">
        <v>137</v>
      </c>
      <c r="Q26" t="s">
        <v>7598</v>
      </c>
    </row>
    <row r="27" spans="1:17">
      <c r="A27" s="1" t="s">
        <v>7553</v>
      </c>
      <c r="C27" t="s">
        <v>7599</v>
      </c>
      <c r="D27" t="s">
        <v>1232</v>
      </c>
      <c r="E27" t="s">
        <v>97</v>
      </c>
      <c r="F27" t="s">
        <v>1233</v>
      </c>
      <c r="G27" t="s">
        <v>137</v>
      </c>
      <c r="Q27" t="s">
        <v>7599</v>
      </c>
    </row>
    <row r="28" spans="1:17">
      <c r="A28" s="1" t="s">
        <v>7553</v>
      </c>
      <c r="C28" t="s">
        <v>7600</v>
      </c>
      <c r="D28" t="s">
        <v>7601</v>
      </c>
      <c r="E28" t="s">
        <v>97</v>
      </c>
      <c r="F28" t="s">
        <v>136</v>
      </c>
      <c r="G28" t="s">
        <v>137</v>
      </c>
      <c r="Q28" t="s">
        <v>7600</v>
      </c>
    </row>
  </sheetData>
  <autoFilter ref="A1:V9" xr:uid="{00000000-0009-0000-0000-000046000000}"/>
  <mergeCells count="5">
    <mergeCell ref="T2:V2"/>
    <mergeCell ref="AB2:AI2"/>
    <mergeCell ref="B2:L2"/>
    <mergeCell ref="M2:P2"/>
    <mergeCell ref="Q2:S2"/>
  </mergeCells>
  <conditionalFormatting sqref="M4:M18">
    <cfRule type="iconSet" priority="3">
      <iconSet iconSet="3Symbols2">
        <cfvo type="percent" val="0"/>
        <cfvo type="num" val="0.5"/>
        <cfvo type="num" val="1"/>
      </iconSet>
    </cfRule>
  </conditionalFormatting>
  <conditionalFormatting sqref="M4:M1048576">
    <cfRule type="containsText" dxfId="22"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2">
    <dataValidation type="list" allowBlank="1" showInputMessage="1" showErrorMessage="1" sqref="N4:N9 P6:P7" xr:uid="{00000000-0002-0000-4600-000000000000}">
      <formula1>MoSCoW</formula1>
    </dataValidation>
    <dataValidation type="list" error="Value must be one of: Ignore, Direct, Constant, Lookup Table, Complex" sqref="O4:O1048576" xr:uid="{00000000-0002-0000-4600-000001000000}">
      <formula1>"Ignore,Direct,Constant,Lookup Table,Complex"</formula1>
    </dataValidation>
  </dataValidations>
  <pageMargins left="0.7" right="0.7" top="0.75" bottom="0.75" header="0.3" footer="0.3"/>
  <pageSetup orientation="portrait"/>
  <drawing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dimension ref="A1:AM58"/>
  <sheetViews>
    <sheetView zoomScale="80" zoomScaleNormal="80" workbookViewId="0">
      <pane xSplit="4" ySplit="3" topLeftCell="E4" activePane="bottomRight" state="frozen"/>
      <selection pane="bottomRight" activeCell="D28" sqref="D28"/>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7.75" customHeight="1">
      <c r="A2" s="67"/>
      <c r="B2" s="627" t="s">
        <v>7944</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7945</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c r="A4" s="1" t="s">
        <v>7946</v>
      </c>
      <c r="B4" s="1" t="s">
        <v>59</v>
      </c>
      <c r="C4" t="s">
        <v>7947</v>
      </c>
      <c r="D4" t="s">
        <v>1173</v>
      </c>
      <c r="E4" t="s">
        <v>135</v>
      </c>
      <c r="F4" t="s">
        <v>107</v>
      </c>
      <c r="G4" t="s">
        <v>137</v>
      </c>
      <c r="H4" s="27" t="s">
        <v>63</v>
      </c>
      <c r="I4" s="85">
        <v>3</v>
      </c>
      <c r="J4" s="52"/>
      <c r="K4" s="45" t="s">
        <v>1595</v>
      </c>
      <c r="L4" s="28" t="s">
        <v>64</v>
      </c>
      <c r="M4" s="1">
        <v>1</v>
      </c>
      <c r="N4" s="28"/>
      <c r="O4" s="46"/>
      <c r="P4" s="46"/>
      <c r="Q4" t="s">
        <v>7947</v>
      </c>
      <c r="R4" s="30" t="s">
        <v>63</v>
      </c>
      <c r="W4" s="108" t="s">
        <v>7948</v>
      </c>
      <c r="X4" s="109" t="s">
        <v>1511</v>
      </c>
      <c r="Y4" s="108" t="s">
        <v>7949</v>
      </c>
      <c r="Z4" s="110" t="s">
        <v>63</v>
      </c>
      <c r="AA4" s="32" t="s">
        <v>7950</v>
      </c>
      <c r="AB4" s="119"/>
      <c r="AC4" s="103"/>
      <c r="AD4" s="103"/>
      <c r="AE4" s="103"/>
      <c r="AF4" s="103"/>
      <c r="AG4" s="103"/>
      <c r="AH4" s="103"/>
      <c r="AI4" s="103"/>
      <c r="AM4" s="43"/>
    </row>
    <row r="5" spans="1:39">
      <c r="A5" s="1" t="s">
        <v>7946</v>
      </c>
      <c r="B5" s="1" t="s">
        <v>59</v>
      </c>
      <c r="C5" t="s">
        <v>7951</v>
      </c>
      <c r="D5" t="s">
        <v>7952</v>
      </c>
      <c r="E5" t="s">
        <v>61</v>
      </c>
      <c r="F5" t="s">
        <v>120</v>
      </c>
      <c r="G5" t="s">
        <v>137</v>
      </c>
      <c r="H5" s="27" t="s">
        <v>63</v>
      </c>
      <c r="I5" s="85">
        <v>3</v>
      </c>
      <c r="J5" s="52"/>
      <c r="K5" s="45" t="s">
        <v>1595</v>
      </c>
      <c r="L5" s="28" t="s">
        <v>64</v>
      </c>
      <c r="M5" s="1">
        <v>1</v>
      </c>
      <c r="N5" s="28"/>
      <c r="O5" s="46"/>
      <c r="P5" s="46"/>
      <c r="Q5" t="s">
        <v>7951</v>
      </c>
      <c r="W5" s="108" t="s">
        <v>7948</v>
      </c>
      <c r="X5" s="109" t="s">
        <v>1511</v>
      </c>
      <c r="Y5" s="108" t="s">
        <v>7949</v>
      </c>
      <c r="Z5" s="110" t="s">
        <v>63</v>
      </c>
      <c r="AA5" s="32" t="s">
        <v>63</v>
      </c>
      <c r="AB5" s="119"/>
      <c r="AC5" s="103"/>
      <c r="AD5" s="103"/>
      <c r="AE5" s="103"/>
      <c r="AF5" s="103"/>
      <c r="AG5" s="103"/>
      <c r="AH5" s="103"/>
      <c r="AI5" s="103"/>
      <c r="AM5" s="43"/>
    </row>
    <row r="6" spans="1:39">
      <c r="A6" s="1" t="s">
        <v>7946</v>
      </c>
      <c r="B6" s="1" t="s">
        <v>59</v>
      </c>
      <c r="C6" t="s">
        <v>7953</v>
      </c>
      <c r="D6" t="s">
        <v>7954</v>
      </c>
      <c r="E6" t="s">
        <v>135</v>
      </c>
      <c r="F6" t="s">
        <v>136</v>
      </c>
      <c r="G6" t="s">
        <v>137</v>
      </c>
      <c r="I6" s="85">
        <v>3</v>
      </c>
      <c r="J6" s="52"/>
      <c r="K6" s="45" t="s">
        <v>63</v>
      </c>
      <c r="L6" s="28" t="s">
        <v>64</v>
      </c>
      <c r="M6" s="1">
        <v>1</v>
      </c>
      <c r="N6" s="28"/>
      <c r="O6" s="43"/>
      <c r="P6" s="46"/>
      <c r="Q6" t="s">
        <v>7953</v>
      </c>
      <c r="W6" s="108" t="s">
        <v>7948</v>
      </c>
      <c r="X6" s="109" t="s">
        <v>1511</v>
      </c>
      <c r="Y6" s="108" t="s">
        <v>7949</v>
      </c>
      <c r="AA6" s="30" t="s">
        <v>63</v>
      </c>
    </row>
    <row r="7" spans="1:39">
      <c r="A7" s="1" t="s">
        <v>7946</v>
      </c>
      <c r="B7" s="1" t="s">
        <v>59</v>
      </c>
      <c r="C7" t="s">
        <v>7955</v>
      </c>
      <c r="D7" t="s">
        <v>7956</v>
      </c>
      <c r="E7" t="s">
        <v>61</v>
      </c>
      <c r="F7" t="s">
        <v>100</v>
      </c>
      <c r="G7" t="s">
        <v>137</v>
      </c>
      <c r="H7" s="27" t="s">
        <v>63</v>
      </c>
      <c r="I7" s="85" t="s">
        <v>107</v>
      </c>
      <c r="J7" s="52"/>
      <c r="K7" s="163" t="s">
        <v>63</v>
      </c>
      <c r="L7" s="28" t="s">
        <v>64</v>
      </c>
      <c r="M7" s="1">
        <v>1</v>
      </c>
      <c r="N7" s="28"/>
      <c r="O7" s="46"/>
      <c r="P7" s="46"/>
      <c r="Q7" t="s">
        <v>7955</v>
      </c>
      <c r="R7" s="30" t="s">
        <v>63</v>
      </c>
      <c r="W7" s="108" t="s">
        <v>7948</v>
      </c>
      <c r="X7" s="109" t="s">
        <v>1511</v>
      </c>
      <c r="Y7" s="108" t="s">
        <v>7949</v>
      </c>
      <c r="Z7" s="110" t="s">
        <v>63</v>
      </c>
      <c r="AA7" s="32"/>
      <c r="AB7" s="119"/>
      <c r="AC7" s="103"/>
      <c r="AD7" s="103"/>
      <c r="AE7" s="103"/>
      <c r="AF7" s="103"/>
      <c r="AG7" s="103"/>
      <c r="AH7" s="103"/>
      <c r="AI7" s="103"/>
      <c r="AM7" s="43"/>
    </row>
    <row r="8" spans="1:39">
      <c r="A8" s="1" t="s">
        <v>7946</v>
      </c>
      <c r="B8" s="1" t="s">
        <v>59</v>
      </c>
      <c r="C8" t="s">
        <v>7957</v>
      </c>
      <c r="D8" t="s">
        <v>2752</v>
      </c>
      <c r="E8" t="s">
        <v>61</v>
      </c>
      <c r="F8" t="s">
        <v>88</v>
      </c>
      <c r="G8" t="s">
        <v>137</v>
      </c>
      <c r="I8" s="85">
        <v>3</v>
      </c>
      <c r="J8" s="52"/>
      <c r="K8" s="45" t="s">
        <v>63</v>
      </c>
      <c r="L8" s="28" t="s">
        <v>64</v>
      </c>
      <c r="M8" s="1">
        <v>1</v>
      </c>
      <c r="N8" s="28"/>
      <c r="O8" s="46"/>
      <c r="P8" s="46"/>
      <c r="Q8" t="s">
        <v>7957</v>
      </c>
      <c r="W8" s="108" t="s">
        <v>7948</v>
      </c>
      <c r="X8" s="109" t="s">
        <v>1511</v>
      </c>
      <c r="Y8" s="108" t="s">
        <v>7949</v>
      </c>
    </row>
    <row r="9" spans="1:39">
      <c r="A9" s="1" t="s">
        <v>7946</v>
      </c>
      <c r="B9" s="1" t="s">
        <v>59</v>
      </c>
      <c r="C9" t="s">
        <v>7958</v>
      </c>
      <c r="D9" t="s">
        <v>87</v>
      </c>
      <c r="E9" t="s">
        <v>61</v>
      </c>
      <c r="F9" t="s">
        <v>73</v>
      </c>
      <c r="G9" t="s">
        <v>137</v>
      </c>
      <c r="H9" s="27" t="s">
        <v>63</v>
      </c>
      <c r="I9" s="85">
        <v>3</v>
      </c>
      <c r="J9" s="52"/>
      <c r="K9" s="45" t="s">
        <v>63</v>
      </c>
      <c r="L9" s="28" t="s">
        <v>64</v>
      </c>
      <c r="M9" s="1">
        <v>1</v>
      </c>
      <c r="N9" s="28"/>
      <c r="O9" s="46"/>
      <c r="P9" s="46"/>
      <c r="Q9" t="s">
        <v>7958</v>
      </c>
      <c r="W9" s="108" t="s">
        <v>7948</v>
      </c>
      <c r="X9" s="109" t="s">
        <v>1511</v>
      </c>
      <c r="Y9" s="108" t="s">
        <v>7949</v>
      </c>
    </row>
    <row r="10" spans="1:39">
      <c r="A10" s="1" t="s">
        <v>7946</v>
      </c>
      <c r="C10" t="s">
        <v>7959</v>
      </c>
      <c r="D10" t="s">
        <v>99</v>
      </c>
      <c r="E10" t="s">
        <v>61</v>
      </c>
      <c r="F10" t="s">
        <v>100</v>
      </c>
      <c r="G10" t="s">
        <v>137</v>
      </c>
      <c r="K10" s="29" t="s">
        <v>63</v>
      </c>
      <c r="Q10" t="s">
        <v>7959</v>
      </c>
      <c r="W10" s="108" t="s">
        <v>7948</v>
      </c>
      <c r="X10" s="109" t="s">
        <v>1511</v>
      </c>
      <c r="Y10" s="108" t="s">
        <v>7949</v>
      </c>
    </row>
    <row r="11" spans="1:39">
      <c r="A11" s="1" t="s">
        <v>7946</v>
      </c>
      <c r="C11" t="s">
        <v>7960</v>
      </c>
      <c r="D11" t="s">
        <v>106</v>
      </c>
      <c r="E11" t="s">
        <v>61</v>
      </c>
      <c r="F11" t="s">
        <v>107</v>
      </c>
      <c r="G11" t="s">
        <v>137</v>
      </c>
      <c r="Q11" t="s">
        <v>7960</v>
      </c>
      <c r="W11" s="108" t="s">
        <v>7948</v>
      </c>
      <c r="X11" s="109" t="s">
        <v>1511</v>
      </c>
      <c r="Y11" s="108" t="s">
        <v>7949</v>
      </c>
    </row>
    <row r="12" spans="1:39">
      <c r="A12" s="1" t="s">
        <v>7946</v>
      </c>
      <c r="C12" t="s">
        <v>7961</v>
      </c>
      <c r="D12" t="s">
        <v>2752</v>
      </c>
      <c r="E12" t="s">
        <v>61</v>
      </c>
      <c r="F12" t="s">
        <v>100</v>
      </c>
      <c r="G12" t="s">
        <v>137</v>
      </c>
      <c r="Q12" t="s">
        <v>7961</v>
      </c>
      <c r="W12" s="108" t="s">
        <v>7948</v>
      </c>
      <c r="X12" s="109" t="s">
        <v>1511</v>
      </c>
      <c r="Y12" s="108" t="s">
        <v>7949</v>
      </c>
    </row>
    <row r="13" spans="1:39">
      <c r="A13" s="1" t="s">
        <v>7946</v>
      </c>
      <c r="C13" t="s">
        <v>7962</v>
      </c>
      <c r="D13" t="s">
        <v>2752</v>
      </c>
      <c r="E13" t="s">
        <v>61</v>
      </c>
      <c r="F13" t="s">
        <v>100</v>
      </c>
      <c r="G13" t="s">
        <v>137</v>
      </c>
      <c r="Q13" t="s">
        <v>7962</v>
      </c>
      <c r="W13" s="108" t="s">
        <v>7948</v>
      </c>
      <c r="X13" s="109" t="s">
        <v>1511</v>
      </c>
      <c r="Y13" s="108" t="s">
        <v>7949</v>
      </c>
    </row>
    <row r="14" spans="1:39">
      <c r="A14" s="1" t="s">
        <v>7946</v>
      </c>
      <c r="C14" t="s">
        <v>7963</v>
      </c>
      <c r="D14" t="s">
        <v>2752</v>
      </c>
      <c r="E14" t="s">
        <v>61</v>
      </c>
      <c r="F14" t="s">
        <v>100</v>
      </c>
      <c r="G14" t="s">
        <v>137</v>
      </c>
      <c r="Q14" t="s">
        <v>7963</v>
      </c>
      <c r="W14" s="108" t="s">
        <v>7948</v>
      </c>
      <c r="X14" s="109" t="s">
        <v>1511</v>
      </c>
      <c r="Y14" s="108" t="s">
        <v>7949</v>
      </c>
    </row>
    <row r="15" spans="1:39">
      <c r="A15" s="1" t="s">
        <v>7946</v>
      </c>
      <c r="C15" t="s">
        <v>7964</v>
      </c>
      <c r="D15" t="s">
        <v>7965</v>
      </c>
      <c r="E15" t="s">
        <v>135</v>
      </c>
      <c r="F15" t="s">
        <v>136</v>
      </c>
      <c r="G15" t="s">
        <v>137</v>
      </c>
      <c r="Q15" t="s">
        <v>7964</v>
      </c>
      <c r="W15" s="108" t="s">
        <v>7948</v>
      </c>
      <c r="X15" s="109" t="s">
        <v>1511</v>
      </c>
      <c r="Y15" s="108" t="s">
        <v>7949</v>
      </c>
    </row>
    <row r="16" spans="1:39">
      <c r="A16" s="1" t="s">
        <v>7946</v>
      </c>
      <c r="C16" t="s">
        <v>7966</v>
      </c>
      <c r="D16" t="s">
        <v>7965</v>
      </c>
      <c r="E16" t="s">
        <v>135</v>
      </c>
      <c r="F16" t="s">
        <v>136</v>
      </c>
      <c r="G16" t="s">
        <v>137</v>
      </c>
      <c r="Q16" t="s">
        <v>7966</v>
      </c>
      <c r="W16" s="108" t="s">
        <v>7948</v>
      </c>
      <c r="X16" s="109" t="s">
        <v>1511</v>
      </c>
      <c r="Y16" s="108" t="s">
        <v>7949</v>
      </c>
    </row>
    <row r="17" spans="1:25">
      <c r="A17" s="1" t="s">
        <v>7946</v>
      </c>
      <c r="C17" t="s">
        <v>7967</v>
      </c>
      <c r="D17" t="s">
        <v>7965</v>
      </c>
      <c r="E17" t="s">
        <v>135</v>
      </c>
      <c r="F17" t="s">
        <v>136</v>
      </c>
      <c r="G17" t="s">
        <v>137</v>
      </c>
      <c r="Q17" t="s">
        <v>7967</v>
      </c>
      <c r="W17" s="108" t="s">
        <v>7948</v>
      </c>
      <c r="X17" s="109" t="s">
        <v>1511</v>
      </c>
      <c r="Y17" s="108" t="s">
        <v>7949</v>
      </c>
    </row>
    <row r="18" spans="1:25">
      <c r="A18" s="1" t="s">
        <v>7946</v>
      </c>
      <c r="C18" t="s">
        <v>7968</v>
      </c>
      <c r="D18" t="s">
        <v>7965</v>
      </c>
      <c r="E18" t="s">
        <v>135</v>
      </c>
      <c r="F18" t="s">
        <v>136</v>
      </c>
      <c r="G18" t="s">
        <v>137</v>
      </c>
      <c r="Q18" t="s">
        <v>7968</v>
      </c>
      <c r="W18" s="108" t="s">
        <v>7948</v>
      </c>
      <c r="X18" s="109" t="s">
        <v>1511</v>
      </c>
      <c r="Y18" s="108" t="s">
        <v>7949</v>
      </c>
    </row>
    <row r="19" spans="1:25">
      <c r="A19" s="1" t="s">
        <v>7946</v>
      </c>
      <c r="C19" t="s">
        <v>7969</v>
      </c>
      <c r="D19" t="s">
        <v>7965</v>
      </c>
      <c r="E19" t="s">
        <v>135</v>
      </c>
      <c r="F19" t="s">
        <v>136</v>
      </c>
      <c r="G19" t="s">
        <v>137</v>
      </c>
      <c r="Q19" t="s">
        <v>7969</v>
      </c>
      <c r="W19" s="108" t="s">
        <v>7948</v>
      </c>
      <c r="X19" s="109" t="s">
        <v>1511</v>
      </c>
      <c r="Y19" s="108" t="s">
        <v>7949</v>
      </c>
    </row>
    <row r="20" spans="1:25">
      <c r="A20" s="1" t="s">
        <v>7946</v>
      </c>
      <c r="C20" t="s">
        <v>7970</v>
      </c>
      <c r="D20" t="s">
        <v>7965</v>
      </c>
      <c r="E20" t="s">
        <v>135</v>
      </c>
      <c r="F20" t="s">
        <v>136</v>
      </c>
      <c r="G20" t="s">
        <v>137</v>
      </c>
      <c r="Q20" t="s">
        <v>7970</v>
      </c>
      <c r="W20" s="108" t="s">
        <v>7948</v>
      </c>
      <c r="X20" s="109" t="s">
        <v>1511</v>
      </c>
      <c r="Y20" s="108" t="s">
        <v>7949</v>
      </c>
    </row>
    <row r="21" spans="1:25">
      <c r="A21" s="1" t="s">
        <v>7946</v>
      </c>
      <c r="C21" t="s">
        <v>7971</v>
      </c>
      <c r="D21" t="s">
        <v>7965</v>
      </c>
      <c r="E21" t="s">
        <v>135</v>
      </c>
      <c r="F21" t="s">
        <v>136</v>
      </c>
      <c r="G21" t="s">
        <v>137</v>
      </c>
      <c r="Q21" t="s">
        <v>7971</v>
      </c>
      <c r="W21" s="108" t="s">
        <v>7948</v>
      </c>
      <c r="X21" s="109" t="s">
        <v>1511</v>
      </c>
      <c r="Y21" s="108" t="s">
        <v>7949</v>
      </c>
    </row>
    <row r="22" spans="1:25">
      <c r="A22" s="1" t="s">
        <v>7946</v>
      </c>
      <c r="C22" t="s">
        <v>7972</v>
      </c>
      <c r="D22" t="s">
        <v>7965</v>
      </c>
      <c r="E22" t="s">
        <v>135</v>
      </c>
      <c r="F22" t="s">
        <v>136</v>
      </c>
      <c r="G22" t="s">
        <v>137</v>
      </c>
      <c r="Q22" t="s">
        <v>7972</v>
      </c>
      <c r="W22" s="108" t="s">
        <v>7948</v>
      </c>
      <c r="X22" s="109" t="s">
        <v>1511</v>
      </c>
      <c r="Y22" s="108" t="s">
        <v>7949</v>
      </c>
    </row>
    <row r="23" spans="1:25">
      <c r="A23" s="1" t="s">
        <v>7946</v>
      </c>
      <c r="C23" t="s">
        <v>7973</v>
      </c>
      <c r="D23" t="s">
        <v>7965</v>
      </c>
      <c r="E23" t="s">
        <v>135</v>
      </c>
      <c r="F23" t="s">
        <v>136</v>
      </c>
      <c r="G23" t="s">
        <v>137</v>
      </c>
      <c r="Q23" t="s">
        <v>7973</v>
      </c>
      <c r="W23" s="108" t="s">
        <v>7948</v>
      </c>
      <c r="X23" s="109" t="s">
        <v>1511</v>
      </c>
      <c r="Y23" s="108" t="s">
        <v>7949</v>
      </c>
    </row>
    <row r="24" spans="1:25">
      <c r="A24" s="1" t="s">
        <v>7946</v>
      </c>
      <c r="C24" t="s">
        <v>7974</v>
      </c>
      <c r="D24" t="s">
        <v>7975</v>
      </c>
      <c r="E24" t="s">
        <v>61</v>
      </c>
      <c r="F24" t="s">
        <v>73</v>
      </c>
      <c r="G24" t="s">
        <v>137</v>
      </c>
      <c r="Q24" t="s">
        <v>7974</v>
      </c>
      <c r="W24" s="108" t="s">
        <v>7948</v>
      </c>
      <c r="X24" s="109" t="s">
        <v>1511</v>
      </c>
      <c r="Y24" s="108" t="s">
        <v>7949</v>
      </c>
    </row>
    <row r="25" spans="1:25">
      <c r="A25" s="1" t="s">
        <v>7946</v>
      </c>
      <c r="C25" t="s">
        <v>7976</v>
      </c>
      <c r="D25" t="s">
        <v>7975</v>
      </c>
      <c r="E25" t="s">
        <v>61</v>
      </c>
      <c r="F25" t="s">
        <v>73</v>
      </c>
      <c r="G25" t="s">
        <v>137</v>
      </c>
      <c r="Q25" t="s">
        <v>7976</v>
      </c>
      <c r="W25" s="108" t="s">
        <v>7948</v>
      </c>
      <c r="X25" s="109" t="s">
        <v>1511</v>
      </c>
      <c r="Y25" s="108" t="s">
        <v>7949</v>
      </c>
    </row>
    <row r="26" spans="1:25">
      <c r="A26" s="1" t="s">
        <v>7946</v>
      </c>
      <c r="C26" t="s">
        <v>7977</v>
      </c>
      <c r="D26" t="s">
        <v>7975</v>
      </c>
      <c r="E26" t="s">
        <v>61</v>
      </c>
      <c r="F26" t="s">
        <v>73</v>
      </c>
      <c r="G26" t="s">
        <v>137</v>
      </c>
      <c r="Q26" t="s">
        <v>7977</v>
      </c>
      <c r="W26" s="108" t="s">
        <v>7948</v>
      </c>
      <c r="X26" s="109" t="s">
        <v>1511</v>
      </c>
      <c r="Y26" s="108" t="s">
        <v>7949</v>
      </c>
    </row>
    <row r="27" spans="1:25">
      <c r="A27" s="1" t="s">
        <v>7946</v>
      </c>
      <c r="C27" t="s">
        <v>7978</v>
      </c>
      <c r="D27" t="s">
        <v>7975</v>
      </c>
      <c r="E27" t="s">
        <v>61</v>
      </c>
      <c r="F27" t="s">
        <v>73</v>
      </c>
      <c r="G27" t="s">
        <v>137</v>
      </c>
      <c r="Q27" t="s">
        <v>7978</v>
      </c>
      <c r="W27" s="108" t="s">
        <v>7948</v>
      </c>
      <c r="X27" s="109" t="s">
        <v>1511</v>
      </c>
      <c r="Y27" s="108" t="s">
        <v>7949</v>
      </c>
    </row>
    <row r="28" spans="1:25">
      <c r="A28" s="1" t="s">
        <v>7946</v>
      </c>
      <c r="C28" t="s">
        <v>7979</v>
      </c>
      <c r="D28" t="s">
        <v>7975</v>
      </c>
      <c r="E28" t="s">
        <v>61</v>
      </c>
      <c r="F28" t="s">
        <v>73</v>
      </c>
      <c r="G28" t="s">
        <v>137</v>
      </c>
      <c r="Q28" t="s">
        <v>7979</v>
      </c>
      <c r="W28" s="108" t="s">
        <v>7948</v>
      </c>
      <c r="X28" s="109" t="s">
        <v>1511</v>
      </c>
      <c r="Y28" s="108" t="s">
        <v>7949</v>
      </c>
    </row>
    <row r="29" spans="1:25">
      <c r="A29" s="1" t="s">
        <v>7946</v>
      </c>
      <c r="C29" t="s">
        <v>7980</v>
      </c>
      <c r="D29" t="s">
        <v>7975</v>
      </c>
      <c r="E29" t="s">
        <v>61</v>
      </c>
      <c r="F29" t="s">
        <v>73</v>
      </c>
      <c r="Q29" t="s">
        <v>7980</v>
      </c>
      <c r="W29" s="108" t="s">
        <v>7948</v>
      </c>
      <c r="X29" s="109" t="s">
        <v>1511</v>
      </c>
      <c r="Y29" s="108" t="s">
        <v>7949</v>
      </c>
    </row>
    <row r="30" spans="1:25">
      <c r="A30" s="1" t="s">
        <v>7946</v>
      </c>
      <c r="C30" t="s">
        <v>7981</v>
      </c>
      <c r="D30" t="s">
        <v>7975</v>
      </c>
      <c r="E30" t="s">
        <v>61</v>
      </c>
      <c r="F30" t="s">
        <v>73</v>
      </c>
      <c r="Q30" t="s">
        <v>7981</v>
      </c>
      <c r="W30" s="108" t="s">
        <v>7948</v>
      </c>
      <c r="X30" s="109" t="s">
        <v>1511</v>
      </c>
      <c r="Y30" s="108" t="s">
        <v>7949</v>
      </c>
    </row>
    <row r="31" spans="1:25">
      <c r="A31" s="1" t="s">
        <v>7946</v>
      </c>
      <c r="C31" t="s">
        <v>7982</v>
      </c>
      <c r="D31" t="s">
        <v>7975</v>
      </c>
      <c r="E31" t="s">
        <v>61</v>
      </c>
      <c r="F31" t="s">
        <v>73</v>
      </c>
      <c r="Q31" t="s">
        <v>7982</v>
      </c>
      <c r="W31" s="108" t="s">
        <v>7948</v>
      </c>
      <c r="X31" s="109" t="s">
        <v>1511</v>
      </c>
      <c r="Y31" s="108" t="s">
        <v>7949</v>
      </c>
    </row>
    <row r="32" spans="1:25">
      <c r="A32" s="1" t="s">
        <v>7946</v>
      </c>
      <c r="C32" t="s">
        <v>7983</v>
      </c>
      <c r="D32" t="s">
        <v>7975</v>
      </c>
      <c r="E32" t="s">
        <v>61</v>
      </c>
      <c r="F32" t="s">
        <v>73</v>
      </c>
      <c r="Q32" t="s">
        <v>7983</v>
      </c>
      <c r="W32" s="108" t="s">
        <v>7948</v>
      </c>
      <c r="X32" s="109" t="s">
        <v>1511</v>
      </c>
      <c r="Y32" s="108" t="s">
        <v>7949</v>
      </c>
    </row>
    <row r="33" spans="1:25">
      <c r="A33" s="1" t="s">
        <v>7946</v>
      </c>
      <c r="C33" t="s">
        <v>7984</v>
      </c>
      <c r="D33" t="s">
        <v>7985</v>
      </c>
      <c r="E33" t="s">
        <v>135</v>
      </c>
      <c r="F33" t="s">
        <v>136</v>
      </c>
      <c r="Q33" t="s">
        <v>7984</v>
      </c>
      <c r="W33" s="108" t="s">
        <v>7948</v>
      </c>
      <c r="X33" s="109" t="s">
        <v>1511</v>
      </c>
      <c r="Y33" s="108" t="s">
        <v>7949</v>
      </c>
    </row>
    <row r="34" spans="1:25">
      <c r="A34" s="1" t="s">
        <v>7946</v>
      </c>
      <c r="C34" t="s">
        <v>7986</v>
      </c>
      <c r="D34" t="s">
        <v>7985</v>
      </c>
      <c r="E34" t="s">
        <v>135</v>
      </c>
      <c r="F34" t="s">
        <v>136</v>
      </c>
      <c r="Q34" t="s">
        <v>7986</v>
      </c>
      <c r="W34" s="108" t="s">
        <v>7948</v>
      </c>
      <c r="X34" s="109" t="s">
        <v>1511</v>
      </c>
      <c r="Y34" s="108" t="s">
        <v>7949</v>
      </c>
    </row>
    <row r="35" spans="1:25">
      <c r="A35" s="1" t="s">
        <v>7946</v>
      </c>
      <c r="C35" t="s">
        <v>7987</v>
      </c>
      <c r="D35" t="s">
        <v>7985</v>
      </c>
      <c r="E35" t="s">
        <v>135</v>
      </c>
      <c r="F35" t="s">
        <v>136</v>
      </c>
      <c r="Q35" t="s">
        <v>7987</v>
      </c>
      <c r="W35" s="108" t="s">
        <v>7948</v>
      </c>
      <c r="X35" s="109" t="s">
        <v>1511</v>
      </c>
      <c r="Y35" s="108" t="s">
        <v>7949</v>
      </c>
    </row>
    <row r="36" spans="1:25">
      <c r="A36" s="1" t="s">
        <v>7946</v>
      </c>
      <c r="C36" t="s">
        <v>7988</v>
      </c>
      <c r="D36" t="s">
        <v>7985</v>
      </c>
      <c r="E36" t="s">
        <v>135</v>
      </c>
      <c r="F36" t="s">
        <v>136</v>
      </c>
      <c r="Q36" t="s">
        <v>7988</v>
      </c>
      <c r="W36" s="108" t="s">
        <v>7948</v>
      </c>
      <c r="X36" s="109" t="s">
        <v>1511</v>
      </c>
      <c r="Y36" s="108" t="s">
        <v>7949</v>
      </c>
    </row>
    <row r="37" spans="1:25">
      <c r="A37" s="1" t="s">
        <v>7946</v>
      </c>
      <c r="C37" t="s">
        <v>7989</v>
      </c>
      <c r="D37" t="s">
        <v>7985</v>
      </c>
      <c r="E37" t="s">
        <v>135</v>
      </c>
      <c r="F37" t="s">
        <v>136</v>
      </c>
      <c r="Q37" t="s">
        <v>7989</v>
      </c>
      <c r="W37" s="108" t="s">
        <v>7948</v>
      </c>
      <c r="X37" s="109" t="s">
        <v>1511</v>
      </c>
      <c r="Y37" s="108" t="s">
        <v>7949</v>
      </c>
    </row>
    <row r="38" spans="1:25">
      <c r="A38" s="1" t="s">
        <v>7946</v>
      </c>
      <c r="C38" t="s">
        <v>7990</v>
      </c>
      <c r="D38" t="s">
        <v>7985</v>
      </c>
      <c r="E38" t="s">
        <v>135</v>
      </c>
      <c r="F38" t="s">
        <v>136</v>
      </c>
      <c r="Q38" t="s">
        <v>7990</v>
      </c>
      <c r="W38" s="108" t="s">
        <v>7948</v>
      </c>
      <c r="X38" s="109" t="s">
        <v>1511</v>
      </c>
      <c r="Y38" s="108" t="s">
        <v>7949</v>
      </c>
    </row>
    <row r="39" spans="1:25">
      <c r="A39" s="1" t="s">
        <v>7946</v>
      </c>
      <c r="C39" t="s">
        <v>7991</v>
      </c>
      <c r="D39" t="s">
        <v>7985</v>
      </c>
      <c r="E39" t="s">
        <v>135</v>
      </c>
      <c r="F39" t="s">
        <v>136</v>
      </c>
      <c r="Q39" t="s">
        <v>7991</v>
      </c>
      <c r="W39" s="108" t="s">
        <v>7948</v>
      </c>
      <c r="X39" s="109" t="s">
        <v>1511</v>
      </c>
      <c r="Y39" s="108" t="s">
        <v>7949</v>
      </c>
    </row>
    <row r="40" spans="1:25">
      <c r="A40" s="1" t="s">
        <v>7946</v>
      </c>
      <c r="C40" t="s">
        <v>7992</v>
      </c>
      <c r="D40" t="s">
        <v>7985</v>
      </c>
      <c r="E40" t="s">
        <v>135</v>
      </c>
      <c r="F40" t="s">
        <v>136</v>
      </c>
      <c r="Q40" t="s">
        <v>7992</v>
      </c>
      <c r="W40" s="108" t="s">
        <v>7948</v>
      </c>
      <c r="X40" s="109" t="s">
        <v>1511</v>
      </c>
      <c r="Y40" s="108" t="s">
        <v>7949</v>
      </c>
    </row>
    <row r="41" spans="1:25">
      <c r="A41" s="1" t="s">
        <v>7946</v>
      </c>
      <c r="C41" t="s">
        <v>7993</v>
      </c>
      <c r="D41" t="s">
        <v>7985</v>
      </c>
      <c r="E41" t="s">
        <v>135</v>
      </c>
      <c r="F41" t="s">
        <v>136</v>
      </c>
      <c r="Q41" t="s">
        <v>7993</v>
      </c>
      <c r="W41" s="108" t="s">
        <v>7948</v>
      </c>
      <c r="X41" s="109" t="s">
        <v>1511</v>
      </c>
      <c r="Y41" s="108" t="s">
        <v>7949</v>
      </c>
    </row>
    <row r="42" spans="1:25">
      <c r="A42" s="1" t="s">
        <v>7946</v>
      </c>
      <c r="C42" t="s">
        <v>7994</v>
      </c>
      <c r="D42" t="s">
        <v>7995</v>
      </c>
      <c r="E42" t="s">
        <v>135</v>
      </c>
      <c r="F42" t="s">
        <v>136</v>
      </c>
      <c r="Q42" t="s">
        <v>7994</v>
      </c>
      <c r="W42" s="108" t="s">
        <v>7948</v>
      </c>
      <c r="X42" s="109" t="s">
        <v>1511</v>
      </c>
      <c r="Y42" s="108" t="s">
        <v>7949</v>
      </c>
    </row>
    <row r="43" spans="1:25">
      <c r="A43" s="1" t="s">
        <v>7946</v>
      </c>
      <c r="C43" t="s">
        <v>7996</v>
      </c>
      <c r="D43" t="s">
        <v>1219</v>
      </c>
      <c r="E43" t="s">
        <v>135</v>
      </c>
      <c r="F43" t="s">
        <v>1220</v>
      </c>
      <c r="Q43" t="s">
        <v>7996</v>
      </c>
      <c r="W43" s="108" t="s">
        <v>7948</v>
      </c>
      <c r="X43" s="109" t="s">
        <v>1511</v>
      </c>
      <c r="Y43" s="108" t="s">
        <v>7949</v>
      </c>
    </row>
    <row r="44" spans="1:25">
      <c r="A44" s="1" t="s">
        <v>7946</v>
      </c>
      <c r="C44" t="s">
        <v>7997</v>
      </c>
      <c r="D44" t="s">
        <v>1222</v>
      </c>
      <c r="E44" t="s">
        <v>135</v>
      </c>
      <c r="F44" t="s">
        <v>114</v>
      </c>
      <c r="Q44" t="s">
        <v>7997</v>
      </c>
      <c r="W44" s="108" t="s">
        <v>7948</v>
      </c>
      <c r="X44" s="109" t="s">
        <v>1511</v>
      </c>
      <c r="Y44" s="108" t="s">
        <v>7949</v>
      </c>
    </row>
    <row r="45" spans="1:25">
      <c r="A45" s="1" t="s">
        <v>7946</v>
      </c>
      <c r="C45" t="s">
        <v>7998</v>
      </c>
      <c r="D45" t="s">
        <v>1224</v>
      </c>
      <c r="E45" t="s">
        <v>135</v>
      </c>
      <c r="F45" t="s">
        <v>239</v>
      </c>
      <c r="Q45" t="s">
        <v>7998</v>
      </c>
      <c r="W45" s="108" t="s">
        <v>7948</v>
      </c>
      <c r="X45" s="109" t="s">
        <v>1511</v>
      </c>
      <c r="Y45" s="108" t="s">
        <v>7949</v>
      </c>
    </row>
    <row r="46" spans="1:25">
      <c r="A46" s="1" t="s">
        <v>7946</v>
      </c>
      <c r="C46" t="s">
        <v>7999</v>
      </c>
      <c r="D46" t="s">
        <v>1226</v>
      </c>
      <c r="E46" t="s">
        <v>135</v>
      </c>
      <c r="F46" t="s">
        <v>114</v>
      </c>
      <c r="Q46" t="s">
        <v>7999</v>
      </c>
      <c r="W46" s="108" t="s">
        <v>7948</v>
      </c>
      <c r="X46" s="109" t="s">
        <v>1511</v>
      </c>
      <c r="Y46" s="108" t="s">
        <v>7949</v>
      </c>
    </row>
    <row r="47" spans="1:25">
      <c r="A47" s="1" t="s">
        <v>7946</v>
      </c>
      <c r="C47" t="s">
        <v>8000</v>
      </c>
      <c r="D47" t="s">
        <v>1228</v>
      </c>
      <c r="E47" t="s">
        <v>135</v>
      </c>
      <c r="F47" t="s">
        <v>107</v>
      </c>
      <c r="Q47" t="s">
        <v>8000</v>
      </c>
      <c r="W47" s="108" t="s">
        <v>7948</v>
      </c>
      <c r="X47" s="109" t="s">
        <v>1511</v>
      </c>
      <c r="Y47" s="108" t="s">
        <v>7949</v>
      </c>
    </row>
    <row r="48" spans="1:25">
      <c r="A48" s="1" t="s">
        <v>7946</v>
      </c>
      <c r="C48" t="s">
        <v>8001</v>
      </c>
      <c r="D48" t="s">
        <v>1230</v>
      </c>
      <c r="E48" t="s">
        <v>61</v>
      </c>
      <c r="F48" t="s">
        <v>100</v>
      </c>
      <c r="Q48" t="s">
        <v>8001</v>
      </c>
      <c r="W48" s="108" t="s">
        <v>7948</v>
      </c>
      <c r="X48" s="109" t="s">
        <v>1511</v>
      </c>
      <c r="Y48" s="108" t="s">
        <v>7949</v>
      </c>
    </row>
    <row r="49" spans="1:25">
      <c r="A49" s="1" t="s">
        <v>7946</v>
      </c>
      <c r="C49" t="s">
        <v>8002</v>
      </c>
      <c r="D49" t="s">
        <v>1232</v>
      </c>
      <c r="E49" t="s">
        <v>135</v>
      </c>
      <c r="F49" t="s">
        <v>1233</v>
      </c>
      <c r="Q49" t="s">
        <v>8002</v>
      </c>
      <c r="W49" s="108" t="s">
        <v>7948</v>
      </c>
      <c r="X49" s="109" t="s">
        <v>1511</v>
      </c>
      <c r="Y49" s="108" t="s">
        <v>7949</v>
      </c>
    </row>
    <row r="50" spans="1:25">
      <c r="A50" s="1" t="s">
        <v>7946</v>
      </c>
      <c r="C50" t="s">
        <v>8003</v>
      </c>
      <c r="D50" t="s">
        <v>7694</v>
      </c>
      <c r="E50" t="s">
        <v>61</v>
      </c>
      <c r="F50" t="s">
        <v>120</v>
      </c>
      <c r="Q50" t="s">
        <v>8003</v>
      </c>
      <c r="W50" s="108" t="s">
        <v>7948</v>
      </c>
      <c r="X50" s="109" t="s">
        <v>1511</v>
      </c>
      <c r="Y50" s="108" t="s">
        <v>7949</v>
      </c>
    </row>
    <row r="51" spans="1:25">
      <c r="A51" s="1" t="s">
        <v>7946</v>
      </c>
      <c r="C51" t="s">
        <v>8004</v>
      </c>
      <c r="D51" t="s">
        <v>7694</v>
      </c>
      <c r="E51" t="s">
        <v>61</v>
      </c>
      <c r="F51" t="s">
        <v>120</v>
      </c>
      <c r="Q51" t="s">
        <v>8004</v>
      </c>
      <c r="W51" s="108" t="s">
        <v>7948</v>
      </c>
      <c r="X51" s="109" t="s">
        <v>1511</v>
      </c>
      <c r="Y51" s="108" t="s">
        <v>7949</v>
      </c>
    </row>
    <row r="52" spans="1:25">
      <c r="A52" s="1" t="s">
        <v>7946</v>
      </c>
      <c r="C52" t="s">
        <v>8005</v>
      </c>
      <c r="D52" t="s">
        <v>7694</v>
      </c>
      <c r="E52" t="s">
        <v>61</v>
      </c>
      <c r="F52" t="s">
        <v>120</v>
      </c>
      <c r="Q52" t="s">
        <v>8005</v>
      </c>
      <c r="W52" s="108" t="s">
        <v>7948</v>
      </c>
      <c r="X52" s="109" t="s">
        <v>1511</v>
      </c>
      <c r="Y52" s="108" t="s">
        <v>7949</v>
      </c>
    </row>
    <row r="53" spans="1:25">
      <c r="A53" s="1" t="s">
        <v>7946</v>
      </c>
      <c r="C53" t="s">
        <v>8006</v>
      </c>
      <c r="D53" t="s">
        <v>7694</v>
      </c>
      <c r="E53" t="s">
        <v>61</v>
      </c>
      <c r="F53" t="s">
        <v>120</v>
      </c>
      <c r="Q53" t="s">
        <v>8006</v>
      </c>
      <c r="W53" s="108" t="s">
        <v>7948</v>
      </c>
      <c r="X53" s="109" t="s">
        <v>1511</v>
      </c>
      <c r="Y53" s="108" t="s">
        <v>7949</v>
      </c>
    </row>
    <row r="54" spans="1:25">
      <c r="A54" s="1" t="s">
        <v>7946</v>
      </c>
      <c r="C54" t="s">
        <v>8007</v>
      </c>
      <c r="D54" t="s">
        <v>7694</v>
      </c>
      <c r="E54" t="s">
        <v>61</v>
      </c>
      <c r="F54" t="s">
        <v>120</v>
      </c>
      <c r="Q54" t="s">
        <v>8007</v>
      </c>
      <c r="W54" s="108" t="s">
        <v>7948</v>
      </c>
      <c r="X54" s="109" t="s">
        <v>1511</v>
      </c>
      <c r="Y54" s="108" t="s">
        <v>7949</v>
      </c>
    </row>
    <row r="55" spans="1:25">
      <c r="A55" s="1" t="s">
        <v>7946</v>
      </c>
      <c r="C55" t="s">
        <v>8008</v>
      </c>
      <c r="D55" t="s">
        <v>7694</v>
      </c>
      <c r="E55" t="s">
        <v>61</v>
      </c>
      <c r="F55" t="s">
        <v>120</v>
      </c>
      <c r="Q55" t="s">
        <v>8008</v>
      </c>
      <c r="W55" s="108" t="s">
        <v>7948</v>
      </c>
      <c r="X55" s="109" t="s">
        <v>1511</v>
      </c>
      <c r="Y55" s="108" t="s">
        <v>7949</v>
      </c>
    </row>
    <row r="56" spans="1:25">
      <c r="A56" s="1" t="s">
        <v>7946</v>
      </c>
      <c r="C56" t="s">
        <v>8009</v>
      </c>
      <c r="D56" t="s">
        <v>7694</v>
      </c>
      <c r="E56" t="s">
        <v>61</v>
      </c>
      <c r="F56" t="s">
        <v>120</v>
      </c>
      <c r="Q56" t="s">
        <v>8009</v>
      </c>
      <c r="W56" s="108" t="s">
        <v>7948</v>
      </c>
      <c r="X56" s="109" t="s">
        <v>1511</v>
      </c>
      <c r="Y56" s="108" t="s">
        <v>7949</v>
      </c>
    </row>
    <row r="57" spans="1:25">
      <c r="A57" s="1" t="s">
        <v>7946</v>
      </c>
      <c r="C57" t="s">
        <v>8010</v>
      </c>
      <c r="D57" t="s">
        <v>7694</v>
      </c>
      <c r="E57" t="s">
        <v>61</v>
      </c>
      <c r="F57" t="s">
        <v>120</v>
      </c>
      <c r="Q57" t="s">
        <v>8010</v>
      </c>
      <c r="W57" s="108" t="s">
        <v>7948</v>
      </c>
      <c r="X57" s="109" t="s">
        <v>1511</v>
      </c>
      <c r="Y57" s="108" t="s">
        <v>7949</v>
      </c>
    </row>
    <row r="58" spans="1:25">
      <c r="A58" s="1" t="s">
        <v>7946</v>
      </c>
      <c r="C58" t="s">
        <v>8011</v>
      </c>
      <c r="D58" t="s">
        <v>7694</v>
      </c>
      <c r="E58" t="s">
        <v>61</v>
      </c>
      <c r="F58" t="s">
        <v>120</v>
      </c>
      <c r="Q58" t="s">
        <v>8011</v>
      </c>
      <c r="W58" s="108" t="s">
        <v>7948</v>
      </c>
      <c r="X58" s="109" t="s">
        <v>1511</v>
      </c>
      <c r="Y58" s="108" t="s">
        <v>7949</v>
      </c>
    </row>
  </sheetData>
  <autoFilter ref="A1:V9" xr:uid="{00000000-0009-0000-0000-000047000000}"/>
  <mergeCells count="5">
    <mergeCell ref="T2:V2"/>
    <mergeCell ref="AB2:AI2"/>
    <mergeCell ref="B2:L2"/>
    <mergeCell ref="M2:P2"/>
    <mergeCell ref="Q2:S2"/>
  </mergeCells>
  <conditionalFormatting sqref="M4:M18">
    <cfRule type="iconSet" priority="3">
      <iconSet iconSet="3Symbols2">
        <cfvo type="percent" val="0"/>
        <cfvo type="num" val="0.5"/>
        <cfvo type="num" val="1"/>
      </iconSet>
    </cfRule>
  </conditionalFormatting>
  <conditionalFormatting sqref="M4:M1048576">
    <cfRule type="containsText" dxfId="21"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disablePrompts="1" count="2">
    <dataValidation type="list" allowBlank="1" showInputMessage="1" showErrorMessage="1" sqref="N4:N9 P6:P7" xr:uid="{00000000-0002-0000-4700-000000000000}">
      <formula1>MoSCoW</formula1>
    </dataValidation>
    <dataValidation type="list" error="Value must be one of: Ignore, Direct, Constant, Lookup Table, Complex" sqref="O4:O1048576" xr:uid="{00000000-0002-0000-4700-000001000000}">
      <formula1>"Ignore,Direct,Constant,Lookup Table,Complex"</formula1>
    </dataValidation>
  </dataValidations>
  <pageMargins left="0.7" right="0.7" top="0.75" bottom="0.75" header="0.3" footer="0.3"/>
  <pageSetup orientation="portrait"/>
  <drawing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dimension ref="A1:AM34"/>
  <sheetViews>
    <sheetView zoomScale="80" zoomScaleNormal="80" workbookViewId="0">
      <pane xSplit="4" ySplit="3" topLeftCell="W4" activePane="bottomRight" state="frozen"/>
      <selection pane="bottomRight" activeCell="Z5" sqref="Z5"/>
      <selection pane="bottomLeft" activeCell="A4" sqref="A4"/>
      <selection pane="topRight" activeCell="E1" sqref="E1"/>
    </sheetView>
  </sheetViews>
  <sheetFormatPr defaultColWidth="9.140625" defaultRowHeight="14.45"/>
  <cols>
    <col min="1" max="1" width="12.140625" style="1" bestFit="1" customWidth="1"/>
    <col min="2" max="2" width="8.5703125" style="1" customWidth="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ustomWidth="1"/>
    <col min="258" max="258" width="12.140625" style="30" bestFit="1" customWidth="1"/>
    <col min="259" max="259" width="8.57031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ustomWidth="1"/>
    <col min="514" max="514" width="12.140625" style="30" bestFit="1" customWidth="1"/>
    <col min="515" max="515" width="8.57031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ustomWidth="1"/>
    <col min="770" max="770" width="12.140625" style="30" bestFit="1" customWidth="1"/>
    <col min="771" max="771" width="8.57031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ustomWidth="1"/>
    <col min="1026" max="1026" width="12.140625" style="30" bestFit="1" customWidth="1"/>
    <col min="1027" max="1027" width="8.57031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ustomWidth="1"/>
    <col min="1282" max="1282" width="12.140625" style="30" bestFit="1" customWidth="1"/>
    <col min="1283" max="1283" width="8.57031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ustomWidth="1"/>
    <col min="1538" max="1538" width="12.140625" style="30" bestFit="1" customWidth="1"/>
    <col min="1539" max="1539" width="8.57031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ustomWidth="1"/>
    <col min="1794" max="1794" width="12.140625" style="30" bestFit="1" customWidth="1"/>
    <col min="1795" max="1795" width="8.57031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ustomWidth="1"/>
    <col min="2050" max="2050" width="12.140625" style="30" bestFit="1" customWidth="1"/>
    <col min="2051" max="2051" width="8.57031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ustomWidth="1"/>
    <col min="2306" max="2306" width="12.140625" style="30" bestFit="1" customWidth="1"/>
    <col min="2307" max="2307" width="8.57031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ustomWidth="1"/>
    <col min="2562" max="2562" width="12.140625" style="30" bestFit="1" customWidth="1"/>
    <col min="2563" max="2563" width="8.57031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ustomWidth="1"/>
    <col min="2818" max="2818" width="12.140625" style="30" bestFit="1" customWidth="1"/>
    <col min="2819" max="2819" width="8.57031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ustomWidth="1"/>
    <col min="3074" max="3074" width="12.140625" style="30" bestFit="1" customWidth="1"/>
    <col min="3075" max="3075" width="8.57031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ustomWidth="1"/>
    <col min="3330" max="3330" width="12.140625" style="30" bestFit="1" customWidth="1"/>
    <col min="3331" max="3331" width="8.57031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ustomWidth="1"/>
    <col min="3586" max="3586" width="12.140625" style="30" bestFit="1" customWidth="1"/>
    <col min="3587" max="3587" width="8.57031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ustomWidth="1"/>
    <col min="3842" max="3842" width="12.140625" style="30" bestFit="1" customWidth="1"/>
    <col min="3843" max="3843" width="8.57031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ustomWidth="1"/>
    <col min="4098" max="4098" width="12.140625" style="30" bestFit="1" customWidth="1"/>
    <col min="4099" max="4099" width="8.57031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ustomWidth="1"/>
    <col min="4354" max="4354" width="12.140625" style="30" bestFit="1" customWidth="1"/>
    <col min="4355" max="4355" width="8.57031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ustomWidth="1"/>
    <col min="4610" max="4610" width="12.140625" style="30" bestFit="1" customWidth="1"/>
    <col min="4611" max="4611" width="8.57031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ustomWidth="1"/>
    <col min="4866" max="4866" width="12.140625" style="30" bestFit="1" customWidth="1"/>
    <col min="4867" max="4867" width="8.57031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ustomWidth="1"/>
    <col min="5122" max="5122" width="12.140625" style="30" bestFit="1" customWidth="1"/>
    <col min="5123" max="5123" width="8.57031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ustomWidth="1"/>
    <col min="5378" max="5378" width="12.140625" style="30" bestFit="1" customWidth="1"/>
    <col min="5379" max="5379" width="8.57031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ustomWidth="1"/>
    <col min="5634" max="5634" width="12.140625" style="30" bestFit="1" customWidth="1"/>
    <col min="5635" max="5635" width="8.57031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ustomWidth="1"/>
    <col min="5890" max="5890" width="12.140625" style="30" bestFit="1" customWidth="1"/>
    <col min="5891" max="5891" width="8.57031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ustomWidth="1"/>
    <col min="6146" max="6146" width="12.140625" style="30" bestFit="1" customWidth="1"/>
    <col min="6147" max="6147" width="8.57031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ustomWidth="1"/>
    <col min="6402" max="6402" width="12.140625" style="30" bestFit="1" customWidth="1"/>
    <col min="6403" max="6403" width="8.57031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ustomWidth="1"/>
    <col min="6658" max="6658" width="12.140625" style="30" bestFit="1" customWidth="1"/>
    <col min="6659" max="6659" width="8.57031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ustomWidth="1"/>
    <col min="6914" max="6914" width="12.140625" style="30" bestFit="1" customWidth="1"/>
    <col min="6915" max="6915" width="8.57031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ustomWidth="1"/>
    <col min="7170" max="7170" width="12.140625" style="30" bestFit="1" customWidth="1"/>
    <col min="7171" max="7171" width="8.57031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ustomWidth="1"/>
    <col min="7426" max="7426" width="12.140625" style="30" bestFit="1" customWidth="1"/>
    <col min="7427" max="7427" width="8.57031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ustomWidth="1"/>
    <col min="7682" max="7682" width="12.140625" style="30" bestFit="1" customWidth="1"/>
    <col min="7683" max="7683" width="8.57031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ustomWidth="1"/>
    <col min="7938" max="7938" width="12.140625" style="30" bestFit="1" customWidth="1"/>
    <col min="7939" max="7939" width="8.57031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ustomWidth="1"/>
    <col min="8194" max="8194" width="12.140625" style="30" bestFit="1" customWidth="1"/>
    <col min="8195" max="8195" width="8.57031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ustomWidth="1"/>
    <col min="8450" max="8450" width="12.140625" style="30" bestFit="1" customWidth="1"/>
    <col min="8451" max="8451" width="8.57031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ustomWidth="1"/>
    <col min="8706" max="8706" width="12.140625" style="30" bestFit="1" customWidth="1"/>
    <col min="8707" max="8707" width="8.57031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ustomWidth="1"/>
    <col min="8962" max="8962" width="12.140625" style="30" bestFit="1" customWidth="1"/>
    <col min="8963" max="8963" width="8.57031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ustomWidth="1"/>
    <col min="9218" max="9218" width="12.140625" style="30" bestFit="1" customWidth="1"/>
    <col min="9219" max="9219" width="8.57031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ustomWidth="1"/>
    <col min="9474" max="9474" width="12.140625" style="30" bestFit="1" customWidth="1"/>
    <col min="9475" max="9475" width="8.57031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ustomWidth="1"/>
    <col min="9730" max="9730" width="12.140625" style="30" bestFit="1" customWidth="1"/>
    <col min="9731" max="9731" width="8.57031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ustomWidth="1"/>
    <col min="9986" max="9986" width="12.140625" style="30" bestFit="1" customWidth="1"/>
    <col min="9987" max="9987" width="8.57031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ustomWidth="1"/>
    <col min="10242" max="10242" width="12.140625" style="30" bestFit="1" customWidth="1"/>
    <col min="10243" max="10243" width="8.57031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ustomWidth="1"/>
    <col min="10498" max="10498" width="12.140625" style="30" bestFit="1" customWidth="1"/>
    <col min="10499" max="10499" width="8.57031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ustomWidth="1"/>
    <col min="10754" max="10754" width="12.140625" style="30" bestFit="1" customWidth="1"/>
    <col min="10755" max="10755" width="8.57031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ustomWidth="1"/>
    <col min="11010" max="11010" width="12.140625" style="30" bestFit="1" customWidth="1"/>
    <col min="11011" max="11011" width="8.57031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ustomWidth="1"/>
    <col min="11266" max="11266" width="12.140625" style="30" bestFit="1" customWidth="1"/>
    <col min="11267" max="11267" width="8.57031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ustomWidth="1"/>
    <col min="11522" max="11522" width="12.140625" style="30" bestFit="1" customWidth="1"/>
    <col min="11523" max="11523" width="8.57031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ustomWidth="1"/>
    <col min="11778" max="11778" width="12.140625" style="30" bestFit="1" customWidth="1"/>
    <col min="11779" max="11779" width="8.57031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ustomWidth="1"/>
    <col min="12034" max="12034" width="12.140625" style="30" bestFit="1" customWidth="1"/>
    <col min="12035" max="12035" width="8.57031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ustomWidth="1"/>
    <col min="12290" max="12290" width="12.140625" style="30" bestFit="1" customWidth="1"/>
    <col min="12291" max="12291" width="8.57031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ustomWidth="1"/>
    <col min="12546" max="12546" width="12.140625" style="30" bestFit="1" customWidth="1"/>
    <col min="12547" max="12547" width="8.57031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ustomWidth="1"/>
    <col min="12802" max="12802" width="12.140625" style="30" bestFit="1" customWidth="1"/>
    <col min="12803" max="12803" width="8.57031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ustomWidth="1"/>
    <col min="13058" max="13058" width="12.140625" style="30" bestFit="1" customWidth="1"/>
    <col min="13059" max="13059" width="8.57031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ustomWidth="1"/>
    <col min="13314" max="13314" width="12.140625" style="30" bestFit="1" customWidth="1"/>
    <col min="13315" max="13315" width="8.57031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ustomWidth="1"/>
    <col min="13570" max="13570" width="12.140625" style="30" bestFit="1" customWidth="1"/>
    <col min="13571" max="13571" width="8.57031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ustomWidth="1"/>
    <col min="13826" max="13826" width="12.140625" style="30" bestFit="1" customWidth="1"/>
    <col min="13827" max="13827" width="8.57031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ustomWidth="1"/>
    <col min="14082" max="14082" width="12.140625" style="30" bestFit="1" customWidth="1"/>
    <col min="14083" max="14083" width="8.57031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ustomWidth="1"/>
    <col min="14338" max="14338" width="12.140625" style="30" bestFit="1" customWidth="1"/>
    <col min="14339" max="14339" width="8.57031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ustomWidth="1"/>
    <col min="14594" max="14594" width="12.140625" style="30" bestFit="1" customWidth="1"/>
    <col min="14595" max="14595" width="8.57031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ustomWidth="1"/>
    <col min="14850" max="14850" width="12.140625" style="30" bestFit="1" customWidth="1"/>
    <col min="14851" max="14851" width="8.57031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ustomWidth="1"/>
    <col min="15106" max="15106" width="12.140625" style="30" bestFit="1" customWidth="1"/>
    <col min="15107" max="15107" width="8.57031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ustomWidth="1"/>
    <col min="15362" max="15362" width="12.140625" style="30" bestFit="1" customWidth="1"/>
    <col min="15363" max="15363" width="8.57031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ustomWidth="1"/>
    <col min="15618" max="15618" width="12.140625" style="30" bestFit="1" customWidth="1"/>
    <col min="15619" max="15619" width="8.57031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ustomWidth="1"/>
    <col min="15874" max="15874" width="12.140625" style="30" bestFit="1" customWidth="1"/>
    <col min="15875" max="15875" width="8.57031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ustomWidth="1"/>
    <col min="16130" max="16130" width="12.140625" style="30" bestFit="1" customWidth="1"/>
    <col min="16131" max="16131" width="8.57031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ustomWidth="1"/>
    <col min="16384" max="16384" width="9.140625" style="30"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M1" s="78"/>
    </row>
    <row r="2" spans="1:39" ht="27.75" customHeight="1">
      <c r="A2" s="67"/>
      <c r="B2" s="627" t="s">
        <v>8012</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M2" s="78"/>
    </row>
    <row r="3" spans="1:39"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8013</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c r="A4" s="1" t="s">
        <v>8014</v>
      </c>
      <c r="B4" s="1" t="s">
        <v>59</v>
      </c>
      <c r="C4" t="s">
        <v>8015</v>
      </c>
      <c r="D4" t="s">
        <v>1173</v>
      </c>
      <c r="E4" t="s">
        <v>135</v>
      </c>
      <c r="F4" t="s">
        <v>107</v>
      </c>
      <c r="H4" s="27" t="s">
        <v>63</v>
      </c>
      <c r="I4" s="85">
        <v>3</v>
      </c>
      <c r="J4" s="52"/>
      <c r="K4" s="45" t="s">
        <v>1595</v>
      </c>
      <c r="L4" s="28" t="s">
        <v>64</v>
      </c>
      <c r="M4" s="1">
        <v>1</v>
      </c>
      <c r="N4" s="28"/>
      <c r="O4" s="46"/>
      <c r="P4" s="46"/>
      <c r="Q4" t="s">
        <v>7554</v>
      </c>
      <c r="R4" s="30" t="s">
        <v>63</v>
      </c>
      <c r="W4" s="108" t="s">
        <v>7948</v>
      </c>
      <c r="X4" s="109" t="s">
        <v>8016</v>
      </c>
      <c r="Y4" s="108" t="s">
        <v>8017</v>
      </c>
      <c r="Z4" s="110" t="s">
        <v>63</v>
      </c>
      <c r="AA4" s="32" t="s">
        <v>8018</v>
      </c>
      <c r="AB4" s="119"/>
      <c r="AC4" s="103"/>
      <c r="AD4" s="103"/>
      <c r="AE4" s="103"/>
      <c r="AF4" s="103"/>
      <c r="AG4" s="103"/>
      <c r="AH4" s="103"/>
      <c r="AI4" s="103"/>
      <c r="AM4" s="43"/>
    </row>
    <row r="5" spans="1:39">
      <c r="A5" s="1" t="s">
        <v>8014</v>
      </c>
      <c r="B5" s="1" t="s">
        <v>59</v>
      </c>
      <c r="C5" t="s">
        <v>8019</v>
      </c>
      <c r="D5" t="s">
        <v>7952</v>
      </c>
      <c r="E5" t="s">
        <v>61</v>
      </c>
      <c r="F5" t="s">
        <v>120</v>
      </c>
      <c r="H5" s="27" t="s">
        <v>63</v>
      </c>
      <c r="I5" s="85">
        <v>3</v>
      </c>
      <c r="J5" s="52"/>
      <c r="K5" s="45" t="s">
        <v>1595</v>
      </c>
      <c r="L5" s="28" t="s">
        <v>64</v>
      </c>
      <c r="M5" s="1">
        <v>1</v>
      </c>
      <c r="N5" s="28"/>
      <c r="O5" s="46"/>
      <c r="P5" s="46"/>
      <c r="Q5" t="s">
        <v>7559</v>
      </c>
      <c r="W5" s="108"/>
      <c r="X5" s="109"/>
      <c r="Y5" s="108"/>
      <c r="Z5" s="110" t="s">
        <v>63</v>
      </c>
      <c r="AA5" s="32" t="s">
        <v>63</v>
      </c>
      <c r="AB5" s="119"/>
      <c r="AC5" s="103"/>
      <c r="AD5" s="103"/>
      <c r="AE5" s="103"/>
      <c r="AF5" s="103"/>
      <c r="AG5" s="103"/>
      <c r="AH5" s="103"/>
      <c r="AI5" s="103"/>
      <c r="AM5" s="43"/>
    </row>
    <row r="6" spans="1:39">
      <c r="A6" s="1" t="s">
        <v>8014</v>
      </c>
      <c r="B6" s="1" t="s">
        <v>59</v>
      </c>
      <c r="C6" t="s">
        <v>8020</v>
      </c>
      <c r="D6" t="s">
        <v>2657</v>
      </c>
      <c r="E6" t="s">
        <v>135</v>
      </c>
      <c r="F6" t="s">
        <v>114</v>
      </c>
      <c r="I6" s="85">
        <v>3</v>
      </c>
      <c r="J6" s="52"/>
      <c r="K6" s="45" t="s">
        <v>1595</v>
      </c>
      <c r="L6" s="28" t="s">
        <v>64</v>
      </c>
      <c r="M6" s="1">
        <v>1</v>
      </c>
      <c r="N6" s="28"/>
      <c r="O6" s="43"/>
      <c r="P6" s="46"/>
      <c r="Q6" t="s">
        <v>7560</v>
      </c>
      <c r="W6" s="108"/>
      <c r="X6" s="109"/>
      <c r="Y6" s="108"/>
      <c r="AA6" s="30" t="s">
        <v>63</v>
      </c>
    </row>
    <row r="7" spans="1:39">
      <c r="A7" s="1" t="s">
        <v>8014</v>
      </c>
      <c r="B7" s="1" t="s">
        <v>59</v>
      </c>
      <c r="C7" t="s">
        <v>8021</v>
      </c>
      <c r="D7" t="s">
        <v>8022</v>
      </c>
      <c r="E7" t="s">
        <v>61</v>
      </c>
      <c r="F7" t="s">
        <v>73</v>
      </c>
      <c r="H7" s="27" t="s">
        <v>63</v>
      </c>
      <c r="I7" s="85" t="s">
        <v>107</v>
      </c>
      <c r="J7" s="52"/>
      <c r="K7" s="45" t="s">
        <v>1595</v>
      </c>
      <c r="L7" s="28" t="s">
        <v>64</v>
      </c>
      <c r="M7" s="1">
        <v>1</v>
      </c>
      <c r="N7" s="28"/>
      <c r="O7" s="46"/>
      <c r="P7" s="46"/>
      <c r="Q7" t="s">
        <v>7561</v>
      </c>
      <c r="R7" s="30" t="s">
        <v>63</v>
      </c>
      <c r="W7" s="108"/>
      <c r="X7" s="109"/>
      <c r="Y7" s="108"/>
      <c r="Z7" s="110" t="s">
        <v>63</v>
      </c>
      <c r="AA7" s="32"/>
      <c r="AB7" s="119"/>
      <c r="AC7" s="103"/>
      <c r="AD7" s="103"/>
      <c r="AE7" s="103"/>
      <c r="AF7" s="103"/>
      <c r="AG7" s="103"/>
      <c r="AH7" s="103"/>
      <c r="AI7" s="103"/>
      <c r="AM7" s="43"/>
    </row>
    <row r="8" spans="1:39">
      <c r="A8" s="1" t="s">
        <v>8014</v>
      </c>
      <c r="B8" s="1" t="s">
        <v>59</v>
      </c>
      <c r="C8" t="s">
        <v>8023</v>
      </c>
      <c r="D8" t="s">
        <v>8024</v>
      </c>
      <c r="E8" t="s">
        <v>135</v>
      </c>
      <c r="F8" t="s">
        <v>73</v>
      </c>
      <c r="G8" t="s">
        <v>239</v>
      </c>
      <c r="I8" s="85">
        <v>3</v>
      </c>
      <c r="J8" s="52"/>
      <c r="K8" s="45" t="s">
        <v>1595</v>
      </c>
      <c r="L8" s="28" t="s">
        <v>64</v>
      </c>
      <c r="M8" s="1">
        <v>1</v>
      </c>
      <c r="N8" s="28"/>
      <c r="O8" s="46"/>
      <c r="P8" s="46"/>
      <c r="Q8" t="s">
        <v>7562</v>
      </c>
      <c r="W8" s="108"/>
      <c r="X8" s="109"/>
      <c r="Y8" s="108"/>
    </row>
    <row r="9" spans="1:39">
      <c r="A9" s="1" t="s">
        <v>8014</v>
      </c>
      <c r="B9" s="1" t="s">
        <v>59</v>
      </c>
      <c r="C9" t="s">
        <v>8025</v>
      </c>
      <c r="D9" t="s">
        <v>8022</v>
      </c>
      <c r="E9" t="s">
        <v>61</v>
      </c>
      <c r="F9" t="s">
        <v>73</v>
      </c>
      <c r="H9" s="27" t="s">
        <v>63</v>
      </c>
      <c r="I9" s="85">
        <v>3</v>
      </c>
      <c r="J9" s="52"/>
      <c r="K9" s="45" t="s">
        <v>1595</v>
      </c>
      <c r="L9" s="28" t="s">
        <v>64</v>
      </c>
      <c r="M9" s="1">
        <v>1</v>
      </c>
      <c r="N9" s="28"/>
      <c r="O9" s="46"/>
      <c r="P9" s="46"/>
      <c r="Q9" t="s">
        <v>7564</v>
      </c>
      <c r="W9" s="108"/>
      <c r="X9" s="109"/>
      <c r="Y9" s="108"/>
    </row>
    <row r="10" spans="1:39">
      <c r="A10" s="1" t="s">
        <v>8014</v>
      </c>
      <c r="C10" t="s">
        <v>8026</v>
      </c>
      <c r="D10" t="s">
        <v>8024</v>
      </c>
      <c r="E10" t="s">
        <v>135</v>
      </c>
      <c r="F10" t="s">
        <v>73</v>
      </c>
      <c r="G10" t="s">
        <v>239</v>
      </c>
      <c r="K10" s="45" t="s">
        <v>1595</v>
      </c>
      <c r="Q10" t="s">
        <v>7569</v>
      </c>
    </row>
    <row r="11" spans="1:39">
      <c r="A11" s="1" t="s">
        <v>8014</v>
      </c>
      <c r="C11" t="s">
        <v>8027</v>
      </c>
      <c r="D11" t="s">
        <v>8022</v>
      </c>
      <c r="E11" t="s">
        <v>61</v>
      </c>
      <c r="F11" t="s">
        <v>73</v>
      </c>
      <c r="K11" s="45" t="s">
        <v>1595</v>
      </c>
      <c r="Q11" t="s">
        <v>7571</v>
      </c>
    </row>
    <row r="12" spans="1:39">
      <c r="A12" s="1" t="s">
        <v>8014</v>
      </c>
      <c r="C12" t="s">
        <v>8028</v>
      </c>
      <c r="D12" t="s">
        <v>8024</v>
      </c>
      <c r="E12" t="s">
        <v>135</v>
      </c>
      <c r="F12" t="s">
        <v>73</v>
      </c>
      <c r="G12" t="s">
        <v>239</v>
      </c>
      <c r="K12" s="45" t="s">
        <v>1595</v>
      </c>
      <c r="Q12" t="s">
        <v>7573</v>
      </c>
    </row>
    <row r="13" spans="1:39">
      <c r="A13" s="1" t="s">
        <v>8014</v>
      </c>
      <c r="C13" t="s">
        <v>8029</v>
      </c>
      <c r="D13" t="s">
        <v>8022</v>
      </c>
      <c r="E13" t="s">
        <v>61</v>
      </c>
      <c r="F13" t="s">
        <v>73</v>
      </c>
      <c r="K13" s="45" t="s">
        <v>1595</v>
      </c>
      <c r="Q13" t="s">
        <v>7575</v>
      </c>
    </row>
    <row r="14" spans="1:39">
      <c r="A14" s="1" t="s">
        <v>8014</v>
      </c>
      <c r="C14" t="s">
        <v>8030</v>
      </c>
      <c r="D14" t="s">
        <v>8024</v>
      </c>
      <c r="E14" t="s">
        <v>135</v>
      </c>
      <c r="F14" t="s">
        <v>73</v>
      </c>
      <c r="G14" t="s">
        <v>239</v>
      </c>
      <c r="K14" s="45" t="s">
        <v>1595</v>
      </c>
      <c r="Q14" t="s">
        <v>7577</v>
      </c>
    </row>
    <row r="15" spans="1:39">
      <c r="A15" s="1" t="s">
        <v>8014</v>
      </c>
      <c r="C15" t="s">
        <v>8031</v>
      </c>
      <c r="D15" t="s">
        <v>8022</v>
      </c>
      <c r="E15" t="s">
        <v>61</v>
      </c>
      <c r="F15" t="s">
        <v>73</v>
      </c>
      <c r="K15" s="45" t="s">
        <v>1595</v>
      </c>
      <c r="Q15" t="s">
        <v>7580</v>
      </c>
    </row>
    <row r="16" spans="1:39">
      <c r="A16" s="1" t="s">
        <v>8014</v>
      </c>
      <c r="C16" t="s">
        <v>8032</v>
      </c>
      <c r="D16" t="s">
        <v>8024</v>
      </c>
      <c r="E16" t="s">
        <v>135</v>
      </c>
      <c r="F16" t="s">
        <v>73</v>
      </c>
      <c r="G16" t="s">
        <v>239</v>
      </c>
      <c r="K16" s="45" t="s">
        <v>1595</v>
      </c>
      <c r="Q16" t="s">
        <v>7583</v>
      </c>
    </row>
    <row r="17" spans="1:17">
      <c r="A17" s="1" t="s">
        <v>8014</v>
      </c>
      <c r="C17" t="s">
        <v>8033</v>
      </c>
      <c r="D17" t="s">
        <v>8022</v>
      </c>
      <c r="E17" t="s">
        <v>61</v>
      </c>
      <c r="F17" t="s">
        <v>73</v>
      </c>
      <c r="K17" s="45" t="s">
        <v>1595</v>
      </c>
      <c r="Q17" t="s">
        <v>7585</v>
      </c>
    </row>
    <row r="18" spans="1:17">
      <c r="A18" s="1" t="s">
        <v>8014</v>
      </c>
      <c r="C18" t="s">
        <v>8034</v>
      </c>
      <c r="D18" t="s">
        <v>8024</v>
      </c>
      <c r="E18" t="s">
        <v>135</v>
      </c>
      <c r="F18" t="s">
        <v>73</v>
      </c>
      <c r="G18" t="s">
        <v>239</v>
      </c>
      <c r="K18" s="45" t="s">
        <v>1595</v>
      </c>
      <c r="Q18" t="s">
        <v>7587</v>
      </c>
    </row>
    <row r="19" spans="1:17">
      <c r="A19" s="1" t="s">
        <v>8014</v>
      </c>
      <c r="C19" t="s">
        <v>8035</v>
      </c>
      <c r="D19" t="s">
        <v>8022</v>
      </c>
      <c r="E19" t="s">
        <v>61</v>
      </c>
      <c r="F19" t="s">
        <v>73</v>
      </c>
      <c r="Q19" t="s">
        <v>7589</v>
      </c>
    </row>
    <row r="20" spans="1:17">
      <c r="A20" s="1" t="s">
        <v>8014</v>
      </c>
      <c r="C20" t="s">
        <v>8036</v>
      </c>
      <c r="D20" t="s">
        <v>8022</v>
      </c>
      <c r="E20" t="s">
        <v>61</v>
      </c>
      <c r="F20" t="s">
        <v>73</v>
      </c>
      <c r="Q20" t="s">
        <v>7590</v>
      </c>
    </row>
    <row r="21" spans="1:17">
      <c r="A21" s="1" t="s">
        <v>8014</v>
      </c>
      <c r="C21" t="s">
        <v>8037</v>
      </c>
      <c r="D21" t="s">
        <v>8022</v>
      </c>
      <c r="E21" t="s">
        <v>61</v>
      </c>
      <c r="F21" t="s">
        <v>73</v>
      </c>
      <c r="Q21" t="s">
        <v>7591</v>
      </c>
    </row>
    <row r="22" spans="1:17">
      <c r="A22" s="1" t="s">
        <v>8014</v>
      </c>
      <c r="C22" t="s">
        <v>8038</v>
      </c>
      <c r="D22" t="s">
        <v>8039</v>
      </c>
      <c r="E22" t="s">
        <v>61</v>
      </c>
      <c r="F22" t="s">
        <v>73</v>
      </c>
      <c r="Q22" t="s">
        <v>7593</v>
      </c>
    </row>
    <row r="23" spans="1:17">
      <c r="A23" s="1" t="s">
        <v>8014</v>
      </c>
      <c r="C23" t="s">
        <v>8040</v>
      </c>
      <c r="D23" t="s">
        <v>8041</v>
      </c>
      <c r="E23" t="s">
        <v>135</v>
      </c>
      <c r="F23" t="s">
        <v>73</v>
      </c>
      <c r="G23" t="s">
        <v>239</v>
      </c>
      <c r="Q23" t="s">
        <v>7594</v>
      </c>
    </row>
    <row r="24" spans="1:17">
      <c r="A24" s="1" t="s">
        <v>8014</v>
      </c>
      <c r="C24" t="s">
        <v>8042</v>
      </c>
      <c r="D24" t="s">
        <v>8041</v>
      </c>
      <c r="E24" t="s">
        <v>135</v>
      </c>
      <c r="F24" t="s">
        <v>73</v>
      </c>
      <c r="G24" t="s">
        <v>239</v>
      </c>
      <c r="Q24" t="s">
        <v>7595</v>
      </c>
    </row>
    <row r="25" spans="1:17">
      <c r="A25" s="1" t="s">
        <v>8014</v>
      </c>
      <c r="C25" t="s">
        <v>8043</v>
      </c>
      <c r="D25" t="s">
        <v>8041</v>
      </c>
      <c r="E25" t="s">
        <v>135</v>
      </c>
      <c r="F25" t="s">
        <v>73</v>
      </c>
      <c r="G25" t="s">
        <v>239</v>
      </c>
      <c r="Q25" t="s">
        <v>7596</v>
      </c>
    </row>
    <row r="26" spans="1:17">
      <c r="A26" s="1" t="s">
        <v>8014</v>
      </c>
      <c r="C26" t="s">
        <v>8044</v>
      </c>
      <c r="D26" t="s">
        <v>1219</v>
      </c>
      <c r="E26" t="s">
        <v>135</v>
      </c>
      <c r="F26" t="s">
        <v>1220</v>
      </c>
      <c r="Q26" t="s">
        <v>7598</v>
      </c>
    </row>
    <row r="27" spans="1:17">
      <c r="A27" s="1" t="s">
        <v>8014</v>
      </c>
      <c r="C27" t="s">
        <v>8045</v>
      </c>
      <c r="D27" t="s">
        <v>87</v>
      </c>
      <c r="E27" t="s">
        <v>61</v>
      </c>
      <c r="F27" t="s">
        <v>91</v>
      </c>
      <c r="Q27" t="s">
        <v>7599</v>
      </c>
    </row>
    <row r="28" spans="1:17">
      <c r="A28" s="1" t="s">
        <v>8014</v>
      </c>
      <c r="C28" t="s">
        <v>8046</v>
      </c>
      <c r="D28" t="s">
        <v>2640</v>
      </c>
      <c r="E28" t="s">
        <v>61</v>
      </c>
      <c r="F28" t="s">
        <v>2416</v>
      </c>
      <c r="Q28" t="s">
        <v>7600</v>
      </c>
    </row>
    <row r="29" spans="1:17">
      <c r="A29" s="1" t="s">
        <v>8014</v>
      </c>
      <c r="C29" t="s">
        <v>8047</v>
      </c>
      <c r="D29" t="s">
        <v>1222</v>
      </c>
      <c r="E29" t="s">
        <v>135</v>
      </c>
      <c r="F29" t="s">
        <v>114</v>
      </c>
    </row>
    <row r="30" spans="1:17">
      <c r="A30" s="1" t="s">
        <v>8014</v>
      </c>
      <c r="C30" t="s">
        <v>8048</v>
      </c>
      <c r="D30" t="s">
        <v>1224</v>
      </c>
      <c r="E30" t="s">
        <v>135</v>
      </c>
      <c r="F30" t="s">
        <v>239</v>
      </c>
    </row>
    <row r="31" spans="1:17">
      <c r="A31" s="1" t="s">
        <v>8014</v>
      </c>
      <c r="C31" t="s">
        <v>8049</v>
      </c>
      <c r="D31" t="s">
        <v>1226</v>
      </c>
      <c r="E31" t="s">
        <v>135</v>
      </c>
      <c r="F31" t="s">
        <v>114</v>
      </c>
    </row>
    <row r="32" spans="1:17">
      <c r="A32" s="1" t="s">
        <v>8014</v>
      </c>
      <c r="C32" t="s">
        <v>8050</v>
      </c>
      <c r="D32" t="s">
        <v>1228</v>
      </c>
      <c r="E32" t="s">
        <v>135</v>
      </c>
      <c r="F32" t="s">
        <v>107</v>
      </c>
    </row>
    <row r="33" spans="1:6">
      <c r="A33" s="1" t="s">
        <v>8014</v>
      </c>
      <c r="C33" t="s">
        <v>8051</v>
      </c>
      <c r="D33" t="s">
        <v>1230</v>
      </c>
      <c r="E33" t="s">
        <v>61</v>
      </c>
      <c r="F33" t="s">
        <v>100</v>
      </c>
    </row>
    <row r="34" spans="1:6">
      <c r="A34" s="1" t="s">
        <v>8014</v>
      </c>
      <c r="C34" t="s">
        <v>8052</v>
      </c>
      <c r="D34" t="s">
        <v>1232</v>
      </c>
      <c r="E34" t="s">
        <v>135</v>
      </c>
      <c r="F34" t="s">
        <v>1233</v>
      </c>
    </row>
  </sheetData>
  <autoFilter ref="A1:V9" xr:uid="{00000000-0009-0000-0000-000048000000}"/>
  <mergeCells count="5">
    <mergeCell ref="T2:V2"/>
    <mergeCell ref="AB2:AI2"/>
    <mergeCell ref="B2:L2"/>
    <mergeCell ref="M2:P2"/>
    <mergeCell ref="Q2:S2"/>
  </mergeCells>
  <conditionalFormatting sqref="M4:M18">
    <cfRule type="iconSet" priority="3">
      <iconSet iconSet="3Symbols2">
        <cfvo type="percent" val="0"/>
        <cfvo type="num" val="0.5"/>
        <cfvo type="num" val="1"/>
      </iconSet>
    </cfRule>
  </conditionalFormatting>
  <conditionalFormatting sqref="M4:M1048576">
    <cfRule type="containsText" dxfId="20"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2">
    <dataValidation type="list" allowBlank="1" showInputMessage="1" showErrorMessage="1" sqref="N4:N9 P6:P7" xr:uid="{00000000-0002-0000-4800-000000000000}">
      <formula1>MoSCoW</formula1>
    </dataValidation>
    <dataValidation type="list" error="Value must be one of: Ignore, Direct, Constant, Lookup Table, Complex" sqref="O4:O1048576" xr:uid="{00000000-0002-0000-4800-000001000000}">
      <formula1>"Ignore,Direct,Constant,Lookup Table,Complex"</formula1>
    </dataValidation>
  </dataValidations>
  <pageMargins left="0.7" right="0.7" top="0.75" bottom="0.75" header="0.3" footer="0.3"/>
  <pageSetup orientation="portrait"/>
  <drawing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dimension ref="A1:AM18"/>
  <sheetViews>
    <sheetView topLeftCell="AA1" workbookViewId="0">
      <selection activeCell="C17" sqref="C17"/>
    </sheetView>
  </sheetViews>
  <sheetFormatPr defaultColWidth="9.140625" defaultRowHeight="14.4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B1" s="30"/>
      <c r="AC1" s="30"/>
      <c r="AD1" s="30"/>
      <c r="AE1" s="30"/>
      <c r="AF1" s="30"/>
      <c r="AG1" s="30"/>
      <c r="AH1" s="30"/>
      <c r="AI1" s="30"/>
      <c r="AJ1" s="30"/>
      <c r="AK1" s="30"/>
      <c r="AL1" s="30"/>
      <c r="AM1" s="78"/>
    </row>
    <row r="2" spans="1:39" ht="20.45" customHeight="1">
      <c r="A2" s="67"/>
      <c r="B2" s="627" t="s">
        <v>8053</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J2" s="30"/>
      <c r="AK2" s="30"/>
      <c r="AL2" s="30"/>
      <c r="AM2" s="78"/>
    </row>
    <row r="3" spans="1:39" ht="101.1"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8054</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ht="30" customHeight="1">
      <c r="A4" s="1" t="s">
        <v>8055</v>
      </c>
      <c r="B4" s="1" t="s">
        <v>59</v>
      </c>
      <c r="C4" s="43" t="s">
        <v>8056</v>
      </c>
      <c r="D4" s="30" t="s">
        <v>7840</v>
      </c>
      <c r="E4" s="27" t="s">
        <v>61</v>
      </c>
      <c r="F4" s="27" t="s">
        <v>73</v>
      </c>
      <c r="H4" s="27"/>
      <c r="I4" s="27" t="s">
        <v>136</v>
      </c>
      <c r="J4" s="28"/>
      <c r="K4" s="45" t="s">
        <v>1595</v>
      </c>
      <c r="L4" s="28" t="s">
        <v>64</v>
      </c>
      <c r="M4" s="1">
        <v>1</v>
      </c>
      <c r="N4" s="33" t="s">
        <v>1</v>
      </c>
      <c r="O4" s="35"/>
      <c r="P4" s="34"/>
      <c r="Q4" s="43" t="s">
        <v>8056</v>
      </c>
      <c r="R4" s="30"/>
      <c r="S4" s="30"/>
      <c r="T4" s="30" t="s">
        <v>64</v>
      </c>
      <c r="U4" s="30"/>
      <c r="V4" s="30"/>
      <c r="W4" s="108" t="s">
        <v>8057</v>
      </c>
      <c r="X4" s="109" t="s">
        <v>1511</v>
      </c>
      <c r="Y4" s="108" t="s">
        <v>8058</v>
      </c>
      <c r="Z4" s="110" t="s">
        <v>8059</v>
      </c>
      <c r="AA4" s="32" t="e">
        <f t="array" ref="AA4:AA17">VLOOKUP(C4:C17,#REF!,2,FALSE)</f>
        <v>#REF!</v>
      </c>
      <c r="AB4" s="119"/>
      <c r="AC4" s="103"/>
      <c r="AD4" s="103"/>
      <c r="AE4" s="103"/>
      <c r="AF4" s="103"/>
      <c r="AG4" s="103"/>
      <c r="AH4" s="103"/>
      <c r="AI4" s="103" t="s">
        <v>69</v>
      </c>
      <c r="AJ4" s="30"/>
      <c r="AK4" s="30"/>
      <c r="AL4" s="30"/>
      <c r="AM4" s="43"/>
    </row>
    <row r="5" spans="1:39">
      <c r="A5" s="1" t="s">
        <v>8055</v>
      </c>
      <c r="B5" s="1" t="s">
        <v>59</v>
      </c>
      <c r="C5" t="s">
        <v>8060</v>
      </c>
      <c r="D5" t="s">
        <v>8061</v>
      </c>
      <c r="E5" s="1" t="s">
        <v>135</v>
      </c>
      <c r="F5" s="1" t="s">
        <v>107</v>
      </c>
      <c r="G5" t="s">
        <v>63</v>
      </c>
      <c r="H5" s="27"/>
      <c r="I5" s="27" t="s">
        <v>107</v>
      </c>
      <c r="J5" s="28"/>
      <c r="K5" s="163" t="s">
        <v>63</v>
      </c>
      <c r="L5" s="28"/>
      <c r="M5" s="1">
        <v>0</v>
      </c>
      <c r="N5" s="33"/>
      <c r="O5" s="35"/>
      <c r="P5" s="33"/>
      <c r="Q5" t="s">
        <v>8060</v>
      </c>
      <c r="R5" s="30"/>
      <c r="S5" s="30"/>
      <c r="T5" s="30"/>
      <c r="U5" s="30"/>
      <c r="V5" s="30"/>
      <c r="W5" s="108" t="s">
        <v>8057</v>
      </c>
      <c r="X5" s="109" t="s">
        <v>1511</v>
      </c>
      <c r="Y5" s="108" t="s">
        <v>8058</v>
      </c>
      <c r="Z5" s="110"/>
      <c r="AA5" s="32" t="e">
        <v>#REF!</v>
      </c>
      <c r="AB5" s="119"/>
      <c r="AC5" s="103"/>
      <c r="AD5" s="103"/>
      <c r="AE5" s="103"/>
      <c r="AF5" s="103"/>
      <c r="AG5" s="103"/>
      <c r="AH5" s="103"/>
      <c r="AI5" s="103" t="s">
        <v>69</v>
      </c>
      <c r="AJ5" s="30"/>
      <c r="AK5" s="30"/>
      <c r="AL5" s="30"/>
      <c r="AM5" s="43"/>
    </row>
    <row r="6" spans="1:39">
      <c r="A6" s="1" t="s">
        <v>8055</v>
      </c>
      <c r="B6" s="1" t="s">
        <v>59</v>
      </c>
      <c r="C6" t="s">
        <v>8062</v>
      </c>
      <c r="D6" t="s">
        <v>8063</v>
      </c>
      <c r="E6" s="1" t="s">
        <v>61</v>
      </c>
      <c r="F6" s="1" t="s">
        <v>120</v>
      </c>
      <c r="H6" s="27"/>
      <c r="I6" s="27">
        <v>3</v>
      </c>
      <c r="J6" s="28"/>
      <c r="K6" s="45"/>
      <c r="L6" s="28" t="s">
        <v>63</v>
      </c>
      <c r="M6" s="1">
        <v>0</v>
      </c>
      <c r="N6" s="33" t="s">
        <v>63</v>
      </c>
      <c r="O6" s="35"/>
      <c r="P6" s="33"/>
      <c r="Q6" t="s">
        <v>8062</v>
      </c>
      <c r="R6" s="30"/>
      <c r="S6" s="30"/>
      <c r="T6" s="30" t="s">
        <v>63</v>
      </c>
      <c r="U6" s="30"/>
      <c r="V6" s="30"/>
      <c r="W6" s="108" t="s">
        <v>8057</v>
      </c>
      <c r="X6" s="109" t="s">
        <v>1511</v>
      </c>
      <c r="Y6" s="108" t="s">
        <v>8058</v>
      </c>
      <c r="Z6" s="110"/>
      <c r="AA6" s="32" t="e">
        <v>#REF!</v>
      </c>
      <c r="AB6" s="155" t="s">
        <v>63</v>
      </c>
      <c r="AC6" s="156" t="s">
        <v>63</v>
      </c>
      <c r="AD6" s="156" t="s">
        <v>63</v>
      </c>
      <c r="AE6" s="156"/>
      <c r="AF6" s="156"/>
      <c r="AG6" s="156"/>
      <c r="AH6" s="156"/>
      <c r="AI6" s="156" t="s">
        <v>69</v>
      </c>
      <c r="AJ6" s="157"/>
      <c r="AK6" s="157"/>
      <c r="AL6" s="157"/>
      <c r="AM6" s="158"/>
    </row>
    <row r="7" spans="1:39">
      <c r="A7" s="1" t="s">
        <v>8055</v>
      </c>
      <c r="B7" s="1" t="s">
        <v>59</v>
      </c>
      <c r="C7" t="s">
        <v>8064</v>
      </c>
      <c r="D7" t="s">
        <v>8065</v>
      </c>
      <c r="E7" s="1" t="s">
        <v>135</v>
      </c>
      <c r="F7" s="1" t="s">
        <v>136</v>
      </c>
      <c r="H7" s="27"/>
      <c r="I7" s="27">
        <v>3</v>
      </c>
      <c r="J7" s="28"/>
      <c r="K7" s="45"/>
      <c r="L7" s="28"/>
      <c r="M7" s="1">
        <v>0</v>
      </c>
      <c r="N7" s="33"/>
      <c r="O7" s="35"/>
      <c r="P7" s="34"/>
      <c r="Q7" t="s">
        <v>8064</v>
      </c>
      <c r="R7" s="30"/>
      <c r="S7" s="30"/>
      <c r="T7" s="30"/>
      <c r="U7" s="30"/>
      <c r="V7" s="30"/>
      <c r="W7" s="108" t="s">
        <v>8057</v>
      </c>
      <c r="X7" s="109" t="s">
        <v>1511</v>
      </c>
      <c r="Y7" s="108" t="s">
        <v>8058</v>
      </c>
      <c r="Z7" s="110"/>
      <c r="AA7" s="32" t="e">
        <v>#REF!</v>
      </c>
      <c r="AB7" s="119"/>
      <c r="AC7" s="103"/>
      <c r="AD7" s="103"/>
      <c r="AE7" s="103"/>
      <c r="AF7" s="103"/>
      <c r="AG7" s="103"/>
      <c r="AH7" s="103"/>
      <c r="AI7" s="103" t="s">
        <v>69</v>
      </c>
      <c r="AJ7" s="30"/>
      <c r="AK7" s="30"/>
      <c r="AL7" s="30"/>
      <c r="AM7" s="43"/>
    </row>
    <row r="8" spans="1:39">
      <c r="A8" s="1" t="s">
        <v>8055</v>
      </c>
      <c r="B8" s="1" t="s">
        <v>59</v>
      </c>
      <c r="C8" t="s">
        <v>8066</v>
      </c>
      <c r="D8" t="s">
        <v>2752</v>
      </c>
      <c r="E8" s="1" t="s">
        <v>61</v>
      </c>
      <c r="F8" s="1" t="s">
        <v>88</v>
      </c>
      <c r="H8" s="27" t="s">
        <v>63</v>
      </c>
      <c r="I8" s="27">
        <v>3</v>
      </c>
      <c r="J8" s="28"/>
      <c r="K8" s="45" t="s">
        <v>63</v>
      </c>
      <c r="L8" s="28"/>
      <c r="M8" s="1">
        <v>1</v>
      </c>
      <c r="N8" s="33" t="s">
        <v>1</v>
      </c>
      <c r="O8" s="35"/>
      <c r="P8" s="35"/>
      <c r="Q8" t="s">
        <v>8066</v>
      </c>
      <c r="R8" s="30"/>
      <c r="S8" s="30"/>
      <c r="T8" s="30"/>
      <c r="U8" s="30"/>
      <c r="V8" s="30"/>
      <c r="W8" s="108" t="s">
        <v>8057</v>
      </c>
      <c r="X8" s="109" t="s">
        <v>1511</v>
      </c>
      <c r="Y8" s="108" t="s">
        <v>8058</v>
      </c>
      <c r="Z8" s="110"/>
      <c r="AA8" s="32" t="e">
        <v>#REF!</v>
      </c>
      <c r="AB8" s="119"/>
      <c r="AC8" s="103"/>
      <c r="AD8" s="103"/>
      <c r="AE8" s="103"/>
      <c r="AF8" s="103"/>
      <c r="AG8" s="103"/>
      <c r="AH8" s="103"/>
      <c r="AI8" s="103" t="s">
        <v>69</v>
      </c>
      <c r="AJ8" s="30"/>
      <c r="AK8" s="30"/>
      <c r="AL8" s="30"/>
      <c r="AM8" s="43"/>
    </row>
    <row r="9" spans="1:39">
      <c r="A9" s="1" t="s">
        <v>8055</v>
      </c>
      <c r="B9" s="1" t="s">
        <v>59</v>
      </c>
      <c r="C9" t="s">
        <v>8067</v>
      </c>
      <c r="D9" t="s">
        <v>87</v>
      </c>
      <c r="E9" s="1" t="s">
        <v>61</v>
      </c>
      <c r="F9" s="1" t="s">
        <v>73</v>
      </c>
      <c r="H9" s="27" t="s">
        <v>63</v>
      </c>
      <c r="I9" s="27">
        <v>3</v>
      </c>
      <c r="J9" s="28"/>
      <c r="K9" s="163" t="s">
        <v>63</v>
      </c>
      <c r="L9" s="28" t="s">
        <v>64</v>
      </c>
      <c r="M9" s="1">
        <v>1</v>
      </c>
      <c r="N9" s="33" t="s">
        <v>1</v>
      </c>
      <c r="O9" s="35"/>
      <c r="P9" s="33"/>
      <c r="Q9" t="s">
        <v>8067</v>
      </c>
      <c r="R9" s="30"/>
      <c r="S9" s="30"/>
      <c r="T9" s="30" t="s">
        <v>63</v>
      </c>
      <c r="U9" s="30"/>
      <c r="V9" s="30"/>
      <c r="W9" s="108" t="s">
        <v>8057</v>
      </c>
      <c r="X9" s="109" t="s">
        <v>1511</v>
      </c>
      <c r="Y9" s="108" t="s">
        <v>8058</v>
      </c>
      <c r="Z9" s="110"/>
      <c r="AA9" s="32" t="e">
        <v>#REF!</v>
      </c>
      <c r="AB9" s="119"/>
      <c r="AC9" s="103"/>
      <c r="AD9" s="103"/>
      <c r="AE9" s="103"/>
      <c r="AF9" s="103"/>
      <c r="AG9" s="103"/>
      <c r="AH9" s="103"/>
      <c r="AI9" s="103" t="s">
        <v>69</v>
      </c>
      <c r="AJ9" s="30"/>
      <c r="AK9" s="30"/>
      <c r="AL9" s="30"/>
      <c r="AM9" s="43"/>
    </row>
    <row r="10" spans="1:39">
      <c r="A10" s="1" t="s">
        <v>8055</v>
      </c>
      <c r="B10" s="1" t="s">
        <v>59</v>
      </c>
      <c r="C10" t="s">
        <v>8068</v>
      </c>
      <c r="D10" t="s">
        <v>7740</v>
      </c>
      <c r="E10" s="1" t="s">
        <v>61</v>
      </c>
      <c r="F10" s="1" t="s">
        <v>94</v>
      </c>
      <c r="O10" s="35"/>
      <c r="Q10" t="s">
        <v>8068</v>
      </c>
      <c r="W10" s="108" t="s">
        <v>8057</v>
      </c>
      <c r="X10" s="109" t="s">
        <v>1511</v>
      </c>
      <c r="Y10" s="108" t="s">
        <v>8058</v>
      </c>
      <c r="AA10" t="e">
        <v>#REF!</v>
      </c>
      <c r="AI10" t="s">
        <v>69</v>
      </c>
    </row>
    <row r="11" spans="1:39">
      <c r="A11" s="1" t="s">
        <v>8055</v>
      </c>
      <c r="B11" s="1" t="s">
        <v>59</v>
      </c>
      <c r="C11" t="s">
        <v>8069</v>
      </c>
      <c r="D11" t="s">
        <v>1483</v>
      </c>
      <c r="E11" s="1" t="s">
        <v>61</v>
      </c>
      <c r="F11" s="1" t="s">
        <v>73</v>
      </c>
      <c r="O11" s="35"/>
      <c r="Q11" t="s">
        <v>8069</v>
      </c>
      <c r="W11" s="108" t="s">
        <v>8057</v>
      </c>
      <c r="X11" s="109" t="s">
        <v>1511</v>
      </c>
      <c r="Y11" s="108" t="s">
        <v>8058</v>
      </c>
      <c r="AA11" t="e">
        <v>#REF!</v>
      </c>
      <c r="AI11" t="s">
        <v>69</v>
      </c>
    </row>
    <row r="12" spans="1:39">
      <c r="A12" s="1" t="s">
        <v>8055</v>
      </c>
      <c r="B12" s="1" t="s">
        <v>59</v>
      </c>
      <c r="C12" t="s">
        <v>8070</v>
      </c>
      <c r="D12" t="s">
        <v>8071</v>
      </c>
      <c r="E12" s="1" t="s">
        <v>61</v>
      </c>
      <c r="F12" s="1" t="s">
        <v>136</v>
      </c>
      <c r="O12" s="35"/>
      <c r="Q12" t="s">
        <v>8070</v>
      </c>
      <c r="W12" s="108" t="s">
        <v>8057</v>
      </c>
      <c r="X12" s="109" t="s">
        <v>1511</v>
      </c>
      <c r="Y12" s="108" t="s">
        <v>8058</v>
      </c>
      <c r="AA12" t="e">
        <v>#REF!</v>
      </c>
      <c r="AI12" t="s">
        <v>69</v>
      </c>
    </row>
    <row r="13" spans="1:39">
      <c r="A13" s="1" t="s">
        <v>8055</v>
      </c>
      <c r="B13" s="1" t="s">
        <v>59</v>
      </c>
      <c r="C13" t="s">
        <v>8072</v>
      </c>
      <c r="D13" t="s">
        <v>8073</v>
      </c>
      <c r="E13" s="1" t="s">
        <v>135</v>
      </c>
      <c r="F13" s="1" t="s">
        <v>107</v>
      </c>
      <c r="O13" s="35"/>
      <c r="Q13" t="s">
        <v>8072</v>
      </c>
      <c r="W13" s="108" t="s">
        <v>8057</v>
      </c>
      <c r="X13" s="109" t="s">
        <v>1511</v>
      </c>
      <c r="Y13" s="108" t="s">
        <v>8058</v>
      </c>
      <c r="AA13" t="e">
        <v>#REF!</v>
      </c>
      <c r="AI13" t="s">
        <v>69</v>
      </c>
    </row>
    <row r="14" spans="1:39">
      <c r="A14" s="1" t="s">
        <v>8055</v>
      </c>
      <c r="B14" s="1" t="s">
        <v>59</v>
      </c>
      <c r="C14" t="s">
        <v>8074</v>
      </c>
      <c r="D14" t="s">
        <v>8075</v>
      </c>
      <c r="E14" s="1" t="s">
        <v>135</v>
      </c>
      <c r="F14" s="1" t="s">
        <v>107</v>
      </c>
      <c r="O14" s="35"/>
      <c r="Q14" t="s">
        <v>8074</v>
      </c>
      <c r="W14" s="108" t="s">
        <v>8057</v>
      </c>
      <c r="X14" s="109" t="s">
        <v>1511</v>
      </c>
      <c r="Y14" s="108" t="s">
        <v>8058</v>
      </c>
      <c r="AA14" t="e">
        <v>#REF!</v>
      </c>
      <c r="AI14" t="s">
        <v>69</v>
      </c>
    </row>
    <row r="15" spans="1:39">
      <c r="A15" s="1" t="s">
        <v>8055</v>
      </c>
      <c r="B15" s="1" t="s">
        <v>59</v>
      </c>
      <c r="C15" t="s">
        <v>8076</v>
      </c>
      <c r="D15" t="s">
        <v>8077</v>
      </c>
      <c r="E15" s="1" t="s">
        <v>135</v>
      </c>
      <c r="F15" s="1" t="s">
        <v>107</v>
      </c>
      <c r="O15" s="35"/>
      <c r="Q15" t="s">
        <v>8076</v>
      </c>
      <c r="W15" s="108" t="s">
        <v>8057</v>
      </c>
      <c r="X15" s="109" t="s">
        <v>1511</v>
      </c>
      <c r="Y15" s="108" t="s">
        <v>8058</v>
      </c>
      <c r="AA15" t="e">
        <v>#REF!</v>
      </c>
      <c r="AI15" t="s">
        <v>69</v>
      </c>
    </row>
    <row r="16" spans="1:39">
      <c r="A16" s="1" t="s">
        <v>8055</v>
      </c>
      <c r="B16" s="1" t="s">
        <v>59</v>
      </c>
      <c r="C16" t="s">
        <v>8078</v>
      </c>
      <c r="D16" t="s">
        <v>8079</v>
      </c>
      <c r="E16" s="1" t="s">
        <v>61</v>
      </c>
      <c r="F16" s="1" t="s">
        <v>114</v>
      </c>
      <c r="O16" s="35"/>
      <c r="Q16" t="s">
        <v>8078</v>
      </c>
      <c r="W16" s="108" t="s">
        <v>8057</v>
      </c>
      <c r="X16" s="109" t="s">
        <v>1511</v>
      </c>
      <c r="Y16" s="108" t="s">
        <v>8058</v>
      </c>
      <c r="AA16" t="e">
        <v>#REF!</v>
      </c>
      <c r="AI16" t="s">
        <v>69</v>
      </c>
    </row>
    <row r="17" spans="1:35">
      <c r="A17" s="1" t="s">
        <v>8055</v>
      </c>
      <c r="B17" s="1" t="s">
        <v>2753</v>
      </c>
      <c r="C17" t="s">
        <v>8080</v>
      </c>
      <c r="D17" t="s">
        <v>1219</v>
      </c>
      <c r="E17" s="1" t="s">
        <v>135</v>
      </c>
      <c r="F17" s="1" t="s">
        <v>1220</v>
      </c>
      <c r="O17" s="35"/>
      <c r="Q17" t="s">
        <v>8080</v>
      </c>
      <c r="W17" s="108" t="s">
        <v>8057</v>
      </c>
      <c r="X17" s="109" t="s">
        <v>1511</v>
      </c>
      <c r="Y17" s="108" t="s">
        <v>8058</v>
      </c>
      <c r="AA17" t="e">
        <v>#REF!</v>
      </c>
      <c r="AI17" t="s">
        <v>69</v>
      </c>
    </row>
    <row r="18" spans="1:35">
      <c r="X18" t="s">
        <v>63</v>
      </c>
      <c r="AA18" t="s">
        <v>63</v>
      </c>
    </row>
  </sheetData>
  <mergeCells count="5">
    <mergeCell ref="T2:V2"/>
    <mergeCell ref="AB2:AI2"/>
    <mergeCell ref="B2:L2"/>
    <mergeCell ref="M2:P2"/>
    <mergeCell ref="Q2:S2"/>
  </mergeCells>
  <conditionalFormatting sqref="M4:M9">
    <cfRule type="containsText" dxfId="19" priority="1" operator="containsText" text="decided">
      <formula>NOT(ISERROR(SEARCH("decided",M4)))</formula>
    </cfRule>
    <cfRule type="iconSet" priority="105">
      <iconSet iconSet="3Symbols2">
        <cfvo type="percent" val="0"/>
        <cfvo type="num" val="0.5"/>
        <cfvo type="num" val="1"/>
      </iconSet>
    </cfRule>
  </conditionalFormatting>
  <dataValidations count="2">
    <dataValidation type="list" allowBlank="1" showInputMessage="1" showErrorMessage="1" sqref="N4:N9 P6" xr:uid="{00000000-0002-0000-4D00-000000000000}">
      <formula1>MoSCoW</formula1>
    </dataValidation>
    <dataValidation type="list" error="Value must be one of: Ignore, Direct, Constant, Lookup Table, Complex" sqref="O4:O1048576" xr:uid="{00000000-0002-0000-4D00-000001000000}">
      <formula1>"Ignore,Direct,Constant,Lookup Table,Complex"</formula1>
    </dataValidation>
  </dataValidations>
  <pageMargins left="0.7" right="0.7" top="0.75" bottom="0.75" header="0.3" footer="0.3"/>
  <drawing r:id="rId1"/>
  <legacyDrawing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dimension ref="A1:AM41"/>
  <sheetViews>
    <sheetView workbookViewId="0">
      <pane ySplit="2" topLeftCell="A3" activePane="bottomLeft" state="frozen"/>
      <selection pane="bottomLeft" activeCell="C36" sqref="C36:C40"/>
    </sheetView>
  </sheetViews>
  <sheetFormatPr defaultColWidth="9.140625" defaultRowHeight="14.4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B1" s="30"/>
      <c r="AC1" s="30"/>
      <c r="AD1" s="30"/>
      <c r="AE1" s="30"/>
      <c r="AF1" s="30"/>
      <c r="AG1" s="30"/>
      <c r="AH1" s="30"/>
      <c r="AI1" s="30"/>
      <c r="AJ1" s="30"/>
      <c r="AK1" s="30"/>
      <c r="AL1" s="30"/>
      <c r="AM1" s="78"/>
    </row>
    <row r="2" spans="1:39" ht="20.45" customHeight="1">
      <c r="A2" s="67"/>
      <c r="B2" s="627" t="s">
        <v>8081</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J2" s="30"/>
      <c r="AK2" s="30"/>
      <c r="AL2" s="30"/>
      <c r="AM2" s="78"/>
    </row>
    <row r="3" spans="1:39" ht="101.1"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8082</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ht="29.1" customHeight="1">
      <c r="A4" s="1" t="s">
        <v>7545</v>
      </c>
      <c r="B4" s="1" t="s">
        <v>59</v>
      </c>
      <c r="C4" t="s">
        <v>8083</v>
      </c>
      <c r="D4" t="s">
        <v>7544</v>
      </c>
      <c r="E4" t="s">
        <v>61</v>
      </c>
      <c r="F4" t="s">
        <v>73</v>
      </c>
      <c r="H4" s="27"/>
      <c r="I4" s="27" t="s">
        <v>136</v>
      </c>
      <c r="J4" s="28"/>
      <c r="K4" s="45" t="s">
        <v>1595</v>
      </c>
      <c r="L4" s="28" t="s">
        <v>64</v>
      </c>
      <c r="M4" s="1">
        <v>1</v>
      </c>
      <c r="N4" s="33" t="s">
        <v>1</v>
      </c>
      <c r="O4" s="35"/>
      <c r="P4" s="34"/>
      <c r="Q4" t="s">
        <v>8083</v>
      </c>
      <c r="R4" s="30"/>
      <c r="S4" s="30"/>
      <c r="T4" s="30" t="s">
        <v>64</v>
      </c>
      <c r="U4" s="30"/>
      <c r="V4" s="30"/>
      <c r="W4" s="108" t="s">
        <v>8084</v>
      </c>
      <c r="X4" s="109" t="s">
        <v>1511</v>
      </c>
      <c r="Y4" s="108" t="s">
        <v>8085</v>
      </c>
      <c r="Z4" s="110" t="s">
        <v>8086</v>
      </c>
      <c r="AA4" s="32" t="e">
        <f t="array" ref="AA4:AA10">VLOOKUP(C4:C10,#REF!,2,FALSE)</f>
        <v>#REF!</v>
      </c>
      <c r="AB4" s="119"/>
      <c r="AC4" s="103"/>
      <c r="AD4" s="103"/>
      <c r="AE4" s="103"/>
      <c r="AF4" s="103"/>
      <c r="AG4" s="103"/>
      <c r="AH4" s="103"/>
      <c r="AI4" s="103" t="s">
        <v>69</v>
      </c>
      <c r="AJ4" s="30"/>
      <c r="AK4" s="30"/>
      <c r="AL4" s="30"/>
      <c r="AM4" s="43"/>
    </row>
    <row r="5" spans="1:39">
      <c r="A5" s="1" t="s">
        <v>7545</v>
      </c>
      <c r="B5" s="1" t="s">
        <v>59</v>
      </c>
      <c r="C5" t="s">
        <v>8087</v>
      </c>
      <c r="D5" t="s">
        <v>8088</v>
      </c>
      <c r="E5" t="s">
        <v>135</v>
      </c>
      <c r="F5" t="s">
        <v>136</v>
      </c>
      <c r="H5" s="27"/>
      <c r="I5" s="27" t="s">
        <v>107</v>
      </c>
      <c r="J5" s="28"/>
      <c r="K5" s="163" t="s">
        <v>63</v>
      </c>
      <c r="L5" s="28"/>
      <c r="M5" s="1">
        <v>0</v>
      </c>
      <c r="N5" s="33"/>
      <c r="O5" s="35"/>
      <c r="P5" s="33"/>
      <c r="Q5" t="s">
        <v>8087</v>
      </c>
      <c r="R5" s="30"/>
      <c r="S5" s="30"/>
      <c r="T5" s="30"/>
      <c r="U5" s="30"/>
      <c r="V5" s="30"/>
      <c r="W5" s="108" t="s">
        <v>8084</v>
      </c>
      <c r="X5" s="109" t="s">
        <v>1511</v>
      </c>
      <c r="Y5" s="108" t="s">
        <v>8085</v>
      </c>
      <c r="Z5" s="110"/>
      <c r="AA5" s="32" t="e">
        <v>#REF!</v>
      </c>
      <c r="AB5" s="119"/>
      <c r="AC5" s="103"/>
      <c r="AD5" s="103"/>
      <c r="AE5" s="103"/>
      <c r="AF5" s="103"/>
      <c r="AG5" s="103"/>
      <c r="AH5" s="103"/>
      <c r="AI5" s="103" t="s">
        <v>69</v>
      </c>
      <c r="AJ5" s="30"/>
      <c r="AK5" s="30"/>
      <c r="AL5" s="30"/>
      <c r="AM5" s="43"/>
    </row>
    <row r="6" spans="1:39">
      <c r="A6" s="1" t="s">
        <v>7545</v>
      </c>
      <c r="B6" s="1" t="s">
        <v>59</v>
      </c>
      <c r="C6" t="s">
        <v>8089</v>
      </c>
      <c r="D6" t="s">
        <v>8090</v>
      </c>
      <c r="E6" t="s">
        <v>61</v>
      </c>
      <c r="F6" t="s">
        <v>120</v>
      </c>
      <c r="H6" s="27"/>
      <c r="I6" s="27">
        <v>3</v>
      </c>
      <c r="J6" s="28"/>
      <c r="K6" s="45"/>
      <c r="L6" s="28" t="s">
        <v>63</v>
      </c>
      <c r="M6" s="1">
        <v>0</v>
      </c>
      <c r="N6" s="33" t="s">
        <v>63</v>
      </c>
      <c r="O6" s="35"/>
      <c r="P6" s="33"/>
      <c r="Q6" t="s">
        <v>8089</v>
      </c>
      <c r="R6" s="30"/>
      <c r="S6" s="30"/>
      <c r="T6" s="30" t="s">
        <v>63</v>
      </c>
      <c r="U6" s="30"/>
      <c r="V6" s="30"/>
      <c r="W6" s="108" t="s">
        <v>8084</v>
      </c>
      <c r="X6" s="109" t="s">
        <v>1511</v>
      </c>
      <c r="Y6" s="108" t="s">
        <v>8085</v>
      </c>
      <c r="Z6" s="110"/>
      <c r="AA6" s="32" t="e">
        <v>#REF!</v>
      </c>
      <c r="AB6" s="155" t="s">
        <v>63</v>
      </c>
      <c r="AC6" s="156" t="s">
        <v>63</v>
      </c>
      <c r="AD6" s="156" t="s">
        <v>63</v>
      </c>
      <c r="AE6" s="156"/>
      <c r="AF6" s="156"/>
      <c r="AG6" s="156"/>
      <c r="AH6" s="156"/>
      <c r="AI6" s="156" t="s">
        <v>69</v>
      </c>
      <c r="AJ6" s="157"/>
      <c r="AK6" s="157"/>
      <c r="AL6" s="157"/>
      <c r="AM6" s="158"/>
    </row>
    <row r="7" spans="1:39">
      <c r="A7" s="1" t="s">
        <v>7545</v>
      </c>
      <c r="B7" s="1" t="s">
        <v>59</v>
      </c>
      <c r="C7" t="s">
        <v>8091</v>
      </c>
      <c r="D7" t="s">
        <v>2752</v>
      </c>
      <c r="E7" t="s">
        <v>61</v>
      </c>
      <c r="F7" t="s">
        <v>88</v>
      </c>
      <c r="H7" s="27"/>
      <c r="I7" s="27">
        <v>3</v>
      </c>
      <c r="J7" s="28"/>
      <c r="K7" s="45"/>
      <c r="L7" s="28"/>
      <c r="M7" s="1">
        <v>1</v>
      </c>
      <c r="N7" s="33"/>
      <c r="O7" s="35"/>
      <c r="P7" s="34"/>
      <c r="Q7" t="s">
        <v>8091</v>
      </c>
      <c r="R7" s="30"/>
      <c r="S7" s="30"/>
      <c r="T7" s="30"/>
      <c r="U7" s="30"/>
      <c r="V7" s="30"/>
      <c r="W7" s="108" t="s">
        <v>8084</v>
      </c>
      <c r="X7" s="109" t="s">
        <v>1511</v>
      </c>
      <c r="Y7" s="108" t="s">
        <v>8085</v>
      </c>
      <c r="Z7" s="110"/>
      <c r="AA7" s="32" t="e">
        <v>#REF!</v>
      </c>
      <c r="AB7" s="119"/>
      <c r="AC7" s="103"/>
      <c r="AD7" s="103"/>
      <c r="AE7" s="103"/>
      <c r="AF7" s="103"/>
      <c r="AG7" s="103"/>
      <c r="AH7" s="103"/>
      <c r="AI7" s="103" t="s">
        <v>69</v>
      </c>
      <c r="AJ7" s="30"/>
      <c r="AK7" s="30"/>
      <c r="AL7" s="30"/>
      <c r="AM7" s="43"/>
    </row>
    <row r="8" spans="1:39">
      <c r="A8" s="1" t="s">
        <v>7545</v>
      </c>
      <c r="B8" s="1" t="s">
        <v>59</v>
      </c>
      <c r="C8" t="s">
        <v>8092</v>
      </c>
      <c r="D8" t="s">
        <v>2752</v>
      </c>
      <c r="E8" t="s">
        <v>61</v>
      </c>
      <c r="F8" t="s">
        <v>100</v>
      </c>
      <c r="H8" s="27" t="s">
        <v>63</v>
      </c>
      <c r="I8" s="27">
        <v>3</v>
      </c>
      <c r="J8" s="28"/>
      <c r="K8" s="45" t="s">
        <v>63</v>
      </c>
      <c r="L8" s="28"/>
      <c r="M8" s="1">
        <v>1</v>
      </c>
      <c r="N8" s="33" t="s">
        <v>63</v>
      </c>
      <c r="O8" s="35"/>
      <c r="P8" s="35"/>
      <c r="Q8" t="s">
        <v>8092</v>
      </c>
      <c r="R8" s="30"/>
      <c r="S8" s="30"/>
      <c r="T8" s="30"/>
      <c r="U8" s="30"/>
      <c r="V8" s="30"/>
      <c r="W8" s="108" t="s">
        <v>8084</v>
      </c>
      <c r="X8" s="109" t="s">
        <v>1511</v>
      </c>
      <c r="Y8" s="108" t="s">
        <v>8085</v>
      </c>
      <c r="Z8" s="110"/>
      <c r="AA8" s="32" t="e">
        <v>#REF!</v>
      </c>
      <c r="AB8" s="119"/>
      <c r="AC8" s="103"/>
      <c r="AD8" s="103"/>
      <c r="AE8" s="103"/>
      <c r="AF8" s="103"/>
      <c r="AG8" s="103"/>
      <c r="AH8" s="103"/>
      <c r="AI8" s="103" t="s">
        <v>69</v>
      </c>
      <c r="AJ8" s="30"/>
      <c r="AK8" s="30"/>
      <c r="AL8" s="30"/>
      <c r="AM8" s="43"/>
    </row>
    <row r="9" spans="1:39">
      <c r="A9" s="1" t="s">
        <v>7545</v>
      </c>
      <c r="B9" s="1" t="s">
        <v>59</v>
      </c>
      <c r="C9" t="s">
        <v>8093</v>
      </c>
      <c r="D9" t="s">
        <v>8094</v>
      </c>
      <c r="E9" t="s">
        <v>135</v>
      </c>
      <c r="F9" t="s">
        <v>136</v>
      </c>
      <c r="H9" s="27" t="s">
        <v>63</v>
      </c>
      <c r="I9" s="27">
        <v>3</v>
      </c>
      <c r="J9" s="28"/>
      <c r="K9" s="163" t="s">
        <v>63</v>
      </c>
      <c r="L9" s="28" t="s">
        <v>63</v>
      </c>
      <c r="M9" s="1">
        <v>0</v>
      </c>
      <c r="N9" s="33" t="s">
        <v>63</v>
      </c>
      <c r="O9" s="35"/>
      <c r="P9" s="33"/>
      <c r="Q9" t="s">
        <v>8093</v>
      </c>
      <c r="R9" s="30"/>
      <c r="S9" s="30"/>
      <c r="T9" s="30" t="s">
        <v>63</v>
      </c>
      <c r="U9" s="30"/>
      <c r="V9" s="30"/>
      <c r="W9" s="108" t="s">
        <v>8084</v>
      </c>
      <c r="X9" s="109" t="s">
        <v>1511</v>
      </c>
      <c r="Y9" s="108" t="s">
        <v>8085</v>
      </c>
      <c r="Z9" s="110"/>
      <c r="AA9" s="32" t="e">
        <v>#REF!</v>
      </c>
      <c r="AB9" s="119"/>
      <c r="AC9" s="103"/>
      <c r="AD9" s="103"/>
      <c r="AE9" s="103"/>
      <c r="AF9" s="103"/>
      <c r="AG9" s="103"/>
      <c r="AH9" s="103"/>
      <c r="AI9" s="103" t="s">
        <v>69</v>
      </c>
      <c r="AJ9" s="30"/>
      <c r="AK9" s="30"/>
      <c r="AL9" s="30"/>
      <c r="AM9" s="43"/>
    </row>
    <row r="10" spans="1:39">
      <c r="A10" s="1" t="s">
        <v>7545</v>
      </c>
      <c r="B10" s="1" t="s">
        <v>59</v>
      </c>
      <c r="C10" t="s">
        <v>8095</v>
      </c>
      <c r="D10" t="s">
        <v>8096</v>
      </c>
      <c r="E10" t="s">
        <v>135</v>
      </c>
      <c r="F10" t="s">
        <v>136</v>
      </c>
      <c r="O10" s="35"/>
      <c r="Q10" t="s">
        <v>8095</v>
      </c>
      <c r="W10" s="108" t="s">
        <v>8084</v>
      </c>
      <c r="X10" s="109" t="s">
        <v>1511</v>
      </c>
      <c r="Y10" s="108" t="s">
        <v>8085</v>
      </c>
      <c r="AA10" t="e">
        <v>#REF!</v>
      </c>
      <c r="AI10" t="s">
        <v>69</v>
      </c>
    </row>
    <row r="11" spans="1:39">
      <c r="A11" s="1" t="s">
        <v>7545</v>
      </c>
      <c r="B11" s="1" t="s">
        <v>59</v>
      </c>
      <c r="C11" t="s">
        <v>8097</v>
      </c>
      <c r="D11" t="s">
        <v>8098</v>
      </c>
      <c r="E11" t="s">
        <v>135</v>
      </c>
      <c r="F11" t="s">
        <v>62</v>
      </c>
      <c r="O11" s="35"/>
      <c r="Q11" t="s">
        <v>8097</v>
      </c>
      <c r="W11" s="108" t="s">
        <v>8084</v>
      </c>
      <c r="X11" s="109" t="s">
        <v>1511</v>
      </c>
      <c r="Y11" s="108" t="s">
        <v>8085</v>
      </c>
      <c r="AI11" t="s">
        <v>69</v>
      </c>
    </row>
    <row r="12" spans="1:39">
      <c r="A12" s="1" t="s">
        <v>7545</v>
      </c>
      <c r="B12" s="1" t="s">
        <v>59</v>
      </c>
      <c r="C12" t="s">
        <v>8099</v>
      </c>
      <c r="D12" t="s">
        <v>8100</v>
      </c>
      <c r="E12" t="s">
        <v>135</v>
      </c>
      <c r="F12" t="s">
        <v>136</v>
      </c>
      <c r="O12" s="35"/>
      <c r="Q12" t="s">
        <v>8099</v>
      </c>
      <c r="W12" s="108" t="s">
        <v>8084</v>
      </c>
      <c r="X12" s="109" t="s">
        <v>1511</v>
      </c>
      <c r="Y12" s="108" t="s">
        <v>8085</v>
      </c>
      <c r="AI12" t="s">
        <v>69</v>
      </c>
    </row>
    <row r="13" spans="1:39">
      <c r="A13" s="1" t="s">
        <v>7545</v>
      </c>
      <c r="B13" s="1" t="s">
        <v>59</v>
      </c>
      <c r="C13" t="s">
        <v>8101</v>
      </c>
      <c r="D13" t="s">
        <v>175</v>
      </c>
      <c r="E13" t="s">
        <v>135</v>
      </c>
      <c r="F13" t="s">
        <v>136</v>
      </c>
      <c r="O13" s="35"/>
      <c r="Q13" t="s">
        <v>8101</v>
      </c>
      <c r="W13" s="108" t="s">
        <v>8084</v>
      </c>
      <c r="X13" s="109" t="s">
        <v>1511</v>
      </c>
      <c r="Y13" s="108" t="s">
        <v>8085</v>
      </c>
      <c r="AI13" t="s">
        <v>69</v>
      </c>
    </row>
    <row r="14" spans="1:39">
      <c r="A14" s="1" t="s">
        <v>7545</v>
      </c>
      <c r="B14" s="1" t="s">
        <v>59</v>
      </c>
      <c r="C14" t="s">
        <v>8102</v>
      </c>
      <c r="D14" t="s">
        <v>106</v>
      </c>
      <c r="E14" t="s">
        <v>61</v>
      </c>
      <c r="F14" t="s">
        <v>107</v>
      </c>
      <c r="O14" s="35"/>
      <c r="Q14" t="s">
        <v>8102</v>
      </c>
      <c r="W14" s="108" t="s">
        <v>8084</v>
      </c>
      <c r="X14" s="109" t="s">
        <v>1511</v>
      </c>
      <c r="Y14" s="108" t="s">
        <v>8085</v>
      </c>
      <c r="AI14" t="s">
        <v>69</v>
      </c>
    </row>
    <row r="15" spans="1:39">
      <c r="A15" s="1" t="s">
        <v>7545</v>
      </c>
      <c r="B15" s="1" t="s">
        <v>59</v>
      </c>
      <c r="C15" t="s">
        <v>8103</v>
      </c>
      <c r="D15" t="s">
        <v>8104</v>
      </c>
      <c r="E15" t="s">
        <v>135</v>
      </c>
      <c r="F15" t="s">
        <v>73</v>
      </c>
      <c r="G15" t="s">
        <v>239</v>
      </c>
      <c r="O15" s="35"/>
      <c r="Q15" t="s">
        <v>8103</v>
      </c>
      <c r="W15" s="108" t="s">
        <v>8084</v>
      </c>
      <c r="X15" s="109" t="s">
        <v>1511</v>
      </c>
      <c r="Y15" s="108" t="s">
        <v>8085</v>
      </c>
      <c r="AI15" t="s">
        <v>69</v>
      </c>
    </row>
    <row r="16" spans="1:39">
      <c r="A16" s="1" t="s">
        <v>7545</v>
      </c>
      <c r="B16" s="1" t="s">
        <v>59</v>
      </c>
      <c r="C16" t="s">
        <v>8105</v>
      </c>
      <c r="D16" t="s">
        <v>8106</v>
      </c>
      <c r="E16" t="s">
        <v>135</v>
      </c>
      <c r="F16" t="s">
        <v>73</v>
      </c>
      <c r="G16" t="s">
        <v>239</v>
      </c>
      <c r="O16" s="35"/>
      <c r="Q16" t="s">
        <v>8105</v>
      </c>
      <c r="W16" s="108" t="s">
        <v>8084</v>
      </c>
      <c r="X16" s="109" t="s">
        <v>1511</v>
      </c>
      <c r="Y16" s="108" t="s">
        <v>8085</v>
      </c>
      <c r="AI16" t="s">
        <v>69</v>
      </c>
    </row>
    <row r="17" spans="1:35">
      <c r="A17" s="1" t="s">
        <v>7545</v>
      </c>
      <c r="B17" s="1" t="s">
        <v>59</v>
      </c>
      <c r="C17" t="s">
        <v>8107</v>
      </c>
      <c r="D17" t="s">
        <v>8108</v>
      </c>
      <c r="E17" t="s">
        <v>135</v>
      </c>
      <c r="F17" t="s">
        <v>73</v>
      </c>
      <c r="G17" t="s">
        <v>239</v>
      </c>
      <c r="O17" s="35"/>
      <c r="Q17" t="s">
        <v>8107</v>
      </c>
      <c r="W17" s="108" t="s">
        <v>8084</v>
      </c>
      <c r="X17" s="109" t="s">
        <v>1511</v>
      </c>
      <c r="Y17" s="108" t="s">
        <v>8085</v>
      </c>
      <c r="AI17" t="s">
        <v>69</v>
      </c>
    </row>
    <row r="18" spans="1:35">
      <c r="A18" s="1" t="s">
        <v>7545</v>
      </c>
      <c r="B18" s="1" t="s">
        <v>59</v>
      </c>
      <c r="C18" t="s">
        <v>8109</v>
      </c>
      <c r="D18" t="s">
        <v>8110</v>
      </c>
      <c r="E18" t="s">
        <v>135</v>
      </c>
      <c r="F18" t="s">
        <v>136</v>
      </c>
      <c r="Q18" t="s">
        <v>8109</v>
      </c>
      <c r="W18" s="108" t="s">
        <v>8084</v>
      </c>
      <c r="X18" s="109" t="s">
        <v>1511</v>
      </c>
      <c r="Y18" s="108" t="s">
        <v>8085</v>
      </c>
      <c r="AA18" t="s">
        <v>63</v>
      </c>
    </row>
    <row r="19" spans="1:35">
      <c r="A19" s="1" t="s">
        <v>7545</v>
      </c>
      <c r="B19" s="1" t="s">
        <v>59</v>
      </c>
      <c r="C19" t="s">
        <v>8111</v>
      </c>
      <c r="D19" t="s">
        <v>113</v>
      </c>
      <c r="E19" t="s">
        <v>61</v>
      </c>
      <c r="F19" t="s">
        <v>114</v>
      </c>
      <c r="Q19" t="s">
        <v>8111</v>
      </c>
      <c r="W19" s="108" t="s">
        <v>8084</v>
      </c>
      <c r="X19" s="109" t="s">
        <v>1511</v>
      </c>
      <c r="Y19" s="108" t="s">
        <v>8085</v>
      </c>
    </row>
    <row r="20" spans="1:35">
      <c r="A20" s="1" t="s">
        <v>7545</v>
      </c>
      <c r="B20" s="1" t="s">
        <v>59</v>
      </c>
      <c r="C20" t="s">
        <v>8112</v>
      </c>
      <c r="D20" t="s">
        <v>113</v>
      </c>
      <c r="E20" t="s">
        <v>61</v>
      </c>
      <c r="F20" t="s">
        <v>114</v>
      </c>
      <c r="Q20" t="s">
        <v>8112</v>
      </c>
      <c r="W20" s="108" t="s">
        <v>8084</v>
      </c>
      <c r="X20" s="109" t="s">
        <v>1511</v>
      </c>
      <c r="Y20" s="108" t="s">
        <v>8085</v>
      </c>
    </row>
    <row r="21" spans="1:35">
      <c r="A21" s="1" t="s">
        <v>7545</v>
      </c>
      <c r="B21" s="1" t="s">
        <v>59</v>
      </c>
      <c r="C21" t="s">
        <v>8113</v>
      </c>
      <c r="D21" t="s">
        <v>119</v>
      </c>
      <c r="E21" t="s">
        <v>61</v>
      </c>
      <c r="F21" t="s">
        <v>120</v>
      </c>
      <c r="Q21" t="s">
        <v>8113</v>
      </c>
      <c r="W21" s="108" t="s">
        <v>8084</v>
      </c>
      <c r="X21" s="109" t="s">
        <v>1511</v>
      </c>
      <c r="Y21" s="108" t="s">
        <v>8085</v>
      </c>
    </row>
    <row r="22" spans="1:35">
      <c r="A22" s="1" t="s">
        <v>7545</v>
      </c>
      <c r="B22" s="1" t="s">
        <v>59</v>
      </c>
      <c r="C22" t="s">
        <v>8114</v>
      </c>
      <c r="D22" t="s">
        <v>119</v>
      </c>
      <c r="E22" t="s">
        <v>61</v>
      </c>
      <c r="F22" t="s">
        <v>120</v>
      </c>
      <c r="Q22" t="s">
        <v>8114</v>
      </c>
      <c r="W22" s="108" t="s">
        <v>8084</v>
      </c>
      <c r="X22" s="109" t="s">
        <v>1511</v>
      </c>
      <c r="Y22" s="108" t="s">
        <v>8085</v>
      </c>
    </row>
    <row r="23" spans="1:35">
      <c r="A23" s="1" t="s">
        <v>7545</v>
      </c>
      <c r="B23" s="1" t="s">
        <v>59</v>
      </c>
      <c r="C23" t="s">
        <v>8115</v>
      </c>
      <c r="D23" t="s">
        <v>8116</v>
      </c>
      <c r="E23" t="s">
        <v>135</v>
      </c>
      <c r="F23" t="s">
        <v>136</v>
      </c>
      <c r="K23" t="s">
        <v>8117</v>
      </c>
      <c r="Q23" t="s">
        <v>8115</v>
      </c>
      <c r="W23" s="108" t="s">
        <v>8084</v>
      </c>
      <c r="X23" s="109" t="s">
        <v>1511</v>
      </c>
      <c r="Y23" s="108" t="s">
        <v>8085</v>
      </c>
    </row>
    <row r="24" spans="1:35">
      <c r="A24" s="1" t="s">
        <v>7545</v>
      </c>
      <c r="B24" s="1" t="s">
        <v>59</v>
      </c>
      <c r="C24" t="s">
        <v>8118</v>
      </c>
      <c r="D24" t="s">
        <v>8119</v>
      </c>
      <c r="E24" t="s">
        <v>135</v>
      </c>
      <c r="F24" t="s">
        <v>136</v>
      </c>
      <c r="Q24" t="s">
        <v>8118</v>
      </c>
      <c r="W24" s="108" t="s">
        <v>8084</v>
      </c>
      <c r="X24" s="109" t="s">
        <v>1511</v>
      </c>
      <c r="Y24" s="108" t="s">
        <v>8085</v>
      </c>
    </row>
    <row r="25" spans="1:35">
      <c r="A25" s="1" t="s">
        <v>7545</v>
      </c>
      <c r="B25" s="1" t="s">
        <v>59</v>
      </c>
      <c r="C25" t="s">
        <v>8120</v>
      </c>
      <c r="D25" t="s">
        <v>8121</v>
      </c>
      <c r="E25" t="s">
        <v>135</v>
      </c>
      <c r="F25" t="s">
        <v>136</v>
      </c>
      <c r="Q25" t="s">
        <v>8120</v>
      </c>
      <c r="W25" s="108" t="s">
        <v>8084</v>
      </c>
      <c r="X25" s="109" t="s">
        <v>1511</v>
      </c>
      <c r="Y25" s="108" t="s">
        <v>8085</v>
      </c>
    </row>
    <row r="26" spans="1:35">
      <c r="A26" s="1" t="s">
        <v>7545</v>
      </c>
      <c r="B26" s="1" t="s">
        <v>59</v>
      </c>
      <c r="C26" t="s">
        <v>8122</v>
      </c>
      <c r="D26" t="s">
        <v>8071</v>
      </c>
      <c r="E26" t="s">
        <v>61</v>
      </c>
      <c r="F26" t="s">
        <v>136</v>
      </c>
      <c r="Q26" t="s">
        <v>8122</v>
      </c>
      <c r="W26" s="108" t="s">
        <v>8084</v>
      </c>
      <c r="X26" s="109" t="s">
        <v>1511</v>
      </c>
      <c r="Y26" s="108" t="s">
        <v>8085</v>
      </c>
    </row>
    <row r="27" spans="1:35">
      <c r="A27" s="1" t="s">
        <v>7545</v>
      </c>
      <c r="B27" s="1" t="s">
        <v>59</v>
      </c>
      <c r="C27" t="s">
        <v>8123</v>
      </c>
      <c r="D27" t="s">
        <v>8124</v>
      </c>
      <c r="E27" t="s">
        <v>135</v>
      </c>
      <c r="F27" t="s">
        <v>136</v>
      </c>
      <c r="Q27" t="s">
        <v>8123</v>
      </c>
      <c r="W27" s="108" t="s">
        <v>8084</v>
      </c>
      <c r="X27" s="109" t="s">
        <v>1511</v>
      </c>
      <c r="Y27" s="108" t="s">
        <v>8085</v>
      </c>
    </row>
    <row r="28" spans="1:35">
      <c r="A28" s="1" t="s">
        <v>7545</v>
      </c>
      <c r="B28" s="1" t="s">
        <v>59</v>
      </c>
      <c r="C28" t="s">
        <v>8125</v>
      </c>
      <c r="D28" t="s">
        <v>8126</v>
      </c>
      <c r="E28" t="s">
        <v>61</v>
      </c>
      <c r="F28" t="s">
        <v>73</v>
      </c>
      <c r="Q28" t="s">
        <v>8125</v>
      </c>
      <c r="W28" s="108" t="s">
        <v>8084</v>
      </c>
      <c r="X28" s="109" t="s">
        <v>1511</v>
      </c>
      <c r="Y28" s="108" t="s">
        <v>8085</v>
      </c>
    </row>
    <row r="29" spans="1:35">
      <c r="A29" s="1" t="s">
        <v>7545</v>
      </c>
      <c r="B29" s="1" t="s">
        <v>59</v>
      </c>
      <c r="C29" t="s">
        <v>8127</v>
      </c>
      <c r="D29" t="s">
        <v>1219</v>
      </c>
      <c r="E29" t="s">
        <v>135</v>
      </c>
      <c r="F29" t="s">
        <v>1220</v>
      </c>
      <c r="Q29" t="s">
        <v>8127</v>
      </c>
      <c r="W29" s="108" t="s">
        <v>8084</v>
      </c>
      <c r="X29" s="109" t="s">
        <v>1511</v>
      </c>
      <c r="Y29" s="108" t="s">
        <v>8085</v>
      </c>
    </row>
    <row r="30" spans="1:35">
      <c r="A30" s="1" t="s">
        <v>7545</v>
      </c>
      <c r="B30" s="1" t="s">
        <v>59</v>
      </c>
      <c r="C30" t="s">
        <v>8128</v>
      </c>
      <c r="D30" t="s">
        <v>8129</v>
      </c>
      <c r="E30" t="s">
        <v>135</v>
      </c>
      <c r="F30" t="s">
        <v>136</v>
      </c>
      <c r="K30" t="s">
        <v>8130</v>
      </c>
      <c r="Q30" t="s">
        <v>8128</v>
      </c>
      <c r="R30" t="s">
        <v>4822</v>
      </c>
      <c r="W30" s="108" t="s">
        <v>8084</v>
      </c>
      <c r="X30" s="109" t="s">
        <v>1511</v>
      </c>
      <c r="Y30" s="108" t="s">
        <v>8085</v>
      </c>
    </row>
    <row r="31" spans="1:35">
      <c r="A31" s="1" t="s">
        <v>7545</v>
      </c>
      <c r="B31" s="1" t="s">
        <v>59</v>
      </c>
      <c r="C31" t="s">
        <v>8131</v>
      </c>
      <c r="D31" t="s">
        <v>8132</v>
      </c>
      <c r="E31" t="s">
        <v>135</v>
      </c>
      <c r="F31" t="s">
        <v>136</v>
      </c>
      <c r="K31" t="s">
        <v>8133</v>
      </c>
      <c r="Q31" t="s">
        <v>8131</v>
      </c>
      <c r="R31" t="s">
        <v>4822</v>
      </c>
      <c r="W31" s="108" t="s">
        <v>8084</v>
      </c>
      <c r="X31" s="109" t="s">
        <v>1511</v>
      </c>
      <c r="Y31" s="108" t="s">
        <v>8085</v>
      </c>
    </row>
    <row r="32" spans="1:35">
      <c r="A32" s="1" t="s">
        <v>7545</v>
      </c>
      <c r="B32" s="1" t="s">
        <v>59</v>
      </c>
      <c r="C32" t="s">
        <v>8134</v>
      </c>
      <c r="D32" t="s">
        <v>8135</v>
      </c>
      <c r="E32" t="s">
        <v>61</v>
      </c>
      <c r="F32" t="s">
        <v>120</v>
      </c>
      <c r="K32" t="s">
        <v>8136</v>
      </c>
      <c r="Q32" t="s">
        <v>8134</v>
      </c>
      <c r="R32" t="s">
        <v>4822</v>
      </c>
      <c r="W32" s="108" t="s">
        <v>8084</v>
      </c>
      <c r="X32" s="109" t="s">
        <v>1511</v>
      </c>
      <c r="Y32" s="108" t="s">
        <v>8085</v>
      </c>
    </row>
    <row r="33" spans="1:25">
      <c r="A33" s="1" t="s">
        <v>7545</v>
      </c>
      <c r="B33" s="1" t="s">
        <v>59</v>
      </c>
      <c r="C33" t="s">
        <v>8137</v>
      </c>
      <c r="D33" t="s">
        <v>8138</v>
      </c>
      <c r="E33" t="s">
        <v>135</v>
      </c>
      <c r="F33" t="s">
        <v>136</v>
      </c>
      <c r="K33" t="s">
        <v>8139</v>
      </c>
      <c r="Q33" t="s">
        <v>8137</v>
      </c>
      <c r="R33" t="s">
        <v>4822</v>
      </c>
      <c r="W33" s="108" t="s">
        <v>8084</v>
      </c>
      <c r="X33" s="109" t="s">
        <v>1511</v>
      </c>
      <c r="Y33" s="108" t="s">
        <v>8085</v>
      </c>
    </row>
    <row r="34" spans="1:25">
      <c r="A34" s="1" t="s">
        <v>7545</v>
      </c>
      <c r="B34" s="1" t="s">
        <v>59</v>
      </c>
      <c r="C34" t="s">
        <v>8140</v>
      </c>
      <c r="D34" t="s">
        <v>8141</v>
      </c>
      <c r="E34" t="s">
        <v>61</v>
      </c>
      <c r="F34" t="s">
        <v>120</v>
      </c>
      <c r="Q34" t="s">
        <v>8140</v>
      </c>
      <c r="R34" t="s">
        <v>4822</v>
      </c>
      <c r="W34" s="108" t="s">
        <v>8084</v>
      </c>
      <c r="X34" s="109" t="s">
        <v>1511</v>
      </c>
      <c r="Y34" s="108" t="s">
        <v>8085</v>
      </c>
    </row>
    <row r="35" spans="1:25">
      <c r="A35" s="1" t="s">
        <v>7545</v>
      </c>
      <c r="B35" s="1" t="s">
        <v>59</v>
      </c>
      <c r="C35" t="s">
        <v>8142</v>
      </c>
      <c r="D35" t="s">
        <v>8143</v>
      </c>
      <c r="E35" t="s">
        <v>61</v>
      </c>
      <c r="F35" t="s">
        <v>120</v>
      </c>
      <c r="Q35" t="s">
        <v>8142</v>
      </c>
      <c r="R35" t="s">
        <v>4822</v>
      </c>
      <c r="W35" s="108" t="s">
        <v>8084</v>
      </c>
      <c r="X35" s="109" t="s">
        <v>1511</v>
      </c>
      <c r="Y35" s="108" t="s">
        <v>8085</v>
      </c>
    </row>
    <row r="36" spans="1:25">
      <c r="A36" s="1" t="s">
        <v>7545</v>
      </c>
      <c r="B36" s="1" t="s">
        <v>59</v>
      </c>
      <c r="C36" t="s">
        <v>8144</v>
      </c>
      <c r="D36" t="s">
        <v>1222</v>
      </c>
      <c r="E36" t="s">
        <v>135</v>
      </c>
      <c r="F36" t="s">
        <v>114</v>
      </c>
      <c r="Q36" t="s">
        <v>8144</v>
      </c>
      <c r="W36" s="108" t="s">
        <v>8084</v>
      </c>
      <c r="X36" s="109" t="s">
        <v>1511</v>
      </c>
      <c r="Y36" s="108" t="s">
        <v>8085</v>
      </c>
    </row>
    <row r="37" spans="1:25">
      <c r="A37" s="1" t="s">
        <v>7545</v>
      </c>
      <c r="B37" s="1" t="s">
        <v>59</v>
      </c>
      <c r="C37" t="s">
        <v>8145</v>
      </c>
      <c r="D37" t="s">
        <v>1224</v>
      </c>
      <c r="E37" t="s">
        <v>135</v>
      </c>
      <c r="F37" t="s">
        <v>239</v>
      </c>
      <c r="Q37" t="s">
        <v>8145</v>
      </c>
      <c r="W37" s="108" t="s">
        <v>8084</v>
      </c>
      <c r="X37" s="109" t="s">
        <v>1511</v>
      </c>
      <c r="Y37" s="108" t="s">
        <v>8085</v>
      </c>
    </row>
    <row r="38" spans="1:25">
      <c r="A38" s="1" t="s">
        <v>7545</v>
      </c>
      <c r="B38" s="1" t="s">
        <v>59</v>
      </c>
      <c r="C38" t="s">
        <v>8146</v>
      </c>
      <c r="D38" t="s">
        <v>1226</v>
      </c>
      <c r="E38" t="s">
        <v>135</v>
      </c>
      <c r="F38" t="s">
        <v>114</v>
      </c>
      <c r="Q38" t="s">
        <v>8146</v>
      </c>
      <c r="W38" s="108" t="s">
        <v>8084</v>
      </c>
      <c r="X38" s="109" t="s">
        <v>1511</v>
      </c>
      <c r="Y38" s="108" t="s">
        <v>8085</v>
      </c>
    </row>
    <row r="39" spans="1:25">
      <c r="A39" s="1" t="s">
        <v>7545</v>
      </c>
      <c r="B39" s="1" t="s">
        <v>59</v>
      </c>
      <c r="C39" t="s">
        <v>8147</v>
      </c>
      <c r="D39" t="s">
        <v>1228</v>
      </c>
      <c r="E39" t="s">
        <v>135</v>
      </c>
      <c r="F39" t="s">
        <v>107</v>
      </c>
      <c r="Q39" t="s">
        <v>8147</v>
      </c>
      <c r="W39" s="108" t="s">
        <v>8084</v>
      </c>
      <c r="X39" s="109" t="s">
        <v>1511</v>
      </c>
      <c r="Y39" s="108" t="s">
        <v>8085</v>
      </c>
    </row>
    <row r="40" spans="1:25">
      <c r="A40" s="1" t="s">
        <v>7545</v>
      </c>
      <c r="B40" s="1" t="s">
        <v>59</v>
      </c>
      <c r="C40" t="s">
        <v>8148</v>
      </c>
      <c r="D40" t="s">
        <v>1230</v>
      </c>
      <c r="E40" t="s">
        <v>61</v>
      </c>
      <c r="F40" t="s">
        <v>100</v>
      </c>
      <c r="Q40" t="s">
        <v>8148</v>
      </c>
      <c r="W40" s="108" t="s">
        <v>8084</v>
      </c>
      <c r="X40" s="109" t="s">
        <v>1511</v>
      </c>
      <c r="Y40" s="108" t="s">
        <v>8085</v>
      </c>
    </row>
    <row r="41" spans="1:25">
      <c r="A41" s="1" t="s">
        <v>7545</v>
      </c>
      <c r="B41" s="1" t="s">
        <v>59</v>
      </c>
      <c r="C41" t="s">
        <v>8149</v>
      </c>
      <c r="D41" t="s">
        <v>1232</v>
      </c>
      <c r="E41" t="s">
        <v>135</v>
      </c>
      <c r="F41" t="s">
        <v>1233</v>
      </c>
      <c r="W41" s="108" t="s">
        <v>8084</v>
      </c>
      <c r="X41" s="109" t="s">
        <v>1511</v>
      </c>
      <c r="Y41" s="108" t="s">
        <v>8085</v>
      </c>
    </row>
  </sheetData>
  <mergeCells count="5">
    <mergeCell ref="T2:V2"/>
    <mergeCell ref="AB2:AI2"/>
    <mergeCell ref="B2:L2"/>
    <mergeCell ref="M2:P2"/>
    <mergeCell ref="Q2:S2"/>
  </mergeCells>
  <conditionalFormatting sqref="M4:M9">
    <cfRule type="containsText" dxfId="18" priority="1" operator="containsText" text="decided">
      <formula>NOT(ISERROR(SEARCH("decided",M4)))</formula>
    </cfRule>
    <cfRule type="iconSet" priority="2">
      <iconSet iconSet="3Symbols2">
        <cfvo type="percent" val="0"/>
        <cfvo type="num" val="0.5"/>
        <cfvo type="num" val="1"/>
      </iconSet>
    </cfRule>
  </conditionalFormatting>
  <dataValidations count="2">
    <dataValidation type="list" allowBlank="1" showInputMessage="1" showErrorMessage="1" sqref="N4:N9 P6" xr:uid="{00000000-0002-0000-4E00-000000000000}">
      <formula1>MoSCoW</formula1>
    </dataValidation>
    <dataValidation type="list" error="Value must be one of: Ignore, Direct, Constant, Lookup Table, Complex" sqref="O4:O1048576" xr:uid="{00000000-0002-0000-4E00-000001000000}">
      <formula1>"Ignore,Direct,Constant,Lookup Table,Complex"</formula1>
    </dataValidation>
  </dataValidations>
  <pageMargins left="0.7" right="0.7" top="0.75" bottom="0.75" header="0.3" footer="0.3"/>
  <drawing r:id="rId1"/>
  <legacyDrawing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dimension ref="A1:AM26"/>
  <sheetViews>
    <sheetView workbookViewId="0">
      <pane ySplit="2" topLeftCell="A3" activePane="bottomLeft" state="frozen"/>
      <selection pane="bottomLeft" activeCell="AN1" sqref="AN1:AN1048576"/>
    </sheetView>
  </sheetViews>
  <sheetFormatPr defaultColWidth="9.140625" defaultRowHeight="14.45"/>
  <cols>
    <col min="4" max="4" width="24.140625" customWidth="1"/>
    <col min="5" max="5" width="12.85546875" customWidth="1"/>
    <col min="6" max="6" width="12.140625" customWidth="1"/>
    <col min="7" max="7" width="19.85546875" customWidth="1"/>
    <col min="8" max="8" width="12.5703125" customWidth="1"/>
    <col min="9" max="10" width="9.140625" customWidth="1"/>
    <col min="11" max="11" width="30.5703125" customWidth="1"/>
    <col min="12" max="13" width="9.140625" customWidth="1"/>
    <col min="14" max="14" width="13" customWidth="1"/>
    <col min="15" max="16" width="9.140625"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 min="29" max="39" width="9.140625"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B1" s="30"/>
      <c r="AC1" s="30"/>
      <c r="AD1" s="30"/>
      <c r="AE1" s="30"/>
      <c r="AF1" s="30"/>
      <c r="AG1" s="30"/>
      <c r="AH1" s="30"/>
      <c r="AI1" s="30"/>
      <c r="AJ1" s="30"/>
      <c r="AK1" s="30"/>
      <c r="AL1" s="30"/>
      <c r="AM1" s="78"/>
    </row>
    <row r="2" spans="1:39" ht="20.45" customHeight="1">
      <c r="A2" s="67"/>
      <c r="B2" s="627" t="s">
        <v>8150</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J2" s="30"/>
      <c r="AK2" s="30"/>
      <c r="AL2" s="30"/>
      <c r="AM2" s="78"/>
    </row>
    <row r="3" spans="1:39" ht="101.1"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8082</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ht="29.1" customHeight="1">
      <c r="A4" s="1" t="s">
        <v>8151</v>
      </c>
      <c r="B4" s="1" t="s">
        <v>2710</v>
      </c>
      <c r="C4" t="s">
        <v>8152</v>
      </c>
      <c r="D4" t="s">
        <v>8061</v>
      </c>
      <c r="E4" t="s">
        <v>135</v>
      </c>
      <c r="F4" t="s">
        <v>107</v>
      </c>
      <c r="H4" s="27"/>
      <c r="I4" s="27" t="s">
        <v>107</v>
      </c>
      <c r="J4" s="28"/>
      <c r="K4" s="45" t="s">
        <v>1595</v>
      </c>
      <c r="L4" s="28" t="s">
        <v>64</v>
      </c>
      <c r="M4" s="1">
        <v>1</v>
      </c>
      <c r="N4" s="33" t="s">
        <v>1</v>
      </c>
      <c r="O4" s="35"/>
      <c r="P4" s="34"/>
      <c r="Q4" t="s">
        <v>8152</v>
      </c>
      <c r="R4" s="30"/>
      <c r="S4" s="30"/>
      <c r="T4" s="30" t="s">
        <v>64</v>
      </c>
      <c r="U4" s="30"/>
      <c r="V4" s="30"/>
      <c r="W4" s="108" t="s">
        <v>8153</v>
      </c>
      <c r="X4" s="109" t="s">
        <v>1511</v>
      </c>
      <c r="Y4" s="108" t="s">
        <v>8154</v>
      </c>
      <c r="Z4" s="110" t="s">
        <v>8086</v>
      </c>
      <c r="AA4" s="32" t="e">
        <f t="array" ref="AA4:AA10">VLOOKUP(C4:C10,#REF!,2,FALSE)</f>
        <v>#REF!</v>
      </c>
      <c r="AB4" s="119"/>
      <c r="AC4" s="103"/>
      <c r="AD4" s="103"/>
      <c r="AE4" s="103"/>
      <c r="AF4" s="103"/>
      <c r="AG4" s="103"/>
      <c r="AH4" s="103"/>
      <c r="AI4" s="103" t="s">
        <v>69</v>
      </c>
      <c r="AJ4" s="30"/>
      <c r="AK4" s="30"/>
      <c r="AL4" s="30"/>
      <c r="AM4" s="43"/>
    </row>
    <row r="5" spans="1:39">
      <c r="A5" s="1" t="s">
        <v>8151</v>
      </c>
      <c r="B5" s="1" t="s">
        <v>2710</v>
      </c>
      <c r="C5" t="s">
        <v>8155</v>
      </c>
      <c r="D5" t="s">
        <v>7544</v>
      </c>
      <c r="E5" t="s">
        <v>61</v>
      </c>
      <c r="F5" t="s">
        <v>73</v>
      </c>
      <c r="H5" s="27"/>
      <c r="I5" s="27" t="s">
        <v>107</v>
      </c>
      <c r="J5" s="28"/>
      <c r="K5" s="45" t="s">
        <v>1595</v>
      </c>
      <c r="L5" s="28"/>
      <c r="M5" s="1">
        <v>1</v>
      </c>
      <c r="N5" s="33" t="s">
        <v>1</v>
      </c>
      <c r="O5" s="35"/>
      <c r="P5" s="33"/>
      <c r="Q5" t="s">
        <v>8155</v>
      </c>
      <c r="R5" s="30"/>
      <c r="S5" s="30"/>
      <c r="T5" s="30"/>
      <c r="U5" s="30"/>
      <c r="V5" s="30"/>
      <c r="W5" s="108" t="s">
        <v>8153</v>
      </c>
      <c r="X5" s="109" t="s">
        <v>1511</v>
      </c>
      <c r="Y5" s="108" t="s">
        <v>8154</v>
      </c>
      <c r="Z5" s="110"/>
      <c r="AA5" s="32" t="e">
        <v>#REF!</v>
      </c>
      <c r="AB5" s="119"/>
      <c r="AC5" s="103"/>
      <c r="AD5" s="103"/>
      <c r="AE5" s="103"/>
      <c r="AF5" s="103"/>
      <c r="AG5" s="103"/>
      <c r="AH5" s="103"/>
      <c r="AI5" s="103" t="s">
        <v>69</v>
      </c>
      <c r="AJ5" s="30"/>
      <c r="AK5" s="30"/>
      <c r="AL5" s="30"/>
      <c r="AM5" s="43"/>
    </row>
    <row r="6" spans="1:39">
      <c r="A6" s="1" t="s">
        <v>8151</v>
      </c>
      <c r="B6" s="1" t="s">
        <v>2710</v>
      </c>
      <c r="C6" t="s">
        <v>8156</v>
      </c>
      <c r="D6" t="s">
        <v>7840</v>
      </c>
      <c r="E6" t="s">
        <v>61</v>
      </c>
      <c r="F6" t="s">
        <v>73</v>
      </c>
      <c r="H6" s="27"/>
      <c r="I6" s="27">
        <v>3</v>
      </c>
      <c r="J6" s="28"/>
      <c r="K6" s="45" t="s">
        <v>1595</v>
      </c>
      <c r="L6" s="28" t="s">
        <v>63</v>
      </c>
      <c r="M6" s="1">
        <v>1</v>
      </c>
      <c r="N6" s="33" t="s">
        <v>1</v>
      </c>
      <c r="O6" s="35"/>
      <c r="P6" s="33"/>
      <c r="Q6" t="s">
        <v>8156</v>
      </c>
      <c r="R6" s="30"/>
      <c r="S6" s="30"/>
      <c r="T6" s="30" t="s">
        <v>63</v>
      </c>
      <c r="U6" s="30"/>
      <c r="V6" s="30"/>
      <c r="W6" s="108" t="s">
        <v>8153</v>
      </c>
      <c r="X6" s="109" t="s">
        <v>1511</v>
      </c>
      <c r="Y6" s="108" t="s">
        <v>8154</v>
      </c>
      <c r="Z6" s="110"/>
      <c r="AA6" s="32" t="e">
        <v>#REF!</v>
      </c>
      <c r="AB6" s="155" t="s">
        <v>63</v>
      </c>
      <c r="AC6" s="156" t="s">
        <v>63</v>
      </c>
      <c r="AD6" s="156" t="s">
        <v>63</v>
      </c>
      <c r="AE6" s="156"/>
      <c r="AF6" s="156"/>
      <c r="AG6" s="156"/>
      <c r="AH6" s="156"/>
      <c r="AI6" s="156" t="s">
        <v>69</v>
      </c>
      <c r="AJ6" s="157"/>
      <c r="AK6" s="157"/>
      <c r="AL6" s="157"/>
      <c r="AM6" s="158"/>
    </row>
    <row r="7" spans="1:39">
      <c r="A7" s="1" t="s">
        <v>8151</v>
      </c>
      <c r="B7" s="1" t="s">
        <v>63</v>
      </c>
      <c r="C7" t="s">
        <v>8157</v>
      </c>
      <c r="D7" t="s">
        <v>8158</v>
      </c>
      <c r="E7" t="s">
        <v>135</v>
      </c>
      <c r="F7" t="s">
        <v>73</v>
      </c>
      <c r="H7" s="27" t="s">
        <v>63</v>
      </c>
      <c r="I7" s="27" t="s">
        <v>63</v>
      </c>
      <c r="J7" s="28"/>
      <c r="K7" s="45"/>
      <c r="L7" s="28"/>
      <c r="M7" s="1">
        <v>0</v>
      </c>
      <c r="N7" s="33"/>
      <c r="O7" s="35"/>
      <c r="P7" s="34"/>
      <c r="Q7" t="s">
        <v>8157</v>
      </c>
      <c r="R7" s="30"/>
      <c r="S7" s="30"/>
      <c r="T7" s="30"/>
      <c r="U7" s="30"/>
      <c r="V7" s="30"/>
      <c r="W7" s="108" t="s">
        <v>8153</v>
      </c>
      <c r="X7" s="109" t="s">
        <v>1511</v>
      </c>
      <c r="Y7" s="108" t="s">
        <v>8154</v>
      </c>
      <c r="Z7" s="110"/>
      <c r="AA7" s="32" t="e">
        <v>#REF!</v>
      </c>
      <c r="AB7" s="119"/>
      <c r="AC7" s="103"/>
      <c r="AD7" s="103"/>
      <c r="AE7" s="103"/>
      <c r="AF7" s="103"/>
      <c r="AG7" s="103"/>
      <c r="AH7" s="103"/>
      <c r="AI7" s="103" t="s">
        <v>69</v>
      </c>
      <c r="AJ7" s="30"/>
      <c r="AK7" s="30"/>
      <c r="AL7" s="30"/>
      <c r="AM7" s="43"/>
    </row>
    <row r="8" spans="1:39">
      <c r="A8" s="1" t="s">
        <v>8151</v>
      </c>
      <c r="B8" s="1" t="s">
        <v>63</v>
      </c>
      <c r="C8" t="s">
        <v>8159</v>
      </c>
      <c r="D8" t="s">
        <v>1219</v>
      </c>
      <c r="E8" t="s">
        <v>135</v>
      </c>
      <c r="F8" t="s">
        <v>1220</v>
      </c>
      <c r="H8" s="27" t="s">
        <v>63</v>
      </c>
      <c r="I8" s="27" t="s">
        <v>63</v>
      </c>
      <c r="J8" s="28"/>
      <c r="K8" s="45" t="s">
        <v>63</v>
      </c>
      <c r="L8" s="28"/>
      <c r="M8" s="1">
        <v>0</v>
      </c>
      <c r="N8" s="33" t="s">
        <v>63</v>
      </c>
      <c r="O8" s="35"/>
      <c r="P8" s="35"/>
      <c r="Q8" t="s">
        <v>8159</v>
      </c>
      <c r="R8" s="30"/>
      <c r="S8" s="30"/>
      <c r="T8" s="30"/>
      <c r="U8" s="30"/>
      <c r="V8" s="30"/>
      <c r="W8" s="108" t="s">
        <v>8153</v>
      </c>
      <c r="X8" s="109" t="s">
        <v>1511</v>
      </c>
      <c r="Y8" s="108" t="s">
        <v>8154</v>
      </c>
      <c r="Z8" s="110"/>
      <c r="AA8" s="32" t="e">
        <v>#REF!</v>
      </c>
      <c r="AB8" s="119"/>
      <c r="AC8" s="103"/>
      <c r="AD8" s="103"/>
      <c r="AE8" s="103"/>
      <c r="AF8" s="103"/>
      <c r="AG8" s="103"/>
      <c r="AH8" s="103"/>
      <c r="AI8" s="103" t="s">
        <v>69</v>
      </c>
      <c r="AJ8" s="30"/>
      <c r="AK8" s="30"/>
      <c r="AL8" s="30"/>
      <c r="AM8" s="43"/>
    </row>
    <row r="9" spans="1:39">
      <c r="A9" s="1" t="s">
        <v>8151</v>
      </c>
      <c r="B9" s="1" t="s">
        <v>63</v>
      </c>
      <c r="C9" t="s">
        <v>8160</v>
      </c>
      <c r="D9" t="s">
        <v>8129</v>
      </c>
      <c r="E9" t="s">
        <v>135</v>
      </c>
      <c r="F9" t="s">
        <v>136</v>
      </c>
      <c r="H9" s="27" t="s">
        <v>63</v>
      </c>
      <c r="I9" s="27" t="s">
        <v>63</v>
      </c>
      <c r="J9" s="28"/>
      <c r="K9" t="s">
        <v>8130</v>
      </c>
      <c r="L9" s="28" t="s">
        <v>63</v>
      </c>
      <c r="M9" s="1">
        <v>0</v>
      </c>
      <c r="N9" s="33" t="s">
        <v>63</v>
      </c>
      <c r="O9" s="35"/>
      <c r="P9" s="33"/>
      <c r="Q9" t="s">
        <v>8160</v>
      </c>
      <c r="R9" s="30"/>
      <c r="S9" s="30"/>
      <c r="T9" s="30" t="s">
        <v>63</v>
      </c>
      <c r="U9" s="30"/>
      <c r="V9" s="30"/>
      <c r="W9" s="108" t="s">
        <v>8153</v>
      </c>
      <c r="X9" s="109" t="s">
        <v>1511</v>
      </c>
      <c r="Y9" s="108" t="s">
        <v>8154</v>
      </c>
      <c r="Z9" s="110"/>
      <c r="AA9" s="32" t="e">
        <v>#REF!</v>
      </c>
      <c r="AB9" s="119"/>
      <c r="AC9" s="103"/>
      <c r="AD9" s="103"/>
      <c r="AE9" s="103"/>
      <c r="AF9" s="103"/>
      <c r="AG9" s="103"/>
      <c r="AH9" s="103"/>
      <c r="AI9" s="103" t="s">
        <v>69</v>
      </c>
      <c r="AJ9" s="30"/>
      <c r="AK9" s="30"/>
      <c r="AL9" s="30"/>
      <c r="AM9" s="43"/>
    </row>
    <row r="10" spans="1:39">
      <c r="A10" s="1" t="s">
        <v>8151</v>
      </c>
      <c r="B10" s="1" t="s">
        <v>63</v>
      </c>
      <c r="C10" t="s">
        <v>8161</v>
      </c>
      <c r="D10" t="s">
        <v>8132</v>
      </c>
      <c r="E10" t="s">
        <v>135</v>
      </c>
      <c r="F10" t="s">
        <v>136</v>
      </c>
      <c r="K10" t="s">
        <v>8133</v>
      </c>
      <c r="O10" s="35"/>
      <c r="Q10" t="s">
        <v>8161</v>
      </c>
      <c r="R10" s="30"/>
      <c r="W10" s="108" t="s">
        <v>8153</v>
      </c>
      <c r="X10" s="109" t="s">
        <v>1511</v>
      </c>
      <c r="Y10" s="108" t="s">
        <v>8154</v>
      </c>
      <c r="AA10" t="e">
        <v>#REF!</v>
      </c>
      <c r="AI10" t="s">
        <v>69</v>
      </c>
    </row>
    <row r="11" spans="1:39">
      <c r="A11" s="1" t="s">
        <v>8151</v>
      </c>
      <c r="B11" s="1" t="s">
        <v>63</v>
      </c>
      <c r="C11" t="s">
        <v>8162</v>
      </c>
      <c r="D11" t="s">
        <v>8135</v>
      </c>
      <c r="E11" t="s">
        <v>61</v>
      </c>
      <c r="F11" t="s">
        <v>120</v>
      </c>
      <c r="O11" s="35"/>
      <c r="Q11" t="s">
        <v>8162</v>
      </c>
      <c r="R11" s="30"/>
      <c r="W11" s="108" t="s">
        <v>8153</v>
      </c>
      <c r="X11" s="109" t="s">
        <v>1511</v>
      </c>
      <c r="Y11" s="108" t="s">
        <v>8154</v>
      </c>
      <c r="AI11" t="s">
        <v>69</v>
      </c>
    </row>
    <row r="12" spans="1:39">
      <c r="A12" s="1" t="s">
        <v>8151</v>
      </c>
      <c r="B12" s="1" t="s">
        <v>63</v>
      </c>
      <c r="C12" t="s">
        <v>8163</v>
      </c>
      <c r="D12" t="s">
        <v>8138</v>
      </c>
      <c r="E12" t="s">
        <v>135</v>
      </c>
      <c r="F12" t="s">
        <v>136</v>
      </c>
      <c r="K12" t="s">
        <v>8139</v>
      </c>
      <c r="O12" s="35"/>
      <c r="Q12" t="s">
        <v>8163</v>
      </c>
      <c r="R12" s="30"/>
      <c r="W12" s="108" t="s">
        <v>8153</v>
      </c>
      <c r="X12" s="109" t="s">
        <v>1511</v>
      </c>
      <c r="Y12" s="108" t="s">
        <v>8154</v>
      </c>
      <c r="AI12" t="s">
        <v>69</v>
      </c>
    </row>
    <row r="13" spans="1:39">
      <c r="A13" s="1" t="s">
        <v>8151</v>
      </c>
      <c r="B13" s="1" t="s">
        <v>63</v>
      </c>
      <c r="C13" t="s">
        <v>8164</v>
      </c>
      <c r="D13" t="s">
        <v>8141</v>
      </c>
      <c r="E13" t="s">
        <v>61</v>
      </c>
      <c r="F13" t="s">
        <v>120</v>
      </c>
      <c r="O13" s="35"/>
      <c r="Q13" t="s">
        <v>8164</v>
      </c>
      <c r="R13" s="30"/>
      <c r="W13" s="108" t="s">
        <v>8153</v>
      </c>
      <c r="X13" s="109" t="s">
        <v>1511</v>
      </c>
      <c r="Y13" s="108" t="s">
        <v>8154</v>
      </c>
      <c r="AI13" t="s">
        <v>69</v>
      </c>
    </row>
    <row r="14" spans="1:39">
      <c r="A14" s="1" t="s">
        <v>8151</v>
      </c>
      <c r="B14" s="1" t="s">
        <v>63</v>
      </c>
      <c r="C14" t="s">
        <v>8165</v>
      </c>
      <c r="D14" t="s">
        <v>8143</v>
      </c>
      <c r="E14" t="s">
        <v>61</v>
      </c>
      <c r="F14" t="s">
        <v>120</v>
      </c>
      <c r="O14" s="35"/>
      <c r="Q14" t="s">
        <v>8165</v>
      </c>
      <c r="R14" s="30"/>
      <c r="W14" s="108" t="s">
        <v>8153</v>
      </c>
      <c r="X14" s="109" t="s">
        <v>1511</v>
      </c>
      <c r="Y14" s="108" t="s">
        <v>8154</v>
      </c>
      <c r="AI14" t="s">
        <v>69</v>
      </c>
    </row>
    <row r="15" spans="1:39">
      <c r="A15" s="1" t="s">
        <v>8151</v>
      </c>
      <c r="B15" s="1" t="s">
        <v>63</v>
      </c>
      <c r="C15" t="s">
        <v>8166</v>
      </c>
      <c r="D15" t="s">
        <v>8073</v>
      </c>
      <c r="E15" t="s">
        <v>135</v>
      </c>
      <c r="F15" t="s">
        <v>107</v>
      </c>
      <c r="G15" t="s">
        <v>239</v>
      </c>
      <c r="O15" s="35"/>
      <c r="Q15" t="s">
        <v>8166</v>
      </c>
      <c r="R15" s="30"/>
      <c r="W15" s="108" t="s">
        <v>8153</v>
      </c>
      <c r="X15" s="109" t="s">
        <v>1511</v>
      </c>
      <c r="Y15" s="108" t="s">
        <v>8154</v>
      </c>
      <c r="AI15" t="s">
        <v>69</v>
      </c>
    </row>
    <row r="16" spans="1:39">
      <c r="A16" s="1" t="s">
        <v>8151</v>
      </c>
      <c r="B16" s="1" t="s">
        <v>63</v>
      </c>
      <c r="C16" t="s">
        <v>8167</v>
      </c>
      <c r="D16" t="s">
        <v>8075</v>
      </c>
      <c r="E16" t="s">
        <v>135</v>
      </c>
      <c r="F16" t="s">
        <v>107</v>
      </c>
      <c r="G16" t="s">
        <v>239</v>
      </c>
      <c r="O16" s="35"/>
      <c r="Q16" t="s">
        <v>8167</v>
      </c>
      <c r="R16" s="30"/>
      <c r="W16" s="108" t="s">
        <v>8153</v>
      </c>
      <c r="X16" s="109" t="s">
        <v>1511</v>
      </c>
      <c r="Y16" s="108" t="s">
        <v>8154</v>
      </c>
      <c r="AI16" t="s">
        <v>69</v>
      </c>
    </row>
    <row r="17" spans="1:35">
      <c r="A17" s="1" t="s">
        <v>8151</v>
      </c>
      <c r="B17" s="1" t="s">
        <v>63</v>
      </c>
      <c r="C17" t="s">
        <v>8168</v>
      </c>
      <c r="D17" t="s">
        <v>8077</v>
      </c>
      <c r="E17" t="s">
        <v>135</v>
      </c>
      <c r="F17" t="s">
        <v>107</v>
      </c>
      <c r="G17" t="s">
        <v>239</v>
      </c>
      <c r="O17" s="35"/>
      <c r="Q17" t="s">
        <v>8168</v>
      </c>
      <c r="R17" s="30"/>
      <c r="W17" s="108" t="s">
        <v>8153</v>
      </c>
      <c r="X17" s="109" t="s">
        <v>1511</v>
      </c>
      <c r="Y17" s="108" t="s">
        <v>8154</v>
      </c>
      <c r="AI17" t="s">
        <v>69</v>
      </c>
    </row>
    <row r="18" spans="1:35">
      <c r="A18" s="1" t="s">
        <v>8151</v>
      </c>
      <c r="B18" s="1" t="s">
        <v>63</v>
      </c>
      <c r="C18" t="s">
        <v>8169</v>
      </c>
      <c r="D18" t="s">
        <v>8079</v>
      </c>
      <c r="E18" t="s">
        <v>61</v>
      </c>
      <c r="F18" t="s">
        <v>114</v>
      </c>
      <c r="Q18" t="s">
        <v>8169</v>
      </c>
      <c r="R18" s="30"/>
      <c r="W18" s="108" t="s">
        <v>8153</v>
      </c>
      <c r="X18" s="109" t="s">
        <v>1511</v>
      </c>
      <c r="Y18" s="108" t="s">
        <v>8154</v>
      </c>
      <c r="AA18" t="s">
        <v>63</v>
      </c>
    </row>
    <row r="19" spans="1:35">
      <c r="A19" s="1" t="s">
        <v>8151</v>
      </c>
      <c r="B19" s="1" t="s">
        <v>63</v>
      </c>
      <c r="C19" t="s">
        <v>8170</v>
      </c>
      <c r="D19" t="s">
        <v>1483</v>
      </c>
      <c r="E19" t="s">
        <v>61</v>
      </c>
      <c r="F19" t="s">
        <v>73</v>
      </c>
      <c r="Q19" t="s">
        <v>8170</v>
      </c>
      <c r="R19" s="30"/>
      <c r="W19" s="108" t="s">
        <v>8153</v>
      </c>
      <c r="X19" s="109" t="s">
        <v>1511</v>
      </c>
      <c r="Y19" s="108" t="s">
        <v>8154</v>
      </c>
    </row>
    <row r="20" spans="1:35">
      <c r="A20" s="1" t="s">
        <v>8151</v>
      </c>
      <c r="B20" s="1" t="s">
        <v>63</v>
      </c>
      <c r="C20" t="s">
        <v>8171</v>
      </c>
      <c r="D20" t="s">
        <v>1222</v>
      </c>
      <c r="E20" t="s">
        <v>135</v>
      </c>
      <c r="F20" t="s">
        <v>114</v>
      </c>
      <c r="Q20" t="s">
        <v>8171</v>
      </c>
      <c r="W20" s="108" t="s">
        <v>8153</v>
      </c>
      <c r="X20" s="109" t="s">
        <v>1511</v>
      </c>
      <c r="Y20" s="108" t="s">
        <v>8154</v>
      </c>
    </row>
    <row r="21" spans="1:35">
      <c r="A21" s="1" t="s">
        <v>8151</v>
      </c>
      <c r="B21" s="1" t="s">
        <v>63</v>
      </c>
      <c r="C21" t="s">
        <v>8172</v>
      </c>
      <c r="D21" t="s">
        <v>1224</v>
      </c>
      <c r="E21" t="s">
        <v>135</v>
      </c>
      <c r="F21" t="s">
        <v>239</v>
      </c>
      <c r="Q21" t="s">
        <v>8172</v>
      </c>
      <c r="W21" s="108" t="s">
        <v>8153</v>
      </c>
      <c r="X21" s="109" t="s">
        <v>1511</v>
      </c>
      <c r="Y21" s="108" t="s">
        <v>8154</v>
      </c>
    </row>
    <row r="22" spans="1:35">
      <c r="A22" s="1" t="s">
        <v>8151</v>
      </c>
      <c r="B22" s="1" t="s">
        <v>63</v>
      </c>
      <c r="C22" t="s">
        <v>8173</v>
      </c>
      <c r="D22" t="s">
        <v>1226</v>
      </c>
      <c r="E22" t="s">
        <v>135</v>
      </c>
      <c r="F22" t="s">
        <v>114</v>
      </c>
      <c r="Q22" t="s">
        <v>8173</v>
      </c>
      <c r="W22" s="108" t="s">
        <v>8153</v>
      </c>
      <c r="X22" s="109" t="s">
        <v>1511</v>
      </c>
      <c r="Y22" s="108" t="s">
        <v>8154</v>
      </c>
    </row>
    <row r="23" spans="1:35">
      <c r="A23" s="1" t="s">
        <v>8151</v>
      </c>
      <c r="B23" s="1" t="s">
        <v>63</v>
      </c>
      <c r="C23" t="s">
        <v>8174</v>
      </c>
      <c r="D23" t="s">
        <v>1228</v>
      </c>
      <c r="E23" t="s">
        <v>135</v>
      </c>
      <c r="F23" t="s">
        <v>107</v>
      </c>
      <c r="K23" t="s">
        <v>63</v>
      </c>
      <c r="Q23" t="s">
        <v>8174</v>
      </c>
      <c r="W23" s="108" t="s">
        <v>8153</v>
      </c>
      <c r="X23" s="109" t="s">
        <v>1511</v>
      </c>
      <c r="Y23" s="108" t="s">
        <v>8154</v>
      </c>
    </row>
    <row r="24" spans="1:35">
      <c r="A24" s="1" t="s">
        <v>8151</v>
      </c>
      <c r="B24" s="1" t="s">
        <v>63</v>
      </c>
      <c r="C24" t="s">
        <v>8175</v>
      </c>
      <c r="D24" t="s">
        <v>1230</v>
      </c>
      <c r="E24" t="s">
        <v>61</v>
      </c>
      <c r="F24" t="s">
        <v>100</v>
      </c>
      <c r="Q24" t="s">
        <v>8175</v>
      </c>
      <c r="W24" s="108" t="s">
        <v>8153</v>
      </c>
      <c r="X24" s="109" t="s">
        <v>1511</v>
      </c>
      <c r="Y24" s="108" t="s">
        <v>8154</v>
      </c>
    </row>
    <row r="25" spans="1:35">
      <c r="A25" s="1" t="s">
        <v>8151</v>
      </c>
      <c r="B25" s="1" t="s">
        <v>63</v>
      </c>
      <c r="C25" t="s">
        <v>8176</v>
      </c>
      <c r="D25" t="s">
        <v>1232</v>
      </c>
      <c r="E25" t="s">
        <v>135</v>
      </c>
      <c r="F25" t="s">
        <v>1233</v>
      </c>
      <c r="Q25" t="s">
        <v>8176</v>
      </c>
      <c r="W25" s="108" t="s">
        <v>8153</v>
      </c>
      <c r="X25" s="109" t="s">
        <v>1511</v>
      </c>
      <c r="Y25" s="108" t="s">
        <v>8154</v>
      </c>
    </row>
    <row r="26" spans="1:35">
      <c r="F26" t="s">
        <v>63</v>
      </c>
    </row>
  </sheetData>
  <mergeCells count="5">
    <mergeCell ref="T2:V2"/>
    <mergeCell ref="AB2:AI2"/>
    <mergeCell ref="B2:L2"/>
    <mergeCell ref="M2:P2"/>
    <mergeCell ref="Q2:S2"/>
  </mergeCells>
  <conditionalFormatting sqref="M4:M9">
    <cfRule type="containsText" dxfId="17" priority="1" operator="containsText" text="decided">
      <formula>NOT(ISERROR(SEARCH("decided",M4)))</formula>
    </cfRule>
    <cfRule type="iconSet" priority="2">
      <iconSet iconSet="3Symbols2">
        <cfvo type="percent" val="0"/>
        <cfvo type="num" val="0.5"/>
        <cfvo type="num" val="1"/>
      </iconSet>
    </cfRule>
  </conditionalFormatting>
  <dataValidations count="2">
    <dataValidation type="list" allowBlank="1" showInputMessage="1" showErrorMessage="1" sqref="N4:N9 P6" xr:uid="{00000000-0002-0000-4F00-000000000000}">
      <formula1>MoSCoW</formula1>
    </dataValidation>
    <dataValidation type="list" error="Value must be one of: Ignore, Direct, Constant, Lookup Table, Complex" sqref="O4:O1048576" xr:uid="{00000000-0002-0000-4F00-000001000000}">
      <formula1>"Ignore,Direct,Constant,Lookup Table,Complex"</formula1>
    </dataValidation>
  </dataValidations>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dimension ref="A1:AN222"/>
  <sheetViews>
    <sheetView workbookViewId="0">
      <pane ySplit="2" topLeftCell="A3" activePane="bottomLeft" state="frozen"/>
      <selection pane="bottomLeft" activeCell="E9" sqref="E9"/>
    </sheetView>
  </sheetViews>
  <sheetFormatPr defaultColWidth="9.140625" defaultRowHeight="14.45"/>
  <cols>
    <col min="4" max="4" width="24.140625" customWidth="1"/>
    <col min="5" max="5" width="12.85546875" customWidth="1"/>
    <col min="6" max="6" width="12.140625" customWidth="1"/>
    <col min="7" max="7" width="19.85546875" customWidth="1"/>
    <col min="8" max="8" width="12.5703125" customWidth="1"/>
    <col min="9" max="10" width="9.140625" customWidth="1"/>
    <col min="11" max="11" width="30.5703125" customWidth="1"/>
    <col min="12" max="13" width="9.140625" customWidth="1"/>
    <col min="14" max="14" width="13" customWidth="1"/>
    <col min="15" max="16" width="9.140625"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 min="29" max="39" width="9.140625" customWidth="1"/>
    <col min="40" max="40" width="12.140625" bestFit="1" customWidth="1"/>
  </cols>
  <sheetData>
    <row r="1" spans="1:40"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B1" s="30"/>
      <c r="AC1" s="30"/>
      <c r="AD1" s="30"/>
      <c r="AE1" s="30"/>
      <c r="AF1" s="30"/>
      <c r="AG1" s="30"/>
      <c r="AH1" s="30"/>
      <c r="AI1" s="30"/>
      <c r="AJ1" s="30"/>
      <c r="AK1" s="30"/>
      <c r="AL1" s="30"/>
      <c r="AM1" s="78"/>
    </row>
    <row r="2" spans="1:40" ht="20.45" customHeight="1">
      <c r="A2" s="67"/>
      <c r="B2" s="627" t="s">
        <v>8177</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K2" s="30"/>
      <c r="AL2" s="30"/>
      <c r="AM2" s="78"/>
      <c r="AN2" s="216" t="s">
        <v>7</v>
      </c>
    </row>
    <row r="3" spans="1:40" ht="101.1"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8178</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40" ht="18" customHeight="1">
      <c r="A4" s="1" t="s">
        <v>1066</v>
      </c>
      <c r="B4" s="1" t="s">
        <v>59</v>
      </c>
      <c r="C4" t="s">
        <v>8179</v>
      </c>
      <c r="D4" t="s">
        <v>1173</v>
      </c>
      <c r="E4" t="s">
        <v>135</v>
      </c>
      <c r="F4" t="s">
        <v>107</v>
      </c>
      <c r="H4" s="27"/>
      <c r="I4" s="27" t="s">
        <v>136</v>
      </c>
      <c r="J4" s="28"/>
      <c r="K4" s="45" t="s">
        <v>1595</v>
      </c>
      <c r="L4" s="28" t="s">
        <v>64</v>
      </c>
      <c r="M4" s="1">
        <v>1</v>
      </c>
      <c r="N4" s="33" t="s">
        <v>1</v>
      </c>
      <c r="O4" s="35"/>
      <c r="P4" s="34"/>
      <c r="Q4" t="s">
        <v>8179</v>
      </c>
      <c r="R4" s="30"/>
      <c r="S4" s="30"/>
      <c r="T4" s="30" t="s">
        <v>64</v>
      </c>
      <c r="U4" s="30"/>
      <c r="V4" s="30"/>
      <c r="W4" s="108" t="s">
        <v>8180</v>
      </c>
      <c r="X4" s="109" t="s">
        <v>1511</v>
      </c>
      <c r="Y4" s="108" t="s">
        <v>8181</v>
      </c>
      <c r="Z4" s="110" t="s">
        <v>8182</v>
      </c>
      <c r="AA4" s="32"/>
      <c r="AB4" s="119"/>
      <c r="AC4" s="103"/>
      <c r="AD4" s="103"/>
      <c r="AE4" s="103"/>
      <c r="AF4" s="103"/>
      <c r="AG4" s="103"/>
      <c r="AH4" s="103"/>
      <c r="AI4" s="103" t="s">
        <v>69</v>
      </c>
      <c r="AJ4" s="30"/>
      <c r="AK4" s="30"/>
      <c r="AL4" s="30"/>
      <c r="AM4" s="43"/>
      <c r="AN4" t="s">
        <v>64</v>
      </c>
    </row>
    <row r="5" spans="1:40">
      <c r="A5" s="1" t="s">
        <v>1066</v>
      </c>
      <c r="B5" s="1" t="s">
        <v>59</v>
      </c>
      <c r="C5" t="s">
        <v>8183</v>
      </c>
      <c r="D5" t="s">
        <v>747</v>
      </c>
      <c r="E5" t="s">
        <v>61</v>
      </c>
      <c r="F5" t="s">
        <v>107</v>
      </c>
      <c r="H5" s="27"/>
      <c r="I5" s="27" t="s">
        <v>107</v>
      </c>
      <c r="J5" s="28"/>
      <c r="K5" s="45" t="s">
        <v>1595</v>
      </c>
      <c r="L5" s="28"/>
      <c r="M5" s="1">
        <v>1</v>
      </c>
      <c r="N5" s="33" t="s">
        <v>1</v>
      </c>
      <c r="O5" s="35"/>
      <c r="P5" s="33"/>
      <c r="Q5" t="s">
        <v>8183</v>
      </c>
      <c r="R5" s="30"/>
      <c r="S5" s="30"/>
      <c r="T5" s="30"/>
      <c r="U5" s="30"/>
      <c r="V5" s="30"/>
      <c r="W5" s="108" t="s">
        <v>8180</v>
      </c>
      <c r="X5" s="109" t="s">
        <v>1511</v>
      </c>
      <c r="Y5" s="108" t="s">
        <v>8181</v>
      </c>
      <c r="Z5" s="110"/>
      <c r="AA5" s="32"/>
      <c r="AB5" s="119"/>
      <c r="AC5" s="103"/>
      <c r="AD5" s="103"/>
      <c r="AE5" s="103"/>
      <c r="AF5" s="103"/>
      <c r="AG5" s="103"/>
      <c r="AH5" s="103"/>
      <c r="AI5" s="103" t="s">
        <v>69</v>
      </c>
      <c r="AJ5" s="30"/>
      <c r="AK5" s="30"/>
      <c r="AL5" s="30"/>
      <c r="AM5" s="43"/>
      <c r="AN5" t="s">
        <v>64</v>
      </c>
    </row>
    <row r="6" spans="1:40">
      <c r="A6" s="1" t="s">
        <v>1066</v>
      </c>
      <c r="B6" s="1" t="s">
        <v>59</v>
      </c>
      <c r="C6" t="s">
        <v>8184</v>
      </c>
      <c r="D6" t="s">
        <v>7732</v>
      </c>
      <c r="E6" t="s">
        <v>61</v>
      </c>
      <c r="F6" t="s">
        <v>114</v>
      </c>
      <c r="H6" s="27"/>
      <c r="I6" s="27">
        <v>3</v>
      </c>
      <c r="J6" s="28"/>
      <c r="K6" s="45" t="s">
        <v>1595</v>
      </c>
      <c r="L6" s="28" t="s">
        <v>63</v>
      </c>
      <c r="M6" s="1">
        <v>1</v>
      </c>
      <c r="N6" s="33" t="s">
        <v>1</v>
      </c>
      <c r="O6" s="35"/>
      <c r="P6" s="33"/>
      <c r="Q6" t="s">
        <v>8184</v>
      </c>
      <c r="R6" s="30"/>
      <c r="S6" s="30"/>
      <c r="T6" s="30" t="s">
        <v>63</v>
      </c>
      <c r="U6" s="30"/>
      <c r="V6" s="30"/>
      <c r="W6" s="108" t="s">
        <v>8180</v>
      </c>
      <c r="X6" s="109" t="s">
        <v>1511</v>
      </c>
      <c r="Y6" s="108" t="s">
        <v>8181</v>
      </c>
      <c r="Z6" s="110"/>
      <c r="AA6" s="32"/>
      <c r="AB6" s="155" t="s">
        <v>63</v>
      </c>
      <c r="AC6" s="156" t="s">
        <v>63</v>
      </c>
      <c r="AD6" s="156" t="s">
        <v>63</v>
      </c>
      <c r="AE6" s="156"/>
      <c r="AF6" s="156"/>
      <c r="AG6" s="156"/>
      <c r="AH6" s="156"/>
      <c r="AI6" s="156" t="s">
        <v>69</v>
      </c>
      <c r="AJ6" s="157"/>
      <c r="AK6" s="157"/>
      <c r="AL6" s="157"/>
      <c r="AM6" s="158"/>
      <c r="AN6" t="s">
        <v>64</v>
      </c>
    </row>
    <row r="7" spans="1:40">
      <c r="A7" s="1" t="s">
        <v>1066</v>
      </c>
      <c r="B7" s="1" t="s">
        <v>59</v>
      </c>
      <c r="C7" t="s">
        <v>8185</v>
      </c>
      <c r="D7" t="s">
        <v>87</v>
      </c>
      <c r="E7" t="s">
        <v>61</v>
      </c>
      <c r="F7" t="s">
        <v>1620</v>
      </c>
      <c r="H7" s="27"/>
      <c r="I7" s="27">
        <v>3</v>
      </c>
      <c r="J7" s="28"/>
      <c r="K7" s="45"/>
      <c r="L7" s="28"/>
      <c r="M7" s="1">
        <v>1</v>
      </c>
      <c r="N7" s="33"/>
      <c r="O7" s="35"/>
      <c r="P7" s="34"/>
      <c r="Q7" t="s">
        <v>8185</v>
      </c>
      <c r="R7" s="30"/>
      <c r="S7" s="30"/>
      <c r="T7" s="30"/>
      <c r="U7" s="30"/>
      <c r="V7" s="30"/>
      <c r="W7" s="108" t="s">
        <v>8180</v>
      </c>
      <c r="X7" s="109" t="s">
        <v>1511</v>
      </c>
      <c r="Y7" s="108" t="s">
        <v>8181</v>
      </c>
      <c r="Z7" s="110"/>
      <c r="AA7" s="32"/>
      <c r="AB7" s="119"/>
      <c r="AC7" s="103"/>
      <c r="AD7" s="103"/>
      <c r="AE7" s="103"/>
      <c r="AF7" s="103"/>
      <c r="AG7" s="103"/>
      <c r="AH7" s="103"/>
      <c r="AI7" s="103" t="s">
        <v>69</v>
      </c>
      <c r="AJ7" s="30"/>
      <c r="AK7" s="30"/>
      <c r="AL7" s="30"/>
      <c r="AM7" s="43"/>
      <c r="AN7" t="s">
        <v>64</v>
      </c>
    </row>
    <row r="8" spans="1:40">
      <c r="A8" s="1" t="s">
        <v>1066</v>
      </c>
      <c r="B8" s="1" t="s">
        <v>59</v>
      </c>
      <c r="C8" t="s">
        <v>8186</v>
      </c>
      <c r="D8" t="s">
        <v>8187</v>
      </c>
      <c r="E8" t="s">
        <v>61</v>
      </c>
      <c r="F8" t="s">
        <v>114</v>
      </c>
      <c r="H8" s="27" t="s">
        <v>63</v>
      </c>
      <c r="I8" s="27">
        <v>3</v>
      </c>
      <c r="J8" s="28"/>
      <c r="K8" s="45" t="s">
        <v>63</v>
      </c>
      <c r="L8" s="28"/>
      <c r="M8" s="1">
        <v>1</v>
      </c>
      <c r="N8" s="33" t="s">
        <v>63</v>
      </c>
      <c r="O8" s="35"/>
      <c r="P8" s="35"/>
      <c r="Q8" t="s">
        <v>8186</v>
      </c>
      <c r="R8" s="30"/>
      <c r="S8" s="30"/>
      <c r="T8" s="30"/>
      <c r="U8" s="30"/>
      <c r="V8" s="30"/>
      <c r="W8" s="108" t="s">
        <v>8180</v>
      </c>
      <c r="X8" s="109" t="s">
        <v>1511</v>
      </c>
      <c r="Y8" s="108" t="s">
        <v>8181</v>
      </c>
      <c r="Z8" s="110"/>
      <c r="AA8" s="32"/>
      <c r="AB8" s="119"/>
      <c r="AC8" s="103"/>
      <c r="AD8" s="103"/>
      <c r="AE8" s="103"/>
      <c r="AF8" s="103"/>
      <c r="AG8" s="103"/>
      <c r="AH8" s="103"/>
      <c r="AI8" s="103" t="s">
        <v>69</v>
      </c>
      <c r="AJ8" s="30"/>
      <c r="AK8" s="30"/>
      <c r="AL8" s="30"/>
      <c r="AM8" s="43"/>
      <c r="AN8" t="s">
        <v>64</v>
      </c>
    </row>
    <row r="9" spans="1:40">
      <c r="A9" s="1" t="s">
        <v>1066</v>
      </c>
      <c r="B9" s="1" t="s">
        <v>59</v>
      </c>
      <c r="C9" t="s">
        <v>8188</v>
      </c>
      <c r="D9" t="s">
        <v>2558</v>
      </c>
      <c r="E9" t="s">
        <v>61</v>
      </c>
      <c r="F9" t="s">
        <v>114</v>
      </c>
      <c r="H9" s="27" t="s">
        <v>63</v>
      </c>
      <c r="I9" s="27">
        <v>3</v>
      </c>
      <c r="J9" s="28"/>
      <c r="K9" s="163" t="s">
        <v>63</v>
      </c>
      <c r="L9" s="28" t="s">
        <v>63</v>
      </c>
      <c r="M9" s="1">
        <v>0</v>
      </c>
      <c r="N9" s="33" t="s">
        <v>63</v>
      </c>
      <c r="O9" s="35"/>
      <c r="P9" s="33"/>
      <c r="Q9" t="s">
        <v>8188</v>
      </c>
      <c r="R9" s="30"/>
      <c r="S9" s="30"/>
      <c r="T9" s="30" t="s">
        <v>63</v>
      </c>
      <c r="U9" s="30"/>
      <c r="V9" s="30"/>
      <c r="W9" s="108" t="s">
        <v>8180</v>
      </c>
      <c r="X9" s="109" t="s">
        <v>1511</v>
      </c>
      <c r="Y9" s="108" t="s">
        <v>8181</v>
      </c>
      <c r="Z9" s="110"/>
      <c r="AA9" s="32"/>
      <c r="AB9" s="119"/>
      <c r="AC9" s="103"/>
      <c r="AD9" s="103"/>
      <c r="AE9" s="103"/>
      <c r="AF9" s="103"/>
      <c r="AG9" s="103"/>
      <c r="AH9" s="103"/>
      <c r="AI9" s="103" t="s">
        <v>69</v>
      </c>
      <c r="AJ9" s="30"/>
      <c r="AK9" s="30"/>
      <c r="AL9" s="30"/>
      <c r="AM9" s="43"/>
      <c r="AN9" t="s">
        <v>64</v>
      </c>
    </row>
    <row r="10" spans="1:40">
      <c r="A10" s="1" t="s">
        <v>1066</v>
      </c>
      <c r="B10" s="1" t="s">
        <v>59</v>
      </c>
      <c r="C10" t="s">
        <v>8189</v>
      </c>
      <c r="D10" t="s">
        <v>8190</v>
      </c>
      <c r="E10" t="s">
        <v>61</v>
      </c>
      <c r="F10" t="s">
        <v>114</v>
      </c>
      <c r="O10" s="35"/>
      <c r="Q10" t="s">
        <v>8189</v>
      </c>
      <c r="W10" s="108" t="s">
        <v>8180</v>
      </c>
      <c r="X10" s="109" t="s">
        <v>1511</v>
      </c>
      <c r="Y10" s="108" t="s">
        <v>8181</v>
      </c>
      <c r="AI10" t="s">
        <v>69</v>
      </c>
      <c r="AN10" t="s">
        <v>64</v>
      </c>
    </row>
    <row r="11" spans="1:40">
      <c r="A11" s="1" t="s">
        <v>1066</v>
      </c>
      <c r="B11" s="1" t="s">
        <v>59</v>
      </c>
      <c r="C11" t="s">
        <v>8191</v>
      </c>
      <c r="D11" t="s">
        <v>8192</v>
      </c>
      <c r="E11" t="s">
        <v>61</v>
      </c>
      <c r="F11" t="s">
        <v>114</v>
      </c>
      <c r="O11" s="35"/>
      <c r="Q11" t="s">
        <v>8191</v>
      </c>
      <c r="W11" s="108" t="s">
        <v>8180</v>
      </c>
      <c r="X11" s="109" t="s">
        <v>1511</v>
      </c>
      <c r="Y11" s="108" t="s">
        <v>8181</v>
      </c>
      <c r="AI11" t="s">
        <v>69</v>
      </c>
      <c r="AN11" t="s">
        <v>64</v>
      </c>
    </row>
    <row r="12" spans="1:40">
      <c r="A12" s="1" t="s">
        <v>1066</v>
      </c>
      <c r="B12" s="1" t="s">
        <v>59</v>
      </c>
      <c r="C12" t="s">
        <v>8193</v>
      </c>
      <c r="D12" t="s">
        <v>8194</v>
      </c>
      <c r="E12" t="s">
        <v>61</v>
      </c>
      <c r="F12" t="s">
        <v>136</v>
      </c>
      <c r="O12" s="35"/>
      <c r="Q12" t="s">
        <v>8193</v>
      </c>
      <c r="W12" s="108" t="s">
        <v>8180</v>
      </c>
      <c r="X12" s="109" t="s">
        <v>1511</v>
      </c>
      <c r="Y12" s="108" t="s">
        <v>8181</v>
      </c>
      <c r="AI12" t="s">
        <v>69</v>
      </c>
      <c r="AN12" t="s">
        <v>64</v>
      </c>
    </row>
    <row r="13" spans="1:40">
      <c r="A13" s="1" t="s">
        <v>1066</v>
      </c>
      <c r="B13" s="1" t="s">
        <v>59</v>
      </c>
      <c r="C13" t="s">
        <v>8195</v>
      </c>
      <c r="D13" t="s">
        <v>8196</v>
      </c>
      <c r="E13" t="s">
        <v>135</v>
      </c>
      <c r="F13" t="s">
        <v>136</v>
      </c>
      <c r="O13" s="35"/>
      <c r="Q13" t="s">
        <v>8195</v>
      </c>
      <c r="W13" s="108" t="s">
        <v>8180</v>
      </c>
      <c r="X13" s="109" t="s">
        <v>1511</v>
      </c>
      <c r="Y13" s="108" t="s">
        <v>8181</v>
      </c>
      <c r="AI13" t="s">
        <v>69</v>
      </c>
      <c r="AN13" t="s">
        <v>97</v>
      </c>
    </row>
    <row r="14" spans="1:40">
      <c r="A14" s="1" t="s">
        <v>1066</v>
      </c>
      <c r="B14" s="1" t="s">
        <v>59</v>
      </c>
      <c r="C14" t="s">
        <v>8197</v>
      </c>
      <c r="D14" t="s">
        <v>1065</v>
      </c>
      <c r="E14" t="s">
        <v>135</v>
      </c>
      <c r="F14" t="s">
        <v>136</v>
      </c>
      <c r="O14" s="35"/>
      <c r="Q14" t="s">
        <v>8197</v>
      </c>
      <c r="W14" s="108" t="s">
        <v>8180</v>
      </c>
      <c r="X14" s="109" t="s">
        <v>1511</v>
      </c>
      <c r="Y14" s="108" t="s">
        <v>8181</v>
      </c>
      <c r="AI14" t="s">
        <v>69</v>
      </c>
      <c r="AN14" t="s">
        <v>97</v>
      </c>
    </row>
    <row r="15" spans="1:40">
      <c r="A15" s="1" t="s">
        <v>1066</v>
      </c>
      <c r="B15" s="1" t="s">
        <v>59</v>
      </c>
      <c r="C15" t="s">
        <v>8198</v>
      </c>
      <c r="D15" t="s">
        <v>552</v>
      </c>
      <c r="E15" t="s">
        <v>135</v>
      </c>
      <c r="F15" t="s">
        <v>107</v>
      </c>
      <c r="O15" s="35"/>
      <c r="Q15" t="s">
        <v>8198</v>
      </c>
      <c r="W15" s="108" t="s">
        <v>8180</v>
      </c>
      <c r="X15" s="109" t="s">
        <v>1511</v>
      </c>
      <c r="Y15" s="108" t="s">
        <v>8181</v>
      </c>
      <c r="AI15" t="s">
        <v>69</v>
      </c>
      <c r="AN15" t="s">
        <v>64</v>
      </c>
    </row>
    <row r="16" spans="1:40">
      <c r="A16" s="1" t="s">
        <v>1066</v>
      </c>
      <c r="B16" s="1" t="s">
        <v>59</v>
      </c>
      <c r="C16" t="s">
        <v>8199</v>
      </c>
      <c r="D16" t="s">
        <v>8200</v>
      </c>
      <c r="E16" t="s">
        <v>135</v>
      </c>
      <c r="F16" t="s">
        <v>107</v>
      </c>
      <c r="O16" s="35"/>
      <c r="Q16" t="s">
        <v>8199</v>
      </c>
      <c r="W16" s="108" t="s">
        <v>8180</v>
      </c>
      <c r="X16" s="109" t="s">
        <v>1511</v>
      </c>
      <c r="Y16" s="108" t="s">
        <v>8181</v>
      </c>
      <c r="AI16" t="s">
        <v>69</v>
      </c>
      <c r="AN16" t="s">
        <v>97</v>
      </c>
    </row>
    <row r="17" spans="1:40">
      <c r="A17" s="1" t="s">
        <v>1066</v>
      </c>
      <c r="B17" s="1" t="s">
        <v>59</v>
      </c>
      <c r="C17" t="s">
        <v>8201</v>
      </c>
      <c r="D17" t="s">
        <v>8202</v>
      </c>
      <c r="E17" t="s">
        <v>135</v>
      </c>
      <c r="F17" t="s">
        <v>107</v>
      </c>
      <c r="O17" s="35"/>
      <c r="Q17" t="s">
        <v>8201</v>
      </c>
      <c r="W17" s="108" t="s">
        <v>8180</v>
      </c>
      <c r="X17" s="109" t="s">
        <v>1511</v>
      </c>
      <c r="Y17" s="108" t="s">
        <v>8181</v>
      </c>
      <c r="AI17" t="s">
        <v>69</v>
      </c>
      <c r="AN17" t="s">
        <v>97</v>
      </c>
    </row>
    <row r="18" spans="1:40">
      <c r="A18" s="1" t="s">
        <v>1066</v>
      </c>
      <c r="B18" s="1" t="s">
        <v>59</v>
      </c>
      <c r="C18" t="s">
        <v>8203</v>
      </c>
      <c r="D18" t="s">
        <v>8204</v>
      </c>
      <c r="E18" t="s">
        <v>135</v>
      </c>
      <c r="F18" t="s">
        <v>136</v>
      </c>
      <c r="Q18" t="s">
        <v>8203</v>
      </c>
      <c r="W18" s="108" t="s">
        <v>8180</v>
      </c>
      <c r="X18" s="109" t="s">
        <v>1511</v>
      </c>
      <c r="Y18" s="108" t="s">
        <v>8181</v>
      </c>
      <c r="AA18" t="s">
        <v>63</v>
      </c>
      <c r="AN18" t="s">
        <v>97</v>
      </c>
    </row>
    <row r="19" spans="1:40">
      <c r="A19" s="1" t="s">
        <v>1066</v>
      </c>
      <c r="B19" s="1" t="s">
        <v>59</v>
      </c>
      <c r="C19" t="s">
        <v>8205</v>
      </c>
      <c r="D19" t="s">
        <v>8206</v>
      </c>
      <c r="E19" t="s">
        <v>135</v>
      </c>
      <c r="F19" t="s">
        <v>150</v>
      </c>
      <c r="G19" t="s">
        <v>136</v>
      </c>
      <c r="Q19" t="s">
        <v>8205</v>
      </c>
      <c r="W19" s="108" t="s">
        <v>8180</v>
      </c>
      <c r="X19" s="109" t="s">
        <v>1511</v>
      </c>
      <c r="Y19" s="108" t="s">
        <v>8181</v>
      </c>
      <c r="AN19" t="s">
        <v>97</v>
      </c>
    </row>
    <row r="20" spans="1:40">
      <c r="A20" s="1" t="s">
        <v>1066</v>
      </c>
      <c r="B20" s="1" t="s">
        <v>59</v>
      </c>
      <c r="C20" t="s">
        <v>8207</v>
      </c>
      <c r="D20" t="s">
        <v>8208</v>
      </c>
      <c r="E20" t="s">
        <v>135</v>
      </c>
      <c r="F20" t="s">
        <v>959</v>
      </c>
      <c r="G20" t="s">
        <v>62</v>
      </c>
      <c r="Q20" t="s">
        <v>8207</v>
      </c>
      <c r="W20" s="108" t="s">
        <v>8180</v>
      </c>
      <c r="X20" s="109" t="s">
        <v>1511</v>
      </c>
      <c r="Y20" s="108" t="s">
        <v>8181</v>
      </c>
      <c r="AN20" t="s">
        <v>97</v>
      </c>
    </row>
    <row r="21" spans="1:40">
      <c r="A21" s="1" t="s">
        <v>1066</v>
      </c>
      <c r="B21" s="1" t="s">
        <v>59</v>
      </c>
      <c r="C21" t="s">
        <v>8209</v>
      </c>
      <c r="D21" t="s">
        <v>8210</v>
      </c>
      <c r="E21" t="s">
        <v>135</v>
      </c>
      <c r="F21" t="s">
        <v>959</v>
      </c>
      <c r="G21" t="s">
        <v>62</v>
      </c>
      <c r="Q21" t="s">
        <v>8209</v>
      </c>
      <c r="W21" s="108" t="s">
        <v>8180</v>
      </c>
      <c r="X21" s="109" t="s">
        <v>1511</v>
      </c>
      <c r="Y21" s="108" t="s">
        <v>8181</v>
      </c>
      <c r="AN21" t="s">
        <v>97</v>
      </c>
    </row>
    <row r="22" spans="1:40">
      <c r="A22" s="1" t="s">
        <v>1066</v>
      </c>
      <c r="B22" s="1" t="s">
        <v>59</v>
      </c>
      <c r="C22" t="s">
        <v>8211</v>
      </c>
      <c r="D22" t="s">
        <v>8212</v>
      </c>
      <c r="E22" t="s">
        <v>135</v>
      </c>
      <c r="F22" t="s">
        <v>114</v>
      </c>
      <c r="Q22" t="s">
        <v>8211</v>
      </c>
      <c r="W22" s="108" t="s">
        <v>8180</v>
      </c>
      <c r="X22" s="109" t="s">
        <v>1511</v>
      </c>
      <c r="Y22" s="108" t="s">
        <v>8181</v>
      </c>
      <c r="AN22" t="s">
        <v>97</v>
      </c>
    </row>
    <row r="23" spans="1:40">
      <c r="A23" s="1" t="s">
        <v>1066</v>
      </c>
      <c r="B23" s="1" t="s">
        <v>59</v>
      </c>
      <c r="C23" t="s">
        <v>8213</v>
      </c>
      <c r="D23" t="s">
        <v>8214</v>
      </c>
      <c r="E23" t="s">
        <v>61</v>
      </c>
      <c r="F23" t="s">
        <v>100</v>
      </c>
      <c r="K23" t="s">
        <v>8117</v>
      </c>
      <c r="Q23" t="s">
        <v>8213</v>
      </c>
      <c r="W23" s="108" t="s">
        <v>8180</v>
      </c>
      <c r="X23" s="109" t="s">
        <v>1511</v>
      </c>
      <c r="Y23" s="108" t="s">
        <v>8181</v>
      </c>
      <c r="AN23" t="s">
        <v>64</v>
      </c>
    </row>
    <row r="24" spans="1:40">
      <c r="A24" s="1" t="s">
        <v>1066</v>
      </c>
      <c r="B24" s="1" t="s">
        <v>59</v>
      </c>
      <c r="C24" t="s">
        <v>8215</v>
      </c>
      <c r="D24" t="s">
        <v>8216</v>
      </c>
      <c r="E24" t="s">
        <v>61</v>
      </c>
      <c r="F24" t="s">
        <v>136</v>
      </c>
      <c r="Q24" t="s">
        <v>8215</v>
      </c>
      <c r="W24" s="108" t="s">
        <v>8180</v>
      </c>
      <c r="X24" s="109" t="s">
        <v>1511</v>
      </c>
      <c r="Y24" s="108" t="s">
        <v>8181</v>
      </c>
      <c r="AN24" t="s">
        <v>64</v>
      </c>
    </row>
    <row r="25" spans="1:40">
      <c r="A25" s="1" t="s">
        <v>1066</v>
      </c>
      <c r="B25" s="1" t="s">
        <v>59</v>
      </c>
      <c r="C25" t="s">
        <v>8217</v>
      </c>
      <c r="D25" t="s">
        <v>8218</v>
      </c>
      <c r="E25" t="s">
        <v>61</v>
      </c>
      <c r="F25" t="s">
        <v>136</v>
      </c>
      <c r="Q25" t="s">
        <v>8217</v>
      </c>
      <c r="W25" s="108" t="s">
        <v>8180</v>
      </c>
      <c r="X25" s="109" t="s">
        <v>1511</v>
      </c>
      <c r="Y25" s="108" t="s">
        <v>8181</v>
      </c>
      <c r="AN25" t="s">
        <v>64</v>
      </c>
    </row>
    <row r="26" spans="1:40">
      <c r="A26" s="1" t="s">
        <v>1066</v>
      </c>
      <c r="B26" s="1" t="s">
        <v>59</v>
      </c>
      <c r="C26" t="s">
        <v>8219</v>
      </c>
      <c r="D26" t="s">
        <v>8220</v>
      </c>
      <c r="E26" t="s">
        <v>135</v>
      </c>
      <c r="F26" t="s">
        <v>120</v>
      </c>
      <c r="G26" t="s">
        <v>62</v>
      </c>
      <c r="Q26" t="s">
        <v>8219</v>
      </c>
      <c r="W26" s="108" t="s">
        <v>8180</v>
      </c>
      <c r="X26" s="109" t="s">
        <v>1511</v>
      </c>
      <c r="Y26" s="108" t="s">
        <v>8181</v>
      </c>
      <c r="AN26" t="s">
        <v>97</v>
      </c>
    </row>
    <row r="27" spans="1:40">
      <c r="A27" s="1" t="s">
        <v>1066</v>
      </c>
      <c r="B27" s="1" t="s">
        <v>59</v>
      </c>
      <c r="C27" t="s">
        <v>8221</v>
      </c>
      <c r="D27" t="s">
        <v>8222</v>
      </c>
      <c r="E27" t="s">
        <v>135</v>
      </c>
      <c r="F27" t="s">
        <v>120</v>
      </c>
      <c r="G27" t="s">
        <v>62</v>
      </c>
      <c r="Q27" t="s">
        <v>8221</v>
      </c>
      <c r="W27" s="108" t="s">
        <v>8180</v>
      </c>
      <c r="X27" s="109" t="s">
        <v>1511</v>
      </c>
      <c r="Y27" s="108" t="s">
        <v>8181</v>
      </c>
      <c r="AN27" t="s">
        <v>64</v>
      </c>
    </row>
    <row r="28" spans="1:40">
      <c r="A28" s="1" t="s">
        <v>1066</v>
      </c>
      <c r="B28" s="1" t="s">
        <v>59</v>
      </c>
      <c r="C28" t="s">
        <v>8223</v>
      </c>
      <c r="D28" t="s">
        <v>8224</v>
      </c>
      <c r="E28" t="s">
        <v>135</v>
      </c>
      <c r="F28" t="s">
        <v>179</v>
      </c>
      <c r="G28" t="s">
        <v>107</v>
      </c>
      <c r="Q28" t="s">
        <v>8223</v>
      </c>
      <c r="W28" s="108" t="s">
        <v>8180</v>
      </c>
      <c r="X28" s="109" t="s">
        <v>1511</v>
      </c>
      <c r="Y28" s="108" t="s">
        <v>8181</v>
      </c>
      <c r="AN28" t="s">
        <v>64</v>
      </c>
    </row>
    <row r="29" spans="1:40">
      <c r="A29" s="1" t="s">
        <v>1066</v>
      </c>
      <c r="B29" s="1" t="s">
        <v>59</v>
      </c>
      <c r="C29" t="s">
        <v>8225</v>
      </c>
      <c r="D29" t="s">
        <v>8226</v>
      </c>
      <c r="E29" t="s">
        <v>135</v>
      </c>
      <c r="F29" t="s">
        <v>179</v>
      </c>
      <c r="G29" t="s">
        <v>107</v>
      </c>
      <c r="Q29" t="s">
        <v>8225</v>
      </c>
      <c r="W29" s="108" t="s">
        <v>8180</v>
      </c>
      <c r="X29" s="109" t="s">
        <v>1511</v>
      </c>
      <c r="Y29" s="108" t="s">
        <v>8181</v>
      </c>
      <c r="AN29" t="s">
        <v>97</v>
      </c>
    </row>
    <row r="30" spans="1:40">
      <c r="A30" s="1" t="s">
        <v>1066</v>
      </c>
      <c r="B30" s="1" t="s">
        <v>59</v>
      </c>
      <c r="C30" t="s">
        <v>8227</v>
      </c>
      <c r="D30" t="s">
        <v>8228</v>
      </c>
      <c r="E30" t="s">
        <v>61</v>
      </c>
      <c r="F30" t="s">
        <v>107</v>
      </c>
      <c r="K30" t="s">
        <v>8130</v>
      </c>
      <c r="Q30" t="s">
        <v>8227</v>
      </c>
      <c r="R30" t="s">
        <v>4822</v>
      </c>
      <c r="W30" s="108" t="s">
        <v>8180</v>
      </c>
      <c r="X30" s="109" t="s">
        <v>1511</v>
      </c>
      <c r="Y30" s="108" t="s">
        <v>8181</v>
      </c>
      <c r="AN30" t="s">
        <v>97</v>
      </c>
    </row>
    <row r="31" spans="1:40">
      <c r="A31" s="1" t="s">
        <v>1066</v>
      </c>
      <c r="B31" s="1" t="s">
        <v>59</v>
      </c>
      <c r="C31" t="s">
        <v>8229</v>
      </c>
      <c r="D31" t="s">
        <v>8230</v>
      </c>
      <c r="E31" t="s">
        <v>135</v>
      </c>
      <c r="F31" t="s">
        <v>136</v>
      </c>
      <c r="K31" t="s">
        <v>8133</v>
      </c>
      <c r="Q31" t="s">
        <v>8229</v>
      </c>
      <c r="R31" t="s">
        <v>4822</v>
      </c>
      <c r="W31" s="108" t="s">
        <v>8180</v>
      </c>
      <c r="X31" s="109" t="s">
        <v>1511</v>
      </c>
      <c r="Y31" s="108" t="s">
        <v>8181</v>
      </c>
      <c r="AN31" t="s">
        <v>97</v>
      </c>
    </row>
    <row r="32" spans="1:40">
      <c r="A32" s="1" t="s">
        <v>1066</v>
      </c>
      <c r="B32" s="1" t="s">
        <v>59</v>
      </c>
      <c r="C32" t="s">
        <v>8231</v>
      </c>
      <c r="D32" t="s">
        <v>8232</v>
      </c>
      <c r="E32" t="s">
        <v>61</v>
      </c>
      <c r="F32" t="s">
        <v>107</v>
      </c>
      <c r="K32" t="s">
        <v>8136</v>
      </c>
      <c r="Q32" t="s">
        <v>8231</v>
      </c>
      <c r="R32" t="s">
        <v>4822</v>
      </c>
      <c r="W32" s="108" t="s">
        <v>8180</v>
      </c>
      <c r="X32" s="109" t="s">
        <v>1511</v>
      </c>
      <c r="Y32" s="108" t="s">
        <v>8181</v>
      </c>
      <c r="AN32" t="s">
        <v>97</v>
      </c>
    </row>
    <row r="33" spans="1:40">
      <c r="A33" s="1" t="s">
        <v>1066</v>
      </c>
      <c r="B33" s="1" t="s">
        <v>59</v>
      </c>
      <c r="C33" t="s">
        <v>8233</v>
      </c>
      <c r="D33" t="s">
        <v>204</v>
      </c>
      <c r="E33" t="s">
        <v>135</v>
      </c>
      <c r="F33" t="s">
        <v>136</v>
      </c>
      <c r="K33" t="s">
        <v>8139</v>
      </c>
      <c r="Q33" t="s">
        <v>8233</v>
      </c>
      <c r="R33" t="s">
        <v>4822</v>
      </c>
      <c r="W33" s="108" t="s">
        <v>8180</v>
      </c>
      <c r="X33" s="109" t="s">
        <v>1511</v>
      </c>
      <c r="Y33" s="108" t="s">
        <v>8181</v>
      </c>
      <c r="AN33" t="s">
        <v>97</v>
      </c>
    </row>
    <row r="34" spans="1:40">
      <c r="A34" s="1" t="s">
        <v>1066</v>
      </c>
      <c r="B34" s="1" t="s">
        <v>59</v>
      </c>
      <c r="C34" t="s">
        <v>8234</v>
      </c>
      <c r="D34" t="s">
        <v>8235</v>
      </c>
      <c r="E34" t="s">
        <v>61</v>
      </c>
      <c r="F34" t="s">
        <v>136</v>
      </c>
      <c r="Q34" t="s">
        <v>8234</v>
      </c>
      <c r="R34" t="s">
        <v>4822</v>
      </c>
      <c r="W34" s="108" t="s">
        <v>8180</v>
      </c>
      <c r="X34" s="109" t="s">
        <v>1511</v>
      </c>
      <c r="Y34" s="108" t="s">
        <v>8181</v>
      </c>
      <c r="AN34" t="s">
        <v>97</v>
      </c>
    </row>
    <row r="35" spans="1:40">
      <c r="A35" s="1" t="s">
        <v>1066</v>
      </c>
      <c r="B35" s="1" t="s">
        <v>59</v>
      </c>
      <c r="C35" t="s">
        <v>8236</v>
      </c>
      <c r="D35" t="s">
        <v>8237</v>
      </c>
      <c r="E35" t="s">
        <v>135</v>
      </c>
      <c r="F35" t="s">
        <v>136</v>
      </c>
      <c r="Q35" t="s">
        <v>8236</v>
      </c>
      <c r="R35" t="s">
        <v>4822</v>
      </c>
      <c r="W35" s="108" t="s">
        <v>8180</v>
      </c>
      <c r="X35" s="109" t="s">
        <v>1511</v>
      </c>
      <c r="Y35" s="108" t="s">
        <v>8181</v>
      </c>
      <c r="AN35" t="s">
        <v>97</v>
      </c>
    </row>
    <row r="36" spans="1:40">
      <c r="A36" s="1" t="s">
        <v>1066</v>
      </c>
      <c r="B36" s="1" t="s">
        <v>59</v>
      </c>
      <c r="C36" t="s">
        <v>8238</v>
      </c>
      <c r="D36" t="s">
        <v>8239</v>
      </c>
      <c r="E36" t="s">
        <v>135</v>
      </c>
      <c r="F36" t="s">
        <v>136</v>
      </c>
      <c r="Q36" t="s">
        <v>8238</v>
      </c>
      <c r="W36" s="108" t="s">
        <v>8180</v>
      </c>
      <c r="X36" s="109" t="s">
        <v>1511</v>
      </c>
      <c r="Y36" s="108" t="s">
        <v>8181</v>
      </c>
      <c r="AN36" t="s">
        <v>97</v>
      </c>
    </row>
    <row r="37" spans="1:40">
      <c r="A37" s="1" t="s">
        <v>1066</v>
      </c>
      <c r="B37" s="1" t="s">
        <v>59</v>
      </c>
      <c r="C37" t="s">
        <v>8240</v>
      </c>
      <c r="D37" t="s">
        <v>8241</v>
      </c>
      <c r="E37" t="s">
        <v>135</v>
      </c>
      <c r="F37" t="s">
        <v>62</v>
      </c>
      <c r="Q37" t="s">
        <v>8240</v>
      </c>
      <c r="W37" s="108" t="s">
        <v>8180</v>
      </c>
      <c r="X37" s="109" t="s">
        <v>1511</v>
      </c>
      <c r="Y37" s="108" t="s">
        <v>8181</v>
      </c>
      <c r="AN37" t="s">
        <v>97</v>
      </c>
    </row>
    <row r="38" spans="1:40">
      <c r="A38" s="1" t="s">
        <v>1066</v>
      </c>
      <c r="B38" s="1" t="s">
        <v>59</v>
      </c>
      <c r="C38" t="s">
        <v>8242</v>
      </c>
      <c r="D38" t="s">
        <v>8243</v>
      </c>
      <c r="E38" t="s">
        <v>135</v>
      </c>
      <c r="F38" t="s">
        <v>62</v>
      </c>
      <c r="Q38" t="s">
        <v>8242</v>
      </c>
      <c r="W38" s="108" t="s">
        <v>8180</v>
      </c>
      <c r="X38" s="109" t="s">
        <v>1511</v>
      </c>
      <c r="Y38" s="108" t="s">
        <v>8181</v>
      </c>
      <c r="AN38" t="s">
        <v>97</v>
      </c>
    </row>
    <row r="39" spans="1:40">
      <c r="A39" s="1" t="s">
        <v>1066</v>
      </c>
      <c r="B39" s="1" t="s">
        <v>59</v>
      </c>
      <c r="C39" t="s">
        <v>8244</v>
      </c>
      <c r="D39" t="s">
        <v>8245</v>
      </c>
      <c r="E39" t="s">
        <v>61</v>
      </c>
      <c r="F39" t="s">
        <v>136</v>
      </c>
      <c r="Q39" t="s">
        <v>8244</v>
      </c>
      <c r="W39" s="108" t="s">
        <v>8180</v>
      </c>
      <c r="X39" s="109" t="s">
        <v>1511</v>
      </c>
      <c r="Y39" s="108" t="s">
        <v>8181</v>
      </c>
      <c r="AN39" t="s">
        <v>97</v>
      </c>
    </row>
    <row r="40" spans="1:40">
      <c r="A40" s="1" t="s">
        <v>1066</v>
      </c>
      <c r="B40" s="1" t="s">
        <v>59</v>
      </c>
      <c r="C40" t="s">
        <v>8246</v>
      </c>
      <c r="D40" t="s">
        <v>7773</v>
      </c>
      <c r="E40" t="s">
        <v>135</v>
      </c>
      <c r="F40" t="s">
        <v>120</v>
      </c>
      <c r="G40" t="s">
        <v>62</v>
      </c>
      <c r="Q40" t="s">
        <v>8246</v>
      </c>
      <c r="W40" s="108" t="s">
        <v>8180</v>
      </c>
      <c r="X40" s="109" t="s">
        <v>1511</v>
      </c>
      <c r="Y40" s="108" t="s">
        <v>8181</v>
      </c>
      <c r="AN40" t="s">
        <v>97</v>
      </c>
    </row>
    <row r="41" spans="1:40">
      <c r="A41" s="1" t="s">
        <v>1066</v>
      </c>
      <c r="B41" s="1" t="s">
        <v>59</v>
      </c>
      <c r="C41" t="s">
        <v>8247</v>
      </c>
      <c r="D41" t="s">
        <v>8248</v>
      </c>
      <c r="E41" t="s">
        <v>61</v>
      </c>
      <c r="F41" t="s">
        <v>73</v>
      </c>
      <c r="Q41" t="s">
        <v>8247</v>
      </c>
      <c r="W41" s="108" t="s">
        <v>8180</v>
      </c>
      <c r="X41" s="109" t="s">
        <v>1511</v>
      </c>
      <c r="Y41" s="108" t="s">
        <v>8181</v>
      </c>
      <c r="AN41" t="s">
        <v>97</v>
      </c>
    </row>
    <row r="42" spans="1:40">
      <c r="A42" s="1" t="s">
        <v>1066</v>
      </c>
      <c r="C42" t="s">
        <v>8249</v>
      </c>
      <c r="D42" t="s">
        <v>8250</v>
      </c>
      <c r="E42" t="s">
        <v>135</v>
      </c>
      <c r="F42" t="s">
        <v>120</v>
      </c>
      <c r="G42" t="s">
        <v>62</v>
      </c>
      <c r="Q42" t="s">
        <v>8249</v>
      </c>
      <c r="AN42" t="s">
        <v>97</v>
      </c>
    </row>
    <row r="43" spans="1:40">
      <c r="A43" s="1" t="s">
        <v>1066</v>
      </c>
      <c r="C43" t="s">
        <v>8251</v>
      </c>
      <c r="D43" t="s">
        <v>8252</v>
      </c>
      <c r="E43" t="s">
        <v>61</v>
      </c>
      <c r="F43" t="s">
        <v>100</v>
      </c>
      <c r="Q43" t="s">
        <v>8251</v>
      </c>
      <c r="AN43" t="s">
        <v>97</v>
      </c>
    </row>
    <row r="44" spans="1:40">
      <c r="A44" s="1" t="s">
        <v>1066</v>
      </c>
      <c r="C44" t="s">
        <v>8253</v>
      </c>
      <c r="D44" t="s">
        <v>8254</v>
      </c>
      <c r="E44" t="s">
        <v>61</v>
      </c>
      <c r="F44" t="s">
        <v>100</v>
      </c>
      <c r="Q44" t="s">
        <v>8253</v>
      </c>
      <c r="AN44" t="s">
        <v>97</v>
      </c>
    </row>
    <row r="45" spans="1:40">
      <c r="A45" s="1" t="s">
        <v>1066</v>
      </c>
      <c r="C45" t="s">
        <v>8255</v>
      </c>
      <c r="D45" t="s">
        <v>8256</v>
      </c>
      <c r="E45" t="s">
        <v>135</v>
      </c>
      <c r="F45" t="s">
        <v>136</v>
      </c>
      <c r="Q45" t="s">
        <v>8255</v>
      </c>
      <c r="AN45" t="s">
        <v>97</v>
      </c>
    </row>
    <row r="46" spans="1:40">
      <c r="A46" s="1" t="s">
        <v>1066</v>
      </c>
      <c r="C46" t="s">
        <v>8257</v>
      </c>
      <c r="D46" t="s">
        <v>665</v>
      </c>
      <c r="E46" t="s">
        <v>61</v>
      </c>
      <c r="F46" t="s">
        <v>107</v>
      </c>
      <c r="Q46" t="s">
        <v>8257</v>
      </c>
      <c r="AN46" t="s">
        <v>64</v>
      </c>
    </row>
    <row r="47" spans="1:40">
      <c r="A47" s="1" t="s">
        <v>1066</v>
      </c>
      <c r="C47" t="s">
        <v>8258</v>
      </c>
      <c r="D47" t="s">
        <v>865</v>
      </c>
      <c r="E47" t="s">
        <v>61</v>
      </c>
      <c r="F47" t="s">
        <v>100</v>
      </c>
      <c r="Q47" t="s">
        <v>8258</v>
      </c>
      <c r="AN47" t="s">
        <v>97</v>
      </c>
    </row>
    <row r="48" spans="1:40">
      <c r="A48" s="1" t="s">
        <v>1066</v>
      </c>
      <c r="C48" t="s">
        <v>8259</v>
      </c>
      <c r="D48" t="s">
        <v>8260</v>
      </c>
      <c r="E48" t="s">
        <v>61</v>
      </c>
      <c r="F48" t="s">
        <v>100</v>
      </c>
      <c r="Q48" t="s">
        <v>8259</v>
      </c>
      <c r="AN48" t="s">
        <v>64</v>
      </c>
    </row>
    <row r="49" spans="1:40">
      <c r="A49" s="1" t="s">
        <v>1066</v>
      </c>
      <c r="C49" t="s">
        <v>8261</v>
      </c>
      <c r="D49" t="s">
        <v>7813</v>
      </c>
      <c r="E49" t="s">
        <v>135</v>
      </c>
      <c r="F49" t="s">
        <v>136</v>
      </c>
      <c r="Q49" t="s">
        <v>8261</v>
      </c>
      <c r="AN49" t="s">
        <v>64</v>
      </c>
    </row>
    <row r="50" spans="1:40">
      <c r="A50" s="1" t="s">
        <v>1066</v>
      </c>
      <c r="C50" t="s">
        <v>8262</v>
      </c>
      <c r="D50" t="s">
        <v>7815</v>
      </c>
      <c r="E50" t="s">
        <v>135</v>
      </c>
      <c r="F50" t="s">
        <v>136</v>
      </c>
      <c r="Q50" t="s">
        <v>8262</v>
      </c>
      <c r="AN50" t="s">
        <v>64</v>
      </c>
    </row>
    <row r="51" spans="1:40">
      <c r="A51" s="1" t="s">
        <v>1066</v>
      </c>
      <c r="C51" t="s">
        <v>8263</v>
      </c>
      <c r="D51" t="s">
        <v>8264</v>
      </c>
      <c r="E51" t="s">
        <v>135</v>
      </c>
      <c r="F51" t="s">
        <v>136</v>
      </c>
      <c r="Q51" t="s">
        <v>8263</v>
      </c>
      <c r="AN51" t="s">
        <v>64</v>
      </c>
    </row>
    <row r="52" spans="1:40">
      <c r="A52" s="1" t="s">
        <v>1066</v>
      </c>
      <c r="C52" t="s">
        <v>8265</v>
      </c>
      <c r="D52" t="s">
        <v>8266</v>
      </c>
      <c r="E52" t="s">
        <v>135</v>
      </c>
      <c r="F52" t="s">
        <v>136</v>
      </c>
      <c r="Q52" t="s">
        <v>8265</v>
      </c>
      <c r="AN52" t="s">
        <v>97</v>
      </c>
    </row>
    <row r="53" spans="1:40">
      <c r="A53" s="1" t="s">
        <v>1066</v>
      </c>
      <c r="C53" t="s">
        <v>8267</v>
      </c>
      <c r="D53" t="s">
        <v>8268</v>
      </c>
      <c r="E53" t="s">
        <v>135</v>
      </c>
      <c r="F53" t="s">
        <v>120</v>
      </c>
      <c r="G53" t="s">
        <v>62</v>
      </c>
      <c r="Q53" t="s">
        <v>8267</v>
      </c>
      <c r="AN53" t="s">
        <v>97</v>
      </c>
    </row>
    <row r="54" spans="1:40">
      <c r="A54" s="1" t="s">
        <v>1066</v>
      </c>
      <c r="C54" t="s">
        <v>8269</v>
      </c>
      <c r="D54" t="s">
        <v>7735</v>
      </c>
      <c r="E54" t="s">
        <v>61</v>
      </c>
      <c r="F54" t="s">
        <v>88</v>
      </c>
      <c r="Q54" t="s">
        <v>8269</v>
      </c>
      <c r="AN54" t="s">
        <v>97</v>
      </c>
    </row>
    <row r="55" spans="1:40">
      <c r="A55" s="1" t="s">
        <v>1066</v>
      </c>
      <c r="C55" t="s">
        <v>8270</v>
      </c>
      <c r="D55" t="s">
        <v>7740</v>
      </c>
      <c r="E55" t="s">
        <v>61</v>
      </c>
      <c r="F55" t="s">
        <v>94</v>
      </c>
      <c r="Q55" t="s">
        <v>8270</v>
      </c>
      <c r="AN55" t="s">
        <v>97</v>
      </c>
    </row>
    <row r="56" spans="1:40">
      <c r="A56" s="1" t="s">
        <v>1066</v>
      </c>
      <c r="C56" t="s">
        <v>8271</v>
      </c>
      <c r="D56" t="s">
        <v>7761</v>
      </c>
      <c r="E56" t="s">
        <v>61</v>
      </c>
      <c r="F56" t="s">
        <v>73</v>
      </c>
      <c r="Q56" t="s">
        <v>8271</v>
      </c>
      <c r="AN56" t="s">
        <v>97</v>
      </c>
    </row>
    <row r="57" spans="1:40">
      <c r="A57" s="1" t="s">
        <v>1066</v>
      </c>
      <c r="C57" t="s">
        <v>8272</v>
      </c>
      <c r="D57" t="s">
        <v>8273</v>
      </c>
      <c r="E57" t="s">
        <v>135</v>
      </c>
      <c r="F57" t="s">
        <v>73</v>
      </c>
      <c r="G57" t="s">
        <v>239</v>
      </c>
      <c r="Q57" t="s">
        <v>8272</v>
      </c>
      <c r="AN57" t="s">
        <v>97</v>
      </c>
    </row>
    <row r="58" spans="1:40">
      <c r="A58" s="1" t="s">
        <v>1066</v>
      </c>
      <c r="C58" t="s">
        <v>8274</v>
      </c>
      <c r="D58" t="s">
        <v>7766</v>
      </c>
      <c r="E58" t="s">
        <v>135</v>
      </c>
      <c r="F58" t="s">
        <v>73</v>
      </c>
      <c r="G58" t="s">
        <v>239</v>
      </c>
      <c r="Q58" t="s">
        <v>8274</v>
      </c>
      <c r="AN58" t="s">
        <v>97</v>
      </c>
    </row>
    <row r="59" spans="1:40">
      <c r="A59" s="1" t="s">
        <v>1066</v>
      </c>
      <c r="C59" t="s">
        <v>8275</v>
      </c>
      <c r="D59" t="s">
        <v>7750</v>
      </c>
      <c r="E59" t="s">
        <v>135</v>
      </c>
      <c r="F59" t="s">
        <v>120</v>
      </c>
      <c r="Q59" t="s">
        <v>8275</v>
      </c>
      <c r="AN59" t="s">
        <v>97</v>
      </c>
    </row>
    <row r="60" spans="1:40">
      <c r="A60" s="1" t="s">
        <v>1066</v>
      </c>
      <c r="C60" t="s">
        <v>8276</v>
      </c>
      <c r="D60" t="s">
        <v>7744</v>
      </c>
      <c r="E60" t="s">
        <v>135</v>
      </c>
      <c r="F60" t="s">
        <v>959</v>
      </c>
      <c r="G60" t="s">
        <v>62</v>
      </c>
      <c r="Q60" t="s">
        <v>8276</v>
      </c>
      <c r="AN60" t="s">
        <v>97</v>
      </c>
    </row>
    <row r="61" spans="1:40">
      <c r="A61" s="1" t="s">
        <v>1066</v>
      </c>
      <c r="C61" t="s">
        <v>8277</v>
      </c>
      <c r="D61" t="s">
        <v>7746</v>
      </c>
      <c r="E61" t="s">
        <v>135</v>
      </c>
      <c r="F61" t="s">
        <v>959</v>
      </c>
      <c r="G61" t="s">
        <v>62</v>
      </c>
      <c r="Q61" t="s">
        <v>8277</v>
      </c>
      <c r="AN61" t="s">
        <v>97</v>
      </c>
    </row>
    <row r="62" spans="1:40">
      <c r="A62" s="1" t="s">
        <v>1066</v>
      </c>
      <c r="C62" t="s">
        <v>8278</v>
      </c>
      <c r="D62" t="s">
        <v>7748</v>
      </c>
      <c r="E62" t="s">
        <v>135</v>
      </c>
      <c r="F62" t="s">
        <v>959</v>
      </c>
      <c r="G62" t="s">
        <v>62</v>
      </c>
      <c r="Q62" t="s">
        <v>8278</v>
      </c>
      <c r="AN62" t="s">
        <v>97</v>
      </c>
    </row>
    <row r="63" spans="1:40">
      <c r="A63" s="1" t="s">
        <v>1066</v>
      </c>
      <c r="C63" t="s">
        <v>8279</v>
      </c>
      <c r="D63" t="s">
        <v>7742</v>
      </c>
      <c r="E63" t="s">
        <v>135</v>
      </c>
      <c r="F63" t="s">
        <v>136</v>
      </c>
      <c r="Q63" t="s">
        <v>8279</v>
      </c>
      <c r="AN63" t="s">
        <v>97</v>
      </c>
    </row>
    <row r="64" spans="1:40">
      <c r="A64" s="1" t="s">
        <v>1066</v>
      </c>
      <c r="C64" t="s">
        <v>8280</v>
      </c>
      <c r="D64" t="s">
        <v>7752</v>
      </c>
      <c r="E64" t="s">
        <v>135</v>
      </c>
      <c r="F64" t="s">
        <v>120</v>
      </c>
      <c r="G64" t="s">
        <v>62</v>
      </c>
      <c r="Q64" t="s">
        <v>8280</v>
      </c>
      <c r="AN64" t="s">
        <v>97</v>
      </c>
    </row>
    <row r="65" spans="1:40">
      <c r="A65" s="1" t="s">
        <v>1066</v>
      </c>
      <c r="C65" t="s">
        <v>8281</v>
      </c>
      <c r="D65" t="s">
        <v>7754</v>
      </c>
      <c r="E65" t="s">
        <v>135</v>
      </c>
      <c r="F65" t="s">
        <v>120</v>
      </c>
      <c r="G65" t="s">
        <v>62</v>
      </c>
      <c r="Q65" t="s">
        <v>8281</v>
      </c>
      <c r="AN65" t="s">
        <v>64</v>
      </c>
    </row>
    <row r="66" spans="1:40">
      <c r="A66" s="1" t="s">
        <v>1066</v>
      </c>
      <c r="C66" t="s">
        <v>8282</v>
      </c>
      <c r="D66" t="s">
        <v>7756</v>
      </c>
      <c r="E66" t="s">
        <v>135</v>
      </c>
      <c r="F66" t="s">
        <v>120</v>
      </c>
      <c r="G66" t="s">
        <v>62</v>
      </c>
      <c r="Q66" t="s">
        <v>8282</v>
      </c>
      <c r="AN66" t="s">
        <v>97</v>
      </c>
    </row>
    <row r="67" spans="1:40">
      <c r="A67" s="1" t="s">
        <v>1066</v>
      </c>
      <c r="C67" t="s">
        <v>8283</v>
      </c>
      <c r="D67" t="s">
        <v>1322</v>
      </c>
      <c r="E67" t="s">
        <v>135</v>
      </c>
      <c r="F67" t="s">
        <v>335</v>
      </c>
      <c r="G67" t="s">
        <v>239</v>
      </c>
      <c r="Q67" t="s">
        <v>8283</v>
      </c>
      <c r="AN67" t="s">
        <v>97</v>
      </c>
    </row>
    <row r="68" spans="1:40">
      <c r="A68" s="1" t="s">
        <v>1066</v>
      </c>
      <c r="C68" t="s">
        <v>8284</v>
      </c>
      <c r="D68" t="s">
        <v>7786</v>
      </c>
      <c r="E68" t="s">
        <v>135</v>
      </c>
      <c r="F68" t="s">
        <v>335</v>
      </c>
      <c r="G68" t="s">
        <v>239</v>
      </c>
      <c r="Q68" t="s">
        <v>8284</v>
      </c>
      <c r="AN68" t="s">
        <v>97</v>
      </c>
    </row>
    <row r="69" spans="1:40">
      <c r="A69" s="1" t="s">
        <v>1066</v>
      </c>
      <c r="C69" t="s">
        <v>8285</v>
      </c>
      <c r="D69" t="s">
        <v>7793</v>
      </c>
      <c r="E69" t="s">
        <v>135</v>
      </c>
      <c r="F69" t="s">
        <v>150</v>
      </c>
      <c r="Q69" t="s">
        <v>8285</v>
      </c>
      <c r="AN69" t="s">
        <v>97</v>
      </c>
    </row>
    <row r="70" spans="1:40">
      <c r="A70" s="1" t="s">
        <v>1066</v>
      </c>
      <c r="C70" t="s">
        <v>8286</v>
      </c>
      <c r="D70" t="s">
        <v>329</v>
      </c>
      <c r="E70" t="s">
        <v>61</v>
      </c>
      <c r="F70" t="s">
        <v>100</v>
      </c>
      <c r="Q70" t="s">
        <v>8286</v>
      </c>
      <c r="AN70" t="s">
        <v>97</v>
      </c>
    </row>
    <row r="71" spans="1:40">
      <c r="A71" s="1" t="s">
        <v>1066</v>
      </c>
      <c r="C71" t="s">
        <v>8287</v>
      </c>
      <c r="D71" t="s">
        <v>7759</v>
      </c>
      <c r="E71" t="s">
        <v>135</v>
      </c>
      <c r="F71" t="s">
        <v>120</v>
      </c>
      <c r="G71" t="s">
        <v>62</v>
      </c>
      <c r="Q71" t="s">
        <v>8287</v>
      </c>
      <c r="AN71" t="s">
        <v>97</v>
      </c>
    </row>
    <row r="72" spans="1:40">
      <c r="A72" s="1" t="s">
        <v>1066</v>
      </c>
      <c r="C72" t="s">
        <v>8288</v>
      </c>
      <c r="D72" t="s">
        <v>7490</v>
      </c>
      <c r="E72" t="s">
        <v>135</v>
      </c>
      <c r="F72" t="s">
        <v>62</v>
      </c>
      <c r="Q72" t="s">
        <v>8288</v>
      </c>
      <c r="AN72" t="s">
        <v>64</v>
      </c>
    </row>
    <row r="73" spans="1:40">
      <c r="A73" s="1" t="s">
        <v>1066</v>
      </c>
      <c r="C73" t="s">
        <v>8289</v>
      </c>
      <c r="D73" t="s">
        <v>7790</v>
      </c>
      <c r="E73" t="s">
        <v>61</v>
      </c>
      <c r="F73" t="s">
        <v>107</v>
      </c>
      <c r="Q73" t="s">
        <v>8289</v>
      </c>
      <c r="AN73" t="s">
        <v>97</v>
      </c>
    </row>
    <row r="74" spans="1:40">
      <c r="A74" s="1" t="s">
        <v>1066</v>
      </c>
      <c r="C74" t="s">
        <v>8290</v>
      </c>
      <c r="D74" t="s">
        <v>7629</v>
      </c>
      <c r="E74" t="s">
        <v>135</v>
      </c>
      <c r="F74" t="s">
        <v>120</v>
      </c>
      <c r="G74" t="s">
        <v>62</v>
      </c>
      <c r="Q74" t="s">
        <v>8290</v>
      </c>
      <c r="AN74" t="s">
        <v>97</v>
      </c>
    </row>
    <row r="75" spans="1:40">
      <c r="A75" s="1" t="s">
        <v>1066</v>
      </c>
      <c r="C75" t="s">
        <v>8291</v>
      </c>
      <c r="D75" t="s">
        <v>8292</v>
      </c>
      <c r="E75" t="s">
        <v>135</v>
      </c>
      <c r="F75" t="s">
        <v>136</v>
      </c>
      <c r="Q75" t="s">
        <v>8291</v>
      </c>
      <c r="AN75" t="s">
        <v>97</v>
      </c>
    </row>
    <row r="76" spans="1:40">
      <c r="A76" s="1" t="s">
        <v>1066</v>
      </c>
      <c r="C76" t="s">
        <v>8293</v>
      </c>
      <c r="D76" t="s">
        <v>8294</v>
      </c>
      <c r="E76" t="s">
        <v>61</v>
      </c>
      <c r="F76" t="s">
        <v>136</v>
      </c>
      <c r="Q76" t="s">
        <v>8293</v>
      </c>
      <c r="AN76" t="s">
        <v>97</v>
      </c>
    </row>
    <row r="77" spans="1:40">
      <c r="A77" s="1" t="s">
        <v>1066</v>
      </c>
      <c r="C77" t="s">
        <v>8295</v>
      </c>
      <c r="D77" t="s">
        <v>8294</v>
      </c>
      <c r="E77" t="s">
        <v>61</v>
      </c>
      <c r="F77" t="s">
        <v>136</v>
      </c>
      <c r="Q77" t="s">
        <v>8295</v>
      </c>
      <c r="AN77" t="s">
        <v>97</v>
      </c>
    </row>
    <row r="78" spans="1:40">
      <c r="A78" s="1" t="s">
        <v>1066</v>
      </c>
      <c r="C78" t="s">
        <v>8296</v>
      </c>
      <c r="D78" t="s">
        <v>8294</v>
      </c>
      <c r="E78" t="s">
        <v>61</v>
      </c>
      <c r="F78" t="s">
        <v>136</v>
      </c>
      <c r="Q78" t="s">
        <v>8296</v>
      </c>
      <c r="AN78" t="s">
        <v>97</v>
      </c>
    </row>
    <row r="79" spans="1:40">
      <c r="A79" s="1" t="s">
        <v>1066</v>
      </c>
      <c r="C79" t="s">
        <v>8297</v>
      </c>
      <c r="D79" t="s">
        <v>8294</v>
      </c>
      <c r="E79" t="s">
        <v>61</v>
      </c>
      <c r="F79" t="s">
        <v>136</v>
      </c>
      <c r="Q79" t="s">
        <v>8297</v>
      </c>
      <c r="AN79" t="s">
        <v>97</v>
      </c>
    </row>
    <row r="80" spans="1:40">
      <c r="A80" s="1" t="s">
        <v>1066</v>
      </c>
      <c r="C80" t="s">
        <v>8298</v>
      </c>
      <c r="D80" t="s">
        <v>8294</v>
      </c>
      <c r="E80" t="s">
        <v>61</v>
      </c>
      <c r="F80" t="s">
        <v>136</v>
      </c>
      <c r="Q80" t="s">
        <v>8298</v>
      </c>
      <c r="AN80" t="s">
        <v>97</v>
      </c>
    </row>
    <row r="81" spans="1:40">
      <c r="A81" s="1" t="s">
        <v>1066</v>
      </c>
      <c r="C81" t="s">
        <v>8299</v>
      </c>
      <c r="D81" t="s">
        <v>8294</v>
      </c>
      <c r="E81" t="s">
        <v>61</v>
      </c>
      <c r="F81" t="s">
        <v>136</v>
      </c>
      <c r="Q81" t="s">
        <v>8299</v>
      </c>
      <c r="AN81" t="s">
        <v>97</v>
      </c>
    </row>
    <row r="82" spans="1:40">
      <c r="A82" s="1" t="s">
        <v>1066</v>
      </c>
      <c r="C82" t="s">
        <v>8300</v>
      </c>
      <c r="D82" t="s">
        <v>8294</v>
      </c>
      <c r="E82" t="s">
        <v>61</v>
      </c>
      <c r="F82" t="s">
        <v>136</v>
      </c>
      <c r="Q82" t="s">
        <v>8300</v>
      </c>
      <c r="AN82" t="s">
        <v>97</v>
      </c>
    </row>
    <row r="83" spans="1:40">
      <c r="A83" s="1" t="s">
        <v>1066</v>
      </c>
      <c r="C83" t="s">
        <v>8301</v>
      </c>
      <c r="D83" t="s">
        <v>8294</v>
      </c>
      <c r="E83" t="s">
        <v>61</v>
      </c>
      <c r="F83" t="s">
        <v>136</v>
      </c>
      <c r="Q83" t="s">
        <v>8301</v>
      </c>
      <c r="AN83" t="s">
        <v>97</v>
      </c>
    </row>
    <row r="84" spans="1:40">
      <c r="A84" s="1" t="s">
        <v>1066</v>
      </c>
      <c r="C84" t="s">
        <v>8302</v>
      </c>
      <c r="D84" t="s">
        <v>8294</v>
      </c>
      <c r="E84" t="s">
        <v>61</v>
      </c>
      <c r="F84" t="s">
        <v>136</v>
      </c>
      <c r="Q84" t="s">
        <v>8302</v>
      </c>
      <c r="AN84" t="s">
        <v>97</v>
      </c>
    </row>
    <row r="85" spans="1:40">
      <c r="A85" s="1" t="s">
        <v>1066</v>
      </c>
      <c r="C85" t="s">
        <v>8303</v>
      </c>
      <c r="D85" t="s">
        <v>8294</v>
      </c>
      <c r="E85" t="s">
        <v>61</v>
      </c>
      <c r="F85" t="s">
        <v>136</v>
      </c>
      <c r="Q85" t="s">
        <v>8303</v>
      </c>
      <c r="AN85" t="s">
        <v>97</v>
      </c>
    </row>
    <row r="86" spans="1:40">
      <c r="A86" s="1" t="s">
        <v>1066</v>
      </c>
      <c r="C86" t="s">
        <v>8304</v>
      </c>
      <c r="D86" t="s">
        <v>8294</v>
      </c>
      <c r="E86" t="s">
        <v>61</v>
      </c>
      <c r="F86" t="s">
        <v>136</v>
      </c>
      <c r="Q86" t="s">
        <v>8304</v>
      </c>
      <c r="AN86" t="s">
        <v>97</v>
      </c>
    </row>
    <row r="87" spans="1:40">
      <c r="A87" s="1" t="s">
        <v>1066</v>
      </c>
      <c r="C87" t="s">
        <v>8305</v>
      </c>
      <c r="D87" t="s">
        <v>8294</v>
      </c>
      <c r="E87" t="s">
        <v>61</v>
      </c>
      <c r="F87" t="s">
        <v>136</v>
      </c>
      <c r="Q87" t="s">
        <v>8305</v>
      </c>
      <c r="AN87" t="s">
        <v>97</v>
      </c>
    </row>
    <row r="88" spans="1:40">
      <c r="A88" s="1" t="s">
        <v>1066</v>
      </c>
      <c r="C88" t="s">
        <v>8306</v>
      </c>
      <c r="D88" t="s">
        <v>8294</v>
      </c>
      <c r="E88" t="s">
        <v>61</v>
      </c>
      <c r="F88" t="s">
        <v>136</v>
      </c>
      <c r="Q88" t="s">
        <v>8306</v>
      </c>
      <c r="AN88" t="s">
        <v>97</v>
      </c>
    </row>
    <row r="89" spans="1:40">
      <c r="A89" s="1" t="s">
        <v>1066</v>
      </c>
      <c r="C89" t="s">
        <v>8307</v>
      </c>
      <c r="D89" t="s">
        <v>8294</v>
      </c>
      <c r="E89" t="s">
        <v>61</v>
      </c>
      <c r="F89" t="s">
        <v>136</v>
      </c>
      <c r="Q89" t="s">
        <v>8307</v>
      </c>
      <c r="AN89" t="s">
        <v>97</v>
      </c>
    </row>
    <row r="90" spans="1:40">
      <c r="A90" s="1" t="s">
        <v>1066</v>
      </c>
      <c r="C90" t="s">
        <v>8308</v>
      </c>
      <c r="D90" t="s">
        <v>8294</v>
      </c>
      <c r="E90" t="s">
        <v>61</v>
      </c>
      <c r="F90" t="s">
        <v>136</v>
      </c>
      <c r="Q90" t="s">
        <v>8308</v>
      </c>
      <c r="AN90" t="s">
        <v>97</v>
      </c>
    </row>
    <row r="91" spans="1:40">
      <c r="A91" s="1" t="s">
        <v>1066</v>
      </c>
      <c r="C91" t="s">
        <v>8309</v>
      </c>
      <c r="D91" t="s">
        <v>8294</v>
      </c>
      <c r="E91" t="s">
        <v>61</v>
      </c>
      <c r="F91" t="s">
        <v>136</v>
      </c>
      <c r="Q91" t="s">
        <v>8309</v>
      </c>
      <c r="AN91" t="s">
        <v>97</v>
      </c>
    </row>
    <row r="92" spans="1:40">
      <c r="A92" s="1" t="s">
        <v>1066</v>
      </c>
      <c r="C92" t="s">
        <v>8310</v>
      </c>
      <c r="D92" t="s">
        <v>8294</v>
      </c>
      <c r="E92" t="s">
        <v>61</v>
      </c>
      <c r="F92" t="s">
        <v>136</v>
      </c>
      <c r="Q92" t="s">
        <v>8310</v>
      </c>
      <c r="AN92" t="s">
        <v>97</v>
      </c>
    </row>
    <row r="93" spans="1:40">
      <c r="A93" s="1" t="s">
        <v>1066</v>
      </c>
      <c r="C93" t="s">
        <v>8311</v>
      </c>
      <c r="D93" t="s">
        <v>8294</v>
      </c>
      <c r="E93" t="s">
        <v>61</v>
      </c>
      <c r="F93" t="s">
        <v>136</v>
      </c>
      <c r="Q93" t="s">
        <v>8311</v>
      </c>
      <c r="AN93" t="s">
        <v>97</v>
      </c>
    </row>
    <row r="94" spans="1:40">
      <c r="A94" s="1" t="s">
        <v>1066</v>
      </c>
      <c r="C94" t="s">
        <v>8312</v>
      </c>
      <c r="D94" t="s">
        <v>8294</v>
      </c>
      <c r="E94" t="s">
        <v>61</v>
      </c>
      <c r="F94" t="s">
        <v>136</v>
      </c>
      <c r="Q94" t="s">
        <v>8312</v>
      </c>
      <c r="AN94" t="s">
        <v>97</v>
      </c>
    </row>
    <row r="95" spans="1:40">
      <c r="A95" s="1" t="s">
        <v>1066</v>
      </c>
      <c r="C95" t="s">
        <v>8313</v>
      </c>
      <c r="D95" t="s">
        <v>8294</v>
      </c>
      <c r="E95" t="s">
        <v>61</v>
      </c>
      <c r="F95" t="s">
        <v>136</v>
      </c>
      <c r="Q95" t="s">
        <v>8313</v>
      </c>
      <c r="AN95" t="s">
        <v>97</v>
      </c>
    </row>
    <row r="96" spans="1:40">
      <c r="A96" s="1" t="s">
        <v>1066</v>
      </c>
      <c r="C96" t="s">
        <v>8314</v>
      </c>
      <c r="D96" t="s">
        <v>8294</v>
      </c>
      <c r="E96" t="s">
        <v>61</v>
      </c>
      <c r="F96" t="s">
        <v>136</v>
      </c>
      <c r="Q96" t="s">
        <v>8314</v>
      </c>
      <c r="AN96" t="s">
        <v>97</v>
      </c>
    </row>
    <row r="97" spans="1:40">
      <c r="A97" s="1" t="s">
        <v>1066</v>
      </c>
      <c r="C97" t="s">
        <v>8315</v>
      </c>
      <c r="D97" t="s">
        <v>8294</v>
      </c>
      <c r="E97" t="s">
        <v>61</v>
      </c>
      <c r="F97" t="s">
        <v>136</v>
      </c>
      <c r="Q97" t="s">
        <v>8315</v>
      </c>
      <c r="AN97" t="s">
        <v>97</v>
      </c>
    </row>
    <row r="98" spans="1:40">
      <c r="A98" s="1" t="s">
        <v>1066</v>
      </c>
      <c r="C98" t="s">
        <v>8316</v>
      </c>
      <c r="D98" t="s">
        <v>8294</v>
      </c>
      <c r="E98" t="s">
        <v>61</v>
      </c>
      <c r="F98" t="s">
        <v>136</v>
      </c>
      <c r="Q98" t="s">
        <v>8316</v>
      </c>
      <c r="AN98" t="s">
        <v>97</v>
      </c>
    </row>
    <row r="99" spans="1:40">
      <c r="A99" s="1" t="s">
        <v>1066</v>
      </c>
      <c r="C99" t="s">
        <v>8317</v>
      </c>
      <c r="D99" t="s">
        <v>8294</v>
      </c>
      <c r="E99" t="s">
        <v>61</v>
      </c>
      <c r="F99" t="s">
        <v>136</v>
      </c>
      <c r="Q99" t="s">
        <v>8317</v>
      </c>
      <c r="AN99" t="s">
        <v>97</v>
      </c>
    </row>
    <row r="100" spans="1:40">
      <c r="A100" s="1" t="s">
        <v>1066</v>
      </c>
      <c r="C100" t="s">
        <v>8318</v>
      </c>
      <c r="D100" t="s">
        <v>8294</v>
      </c>
      <c r="E100" t="s">
        <v>61</v>
      </c>
      <c r="F100" t="s">
        <v>136</v>
      </c>
      <c r="Q100" t="s">
        <v>8318</v>
      </c>
      <c r="AN100" t="s">
        <v>97</v>
      </c>
    </row>
    <row r="101" spans="1:40">
      <c r="A101" s="1" t="s">
        <v>1066</v>
      </c>
      <c r="C101" t="s">
        <v>8319</v>
      </c>
      <c r="D101" t="s">
        <v>8294</v>
      </c>
      <c r="E101" t="s">
        <v>61</v>
      </c>
      <c r="F101" t="s">
        <v>136</v>
      </c>
      <c r="Q101" t="s">
        <v>8319</v>
      </c>
      <c r="AN101" t="s">
        <v>97</v>
      </c>
    </row>
    <row r="102" spans="1:40">
      <c r="A102" s="1" t="s">
        <v>1066</v>
      </c>
      <c r="C102" t="s">
        <v>8320</v>
      </c>
      <c r="D102" t="s">
        <v>8294</v>
      </c>
      <c r="E102" t="s">
        <v>61</v>
      </c>
      <c r="F102" t="s">
        <v>136</v>
      </c>
      <c r="Q102" t="s">
        <v>8320</v>
      </c>
      <c r="AN102" t="s">
        <v>97</v>
      </c>
    </row>
    <row r="103" spans="1:40">
      <c r="A103" s="1" t="s">
        <v>1066</v>
      </c>
      <c r="C103" t="s">
        <v>8321</v>
      </c>
      <c r="D103" t="s">
        <v>8294</v>
      </c>
      <c r="E103" t="s">
        <v>61</v>
      </c>
      <c r="F103" t="s">
        <v>136</v>
      </c>
      <c r="Q103" t="s">
        <v>8321</v>
      </c>
      <c r="AN103" t="s">
        <v>97</v>
      </c>
    </row>
    <row r="104" spans="1:40">
      <c r="A104" s="1" t="s">
        <v>1066</v>
      </c>
      <c r="C104" t="s">
        <v>8322</v>
      </c>
      <c r="D104" t="s">
        <v>8294</v>
      </c>
      <c r="E104" t="s">
        <v>61</v>
      </c>
      <c r="F104" t="s">
        <v>136</v>
      </c>
      <c r="Q104" t="s">
        <v>8322</v>
      </c>
      <c r="AN104" t="s">
        <v>97</v>
      </c>
    </row>
    <row r="105" spans="1:40">
      <c r="A105" s="1" t="s">
        <v>1066</v>
      </c>
      <c r="C105" t="s">
        <v>8323</v>
      </c>
      <c r="D105" t="s">
        <v>8294</v>
      </c>
      <c r="E105" t="s">
        <v>61</v>
      </c>
      <c r="F105" t="s">
        <v>136</v>
      </c>
      <c r="Q105" t="s">
        <v>8323</v>
      </c>
      <c r="AN105" t="s">
        <v>97</v>
      </c>
    </row>
    <row r="106" spans="1:40">
      <c r="A106" s="1" t="s">
        <v>1066</v>
      </c>
      <c r="C106" t="s">
        <v>8324</v>
      </c>
      <c r="D106" t="s">
        <v>8294</v>
      </c>
      <c r="E106" t="s">
        <v>61</v>
      </c>
      <c r="F106" t="s">
        <v>136</v>
      </c>
      <c r="Q106" t="s">
        <v>8324</v>
      </c>
      <c r="AN106" t="s">
        <v>97</v>
      </c>
    </row>
    <row r="107" spans="1:40">
      <c r="A107" s="1" t="s">
        <v>1066</v>
      </c>
      <c r="C107" t="s">
        <v>8325</v>
      </c>
      <c r="D107" t="s">
        <v>8294</v>
      </c>
      <c r="E107" t="s">
        <v>61</v>
      </c>
      <c r="F107" t="s">
        <v>136</v>
      </c>
      <c r="Q107" t="s">
        <v>8325</v>
      </c>
      <c r="AN107" t="s">
        <v>97</v>
      </c>
    </row>
    <row r="108" spans="1:40">
      <c r="A108" s="1" t="s">
        <v>1066</v>
      </c>
      <c r="C108" t="s">
        <v>8326</v>
      </c>
      <c r="D108" t="s">
        <v>8294</v>
      </c>
      <c r="E108" t="s">
        <v>61</v>
      </c>
      <c r="F108" t="s">
        <v>136</v>
      </c>
      <c r="Q108" t="s">
        <v>8326</v>
      </c>
      <c r="AN108" t="s">
        <v>97</v>
      </c>
    </row>
    <row r="109" spans="1:40">
      <c r="A109" s="1" t="s">
        <v>1066</v>
      </c>
      <c r="C109" t="s">
        <v>8327</v>
      </c>
      <c r="D109" t="s">
        <v>8294</v>
      </c>
      <c r="E109" t="s">
        <v>61</v>
      </c>
      <c r="F109" t="s">
        <v>136</v>
      </c>
      <c r="Q109" t="s">
        <v>8327</v>
      </c>
      <c r="AN109" t="s">
        <v>97</v>
      </c>
    </row>
    <row r="110" spans="1:40">
      <c r="A110" s="1" t="s">
        <v>1066</v>
      </c>
      <c r="C110" t="s">
        <v>8328</v>
      </c>
      <c r="D110" t="s">
        <v>8294</v>
      </c>
      <c r="E110" t="s">
        <v>61</v>
      </c>
      <c r="F110" t="s">
        <v>136</v>
      </c>
      <c r="Q110" t="s">
        <v>8328</v>
      </c>
      <c r="AN110" t="s">
        <v>97</v>
      </c>
    </row>
    <row r="111" spans="1:40">
      <c r="A111" s="1" t="s">
        <v>1066</v>
      </c>
      <c r="C111" t="s">
        <v>8329</v>
      </c>
      <c r="D111" t="s">
        <v>8294</v>
      </c>
      <c r="E111" t="s">
        <v>61</v>
      </c>
      <c r="F111" t="s">
        <v>136</v>
      </c>
      <c r="Q111" t="s">
        <v>8329</v>
      </c>
      <c r="AN111" t="s">
        <v>97</v>
      </c>
    </row>
    <row r="112" spans="1:40">
      <c r="A112" s="1" t="s">
        <v>1066</v>
      </c>
      <c r="C112" t="s">
        <v>8330</v>
      </c>
      <c r="D112" t="s">
        <v>8294</v>
      </c>
      <c r="E112" t="s">
        <v>61</v>
      </c>
      <c r="F112" t="s">
        <v>136</v>
      </c>
      <c r="Q112" t="s">
        <v>8330</v>
      </c>
      <c r="AN112" t="s">
        <v>97</v>
      </c>
    </row>
    <row r="113" spans="1:40">
      <c r="A113" s="1" t="s">
        <v>1066</v>
      </c>
      <c r="C113" t="s">
        <v>8331</v>
      </c>
      <c r="D113" t="s">
        <v>8294</v>
      </c>
      <c r="E113" t="s">
        <v>61</v>
      </c>
      <c r="F113" t="s">
        <v>136</v>
      </c>
      <c r="Q113" t="s">
        <v>8331</v>
      </c>
      <c r="AN113" t="s">
        <v>97</v>
      </c>
    </row>
    <row r="114" spans="1:40">
      <c r="A114" s="1" t="s">
        <v>1066</v>
      </c>
      <c r="C114" t="s">
        <v>8332</v>
      </c>
      <c r="D114" t="s">
        <v>8294</v>
      </c>
      <c r="E114" t="s">
        <v>61</v>
      </c>
      <c r="F114" t="s">
        <v>136</v>
      </c>
      <c r="Q114" t="s">
        <v>8332</v>
      </c>
      <c r="AN114" t="s">
        <v>97</v>
      </c>
    </row>
    <row r="115" spans="1:40">
      <c r="A115" s="1" t="s">
        <v>1066</v>
      </c>
      <c r="C115" t="s">
        <v>8333</v>
      </c>
      <c r="D115" t="s">
        <v>8294</v>
      </c>
      <c r="E115" t="s">
        <v>61</v>
      </c>
      <c r="F115" t="s">
        <v>136</v>
      </c>
      <c r="Q115" t="s">
        <v>8333</v>
      </c>
      <c r="AN115" t="s">
        <v>97</v>
      </c>
    </row>
    <row r="116" spans="1:40">
      <c r="A116" s="1" t="s">
        <v>1066</v>
      </c>
      <c r="C116" t="s">
        <v>8334</v>
      </c>
      <c r="D116" t="s">
        <v>8294</v>
      </c>
      <c r="E116" t="s">
        <v>61</v>
      </c>
      <c r="F116" t="s">
        <v>136</v>
      </c>
      <c r="Q116" t="s">
        <v>8334</v>
      </c>
      <c r="AN116" t="s">
        <v>97</v>
      </c>
    </row>
    <row r="117" spans="1:40">
      <c r="A117" s="1" t="s">
        <v>1066</v>
      </c>
      <c r="C117" t="s">
        <v>8335</v>
      </c>
      <c r="D117" t="s">
        <v>8294</v>
      </c>
      <c r="E117" t="s">
        <v>61</v>
      </c>
      <c r="F117" t="s">
        <v>136</v>
      </c>
      <c r="Q117" t="s">
        <v>8335</v>
      </c>
      <c r="AN117" t="s">
        <v>97</v>
      </c>
    </row>
    <row r="118" spans="1:40">
      <c r="A118" s="1" t="s">
        <v>1066</v>
      </c>
      <c r="C118" t="s">
        <v>8336</v>
      </c>
      <c r="D118" t="s">
        <v>8294</v>
      </c>
      <c r="E118" t="s">
        <v>61</v>
      </c>
      <c r="F118" t="s">
        <v>136</v>
      </c>
      <c r="Q118" t="s">
        <v>8336</v>
      </c>
      <c r="AN118" t="s">
        <v>97</v>
      </c>
    </row>
    <row r="119" spans="1:40">
      <c r="A119" s="1" t="s">
        <v>1066</v>
      </c>
      <c r="C119" t="s">
        <v>8337</v>
      </c>
      <c r="D119" t="s">
        <v>8294</v>
      </c>
      <c r="E119" t="s">
        <v>61</v>
      </c>
      <c r="F119" t="s">
        <v>136</v>
      </c>
      <c r="Q119" t="s">
        <v>8337</v>
      </c>
      <c r="AN119" t="s">
        <v>97</v>
      </c>
    </row>
    <row r="120" spans="1:40">
      <c r="A120" s="1" t="s">
        <v>1066</v>
      </c>
      <c r="C120" t="s">
        <v>8338</v>
      </c>
      <c r="D120" t="s">
        <v>8294</v>
      </c>
      <c r="E120" t="s">
        <v>61</v>
      </c>
      <c r="F120" t="s">
        <v>136</v>
      </c>
      <c r="Q120" t="s">
        <v>8338</v>
      </c>
      <c r="AN120" t="s">
        <v>97</v>
      </c>
    </row>
    <row r="121" spans="1:40">
      <c r="A121" s="1" t="s">
        <v>1066</v>
      </c>
      <c r="C121" t="s">
        <v>8339</v>
      </c>
      <c r="D121" t="s">
        <v>8294</v>
      </c>
      <c r="E121" t="s">
        <v>61</v>
      </c>
      <c r="F121" t="s">
        <v>136</v>
      </c>
      <c r="Q121" t="s">
        <v>8339</v>
      </c>
      <c r="AN121" t="s">
        <v>97</v>
      </c>
    </row>
    <row r="122" spans="1:40">
      <c r="A122" s="1" t="s">
        <v>1066</v>
      </c>
      <c r="C122" t="s">
        <v>8340</v>
      </c>
      <c r="D122" t="s">
        <v>8294</v>
      </c>
      <c r="E122" t="s">
        <v>61</v>
      </c>
      <c r="F122" t="s">
        <v>136</v>
      </c>
      <c r="Q122" t="s">
        <v>8340</v>
      </c>
      <c r="AN122" t="s">
        <v>97</v>
      </c>
    </row>
    <row r="123" spans="1:40">
      <c r="A123" s="1" t="s">
        <v>1066</v>
      </c>
      <c r="C123" t="s">
        <v>8341</v>
      </c>
      <c r="D123" t="s">
        <v>8294</v>
      </c>
      <c r="E123" t="s">
        <v>61</v>
      </c>
      <c r="F123" t="s">
        <v>136</v>
      </c>
      <c r="Q123" t="s">
        <v>8341</v>
      </c>
      <c r="AN123" t="s">
        <v>97</v>
      </c>
    </row>
    <row r="124" spans="1:40">
      <c r="A124" s="1" t="s">
        <v>1066</v>
      </c>
      <c r="C124" t="s">
        <v>8342</v>
      </c>
      <c r="D124" t="s">
        <v>8294</v>
      </c>
      <c r="E124" t="s">
        <v>61</v>
      </c>
      <c r="F124" t="s">
        <v>136</v>
      </c>
      <c r="Q124" t="s">
        <v>8342</v>
      </c>
      <c r="AN124" t="s">
        <v>97</v>
      </c>
    </row>
    <row r="125" spans="1:40">
      <c r="A125" s="1" t="s">
        <v>1066</v>
      </c>
      <c r="C125" t="s">
        <v>8343</v>
      </c>
      <c r="D125" t="s">
        <v>8294</v>
      </c>
      <c r="E125" t="s">
        <v>61</v>
      </c>
      <c r="F125" t="s">
        <v>136</v>
      </c>
      <c r="Q125" t="s">
        <v>8343</v>
      </c>
      <c r="AN125" t="s">
        <v>97</v>
      </c>
    </row>
    <row r="126" spans="1:40">
      <c r="A126" s="1" t="s">
        <v>1066</v>
      </c>
      <c r="C126" t="s">
        <v>8344</v>
      </c>
      <c r="D126" t="s">
        <v>8294</v>
      </c>
      <c r="E126" t="s">
        <v>61</v>
      </c>
      <c r="F126" t="s">
        <v>136</v>
      </c>
      <c r="Q126" t="s">
        <v>8344</v>
      </c>
      <c r="AN126" t="s">
        <v>97</v>
      </c>
    </row>
    <row r="127" spans="1:40">
      <c r="A127" s="1" t="s">
        <v>1066</v>
      </c>
      <c r="C127" t="s">
        <v>8345</v>
      </c>
      <c r="D127" t="s">
        <v>8294</v>
      </c>
      <c r="E127" t="s">
        <v>61</v>
      </c>
      <c r="F127" t="s">
        <v>136</v>
      </c>
      <c r="Q127" t="s">
        <v>8345</v>
      </c>
      <c r="AN127" t="s">
        <v>97</v>
      </c>
    </row>
    <row r="128" spans="1:40">
      <c r="A128" s="1" t="s">
        <v>1066</v>
      </c>
      <c r="C128" t="s">
        <v>8346</v>
      </c>
      <c r="D128" t="s">
        <v>8294</v>
      </c>
      <c r="E128" t="s">
        <v>61</v>
      </c>
      <c r="F128" t="s">
        <v>136</v>
      </c>
      <c r="Q128" t="s">
        <v>8346</v>
      </c>
      <c r="AN128" t="s">
        <v>97</v>
      </c>
    </row>
    <row r="129" spans="1:40">
      <c r="A129" s="1" t="s">
        <v>1066</v>
      </c>
      <c r="C129" t="s">
        <v>8347</v>
      </c>
      <c r="D129" t="s">
        <v>8294</v>
      </c>
      <c r="E129" t="s">
        <v>61</v>
      </c>
      <c r="F129" t="s">
        <v>136</v>
      </c>
      <c r="Q129" t="s">
        <v>8347</v>
      </c>
      <c r="AN129" t="s">
        <v>97</v>
      </c>
    </row>
    <row r="130" spans="1:40">
      <c r="A130" s="1" t="s">
        <v>1066</v>
      </c>
      <c r="C130" t="s">
        <v>8348</v>
      </c>
      <c r="D130" t="s">
        <v>8294</v>
      </c>
      <c r="E130" t="s">
        <v>61</v>
      </c>
      <c r="F130" t="s">
        <v>136</v>
      </c>
      <c r="Q130" t="s">
        <v>8348</v>
      </c>
      <c r="AN130" t="s">
        <v>97</v>
      </c>
    </row>
    <row r="131" spans="1:40">
      <c r="A131" s="1" t="s">
        <v>1066</v>
      </c>
      <c r="C131" t="s">
        <v>8349</v>
      </c>
      <c r="D131" t="s">
        <v>8294</v>
      </c>
      <c r="E131" t="s">
        <v>61</v>
      </c>
      <c r="F131" t="s">
        <v>136</v>
      </c>
      <c r="Q131" t="s">
        <v>8349</v>
      </c>
      <c r="AN131" t="s">
        <v>97</v>
      </c>
    </row>
    <row r="132" spans="1:40">
      <c r="A132" s="1" t="s">
        <v>1066</v>
      </c>
      <c r="C132" t="s">
        <v>8350</v>
      </c>
      <c r="D132" t="s">
        <v>8294</v>
      </c>
      <c r="E132" t="s">
        <v>61</v>
      </c>
      <c r="F132" t="s">
        <v>136</v>
      </c>
      <c r="Q132" t="s">
        <v>8350</v>
      </c>
      <c r="AN132" t="s">
        <v>97</v>
      </c>
    </row>
    <row r="133" spans="1:40">
      <c r="A133" s="1" t="s">
        <v>1066</v>
      </c>
      <c r="C133" t="s">
        <v>8351</v>
      </c>
      <c r="D133" t="s">
        <v>8294</v>
      </c>
      <c r="E133" t="s">
        <v>61</v>
      </c>
      <c r="F133" t="s">
        <v>136</v>
      </c>
      <c r="Q133" t="s">
        <v>8351</v>
      </c>
      <c r="AN133" t="s">
        <v>97</v>
      </c>
    </row>
    <row r="134" spans="1:40">
      <c r="A134" s="1" t="s">
        <v>1066</v>
      </c>
      <c r="C134" t="s">
        <v>8352</v>
      </c>
      <c r="D134" t="s">
        <v>8294</v>
      </c>
      <c r="E134" t="s">
        <v>61</v>
      </c>
      <c r="F134" t="s">
        <v>136</v>
      </c>
      <c r="Q134" t="s">
        <v>8352</v>
      </c>
      <c r="AN134" t="s">
        <v>97</v>
      </c>
    </row>
    <row r="135" spans="1:40">
      <c r="A135" s="1" t="s">
        <v>1066</v>
      </c>
      <c r="C135" t="s">
        <v>8353</v>
      </c>
      <c r="D135" t="s">
        <v>8294</v>
      </c>
      <c r="E135" t="s">
        <v>61</v>
      </c>
      <c r="F135" t="s">
        <v>136</v>
      </c>
      <c r="Q135" t="s">
        <v>8353</v>
      </c>
      <c r="AN135" t="s">
        <v>97</v>
      </c>
    </row>
    <row r="136" spans="1:40">
      <c r="A136" s="1" t="s">
        <v>1066</v>
      </c>
      <c r="C136" t="s">
        <v>8354</v>
      </c>
      <c r="D136" t="s">
        <v>8294</v>
      </c>
      <c r="E136" t="s">
        <v>61</v>
      </c>
      <c r="F136" t="s">
        <v>136</v>
      </c>
      <c r="Q136" t="s">
        <v>8354</v>
      </c>
      <c r="AN136" t="s">
        <v>97</v>
      </c>
    </row>
    <row r="137" spans="1:40">
      <c r="A137" s="1" t="s">
        <v>1066</v>
      </c>
      <c r="C137" t="s">
        <v>8355</v>
      </c>
      <c r="D137" t="s">
        <v>8294</v>
      </c>
      <c r="E137" t="s">
        <v>61</v>
      </c>
      <c r="F137" t="s">
        <v>136</v>
      </c>
      <c r="Q137" t="s">
        <v>8355</v>
      </c>
      <c r="AN137" t="s">
        <v>97</v>
      </c>
    </row>
    <row r="138" spans="1:40">
      <c r="A138" s="1" t="s">
        <v>1066</v>
      </c>
      <c r="C138" t="s">
        <v>8356</v>
      </c>
      <c r="D138" t="s">
        <v>8294</v>
      </c>
      <c r="E138" t="s">
        <v>61</v>
      </c>
      <c r="F138" t="s">
        <v>136</v>
      </c>
      <c r="Q138" t="s">
        <v>8356</v>
      </c>
      <c r="AN138" t="s">
        <v>97</v>
      </c>
    </row>
    <row r="139" spans="1:40">
      <c r="A139" s="1" t="s">
        <v>1066</v>
      </c>
      <c r="C139" t="s">
        <v>8357</v>
      </c>
      <c r="D139" t="s">
        <v>8294</v>
      </c>
      <c r="E139" t="s">
        <v>61</v>
      </c>
      <c r="F139" t="s">
        <v>136</v>
      </c>
      <c r="Q139" t="s">
        <v>8357</v>
      </c>
      <c r="AN139" t="s">
        <v>97</v>
      </c>
    </row>
    <row r="140" spans="1:40">
      <c r="A140" s="1" t="s">
        <v>1066</v>
      </c>
      <c r="C140" t="s">
        <v>8358</v>
      </c>
      <c r="D140" t="s">
        <v>8294</v>
      </c>
      <c r="E140" t="s">
        <v>61</v>
      </c>
      <c r="F140" t="s">
        <v>136</v>
      </c>
      <c r="Q140" t="s">
        <v>8358</v>
      </c>
      <c r="AN140" t="s">
        <v>97</v>
      </c>
    </row>
    <row r="141" spans="1:40">
      <c r="A141" s="1" t="s">
        <v>1066</v>
      </c>
      <c r="C141" t="s">
        <v>8359</v>
      </c>
      <c r="D141" t="s">
        <v>8294</v>
      </c>
      <c r="E141" t="s">
        <v>61</v>
      </c>
      <c r="F141" t="s">
        <v>136</v>
      </c>
      <c r="Q141" t="s">
        <v>8359</v>
      </c>
      <c r="AN141" t="s">
        <v>97</v>
      </c>
    </row>
    <row r="142" spans="1:40">
      <c r="A142" s="1" t="s">
        <v>1066</v>
      </c>
      <c r="C142" t="s">
        <v>8360</v>
      </c>
      <c r="D142" t="s">
        <v>8294</v>
      </c>
      <c r="E142" t="s">
        <v>61</v>
      </c>
      <c r="F142" t="s">
        <v>136</v>
      </c>
      <c r="Q142" t="s">
        <v>8360</v>
      </c>
      <c r="AN142" t="s">
        <v>97</v>
      </c>
    </row>
    <row r="143" spans="1:40">
      <c r="A143" s="1" t="s">
        <v>1066</v>
      </c>
      <c r="C143" t="s">
        <v>8361</v>
      </c>
      <c r="D143" t="s">
        <v>8294</v>
      </c>
      <c r="E143" t="s">
        <v>61</v>
      </c>
      <c r="F143" t="s">
        <v>136</v>
      </c>
      <c r="Q143" t="s">
        <v>8361</v>
      </c>
      <c r="AN143" t="s">
        <v>97</v>
      </c>
    </row>
    <row r="144" spans="1:40">
      <c r="A144" s="1" t="s">
        <v>1066</v>
      </c>
      <c r="C144" t="s">
        <v>8362</v>
      </c>
      <c r="D144" t="s">
        <v>8294</v>
      </c>
      <c r="E144" t="s">
        <v>61</v>
      </c>
      <c r="F144" t="s">
        <v>136</v>
      </c>
      <c r="Q144" t="s">
        <v>8362</v>
      </c>
      <c r="AN144" t="s">
        <v>97</v>
      </c>
    </row>
    <row r="145" spans="1:40">
      <c r="A145" s="1" t="s">
        <v>1066</v>
      </c>
      <c r="C145" t="s">
        <v>8363</v>
      </c>
      <c r="D145" t="s">
        <v>8294</v>
      </c>
      <c r="E145" t="s">
        <v>61</v>
      </c>
      <c r="F145" t="s">
        <v>136</v>
      </c>
      <c r="Q145" t="s">
        <v>8363</v>
      </c>
      <c r="AN145" t="s">
        <v>97</v>
      </c>
    </row>
    <row r="146" spans="1:40">
      <c r="A146" s="1" t="s">
        <v>1066</v>
      </c>
      <c r="C146" t="s">
        <v>8364</v>
      </c>
      <c r="D146" t="s">
        <v>8294</v>
      </c>
      <c r="E146" t="s">
        <v>61</v>
      </c>
      <c r="F146" t="s">
        <v>136</v>
      </c>
      <c r="Q146" t="s">
        <v>8364</v>
      </c>
      <c r="AN146" t="s">
        <v>97</v>
      </c>
    </row>
    <row r="147" spans="1:40">
      <c r="A147" s="1" t="s">
        <v>1066</v>
      </c>
      <c r="C147" t="s">
        <v>8365</v>
      </c>
      <c r="D147" t="s">
        <v>8294</v>
      </c>
      <c r="E147" t="s">
        <v>61</v>
      </c>
      <c r="F147" t="s">
        <v>136</v>
      </c>
      <c r="Q147" t="s">
        <v>8365</v>
      </c>
      <c r="AN147" t="s">
        <v>97</v>
      </c>
    </row>
    <row r="148" spans="1:40">
      <c r="A148" s="1" t="s">
        <v>1066</v>
      </c>
      <c r="C148" t="s">
        <v>8366</v>
      </c>
      <c r="D148" t="s">
        <v>8294</v>
      </c>
      <c r="E148" t="s">
        <v>61</v>
      </c>
      <c r="F148" t="s">
        <v>136</v>
      </c>
      <c r="Q148" t="s">
        <v>8366</v>
      </c>
      <c r="AN148" t="s">
        <v>97</v>
      </c>
    </row>
    <row r="149" spans="1:40">
      <c r="A149" s="1" t="s">
        <v>1066</v>
      </c>
      <c r="C149" t="s">
        <v>8367</v>
      </c>
      <c r="D149" t="s">
        <v>8294</v>
      </c>
      <c r="E149" t="s">
        <v>61</v>
      </c>
      <c r="F149" t="s">
        <v>136</v>
      </c>
      <c r="Q149" t="s">
        <v>8367</v>
      </c>
      <c r="AN149" t="s">
        <v>97</v>
      </c>
    </row>
    <row r="150" spans="1:40">
      <c r="A150" s="1" t="s">
        <v>1066</v>
      </c>
      <c r="C150" t="s">
        <v>8368</v>
      </c>
      <c r="D150" t="s">
        <v>8294</v>
      </c>
      <c r="E150" t="s">
        <v>61</v>
      </c>
      <c r="F150" t="s">
        <v>136</v>
      </c>
      <c r="Q150" t="s">
        <v>8368</v>
      </c>
      <c r="AN150" t="s">
        <v>97</v>
      </c>
    </row>
    <row r="151" spans="1:40">
      <c r="A151" s="1" t="s">
        <v>1066</v>
      </c>
      <c r="C151" t="s">
        <v>8369</v>
      </c>
      <c r="D151" t="s">
        <v>8294</v>
      </c>
      <c r="E151" t="s">
        <v>61</v>
      </c>
      <c r="F151" t="s">
        <v>136</v>
      </c>
      <c r="Q151" t="s">
        <v>8369</v>
      </c>
      <c r="AN151" t="s">
        <v>97</v>
      </c>
    </row>
    <row r="152" spans="1:40">
      <c r="A152" s="1" t="s">
        <v>1066</v>
      </c>
      <c r="C152" t="s">
        <v>8370</v>
      </c>
      <c r="D152" t="s">
        <v>8294</v>
      </c>
      <c r="E152" t="s">
        <v>61</v>
      </c>
      <c r="F152" t="s">
        <v>136</v>
      </c>
      <c r="Q152" t="s">
        <v>8370</v>
      </c>
      <c r="AN152" t="s">
        <v>97</v>
      </c>
    </row>
    <row r="153" spans="1:40">
      <c r="A153" s="1" t="s">
        <v>1066</v>
      </c>
      <c r="C153" t="s">
        <v>8371</v>
      </c>
      <c r="D153" t="s">
        <v>8294</v>
      </c>
      <c r="E153" t="s">
        <v>61</v>
      </c>
      <c r="F153" t="s">
        <v>136</v>
      </c>
      <c r="Q153" t="s">
        <v>8371</v>
      </c>
      <c r="AN153" t="s">
        <v>97</v>
      </c>
    </row>
    <row r="154" spans="1:40">
      <c r="A154" s="1" t="s">
        <v>1066</v>
      </c>
      <c r="C154" t="s">
        <v>8372</v>
      </c>
      <c r="D154" t="s">
        <v>8294</v>
      </c>
      <c r="E154" t="s">
        <v>61</v>
      </c>
      <c r="F154" t="s">
        <v>136</v>
      </c>
      <c r="Q154" t="s">
        <v>8372</v>
      </c>
      <c r="AN154" t="s">
        <v>97</v>
      </c>
    </row>
    <row r="155" spans="1:40">
      <c r="A155" s="1" t="s">
        <v>1066</v>
      </c>
      <c r="C155" t="s">
        <v>8373</v>
      </c>
      <c r="D155" t="s">
        <v>8294</v>
      </c>
      <c r="E155" t="s">
        <v>61</v>
      </c>
      <c r="F155" t="s">
        <v>136</v>
      </c>
      <c r="Q155" t="s">
        <v>8373</v>
      </c>
      <c r="AN155" t="s">
        <v>97</v>
      </c>
    </row>
    <row r="156" spans="1:40">
      <c r="A156" s="1" t="s">
        <v>1066</v>
      </c>
      <c r="C156" t="s">
        <v>8374</v>
      </c>
      <c r="D156" t="s">
        <v>8294</v>
      </c>
      <c r="E156" t="s">
        <v>61</v>
      </c>
      <c r="F156" t="s">
        <v>136</v>
      </c>
      <c r="Q156" t="s">
        <v>8374</v>
      </c>
      <c r="AN156" t="s">
        <v>97</v>
      </c>
    </row>
    <row r="157" spans="1:40">
      <c r="A157" s="1" t="s">
        <v>1066</v>
      </c>
      <c r="C157" t="s">
        <v>8375</v>
      </c>
      <c r="D157" t="s">
        <v>8294</v>
      </c>
      <c r="E157" t="s">
        <v>61</v>
      </c>
      <c r="F157" t="s">
        <v>136</v>
      </c>
      <c r="Q157" t="s">
        <v>8375</v>
      </c>
      <c r="AN157" t="s">
        <v>97</v>
      </c>
    </row>
    <row r="158" spans="1:40">
      <c r="A158" s="1" t="s">
        <v>1066</v>
      </c>
      <c r="C158" t="s">
        <v>8376</v>
      </c>
      <c r="D158" t="s">
        <v>8294</v>
      </c>
      <c r="E158" t="s">
        <v>61</v>
      </c>
      <c r="F158" t="s">
        <v>136</v>
      </c>
      <c r="Q158" t="s">
        <v>8376</v>
      </c>
      <c r="AN158" t="s">
        <v>97</v>
      </c>
    </row>
    <row r="159" spans="1:40">
      <c r="A159" s="1" t="s">
        <v>1066</v>
      </c>
      <c r="C159" t="s">
        <v>8377</v>
      </c>
      <c r="D159" t="s">
        <v>8294</v>
      </c>
      <c r="E159" t="s">
        <v>61</v>
      </c>
      <c r="F159" t="s">
        <v>136</v>
      </c>
      <c r="Q159" t="s">
        <v>8377</v>
      </c>
      <c r="AN159" t="s">
        <v>97</v>
      </c>
    </row>
    <row r="160" spans="1:40">
      <c r="A160" s="1" t="s">
        <v>1066</v>
      </c>
      <c r="C160" t="s">
        <v>8378</v>
      </c>
      <c r="D160" t="s">
        <v>8294</v>
      </c>
      <c r="E160" t="s">
        <v>61</v>
      </c>
      <c r="F160" t="s">
        <v>136</v>
      </c>
      <c r="Q160" t="s">
        <v>8378</v>
      </c>
      <c r="AN160" t="s">
        <v>97</v>
      </c>
    </row>
    <row r="161" spans="1:40">
      <c r="A161" s="1" t="s">
        <v>1066</v>
      </c>
      <c r="C161" t="s">
        <v>8379</v>
      </c>
      <c r="D161" t="s">
        <v>8294</v>
      </c>
      <c r="E161" t="s">
        <v>61</v>
      </c>
      <c r="F161" t="s">
        <v>136</v>
      </c>
      <c r="Q161" t="s">
        <v>8379</v>
      </c>
      <c r="AN161" t="s">
        <v>97</v>
      </c>
    </row>
    <row r="162" spans="1:40">
      <c r="A162" s="1" t="s">
        <v>1066</v>
      </c>
      <c r="C162" t="s">
        <v>8380</v>
      </c>
      <c r="D162" t="s">
        <v>8294</v>
      </c>
      <c r="E162" t="s">
        <v>61</v>
      </c>
      <c r="F162" t="s">
        <v>136</v>
      </c>
      <c r="Q162" t="s">
        <v>8380</v>
      </c>
      <c r="AN162" t="s">
        <v>97</v>
      </c>
    </row>
    <row r="163" spans="1:40">
      <c r="A163" s="1" t="s">
        <v>1066</v>
      </c>
      <c r="C163" t="s">
        <v>8381</v>
      </c>
      <c r="D163" t="s">
        <v>8294</v>
      </c>
      <c r="E163" t="s">
        <v>61</v>
      </c>
      <c r="F163" t="s">
        <v>136</v>
      </c>
      <c r="Q163" t="s">
        <v>8381</v>
      </c>
      <c r="AN163" t="s">
        <v>97</v>
      </c>
    </row>
    <row r="164" spans="1:40">
      <c r="A164" s="1" t="s">
        <v>1066</v>
      </c>
      <c r="C164" t="s">
        <v>8382</v>
      </c>
      <c r="D164" t="s">
        <v>8294</v>
      </c>
      <c r="E164" t="s">
        <v>61</v>
      </c>
      <c r="F164" t="s">
        <v>136</v>
      </c>
      <c r="Q164" t="s">
        <v>8382</v>
      </c>
      <c r="AN164" t="s">
        <v>97</v>
      </c>
    </row>
    <row r="165" spans="1:40">
      <c r="A165" s="1" t="s">
        <v>1066</v>
      </c>
      <c r="C165" t="s">
        <v>8383</v>
      </c>
      <c r="D165" t="s">
        <v>8294</v>
      </c>
      <c r="E165" t="s">
        <v>61</v>
      </c>
      <c r="F165" t="s">
        <v>136</v>
      </c>
      <c r="Q165" t="s">
        <v>8383</v>
      </c>
      <c r="AN165" t="s">
        <v>97</v>
      </c>
    </row>
    <row r="166" spans="1:40">
      <c r="A166" s="1" t="s">
        <v>1066</v>
      </c>
      <c r="C166" t="s">
        <v>8384</v>
      </c>
      <c r="D166" t="s">
        <v>8385</v>
      </c>
      <c r="E166" t="s">
        <v>135</v>
      </c>
      <c r="F166" t="s">
        <v>120</v>
      </c>
      <c r="Q166" t="s">
        <v>8384</v>
      </c>
      <c r="AN166" t="s">
        <v>97</v>
      </c>
    </row>
    <row r="167" spans="1:40">
      <c r="A167" s="1" t="s">
        <v>1066</v>
      </c>
      <c r="C167" t="s">
        <v>8386</v>
      </c>
      <c r="D167" t="s">
        <v>8387</v>
      </c>
      <c r="E167" t="s">
        <v>135</v>
      </c>
      <c r="F167" t="s">
        <v>62</v>
      </c>
      <c r="Q167" t="s">
        <v>8386</v>
      </c>
      <c r="AN167" t="s">
        <v>97</v>
      </c>
    </row>
    <row r="168" spans="1:40">
      <c r="A168" s="1" t="s">
        <v>1066</v>
      </c>
      <c r="C168" t="s">
        <v>8388</v>
      </c>
      <c r="D168" t="s">
        <v>8389</v>
      </c>
      <c r="E168" t="s">
        <v>135</v>
      </c>
      <c r="F168" t="s">
        <v>120</v>
      </c>
      <c r="G168" t="s">
        <v>62</v>
      </c>
      <c r="Q168" t="s">
        <v>8388</v>
      </c>
      <c r="AN168" t="s">
        <v>97</v>
      </c>
    </row>
    <row r="169" spans="1:40">
      <c r="A169" s="1" t="s">
        <v>1066</v>
      </c>
      <c r="C169" t="s">
        <v>8390</v>
      </c>
      <c r="D169" t="s">
        <v>8391</v>
      </c>
      <c r="E169" t="s">
        <v>135</v>
      </c>
      <c r="F169" t="s">
        <v>120</v>
      </c>
      <c r="G169" t="s">
        <v>62</v>
      </c>
      <c r="Q169" t="s">
        <v>8390</v>
      </c>
      <c r="AN169" t="s">
        <v>97</v>
      </c>
    </row>
    <row r="170" spans="1:40">
      <c r="A170" s="1" t="s">
        <v>1066</v>
      </c>
      <c r="C170" t="s">
        <v>8392</v>
      </c>
      <c r="D170" t="s">
        <v>8393</v>
      </c>
      <c r="E170" t="s">
        <v>135</v>
      </c>
      <c r="F170" t="s">
        <v>120</v>
      </c>
      <c r="G170" t="s">
        <v>62</v>
      </c>
      <c r="Q170" t="s">
        <v>8392</v>
      </c>
      <c r="AN170" t="s">
        <v>97</v>
      </c>
    </row>
    <row r="171" spans="1:40">
      <c r="A171" s="1" t="s">
        <v>1066</v>
      </c>
      <c r="C171" t="s">
        <v>8394</v>
      </c>
      <c r="D171" t="s">
        <v>8395</v>
      </c>
      <c r="E171" t="s">
        <v>135</v>
      </c>
      <c r="F171" t="s">
        <v>136</v>
      </c>
      <c r="Q171" t="s">
        <v>8394</v>
      </c>
      <c r="AN171" t="s">
        <v>97</v>
      </c>
    </row>
    <row r="172" spans="1:40">
      <c r="A172" s="1" t="s">
        <v>1066</v>
      </c>
      <c r="C172" t="s">
        <v>8396</v>
      </c>
      <c r="D172" t="s">
        <v>8397</v>
      </c>
      <c r="E172" t="s">
        <v>135</v>
      </c>
      <c r="F172" t="s">
        <v>136</v>
      </c>
      <c r="Q172" t="s">
        <v>8396</v>
      </c>
      <c r="AN172" t="s">
        <v>97</v>
      </c>
    </row>
    <row r="173" spans="1:40">
      <c r="A173" s="1" t="s">
        <v>1066</v>
      </c>
      <c r="C173" t="s">
        <v>8398</v>
      </c>
      <c r="D173" t="s">
        <v>8399</v>
      </c>
      <c r="E173" t="s">
        <v>135</v>
      </c>
      <c r="F173" t="s">
        <v>120</v>
      </c>
      <c r="G173" t="s">
        <v>62</v>
      </c>
      <c r="Q173" t="s">
        <v>8398</v>
      </c>
      <c r="AN173" t="s">
        <v>97</v>
      </c>
    </row>
    <row r="174" spans="1:40">
      <c r="A174" s="1" t="s">
        <v>1066</v>
      </c>
      <c r="C174" t="s">
        <v>8400</v>
      </c>
      <c r="D174" t="s">
        <v>8401</v>
      </c>
      <c r="E174" t="s">
        <v>61</v>
      </c>
      <c r="F174" t="s">
        <v>120</v>
      </c>
      <c r="Q174" t="s">
        <v>8400</v>
      </c>
      <c r="AN174" t="s">
        <v>97</v>
      </c>
    </row>
    <row r="175" spans="1:40">
      <c r="A175" s="1" t="s">
        <v>1066</v>
      </c>
      <c r="C175" t="s">
        <v>8402</v>
      </c>
      <c r="D175" t="s">
        <v>8403</v>
      </c>
      <c r="E175" t="s">
        <v>61</v>
      </c>
      <c r="F175" t="s">
        <v>120</v>
      </c>
      <c r="Q175" t="s">
        <v>8402</v>
      </c>
      <c r="AN175" t="s">
        <v>97</v>
      </c>
    </row>
    <row r="176" spans="1:40">
      <c r="A176" s="1" t="s">
        <v>1066</v>
      </c>
      <c r="C176" t="s">
        <v>8404</v>
      </c>
      <c r="D176" t="s">
        <v>8405</v>
      </c>
      <c r="E176" t="s">
        <v>135</v>
      </c>
      <c r="F176" t="s">
        <v>114</v>
      </c>
      <c r="G176" t="s">
        <v>62</v>
      </c>
      <c r="Q176" t="s">
        <v>8404</v>
      </c>
      <c r="AN176" t="s">
        <v>97</v>
      </c>
    </row>
    <row r="177" spans="1:40">
      <c r="A177" s="1" t="s">
        <v>1066</v>
      </c>
      <c r="C177" t="s">
        <v>8406</v>
      </c>
      <c r="D177" t="s">
        <v>8407</v>
      </c>
      <c r="E177" t="s">
        <v>135</v>
      </c>
      <c r="F177" t="s">
        <v>136</v>
      </c>
      <c r="Q177" t="s">
        <v>8406</v>
      </c>
      <c r="AN177" t="s">
        <v>97</v>
      </c>
    </row>
    <row r="178" spans="1:40">
      <c r="A178" s="1" t="s">
        <v>1066</v>
      </c>
      <c r="C178" t="s">
        <v>8408</v>
      </c>
      <c r="D178" t="s">
        <v>8409</v>
      </c>
      <c r="E178" t="s">
        <v>135</v>
      </c>
      <c r="F178" t="s">
        <v>120</v>
      </c>
      <c r="G178" t="s">
        <v>62</v>
      </c>
      <c r="Q178" t="s">
        <v>8408</v>
      </c>
      <c r="AN178" t="s">
        <v>97</v>
      </c>
    </row>
    <row r="179" spans="1:40">
      <c r="A179" s="1" t="s">
        <v>1066</v>
      </c>
      <c r="C179" t="s">
        <v>8410</v>
      </c>
      <c r="D179" t="s">
        <v>8411</v>
      </c>
      <c r="E179" t="s">
        <v>135</v>
      </c>
      <c r="F179" t="s">
        <v>120</v>
      </c>
      <c r="G179" t="s">
        <v>62</v>
      </c>
      <c r="Q179" t="s">
        <v>8410</v>
      </c>
      <c r="AN179" t="s">
        <v>97</v>
      </c>
    </row>
    <row r="180" spans="1:40">
      <c r="A180" s="1" t="s">
        <v>1066</v>
      </c>
      <c r="C180" t="s">
        <v>8412</v>
      </c>
      <c r="D180" t="s">
        <v>8413</v>
      </c>
      <c r="E180" t="s">
        <v>135</v>
      </c>
      <c r="F180" t="s">
        <v>120</v>
      </c>
      <c r="G180" t="s">
        <v>62</v>
      </c>
      <c r="Q180" t="s">
        <v>8412</v>
      </c>
      <c r="AN180" t="s">
        <v>97</v>
      </c>
    </row>
    <row r="181" spans="1:40">
      <c r="A181" s="1" t="s">
        <v>1066</v>
      </c>
      <c r="C181" t="s">
        <v>8414</v>
      </c>
      <c r="D181" t="s">
        <v>8415</v>
      </c>
      <c r="E181" t="s">
        <v>61</v>
      </c>
      <c r="F181" t="s">
        <v>114</v>
      </c>
      <c r="Q181" t="s">
        <v>8414</v>
      </c>
      <c r="AN181" t="s">
        <v>97</v>
      </c>
    </row>
    <row r="182" spans="1:40">
      <c r="A182" s="1" t="s">
        <v>1066</v>
      </c>
      <c r="C182" t="s">
        <v>8416</v>
      </c>
      <c r="D182" t="s">
        <v>8417</v>
      </c>
      <c r="E182" t="s">
        <v>135</v>
      </c>
      <c r="F182" t="s">
        <v>62</v>
      </c>
      <c r="Q182" t="s">
        <v>8416</v>
      </c>
      <c r="AN182" t="s">
        <v>97</v>
      </c>
    </row>
    <row r="183" spans="1:40">
      <c r="A183" s="1" t="s">
        <v>1066</v>
      </c>
      <c r="C183" t="s">
        <v>8418</v>
      </c>
      <c r="D183" t="s">
        <v>8419</v>
      </c>
      <c r="E183" t="s">
        <v>135</v>
      </c>
      <c r="F183" t="s">
        <v>136</v>
      </c>
      <c r="Q183" t="s">
        <v>8418</v>
      </c>
      <c r="AN183" t="s">
        <v>97</v>
      </c>
    </row>
    <row r="184" spans="1:40">
      <c r="A184" s="1" t="s">
        <v>1066</v>
      </c>
      <c r="C184" t="s">
        <v>8420</v>
      </c>
      <c r="D184" t="s">
        <v>865</v>
      </c>
      <c r="E184" t="s">
        <v>61</v>
      </c>
      <c r="F184" t="s">
        <v>114</v>
      </c>
      <c r="Q184" t="s">
        <v>8420</v>
      </c>
      <c r="AN184" t="s">
        <v>97</v>
      </c>
    </row>
    <row r="185" spans="1:40">
      <c r="A185" s="1" t="s">
        <v>1066</v>
      </c>
      <c r="C185" t="s">
        <v>8421</v>
      </c>
      <c r="D185" t="s">
        <v>8422</v>
      </c>
      <c r="E185" t="s">
        <v>135</v>
      </c>
      <c r="F185" t="s">
        <v>136</v>
      </c>
      <c r="Q185" t="s">
        <v>8421</v>
      </c>
      <c r="AN185" t="s">
        <v>97</v>
      </c>
    </row>
    <row r="186" spans="1:40">
      <c r="A186" s="1" t="s">
        <v>1066</v>
      </c>
      <c r="C186" t="s">
        <v>8423</v>
      </c>
      <c r="D186" t="s">
        <v>5281</v>
      </c>
      <c r="E186" t="s">
        <v>61</v>
      </c>
      <c r="F186" t="s">
        <v>107</v>
      </c>
      <c r="Q186" t="s">
        <v>8423</v>
      </c>
      <c r="AN186" t="s">
        <v>97</v>
      </c>
    </row>
    <row r="187" spans="1:40">
      <c r="A187" s="1" t="s">
        <v>1066</v>
      </c>
      <c r="C187" t="s">
        <v>8424</v>
      </c>
      <c r="D187" t="s">
        <v>8425</v>
      </c>
      <c r="E187" t="s">
        <v>61</v>
      </c>
      <c r="F187" t="s">
        <v>100</v>
      </c>
      <c r="Q187" t="s">
        <v>8424</v>
      </c>
      <c r="AN187" t="s">
        <v>97</v>
      </c>
    </row>
    <row r="188" spans="1:40">
      <c r="A188" s="1" t="s">
        <v>1066</v>
      </c>
      <c r="C188" t="s">
        <v>8426</v>
      </c>
      <c r="D188" t="s">
        <v>4293</v>
      </c>
      <c r="E188" t="s">
        <v>135</v>
      </c>
      <c r="F188" t="s">
        <v>136</v>
      </c>
      <c r="Q188" t="s">
        <v>8426</v>
      </c>
      <c r="AN188" t="s">
        <v>97</v>
      </c>
    </row>
    <row r="189" spans="1:40">
      <c r="A189" s="1" t="s">
        <v>1066</v>
      </c>
      <c r="C189" t="s">
        <v>8427</v>
      </c>
      <c r="D189" t="s">
        <v>8428</v>
      </c>
      <c r="E189" t="s">
        <v>135</v>
      </c>
      <c r="F189" t="s">
        <v>73</v>
      </c>
      <c r="G189" t="s">
        <v>239</v>
      </c>
      <c r="Q189" t="s">
        <v>8427</v>
      </c>
      <c r="AN189" t="s">
        <v>97</v>
      </c>
    </row>
    <row r="190" spans="1:40">
      <c r="A190" s="1" t="s">
        <v>1066</v>
      </c>
      <c r="C190" t="s">
        <v>8429</v>
      </c>
      <c r="D190" t="s">
        <v>8430</v>
      </c>
      <c r="E190" t="s">
        <v>135</v>
      </c>
      <c r="F190" t="s">
        <v>136</v>
      </c>
      <c r="Q190" t="s">
        <v>8429</v>
      </c>
      <c r="AN190" t="s">
        <v>97</v>
      </c>
    </row>
    <row r="191" spans="1:40">
      <c r="A191" s="1" t="s">
        <v>1066</v>
      </c>
      <c r="C191" t="s">
        <v>8431</v>
      </c>
      <c r="D191" t="s">
        <v>8432</v>
      </c>
      <c r="E191" t="s">
        <v>135</v>
      </c>
      <c r="F191" t="s">
        <v>120</v>
      </c>
      <c r="G191" t="s">
        <v>62</v>
      </c>
      <c r="Q191" t="s">
        <v>8431</v>
      </c>
      <c r="AN191" t="s">
        <v>97</v>
      </c>
    </row>
    <row r="192" spans="1:40">
      <c r="A192" s="1" t="s">
        <v>1066</v>
      </c>
      <c r="C192" t="s">
        <v>8433</v>
      </c>
      <c r="D192" t="s">
        <v>8434</v>
      </c>
      <c r="E192" t="s">
        <v>135</v>
      </c>
      <c r="F192" t="s">
        <v>73</v>
      </c>
      <c r="G192" t="s">
        <v>239</v>
      </c>
      <c r="Q192" t="s">
        <v>8433</v>
      </c>
      <c r="AN192" t="s">
        <v>97</v>
      </c>
    </row>
    <row r="193" spans="1:40">
      <c r="A193" s="1" t="s">
        <v>1066</v>
      </c>
      <c r="C193" t="s">
        <v>8435</v>
      </c>
      <c r="D193" t="s">
        <v>8436</v>
      </c>
      <c r="E193" t="s">
        <v>135</v>
      </c>
      <c r="F193" t="s">
        <v>73</v>
      </c>
      <c r="G193" t="s">
        <v>239</v>
      </c>
      <c r="Q193" t="s">
        <v>8435</v>
      </c>
      <c r="AN193" t="s">
        <v>97</v>
      </c>
    </row>
    <row r="194" spans="1:40">
      <c r="A194" s="1" t="s">
        <v>1066</v>
      </c>
      <c r="C194" t="s">
        <v>8437</v>
      </c>
      <c r="D194" t="s">
        <v>8438</v>
      </c>
      <c r="E194" t="s">
        <v>135</v>
      </c>
      <c r="F194" t="s">
        <v>120</v>
      </c>
      <c r="G194" t="s">
        <v>62</v>
      </c>
      <c r="Q194" t="s">
        <v>8437</v>
      </c>
      <c r="AN194" t="s">
        <v>97</v>
      </c>
    </row>
    <row r="195" spans="1:40">
      <c r="A195" s="1" t="s">
        <v>1066</v>
      </c>
      <c r="C195" t="s">
        <v>8439</v>
      </c>
      <c r="D195" t="s">
        <v>8440</v>
      </c>
      <c r="E195" t="s">
        <v>135</v>
      </c>
      <c r="F195" t="s">
        <v>73</v>
      </c>
      <c r="G195" t="s">
        <v>239</v>
      </c>
      <c r="Q195" t="s">
        <v>8439</v>
      </c>
      <c r="AN195" t="s">
        <v>97</v>
      </c>
    </row>
    <row r="196" spans="1:40">
      <c r="A196" s="1" t="s">
        <v>1066</v>
      </c>
      <c r="C196" t="s">
        <v>8441</v>
      </c>
      <c r="D196" t="s">
        <v>8442</v>
      </c>
      <c r="E196" t="s">
        <v>135</v>
      </c>
      <c r="F196" t="s">
        <v>107</v>
      </c>
      <c r="Q196" t="s">
        <v>8441</v>
      </c>
      <c r="AN196" t="s">
        <v>97</v>
      </c>
    </row>
    <row r="197" spans="1:40">
      <c r="A197" s="1" t="s">
        <v>1066</v>
      </c>
      <c r="C197" t="s">
        <v>8443</v>
      </c>
      <c r="D197" t="s">
        <v>8444</v>
      </c>
      <c r="E197" t="s">
        <v>135</v>
      </c>
      <c r="F197" t="s">
        <v>107</v>
      </c>
      <c r="Q197" t="s">
        <v>8443</v>
      </c>
      <c r="AN197" t="s">
        <v>97</v>
      </c>
    </row>
    <row r="198" spans="1:40">
      <c r="A198" s="1" t="s">
        <v>1066</v>
      </c>
      <c r="C198" t="s">
        <v>8445</v>
      </c>
      <c r="D198" t="s">
        <v>8446</v>
      </c>
      <c r="E198" t="s">
        <v>135</v>
      </c>
      <c r="F198" t="s">
        <v>107</v>
      </c>
      <c r="Q198" t="s">
        <v>8445</v>
      </c>
      <c r="AN198" t="s">
        <v>97</v>
      </c>
    </row>
    <row r="199" spans="1:40">
      <c r="A199" s="1" t="s">
        <v>1066</v>
      </c>
      <c r="C199" t="s">
        <v>8447</v>
      </c>
      <c r="D199" t="s">
        <v>8448</v>
      </c>
      <c r="E199" t="s">
        <v>135</v>
      </c>
      <c r="F199" t="s">
        <v>107</v>
      </c>
      <c r="Q199" t="s">
        <v>8447</v>
      </c>
      <c r="AN199" t="s">
        <v>97</v>
      </c>
    </row>
    <row r="200" spans="1:40">
      <c r="A200" s="1" t="s">
        <v>1066</v>
      </c>
      <c r="C200" t="s">
        <v>8449</v>
      </c>
      <c r="D200" t="s">
        <v>8450</v>
      </c>
      <c r="E200" t="s">
        <v>135</v>
      </c>
      <c r="F200" t="s">
        <v>136</v>
      </c>
      <c r="Q200" t="s">
        <v>8449</v>
      </c>
      <c r="AN200" t="s">
        <v>97</v>
      </c>
    </row>
    <row r="201" spans="1:40">
      <c r="A201" s="1" t="s">
        <v>1066</v>
      </c>
      <c r="C201" t="s">
        <v>8451</v>
      </c>
      <c r="D201" t="s">
        <v>8452</v>
      </c>
      <c r="E201" t="s">
        <v>135</v>
      </c>
      <c r="F201" t="s">
        <v>239</v>
      </c>
      <c r="G201" t="s">
        <v>62</v>
      </c>
      <c r="Q201" t="s">
        <v>8451</v>
      </c>
      <c r="AN201" t="s">
        <v>97</v>
      </c>
    </row>
    <row r="202" spans="1:40">
      <c r="A202" s="1" t="s">
        <v>1066</v>
      </c>
      <c r="C202" t="s">
        <v>8453</v>
      </c>
      <c r="D202" t="s">
        <v>8454</v>
      </c>
      <c r="E202" t="s">
        <v>61</v>
      </c>
      <c r="F202" t="s">
        <v>136</v>
      </c>
      <c r="Q202" t="s">
        <v>8453</v>
      </c>
      <c r="AN202" t="s">
        <v>97</v>
      </c>
    </row>
    <row r="203" spans="1:40">
      <c r="A203" s="1" t="s">
        <v>1066</v>
      </c>
      <c r="C203" t="s">
        <v>8455</v>
      </c>
      <c r="D203" t="s">
        <v>8456</v>
      </c>
      <c r="E203" t="s">
        <v>61</v>
      </c>
      <c r="F203" t="s">
        <v>94</v>
      </c>
      <c r="Q203" t="s">
        <v>8455</v>
      </c>
      <c r="AN203" t="s">
        <v>97</v>
      </c>
    </row>
    <row r="204" spans="1:40">
      <c r="A204" s="1" t="s">
        <v>1066</v>
      </c>
      <c r="C204" t="s">
        <v>8457</v>
      </c>
      <c r="D204" t="s">
        <v>8456</v>
      </c>
      <c r="E204" t="s">
        <v>61</v>
      </c>
      <c r="F204" t="s">
        <v>94</v>
      </c>
      <c r="Q204" t="s">
        <v>8457</v>
      </c>
      <c r="AN204" t="s">
        <v>97</v>
      </c>
    </row>
    <row r="205" spans="1:40">
      <c r="A205" s="1" t="s">
        <v>1066</v>
      </c>
      <c r="C205" t="s">
        <v>8458</v>
      </c>
      <c r="D205" t="s">
        <v>8456</v>
      </c>
      <c r="E205" t="s">
        <v>61</v>
      </c>
      <c r="F205" t="s">
        <v>94</v>
      </c>
      <c r="Q205" t="s">
        <v>8458</v>
      </c>
      <c r="AN205" t="s">
        <v>97</v>
      </c>
    </row>
    <row r="206" spans="1:40">
      <c r="A206" s="1" t="s">
        <v>1066</v>
      </c>
      <c r="C206" t="s">
        <v>8459</v>
      </c>
      <c r="D206" t="s">
        <v>8456</v>
      </c>
      <c r="E206" t="s">
        <v>61</v>
      </c>
      <c r="F206" t="s">
        <v>94</v>
      </c>
      <c r="Q206" t="s">
        <v>8459</v>
      </c>
      <c r="AN206" t="s">
        <v>97</v>
      </c>
    </row>
    <row r="207" spans="1:40">
      <c r="A207" s="1" t="s">
        <v>1066</v>
      </c>
      <c r="C207" t="s">
        <v>8460</v>
      </c>
      <c r="D207" t="s">
        <v>1219</v>
      </c>
      <c r="E207" t="s">
        <v>135</v>
      </c>
      <c r="F207" t="s">
        <v>1220</v>
      </c>
      <c r="Q207" t="s">
        <v>8460</v>
      </c>
      <c r="AN207" t="s">
        <v>97</v>
      </c>
    </row>
    <row r="208" spans="1:40">
      <c r="A208" s="1" t="s">
        <v>1066</v>
      </c>
      <c r="C208" t="s">
        <v>8461</v>
      </c>
      <c r="D208" t="s">
        <v>1222</v>
      </c>
      <c r="E208" t="s">
        <v>135</v>
      </c>
      <c r="F208" t="s">
        <v>114</v>
      </c>
      <c r="Q208" t="s">
        <v>8461</v>
      </c>
      <c r="AN208" t="s">
        <v>97</v>
      </c>
    </row>
    <row r="209" spans="1:40">
      <c r="A209" s="1" t="s">
        <v>1066</v>
      </c>
      <c r="C209" t="s">
        <v>8462</v>
      </c>
      <c r="D209" t="s">
        <v>1224</v>
      </c>
      <c r="E209" t="s">
        <v>135</v>
      </c>
      <c r="F209" t="s">
        <v>239</v>
      </c>
      <c r="Q209" t="s">
        <v>8462</v>
      </c>
      <c r="AN209" t="s">
        <v>97</v>
      </c>
    </row>
    <row r="210" spans="1:40">
      <c r="A210" s="1" t="s">
        <v>1066</v>
      </c>
      <c r="C210" t="s">
        <v>8463</v>
      </c>
      <c r="D210" t="s">
        <v>1226</v>
      </c>
      <c r="E210" t="s">
        <v>135</v>
      </c>
      <c r="F210" t="s">
        <v>114</v>
      </c>
      <c r="Q210" t="s">
        <v>8463</v>
      </c>
      <c r="AN210" t="s">
        <v>97</v>
      </c>
    </row>
    <row r="211" spans="1:40">
      <c r="A211" s="1" t="s">
        <v>1066</v>
      </c>
      <c r="C211" t="s">
        <v>8464</v>
      </c>
      <c r="D211" t="s">
        <v>1228</v>
      </c>
      <c r="E211" t="s">
        <v>135</v>
      </c>
      <c r="F211" t="s">
        <v>107</v>
      </c>
      <c r="Q211" t="s">
        <v>8464</v>
      </c>
      <c r="AN211" t="s">
        <v>97</v>
      </c>
    </row>
    <row r="212" spans="1:40">
      <c r="A212" s="1" t="s">
        <v>1066</v>
      </c>
      <c r="C212" t="s">
        <v>8465</v>
      </c>
      <c r="D212" t="s">
        <v>1230</v>
      </c>
      <c r="E212" t="s">
        <v>61</v>
      </c>
      <c r="F212" t="s">
        <v>100</v>
      </c>
      <c r="Q212" t="s">
        <v>8465</v>
      </c>
      <c r="AN212" t="s">
        <v>97</v>
      </c>
    </row>
    <row r="213" spans="1:40">
      <c r="A213" s="1" t="s">
        <v>1066</v>
      </c>
      <c r="C213" t="s">
        <v>8466</v>
      </c>
      <c r="D213" t="s">
        <v>7771</v>
      </c>
      <c r="E213" t="s">
        <v>135</v>
      </c>
      <c r="F213" t="s">
        <v>136</v>
      </c>
      <c r="Q213" t="s">
        <v>8466</v>
      </c>
      <c r="AN213" t="s">
        <v>97</v>
      </c>
    </row>
    <row r="214" spans="1:40">
      <c r="A214" s="1" t="s">
        <v>1066</v>
      </c>
      <c r="C214" t="s">
        <v>8467</v>
      </c>
      <c r="D214" t="s">
        <v>7678</v>
      </c>
      <c r="E214" t="s">
        <v>135</v>
      </c>
      <c r="F214" t="s">
        <v>120</v>
      </c>
      <c r="Q214" t="s">
        <v>8467</v>
      </c>
      <c r="AN214" t="s">
        <v>97</v>
      </c>
    </row>
    <row r="215" spans="1:40">
      <c r="A215" s="1" t="s">
        <v>1066</v>
      </c>
      <c r="C215" t="s">
        <v>8468</v>
      </c>
      <c r="D215" t="s">
        <v>1232</v>
      </c>
      <c r="E215" t="s">
        <v>135</v>
      </c>
      <c r="F215" t="s">
        <v>1233</v>
      </c>
      <c r="Q215" t="s">
        <v>8468</v>
      </c>
      <c r="AN215" t="s">
        <v>97</v>
      </c>
    </row>
    <row r="216" spans="1:40">
      <c r="A216" s="1" t="s">
        <v>1066</v>
      </c>
      <c r="C216" t="s">
        <v>8469</v>
      </c>
      <c r="D216" t="s">
        <v>301</v>
      </c>
      <c r="E216" t="s">
        <v>61</v>
      </c>
      <c r="F216" t="s">
        <v>100</v>
      </c>
      <c r="Q216" t="s">
        <v>8469</v>
      </c>
      <c r="AN216" t="s">
        <v>97</v>
      </c>
    </row>
    <row r="217" spans="1:40">
      <c r="A217" s="1" t="s">
        <v>1066</v>
      </c>
      <c r="C217" t="s">
        <v>8470</v>
      </c>
      <c r="D217" t="s">
        <v>8471</v>
      </c>
      <c r="E217" t="s">
        <v>135</v>
      </c>
      <c r="F217" t="s">
        <v>107</v>
      </c>
      <c r="Q217" t="s">
        <v>8470</v>
      </c>
      <c r="AN217" t="s">
        <v>97</v>
      </c>
    </row>
    <row r="218" spans="1:40">
      <c r="A218" s="1" t="s">
        <v>1066</v>
      </c>
      <c r="C218" t="s">
        <v>8472</v>
      </c>
      <c r="D218" t="s">
        <v>1419</v>
      </c>
      <c r="E218" t="s">
        <v>135</v>
      </c>
      <c r="F218" t="s">
        <v>73</v>
      </c>
      <c r="G218" t="s">
        <v>239</v>
      </c>
      <c r="Q218" t="s">
        <v>8472</v>
      </c>
      <c r="AN218" t="s">
        <v>97</v>
      </c>
    </row>
    <row r="219" spans="1:40">
      <c r="A219" s="1" t="s">
        <v>1066</v>
      </c>
      <c r="C219" t="s">
        <v>8473</v>
      </c>
      <c r="D219" t="s">
        <v>1421</v>
      </c>
      <c r="E219" t="s">
        <v>135</v>
      </c>
      <c r="F219" t="s">
        <v>73</v>
      </c>
      <c r="G219" t="s">
        <v>239</v>
      </c>
      <c r="Q219" t="s">
        <v>8473</v>
      </c>
      <c r="AN219" t="s">
        <v>97</v>
      </c>
    </row>
    <row r="220" spans="1:40">
      <c r="A220" s="1" t="s">
        <v>1066</v>
      </c>
      <c r="C220" t="s">
        <v>8474</v>
      </c>
      <c r="D220" t="s">
        <v>1423</v>
      </c>
      <c r="E220" t="s">
        <v>135</v>
      </c>
      <c r="F220" t="s">
        <v>73</v>
      </c>
      <c r="G220" t="s">
        <v>239</v>
      </c>
      <c r="Q220" t="s">
        <v>8474</v>
      </c>
      <c r="AN220" t="s">
        <v>97</v>
      </c>
    </row>
    <row r="221" spans="1:40">
      <c r="A221" s="1" t="s">
        <v>1066</v>
      </c>
      <c r="C221" t="s">
        <v>8475</v>
      </c>
      <c r="D221" t="s">
        <v>7775</v>
      </c>
      <c r="E221" t="s">
        <v>135</v>
      </c>
      <c r="F221" t="s">
        <v>136</v>
      </c>
      <c r="Q221" t="s">
        <v>8475</v>
      </c>
      <c r="AN221" t="s">
        <v>97</v>
      </c>
    </row>
    <row r="222" spans="1:40">
      <c r="A222" s="1" t="s">
        <v>1066</v>
      </c>
      <c r="C222" t="s">
        <v>8476</v>
      </c>
      <c r="D222" t="s">
        <v>8477</v>
      </c>
      <c r="E222" t="s">
        <v>61</v>
      </c>
      <c r="F222" t="s">
        <v>100</v>
      </c>
      <c r="Q222" t="s">
        <v>8476</v>
      </c>
      <c r="AN222" t="s">
        <v>97</v>
      </c>
    </row>
  </sheetData>
  <mergeCells count="5">
    <mergeCell ref="T2:V2"/>
    <mergeCell ref="AB2:AI2"/>
    <mergeCell ref="B2:L2"/>
    <mergeCell ref="M2:P2"/>
    <mergeCell ref="Q2:S2"/>
  </mergeCells>
  <conditionalFormatting sqref="M4:M9">
    <cfRule type="containsText" dxfId="16" priority="1" operator="containsText" text="decided">
      <formula>NOT(ISERROR(SEARCH("decided",M4)))</formula>
    </cfRule>
    <cfRule type="iconSet" priority="2">
      <iconSet iconSet="3Symbols2">
        <cfvo type="percent" val="0"/>
        <cfvo type="num" val="0.5"/>
        <cfvo type="num" val="1"/>
      </iconSet>
    </cfRule>
  </conditionalFormatting>
  <dataValidations count="2">
    <dataValidation type="list" allowBlank="1" showInputMessage="1" showErrorMessage="1" sqref="N4:N9 P6" xr:uid="{00000000-0002-0000-5000-000000000000}">
      <formula1>MoSCoW</formula1>
    </dataValidation>
    <dataValidation type="list" error="Value must be one of: Ignore, Direct, Constant, Lookup Table, Complex" sqref="O4:O1048576" xr:uid="{00000000-0002-0000-5000-000001000000}">
      <formula1>"Ignore,Direct,Constant,Lookup Table,Complex"</formula1>
    </dataValidation>
  </dataValidations>
  <pageMargins left="0.7" right="0.7" top="0.75" bottom="0.75" header="0.3" footer="0.3"/>
  <drawing r:id="rId1"/>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dimension ref="A1:AN17"/>
  <sheetViews>
    <sheetView workbookViewId="0">
      <pane ySplit="2" topLeftCell="A3" activePane="bottomLeft" state="frozen"/>
      <selection pane="bottomLeft" activeCell="AP11" sqref="AP11"/>
    </sheetView>
  </sheetViews>
  <sheetFormatPr defaultColWidth="9.140625" defaultRowHeight="14.45"/>
  <cols>
    <col min="4" max="4" width="24.140625" customWidth="1"/>
    <col min="5" max="5" width="12.85546875" hidden="1" customWidth="1"/>
    <col min="6" max="6" width="12.140625" hidden="1" customWidth="1"/>
    <col min="7" max="7" width="19.85546875" hidden="1" customWidth="1"/>
    <col min="8" max="8" width="12.5703125" hidden="1" customWidth="1"/>
    <col min="9" max="10" width="0" hidden="1" customWidth="1"/>
    <col min="11" max="11" width="30.5703125" hidden="1" customWidth="1"/>
    <col min="12" max="13" width="0" hidden="1" customWidth="1"/>
    <col min="14" max="14" width="13" hidden="1" customWidth="1"/>
    <col min="15" max="16" width="0" hidden="1" customWidth="1"/>
    <col min="17" max="17" width="16.5703125" hidden="1" customWidth="1"/>
    <col min="18" max="18" width="22.42578125" hidden="1" customWidth="1"/>
    <col min="19" max="19" width="25.5703125" hidden="1" customWidth="1"/>
    <col min="20" max="20" width="17.140625" hidden="1" customWidth="1"/>
    <col min="21" max="21" width="13.5703125" hidden="1" customWidth="1"/>
    <col min="22" max="22" width="16.42578125" hidden="1" customWidth="1"/>
    <col min="23" max="23" width="16.5703125" hidden="1" customWidth="1"/>
    <col min="24" max="24" width="17.42578125" hidden="1" customWidth="1"/>
    <col min="25" max="25" width="26.5703125" hidden="1" customWidth="1"/>
    <col min="26" max="26" width="21.5703125" hidden="1" customWidth="1"/>
    <col min="27" max="27" width="24.42578125" hidden="1" customWidth="1"/>
    <col min="28" max="28" width="17.5703125" hidden="1" customWidth="1"/>
    <col min="29" max="39" width="0" hidden="1" customWidth="1"/>
    <col min="40" max="40" width="12.140625" bestFit="1" customWidth="1"/>
  </cols>
  <sheetData>
    <row r="1" spans="1:40"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B1" s="30"/>
      <c r="AC1" s="30"/>
      <c r="AD1" s="30"/>
      <c r="AE1" s="30"/>
      <c r="AF1" s="30"/>
      <c r="AG1" s="30"/>
      <c r="AH1" s="30"/>
      <c r="AI1" s="30"/>
      <c r="AJ1" s="30"/>
      <c r="AK1" s="30"/>
      <c r="AL1" s="30"/>
      <c r="AM1" s="78"/>
    </row>
    <row r="2" spans="1:40" ht="20.45" customHeight="1">
      <c r="A2" s="67"/>
      <c r="B2" s="627" t="s">
        <v>8478</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J2" s="30"/>
      <c r="AK2" s="30"/>
      <c r="AL2" s="30"/>
      <c r="AM2" s="78"/>
      <c r="AN2" s="216" t="s">
        <v>7</v>
      </c>
    </row>
    <row r="3" spans="1:40"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8178</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40" ht="29.1" customHeight="1">
      <c r="A4" s="1" t="s">
        <v>8479</v>
      </c>
      <c r="B4" s="1" t="s">
        <v>59</v>
      </c>
      <c r="C4" t="s">
        <v>8480</v>
      </c>
      <c r="D4" t="s">
        <v>1173</v>
      </c>
      <c r="E4" t="s">
        <v>135</v>
      </c>
      <c r="F4" t="s">
        <v>107</v>
      </c>
      <c r="H4" s="27"/>
      <c r="I4" s="27" t="s">
        <v>136</v>
      </c>
      <c r="J4" s="28"/>
      <c r="K4" s="45" t="s">
        <v>1595</v>
      </c>
      <c r="L4" s="28" t="s">
        <v>64</v>
      </c>
      <c r="M4" s="1">
        <v>1</v>
      </c>
      <c r="N4" s="33" t="s">
        <v>1</v>
      </c>
      <c r="O4" s="35"/>
      <c r="P4" s="34"/>
      <c r="Q4" t="s">
        <v>8480</v>
      </c>
      <c r="R4" s="30" t="s">
        <v>8481</v>
      </c>
      <c r="S4" s="29" t="s">
        <v>8482</v>
      </c>
      <c r="T4" s="30" t="s">
        <v>63</v>
      </c>
      <c r="U4" s="30"/>
      <c r="V4" s="30"/>
      <c r="W4" s="108" t="s">
        <v>8483</v>
      </c>
      <c r="X4" s="109" t="s">
        <v>1511</v>
      </c>
      <c r="Y4" s="108" t="s">
        <v>8484</v>
      </c>
      <c r="Z4" s="110" t="s">
        <v>63</v>
      </c>
      <c r="AA4" s="32"/>
      <c r="AB4" s="119"/>
      <c r="AC4" s="103"/>
      <c r="AD4" s="103"/>
      <c r="AE4" s="103"/>
      <c r="AF4" s="103"/>
      <c r="AG4" s="103"/>
      <c r="AH4" s="103"/>
      <c r="AI4" s="103" t="s">
        <v>69</v>
      </c>
      <c r="AJ4" s="30"/>
      <c r="AK4" s="30"/>
      <c r="AL4" s="30"/>
      <c r="AM4" s="43"/>
      <c r="AN4" t="s">
        <v>97</v>
      </c>
    </row>
    <row r="5" spans="1:40">
      <c r="A5" s="1" t="s">
        <v>8479</v>
      </c>
      <c r="B5" s="1" t="s">
        <v>59</v>
      </c>
      <c r="C5" t="s">
        <v>8485</v>
      </c>
      <c r="D5" t="s">
        <v>747</v>
      </c>
      <c r="E5" t="s">
        <v>61</v>
      </c>
      <c r="F5" t="s">
        <v>107</v>
      </c>
      <c r="H5" s="27"/>
      <c r="I5" s="27" t="s">
        <v>107</v>
      </c>
      <c r="J5" s="28"/>
      <c r="K5" s="45" t="s">
        <v>1595</v>
      </c>
      <c r="L5" s="28"/>
      <c r="M5" s="1">
        <v>1</v>
      </c>
      <c r="N5" s="33" t="s">
        <v>1</v>
      </c>
      <c r="O5" s="35"/>
      <c r="P5" s="33"/>
      <c r="Q5" t="s">
        <v>8485</v>
      </c>
      <c r="R5" s="30"/>
      <c r="S5" s="30" t="s">
        <v>8486</v>
      </c>
      <c r="T5" s="30"/>
      <c r="U5" s="30"/>
      <c r="V5" s="30"/>
      <c r="W5" s="108" t="s">
        <v>8483</v>
      </c>
      <c r="X5" s="109" t="s">
        <v>1511</v>
      </c>
      <c r="Y5" s="108" t="s">
        <v>8484</v>
      </c>
      <c r="Z5" s="110"/>
      <c r="AA5" s="32"/>
      <c r="AB5" s="119"/>
      <c r="AC5" s="103"/>
      <c r="AD5" s="103"/>
      <c r="AE5" s="103"/>
      <c r="AF5" s="103"/>
      <c r="AG5" s="103"/>
      <c r="AH5" s="103"/>
      <c r="AI5" s="103" t="s">
        <v>69</v>
      </c>
      <c r="AJ5" s="30"/>
      <c r="AK5" s="30"/>
      <c r="AL5" s="30"/>
      <c r="AM5" s="43"/>
      <c r="AN5" t="s">
        <v>97</v>
      </c>
    </row>
    <row r="6" spans="1:40">
      <c r="A6" s="1" t="s">
        <v>8479</v>
      </c>
      <c r="B6" s="1" t="s">
        <v>59</v>
      </c>
      <c r="C6" t="s">
        <v>8487</v>
      </c>
      <c r="D6" t="s">
        <v>8488</v>
      </c>
      <c r="E6" t="s">
        <v>61</v>
      </c>
      <c r="F6" t="s">
        <v>107</v>
      </c>
      <c r="H6" s="27"/>
      <c r="I6" s="27">
        <v>3</v>
      </c>
      <c r="J6" s="28"/>
      <c r="K6" s="45" t="s">
        <v>1595</v>
      </c>
      <c r="L6" s="28" t="s">
        <v>63</v>
      </c>
      <c r="M6" s="1">
        <v>1</v>
      </c>
      <c r="N6" s="33" t="s">
        <v>1</v>
      </c>
      <c r="O6" s="35"/>
      <c r="P6" s="33"/>
      <c r="Q6" t="s">
        <v>8487</v>
      </c>
      <c r="R6" s="30"/>
      <c r="S6" s="30" t="s">
        <v>8489</v>
      </c>
      <c r="T6" s="30" t="s">
        <v>63</v>
      </c>
      <c r="U6" s="30"/>
      <c r="V6" s="30"/>
      <c r="W6" s="108" t="s">
        <v>8483</v>
      </c>
      <c r="X6" s="109" t="s">
        <v>1511</v>
      </c>
      <c r="Y6" s="108" t="s">
        <v>8484</v>
      </c>
      <c r="Z6" s="110"/>
      <c r="AA6" s="32"/>
      <c r="AB6" s="155" t="s">
        <v>63</v>
      </c>
      <c r="AC6" s="156" t="s">
        <v>63</v>
      </c>
      <c r="AD6" s="156" t="s">
        <v>63</v>
      </c>
      <c r="AE6" s="156"/>
      <c r="AF6" s="156"/>
      <c r="AG6" s="156"/>
      <c r="AH6" s="156"/>
      <c r="AI6" s="156" t="s">
        <v>69</v>
      </c>
      <c r="AJ6" s="157"/>
      <c r="AK6" s="157"/>
      <c r="AL6" s="157"/>
      <c r="AM6" s="158"/>
      <c r="AN6" t="s">
        <v>97</v>
      </c>
    </row>
    <row r="7" spans="1:40">
      <c r="A7" s="1" t="s">
        <v>8479</v>
      </c>
      <c r="B7" s="1" t="s">
        <v>59</v>
      </c>
      <c r="C7" t="s">
        <v>8490</v>
      </c>
      <c r="D7" t="s">
        <v>13</v>
      </c>
      <c r="E7" t="s">
        <v>61</v>
      </c>
      <c r="F7" t="s">
        <v>81</v>
      </c>
      <c r="H7" s="27"/>
      <c r="I7" s="27">
        <v>3</v>
      </c>
      <c r="J7" s="28"/>
      <c r="K7" s="45"/>
      <c r="L7" s="28"/>
      <c r="M7" s="1" t="s">
        <v>63</v>
      </c>
      <c r="N7" s="33"/>
      <c r="O7" s="35"/>
      <c r="P7" s="34"/>
      <c r="Q7" t="s">
        <v>8490</v>
      </c>
      <c r="R7" s="30"/>
      <c r="S7" s="30" t="s">
        <v>8491</v>
      </c>
      <c r="T7" s="30"/>
      <c r="U7" s="30"/>
      <c r="V7" s="30"/>
      <c r="W7" s="108" t="s">
        <v>8483</v>
      </c>
      <c r="X7" s="109" t="s">
        <v>1511</v>
      </c>
      <c r="Y7" s="108" t="s">
        <v>8484</v>
      </c>
      <c r="Z7" s="110"/>
      <c r="AA7" s="32"/>
      <c r="AB7" s="119"/>
      <c r="AC7" s="103"/>
      <c r="AD7" s="103"/>
      <c r="AE7" s="103"/>
      <c r="AF7" s="103"/>
      <c r="AG7" s="103"/>
      <c r="AH7" s="103"/>
      <c r="AI7" s="103" t="s">
        <v>63</v>
      </c>
      <c r="AJ7" s="30"/>
      <c r="AK7" s="30"/>
      <c r="AL7" s="30"/>
      <c r="AM7" s="43"/>
      <c r="AN7" t="s">
        <v>97</v>
      </c>
    </row>
    <row r="8" spans="1:40">
      <c r="A8" s="1" t="s">
        <v>8479</v>
      </c>
      <c r="B8" s="1" t="s">
        <v>59</v>
      </c>
      <c r="C8" t="s">
        <v>8492</v>
      </c>
      <c r="D8" t="s">
        <v>87</v>
      </c>
      <c r="E8" t="s">
        <v>61</v>
      </c>
      <c r="F8" t="s">
        <v>73</v>
      </c>
      <c r="H8" s="27" t="s">
        <v>63</v>
      </c>
      <c r="I8" s="27">
        <v>3</v>
      </c>
      <c r="J8" s="28"/>
      <c r="K8" s="45" t="s">
        <v>63</v>
      </c>
      <c r="L8" s="28"/>
      <c r="M8" s="1" t="s">
        <v>63</v>
      </c>
      <c r="N8" s="33" t="s">
        <v>63</v>
      </c>
      <c r="O8" s="35"/>
      <c r="P8" s="35"/>
      <c r="Q8" t="s">
        <v>8492</v>
      </c>
      <c r="R8" s="30"/>
      <c r="S8" s="30" t="s">
        <v>8493</v>
      </c>
      <c r="T8" s="30"/>
      <c r="U8" s="30"/>
      <c r="V8" s="30"/>
      <c r="W8" s="108" t="s">
        <v>8483</v>
      </c>
      <c r="X8" s="109" t="s">
        <v>1511</v>
      </c>
      <c r="Y8" s="108" t="s">
        <v>8484</v>
      </c>
      <c r="Z8" s="110"/>
      <c r="AA8" s="32"/>
      <c r="AB8" s="119"/>
      <c r="AC8" s="103"/>
      <c r="AD8" s="103"/>
      <c r="AE8" s="103"/>
      <c r="AF8" s="103"/>
      <c r="AG8" s="103"/>
      <c r="AH8" s="103"/>
      <c r="AI8" s="103" t="s">
        <v>63</v>
      </c>
      <c r="AJ8" s="30"/>
      <c r="AK8" s="30"/>
      <c r="AL8" s="30"/>
      <c r="AM8" s="43"/>
      <c r="AN8" t="s">
        <v>97</v>
      </c>
    </row>
    <row r="9" spans="1:40">
      <c r="A9" s="1" t="s">
        <v>8479</v>
      </c>
      <c r="B9" s="1" t="s">
        <v>59</v>
      </c>
      <c r="C9" t="s">
        <v>8494</v>
      </c>
      <c r="D9" t="s">
        <v>8495</v>
      </c>
      <c r="E9" t="s">
        <v>135</v>
      </c>
      <c r="F9" t="s">
        <v>136</v>
      </c>
      <c r="H9" s="27" t="s">
        <v>63</v>
      </c>
      <c r="I9" s="27">
        <v>3</v>
      </c>
      <c r="J9" s="28"/>
      <c r="K9" s="163" t="s">
        <v>63</v>
      </c>
      <c r="L9" s="28" t="s">
        <v>63</v>
      </c>
      <c r="M9" s="1" t="s">
        <v>63</v>
      </c>
      <c r="N9" s="33" t="s">
        <v>63</v>
      </c>
      <c r="O9" s="35"/>
      <c r="P9" s="33"/>
      <c r="Q9" t="s">
        <v>8494</v>
      </c>
      <c r="R9" s="30"/>
      <c r="S9" s="30" t="s">
        <v>8496</v>
      </c>
      <c r="T9" s="30" t="s">
        <v>63</v>
      </c>
      <c r="U9" s="30"/>
      <c r="V9" s="30"/>
      <c r="W9" s="108" t="s">
        <v>8483</v>
      </c>
      <c r="X9" s="109" t="s">
        <v>1511</v>
      </c>
      <c r="Y9" s="108" t="s">
        <v>8484</v>
      </c>
      <c r="Z9" s="110"/>
      <c r="AA9" s="32"/>
      <c r="AB9" s="119"/>
      <c r="AC9" s="103"/>
      <c r="AD9" s="103"/>
      <c r="AE9" s="103"/>
      <c r="AF9" s="103"/>
      <c r="AG9" s="103"/>
      <c r="AH9" s="103"/>
      <c r="AI9" s="103" t="s">
        <v>63</v>
      </c>
      <c r="AJ9" s="30"/>
      <c r="AK9" s="30"/>
      <c r="AL9" s="30"/>
      <c r="AM9" s="43"/>
      <c r="AN9" t="s">
        <v>97</v>
      </c>
    </row>
    <row r="10" spans="1:40">
      <c r="A10" s="1" t="s">
        <v>8479</v>
      </c>
      <c r="B10" s="1" t="s">
        <v>59</v>
      </c>
      <c r="C10" t="s">
        <v>8497</v>
      </c>
      <c r="D10" t="s">
        <v>1219</v>
      </c>
      <c r="E10" t="s">
        <v>135</v>
      </c>
      <c r="F10" t="s">
        <v>1220</v>
      </c>
      <c r="O10" s="35"/>
      <c r="Q10" t="s">
        <v>8497</v>
      </c>
      <c r="W10" s="108" t="s">
        <v>63</v>
      </c>
      <c r="X10" s="109" t="s">
        <v>63</v>
      </c>
      <c r="Y10" s="108" t="s">
        <v>63</v>
      </c>
      <c r="AI10" t="s">
        <v>63</v>
      </c>
      <c r="AN10" t="s">
        <v>97</v>
      </c>
    </row>
    <row r="11" spans="1:40">
      <c r="A11" s="1" t="s">
        <v>8479</v>
      </c>
      <c r="B11" s="1" t="s">
        <v>59</v>
      </c>
      <c r="C11" t="s">
        <v>8498</v>
      </c>
      <c r="D11" t="s">
        <v>1222</v>
      </c>
      <c r="E11" t="s">
        <v>135</v>
      </c>
      <c r="F11" t="s">
        <v>114</v>
      </c>
      <c r="O11" s="35"/>
      <c r="Q11" t="s">
        <v>8498</v>
      </c>
      <c r="W11" s="108" t="s">
        <v>63</v>
      </c>
      <c r="X11" s="109" t="s">
        <v>63</v>
      </c>
      <c r="Y11" s="108" t="s">
        <v>63</v>
      </c>
      <c r="AI11" t="s">
        <v>63</v>
      </c>
      <c r="AN11" t="s">
        <v>97</v>
      </c>
    </row>
    <row r="12" spans="1:40">
      <c r="A12" s="1" t="s">
        <v>8479</v>
      </c>
      <c r="B12" s="1" t="s">
        <v>59</v>
      </c>
      <c r="C12" t="s">
        <v>8499</v>
      </c>
      <c r="D12" t="s">
        <v>1224</v>
      </c>
      <c r="E12" t="s">
        <v>135</v>
      </c>
      <c r="F12" t="s">
        <v>239</v>
      </c>
      <c r="O12" s="35"/>
      <c r="Q12" t="s">
        <v>8499</v>
      </c>
      <c r="W12" s="108" t="s">
        <v>63</v>
      </c>
      <c r="X12" s="109" t="s">
        <v>63</v>
      </c>
      <c r="Y12" s="108" t="s">
        <v>63</v>
      </c>
      <c r="AI12" t="s">
        <v>63</v>
      </c>
      <c r="AN12" t="s">
        <v>97</v>
      </c>
    </row>
    <row r="13" spans="1:40">
      <c r="A13" s="1" t="s">
        <v>8479</v>
      </c>
      <c r="B13" s="1" t="s">
        <v>59</v>
      </c>
      <c r="C13" t="s">
        <v>8500</v>
      </c>
      <c r="D13" t="s">
        <v>1226</v>
      </c>
      <c r="E13" t="s">
        <v>135</v>
      </c>
      <c r="F13" t="s">
        <v>114</v>
      </c>
      <c r="O13" s="35"/>
      <c r="Q13" t="s">
        <v>8500</v>
      </c>
      <c r="W13" s="108" t="s">
        <v>63</v>
      </c>
      <c r="X13" s="109" t="s">
        <v>63</v>
      </c>
      <c r="Y13" s="108" t="s">
        <v>63</v>
      </c>
      <c r="AI13" t="s">
        <v>63</v>
      </c>
      <c r="AN13" t="s">
        <v>97</v>
      </c>
    </row>
    <row r="14" spans="1:40">
      <c r="A14" s="1" t="s">
        <v>8479</v>
      </c>
      <c r="B14" s="1" t="s">
        <v>59</v>
      </c>
      <c r="C14" t="s">
        <v>8501</v>
      </c>
      <c r="D14" t="s">
        <v>1228</v>
      </c>
      <c r="E14" t="s">
        <v>135</v>
      </c>
      <c r="F14" t="s">
        <v>107</v>
      </c>
      <c r="O14" s="35"/>
      <c r="Q14" t="s">
        <v>8501</v>
      </c>
      <c r="W14" s="108" t="s">
        <v>63</v>
      </c>
      <c r="X14" s="109" t="s">
        <v>63</v>
      </c>
      <c r="Y14" s="108" t="s">
        <v>63</v>
      </c>
      <c r="AI14" t="s">
        <v>63</v>
      </c>
      <c r="AN14" t="s">
        <v>97</v>
      </c>
    </row>
    <row r="15" spans="1:40">
      <c r="A15" s="1" t="s">
        <v>8479</v>
      </c>
      <c r="B15" s="1" t="s">
        <v>59</v>
      </c>
      <c r="C15" t="s">
        <v>8502</v>
      </c>
      <c r="D15" t="s">
        <v>1230</v>
      </c>
      <c r="E15" t="s">
        <v>61</v>
      </c>
      <c r="F15" t="s">
        <v>100</v>
      </c>
      <c r="O15" s="35"/>
      <c r="Q15" t="s">
        <v>8502</v>
      </c>
      <c r="W15" s="108" t="s">
        <v>63</v>
      </c>
      <c r="X15" s="109" t="s">
        <v>63</v>
      </c>
      <c r="Y15" s="108" t="s">
        <v>63</v>
      </c>
      <c r="AI15" t="s">
        <v>63</v>
      </c>
      <c r="AN15" t="s">
        <v>97</v>
      </c>
    </row>
    <row r="16" spans="1:40">
      <c r="A16" s="1" t="s">
        <v>8479</v>
      </c>
      <c r="B16" s="1" t="s">
        <v>59</v>
      </c>
      <c r="C16" t="s">
        <v>8503</v>
      </c>
      <c r="D16" t="s">
        <v>1232</v>
      </c>
      <c r="E16" t="s">
        <v>135</v>
      </c>
      <c r="F16" t="s">
        <v>1233</v>
      </c>
      <c r="O16" s="35"/>
      <c r="Q16" t="s">
        <v>8503</v>
      </c>
      <c r="W16" s="108" t="s">
        <v>63</v>
      </c>
      <c r="X16" s="109" t="s">
        <v>63</v>
      </c>
      <c r="Y16" s="108" t="s">
        <v>63</v>
      </c>
      <c r="AI16" t="s">
        <v>63</v>
      </c>
      <c r="AN16" t="s">
        <v>97</v>
      </c>
    </row>
    <row r="17" spans="24:24">
      <c r="X17" s="201" t="s">
        <v>63</v>
      </c>
    </row>
  </sheetData>
  <mergeCells count="5">
    <mergeCell ref="T2:V2"/>
    <mergeCell ref="AB2:AI2"/>
    <mergeCell ref="B2:L2"/>
    <mergeCell ref="M2:P2"/>
    <mergeCell ref="Q2:S2"/>
  </mergeCells>
  <conditionalFormatting sqref="M4:M9">
    <cfRule type="containsText" dxfId="15" priority="1" operator="containsText" text="decided">
      <formula>NOT(ISERROR(SEARCH("decided",M4)))</formula>
    </cfRule>
    <cfRule type="iconSet" priority="2">
      <iconSet iconSet="3Symbols2">
        <cfvo type="percent" val="0"/>
        <cfvo type="num" val="0.5"/>
        <cfvo type="num" val="1"/>
      </iconSet>
    </cfRule>
  </conditionalFormatting>
  <dataValidations count="2">
    <dataValidation type="list" allowBlank="1" showInputMessage="1" showErrorMessage="1" sqref="N4:N9 P6" xr:uid="{00000000-0002-0000-5100-000000000000}">
      <formula1>MoSCoW</formula1>
    </dataValidation>
    <dataValidation type="list" error="Value must be one of: Ignore, Direct, Constant, Lookup Table, Complex" sqref="O4:O1048576" xr:uid="{00000000-0002-0000-5100-000001000000}">
      <formula1>"Ignore,Direct,Constant,Lookup Table,Complex"</formula1>
    </dataValidation>
  </dataValidations>
  <pageMargins left="0.7" right="0.7" top="0.75" bottom="0.75" header="0.3" footer="0.3"/>
  <drawing r:id="rId1"/>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28"/>
  <dimension ref="A1:V42"/>
  <sheetViews>
    <sheetView zoomScale="80" zoomScaleNormal="80" workbookViewId="0">
      <pane xSplit="4" ySplit="3" topLeftCell="E4" activePane="bottomRight" state="frozen"/>
      <selection pane="bottomRight" activeCell="F33" sqref="F33"/>
      <selection pane="bottomLeft" activeCell="A4" sqref="A4"/>
      <selection pane="topRight" activeCell="E1" sqref="E1"/>
    </sheetView>
  </sheetViews>
  <sheetFormatPr defaultColWidth="9.140625" defaultRowHeight="14.45"/>
  <cols>
    <col min="1" max="1" width="12.140625" style="1" bestFit="1" customWidth="1"/>
    <col min="2" max="2" width="13.85546875" style="1" customWidth="1"/>
    <col min="3" max="3" width="15.42578125" style="27" bestFit="1" customWidth="1"/>
    <col min="4" max="4" width="44.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22" ht="20.45" customHeight="1">
      <c r="A1" s="62"/>
      <c r="B1" s="77" t="s">
        <v>0</v>
      </c>
      <c r="C1" s="77"/>
      <c r="D1" s="77"/>
      <c r="E1" s="77"/>
      <c r="F1" s="77"/>
      <c r="G1" s="77"/>
      <c r="H1" s="77"/>
      <c r="I1" s="77"/>
      <c r="J1" s="77"/>
      <c r="K1" s="77"/>
      <c r="L1" s="77"/>
      <c r="M1" s="64"/>
      <c r="N1" s="65"/>
      <c r="O1" s="66"/>
      <c r="P1" s="63"/>
      <c r="Q1" s="63"/>
      <c r="R1" s="63"/>
      <c r="S1" s="63"/>
      <c r="T1" s="63"/>
      <c r="U1" s="63"/>
      <c r="V1" s="63"/>
    </row>
    <row r="2" spans="1:22" ht="20.45" customHeight="1">
      <c r="A2" s="67"/>
      <c r="B2" s="627" t="s">
        <v>8504</v>
      </c>
      <c r="C2" s="659"/>
      <c r="D2" s="659"/>
      <c r="E2" s="659"/>
      <c r="F2" s="659"/>
      <c r="G2" s="659"/>
      <c r="H2" s="659"/>
      <c r="I2" s="659"/>
      <c r="J2" s="659"/>
      <c r="K2" s="659"/>
      <c r="L2" s="659"/>
      <c r="M2" s="628" t="s">
        <v>3</v>
      </c>
      <c r="N2" s="660"/>
      <c r="O2" s="660"/>
      <c r="P2" s="661"/>
      <c r="Q2" s="628" t="s">
        <v>4</v>
      </c>
      <c r="R2" s="660"/>
      <c r="S2" s="661"/>
      <c r="T2" s="625" t="s">
        <v>5</v>
      </c>
      <c r="U2" s="660"/>
      <c r="V2" s="661"/>
    </row>
    <row r="3" spans="1:22"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row>
    <row r="4" spans="1:22">
      <c r="A4" s="1" t="s">
        <v>8505</v>
      </c>
      <c r="B4" s="1" t="s">
        <v>59</v>
      </c>
      <c r="C4" s="27" t="s">
        <v>8506</v>
      </c>
      <c r="D4" s="30" t="s">
        <v>511</v>
      </c>
      <c r="E4" s="27" t="s">
        <v>61</v>
      </c>
      <c r="F4" s="27" t="s">
        <v>107</v>
      </c>
      <c r="I4" s="27">
        <v>3</v>
      </c>
      <c r="J4" s="52"/>
      <c r="K4" s="45" t="s">
        <v>8507</v>
      </c>
      <c r="L4" s="28" t="s">
        <v>64</v>
      </c>
      <c r="M4" s="1">
        <v>1</v>
      </c>
    </row>
    <row r="5" spans="1:22">
      <c r="A5" s="1" t="s">
        <v>8505</v>
      </c>
      <c r="B5" s="1" t="s">
        <v>59</v>
      </c>
      <c r="C5" s="27" t="s">
        <v>8508</v>
      </c>
      <c r="D5" s="30" t="s">
        <v>87</v>
      </c>
      <c r="E5" s="27" t="s">
        <v>61</v>
      </c>
      <c r="F5" s="27" t="s">
        <v>73</v>
      </c>
      <c r="I5" s="27">
        <v>3</v>
      </c>
      <c r="J5" s="52"/>
      <c r="K5" s="45"/>
      <c r="M5" s="1">
        <v>0</v>
      </c>
    </row>
    <row r="6" spans="1:22">
      <c r="A6" s="1" t="s">
        <v>8505</v>
      </c>
      <c r="B6" s="1" t="s">
        <v>59</v>
      </c>
      <c r="C6" s="27" t="s">
        <v>8509</v>
      </c>
      <c r="D6" s="30" t="s">
        <v>13</v>
      </c>
      <c r="E6" s="27" t="s">
        <v>61</v>
      </c>
      <c r="F6" s="27" t="s">
        <v>81</v>
      </c>
      <c r="I6" s="27">
        <v>3</v>
      </c>
      <c r="J6" s="52"/>
      <c r="K6" s="45"/>
      <c r="L6" s="28" t="s">
        <v>64</v>
      </c>
      <c r="M6" s="1">
        <v>1</v>
      </c>
    </row>
    <row r="7" spans="1:22">
      <c r="A7" s="1" t="s">
        <v>8505</v>
      </c>
      <c r="B7" s="1" t="s">
        <v>59</v>
      </c>
      <c r="C7" s="27" t="s">
        <v>8510</v>
      </c>
      <c r="D7" s="30" t="s">
        <v>8511</v>
      </c>
      <c r="E7" s="27" t="s">
        <v>61</v>
      </c>
      <c r="F7" s="27" t="s">
        <v>136</v>
      </c>
      <c r="H7" s="27" t="s">
        <v>3329</v>
      </c>
      <c r="I7" s="27">
        <v>3</v>
      </c>
      <c r="J7" s="52"/>
      <c r="K7" s="45"/>
      <c r="L7" s="28" t="s">
        <v>64</v>
      </c>
      <c r="M7" s="1">
        <v>1</v>
      </c>
    </row>
    <row r="8" spans="1:22">
      <c r="A8" s="1" t="s">
        <v>8505</v>
      </c>
      <c r="B8" s="1" t="s">
        <v>59</v>
      </c>
      <c r="C8" s="27" t="s">
        <v>8512</v>
      </c>
      <c r="D8" s="30" t="s">
        <v>8513</v>
      </c>
      <c r="E8" s="27" t="s">
        <v>135</v>
      </c>
      <c r="F8" s="27" t="s">
        <v>136</v>
      </c>
      <c r="G8" s="27" t="s">
        <v>137</v>
      </c>
      <c r="I8" s="27">
        <v>2</v>
      </c>
      <c r="J8" s="52"/>
      <c r="K8" s="45" t="s">
        <v>8514</v>
      </c>
      <c r="M8" s="1">
        <v>1</v>
      </c>
    </row>
    <row r="9" spans="1:22" ht="43.35" customHeight="1">
      <c r="A9" s="1" t="s">
        <v>8505</v>
      </c>
      <c r="B9" s="1" t="s">
        <v>59</v>
      </c>
      <c r="C9" s="27" t="s">
        <v>8515</v>
      </c>
      <c r="D9" s="30" t="s">
        <v>8516</v>
      </c>
      <c r="E9" s="27" t="s">
        <v>61</v>
      </c>
      <c r="F9" s="27" t="s">
        <v>136</v>
      </c>
      <c r="I9" s="27">
        <v>1</v>
      </c>
      <c r="J9" s="52" t="s">
        <v>8517</v>
      </c>
      <c r="K9" s="45" t="s">
        <v>8518</v>
      </c>
      <c r="L9" s="28" t="s">
        <v>64</v>
      </c>
      <c r="M9" s="1">
        <v>1</v>
      </c>
    </row>
    <row r="10" spans="1:22">
      <c r="A10" s="1" t="s">
        <v>8505</v>
      </c>
      <c r="B10" s="1" t="s">
        <v>59</v>
      </c>
      <c r="C10" s="27" t="s">
        <v>8519</v>
      </c>
      <c r="D10" s="30" t="s">
        <v>8520</v>
      </c>
      <c r="E10" s="27" t="s">
        <v>135</v>
      </c>
      <c r="F10" s="27" t="s">
        <v>136</v>
      </c>
      <c r="G10" s="27" t="s">
        <v>137</v>
      </c>
      <c r="I10" s="27" t="s">
        <v>62</v>
      </c>
      <c r="J10" s="52"/>
      <c r="K10" s="45"/>
      <c r="M10" s="1">
        <v>1</v>
      </c>
    </row>
    <row r="11" spans="1:22">
      <c r="A11" s="1" t="s">
        <v>8505</v>
      </c>
      <c r="B11" s="1" t="s">
        <v>59</v>
      </c>
      <c r="C11" s="27" t="s">
        <v>8521</v>
      </c>
      <c r="D11" s="30" t="s">
        <v>8522</v>
      </c>
      <c r="E11" s="27" t="s">
        <v>135</v>
      </c>
      <c r="F11" s="27" t="s">
        <v>136</v>
      </c>
      <c r="G11" s="27" t="s">
        <v>137</v>
      </c>
      <c r="I11" s="27" t="s">
        <v>62</v>
      </c>
      <c r="J11" s="52"/>
      <c r="K11" s="45"/>
      <c r="M11" s="1">
        <v>1</v>
      </c>
    </row>
    <row r="12" spans="1:22">
      <c r="A12" s="1" t="s">
        <v>8505</v>
      </c>
      <c r="B12" s="1" t="s">
        <v>59</v>
      </c>
      <c r="C12" s="27" t="s">
        <v>8523</v>
      </c>
      <c r="D12" s="30" t="s">
        <v>8524</v>
      </c>
      <c r="E12" s="27" t="s">
        <v>135</v>
      </c>
      <c r="F12" s="27" t="s">
        <v>136</v>
      </c>
      <c r="G12" s="27" t="s">
        <v>137</v>
      </c>
      <c r="I12" s="27">
        <v>2</v>
      </c>
      <c r="J12" s="52">
        <v>1</v>
      </c>
      <c r="K12" s="45" t="s">
        <v>8525</v>
      </c>
      <c r="M12" s="1">
        <v>1</v>
      </c>
    </row>
    <row r="13" spans="1:22">
      <c r="A13" s="1" t="s">
        <v>8505</v>
      </c>
      <c r="B13" s="1" t="s">
        <v>59</v>
      </c>
      <c r="C13" s="27" t="s">
        <v>8526</v>
      </c>
      <c r="D13" s="30" t="s">
        <v>8527</v>
      </c>
      <c r="E13" s="27" t="s">
        <v>135</v>
      </c>
      <c r="F13" s="27" t="s">
        <v>136</v>
      </c>
      <c r="G13" s="27" t="s">
        <v>137</v>
      </c>
      <c r="I13" s="27">
        <v>1</v>
      </c>
      <c r="J13" s="52">
        <v>1</v>
      </c>
      <c r="K13" s="45" t="s">
        <v>8528</v>
      </c>
      <c r="M13" s="1">
        <v>1</v>
      </c>
    </row>
    <row r="14" spans="1:22">
      <c r="A14" s="1" t="s">
        <v>8505</v>
      </c>
      <c r="B14" s="1" t="s">
        <v>59</v>
      </c>
      <c r="C14" s="27" t="s">
        <v>8529</v>
      </c>
      <c r="D14" s="30" t="s">
        <v>8530</v>
      </c>
      <c r="E14" s="27" t="s">
        <v>135</v>
      </c>
      <c r="F14" s="27" t="s">
        <v>136</v>
      </c>
      <c r="G14" s="27" t="s">
        <v>137</v>
      </c>
      <c r="I14" s="27">
        <v>1</v>
      </c>
      <c r="J14" s="52">
        <v>1</v>
      </c>
      <c r="K14" s="45"/>
      <c r="M14" s="1">
        <v>1</v>
      </c>
    </row>
    <row r="15" spans="1:22">
      <c r="A15" s="1" t="s">
        <v>8505</v>
      </c>
      <c r="B15" s="1" t="s">
        <v>59</v>
      </c>
      <c r="C15" s="27" t="s">
        <v>8531</v>
      </c>
      <c r="D15" s="30" t="s">
        <v>8532</v>
      </c>
      <c r="E15" s="27" t="s">
        <v>135</v>
      </c>
      <c r="F15" s="27" t="s">
        <v>136</v>
      </c>
      <c r="G15" s="27" t="s">
        <v>137</v>
      </c>
      <c r="I15" s="27" t="s">
        <v>62</v>
      </c>
      <c r="J15" s="52">
        <v>0</v>
      </c>
      <c r="K15" s="45"/>
      <c r="M15" s="1">
        <v>1</v>
      </c>
    </row>
    <row r="16" spans="1:22">
      <c r="A16" s="1" t="s">
        <v>8505</v>
      </c>
      <c r="B16" s="1" t="s">
        <v>59</v>
      </c>
      <c r="C16" s="27" t="s">
        <v>8533</v>
      </c>
      <c r="D16" s="30" t="s">
        <v>8534</v>
      </c>
      <c r="E16" s="27" t="s">
        <v>135</v>
      </c>
      <c r="F16" s="27" t="s">
        <v>136</v>
      </c>
      <c r="G16" s="27" t="s">
        <v>137</v>
      </c>
      <c r="I16" s="27" t="s">
        <v>62</v>
      </c>
      <c r="J16" s="52">
        <v>0</v>
      </c>
      <c r="K16" s="45"/>
      <c r="M16" s="1">
        <v>1</v>
      </c>
    </row>
    <row r="17" spans="1:15">
      <c r="A17" s="1" t="s">
        <v>8505</v>
      </c>
      <c r="B17" s="1" t="s">
        <v>59</v>
      </c>
      <c r="C17" s="27" t="s">
        <v>8535</v>
      </c>
      <c r="D17" s="30" t="s">
        <v>8536</v>
      </c>
      <c r="E17" s="27" t="s">
        <v>135</v>
      </c>
      <c r="F17" s="27" t="s">
        <v>136</v>
      </c>
      <c r="G17" s="27" t="s">
        <v>137</v>
      </c>
      <c r="I17" s="27" t="s">
        <v>62</v>
      </c>
      <c r="J17" s="52">
        <v>1</v>
      </c>
      <c r="K17" s="45"/>
      <c r="M17" s="1">
        <v>1</v>
      </c>
    </row>
    <row r="18" spans="1:15">
      <c r="A18" s="1" t="s">
        <v>8505</v>
      </c>
      <c r="B18" s="1" t="s">
        <v>59</v>
      </c>
      <c r="C18" s="27" t="s">
        <v>8537</v>
      </c>
      <c r="D18" s="30" t="s">
        <v>8538</v>
      </c>
      <c r="E18" s="27" t="s">
        <v>135</v>
      </c>
      <c r="F18" s="27" t="s">
        <v>136</v>
      </c>
      <c r="G18" s="27" t="s">
        <v>137</v>
      </c>
      <c r="I18" s="27">
        <v>2</v>
      </c>
      <c r="J18" s="52">
        <v>0</v>
      </c>
      <c r="K18" s="45"/>
      <c r="M18" s="1">
        <v>1</v>
      </c>
    </row>
    <row r="19" spans="1:15">
      <c r="A19" s="1" t="s">
        <v>8505</v>
      </c>
      <c r="B19" s="1" t="s">
        <v>59</v>
      </c>
      <c r="C19" s="27" t="s">
        <v>8539</v>
      </c>
      <c r="D19" s="30" t="s">
        <v>3312</v>
      </c>
      <c r="E19" s="27" t="s">
        <v>61</v>
      </c>
      <c r="F19" s="27" t="s">
        <v>100</v>
      </c>
      <c r="H19" s="27" t="s">
        <v>8540</v>
      </c>
      <c r="I19" s="27">
        <v>2</v>
      </c>
      <c r="J19" s="52"/>
      <c r="K19" s="45" t="s">
        <v>8541</v>
      </c>
      <c r="M19" s="1">
        <v>1</v>
      </c>
    </row>
    <row r="20" spans="1:15">
      <c r="A20" s="1" t="s">
        <v>8505</v>
      </c>
      <c r="B20" s="1" t="s">
        <v>59</v>
      </c>
      <c r="C20" s="27" t="s">
        <v>8542</v>
      </c>
      <c r="D20" s="30" t="s">
        <v>8543</v>
      </c>
      <c r="E20" s="27" t="s">
        <v>135</v>
      </c>
      <c r="F20" s="27" t="s">
        <v>136</v>
      </c>
      <c r="G20" s="27" t="s">
        <v>137</v>
      </c>
      <c r="I20" s="27">
        <v>1</v>
      </c>
      <c r="J20" s="52">
        <v>1</v>
      </c>
      <c r="K20" s="45"/>
      <c r="M20" s="1">
        <v>1</v>
      </c>
    </row>
    <row r="21" spans="1:15" ht="63.75" customHeight="1">
      <c r="A21" s="1" t="s">
        <v>8505</v>
      </c>
      <c r="B21" s="1" t="s">
        <v>59</v>
      </c>
      <c r="C21" s="27" t="s">
        <v>8544</v>
      </c>
      <c r="D21" s="30" t="s">
        <v>8545</v>
      </c>
      <c r="E21" s="27" t="s">
        <v>135</v>
      </c>
      <c r="F21" s="27" t="s">
        <v>136</v>
      </c>
      <c r="G21" s="27" t="s">
        <v>137</v>
      </c>
      <c r="I21" s="27" t="s">
        <v>62</v>
      </c>
      <c r="J21" s="79"/>
      <c r="K21" s="45"/>
      <c r="M21" s="1">
        <v>1</v>
      </c>
    </row>
    <row r="22" spans="1:15">
      <c r="A22" s="1" t="s">
        <v>8505</v>
      </c>
      <c r="B22" s="1" t="s">
        <v>59</v>
      </c>
      <c r="C22" s="27" t="s">
        <v>8546</v>
      </c>
      <c r="D22" s="30" t="s">
        <v>8547</v>
      </c>
      <c r="E22" s="27" t="s">
        <v>135</v>
      </c>
      <c r="F22" s="27" t="s">
        <v>136</v>
      </c>
      <c r="G22" s="27" t="s">
        <v>137</v>
      </c>
      <c r="I22" s="27" t="s">
        <v>62</v>
      </c>
      <c r="J22" s="52"/>
      <c r="K22" s="45"/>
      <c r="M22" s="1">
        <v>1</v>
      </c>
    </row>
    <row r="23" spans="1:15">
      <c r="A23" s="1" t="s">
        <v>8505</v>
      </c>
      <c r="B23" s="1" t="s">
        <v>59</v>
      </c>
      <c r="C23" s="27" t="s">
        <v>8548</v>
      </c>
      <c r="D23" s="30" t="s">
        <v>8549</v>
      </c>
      <c r="E23" s="27" t="s">
        <v>135</v>
      </c>
      <c r="F23" s="27" t="s">
        <v>136</v>
      </c>
      <c r="G23" s="27" t="s">
        <v>137</v>
      </c>
      <c r="I23" s="27" t="s">
        <v>82</v>
      </c>
      <c r="J23" s="52"/>
      <c r="K23" s="45"/>
      <c r="M23" s="1">
        <v>0</v>
      </c>
      <c r="O23" s="46"/>
    </row>
    <row r="24" spans="1:15">
      <c r="A24" s="1" t="s">
        <v>8505</v>
      </c>
      <c r="B24" s="1" t="s">
        <v>59</v>
      </c>
      <c r="C24" s="27" t="s">
        <v>8550</v>
      </c>
      <c r="D24" s="30" t="s">
        <v>8551</v>
      </c>
      <c r="E24" s="27" t="s">
        <v>135</v>
      </c>
      <c r="F24" s="27" t="s">
        <v>136</v>
      </c>
      <c r="G24" s="27" t="s">
        <v>137</v>
      </c>
      <c r="I24" s="27" t="s">
        <v>82</v>
      </c>
      <c r="J24" s="52"/>
      <c r="K24" s="45"/>
      <c r="M24" s="1">
        <v>0</v>
      </c>
      <c r="O24" s="46"/>
    </row>
    <row r="25" spans="1:15">
      <c r="A25" s="1" t="s">
        <v>8505</v>
      </c>
      <c r="B25" s="1" t="s">
        <v>173</v>
      </c>
      <c r="C25" s="27" t="s">
        <v>8552</v>
      </c>
      <c r="D25" s="30" t="s">
        <v>8553</v>
      </c>
      <c r="E25" s="27" t="s">
        <v>135</v>
      </c>
      <c r="F25" s="27" t="s">
        <v>136</v>
      </c>
      <c r="G25" s="27" t="s">
        <v>137</v>
      </c>
      <c r="I25" s="27" t="s">
        <v>62</v>
      </c>
      <c r="J25" s="52">
        <v>1</v>
      </c>
      <c r="K25" s="45"/>
      <c r="M25" s="1">
        <v>1</v>
      </c>
    </row>
    <row r="26" spans="1:15">
      <c r="A26" s="1" t="s">
        <v>8505</v>
      </c>
      <c r="B26" s="1" t="s">
        <v>173</v>
      </c>
      <c r="C26" s="27" t="s">
        <v>8554</v>
      </c>
      <c r="D26" s="30" t="s">
        <v>8555</v>
      </c>
      <c r="E26" s="27" t="s">
        <v>135</v>
      </c>
      <c r="F26" s="27" t="s">
        <v>62</v>
      </c>
      <c r="G26" s="27" t="s">
        <v>137</v>
      </c>
      <c r="I26" s="27" t="s">
        <v>82</v>
      </c>
      <c r="J26" s="52"/>
      <c r="K26" s="45"/>
      <c r="M26" s="1">
        <v>0</v>
      </c>
    </row>
    <row r="27" spans="1:15" ht="43.35" customHeight="1">
      <c r="A27" s="1" t="s">
        <v>8505</v>
      </c>
      <c r="B27" s="1" t="s">
        <v>173</v>
      </c>
      <c r="C27" s="27" t="s">
        <v>8556</v>
      </c>
      <c r="D27" s="30" t="s">
        <v>1516</v>
      </c>
      <c r="E27" s="27" t="s">
        <v>135</v>
      </c>
      <c r="F27" s="27" t="s">
        <v>136</v>
      </c>
      <c r="G27" s="27" t="s">
        <v>137</v>
      </c>
      <c r="I27" s="27" t="s">
        <v>62</v>
      </c>
      <c r="J27" s="52" t="s">
        <v>8557</v>
      </c>
      <c r="K27" s="45"/>
      <c r="M27" s="1">
        <v>1</v>
      </c>
    </row>
    <row r="28" spans="1:15">
      <c r="A28" s="1" t="s">
        <v>8505</v>
      </c>
      <c r="B28" s="1" t="s">
        <v>173</v>
      </c>
      <c r="C28" s="27" t="s">
        <v>8558</v>
      </c>
      <c r="D28" s="30" t="s">
        <v>4434</v>
      </c>
      <c r="E28" s="27" t="s">
        <v>61</v>
      </c>
      <c r="F28" s="27" t="s">
        <v>107</v>
      </c>
      <c r="H28" s="27" t="s">
        <v>8559</v>
      </c>
      <c r="I28" s="27">
        <v>2</v>
      </c>
      <c r="J28" s="52"/>
      <c r="K28" s="45"/>
      <c r="L28" s="28" t="s">
        <v>64</v>
      </c>
      <c r="M28" s="1">
        <v>1</v>
      </c>
    </row>
    <row r="29" spans="1:15">
      <c r="A29" s="1" t="s">
        <v>8505</v>
      </c>
      <c r="B29" s="1" t="s">
        <v>173</v>
      </c>
      <c r="C29" s="27" t="s">
        <v>8560</v>
      </c>
      <c r="D29" s="30" t="s">
        <v>3441</v>
      </c>
      <c r="E29" s="27" t="s">
        <v>135</v>
      </c>
      <c r="F29" s="27" t="s">
        <v>136</v>
      </c>
      <c r="G29" s="27" t="s">
        <v>137</v>
      </c>
      <c r="I29" s="27">
        <v>2</v>
      </c>
      <c r="K29" s="27"/>
      <c r="M29" s="1">
        <v>1</v>
      </c>
      <c r="N29" s="28"/>
    </row>
    <row r="30" spans="1:15">
      <c r="A30" s="1" t="s">
        <v>8505</v>
      </c>
      <c r="B30" s="1" t="s">
        <v>173</v>
      </c>
      <c r="C30" s="27" t="s">
        <v>8561</v>
      </c>
      <c r="D30" s="30" t="s">
        <v>3443</v>
      </c>
      <c r="E30" s="27" t="s">
        <v>135</v>
      </c>
      <c r="F30" s="27" t="s">
        <v>136</v>
      </c>
      <c r="G30" s="27" t="s">
        <v>137</v>
      </c>
      <c r="I30" s="27">
        <v>2</v>
      </c>
      <c r="K30" s="27"/>
      <c r="M30" s="1">
        <v>1</v>
      </c>
      <c r="N30" s="28"/>
    </row>
    <row r="31" spans="1:15">
      <c r="A31" s="1" t="s">
        <v>8505</v>
      </c>
      <c r="B31" s="1" t="s">
        <v>173</v>
      </c>
      <c r="C31" s="27" t="s">
        <v>8562</v>
      </c>
      <c r="D31" s="30" t="s">
        <v>8563</v>
      </c>
      <c r="E31" s="27" t="s">
        <v>135</v>
      </c>
      <c r="F31" s="27" t="s">
        <v>136</v>
      </c>
      <c r="G31" s="27" t="s">
        <v>137</v>
      </c>
      <c r="I31" s="27">
        <v>1</v>
      </c>
      <c r="J31" s="28">
        <v>0</v>
      </c>
      <c r="K31" s="27"/>
      <c r="M31" s="1">
        <v>1</v>
      </c>
      <c r="N31" s="28"/>
    </row>
    <row r="32" spans="1:15">
      <c r="A32" s="1" t="s">
        <v>8505</v>
      </c>
      <c r="B32" s="1" t="s">
        <v>173</v>
      </c>
      <c r="C32" s="27" t="s">
        <v>8564</v>
      </c>
      <c r="D32" s="30" t="s">
        <v>8565</v>
      </c>
      <c r="E32" s="27" t="s">
        <v>135</v>
      </c>
      <c r="F32" s="27" t="s">
        <v>136</v>
      </c>
      <c r="G32" s="27" t="s">
        <v>137</v>
      </c>
      <c r="I32" s="27" t="s">
        <v>62</v>
      </c>
      <c r="J32" s="52"/>
      <c r="K32" s="45"/>
      <c r="M32" s="1">
        <v>1</v>
      </c>
    </row>
    <row r="33" spans="1:16" ht="43.35" customHeight="1">
      <c r="A33" s="1" t="s">
        <v>8505</v>
      </c>
      <c r="B33" s="1" t="s">
        <v>173</v>
      </c>
      <c r="C33" s="27" t="s">
        <v>8566</v>
      </c>
      <c r="D33" s="30" t="s">
        <v>8567</v>
      </c>
      <c r="E33" s="27" t="s">
        <v>135</v>
      </c>
      <c r="F33" s="27" t="s">
        <v>136</v>
      </c>
      <c r="G33" s="27" t="s">
        <v>137</v>
      </c>
      <c r="I33" s="27" t="s">
        <v>136</v>
      </c>
      <c r="J33" s="52" t="s">
        <v>8517</v>
      </c>
      <c r="K33" s="45"/>
      <c r="M33" s="1">
        <v>1</v>
      </c>
    </row>
    <row r="34" spans="1:16">
      <c r="A34" s="1" t="s">
        <v>8505</v>
      </c>
      <c r="B34" s="1" t="s">
        <v>173</v>
      </c>
      <c r="C34" s="27" t="s">
        <v>8568</v>
      </c>
      <c r="D34" s="30" t="s">
        <v>8569</v>
      </c>
      <c r="E34" s="27" t="s">
        <v>135</v>
      </c>
      <c r="F34" s="27" t="s">
        <v>136</v>
      </c>
      <c r="G34" s="27" t="s">
        <v>137</v>
      </c>
      <c r="I34" s="27" t="s">
        <v>82</v>
      </c>
      <c r="J34" s="52"/>
      <c r="K34" s="45"/>
      <c r="M34" s="1">
        <v>0</v>
      </c>
      <c r="O34" s="46"/>
    </row>
    <row r="35" spans="1:16">
      <c r="A35" s="1" t="s">
        <v>8505</v>
      </c>
      <c r="B35" s="1" t="s">
        <v>173</v>
      </c>
      <c r="C35" s="27" t="s">
        <v>8570</v>
      </c>
      <c r="D35" s="30" t="s">
        <v>8571</v>
      </c>
      <c r="E35" s="27" t="s">
        <v>135</v>
      </c>
      <c r="F35" s="27" t="s">
        <v>136</v>
      </c>
      <c r="G35" s="27" t="s">
        <v>137</v>
      </c>
      <c r="I35" s="27" t="s">
        <v>62</v>
      </c>
      <c r="J35" s="52"/>
      <c r="K35" s="45"/>
      <c r="M35" s="1">
        <v>1</v>
      </c>
    </row>
    <row r="36" spans="1:16">
      <c r="A36" s="1" t="s">
        <v>8505</v>
      </c>
      <c r="B36" s="1" t="s">
        <v>173</v>
      </c>
      <c r="C36" s="27" t="s">
        <v>8572</v>
      </c>
      <c r="D36" s="30" t="s">
        <v>8573</v>
      </c>
      <c r="E36" s="27" t="s">
        <v>135</v>
      </c>
      <c r="F36" s="27" t="s">
        <v>136</v>
      </c>
      <c r="G36" s="27" t="s">
        <v>137</v>
      </c>
      <c r="I36" s="27" t="s">
        <v>82</v>
      </c>
      <c r="J36" s="52"/>
      <c r="K36" s="45"/>
      <c r="M36" s="1">
        <v>0</v>
      </c>
    </row>
    <row r="37" spans="1:16">
      <c r="A37" s="1" t="s">
        <v>8505</v>
      </c>
      <c r="B37" s="1" t="s">
        <v>173</v>
      </c>
      <c r="C37" s="27" t="s">
        <v>8574</v>
      </c>
      <c r="D37" s="30" t="s">
        <v>8575</v>
      </c>
      <c r="E37" s="27" t="s">
        <v>135</v>
      </c>
      <c r="F37" s="27" t="s">
        <v>136</v>
      </c>
      <c r="G37" s="27" t="s">
        <v>137</v>
      </c>
      <c r="I37" s="27" t="s">
        <v>62</v>
      </c>
      <c r="J37" s="52"/>
      <c r="K37" s="45"/>
      <c r="M37" s="1">
        <v>1</v>
      </c>
    </row>
    <row r="38" spans="1:16">
      <c r="A38" s="1" t="s">
        <v>8505</v>
      </c>
      <c r="B38" s="1" t="s">
        <v>173</v>
      </c>
      <c r="C38" s="27" t="s">
        <v>8576</v>
      </c>
      <c r="D38" s="30" t="s">
        <v>8577</v>
      </c>
      <c r="E38" s="27" t="s">
        <v>135</v>
      </c>
      <c r="F38" s="27" t="s">
        <v>136</v>
      </c>
      <c r="G38" s="27" t="s">
        <v>137</v>
      </c>
      <c r="I38" s="27" t="s">
        <v>62</v>
      </c>
      <c r="J38" s="52"/>
      <c r="K38" s="45"/>
      <c r="L38" s="28" t="s">
        <v>64</v>
      </c>
      <c r="M38" s="1">
        <v>1</v>
      </c>
    </row>
    <row r="39" spans="1:16">
      <c r="A39" s="1" t="s">
        <v>8505</v>
      </c>
      <c r="B39" s="1" t="s">
        <v>173</v>
      </c>
      <c r="C39" s="27" t="s">
        <v>8578</v>
      </c>
      <c r="D39" s="30" t="s">
        <v>8579</v>
      </c>
      <c r="E39" s="27" t="s">
        <v>135</v>
      </c>
      <c r="F39" s="27" t="s">
        <v>136</v>
      </c>
      <c r="G39" s="27" t="s">
        <v>137</v>
      </c>
      <c r="I39" s="27" t="s">
        <v>62</v>
      </c>
      <c r="J39" s="52"/>
      <c r="K39" s="45"/>
      <c r="M39" s="1">
        <v>1</v>
      </c>
    </row>
    <row r="40" spans="1:16">
      <c r="A40" s="1" t="s">
        <v>8505</v>
      </c>
      <c r="B40" s="1" t="s">
        <v>173</v>
      </c>
      <c r="C40" s="27" t="s">
        <v>8580</v>
      </c>
      <c r="D40" s="30" t="s">
        <v>8581</v>
      </c>
      <c r="E40" s="27" t="s">
        <v>135</v>
      </c>
      <c r="F40" s="27" t="s">
        <v>136</v>
      </c>
      <c r="G40" s="27" t="s">
        <v>137</v>
      </c>
      <c r="I40" s="27" t="s">
        <v>62</v>
      </c>
      <c r="K40" s="32"/>
      <c r="M40" s="1">
        <v>1</v>
      </c>
      <c r="N40" s="33"/>
      <c r="O40" s="33"/>
      <c r="P40" s="34"/>
    </row>
    <row r="41" spans="1:16">
      <c r="A41" s="1" t="s">
        <v>8505</v>
      </c>
      <c r="B41" s="1" t="s">
        <v>173</v>
      </c>
      <c r="C41" s="27" t="s">
        <v>8582</v>
      </c>
      <c r="D41" s="30" t="s">
        <v>8583</v>
      </c>
      <c r="E41" s="27" t="s">
        <v>135</v>
      </c>
      <c r="F41" s="27" t="s">
        <v>136</v>
      </c>
      <c r="G41" s="27" t="s">
        <v>137</v>
      </c>
      <c r="I41" s="27" t="s">
        <v>82</v>
      </c>
      <c r="K41" s="32"/>
      <c r="M41" s="1">
        <v>0</v>
      </c>
      <c r="N41" s="33"/>
      <c r="O41" s="28"/>
      <c r="P41" s="33"/>
    </row>
    <row r="42" spans="1:16">
      <c r="A42" s="1" t="s">
        <v>8505</v>
      </c>
      <c r="B42" s="1" t="s">
        <v>173</v>
      </c>
      <c r="C42" s="27" t="s">
        <v>8584</v>
      </c>
      <c r="D42" s="30" t="s">
        <v>8585</v>
      </c>
      <c r="E42" s="27" t="s">
        <v>135</v>
      </c>
      <c r="F42" s="27" t="s">
        <v>136</v>
      </c>
      <c r="G42" s="27" t="s">
        <v>137</v>
      </c>
      <c r="I42" s="27" t="s">
        <v>62</v>
      </c>
      <c r="K42" s="32"/>
      <c r="M42" s="1">
        <v>1</v>
      </c>
      <c r="N42" s="33"/>
      <c r="O42" s="28"/>
      <c r="P42" s="33"/>
    </row>
  </sheetData>
  <autoFilter ref="A1:V42" xr:uid="{00000000-0009-0000-0000-000053000000}"/>
  <mergeCells count="4">
    <mergeCell ref="B2:L2"/>
    <mergeCell ref="T2:V2"/>
    <mergeCell ref="M2:P2"/>
    <mergeCell ref="Q2:S2"/>
  </mergeCells>
  <conditionalFormatting sqref="M4:M36 M43:M206">
    <cfRule type="iconSet" priority="10">
      <iconSet iconSet="3Symbols2">
        <cfvo type="percent" val="0"/>
        <cfvo type="num" val="0.5"/>
        <cfvo type="num" val="1"/>
      </iconSet>
    </cfRule>
  </conditionalFormatting>
  <conditionalFormatting sqref="M4:M1048576">
    <cfRule type="containsText" dxfId="14" priority="1" operator="containsText" text="decided">
      <formula>NOT(ISERROR(SEARCH("decided",M4)))</formula>
    </cfRule>
  </conditionalFormatting>
  <conditionalFormatting sqref="M37:M40 M42">
    <cfRule type="iconSet" priority="2">
      <iconSet iconSet="3Symbols2">
        <cfvo type="percent" val="0"/>
        <cfvo type="num" val="0.5"/>
        <cfvo type="num" val="1"/>
      </iconSet>
    </cfRule>
  </conditionalFormatting>
  <conditionalFormatting sqref="M41">
    <cfRule type="iconSet" priority="6">
      <iconSet iconSet="3Symbols2">
        <cfvo type="percent" val="0"/>
        <cfvo type="num" val="0.5"/>
        <cfvo type="num" val="1"/>
      </iconSet>
    </cfRule>
  </conditionalFormatting>
  <conditionalFormatting sqref="M207:M1048576">
    <cfRule type="iconSet" priority="8">
      <iconSet iconSet="3Symbols2">
        <cfvo type="percent" val="0"/>
        <cfvo type="num" val="0.5"/>
        <cfvo type="num" val="1"/>
      </iconSet>
    </cfRule>
  </conditionalFormatting>
  <dataValidations count="2">
    <dataValidation type="list" allowBlank="1" showInputMessage="1" showErrorMessage="1" sqref="N40:N180" xr:uid="{00000000-0002-0000-5300-000000000000}">
      <formula1>MoSCoW</formula1>
    </dataValidation>
    <dataValidation type="list" error="Value must be one of: Ignore, Direct, Constant, Lookup Table, Complex" sqref="O4:O1048576" xr:uid="{00000000-0002-0000-5300-000001000000}">
      <formula1>"Ignore,Direct,Constant,Lookup Table,Complex"</formula1>
    </dataValidation>
  </dataValidations>
  <pageMargins left="0.7" right="0.7" top="0.75" bottom="0.75" header="0.3" footer="0.3"/>
  <pageSetup orientation="portrait"/>
  <drawing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29"/>
  <dimension ref="A1:V74"/>
  <sheetViews>
    <sheetView zoomScale="80" zoomScaleNormal="80" workbookViewId="0">
      <pane xSplit="4" ySplit="3" topLeftCell="I4" activePane="bottomRight" state="frozen"/>
      <selection pane="bottomRight" activeCell="D47" sqref="D47"/>
      <selection pane="bottomLeft" activeCell="A4" sqref="A4"/>
      <selection pane="topRight" activeCell="E1" sqref="E1"/>
    </sheetView>
  </sheetViews>
  <sheetFormatPr defaultColWidth="9.140625" defaultRowHeight="14.45"/>
  <cols>
    <col min="1" max="1" width="12.140625" style="1" bestFit="1" customWidth="1"/>
    <col min="2" max="2" width="9.140625" style="1" customWidth="1"/>
    <col min="3" max="3" width="15.42578125" style="27" bestFit="1" customWidth="1"/>
    <col min="4" max="4" width="45.85546875" style="30" bestFit="1" customWidth="1"/>
    <col min="5" max="5" width="10" style="27" bestFit="1" customWidth="1"/>
    <col min="6" max="6" width="7.140625" style="27" bestFit="1" customWidth="1"/>
    <col min="7" max="7" width="9.42578125" style="27" bestFit="1" customWidth="1"/>
    <col min="8" max="8" width="15.140625" style="27" customWidth="1"/>
    <col min="9" max="9" width="18.5703125" style="27" bestFit="1" customWidth="1"/>
    <col min="10" max="10" width="11.5703125" style="49" customWidth="1"/>
    <col min="11" max="11" width="61.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22" ht="20.45" customHeight="1">
      <c r="A1" s="62"/>
      <c r="B1" s="77" t="s">
        <v>0</v>
      </c>
      <c r="C1" s="77"/>
      <c r="D1" s="77"/>
      <c r="E1" s="77"/>
      <c r="F1" s="77"/>
      <c r="G1" s="77"/>
      <c r="H1" s="77"/>
      <c r="I1" s="77"/>
      <c r="J1" s="77"/>
      <c r="K1" s="77"/>
      <c r="L1" s="77"/>
      <c r="M1" s="64"/>
      <c r="N1" s="65"/>
      <c r="O1" s="66"/>
      <c r="P1" s="63"/>
      <c r="Q1" s="63"/>
      <c r="R1" s="63"/>
      <c r="S1" s="63"/>
      <c r="T1" s="63"/>
      <c r="U1" s="63"/>
      <c r="V1" s="63"/>
    </row>
    <row r="2" spans="1:22" ht="20.45" customHeight="1">
      <c r="A2" s="67"/>
      <c r="B2" s="627" t="s">
        <v>8586</v>
      </c>
      <c r="C2" s="659"/>
      <c r="D2" s="659"/>
      <c r="E2" s="659"/>
      <c r="F2" s="659"/>
      <c r="G2" s="659"/>
      <c r="H2" s="659"/>
      <c r="I2" s="659"/>
      <c r="J2" s="659"/>
      <c r="K2" s="659"/>
      <c r="L2" s="659"/>
      <c r="M2" s="628" t="s">
        <v>3</v>
      </c>
      <c r="N2" s="660"/>
      <c r="O2" s="660"/>
      <c r="P2" s="661"/>
      <c r="Q2" s="628" t="s">
        <v>4</v>
      </c>
      <c r="R2" s="660"/>
      <c r="S2" s="661"/>
      <c r="T2" s="625" t="s">
        <v>5</v>
      </c>
      <c r="U2" s="660"/>
      <c r="V2" s="661"/>
    </row>
    <row r="3" spans="1:22"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row>
    <row r="4" spans="1:22">
      <c r="A4" s="1" t="s">
        <v>7298</v>
      </c>
      <c r="B4" s="1" t="s">
        <v>59</v>
      </c>
      <c r="C4" s="27" t="s">
        <v>8587</v>
      </c>
      <c r="D4" s="30" t="s">
        <v>13</v>
      </c>
      <c r="E4" s="27" t="s">
        <v>61</v>
      </c>
      <c r="F4" s="27" t="s">
        <v>81</v>
      </c>
      <c r="I4" s="27" t="s">
        <v>107</v>
      </c>
      <c r="J4" s="52"/>
      <c r="K4" s="45" t="s">
        <v>8588</v>
      </c>
      <c r="L4" s="48"/>
      <c r="M4" s="1">
        <v>1</v>
      </c>
      <c r="N4" s="33"/>
      <c r="O4" s="46"/>
      <c r="P4" s="46"/>
    </row>
    <row r="5" spans="1:22">
      <c r="A5" s="1" t="s">
        <v>7298</v>
      </c>
      <c r="B5" s="1" t="s">
        <v>59</v>
      </c>
      <c r="C5" s="27" t="s">
        <v>8589</v>
      </c>
      <c r="D5" s="30" t="s">
        <v>8590</v>
      </c>
      <c r="E5" s="27" t="s">
        <v>135</v>
      </c>
      <c r="F5" s="27" t="s">
        <v>62</v>
      </c>
      <c r="G5" s="27" t="s">
        <v>137</v>
      </c>
      <c r="I5" s="27" t="s">
        <v>344</v>
      </c>
      <c r="J5" s="52"/>
      <c r="K5" s="87"/>
      <c r="L5" s="48" t="s">
        <v>64</v>
      </c>
      <c r="M5" s="1">
        <v>1</v>
      </c>
      <c r="N5" s="33"/>
      <c r="O5" s="46"/>
      <c r="P5" s="46"/>
    </row>
    <row r="6" spans="1:22">
      <c r="A6" s="1" t="s">
        <v>7298</v>
      </c>
      <c r="B6" s="1" t="s">
        <v>59</v>
      </c>
      <c r="C6" s="27" t="s">
        <v>8591</v>
      </c>
      <c r="D6" s="30" t="s">
        <v>8592</v>
      </c>
      <c r="E6" s="27" t="s">
        <v>61</v>
      </c>
      <c r="F6" s="27" t="s">
        <v>107</v>
      </c>
      <c r="I6" s="27" t="s">
        <v>344</v>
      </c>
      <c r="J6" s="52"/>
      <c r="K6" s="45" t="s">
        <v>8593</v>
      </c>
      <c r="L6" s="48" t="s">
        <v>64</v>
      </c>
      <c r="M6" s="1">
        <v>1</v>
      </c>
      <c r="N6" s="33"/>
      <c r="O6" s="46"/>
      <c r="P6" s="46"/>
    </row>
    <row r="7" spans="1:22">
      <c r="A7" s="1" t="s">
        <v>7298</v>
      </c>
      <c r="B7" s="1" t="s">
        <v>59</v>
      </c>
      <c r="C7" s="27" t="s">
        <v>8594</v>
      </c>
      <c r="D7" s="30" t="s">
        <v>8595</v>
      </c>
      <c r="E7" s="27" t="s">
        <v>61</v>
      </c>
      <c r="F7" s="27" t="s">
        <v>107</v>
      </c>
      <c r="I7" s="27" t="s">
        <v>344</v>
      </c>
      <c r="J7" s="52"/>
      <c r="K7" s="45" t="s">
        <v>8593</v>
      </c>
      <c r="L7" s="48" t="s">
        <v>64</v>
      </c>
      <c r="M7" s="1">
        <v>1</v>
      </c>
      <c r="N7" s="33"/>
      <c r="O7" s="46"/>
      <c r="P7" s="46"/>
    </row>
    <row r="8" spans="1:22">
      <c r="A8" s="1" t="s">
        <v>7298</v>
      </c>
      <c r="B8" s="1" t="s">
        <v>59</v>
      </c>
      <c r="C8" s="27" t="s">
        <v>8596</v>
      </c>
      <c r="D8" s="30" t="s">
        <v>8597</v>
      </c>
      <c r="E8" s="27" t="s">
        <v>61</v>
      </c>
      <c r="F8" s="27" t="s">
        <v>136</v>
      </c>
      <c r="I8" s="27" t="s">
        <v>62</v>
      </c>
      <c r="J8" s="52"/>
      <c r="K8" s="45" t="s">
        <v>8598</v>
      </c>
      <c r="L8" s="48"/>
      <c r="M8" s="1">
        <v>1</v>
      </c>
      <c r="N8" s="33"/>
      <c r="O8" s="46"/>
      <c r="P8" s="46"/>
    </row>
    <row r="9" spans="1:22">
      <c r="A9" s="1" t="s">
        <v>7298</v>
      </c>
      <c r="B9" s="1" t="s">
        <v>59</v>
      </c>
      <c r="C9" s="27" t="s">
        <v>8599</v>
      </c>
      <c r="D9" s="30" t="s">
        <v>8600</v>
      </c>
      <c r="E9" s="27" t="s">
        <v>61</v>
      </c>
      <c r="F9" s="27" t="s">
        <v>136</v>
      </c>
      <c r="I9" s="27" t="s">
        <v>62</v>
      </c>
      <c r="J9" s="52"/>
      <c r="K9" s="45" t="s">
        <v>8598</v>
      </c>
      <c r="L9" s="48"/>
      <c r="M9" s="1">
        <v>1</v>
      </c>
      <c r="N9" s="33"/>
      <c r="O9" s="46"/>
      <c r="P9" s="46"/>
    </row>
    <row r="10" spans="1:22">
      <c r="A10" s="1" t="s">
        <v>7298</v>
      </c>
      <c r="B10" s="1" t="s">
        <v>59</v>
      </c>
      <c r="C10" s="27" t="s">
        <v>8601</v>
      </c>
      <c r="D10" s="30" t="s">
        <v>8602</v>
      </c>
      <c r="E10" s="27" t="s">
        <v>61</v>
      </c>
      <c r="F10" s="27" t="s">
        <v>136</v>
      </c>
      <c r="I10" s="27" t="s">
        <v>62</v>
      </c>
      <c r="J10" s="52"/>
      <c r="K10" s="45" t="s">
        <v>8598</v>
      </c>
      <c r="L10" s="48"/>
      <c r="M10" s="1">
        <v>1</v>
      </c>
      <c r="N10" s="33"/>
      <c r="O10" s="46"/>
      <c r="P10" s="46"/>
    </row>
    <row r="11" spans="1:22">
      <c r="A11" s="1" t="s">
        <v>7298</v>
      </c>
      <c r="B11" s="1" t="s">
        <v>59</v>
      </c>
      <c r="C11" s="27" t="s">
        <v>8603</v>
      </c>
      <c r="D11" s="30" t="s">
        <v>8604</v>
      </c>
      <c r="E11" s="27" t="s">
        <v>61</v>
      </c>
      <c r="F11" s="27" t="s">
        <v>136</v>
      </c>
      <c r="I11" s="27" t="s">
        <v>62</v>
      </c>
      <c r="J11" s="52"/>
      <c r="K11" s="45" t="s">
        <v>8598</v>
      </c>
      <c r="L11" s="48"/>
      <c r="M11" s="1">
        <v>1</v>
      </c>
      <c r="N11" s="33"/>
      <c r="O11" s="46"/>
      <c r="P11" s="46"/>
    </row>
    <row r="12" spans="1:22">
      <c r="A12" s="1" t="s">
        <v>7298</v>
      </c>
      <c r="B12" s="1" t="s">
        <v>59</v>
      </c>
      <c r="C12" s="27" t="s">
        <v>8605</v>
      </c>
      <c r="D12" s="30" t="s">
        <v>8606</v>
      </c>
      <c r="E12" s="27" t="s">
        <v>61</v>
      </c>
      <c r="F12" s="27" t="s">
        <v>136</v>
      </c>
      <c r="I12" s="27" t="s">
        <v>62</v>
      </c>
      <c r="J12" s="52"/>
      <c r="K12" s="45" t="s">
        <v>8598</v>
      </c>
      <c r="L12" s="48"/>
      <c r="M12" s="1">
        <v>1</v>
      </c>
      <c r="N12" s="33"/>
      <c r="O12" s="46"/>
      <c r="P12" s="46"/>
    </row>
    <row r="13" spans="1:22">
      <c r="A13" s="1" t="s">
        <v>7298</v>
      </c>
      <c r="B13" s="1" t="s">
        <v>59</v>
      </c>
      <c r="C13" s="27" t="s">
        <v>8607</v>
      </c>
      <c r="D13" s="30" t="s">
        <v>8608</v>
      </c>
      <c r="E13" s="27" t="s">
        <v>61</v>
      </c>
      <c r="F13" s="27" t="s">
        <v>136</v>
      </c>
      <c r="I13" s="27" t="s">
        <v>62</v>
      </c>
      <c r="J13" s="52"/>
      <c r="K13" s="45" t="s">
        <v>8598</v>
      </c>
      <c r="L13" s="48"/>
      <c r="M13" s="1">
        <v>1</v>
      </c>
      <c r="N13" s="33"/>
      <c r="O13" s="46"/>
      <c r="P13" s="46"/>
    </row>
    <row r="14" spans="1:22">
      <c r="A14" s="1" t="s">
        <v>7298</v>
      </c>
      <c r="B14" s="1" t="s">
        <v>59</v>
      </c>
      <c r="C14" s="27" t="s">
        <v>8609</v>
      </c>
      <c r="D14" s="30" t="s">
        <v>8610</v>
      </c>
      <c r="E14" s="27" t="s">
        <v>61</v>
      </c>
      <c r="F14" s="27" t="s">
        <v>136</v>
      </c>
      <c r="I14" s="27" t="s">
        <v>62</v>
      </c>
      <c r="J14" s="52"/>
      <c r="K14" s="45" t="s">
        <v>8598</v>
      </c>
      <c r="L14" s="48"/>
      <c r="M14" s="1">
        <v>1</v>
      </c>
      <c r="N14" s="33"/>
      <c r="O14" s="46"/>
      <c r="P14" s="46"/>
    </row>
    <row r="15" spans="1:22">
      <c r="A15" s="1" t="s">
        <v>7298</v>
      </c>
      <c r="B15" s="1" t="s">
        <v>59</v>
      </c>
      <c r="C15" s="27" t="s">
        <v>8611</v>
      </c>
      <c r="D15" s="30" t="s">
        <v>8612</v>
      </c>
      <c r="E15" s="27" t="s">
        <v>61</v>
      </c>
      <c r="F15" s="27" t="s">
        <v>136</v>
      </c>
      <c r="I15" s="27" t="s">
        <v>62</v>
      </c>
      <c r="J15" s="52"/>
      <c r="K15" s="45" t="s">
        <v>8598</v>
      </c>
      <c r="L15" s="48"/>
      <c r="M15" s="1">
        <v>1</v>
      </c>
      <c r="N15" s="33"/>
      <c r="O15" s="46"/>
      <c r="P15" s="46"/>
    </row>
    <row r="16" spans="1:22">
      <c r="A16" s="1" t="s">
        <v>7298</v>
      </c>
      <c r="B16" s="1" t="s">
        <v>59</v>
      </c>
      <c r="C16" s="27" t="s">
        <v>8613</v>
      </c>
      <c r="D16" s="30" t="s">
        <v>8614</v>
      </c>
      <c r="E16" s="27" t="s">
        <v>61</v>
      </c>
      <c r="F16" s="27" t="s">
        <v>136</v>
      </c>
      <c r="I16" s="27" t="s">
        <v>62</v>
      </c>
      <c r="J16" s="52"/>
      <c r="K16" s="45" t="s">
        <v>8598</v>
      </c>
      <c r="L16" s="48"/>
      <c r="M16" s="1">
        <v>1</v>
      </c>
      <c r="N16" s="33"/>
      <c r="O16" s="46"/>
      <c r="P16" s="46"/>
    </row>
    <row r="17" spans="1:16">
      <c r="A17" s="1" t="s">
        <v>7298</v>
      </c>
      <c r="B17" s="1" t="s">
        <v>59</v>
      </c>
      <c r="C17" s="27" t="s">
        <v>8615</v>
      </c>
      <c r="D17" s="30" t="s">
        <v>8616</v>
      </c>
      <c r="E17" s="27" t="s">
        <v>61</v>
      </c>
      <c r="F17" s="27" t="s">
        <v>136</v>
      </c>
      <c r="I17" s="27" t="s">
        <v>62</v>
      </c>
      <c r="J17" s="52"/>
      <c r="K17" s="45" t="s">
        <v>8598</v>
      </c>
      <c r="L17" s="48"/>
      <c r="M17" s="1">
        <v>1</v>
      </c>
      <c r="N17" s="33"/>
      <c r="O17" s="46"/>
      <c r="P17" s="46"/>
    </row>
    <row r="18" spans="1:16">
      <c r="A18" s="1" t="s">
        <v>7298</v>
      </c>
      <c r="B18" s="1" t="s">
        <v>59</v>
      </c>
      <c r="C18" s="27" t="s">
        <v>8617</v>
      </c>
      <c r="D18" s="30" t="s">
        <v>8618</v>
      </c>
      <c r="E18" s="27" t="s">
        <v>61</v>
      </c>
      <c r="F18" s="27" t="s">
        <v>136</v>
      </c>
      <c r="I18" s="27" t="s">
        <v>62</v>
      </c>
      <c r="J18" s="52"/>
      <c r="K18" s="45" t="s">
        <v>8598</v>
      </c>
      <c r="L18" s="48"/>
      <c r="M18" s="1">
        <v>1</v>
      </c>
      <c r="N18" s="33"/>
      <c r="O18" s="46"/>
      <c r="P18" s="46"/>
    </row>
    <row r="19" spans="1:16">
      <c r="A19" s="1" t="s">
        <v>7298</v>
      </c>
      <c r="B19" s="1" t="s">
        <v>59</v>
      </c>
      <c r="C19" s="27" t="s">
        <v>8619</v>
      </c>
      <c r="D19" s="30" t="s">
        <v>8620</v>
      </c>
      <c r="E19" s="27" t="s">
        <v>61</v>
      </c>
      <c r="F19" s="27" t="s">
        <v>136</v>
      </c>
      <c r="I19" s="27" t="s">
        <v>62</v>
      </c>
      <c r="J19" s="52"/>
      <c r="K19" s="45" t="s">
        <v>8598</v>
      </c>
      <c r="L19" s="48"/>
      <c r="M19" s="1">
        <v>1</v>
      </c>
      <c r="N19" s="33"/>
      <c r="O19" s="46"/>
      <c r="P19" s="46"/>
    </row>
    <row r="20" spans="1:16">
      <c r="A20" s="1" t="s">
        <v>7298</v>
      </c>
      <c r="B20" s="1" t="s">
        <v>59</v>
      </c>
      <c r="C20" s="27" t="s">
        <v>8621</v>
      </c>
      <c r="D20" s="30" t="s">
        <v>511</v>
      </c>
      <c r="E20" s="27" t="s">
        <v>61</v>
      </c>
      <c r="F20" s="27" t="s">
        <v>107</v>
      </c>
      <c r="I20" s="27" t="s">
        <v>107</v>
      </c>
      <c r="J20" s="52"/>
      <c r="K20" s="45"/>
      <c r="L20" s="48" t="s">
        <v>64</v>
      </c>
      <c r="M20" s="1">
        <v>1</v>
      </c>
      <c r="N20" s="33"/>
      <c r="O20" s="46"/>
      <c r="P20" s="46"/>
    </row>
    <row r="21" spans="1:16">
      <c r="A21" s="1" t="s">
        <v>7298</v>
      </c>
      <c r="B21" s="1" t="s">
        <v>173</v>
      </c>
      <c r="C21" s="27" t="s">
        <v>8622</v>
      </c>
      <c r="D21" s="30" t="s">
        <v>8623</v>
      </c>
      <c r="E21" s="27" t="s">
        <v>61</v>
      </c>
      <c r="F21" s="27" t="s">
        <v>136</v>
      </c>
      <c r="I21" s="27" t="s">
        <v>344</v>
      </c>
      <c r="J21" s="52"/>
      <c r="K21" s="45"/>
      <c r="L21" s="48" t="s">
        <v>64</v>
      </c>
      <c r="M21" s="1">
        <v>1</v>
      </c>
      <c r="N21" s="33"/>
      <c r="O21" s="46"/>
      <c r="P21" s="46"/>
    </row>
    <row r="22" spans="1:16">
      <c r="A22" s="1" t="s">
        <v>7298</v>
      </c>
      <c r="B22" s="1" t="s">
        <v>173</v>
      </c>
      <c r="C22" s="27" t="s">
        <v>8624</v>
      </c>
      <c r="D22" s="30" t="s">
        <v>8625</v>
      </c>
      <c r="E22" s="27" t="s">
        <v>61</v>
      </c>
      <c r="F22" s="27" t="s">
        <v>107</v>
      </c>
      <c r="H22" s="27" t="s">
        <v>7298</v>
      </c>
      <c r="I22" s="27" t="s">
        <v>82</v>
      </c>
      <c r="J22" s="52"/>
      <c r="K22" s="45"/>
      <c r="L22" s="48"/>
      <c r="M22" s="1">
        <v>0</v>
      </c>
      <c r="N22" s="33"/>
      <c r="O22" s="46"/>
      <c r="P22" s="46"/>
    </row>
    <row r="23" spans="1:16">
      <c r="A23" s="1" t="s">
        <v>7298</v>
      </c>
      <c r="B23" s="1" t="s">
        <v>173</v>
      </c>
      <c r="C23" s="27" t="s">
        <v>8626</v>
      </c>
      <c r="D23" s="30" t="s">
        <v>8627</v>
      </c>
      <c r="E23" s="27" t="s">
        <v>135</v>
      </c>
      <c r="F23" s="27" t="s">
        <v>136</v>
      </c>
      <c r="G23" s="27" t="s">
        <v>137</v>
      </c>
      <c r="I23" s="27" t="s">
        <v>107</v>
      </c>
      <c r="J23" s="52"/>
      <c r="K23" s="45"/>
      <c r="L23" s="48"/>
      <c r="M23" s="1">
        <v>1</v>
      </c>
      <c r="N23" s="33"/>
      <c r="O23" s="46"/>
      <c r="P23" s="46"/>
    </row>
    <row r="24" spans="1:16">
      <c r="A24" s="1" t="s">
        <v>7298</v>
      </c>
      <c r="B24" s="1" t="s">
        <v>173</v>
      </c>
      <c r="C24" s="27" t="s">
        <v>8628</v>
      </c>
      <c r="D24" s="30" t="s">
        <v>8629</v>
      </c>
      <c r="E24" s="27" t="s">
        <v>61</v>
      </c>
      <c r="F24" s="27" t="s">
        <v>62</v>
      </c>
      <c r="I24" s="27" t="s">
        <v>62</v>
      </c>
      <c r="J24" s="52"/>
      <c r="K24" s="45"/>
      <c r="L24" s="48" t="s">
        <v>64</v>
      </c>
      <c r="M24" s="1">
        <v>1</v>
      </c>
      <c r="N24" s="33"/>
      <c r="O24" s="46"/>
      <c r="P24" s="46"/>
    </row>
    <row r="25" spans="1:16">
      <c r="A25" s="1" t="s">
        <v>7298</v>
      </c>
      <c r="B25" s="1" t="s">
        <v>173</v>
      </c>
      <c r="C25" s="27" t="s">
        <v>8630</v>
      </c>
      <c r="D25" s="30" t="s">
        <v>3463</v>
      </c>
      <c r="E25" s="27" t="s">
        <v>135</v>
      </c>
      <c r="F25" s="27" t="s">
        <v>62</v>
      </c>
      <c r="G25" s="27" t="s">
        <v>137</v>
      </c>
      <c r="I25" s="27" t="s">
        <v>107</v>
      </c>
      <c r="J25" s="52"/>
      <c r="K25" s="87"/>
      <c r="L25" s="48" t="s">
        <v>64</v>
      </c>
      <c r="M25" s="1">
        <v>1</v>
      </c>
      <c r="N25" s="33"/>
      <c r="O25" s="46"/>
      <c r="P25" s="46"/>
    </row>
    <row r="26" spans="1:16">
      <c r="A26" s="1" t="s">
        <v>7298</v>
      </c>
      <c r="B26" s="1" t="s">
        <v>173</v>
      </c>
      <c r="C26" s="27" t="s">
        <v>8631</v>
      </c>
      <c r="D26" s="30" t="s">
        <v>8632</v>
      </c>
      <c r="E26" s="27" t="s">
        <v>135</v>
      </c>
      <c r="F26" s="27" t="s">
        <v>62</v>
      </c>
      <c r="G26" s="27" t="s">
        <v>137</v>
      </c>
      <c r="I26" s="27" t="s">
        <v>107</v>
      </c>
      <c r="J26" s="52"/>
      <c r="K26" s="45"/>
      <c r="L26" s="48" t="s">
        <v>64</v>
      </c>
      <c r="M26" s="1">
        <v>1</v>
      </c>
      <c r="N26" s="33"/>
      <c r="O26" s="46"/>
      <c r="P26" s="46"/>
    </row>
    <row r="27" spans="1:16">
      <c r="A27" s="1" t="s">
        <v>7298</v>
      </c>
      <c r="B27" s="1" t="s">
        <v>173</v>
      </c>
      <c r="C27" s="27" t="s">
        <v>8633</v>
      </c>
      <c r="D27" s="30" t="s">
        <v>8634</v>
      </c>
      <c r="E27" s="27" t="s">
        <v>135</v>
      </c>
      <c r="F27" s="27" t="s">
        <v>136</v>
      </c>
      <c r="G27" s="27" t="s">
        <v>137</v>
      </c>
      <c r="I27" s="27" t="s">
        <v>62</v>
      </c>
      <c r="J27" s="52"/>
      <c r="K27" s="45"/>
      <c r="L27" s="48"/>
      <c r="M27" s="1">
        <v>1</v>
      </c>
      <c r="N27" s="33"/>
      <c r="O27" s="43"/>
      <c r="P27" s="46"/>
    </row>
    <row r="28" spans="1:16">
      <c r="A28" s="1" t="s">
        <v>7298</v>
      </c>
      <c r="B28" s="1" t="s">
        <v>173</v>
      </c>
      <c r="C28" s="27" t="s">
        <v>8635</v>
      </c>
      <c r="D28" s="30" t="s">
        <v>8636</v>
      </c>
      <c r="E28" s="27" t="s">
        <v>135</v>
      </c>
      <c r="F28" s="27" t="s">
        <v>136</v>
      </c>
      <c r="G28" s="27" t="s">
        <v>137</v>
      </c>
      <c r="I28" s="27" t="s">
        <v>62</v>
      </c>
      <c r="J28" s="52"/>
      <c r="K28" s="45"/>
      <c r="L28" s="48"/>
      <c r="M28" s="1">
        <v>1</v>
      </c>
      <c r="N28" s="33"/>
      <c r="O28" s="46"/>
      <c r="P28" s="46"/>
    </row>
    <row r="29" spans="1:16">
      <c r="A29" s="1" t="s">
        <v>7298</v>
      </c>
      <c r="B29" s="1" t="s">
        <v>173</v>
      </c>
      <c r="C29" s="27" t="s">
        <v>8637</v>
      </c>
      <c r="D29" s="30" t="s">
        <v>8638</v>
      </c>
      <c r="E29" s="27" t="s">
        <v>135</v>
      </c>
      <c r="F29" s="27" t="s">
        <v>136</v>
      </c>
      <c r="G29" s="27" t="s">
        <v>137</v>
      </c>
      <c r="I29" s="27" t="s">
        <v>62</v>
      </c>
      <c r="J29" s="52"/>
      <c r="K29" s="45"/>
      <c r="L29" s="48"/>
      <c r="M29" s="1">
        <v>1</v>
      </c>
      <c r="N29" s="33"/>
      <c r="O29" s="46"/>
      <c r="P29" s="46"/>
    </row>
    <row r="30" spans="1:16">
      <c r="A30" s="1" t="s">
        <v>7298</v>
      </c>
      <c r="B30" s="1" t="s">
        <v>173</v>
      </c>
      <c r="C30" s="27" t="s">
        <v>8639</v>
      </c>
      <c r="D30" s="30" t="s">
        <v>3481</v>
      </c>
      <c r="E30" s="27" t="s">
        <v>135</v>
      </c>
      <c r="F30" s="27" t="s">
        <v>136</v>
      </c>
      <c r="G30" s="27" t="s">
        <v>137</v>
      </c>
      <c r="I30" s="27" t="s">
        <v>62</v>
      </c>
      <c r="J30" s="52"/>
      <c r="K30" s="45"/>
      <c r="L30" s="48"/>
      <c r="M30" s="1">
        <v>1</v>
      </c>
      <c r="N30" s="33"/>
      <c r="O30" s="46"/>
      <c r="P30" s="46"/>
    </row>
    <row r="31" spans="1:16">
      <c r="A31" s="1" t="s">
        <v>7298</v>
      </c>
      <c r="B31" s="1" t="s">
        <v>173</v>
      </c>
      <c r="C31" s="27" t="s">
        <v>8640</v>
      </c>
      <c r="D31" s="30" t="s">
        <v>8641</v>
      </c>
      <c r="E31" s="27" t="s">
        <v>135</v>
      </c>
      <c r="F31" s="27" t="s">
        <v>136</v>
      </c>
      <c r="G31" s="27" t="s">
        <v>137</v>
      </c>
      <c r="I31" s="27" t="s">
        <v>62</v>
      </c>
      <c r="J31" s="52"/>
      <c r="K31" s="45"/>
      <c r="L31" s="48"/>
      <c r="M31" s="1">
        <v>1</v>
      </c>
      <c r="N31" s="33"/>
      <c r="O31" s="46"/>
      <c r="P31" s="46"/>
    </row>
    <row r="32" spans="1:16">
      <c r="A32" s="1" t="s">
        <v>7298</v>
      </c>
      <c r="B32" s="1" t="s">
        <v>173</v>
      </c>
      <c r="C32" s="27" t="s">
        <v>8642</v>
      </c>
      <c r="D32" s="30" t="s">
        <v>3491</v>
      </c>
      <c r="E32" s="27" t="s">
        <v>135</v>
      </c>
      <c r="F32" s="27" t="s">
        <v>136</v>
      </c>
      <c r="G32" s="27" t="s">
        <v>137</v>
      </c>
      <c r="I32" s="27" t="s">
        <v>62</v>
      </c>
      <c r="J32" s="52"/>
      <c r="K32" s="45"/>
      <c r="L32" s="48"/>
      <c r="M32" s="1">
        <v>1</v>
      </c>
      <c r="N32" s="33"/>
      <c r="O32" s="43"/>
      <c r="P32" s="46"/>
    </row>
    <row r="33" spans="1:16">
      <c r="A33" s="1" t="s">
        <v>7298</v>
      </c>
      <c r="B33" s="1" t="s">
        <v>173</v>
      </c>
      <c r="C33" s="27" t="s">
        <v>8643</v>
      </c>
      <c r="D33" s="30" t="s">
        <v>8644</v>
      </c>
      <c r="E33" s="27" t="s">
        <v>135</v>
      </c>
      <c r="F33" s="27" t="s">
        <v>136</v>
      </c>
      <c r="G33" s="27" t="s">
        <v>137</v>
      </c>
      <c r="I33" s="27" t="s">
        <v>62</v>
      </c>
      <c r="J33" s="52"/>
      <c r="K33" s="45"/>
      <c r="L33" s="48"/>
      <c r="M33" s="1">
        <v>1</v>
      </c>
      <c r="N33" s="33"/>
      <c r="O33" s="46"/>
      <c r="P33" s="46"/>
    </row>
    <row r="34" spans="1:16">
      <c r="A34" s="1" t="s">
        <v>7298</v>
      </c>
      <c r="B34" s="1" t="s">
        <v>173</v>
      </c>
      <c r="C34" s="27" t="s">
        <v>8645</v>
      </c>
      <c r="D34" s="30" t="s">
        <v>8646</v>
      </c>
      <c r="E34" s="27" t="s">
        <v>135</v>
      </c>
      <c r="F34" s="27" t="s">
        <v>136</v>
      </c>
      <c r="G34" s="27" t="s">
        <v>137</v>
      </c>
      <c r="I34" s="27" t="s">
        <v>62</v>
      </c>
      <c r="J34" s="52"/>
      <c r="K34" s="45"/>
      <c r="L34" s="48"/>
      <c r="M34" s="1">
        <v>1</v>
      </c>
      <c r="N34" s="33"/>
      <c r="O34" s="46"/>
      <c r="P34" s="46"/>
    </row>
    <row r="35" spans="1:16">
      <c r="A35" s="1" t="s">
        <v>7298</v>
      </c>
      <c r="B35" s="1" t="s">
        <v>245</v>
      </c>
      <c r="C35" s="27" t="s">
        <v>8647</v>
      </c>
      <c r="D35" s="30" t="s">
        <v>8648</v>
      </c>
      <c r="E35" s="27" t="s">
        <v>61</v>
      </c>
      <c r="F35" s="27" t="s">
        <v>62</v>
      </c>
      <c r="I35" s="27" t="s">
        <v>62</v>
      </c>
      <c r="J35" s="52"/>
      <c r="K35" s="45"/>
      <c r="L35" s="48"/>
      <c r="M35" s="1">
        <v>1</v>
      </c>
      <c r="N35" s="33"/>
      <c r="O35" s="46"/>
      <c r="P35" s="46"/>
    </row>
    <row r="36" spans="1:16">
      <c r="A36" s="1" t="s">
        <v>7298</v>
      </c>
      <c r="B36" s="1" t="s">
        <v>245</v>
      </c>
      <c r="C36" s="27" t="s">
        <v>8649</v>
      </c>
      <c r="D36" s="30" t="s">
        <v>8650</v>
      </c>
      <c r="E36" s="27" t="s">
        <v>135</v>
      </c>
      <c r="F36" s="27" t="s">
        <v>136</v>
      </c>
      <c r="G36" s="27" t="s">
        <v>137</v>
      </c>
      <c r="I36" s="27" t="s">
        <v>82</v>
      </c>
      <c r="J36" s="52"/>
      <c r="K36" s="45"/>
      <c r="L36" s="48"/>
      <c r="M36" s="1">
        <v>0</v>
      </c>
      <c r="N36" s="33"/>
      <c r="O36" s="46"/>
      <c r="P36" s="46"/>
    </row>
    <row r="37" spans="1:16">
      <c r="A37" s="1" t="s">
        <v>7298</v>
      </c>
      <c r="B37" s="1" t="s">
        <v>245</v>
      </c>
      <c r="C37" s="27" t="s">
        <v>8651</v>
      </c>
      <c r="D37" s="30" t="s">
        <v>8652</v>
      </c>
      <c r="E37" s="27" t="s">
        <v>135</v>
      </c>
      <c r="F37" s="27" t="s">
        <v>62</v>
      </c>
      <c r="G37" s="27" t="s">
        <v>137</v>
      </c>
      <c r="I37" s="27" t="s">
        <v>62</v>
      </c>
      <c r="J37" s="52"/>
      <c r="K37" s="45"/>
      <c r="L37" s="48" t="s">
        <v>64</v>
      </c>
      <c r="M37" s="1">
        <v>1</v>
      </c>
      <c r="N37" s="33"/>
      <c r="O37" s="46"/>
      <c r="P37" s="46"/>
    </row>
    <row r="38" spans="1:16">
      <c r="A38" s="1" t="s">
        <v>7298</v>
      </c>
      <c r="B38" s="1" t="s">
        <v>245</v>
      </c>
      <c r="C38" s="27" t="s">
        <v>8653</v>
      </c>
      <c r="D38" s="30" t="s">
        <v>8511</v>
      </c>
      <c r="E38" s="27" t="s">
        <v>61</v>
      </c>
      <c r="F38" s="27" t="s">
        <v>136</v>
      </c>
      <c r="H38" s="27" t="s">
        <v>3329</v>
      </c>
      <c r="I38" s="27" t="s">
        <v>107</v>
      </c>
      <c r="J38" s="52"/>
      <c r="K38" s="45"/>
      <c r="L38" s="48" t="s">
        <v>64</v>
      </c>
      <c r="M38" s="1">
        <v>1</v>
      </c>
      <c r="N38" s="33"/>
      <c r="O38" s="46"/>
      <c r="P38" s="46"/>
    </row>
    <row r="39" spans="1:16">
      <c r="A39" s="1" t="s">
        <v>7298</v>
      </c>
      <c r="B39" s="1" t="s">
        <v>245</v>
      </c>
      <c r="C39" s="27" t="s">
        <v>8654</v>
      </c>
      <c r="D39" s="30" t="s">
        <v>8655</v>
      </c>
      <c r="E39" s="27" t="s">
        <v>135</v>
      </c>
      <c r="F39" s="27" t="s">
        <v>136</v>
      </c>
      <c r="G39" s="27" t="s">
        <v>137</v>
      </c>
      <c r="I39" s="27" t="s">
        <v>107</v>
      </c>
      <c r="J39" s="52"/>
      <c r="K39" s="45"/>
      <c r="L39" s="48"/>
      <c r="M39" s="1">
        <v>1</v>
      </c>
      <c r="N39" s="33"/>
      <c r="O39" s="46"/>
      <c r="P39" s="46"/>
    </row>
    <row r="40" spans="1:16">
      <c r="A40" s="1" t="s">
        <v>7298</v>
      </c>
      <c r="B40" s="1" t="s">
        <v>245</v>
      </c>
      <c r="C40" s="27" t="s">
        <v>8656</v>
      </c>
      <c r="D40" s="30" t="s">
        <v>8657</v>
      </c>
      <c r="E40" s="27" t="s">
        <v>135</v>
      </c>
      <c r="F40" s="27" t="s">
        <v>136</v>
      </c>
      <c r="G40" s="27" t="s">
        <v>137</v>
      </c>
      <c r="I40" s="27" t="s">
        <v>62</v>
      </c>
      <c r="J40" s="52"/>
      <c r="K40" s="45"/>
      <c r="L40" s="48"/>
      <c r="M40" s="1">
        <v>1</v>
      </c>
      <c r="N40" s="33"/>
      <c r="O40" s="46"/>
      <c r="P40" s="46"/>
    </row>
    <row r="41" spans="1:16">
      <c r="A41" s="1" t="s">
        <v>7298</v>
      </c>
      <c r="B41" s="1" t="s">
        <v>245</v>
      </c>
      <c r="C41" s="27" t="s">
        <v>8658</v>
      </c>
      <c r="D41" s="30" t="s">
        <v>8659</v>
      </c>
      <c r="E41" s="27" t="s">
        <v>135</v>
      </c>
      <c r="F41" s="27" t="s">
        <v>136</v>
      </c>
      <c r="G41" s="27" t="s">
        <v>137</v>
      </c>
      <c r="I41" s="27" t="s">
        <v>107</v>
      </c>
      <c r="J41" s="52"/>
      <c r="K41" s="45"/>
      <c r="L41" s="48"/>
      <c r="M41" s="1">
        <v>1</v>
      </c>
      <c r="N41" s="33"/>
      <c r="O41" s="46"/>
      <c r="P41" s="46"/>
    </row>
    <row r="42" spans="1:16">
      <c r="A42" s="1" t="s">
        <v>7298</v>
      </c>
      <c r="B42" s="1" t="s">
        <v>245</v>
      </c>
      <c r="C42" s="27" t="s">
        <v>8660</v>
      </c>
      <c r="D42" s="30" t="s">
        <v>8661</v>
      </c>
      <c r="E42" s="27" t="s">
        <v>135</v>
      </c>
      <c r="F42" s="27" t="s">
        <v>136</v>
      </c>
      <c r="G42" s="27" t="s">
        <v>137</v>
      </c>
      <c r="I42" s="27" t="s">
        <v>82</v>
      </c>
      <c r="J42" s="52"/>
      <c r="K42" s="45"/>
      <c r="L42" s="48"/>
      <c r="M42" s="1">
        <v>0</v>
      </c>
      <c r="N42" s="33"/>
      <c r="O42" s="46"/>
      <c r="P42" s="46"/>
    </row>
    <row r="43" spans="1:16">
      <c r="A43" s="1" t="s">
        <v>7298</v>
      </c>
      <c r="B43" s="1" t="s">
        <v>245</v>
      </c>
      <c r="C43" s="27" t="s">
        <v>8662</v>
      </c>
      <c r="D43" s="30" t="s">
        <v>8663</v>
      </c>
      <c r="E43" s="27" t="s">
        <v>135</v>
      </c>
      <c r="F43" s="27" t="s">
        <v>136</v>
      </c>
      <c r="G43" s="27" t="s">
        <v>137</v>
      </c>
      <c r="I43" s="27" t="s">
        <v>107</v>
      </c>
      <c r="J43" s="52"/>
      <c r="K43" s="45"/>
      <c r="L43" s="48"/>
      <c r="M43" s="1">
        <v>1</v>
      </c>
      <c r="N43" s="33"/>
      <c r="O43" s="46"/>
      <c r="P43" s="46"/>
    </row>
    <row r="44" spans="1:16" ht="15" customHeight="1">
      <c r="A44" s="1" t="s">
        <v>7298</v>
      </c>
      <c r="B44" s="1" t="s">
        <v>245</v>
      </c>
      <c r="C44" s="27" t="s">
        <v>8664</v>
      </c>
      <c r="D44" s="30" t="s">
        <v>8665</v>
      </c>
      <c r="E44" s="27" t="s">
        <v>135</v>
      </c>
      <c r="F44" s="27" t="s">
        <v>136</v>
      </c>
      <c r="G44" s="27" t="s">
        <v>137</v>
      </c>
      <c r="I44" s="27" t="s">
        <v>107</v>
      </c>
      <c r="J44" s="52"/>
      <c r="K44" s="45"/>
      <c r="L44" s="48"/>
      <c r="M44" s="1">
        <v>1</v>
      </c>
      <c r="N44" s="33"/>
      <c r="O44" s="46"/>
      <c r="P44" s="46"/>
    </row>
    <row r="45" spans="1:16">
      <c r="A45" s="1" t="s">
        <v>7298</v>
      </c>
      <c r="B45" s="1" t="s">
        <v>245</v>
      </c>
      <c r="C45" s="27" t="s">
        <v>8666</v>
      </c>
      <c r="D45" s="30" t="s">
        <v>8667</v>
      </c>
      <c r="E45" s="27" t="s">
        <v>135</v>
      </c>
      <c r="F45" s="27" t="s">
        <v>136</v>
      </c>
      <c r="G45" s="27" t="s">
        <v>137</v>
      </c>
      <c r="I45" s="27" t="s">
        <v>107</v>
      </c>
      <c r="J45" s="52"/>
      <c r="K45" s="45"/>
      <c r="L45" s="48"/>
      <c r="M45" s="1">
        <v>1</v>
      </c>
      <c r="N45" s="33"/>
      <c r="O45" s="43"/>
      <c r="P45" s="46"/>
    </row>
    <row r="46" spans="1:16">
      <c r="A46" s="1" t="s">
        <v>7298</v>
      </c>
      <c r="B46" s="1" t="s">
        <v>245</v>
      </c>
      <c r="C46" s="27" t="s">
        <v>8668</v>
      </c>
      <c r="D46" s="30" t="s">
        <v>8669</v>
      </c>
      <c r="E46" s="27" t="s">
        <v>135</v>
      </c>
      <c r="F46" s="27" t="s">
        <v>136</v>
      </c>
      <c r="G46" s="27" t="s">
        <v>137</v>
      </c>
      <c r="I46" s="27" t="s">
        <v>62</v>
      </c>
      <c r="J46" s="52"/>
      <c r="K46" s="45"/>
      <c r="L46" s="48"/>
      <c r="M46" s="1">
        <v>1</v>
      </c>
      <c r="N46" s="33"/>
      <c r="O46" s="43"/>
      <c r="P46" s="46"/>
    </row>
    <row r="47" spans="1:16">
      <c r="A47" s="1" t="s">
        <v>7298</v>
      </c>
      <c r="B47" s="1" t="s">
        <v>245</v>
      </c>
      <c r="C47" s="27" t="s">
        <v>8670</v>
      </c>
      <c r="D47" s="30" t="s">
        <v>8671</v>
      </c>
      <c r="E47" s="27" t="s">
        <v>135</v>
      </c>
      <c r="F47" s="27" t="s">
        <v>136</v>
      </c>
      <c r="G47" s="27" t="s">
        <v>137</v>
      </c>
      <c r="I47" s="27" t="s">
        <v>107</v>
      </c>
      <c r="J47" s="52"/>
      <c r="K47" s="45"/>
      <c r="L47" s="48"/>
      <c r="M47" s="1">
        <v>1</v>
      </c>
      <c r="N47" s="33"/>
      <c r="O47" s="46"/>
      <c r="P47" s="46"/>
    </row>
    <row r="48" spans="1:16">
      <c r="A48" s="1" t="s">
        <v>7298</v>
      </c>
      <c r="B48" s="1" t="s">
        <v>245</v>
      </c>
      <c r="C48" s="27" t="s">
        <v>8672</v>
      </c>
      <c r="D48" s="30" t="s">
        <v>8673</v>
      </c>
      <c r="E48" s="27" t="s">
        <v>135</v>
      </c>
      <c r="F48" s="27" t="s">
        <v>136</v>
      </c>
      <c r="G48" s="27" t="s">
        <v>137</v>
      </c>
      <c r="I48" s="27" t="s">
        <v>82</v>
      </c>
      <c r="J48" s="52"/>
      <c r="K48" s="45"/>
      <c r="L48" s="48"/>
      <c r="M48" s="1">
        <v>0</v>
      </c>
      <c r="N48" s="33"/>
      <c r="O48" s="46"/>
      <c r="P48" s="43"/>
    </row>
    <row r="49" spans="1:16">
      <c r="A49" s="1" t="s">
        <v>7298</v>
      </c>
      <c r="B49" s="1" t="s">
        <v>327</v>
      </c>
      <c r="C49" s="27" t="s">
        <v>8674</v>
      </c>
      <c r="D49" s="30" t="s">
        <v>8675</v>
      </c>
      <c r="E49" s="27" t="s">
        <v>135</v>
      </c>
      <c r="F49" s="27" t="s">
        <v>136</v>
      </c>
      <c r="G49" s="27" t="s">
        <v>137</v>
      </c>
      <c r="I49" s="27" t="s">
        <v>62</v>
      </c>
      <c r="J49" s="52"/>
      <c r="K49" s="45"/>
      <c r="L49" s="48"/>
      <c r="M49" s="1">
        <v>1</v>
      </c>
      <c r="N49" s="33"/>
      <c r="O49" s="46"/>
      <c r="P49" s="46"/>
    </row>
    <row r="50" spans="1:16">
      <c r="A50" s="1" t="s">
        <v>7298</v>
      </c>
      <c r="B50" s="1" t="s">
        <v>327</v>
      </c>
      <c r="C50" s="27" t="s">
        <v>8676</v>
      </c>
      <c r="D50" s="30" t="s">
        <v>8677</v>
      </c>
      <c r="E50" s="27" t="s">
        <v>135</v>
      </c>
      <c r="F50" s="27" t="s">
        <v>136</v>
      </c>
      <c r="G50" s="27" t="s">
        <v>137</v>
      </c>
      <c r="I50" s="27" t="s">
        <v>62</v>
      </c>
      <c r="J50" s="52"/>
      <c r="K50" s="45"/>
      <c r="L50" s="48"/>
      <c r="M50" s="1">
        <v>1</v>
      </c>
      <c r="N50" s="33"/>
      <c r="O50" s="46"/>
      <c r="P50" s="46"/>
    </row>
    <row r="51" spans="1:16">
      <c r="A51" s="1" t="s">
        <v>7298</v>
      </c>
      <c r="B51" s="1" t="s">
        <v>327</v>
      </c>
      <c r="C51" s="27" t="s">
        <v>8678</v>
      </c>
      <c r="D51" s="30" t="s">
        <v>8679</v>
      </c>
      <c r="E51" s="27" t="s">
        <v>135</v>
      </c>
      <c r="F51" s="27" t="s">
        <v>136</v>
      </c>
      <c r="G51" s="27" t="s">
        <v>137</v>
      </c>
      <c r="I51" s="27" t="s">
        <v>82</v>
      </c>
      <c r="J51" s="52"/>
      <c r="K51" s="45"/>
      <c r="L51" s="48"/>
      <c r="M51" s="1">
        <v>0</v>
      </c>
      <c r="N51" s="33"/>
      <c r="O51" s="46"/>
      <c r="P51" s="46"/>
    </row>
    <row r="52" spans="1:16">
      <c r="A52" s="1" t="s">
        <v>7298</v>
      </c>
      <c r="B52" s="1" t="s">
        <v>327</v>
      </c>
      <c r="C52" s="27" t="s">
        <v>8680</v>
      </c>
      <c r="D52" s="30" t="s">
        <v>8681</v>
      </c>
      <c r="E52" s="27" t="s">
        <v>135</v>
      </c>
      <c r="F52" s="27" t="s">
        <v>136</v>
      </c>
      <c r="G52" s="27" t="s">
        <v>137</v>
      </c>
      <c r="I52" s="27" t="s">
        <v>62</v>
      </c>
      <c r="J52" s="52"/>
      <c r="K52" s="45"/>
      <c r="L52" s="48"/>
      <c r="M52" s="1">
        <v>1</v>
      </c>
      <c r="N52" s="33"/>
      <c r="O52" s="46"/>
      <c r="P52" s="46"/>
    </row>
    <row r="53" spans="1:16">
      <c r="A53" s="1" t="s">
        <v>7298</v>
      </c>
      <c r="B53" s="1" t="s">
        <v>327</v>
      </c>
      <c r="C53" s="27" t="s">
        <v>8682</v>
      </c>
      <c r="D53" s="30" t="s">
        <v>1356</v>
      </c>
      <c r="E53" s="27" t="s">
        <v>135</v>
      </c>
      <c r="F53" s="27" t="s">
        <v>136</v>
      </c>
      <c r="G53" s="27" t="s">
        <v>137</v>
      </c>
      <c r="I53" s="27" t="s">
        <v>62</v>
      </c>
      <c r="J53" s="52"/>
      <c r="K53" s="45"/>
      <c r="L53" s="48"/>
      <c r="M53" s="1">
        <v>1</v>
      </c>
      <c r="N53" s="33"/>
      <c r="O53" s="46"/>
      <c r="P53" s="46"/>
    </row>
    <row r="54" spans="1:16">
      <c r="A54" s="1" t="s">
        <v>7298</v>
      </c>
      <c r="B54" s="1" t="s">
        <v>327</v>
      </c>
      <c r="C54" s="27" t="s">
        <v>8683</v>
      </c>
      <c r="D54" s="30" t="s">
        <v>1516</v>
      </c>
      <c r="E54" s="27" t="s">
        <v>135</v>
      </c>
      <c r="F54" s="27" t="s">
        <v>136</v>
      </c>
      <c r="G54" s="27" t="s">
        <v>137</v>
      </c>
      <c r="I54" s="27" t="s">
        <v>107</v>
      </c>
      <c r="J54" s="52"/>
      <c r="K54" s="45"/>
      <c r="L54" s="48" t="s">
        <v>64</v>
      </c>
      <c r="M54" s="1">
        <v>1</v>
      </c>
      <c r="N54" s="33"/>
      <c r="O54" s="46"/>
      <c r="P54" s="46"/>
    </row>
    <row r="55" spans="1:16">
      <c r="A55" s="1" t="s">
        <v>7298</v>
      </c>
      <c r="B55" s="1" t="s">
        <v>327</v>
      </c>
      <c r="C55" s="27" t="s">
        <v>8684</v>
      </c>
      <c r="D55" s="30" t="s">
        <v>8685</v>
      </c>
      <c r="E55" s="27" t="s">
        <v>135</v>
      </c>
      <c r="F55" s="27" t="s">
        <v>136</v>
      </c>
      <c r="G55" s="27" t="s">
        <v>137</v>
      </c>
      <c r="I55" s="27" t="s">
        <v>62</v>
      </c>
      <c r="J55" s="52"/>
      <c r="K55" s="45"/>
      <c r="L55" s="48"/>
      <c r="M55" s="1">
        <v>1</v>
      </c>
      <c r="N55" s="33"/>
      <c r="O55" s="46"/>
      <c r="P55" s="46"/>
    </row>
    <row r="56" spans="1:16">
      <c r="A56" s="1" t="s">
        <v>7298</v>
      </c>
      <c r="B56" s="1" t="s">
        <v>327</v>
      </c>
      <c r="C56" s="27" t="s">
        <v>8686</v>
      </c>
      <c r="D56" s="30" t="s">
        <v>4434</v>
      </c>
      <c r="E56" s="27" t="s">
        <v>61</v>
      </c>
      <c r="F56" s="27" t="s">
        <v>107</v>
      </c>
      <c r="H56" s="27" t="s">
        <v>8559</v>
      </c>
      <c r="I56" s="27" t="s">
        <v>136</v>
      </c>
      <c r="J56" s="52"/>
      <c r="K56" s="45"/>
      <c r="L56" s="48" t="s">
        <v>64</v>
      </c>
      <c r="M56" s="1">
        <v>1</v>
      </c>
      <c r="N56" s="33"/>
      <c r="O56" s="46"/>
      <c r="P56" s="46"/>
    </row>
    <row r="57" spans="1:16">
      <c r="A57" s="1" t="s">
        <v>7298</v>
      </c>
      <c r="B57" s="1" t="s">
        <v>327</v>
      </c>
      <c r="C57" s="27" t="s">
        <v>8687</v>
      </c>
      <c r="D57" s="30" t="s">
        <v>3441</v>
      </c>
      <c r="E57" s="27" t="s">
        <v>135</v>
      </c>
      <c r="F57" s="27" t="s">
        <v>136</v>
      </c>
      <c r="G57" s="27" t="s">
        <v>137</v>
      </c>
      <c r="I57" s="27" t="s">
        <v>62</v>
      </c>
      <c r="J57" s="52"/>
      <c r="K57" s="45"/>
      <c r="L57" s="48"/>
      <c r="M57" s="1">
        <v>1</v>
      </c>
      <c r="N57" s="33"/>
      <c r="O57" s="46"/>
      <c r="P57" s="46"/>
    </row>
    <row r="58" spans="1:16">
      <c r="A58" s="1" t="s">
        <v>7298</v>
      </c>
      <c r="B58" s="1" t="s">
        <v>327</v>
      </c>
      <c r="C58" s="27" t="s">
        <v>8688</v>
      </c>
      <c r="D58" s="30" t="s">
        <v>3443</v>
      </c>
      <c r="E58" s="27" t="s">
        <v>135</v>
      </c>
      <c r="F58" s="27" t="s">
        <v>136</v>
      </c>
      <c r="G58" s="27" t="s">
        <v>137</v>
      </c>
      <c r="I58" s="27" t="s">
        <v>62</v>
      </c>
      <c r="J58" s="52"/>
      <c r="K58" s="45"/>
      <c r="L58" s="48"/>
      <c r="M58" s="1">
        <v>1</v>
      </c>
      <c r="N58" s="33"/>
      <c r="O58" s="46"/>
      <c r="P58" s="46"/>
    </row>
    <row r="59" spans="1:16">
      <c r="A59" s="1" t="s">
        <v>7298</v>
      </c>
      <c r="B59" s="1" t="s">
        <v>327</v>
      </c>
      <c r="C59" s="27" t="s">
        <v>8689</v>
      </c>
      <c r="D59" s="30" t="s">
        <v>3445</v>
      </c>
      <c r="E59" s="27" t="s">
        <v>135</v>
      </c>
      <c r="F59" s="27" t="s">
        <v>136</v>
      </c>
      <c r="G59" s="27" t="s">
        <v>137</v>
      </c>
      <c r="I59" s="27" t="s">
        <v>82</v>
      </c>
      <c r="J59" s="52"/>
      <c r="K59" s="45"/>
      <c r="L59" s="48"/>
      <c r="M59" s="1">
        <v>0</v>
      </c>
      <c r="N59" s="33"/>
      <c r="O59" s="46"/>
      <c r="P59" s="46"/>
    </row>
    <row r="60" spans="1:16">
      <c r="A60" s="1" t="s">
        <v>7298</v>
      </c>
      <c r="B60" s="1" t="s">
        <v>327</v>
      </c>
      <c r="C60" s="27" t="s">
        <v>8690</v>
      </c>
      <c r="D60" s="30" t="s">
        <v>8567</v>
      </c>
      <c r="E60" s="27" t="s">
        <v>135</v>
      </c>
      <c r="F60" s="27" t="s">
        <v>136</v>
      </c>
      <c r="G60" s="27" t="s">
        <v>137</v>
      </c>
      <c r="I60" s="27" t="s">
        <v>136</v>
      </c>
      <c r="J60" s="52"/>
      <c r="K60" s="45"/>
      <c r="L60" s="48"/>
      <c r="M60" s="1">
        <v>1</v>
      </c>
      <c r="N60" s="33"/>
      <c r="O60" s="46"/>
      <c r="P60" s="46"/>
    </row>
    <row r="61" spans="1:16">
      <c r="A61" s="1" t="s">
        <v>7298</v>
      </c>
      <c r="B61" s="1" t="s">
        <v>327</v>
      </c>
      <c r="C61" s="27" t="s">
        <v>8691</v>
      </c>
      <c r="D61" s="30" t="s">
        <v>8692</v>
      </c>
      <c r="E61" s="27" t="s">
        <v>135</v>
      </c>
      <c r="F61" s="27" t="s">
        <v>136</v>
      </c>
      <c r="G61" s="27" t="s">
        <v>137</v>
      </c>
      <c r="I61" s="27" t="s">
        <v>82</v>
      </c>
      <c r="J61" s="52"/>
      <c r="K61" s="45" t="s">
        <v>660</v>
      </c>
      <c r="L61" s="48"/>
      <c r="M61" s="1">
        <v>0</v>
      </c>
      <c r="N61" s="33"/>
      <c r="O61" s="46"/>
      <c r="P61" s="46"/>
    </row>
    <row r="62" spans="1:16">
      <c r="A62" s="1" t="s">
        <v>7298</v>
      </c>
      <c r="B62" s="1" t="s">
        <v>408</v>
      </c>
      <c r="C62" s="27" t="s">
        <v>8693</v>
      </c>
      <c r="D62" s="30" t="s">
        <v>8694</v>
      </c>
      <c r="E62" s="27" t="s">
        <v>135</v>
      </c>
      <c r="F62" s="27" t="s">
        <v>136</v>
      </c>
      <c r="G62" s="27" t="s">
        <v>137</v>
      </c>
      <c r="I62" s="27" t="s">
        <v>82</v>
      </c>
      <c r="J62" s="52"/>
      <c r="K62" s="45"/>
      <c r="L62" s="48"/>
      <c r="M62" s="1">
        <v>0</v>
      </c>
      <c r="N62" s="33"/>
      <c r="O62" s="46"/>
      <c r="P62" s="46"/>
    </row>
    <row r="63" spans="1:16">
      <c r="A63" s="1" t="s">
        <v>7298</v>
      </c>
      <c r="B63" s="1" t="s">
        <v>408</v>
      </c>
      <c r="C63" s="27" t="s">
        <v>8695</v>
      </c>
      <c r="D63" s="30" t="s">
        <v>8696</v>
      </c>
      <c r="E63" s="27" t="s">
        <v>135</v>
      </c>
      <c r="F63" s="27" t="s">
        <v>136</v>
      </c>
      <c r="G63" s="27" t="s">
        <v>137</v>
      </c>
      <c r="I63" s="27" t="s">
        <v>107</v>
      </c>
      <c r="J63" s="52"/>
      <c r="K63" s="45"/>
      <c r="L63" s="48"/>
      <c r="M63" s="1">
        <v>1</v>
      </c>
      <c r="N63" s="33"/>
      <c r="O63" s="46"/>
      <c r="P63" s="46"/>
    </row>
    <row r="64" spans="1:16">
      <c r="A64" s="1" t="s">
        <v>7298</v>
      </c>
      <c r="B64" s="1" t="s">
        <v>408</v>
      </c>
      <c r="C64" s="27" t="s">
        <v>8697</v>
      </c>
      <c r="D64" s="30" t="s">
        <v>8698</v>
      </c>
      <c r="E64" s="27" t="s">
        <v>135</v>
      </c>
      <c r="F64" s="27" t="s">
        <v>136</v>
      </c>
      <c r="G64" s="27" t="s">
        <v>137</v>
      </c>
      <c r="I64" s="27" t="s">
        <v>107</v>
      </c>
      <c r="J64" s="52"/>
      <c r="K64" s="45"/>
      <c r="L64" s="48"/>
      <c r="M64" s="1">
        <v>1</v>
      </c>
      <c r="N64" s="33"/>
      <c r="O64" s="46"/>
      <c r="P64" s="46"/>
    </row>
    <row r="65" spans="1:16">
      <c r="A65" s="1" t="s">
        <v>7298</v>
      </c>
      <c r="B65" s="1" t="s">
        <v>408</v>
      </c>
      <c r="C65" s="27" t="s">
        <v>8699</v>
      </c>
      <c r="D65" s="30" t="s">
        <v>8700</v>
      </c>
      <c r="E65" s="27" t="s">
        <v>135</v>
      </c>
      <c r="F65" s="27" t="s">
        <v>136</v>
      </c>
      <c r="G65" s="27" t="s">
        <v>137</v>
      </c>
      <c r="I65" s="27" t="s">
        <v>62</v>
      </c>
      <c r="J65" s="52"/>
      <c r="K65" s="45"/>
      <c r="L65" s="48"/>
      <c r="M65" s="1">
        <v>1</v>
      </c>
      <c r="N65" s="33"/>
      <c r="O65" s="46"/>
      <c r="P65" s="46"/>
    </row>
    <row r="66" spans="1:16">
      <c r="A66" s="1" t="s">
        <v>7298</v>
      </c>
      <c r="B66" s="1" t="s">
        <v>408</v>
      </c>
      <c r="C66" s="27" t="s">
        <v>8701</v>
      </c>
      <c r="D66" s="30" t="s">
        <v>8702</v>
      </c>
      <c r="E66" s="27" t="s">
        <v>135</v>
      </c>
      <c r="F66" s="27" t="s">
        <v>136</v>
      </c>
      <c r="G66" s="27" t="s">
        <v>137</v>
      </c>
      <c r="I66" s="27" t="s">
        <v>62</v>
      </c>
      <c r="J66" s="52"/>
      <c r="K66" s="45"/>
      <c r="L66" s="48"/>
      <c r="M66" s="1">
        <v>1</v>
      </c>
      <c r="N66" s="33"/>
      <c r="O66" s="46"/>
      <c r="P66" s="46"/>
    </row>
    <row r="67" spans="1:16">
      <c r="A67" s="1" t="s">
        <v>7298</v>
      </c>
      <c r="B67" s="1" t="s">
        <v>408</v>
      </c>
      <c r="C67" s="27" t="s">
        <v>8703</v>
      </c>
      <c r="D67" s="30" t="s">
        <v>8704</v>
      </c>
      <c r="E67" s="27" t="s">
        <v>61</v>
      </c>
      <c r="F67" s="27" t="s">
        <v>107</v>
      </c>
      <c r="H67" s="27" t="s">
        <v>1284</v>
      </c>
      <c r="I67" s="27" t="s">
        <v>62</v>
      </c>
      <c r="J67" s="52"/>
      <c r="K67" s="45"/>
      <c r="L67" s="48"/>
      <c r="M67" s="1">
        <v>1</v>
      </c>
      <c r="N67" s="33"/>
      <c r="O67" s="46"/>
      <c r="P67" s="46"/>
    </row>
    <row r="68" spans="1:16">
      <c r="A68" s="1" t="s">
        <v>7298</v>
      </c>
      <c r="B68" s="1" t="s">
        <v>408</v>
      </c>
      <c r="C68" s="27" t="s">
        <v>8705</v>
      </c>
      <c r="D68" s="30" t="s">
        <v>8706</v>
      </c>
      <c r="E68" s="27" t="s">
        <v>135</v>
      </c>
      <c r="F68" s="27" t="s">
        <v>136</v>
      </c>
      <c r="G68" s="27" t="s">
        <v>137</v>
      </c>
      <c r="I68" s="27" t="s">
        <v>107</v>
      </c>
      <c r="J68" s="52"/>
      <c r="K68" s="45"/>
      <c r="L68" s="48"/>
      <c r="M68" s="1">
        <v>1</v>
      </c>
      <c r="N68" s="33"/>
      <c r="O68" s="46"/>
      <c r="P68" s="46"/>
    </row>
    <row r="69" spans="1:16">
      <c r="A69" s="1" t="s">
        <v>7298</v>
      </c>
      <c r="B69" s="1" t="s">
        <v>408</v>
      </c>
      <c r="C69" s="27" t="s">
        <v>8707</v>
      </c>
      <c r="D69" s="30" t="s">
        <v>8708</v>
      </c>
      <c r="E69" s="27" t="s">
        <v>135</v>
      </c>
      <c r="F69" s="27" t="s">
        <v>136</v>
      </c>
      <c r="G69" s="27" t="s">
        <v>137</v>
      </c>
      <c r="I69" s="27" t="s">
        <v>82</v>
      </c>
      <c r="J69" s="52"/>
      <c r="K69" s="45"/>
      <c r="L69" s="48"/>
      <c r="M69" s="1">
        <v>0</v>
      </c>
      <c r="N69" s="33"/>
      <c r="O69" s="46"/>
      <c r="P69" s="46"/>
    </row>
    <row r="70" spans="1:16">
      <c r="A70" s="1" t="s">
        <v>7298</v>
      </c>
      <c r="B70" s="1" t="s">
        <v>408</v>
      </c>
      <c r="C70" s="27" t="s">
        <v>8709</v>
      </c>
      <c r="D70" s="30" t="s">
        <v>8710</v>
      </c>
      <c r="E70" s="27" t="s">
        <v>135</v>
      </c>
      <c r="F70" s="27" t="s">
        <v>136</v>
      </c>
      <c r="G70" s="27" t="s">
        <v>137</v>
      </c>
      <c r="I70" s="27" t="s">
        <v>62</v>
      </c>
      <c r="J70" s="52"/>
      <c r="K70" s="45"/>
      <c r="L70" s="48"/>
      <c r="M70" s="1">
        <v>1</v>
      </c>
      <c r="N70" s="33"/>
      <c r="O70" s="46"/>
      <c r="P70" s="46"/>
    </row>
    <row r="71" spans="1:16">
      <c r="A71" s="1" t="s">
        <v>7298</v>
      </c>
      <c r="B71" s="1" t="s">
        <v>408</v>
      </c>
      <c r="C71" s="27" t="s">
        <v>8711</v>
      </c>
      <c r="D71" s="30" t="s">
        <v>8712</v>
      </c>
      <c r="E71" s="27" t="s">
        <v>135</v>
      </c>
      <c r="F71" s="27" t="s">
        <v>136</v>
      </c>
      <c r="G71" s="27" t="s">
        <v>137</v>
      </c>
      <c r="I71" s="27" t="s">
        <v>62</v>
      </c>
      <c r="J71" s="52"/>
      <c r="K71" s="45"/>
      <c r="L71" s="48"/>
      <c r="M71" s="1">
        <v>1</v>
      </c>
      <c r="N71" s="33"/>
      <c r="O71" s="46"/>
      <c r="P71" s="46"/>
    </row>
    <row r="72" spans="1:16">
      <c r="A72" s="1" t="s">
        <v>7298</v>
      </c>
      <c r="B72" s="1" t="s">
        <v>408</v>
      </c>
      <c r="C72" s="27" t="s">
        <v>8713</v>
      </c>
      <c r="D72" s="30" t="s">
        <v>8714</v>
      </c>
      <c r="E72" s="27" t="s">
        <v>135</v>
      </c>
      <c r="F72" s="27" t="s">
        <v>136</v>
      </c>
      <c r="G72" s="27" t="s">
        <v>137</v>
      </c>
      <c r="I72" s="27" t="s">
        <v>62</v>
      </c>
      <c r="J72" s="52"/>
      <c r="K72" s="45"/>
      <c r="L72" s="48"/>
      <c r="M72" s="1">
        <v>1</v>
      </c>
      <c r="N72" s="33"/>
      <c r="O72" s="46"/>
      <c r="P72" s="46"/>
    </row>
    <row r="73" spans="1:16">
      <c r="A73" s="1" t="s">
        <v>7298</v>
      </c>
      <c r="B73" s="1" t="s">
        <v>408</v>
      </c>
      <c r="C73" s="27" t="s">
        <v>8715</v>
      </c>
      <c r="D73" s="30" t="s">
        <v>3312</v>
      </c>
      <c r="E73" s="27" t="s">
        <v>61</v>
      </c>
      <c r="F73" s="27" t="s">
        <v>100</v>
      </c>
      <c r="H73" s="27" t="s">
        <v>8716</v>
      </c>
      <c r="I73" s="27" t="s">
        <v>107</v>
      </c>
      <c r="J73" s="52"/>
      <c r="K73" s="45" t="s">
        <v>8541</v>
      </c>
      <c r="L73" s="48"/>
      <c r="M73" s="1">
        <v>1</v>
      </c>
      <c r="N73" s="33"/>
      <c r="O73" s="46"/>
      <c r="P73" s="46"/>
    </row>
    <row r="74" spans="1:16">
      <c r="A74" s="1" t="s">
        <v>7298</v>
      </c>
      <c r="B74" s="1" t="s">
        <v>408</v>
      </c>
      <c r="C74" s="27" t="s">
        <v>8717</v>
      </c>
      <c r="D74" s="30" t="s">
        <v>3385</v>
      </c>
      <c r="E74" s="27" t="s">
        <v>61</v>
      </c>
      <c r="F74" s="27" t="s">
        <v>100</v>
      </c>
      <c r="I74" s="27" t="s">
        <v>107</v>
      </c>
      <c r="J74" s="52"/>
      <c r="K74" s="45"/>
      <c r="L74" s="48"/>
      <c r="M74" s="1">
        <v>1</v>
      </c>
      <c r="N74" s="33"/>
      <c r="O74" s="46"/>
      <c r="P74" s="46"/>
    </row>
  </sheetData>
  <autoFilter ref="A1:V74" xr:uid="{00000000-0009-0000-0000-000054000000}"/>
  <mergeCells count="4">
    <mergeCell ref="B2:L2"/>
    <mergeCell ref="T2:V2"/>
    <mergeCell ref="M2:P2"/>
    <mergeCell ref="Q2:S2"/>
  </mergeCells>
  <conditionalFormatting sqref="M4:M206">
    <cfRule type="iconSet" priority="4">
      <iconSet iconSet="3Symbols2">
        <cfvo type="percent" val="0"/>
        <cfvo type="num" val="0.5"/>
        <cfvo type="num" val="1"/>
      </iconSet>
    </cfRule>
  </conditionalFormatting>
  <conditionalFormatting sqref="M4:M1048576">
    <cfRule type="containsText" dxfId="13"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2">
    <dataValidation type="list" allowBlank="1" showInputMessage="1" showErrorMessage="1" sqref="N4:N180 P7" xr:uid="{00000000-0002-0000-5400-000000000000}">
      <formula1>MoSCoW</formula1>
    </dataValidation>
    <dataValidation type="list" error="Value must be one of: Ignore, Direct, Constant, Lookup Table, Complex" sqref="O4:O1048576" xr:uid="{00000000-0002-0000-5400-000001000000}">
      <formula1>"Ignore,Direct,Constant,Lookup Table,Complex"</formula1>
    </dataValidation>
  </dataValidations>
  <pageMargins left="0.7" right="0.7" top="0.75" bottom="0.75" header="0.3" footer="0.3"/>
  <pageSetup orientation="portrait"/>
  <drawing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dimension ref="A1:V140"/>
  <sheetViews>
    <sheetView workbookViewId="0">
      <selection activeCell="C91" sqref="C91"/>
    </sheetView>
  </sheetViews>
  <sheetFormatPr defaultColWidth="9.140625" defaultRowHeight="14.45"/>
  <cols>
    <col min="4" max="4" width="33" bestFit="1" customWidth="1"/>
    <col min="6" max="6" width="9.140625" style="1" customWidth="1"/>
  </cols>
  <sheetData>
    <row r="1" spans="1:22" ht="20.45" customHeight="1">
      <c r="A1" s="62"/>
      <c r="B1" s="77" t="s">
        <v>0</v>
      </c>
      <c r="C1" s="147"/>
      <c r="D1" s="77"/>
      <c r="E1" s="77"/>
      <c r="F1" s="145"/>
      <c r="G1" s="77"/>
      <c r="H1" s="77"/>
      <c r="I1" s="77"/>
      <c r="J1" s="77"/>
      <c r="K1" s="77"/>
      <c r="L1" s="77"/>
      <c r="M1" s="64"/>
      <c r="N1" s="65"/>
      <c r="O1" s="66"/>
      <c r="P1" s="63"/>
      <c r="Q1" s="63"/>
      <c r="R1" s="63"/>
      <c r="S1" s="63"/>
      <c r="T1" s="63"/>
      <c r="U1" s="63"/>
      <c r="V1" s="63"/>
    </row>
    <row r="2" spans="1:22" ht="20.45" customHeight="1">
      <c r="A2" s="67"/>
      <c r="B2" s="627" t="s">
        <v>8718</v>
      </c>
      <c r="C2" s="659"/>
      <c r="D2" s="659"/>
      <c r="E2" s="659"/>
      <c r="F2" s="659"/>
      <c r="G2" s="659"/>
      <c r="H2" s="659"/>
      <c r="I2" s="659"/>
      <c r="J2" s="659"/>
      <c r="K2" s="659"/>
      <c r="L2" s="659"/>
      <c r="M2" s="628" t="s">
        <v>3</v>
      </c>
      <c r="N2" s="660"/>
      <c r="O2" s="660"/>
      <c r="P2" s="661"/>
      <c r="Q2" s="628" t="s">
        <v>4</v>
      </c>
      <c r="R2" s="660"/>
      <c r="S2" s="661"/>
      <c r="T2" s="625" t="s">
        <v>5</v>
      </c>
      <c r="U2" s="660"/>
      <c r="V2" s="661"/>
    </row>
    <row r="3" spans="1:22" ht="144" customHeight="1">
      <c r="A3" s="68" t="s">
        <v>10</v>
      </c>
      <c r="B3" s="68" t="s">
        <v>11</v>
      </c>
      <c r="C3" s="148"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row>
    <row r="4" spans="1:22">
      <c r="A4" s="144" t="s">
        <v>8719</v>
      </c>
      <c r="B4" s="1" t="s">
        <v>59</v>
      </c>
      <c r="C4" s="144" t="s">
        <v>8720</v>
      </c>
      <c r="D4" s="144" t="s">
        <v>8721</v>
      </c>
      <c r="E4" s="27" t="s">
        <v>61</v>
      </c>
      <c r="F4" s="146">
        <v>10</v>
      </c>
      <c r="G4" s="27"/>
      <c r="H4" s="27"/>
      <c r="I4" s="27" t="s">
        <v>107</v>
      </c>
      <c r="J4" s="28"/>
      <c r="K4" s="32"/>
      <c r="L4" s="28"/>
      <c r="M4" s="1">
        <v>1</v>
      </c>
      <c r="N4" s="33"/>
      <c r="O4" s="33"/>
      <c r="P4" s="34"/>
      <c r="Q4" s="30"/>
      <c r="R4" s="30"/>
      <c r="S4" s="30"/>
      <c r="T4" s="30"/>
      <c r="U4" s="30"/>
      <c r="V4" s="30"/>
    </row>
    <row r="5" spans="1:22">
      <c r="A5" s="144" t="s">
        <v>8719</v>
      </c>
      <c r="B5" s="1" t="s">
        <v>59</v>
      </c>
      <c r="C5" s="144" t="s">
        <v>8722</v>
      </c>
      <c r="D5" s="144" t="s">
        <v>8723</v>
      </c>
      <c r="E5" s="27" t="s">
        <v>61</v>
      </c>
      <c r="F5" s="146">
        <v>2</v>
      </c>
      <c r="G5" s="27"/>
      <c r="H5" s="27"/>
      <c r="I5" s="27" t="s">
        <v>107</v>
      </c>
      <c r="J5" s="28"/>
      <c r="K5" s="32"/>
      <c r="L5" s="28"/>
      <c r="M5" s="1">
        <v>1</v>
      </c>
      <c r="N5" s="33"/>
      <c r="O5" s="33"/>
      <c r="P5" s="34"/>
      <c r="Q5" s="30"/>
      <c r="R5" s="30"/>
      <c r="S5" s="30"/>
      <c r="T5" s="30"/>
      <c r="U5" s="30"/>
      <c r="V5" s="30"/>
    </row>
    <row r="6" spans="1:22">
      <c r="A6" s="144" t="s">
        <v>8719</v>
      </c>
      <c r="B6" s="1" t="s">
        <v>59</v>
      </c>
      <c r="C6" s="144" t="s">
        <v>8724</v>
      </c>
      <c r="D6" s="144" t="s">
        <v>3776</v>
      </c>
      <c r="E6" s="27" t="s">
        <v>61</v>
      </c>
      <c r="F6" s="146">
        <v>10</v>
      </c>
      <c r="G6" s="27"/>
      <c r="H6" s="27"/>
      <c r="I6" s="27" t="s">
        <v>107</v>
      </c>
      <c r="J6" s="28"/>
      <c r="K6" s="32"/>
      <c r="L6" s="28"/>
      <c r="M6" s="1">
        <v>1</v>
      </c>
      <c r="N6" s="33"/>
      <c r="O6" s="33"/>
      <c r="P6" s="33"/>
      <c r="Q6" s="30"/>
      <c r="R6" s="30"/>
      <c r="S6" s="30"/>
      <c r="T6" s="30"/>
      <c r="U6" s="30"/>
      <c r="V6" s="30"/>
    </row>
    <row r="7" spans="1:22">
      <c r="A7" s="144" t="s">
        <v>8719</v>
      </c>
      <c r="B7" s="1" t="s">
        <v>59</v>
      </c>
      <c r="C7" s="144" t="s">
        <v>2727</v>
      </c>
      <c r="D7" s="144" t="s">
        <v>1660</v>
      </c>
      <c r="E7" s="27" t="s">
        <v>61</v>
      </c>
      <c r="F7" s="146">
        <v>2</v>
      </c>
      <c r="G7" s="27"/>
      <c r="H7" s="27"/>
      <c r="I7" s="27" t="s">
        <v>107</v>
      </c>
      <c r="J7" s="28"/>
      <c r="K7" s="32"/>
      <c r="L7" s="28"/>
      <c r="M7" s="1">
        <v>1</v>
      </c>
      <c r="N7" s="33"/>
      <c r="O7" s="33"/>
      <c r="P7" s="33"/>
      <c r="Q7" s="30"/>
      <c r="R7" s="30"/>
      <c r="S7" s="30"/>
      <c r="T7" s="30"/>
      <c r="U7" s="30"/>
      <c r="V7" s="30"/>
    </row>
    <row r="8" spans="1:22">
      <c r="A8" s="144" t="s">
        <v>8719</v>
      </c>
      <c r="B8" s="1" t="s">
        <v>59</v>
      </c>
      <c r="C8" s="144" t="s">
        <v>8725</v>
      </c>
      <c r="D8" s="144" t="s">
        <v>2090</v>
      </c>
      <c r="E8" s="27" t="s">
        <v>61</v>
      </c>
      <c r="F8" s="146">
        <v>3</v>
      </c>
      <c r="G8" s="27"/>
      <c r="H8" s="27"/>
      <c r="I8" s="27" t="s">
        <v>107</v>
      </c>
      <c r="J8" s="28"/>
      <c r="K8" s="32"/>
      <c r="L8" s="28"/>
      <c r="M8" s="1">
        <v>1</v>
      </c>
      <c r="N8" s="33"/>
      <c r="O8" s="33"/>
      <c r="P8" s="34"/>
      <c r="Q8" s="30"/>
      <c r="R8" s="30"/>
      <c r="S8" s="30"/>
      <c r="T8" s="30"/>
      <c r="U8" s="30"/>
      <c r="V8" s="30"/>
    </row>
    <row r="9" spans="1:22">
      <c r="A9" s="144" t="s">
        <v>8719</v>
      </c>
      <c r="B9" s="1" t="s">
        <v>59</v>
      </c>
      <c r="C9" s="144" t="s">
        <v>8726</v>
      </c>
      <c r="D9" s="144" t="s">
        <v>4756</v>
      </c>
      <c r="E9" s="27" t="s">
        <v>61</v>
      </c>
      <c r="F9" s="146">
        <v>3</v>
      </c>
      <c r="G9" s="27"/>
      <c r="H9" s="27"/>
      <c r="I9" s="27" t="s">
        <v>107</v>
      </c>
      <c r="J9" s="28"/>
      <c r="K9" s="32"/>
      <c r="L9" s="28"/>
      <c r="M9" s="1">
        <v>1</v>
      </c>
      <c r="N9" s="33"/>
      <c r="O9" s="33"/>
      <c r="P9" s="35"/>
      <c r="Q9" s="30"/>
      <c r="R9" s="30"/>
      <c r="S9" s="30"/>
      <c r="T9" s="30"/>
      <c r="U9" s="30"/>
      <c r="V9" s="30"/>
    </row>
    <row r="10" spans="1:22">
      <c r="A10" s="144" t="s">
        <v>8719</v>
      </c>
      <c r="B10" s="1" t="s">
        <v>59</v>
      </c>
      <c r="C10" s="144" t="s">
        <v>8727</v>
      </c>
      <c r="D10" s="144" t="s">
        <v>4689</v>
      </c>
      <c r="E10" s="27" t="s">
        <v>61</v>
      </c>
      <c r="F10" s="146">
        <v>3</v>
      </c>
      <c r="G10" s="27"/>
      <c r="H10" s="27"/>
      <c r="I10" s="27" t="s">
        <v>107</v>
      </c>
      <c r="J10" s="28"/>
      <c r="K10" s="32"/>
      <c r="L10" s="28"/>
      <c r="M10" s="1">
        <v>1</v>
      </c>
      <c r="N10" s="33"/>
      <c r="O10" s="33"/>
      <c r="P10" s="33"/>
      <c r="Q10" s="30"/>
      <c r="R10" s="30"/>
      <c r="S10" s="30"/>
      <c r="T10" s="30"/>
      <c r="U10" s="30"/>
      <c r="V10" s="30"/>
    </row>
    <row r="11" spans="1:22">
      <c r="A11" s="144" t="s">
        <v>8719</v>
      </c>
      <c r="B11" s="1" t="s">
        <v>59</v>
      </c>
      <c r="C11" s="144" t="s">
        <v>8728</v>
      </c>
      <c r="D11" s="144" t="s">
        <v>1880</v>
      </c>
      <c r="E11" s="27" t="s">
        <v>61</v>
      </c>
      <c r="F11" s="146">
        <v>3</v>
      </c>
      <c r="G11" s="27"/>
      <c r="H11" s="27"/>
      <c r="I11" s="27" t="s">
        <v>107</v>
      </c>
      <c r="J11" s="28"/>
      <c r="K11" s="32"/>
      <c r="L11" s="28"/>
      <c r="M11" s="1">
        <v>1</v>
      </c>
      <c r="N11" s="33"/>
      <c r="O11" s="33"/>
      <c r="P11" s="34"/>
      <c r="Q11" s="30"/>
      <c r="R11" s="30"/>
      <c r="S11" s="30"/>
      <c r="T11" s="30"/>
      <c r="U11" s="30"/>
      <c r="V11" s="30"/>
    </row>
    <row r="12" spans="1:22">
      <c r="A12" s="144" t="s">
        <v>8719</v>
      </c>
      <c r="B12" s="1" t="s">
        <v>59</v>
      </c>
      <c r="C12" s="144" t="s">
        <v>8729</v>
      </c>
      <c r="D12" s="144" t="s">
        <v>3093</v>
      </c>
      <c r="E12" s="27" t="s">
        <v>61</v>
      </c>
      <c r="F12" s="146">
        <v>36</v>
      </c>
      <c r="G12" s="27"/>
      <c r="H12" s="27"/>
      <c r="I12" s="27" t="s">
        <v>107</v>
      </c>
      <c r="J12" s="28"/>
      <c r="K12" s="32"/>
      <c r="L12" s="28"/>
      <c r="M12" s="1">
        <v>1</v>
      </c>
      <c r="N12" s="33"/>
      <c r="O12" s="33"/>
      <c r="P12" s="34"/>
      <c r="Q12" s="30"/>
      <c r="R12" s="30"/>
      <c r="S12" s="30"/>
      <c r="T12" s="30"/>
      <c r="U12" s="30"/>
      <c r="V12" s="30"/>
    </row>
    <row r="13" spans="1:22">
      <c r="A13" s="144" t="s">
        <v>8719</v>
      </c>
      <c r="B13" s="1" t="s">
        <v>59</v>
      </c>
      <c r="C13" s="144" t="s">
        <v>8730</v>
      </c>
      <c r="D13" s="144" t="s">
        <v>3780</v>
      </c>
      <c r="E13" s="27" t="s">
        <v>61</v>
      </c>
      <c r="F13" s="146">
        <v>10</v>
      </c>
      <c r="G13" s="27"/>
      <c r="H13" s="27"/>
      <c r="I13" s="27" t="s">
        <v>107</v>
      </c>
      <c r="J13" s="28"/>
      <c r="K13" s="32"/>
      <c r="L13" s="28"/>
      <c r="M13" s="1">
        <v>1</v>
      </c>
      <c r="N13" s="33"/>
      <c r="O13" s="33"/>
      <c r="P13" s="34"/>
      <c r="Q13" s="30"/>
      <c r="R13" s="30"/>
      <c r="S13" s="30"/>
      <c r="T13" s="30"/>
      <c r="U13" s="30"/>
      <c r="V13" s="30"/>
    </row>
    <row r="14" spans="1:22">
      <c r="A14" s="144" t="s">
        <v>8719</v>
      </c>
      <c r="B14" s="1" t="s">
        <v>59</v>
      </c>
      <c r="C14" s="144" t="s">
        <v>8731</v>
      </c>
      <c r="D14" s="144" t="s">
        <v>4737</v>
      </c>
      <c r="E14" s="27" t="s">
        <v>61</v>
      </c>
      <c r="F14" s="146">
        <v>10</v>
      </c>
      <c r="G14" s="27"/>
      <c r="H14" s="27"/>
      <c r="I14" s="27" t="s">
        <v>107</v>
      </c>
      <c r="J14" s="28"/>
      <c r="K14" s="32"/>
      <c r="L14" s="28"/>
      <c r="M14" s="1">
        <v>1</v>
      </c>
      <c r="N14" s="33"/>
      <c r="O14" s="33"/>
      <c r="P14" s="34"/>
      <c r="Q14" s="30"/>
      <c r="R14" s="30"/>
      <c r="S14" s="30"/>
      <c r="T14" s="30"/>
      <c r="U14" s="30"/>
      <c r="V14" s="30"/>
    </row>
    <row r="15" spans="1:22">
      <c r="A15" s="144" t="s">
        <v>8719</v>
      </c>
      <c r="B15" s="1" t="s">
        <v>59</v>
      </c>
      <c r="C15" s="144" t="s">
        <v>8732</v>
      </c>
      <c r="D15" s="144" t="s">
        <v>4332</v>
      </c>
      <c r="E15" s="27" t="s">
        <v>61</v>
      </c>
      <c r="F15" s="146">
        <v>10</v>
      </c>
      <c r="G15" s="27"/>
      <c r="H15" s="27"/>
      <c r="I15" s="27" t="s">
        <v>107</v>
      </c>
      <c r="J15" s="28"/>
      <c r="K15" s="32"/>
      <c r="L15" s="28"/>
      <c r="M15" s="1">
        <v>1</v>
      </c>
      <c r="N15" s="33"/>
      <c r="O15" s="33"/>
      <c r="P15" s="34"/>
      <c r="Q15" s="30"/>
      <c r="R15" s="30"/>
      <c r="S15" s="30"/>
      <c r="T15" s="30"/>
      <c r="U15" s="30"/>
      <c r="V15" s="30"/>
    </row>
    <row r="16" spans="1:22">
      <c r="A16" s="144" t="s">
        <v>8719</v>
      </c>
      <c r="B16" s="1" t="s">
        <v>59</v>
      </c>
      <c r="C16" s="144" t="s">
        <v>8733</v>
      </c>
      <c r="D16" s="144" t="s">
        <v>4334</v>
      </c>
      <c r="E16" s="27" t="s">
        <v>61</v>
      </c>
      <c r="F16" s="146">
        <v>1</v>
      </c>
      <c r="G16" s="27"/>
      <c r="H16" s="27"/>
      <c r="I16" s="27" t="s">
        <v>107</v>
      </c>
      <c r="J16" s="28"/>
      <c r="K16" s="32"/>
      <c r="L16" s="28"/>
      <c r="M16" s="1">
        <v>1</v>
      </c>
      <c r="N16" s="33"/>
      <c r="O16" s="33"/>
      <c r="P16" s="34"/>
      <c r="Q16" s="30"/>
      <c r="R16" s="30"/>
      <c r="S16" s="30"/>
      <c r="T16" s="30"/>
      <c r="U16" s="30"/>
      <c r="V16" s="30"/>
    </row>
    <row r="17" spans="1:22">
      <c r="A17" s="144" t="s">
        <v>8719</v>
      </c>
      <c r="B17" s="1" t="s">
        <v>59</v>
      </c>
      <c r="C17" s="144" t="s">
        <v>8734</v>
      </c>
      <c r="D17" s="144" t="s">
        <v>8735</v>
      </c>
      <c r="E17" s="27" t="s">
        <v>61</v>
      </c>
      <c r="F17" s="146">
        <v>10</v>
      </c>
      <c r="G17" s="27"/>
      <c r="H17" s="27"/>
      <c r="I17" s="27" t="s">
        <v>107</v>
      </c>
      <c r="J17" s="28"/>
      <c r="K17" s="32"/>
      <c r="L17" s="28"/>
      <c r="M17" s="4">
        <v>0</v>
      </c>
      <c r="N17" s="33"/>
      <c r="O17" s="33"/>
      <c r="P17" s="34"/>
      <c r="Q17" s="30"/>
      <c r="R17" s="30"/>
      <c r="S17" s="30"/>
      <c r="T17" s="30"/>
      <c r="U17" s="30"/>
      <c r="V17" s="30"/>
    </row>
    <row r="18" spans="1:22">
      <c r="A18" s="144" t="s">
        <v>8719</v>
      </c>
      <c r="B18" s="1" t="s">
        <v>59</v>
      </c>
      <c r="C18" s="144" t="s">
        <v>8736</v>
      </c>
      <c r="D18" s="144" t="s">
        <v>848</v>
      </c>
      <c r="E18" s="27" t="s">
        <v>61</v>
      </c>
      <c r="F18" s="146">
        <v>10</v>
      </c>
      <c r="G18" s="27"/>
      <c r="H18" s="27"/>
      <c r="I18" s="27" t="s">
        <v>107</v>
      </c>
      <c r="J18" s="28"/>
      <c r="K18" s="32"/>
      <c r="L18" s="28"/>
      <c r="M18" s="1">
        <v>1</v>
      </c>
      <c r="N18" s="33"/>
      <c r="O18" s="33"/>
      <c r="P18" s="34"/>
      <c r="Q18" s="30"/>
      <c r="R18" s="30"/>
      <c r="S18" s="30"/>
      <c r="T18" s="30"/>
      <c r="U18" s="30"/>
      <c r="V18" s="30"/>
    </row>
    <row r="19" spans="1:22">
      <c r="A19" s="144" t="s">
        <v>8719</v>
      </c>
      <c r="B19" s="1" t="s">
        <v>59</v>
      </c>
      <c r="C19" s="144" t="s">
        <v>8737</v>
      </c>
      <c r="D19" s="144" t="s">
        <v>4697</v>
      </c>
      <c r="E19" s="27" t="s">
        <v>61</v>
      </c>
      <c r="F19" s="146">
        <v>3</v>
      </c>
      <c r="G19" s="27"/>
      <c r="H19" s="27"/>
      <c r="I19" s="27" t="s">
        <v>107</v>
      </c>
      <c r="J19" s="28"/>
      <c r="K19" s="32"/>
      <c r="L19" s="28"/>
      <c r="M19" s="4">
        <v>0</v>
      </c>
      <c r="N19" s="33"/>
      <c r="O19" s="33"/>
      <c r="P19" s="34"/>
      <c r="Q19" s="30"/>
      <c r="R19" s="30"/>
      <c r="S19" s="30"/>
      <c r="T19" s="30"/>
      <c r="U19" s="30"/>
      <c r="V19" s="30"/>
    </row>
    <row r="20" spans="1:22">
      <c r="A20" s="144" t="s">
        <v>8719</v>
      </c>
      <c r="B20" s="1" t="s">
        <v>59</v>
      </c>
      <c r="C20" s="144" t="s">
        <v>8738</v>
      </c>
      <c r="D20" s="144" t="s">
        <v>8739</v>
      </c>
      <c r="E20" s="27" t="s">
        <v>61</v>
      </c>
      <c r="F20" s="146">
        <v>17</v>
      </c>
      <c r="G20" s="27"/>
      <c r="H20" s="27"/>
      <c r="I20" s="27" t="s">
        <v>107</v>
      </c>
      <c r="J20" s="28"/>
      <c r="K20" s="32"/>
      <c r="L20" s="28"/>
      <c r="M20" s="1">
        <v>1</v>
      </c>
      <c r="N20" s="33"/>
      <c r="O20" s="33"/>
      <c r="P20" s="34"/>
      <c r="Q20" s="30"/>
      <c r="R20" s="30"/>
      <c r="S20" s="30"/>
      <c r="T20" s="30"/>
      <c r="U20" s="30"/>
      <c r="V20" s="30"/>
    </row>
    <row r="21" spans="1:22">
      <c r="A21" s="144" t="s">
        <v>8719</v>
      </c>
      <c r="B21" s="1" t="s">
        <v>59</v>
      </c>
      <c r="C21" s="144" t="s">
        <v>8740</v>
      </c>
      <c r="D21" s="144" t="s">
        <v>376</v>
      </c>
      <c r="E21" s="27" t="s">
        <v>61</v>
      </c>
      <c r="F21" s="146">
        <v>7</v>
      </c>
      <c r="G21" s="27"/>
      <c r="H21" s="27"/>
      <c r="I21" s="27" t="s">
        <v>107</v>
      </c>
      <c r="J21" s="28"/>
      <c r="K21" s="32"/>
      <c r="L21" s="28"/>
      <c r="M21" s="4">
        <v>0</v>
      </c>
      <c r="N21" s="33"/>
      <c r="O21" s="33"/>
      <c r="P21" s="34"/>
      <c r="Q21" s="30"/>
      <c r="R21" s="30"/>
      <c r="S21" s="30"/>
      <c r="T21" s="30"/>
      <c r="U21" s="30"/>
      <c r="V21" s="30"/>
    </row>
    <row r="22" spans="1:22">
      <c r="A22" s="144" t="s">
        <v>8719</v>
      </c>
      <c r="B22" s="1" t="s">
        <v>59</v>
      </c>
      <c r="C22" s="144" t="s">
        <v>3088</v>
      </c>
      <c r="D22" s="144" t="s">
        <v>1637</v>
      </c>
      <c r="E22" s="27" t="s">
        <v>61</v>
      </c>
      <c r="F22" s="146">
        <v>16</v>
      </c>
      <c r="G22" s="27"/>
      <c r="H22" s="27"/>
      <c r="I22" s="27" t="s">
        <v>107</v>
      </c>
      <c r="J22" s="28"/>
      <c r="K22" s="32"/>
      <c r="L22" s="28"/>
      <c r="M22" s="4">
        <v>0</v>
      </c>
      <c r="N22" s="33"/>
      <c r="O22" s="33"/>
      <c r="P22" s="34"/>
      <c r="Q22" s="30"/>
      <c r="R22" s="30"/>
      <c r="S22" s="30"/>
      <c r="T22" s="30"/>
      <c r="U22" s="30"/>
      <c r="V22" s="30"/>
    </row>
    <row r="23" spans="1:22">
      <c r="A23" s="144" t="s">
        <v>8719</v>
      </c>
      <c r="B23" s="1" t="s">
        <v>59</v>
      </c>
      <c r="C23" s="144" t="s">
        <v>8741</v>
      </c>
      <c r="D23" s="144" t="s">
        <v>8742</v>
      </c>
      <c r="E23" s="27" t="s">
        <v>61</v>
      </c>
      <c r="F23" s="146">
        <v>1</v>
      </c>
      <c r="G23" s="27"/>
      <c r="H23" s="27"/>
      <c r="I23" s="27" t="s">
        <v>107</v>
      </c>
      <c r="J23" s="28"/>
      <c r="K23" s="32"/>
      <c r="L23" s="28"/>
      <c r="M23" s="1">
        <v>1</v>
      </c>
      <c r="N23" s="33"/>
      <c r="O23" s="33"/>
      <c r="P23" s="34"/>
      <c r="Q23" s="30"/>
      <c r="R23" s="30"/>
      <c r="S23" s="30"/>
      <c r="T23" s="30"/>
      <c r="U23" s="30"/>
      <c r="V23" s="30"/>
    </row>
    <row r="24" spans="1:22">
      <c r="A24" s="144" t="s">
        <v>8719</v>
      </c>
      <c r="B24" s="1" t="s">
        <v>59</v>
      </c>
      <c r="C24" s="144" t="s">
        <v>8743</v>
      </c>
      <c r="D24" s="144" t="s">
        <v>5155</v>
      </c>
      <c r="E24" s="27" t="s">
        <v>61</v>
      </c>
      <c r="F24" s="146">
        <v>13</v>
      </c>
      <c r="G24" s="27"/>
      <c r="H24" s="27"/>
      <c r="I24" s="27" t="s">
        <v>107</v>
      </c>
      <c r="J24" s="28"/>
      <c r="K24" s="32"/>
      <c r="L24" s="28"/>
      <c r="M24" s="4">
        <v>0</v>
      </c>
      <c r="N24" s="33"/>
      <c r="O24" s="33"/>
      <c r="P24" s="34"/>
      <c r="Q24" s="30"/>
      <c r="R24" s="30"/>
      <c r="S24" s="30"/>
      <c r="T24" s="30"/>
      <c r="U24" s="30"/>
      <c r="V24" s="30"/>
    </row>
    <row r="25" spans="1:22">
      <c r="A25" s="144" t="s">
        <v>8719</v>
      </c>
      <c r="B25" s="1" t="s">
        <v>245</v>
      </c>
      <c r="C25" s="144" t="s">
        <v>8744</v>
      </c>
      <c r="D25" s="144" t="s">
        <v>8745</v>
      </c>
      <c r="E25" s="27" t="s">
        <v>61</v>
      </c>
      <c r="F25" s="146">
        <v>3</v>
      </c>
      <c r="G25" s="27"/>
      <c r="H25" s="27"/>
      <c r="I25" s="27" t="s">
        <v>107</v>
      </c>
      <c r="J25" s="28"/>
      <c r="K25" s="32"/>
      <c r="L25" s="28"/>
      <c r="M25" s="1">
        <v>1</v>
      </c>
      <c r="N25" s="33"/>
      <c r="O25" s="33"/>
      <c r="P25" s="34"/>
      <c r="Q25" s="30"/>
      <c r="R25" s="30"/>
      <c r="S25" s="30"/>
      <c r="T25" s="30"/>
      <c r="U25" s="30"/>
      <c r="V25" s="30"/>
    </row>
    <row r="26" spans="1:22">
      <c r="A26" s="144" t="s">
        <v>8719</v>
      </c>
      <c r="B26" s="1" t="s">
        <v>245</v>
      </c>
      <c r="C26" s="144" t="s">
        <v>8746</v>
      </c>
      <c r="D26" s="144" t="s">
        <v>8747</v>
      </c>
      <c r="E26" s="27" t="s">
        <v>61</v>
      </c>
      <c r="F26" s="146">
        <v>6</v>
      </c>
      <c r="G26" s="27"/>
      <c r="H26" s="27"/>
      <c r="I26" s="27" t="s">
        <v>107</v>
      </c>
      <c r="J26" s="28"/>
      <c r="K26" s="32"/>
      <c r="L26" s="28"/>
      <c r="M26" s="4">
        <v>0</v>
      </c>
      <c r="N26" s="33"/>
      <c r="O26" s="33"/>
      <c r="P26" s="34"/>
      <c r="Q26" s="30"/>
      <c r="R26" s="30"/>
      <c r="S26" s="30"/>
      <c r="T26" s="30"/>
      <c r="U26" s="30"/>
      <c r="V26" s="30"/>
    </row>
    <row r="27" spans="1:22">
      <c r="A27" s="144" t="s">
        <v>8719</v>
      </c>
      <c r="B27" s="1" t="s">
        <v>245</v>
      </c>
      <c r="C27" s="144" t="s">
        <v>8748</v>
      </c>
      <c r="D27" s="144" t="s">
        <v>8749</v>
      </c>
      <c r="E27" s="27" t="s">
        <v>61</v>
      </c>
      <c r="F27" s="146">
        <v>6</v>
      </c>
      <c r="G27" s="27"/>
      <c r="H27" s="27"/>
      <c r="I27" s="27" t="s">
        <v>107</v>
      </c>
      <c r="J27" s="28"/>
      <c r="K27" s="32"/>
      <c r="L27" s="28"/>
      <c r="M27" s="1">
        <v>1</v>
      </c>
      <c r="N27" s="33"/>
      <c r="O27" s="27"/>
      <c r="P27" s="35"/>
      <c r="Q27" s="30"/>
      <c r="R27" s="30"/>
      <c r="S27" s="30"/>
      <c r="T27" s="30"/>
      <c r="U27" s="30"/>
      <c r="V27" s="30"/>
    </row>
    <row r="28" spans="1:22">
      <c r="A28" s="144" t="s">
        <v>8719</v>
      </c>
      <c r="B28" s="1" t="s">
        <v>59</v>
      </c>
      <c r="C28" s="144" t="s">
        <v>8750</v>
      </c>
      <c r="D28" s="144" t="s">
        <v>8751</v>
      </c>
      <c r="E28" s="27" t="s">
        <v>61</v>
      </c>
      <c r="F28" s="146">
        <v>1</v>
      </c>
      <c r="G28" s="27"/>
      <c r="H28" s="27"/>
      <c r="I28" s="27" t="s">
        <v>107</v>
      </c>
      <c r="J28" s="28"/>
      <c r="K28" s="32"/>
      <c r="L28" s="28"/>
      <c r="M28" s="1">
        <v>1</v>
      </c>
      <c r="N28" s="33"/>
      <c r="O28" s="33"/>
      <c r="P28" s="34"/>
      <c r="Q28" s="30"/>
      <c r="R28" s="30"/>
      <c r="S28" s="30"/>
      <c r="T28" s="30"/>
      <c r="U28" s="30"/>
      <c r="V28" s="30"/>
    </row>
    <row r="29" spans="1:22">
      <c r="A29" s="144" t="s">
        <v>8719</v>
      </c>
      <c r="B29" s="1" t="s">
        <v>59</v>
      </c>
      <c r="C29" s="144" t="s">
        <v>8752</v>
      </c>
      <c r="D29" s="144" t="s">
        <v>3816</v>
      </c>
      <c r="E29" s="27" t="s">
        <v>61</v>
      </c>
      <c r="F29" s="146">
        <v>7</v>
      </c>
      <c r="G29" s="27"/>
      <c r="H29" s="27"/>
      <c r="I29" s="27" t="s">
        <v>107</v>
      </c>
      <c r="J29" s="28"/>
      <c r="K29" s="32"/>
      <c r="L29" s="28"/>
      <c r="M29" s="4">
        <v>0</v>
      </c>
      <c r="N29" s="33"/>
      <c r="O29" s="33"/>
      <c r="P29" s="34"/>
      <c r="Q29" s="30"/>
      <c r="R29" s="30"/>
      <c r="S29" s="30"/>
      <c r="T29" s="30"/>
      <c r="U29" s="30"/>
      <c r="V29" s="30"/>
    </row>
    <row r="30" spans="1:22">
      <c r="A30" s="144" t="s">
        <v>8719</v>
      </c>
      <c r="B30" s="1" t="s">
        <v>59</v>
      </c>
      <c r="C30" s="144" t="s">
        <v>8753</v>
      </c>
      <c r="D30" s="144" t="s">
        <v>3818</v>
      </c>
      <c r="E30" s="27" t="s">
        <v>61</v>
      </c>
      <c r="F30" s="146">
        <v>8</v>
      </c>
      <c r="G30" s="27"/>
      <c r="H30" s="27"/>
      <c r="I30" s="27" t="s">
        <v>107</v>
      </c>
      <c r="J30" s="28"/>
      <c r="K30" s="32"/>
      <c r="L30" s="28"/>
      <c r="M30" s="4">
        <v>0</v>
      </c>
      <c r="N30" s="33"/>
      <c r="O30" s="33"/>
      <c r="P30" s="34"/>
      <c r="Q30" s="30"/>
      <c r="R30" s="30"/>
      <c r="S30" s="30"/>
      <c r="T30" s="30"/>
      <c r="U30" s="30"/>
      <c r="V30" s="30"/>
    </row>
    <row r="31" spans="1:22">
      <c r="A31" s="144" t="s">
        <v>8719</v>
      </c>
      <c r="B31" s="1" t="s">
        <v>59</v>
      </c>
      <c r="C31" s="144" t="s">
        <v>8754</v>
      </c>
      <c r="D31" s="144" t="s">
        <v>3965</v>
      </c>
      <c r="E31" s="27" t="s">
        <v>61</v>
      </c>
      <c r="F31" s="146">
        <v>20</v>
      </c>
      <c r="G31" s="27"/>
      <c r="H31" s="27"/>
      <c r="I31" s="27" t="s">
        <v>107</v>
      </c>
      <c r="J31" s="28"/>
      <c r="K31" s="32"/>
      <c r="L31" s="28"/>
      <c r="M31" s="4">
        <v>0</v>
      </c>
      <c r="N31" s="33"/>
      <c r="O31" s="33"/>
      <c r="P31" s="34"/>
      <c r="Q31" s="30"/>
      <c r="R31" s="30"/>
      <c r="S31" s="30"/>
      <c r="T31" s="30"/>
      <c r="U31" s="30"/>
      <c r="V31" s="30"/>
    </row>
    <row r="32" spans="1:22">
      <c r="A32" s="144" t="s">
        <v>8719</v>
      </c>
      <c r="B32" s="1" t="s">
        <v>59</v>
      </c>
      <c r="C32" s="144" t="s">
        <v>8755</v>
      </c>
      <c r="D32" s="144" t="s">
        <v>3970</v>
      </c>
      <c r="E32" s="27" t="s">
        <v>61</v>
      </c>
      <c r="F32" s="146">
        <v>20</v>
      </c>
      <c r="G32" s="27"/>
      <c r="H32" s="27"/>
      <c r="I32" s="27" t="s">
        <v>107</v>
      </c>
      <c r="J32" s="28"/>
      <c r="K32" s="32"/>
      <c r="L32" s="28"/>
      <c r="M32" s="4">
        <v>0</v>
      </c>
      <c r="N32" s="33"/>
      <c r="O32" s="27"/>
      <c r="P32" s="34"/>
      <c r="Q32" s="30"/>
      <c r="R32" s="30"/>
      <c r="S32" s="30"/>
      <c r="T32" s="30"/>
      <c r="U32" s="30"/>
      <c r="V32" s="30"/>
    </row>
    <row r="33" spans="1:22">
      <c r="A33" s="144" t="s">
        <v>8719</v>
      </c>
      <c r="B33" s="1" t="s">
        <v>59</v>
      </c>
      <c r="C33" s="144" t="s">
        <v>8756</v>
      </c>
      <c r="D33" s="144" t="s">
        <v>3975</v>
      </c>
      <c r="E33" s="27" t="s">
        <v>61</v>
      </c>
      <c r="F33" s="146">
        <v>20</v>
      </c>
      <c r="G33" s="27"/>
      <c r="H33" s="27"/>
      <c r="I33" s="27" t="s">
        <v>107</v>
      </c>
      <c r="J33" s="28"/>
      <c r="K33" s="32"/>
      <c r="L33" s="28"/>
      <c r="M33" s="4">
        <v>0</v>
      </c>
      <c r="N33" s="33"/>
      <c r="O33" s="33"/>
      <c r="P33" s="34"/>
      <c r="Q33" s="30"/>
      <c r="R33" s="30"/>
      <c r="S33" s="30"/>
      <c r="T33" s="30"/>
      <c r="U33" s="30"/>
      <c r="V33" s="30"/>
    </row>
    <row r="34" spans="1:22">
      <c r="A34" s="144" t="s">
        <v>8719</v>
      </c>
      <c r="B34" s="1" t="s">
        <v>59</v>
      </c>
      <c r="C34" s="144" t="s">
        <v>8757</v>
      </c>
      <c r="D34" s="144" t="s">
        <v>3978</v>
      </c>
      <c r="E34" s="27" t="s">
        <v>61</v>
      </c>
      <c r="F34" s="146">
        <v>20</v>
      </c>
      <c r="G34" s="27"/>
      <c r="H34" s="27"/>
      <c r="I34" s="27" t="s">
        <v>107</v>
      </c>
      <c r="J34" s="28"/>
      <c r="K34" s="32"/>
      <c r="L34" s="28"/>
      <c r="M34" s="4">
        <v>0</v>
      </c>
      <c r="N34" s="33"/>
      <c r="O34" s="33"/>
      <c r="P34" s="34"/>
      <c r="Q34" s="30"/>
      <c r="R34" s="30"/>
      <c r="S34" s="30"/>
      <c r="T34" s="30"/>
      <c r="U34" s="30"/>
      <c r="V34" s="30"/>
    </row>
    <row r="35" spans="1:22">
      <c r="A35" s="144" t="s">
        <v>8719</v>
      </c>
      <c r="B35" s="1" t="s">
        <v>59</v>
      </c>
      <c r="C35" s="144" t="s">
        <v>8758</v>
      </c>
      <c r="D35" s="144" t="s">
        <v>3981</v>
      </c>
      <c r="E35" s="27" t="s">
        <v>61</v>
      </c>
      <c r="F35" s="146">
        <v>20</v>
      </c>
      <c r="G35" s="27"/>
      <c r="H35" s="27"/>
      <c r="I35" s="27" t="s">
        <v>107</v>
      </c>
      <c r="J35" s="28"/>
      <c r="K35" s="32"/>
      <c r="L35" s="28"/>
      <c r="M35" s="4">
        <v>0</v>
      </c>
      <c r="N35" s="33"/>
      <c r="O35" s="33"/>
      <c r="P35" s="34"/>
      <c r="Q35" s="30"/>
      <c r="R35" s="30"/>
      <c r="S35" s="30"/>
      <c r="T35" s="30"/>
      <c r="U35" s="30"/>
      <c r="V35" s="30"/>
    </row>
    <row r="36" spans="1:22">
      <c r="A36" s="144" t="s">
        <v>8719</v>
      </c>
      <c r="B36" s="1" t="s">
        <v>59</v>
      </c>
      <c r="C36" s="144" t="s">
        <v>8759</v>
      </c>
      <c r="D36" s="144" t="s">
        <v>3986</v>
      </c>
      <c r="E36" s="27" t="s">
        <v>61</v>
      </c>
      <c r="F36" s="146">
        <v>20</v>
      </c>
      <c r="G36" s="27"/>
      <c r="H36" s="27"/>
      <c r="I36" s="27" t="s">
        <v>107</v>
      </c>
      <c r="J36" s="28"/>
      <c r="K36" s="32"/>
      <c r="L36" s="28"/>
      <c r="M36" s="4">
        <v>0</v>
      </c>
      <c r="N36" s="33"/>
      <c r="O36" s="33"/>
      <c r="P36" s="34"/>
      <c r="Q36" s="30"/>
      <c r="R36" s="30"/>
      <c r="S36" s="30"/>
      <c r="T36" s="30"/>
      <c r="U36" s="30"/>
      <c r="V36" s="30"/>
    </row>
    <row r="37" spans="1:22">
      <c r="A37" s="144" t="s">
        <v>8719</v>
      </c>
      <c r="B37" s="1" t="s">
        <v>59</v>
      </c>
      <c r="C37" s="144" t="s">
        <v>8760</v>
      </c>
      <c r="D37" s="144" t="s">
        <v>3991</v>
      </c>
      <c r="E37" s="27" t="s">
        <v>61</v>
      </c>
      <c r="F37" s="146">
        <v>20</v>
      </c>
      <c r="G37" s="27"/>
      <c r="H37" s="27"/>
      <c r="I37" s="27" t="s">
        <v>107</v>
      </c>
      <c r="J37" s="28"/>
      <c r="K37" s="32"/>
      <c r="L37" s="28"/>
      <c r="M37" s="4">
        <v>0</v>
      </c>
      <c r="N37" s="33"/>
      <c r="O37" s="33"/>
      <c r="P37" s="34"/>
      <c r="Q37" s="30"/>
      <c r="R37" s="30"/>
      <c r="S37" s="30"/>
      <c r="T37" s="30"/>
      <c r="U37" s="30"/>
      <c r="V37" s="30"/>
    </row>
    <row r="38" spans="1:22">
      <c r="A38" s="144" t="s">
        <v>8719</v>
      </c>
      <c r="B38" s="1" t="s">
        <v>59</v>
      </c>
      <c r="C38" s="144" t="s">
        <v>8761</v>
      </c>
      <c r="D38" s="144" t="s">
        <v>3993</v>
      </c>
      <c r="E38" s="27" t="s">
        <v>61</v>
      </c>
      <c r="F38" s="146">
        <v>20</v>
      </c>
      <c r="G38" s="27"/>
      <c r="H38" s="27"/>
      <c r="I38" s="27" t="s">
        <v>107</v>
      </c>
      <c r="J38" s="28"/>
      <c r="K38" s="32"/>
      <c r="L38" s="28"/>
      <c r="M38" s="4">
        <v>0</v>
      </c>
      <c r="N38" s="33"/>
      <c r="O38" s="33"/>
      <c r="P38" s="34"/>
      <c r="Q38" s="30"/>
      <c r="R38" s="30"/>
      <c r="S38" s="30"/>
      <c r="T38" s="30"/>
      <c r="U38" s="30"/>
      <c r="V38" s="30"/>
    </row>
    <row r="39" spans="1:22">
      <c r="A39" s="144" t="s">
        <v>8719</v>
      </c>
      <c r="B39" s="1" t="s">
        <v>59</v>
      </c>
      <c r="C39" s="144" t="s">
        <v>8762</v>
      </c>
      <c r="D39" s="144" t="s">
        <v>3995</v>
      </c>
      <c r="E39" s="27" t="s">
        <v>61</v>
      </c>
      <c r="F39" s="146">
        <v>20</v>
      </c>
      <c r="G39" s="27"/>
      <c r="H39" s="27"/>
      <c r="I39" s="27" t="s">
        <v>107</v>
      </c>
      <c r="J39" s="28"/>
      <c r="K39" s="32"/>
      <c r="L39" s="28"/>
      <c r="M39" s="4">
        <v>0</v>
      </c>
      <c r="N39" s="33"/>
      <c r="O39" s="33"/>
      <c r="P39" s="34"/>
      <c r="Q39" s="30"/>
      <c r="R39" s="30"/>
      <c r="S39" s="30"/>
      <c r="T39" s="30"/>
      <c r="U39" s="30"/>
      <c r="V39" s="30"/>
    </row>
    <row r="40" spans="1:22">
      <c r="A40" s="144" t="s">
        <v>8719</v>
      </c>
      <c r="B40" s="1" t="s">
        <v>59</v>
      </c>
      <c r="C40" s="144" t="s">
        <v>8763</v>
      </c>
      <c r="D40" s="144" t="s">
        <v>3997</v>
      </c>
      <c r="E40" s="27" t="s">
        <v>61</v>
      </c>
      <c r="F40" s="146">
        <v>20</v>
      </c>
      <c r="G40" s="27"/>
      <c r="H40" s="27"/>
      <c r="I40" s="27" t="s">
        <v>107</v>
      </c>
      <c r="J40" s="28"/>
      <c r="K40" s="32"/>
      <c r="L40" s="28"/>
      <c r="M40" s="4">
        <v>0</v>
      </c>
      <c r="N40" s="33"/>
      <c r="O40" s="33"/>
      <c r="P40" s="34"/>
      <c r="Q40" s="30"/>
      <c r="R40" s="30"/>
      <c r="S40" s="30"/>
      <c r="T40" s="30"/>
      <c r="U40" s="30"/>
      <c r="V40" s="30"/>
    </row>
    <row r="41" spans="1:22">
      <c r="A41" s="144" t="s">
        <v>8719</v>
      </c>
      <c r="B41" s="1" t="s">
        <v>59</v>
      </c>
      <c r="C41" s="144" t="s">
        <v>8764</v>
      </c>
      <c r="D41" s="144" t="s">
        <v>3999</v>
      </c>
      <c r="E41" s="27" t="s">
        <v>61</v>
      </c>
      <c r="F41" s="146">
        <v>19</v>
      </c>
      <c r="G41" s="27"/>
      <c r="H41" s="27"/>
      <c r="I41" s="27" t="s">
        <v>107</v>
      </c>
      <c r="J41" s="28"/>
      <c r="K41" s="32"/>
      <c r="L41" s="28"/>
      <c r="M41" s="4">
        <v>0</v>
      </c>
      <c r="N41" s="33"/>
      <c r="O41" s="28"/>
      <c r="P41" s="33"/>
      <c r="Q41" s="30"/>
      <c r="R41" s="30"/>
      <c r="S41" s="30"/>
      <c r="T41" s="30"/>
      <c r="U41" s="30"/>
      <c r="V41" s="30"/>
    </row>
    <row r="42" spans="1:22">
      <c r="A42" s="144" t="s">
        <v>8719</v>
      </c>
      <c r="B42" s="1" t="s">
        <v>59</v>
      </c>
      <c r="C42" s="144" t="s">
        <v>8765</v>
      </c>
      <c r="D42" s="144" t="s">
        <v>4003</v>
      </c>
      <c r="E42" s="27" t="s">
        <v>61</v>
      </c>
      <c r="F42" s="146">
        <v>19</v>
      </c>
      <c r="G42" s="27"/>
      <c r="H42" s="27"/>
      <c r="I42" s="27" t="s">
        <v>107</v>
      </c>
      <c r="J42" s="28"/>
      <c r="K42" s="32"/>
      <c r="L42" s="28"/>
      <c r="M42" s="4">
        <v>0</v>
      </c>
      <c r="N42" s="33"/>
      <c r="O42" s="28"/>
      <c r="P42" s="33"/>
      <c r="Q42" s="30"/>
      <c r="R42" s="30"/>
      <c r="S42" s="30"/>
      <c r="T42" s="30"/>
      <c r="U42" s="30"/>
      <c r="V42" s="30"/>
    </row>
    <row r="43" spans="1:22">
      <c r="A43" s="144" t="s">
        <v>8719</v>
      </c>
      <c r="B43" s="1" t="s">
        <v>59</v>
      </c>
      <c r="C43" s="144" t="s">
        <v>8766</v>
      </c>
      <c r="D43" s="144" t="s">
        <v>4007</v>
      </c>
      <c r="E43" s="27" t="s">
        <v>61</v>
      </c>
      <c r="F43" s="146">
        <v>19</v>
      </c>
      <c r="G43" s="27"/>
      <c r="H43" s="27"/>
      <c r="I43" s="27" t="s">
        <v>107</v>
      </c>
      <c r="J43" s="28"/>
      <c r="K43" s="32"/>
      <c r="L43" s="28"/>
      <c r="M43" s="4">
        <v>0</v>
      </c>
      <c r="N43" s="33"/>
      <c r="O43" s="33"/>
      <c r="P43" s="34"/>
      <c r="Q43" s="30"/>
      <c r="R43" s="30"/>
      <c r="S43" s="30"/>
      <c r="T43" s="30"/>
      <c r="U43" s="30"/>
      <c r="V43" s="30"/>
    </row>
    <row r="44" spans="1:22">
      <c r="A44" s="144" t="s">
        <v>8719</v>
      </c>
      <c r="B44" s="1" t="s">
        <v>59</v>
      </c>
      <c r="C44" s="144" t="s">
        <v>8767</v>
      </c>
      <c r="D44" s="144" t="s">
        <v>4009</v>
      </c>
      <c r="E44" s="27" t="s">
        <v>61</v>
      </c>
      <c r="F44" s="146">
        <v>19</v>
      </c>
      <c r="G44" s="27"/>
      <c r="H44" s="27"/>
      <c r="I44" s="27" t="s">
        <v>107</v>
      </c>
      <c r="J44" s="28"/>
      <c r="K44" s="29"/>
      <c r="L44" s="28"/>
      <c r="M44" s="4">
        <v>0</v>
      </c>
      <c r="N44" s="33"/>
      <c r="O44" s="33"/>
      <c r="P44" s="34"/>
      <c r="Q44" s="30"/>
      <c r="R44" s="30"/>
      <c r="S44" s="30"/>
      <c r="T44" s="30"/>
      <c r="U44" s="30"/>
      <c r="V44" s="30"/>
    </row>
    <row r="45" spans="1:22">
      <c r="A45" s="144" t="s">
        <v>8719</v>
      </c>
      <c r="B45" s="1" t="s">
        <v>59</v>
      </c>
      <c r="C45" s="144" t="s">
        <v>8768</v>
      </c>
      <c r="D45" s="144" t="s">
        <v>4011</v>
      </c>
      <c r="E45" s="27" t="s">
        <v>61</v>
      </c>
      <c r="F45" s="146">
        <v>19</v>
      </c>
      <c r="G45" s="27"/>
      <c r="H45" s="27"/>
      <c r="I45" s="27" t="s">
        <v>107</v>
      </c>
      <c r="J45" s="28"/>
      <c r="K45" s="29"/>
      <c r="L45" s="28"/>
      <c r="M45" s="4">
        <v>0</v>
      </c>
      <c r="N45" s="33"/>
      <c r="O45" s="27"/>
      <c r="P45" s="33"/>
      <c r="Q45" s="30"/>
      <c r="R45" s="30"/>
      <c r="S45" s="30"/>
      <c r="T45" s="30"/>
      <c r="U45" s="30"/>
      <c r="V45" s="30"/>
    </row>
    <row r="46" spans="1:22">
      <c r="A46" s="144" t="s">
        <v>8719</v>
      </c>
      <c r="B46" s="1" t="s">
        <v>59</v>
      </c>
      <c r="C46" s="144" t="s">
        <v>8769</v>
      </c>
      <c r="D46" s="144" t="s">
        <v>4013</v>
      </c>
      <c r="E46" s="27" t="s">
        <v>61</v>
      </c>
      <c r="F46" s="146">
        <v>19</v>
      </c>
      <c r="G46" s="27"/>
      <c r="H46" s="27"/>
      <c r="I46" s="27" t="s">
        <v>107</v>
      </c>
      <c r="J46" s="28"/>
      <c r="K46" s="29"/>
      <c r="L46" s="28"/>
      <c r="M46" s="4">
        <v>0</v>
      </c>
      <c r="N46" s="33"/>
      <c r="O46" s="27"/>
      <c r="P46" s="33"/>
      <c r="Q46" s="30"/>
      <c r="R46" s="30"/>
      <c r="S46" s="30"/>
      <c r="T46" s="30"/>
      <c r="U46" s="30"/>
      <c r="V46" s="30"/>
    </row>
    <row r="47" spans="1:22">
      <c r="A47" s="144" t="s">
        <v>8719</v>
      </c>
      <c r="B47" s="1" t="s">
        <v>59</v>
      </c>
      <c r="C47" s="144" t="s">
        <v>8770</v>
      </c>
      <c r="D47" s="144" t="s">
        <v>4015</v>
      </c>
      <c r="E47" s="27" t="s">
        <v>61</v>
      </c>
      <c r="F47" s="146">
        <v>10</v>
      </c>
      <c r="G47" s="27"/>
      <c r="H47" s="27"/>
      <c r="I47" s="27" t="s">
        <v>107</v>
      </c>
      <c r="J47" s="28"/>
      <c r="K47" s="29"/>
      <c r="L47" s="28"/>
      <c r="M47" s="4">
        <v>0</v>
      </c>
      <c r="N47" s="33"/>
      <c r="O47" s="33"/>
      <c r="P47" s="34"/>
      <c r="Q47" s="30"/>
      <c r="R47" s="30"/>
      <c r="S47" s="30"/>
      <c r="T47" s="30"/>
      <c r="U47" s="30"/>
      <c r="V47" s="30"/>
    </row>
    <row r="48" spans="1:22">
      <c r="A48" s="144" t="s">
        <v>8719</v>
      </c>
      <c r="B48" s="1" t="s">
        <v>59</v>
      </c>
      <c r="C48" s="144" t="s">
        <v>8771</v>
      </c>
      <c r="D48" s="144" t="s">
        <v>4017</v>
      </c>
      <c r="E48" s="27" t="s">
        <v>61</v>
      </c>
      <c r="F48" s="146">
        <v>10</v>
      </c>
      <c r="G48" s="27"/>
      <c r="H48" s="27"/>
      <c r="I48" s="27" t="s">
        <v>107</v>
      </c>
      <c r="J48" s="28"/>
      <c r="K48" s="29"/>
      <c r="L48" s="28"/>
      <c r="M48" s="4">
        <v>0</v>
      </c>
      <c r="N48" s="33"/>
      <c r="O48" s="33"/>
      <c r="P48" s="30"/>
      <c r="Q48" s="30"/>
      <c r="R48" s="30"/>
      <c r="S48" s="30"/>
      <c r="T48" s="30"/>
      <c r="U48" s="30"/>
      <c r="V48" s="30"/>
    </row>
    <row r="49" spans="1:22">
      <c r="A49" s="144" t="s">
        <v>8719</v>
      </c>
      <c r="B49" s="1" t="s">
        <v>59</v>
      </c>
      <c r="C49" s="144" t="s">
        <v>8772</v>
      </c>
      <c r="D49" s="144" t="s">
        <v>4019</v>
      </c>
      <c r="E49" s="27" t="s">
        <v>61</v>
      </c>
      <c r="F49" s="146">
        <v>10</v>
      </c>
      <c r="G49" s="27"/>
      <c r="H49" s="27"/>
      <c r="I49" s="27" t="s">
        <v>107</v>
      </c>
      <c r="J49" s="28"/>
      <c r="K49" s="29"/>
      <c r="L49" s="28"/>
      <c r="M49" s="4">
        <v>0</v>
      </c>
      <c r="N49" s="33"/>
      <c r="O49" s="33"/>
      <c r="P49" s="34"/>
      <c r="Q49" s="30"/>
      <c r="R49" s="30"/>
      <c r="S49" s="30"/>
      <c r="T49" s="30"/>
      <c r="U49" s="30"/>
      <c r="V49" s="30"/>
    </row>
    <row r="50" spans="1:22">
      <c r="A50" s="144" t="s">
        <v>8719</v>
      </c>
      <c r="B50" s="1" t="s">
        <v>59</v>
      </c>
      <c r="C50" s="144" t="s">
        <v>8773</v>
      </c>
      <c r="D50" s="144" t="s">
        <v>4021</v>
      </c>
      <c r="E50" s="27" t="s">
        <v>61</v>
      </c>
      <c r="F50" s="146">
        <v>128</v>
      </c>
      <c r="G50" s="27"/>
      <c r="H50" s="27"/>
      <c r="I50" s="27" t="s">
        <v>107</v>
      </c>
      <c r="J50" s="28"/>
      <c r="K50" s="29"/>
      <c r="L50" s="28"/>
      <c r="M50" s="4">
        <v>0</v>
      </c>
      <c r="N50" s="33"/>
      <c r="O50" s="33"/>
      <c r="P50" s="34"/>
      <c r="Q50" s="30"/>
      <c r="R50" s="30"/>
      <c r="S50" s="30"/>
      <c r="T50" s="30"/>
      <c r="U50" s="30"/>
      <c r="V50" s="30"/>
    </row>
    <row r="51" spans="1:22">
      <c r="A51" s="144" t="s">
        <v>8719</v>
      </c>
      <c r="B51" s="1" t="s">
        <v>59</v>
      </c>
      <c r="C51" s="144" t="s">
        <v>8774</v>
      </c>
      <c r="D51" s="144" t="s">
        <v>8775</v>
      </c>
      <c r="E51" s="27" t="s">
        <v>61</v>
      </c>
      <c r="F51" s="146">
        <v>10</v>
      </c>
      <c r="G51" s="27"/>
      <c r="H51" s="27"/>
      <c r="I51" s="27" t="s">
        <v>107</v>
      </c>
      <c r="J51" s="28"/>
      <c r="K51" s="29"/>
      <c r="L51" s="28"/>
      <c r="M51" s="4">
        <v>0</v>
      </c>
      <c r="N51" s="33"/>
      <c r="O51" s="33"/>
      <c r="P51" s="34"/>
      <c r="Q51" s="30"/>
      <c r="R51" s="30"/>
      <c r="S51" s="30"/>
      <c r="T51" s="30"/>
      <c r="U51" s="30"/>
      <c r="V51" s="30"/>
    </row>
    <row r="52" spans="1:22">
      <c r="A52" s="94" t="s">
        <v>8776</v>
      </c>
      <c r="B52" s="1" t="s">
        <v>59</v>
      </c>
      <c r="C52" s="30" t="s">
        <v>8720</v>
      </c>
      <c r="D52" s="144" t="s">
        <v>8721</v>
      </c>
      <c r="E52" s="27" t="s">
        <v>61</v>
      </c>
      <c r="F52" s="27" t="s">
        <v>100</v>
      </c>
      <c r="G52" s="27"/>
      <c r="H52" s="27"/>
      <c r="I52" s="27" t="s">
        <v>107</v>
      </c>
      <c r="J52" s="28"/>
      <c r="K52" s="29"/>
      <c r="L52" s="28"/>
      <c r="M52" s="1">
        <v>1</v>
      </c>
      <c r="N52" s="33"/>
      <c r="O52" s="33"/>
      <c r="P52" s="34"/>
      <c r="Q52" s="30"/>
      <c r="R52" s="30"/>
      <c r="S52" s="30"/>
      <c r="T52" s="30"/>
      <c r="U52" s="30"/>
      <c r="V52" s="30"/>
    </row>
    <row r="53" spans="1:22">
      <c r="A53" s="94" t="s">
        <v>8776</v>
      </c>
      <c r="B53" s="1" t="s">
        <v>59</v>
      </c>
      <c r="C53" s="30" t="s">
        <v>8777</v>
      </c>
      <c r="D53" s="144" t="s">
        <v>8778</v>
      </c>
      <c r="E53" s="27" t="s">
        <v>61</v>
      </c>
      <c r="F53" s="27" t="s">
        <v>107</v>
      </c>
      <c r="G53" s="27"/>
      <c r="H53" s="27"/>
      <c r="I53" s="27" t="s">
        <v>107</v>
      </c>
      <c r="J53" s="28"/>
      <c r="K53" s="29"/>
      <c r="L53" s="28"/>
      <c r="M53" s="1">
        <v>1</v>
      </c>
      <c r="N53" s="33"/>
      <c r="O53" s="33"/>
      <c r="P53" s="34"/>
      <c r="Q53" s="30"/>
      <c r="R53" s="30"/>
      <c r="S53" s="30"/>
      <c r="T53" s="30"/>
      <c r="U53" s="30"/>
      <c r="V53" s="30"/>
    </row>
    <row r="54" spans="1:22">
      <c r="A54" s="94" t="s">
        <v>8776</v>
      </c>
      <c r="B54" s="1" t="s">
        <v>59</v>
      </c>
      <c r="C54" s="30" t="s">
        <v>8779</v>
      </c>
      <c r="D54" s="144" t="s">
        <v>8780</v>
      </c>
      <c r="E54" s="27" t="s">
        <v>61</v>
      </c>
      <c r="F54" s="27" t="s">
        <v>107</v>
      </c>
      <c r="G54" s="27"/>
      <c r="H54" s="27"/>
      <c r="I54" s="27" t="s">
        <v>107</v>
      </c>
      <c r="J54" s="28"/>
      <c r="K54" s="29"/>
      <c r="L54" s="28"/>
      <c r="M54" s="1">
        <v>1</v>
      </c>
      <c r="N54" s="33"/>
      <c r="O54" s="33"/>
      <c r="P54" s="34"/>
      <c r="Q54" s="30"/>
      <c r="R54" s="30"/>
      <c r="S54" s="30"/>
      <c r="T54" s="30"/>
      <c r="U54" s="30"/>
      <c r="V54" s="30"/>
    </row>
    <row r="55" spans="1:22">
      <c r="A55" s="94" t="s">
        <v>8776</v>
      </c>
      <c r="B55" s="1" t="s">
        <v>59</v>
      </c>
      <c r="C55" s="30" t="s">
        <v>2948</v>
      </c>
      <c r="D55" s="144" t="s">
        <v>72</v>
      </c>
      <c r="E55" s="27" t="s">
        <v>61</v>
      </c>
      <c r="F55" s="27" t="s">
        <v>73</v>
      </c>
      <c r="G55" s="27"/>
      <c r="H55" s="27"/>
      <c r="I55" s="27" t="s">
        <v>107</v>
      </c>
      <c r="J55" s="28"/>
      <c r="K55" s="29"/>
      <c r="L55" s="28"/>
      <c r="M55" s="1">
        <v>1</v>
      </c>
      <c r="N55" s="33"/>
      <c r="O55" s="33"/>
      <c r="P55" s="33"/>
      <c r="Q55" s="30"/>
      <c r="R55" s="30"/>
      <c r="S55" s="30"/>
      <c r="T55" s="30"/>
      <c r="U55" s="30"/>
      <c r="V55" s="30"/>
    </row>
    <row r="56" spans="1:22">
      <c r="A56" s="94" t="s">
        <v>8776</v>
      </c>
      <c r="B56" s="1" t="s">
        <v>59</v>
      </c>
      <c r="C56" s="30" t="s">
        <v>8781</v>
      </c>
      <c r="D56" s="144" t="s">
        <v>4045</v>
      </c>
      <c r="E56" s="27" t="s">
        <v>61</v>
      </c>
      <c r="F56" s="27" t="s">
        <v>335</v>
      </c>
      <c r="G56" s="27"/>
      <c r="H56" s="27"/>
      <c r="I56" s="27" t="s">
        <v>107</v>
      </c>
      <c r="J56" s="28"/>
      <c r="K56" s="29"/>
      <c r="L56" s="28"/>
      <c r="M56" s="1">
        <v>1</v>
      </c>
      <c r="N56" s="33"/>
      <c r="O56" s="33"/>
      <c r="P56" s="34"/>
      <c r="Q56" s="30"/>
      <c r="R56" s="30"/>
      <c r="S56" s="30"/>
      <c r="T56" s="30"/>
      <c r="U56" s="30"/>
      <c r="V56" s="30"/>
    </row>
    <row r="57" spans="1:22">
      <c r="A57" s="94" t="s">
        <v>8776</v>
      </c>
      <c r="B57" s="1" t="s">
        <v>59</v>
      </c>
      <c r="C57" s="30" t="s">
        <v>8782</v>
      </c>
      <c r="D57" s="144" t="s">
        <v>747</v>
      </c>
      <c r="E57" s="27" t="s">
        <v>61</v>
      </c>
      <c r="F57" s="27" t="s">
        <v>107</v>
      </c>
      <c r="G57" s="27"/>
      <c r="H57" s="27"/>
      <c r="I57" s="27" t="s">
        <v>107</v>
      </c>
      <c r="J57" s="28"/>
      <c r="K57" s="29"/>
      <c r="L57" s="28"/>
      <c r="M57" s="1">
        <v>1</v>
      </c>
      <c r="N57" s="33"/>
      <c r="O57" s="33"/>
      <c r="P57" s="34"/>
      <c r="Q57" s="30"/>
      <c r="R57" s="30"/>
      <c r="S57" s="30"/>
      <c r="T57" s="30"/>
      <c r="U57" s="30"/>
      <c r="V57" s="30"/>
    </row>
    <row r="58" spans="1:22">
      <c r="A58" s="94" t="s">
        <v>8776</v>
      </c>
      <c r="B58" s="1" t="s">
        <v>59</v>
      </c>
      <c r="C58" s="30" t="s">
        <v>2924</v>
      </c>
      <c r="D58" s="144" t="s">
        <v>665</v>
      </c>
      <c r="E58" s="27" t="s">
        <v>61</v>
      </c>
      <c r="F58" s="27" t="s">
        <v>107</v>
      </c>
      <c r="G58" s="27"/>
      <c r="H58" s="27"/>
      <c r="I58" s="27" t="s">
        <v>107</v>
      </c>
      <c r="J58" s="28"/>
      <c r="K58" s="29"/>
      <c r="L58" s="28"/>
      <c r="M58" s="1">
        <v>1</v>
      </c>
      <c r="N58" s="33"/>
      <c r="O58" s="33"/>
      <c r="P58" s="34"/>
      <c r="Q58" s="30"/>
      <c r="R58" s="30"/>
      <c r="S58" s="30"/>
      <c r="T58" s="30"/>
      <c r="U58" s="30"/>
      <c r="V58" s="30"/>
    </row>
    <row r="59" spans="1:22">
      <c r="A59" s="94" t="s">
        <v>8776</v>
      </c>
      <c r="B59" s="1" t="s">
        <v>59</v>
      </c>
      <c r="C59" s="30" t="s">
        <v>8783</v>
      </c>
      <c r="D59" s="144" t="s">
        <v>329</v>
      </c>
      <c r="E59" s="27" t="s">
        <v>61</v>
      </c>
      <c r="F59" s="27" t="s">
        <v>100</v>
      </c>
      <c r="G59" s="27"/>
      <c r="H59" s="27"/>
      <c r="I59" s="27" t="s">
        <v>107</v>
      </c>
      <c r="J59" s="28"/>
      <c r="K59" s="29"/>
      <c r="L59" s="28"/>
      <c r="M59" s="1">
        <v>1</v>
      </c>
      <c r="N59" s="33"/>
      <c r="O59" s="33"/>
      <c r="P59" s="34"/>
      <c r="Q59" s="30"/>
      <c r="R59" s="30"/>
      <c r="S59" s="30"/>
      <c r="T59" s="30"/>
      <c r="U59" s="30"/>
      <c r="V59" s="30"/>
    </row>
    <row r="60" spans="1:22">
      <c r="A60" s="94" t="s">
        <v>8776</v>
      </c>
      <c r="B60" s="1" t="s">
        <v>59</v>
      </c>
      <c r="C60" s="30" t="s">
        <v>8730</v>
      </c>
      <c r="D60" s="144" t="s">
        <v>3780</v>
      </c>
      <c r="E60" s="27" t="s">
        <v>61</v>
      </c>
      <c r="F60" s="27" t="s">
        <v>100</v>
      </c>
      <c r="G60" s="27"/>
      <c r="H60" s="27"/>
      <c r="I60" s="27" t="s">
        <v>107</v>
      </c>
      <c r="J60" s="28"/>
      <c r="K60" s="29"/>
      <c r="L60" s="28"/>
      <c r="M60" s="1">
        <v>1</v>
      </c>
      <c r="N60" s="33"/>
      <c r="O60" s="33"/>
      <c r="P60" s="34"/>
      <c r="Q60" s="30"/>
      <c r="R60" s="30"/>
      <c r="S60" s="30"/>
      <c r="T60" s="30"/>
      <c r="U60" s="30"/>
      <c r="V60" s="30"/>
    </row>
    <row r="61" spans="1:22">
      <c r="A61" s="94" t="s">
        <v>8776</v>
      </c>
      <c r="B61" s="1" t="s">
        <v>59</v>
      </c>
      <c r="C61" s="30" t="s">
        <v>8784</v>
      </c>
      <c r="D61" s="144" t="s">
        <v>1273</v>
      </c>
      <c r="E61" s="27" t="s">
        <v>61</v>
      </c>
      <c r="F61" s="27" t="s">
        <v>88</v>
      </c>
      <c r="G61" s="27"/>
      <c r="H61" s="27"/>
      <c r="I61" s="27" t="s">
        <v>107</v>
      </c>
      <c r="J61" s="28"/>
      <c r="K61" s="29"/>
      <c r="L61" s="28"/>
      <c r="M61" s="4">
        <v>0</v>
      </c>
      <c r="N61" s="33"/>
      <c r="O61" s="33"/>
      <c r="P61" s="34"/>
      <c r="Q61" s="30"/>
      <c r="R61" s="30"/>
      <c r="S61" s="30"/>
      <c r="T61" s="30"/>
      <c r="U61" s="30"/>
      <c r="V61" s="30"/>
    </row>
    <row r="62" spans="1:22">
      <c r="A62" s="94" t="s">
        <v>8776</v>
      </c>
      <c r="B62" s="1" t="s">
        <v>59</v>
      </c>
      <c r="C62" s="30" t="s">
        <v>8785</v>
      </c>
      <c r="D62" s="144" t="s">
        <v>8786</v>
      </c>
      <c r="E62" s="27" t="s">
        <v>61</v>
      </c>
      <c r="F62" s="27" t="s">
        <v>91</v>
      </c>
      <c r="G62" s="27"/>
      <c r="H62" s="27"/>
      <c r="I62" s="27" t="s">
        <v>107</v>
      </c>
      <c r="J62" s="28"/>
      <c r="K62" s="29"/>
      <c r="L62" s="28"/>
      <c r="M62" s="1">
        <v>1</v>
      </c>
      <c r="N62" s="33"/>
      <c r="O62" s="33"/>
      <c r="P62" s="34"/>
      <c r="Q62" s="30"/>
      <c r="R62" s="30"/>
      <c r="S62" s="30"/>
      <c r="T62" s="30"/>
      <c r="U62" s="30"/>
      <c r="V62" s="30"/>
    </row>
    <row r="63" spans="1:22">
      <c r="A63" s="94" t="s">
        <v>8776</v>
      </c>
      <c r="B63" s="1" t="s">
        <v>59</v>
      </c>
      <c r="C63" s="30" t="s">
        <v>8787</v>
      </c>
      <c r="D63" s="144" t="s">
        <v>8788</v>
      </c>
      <c r="E63" s="27" t="s">
        <v>61</v>
      </c>
      <c r="F63" s="27" t="s">
        <v>2416</v>
      </c>
      <c r="G63" s="27"/>
      <c r="H63" s="27"/>
      <c r="I63" s="27" t="s">
        <v>107</v>
      </c>
      <c r="J63" s="28"/>
      <c r="K63" s="29"/>
      <c r="L63" s="28"/>
      <c r="M63" s="1">
        <v>1</v>
      </c>
      <c r="N63" s="33"/>
      <c r="O63" s="28"/>
      <c r="P63" s="33"/>
      <c r="Q63" s="30"/>
      <c r="R63" s="30"/>
      <c r="S63" s="30"/>
      <c r="T63" s="30"/>
      <c r="U63" s="30"/>
      <c r="V63" s="30"/>
    </row>
    <row r="64" spans="1:22">
      <c r="A64" s="94" t="s">
        <v>8776</v>
      </c>
      <c r="B64" s="1" t="s">
        <v>59</v>
      </c>
      <c r="C64" s="30" t="s">
        <v>8789</v>
      </c>
      <c r="D64" s="144" t="s">
        <v>459</v>
      </c>
      <c r="E64" s="27" t="s">
        <v>61</v>
      </c>
      <c r="F64" s="27" t="s">
        <v>100</v>
      </c>
      <c r="G64" s="27"/>
      <c r="H64" s="27"/>
      <c r="I64" s="27" t="s">
        <v>107</v>
      </c>
      <c r="J64" s="28"/>
      <c r="K64" s="29"/>
      <c r="L64" s="28"/>
      <c r="M64" s="4">
        <v>0</v>
      </c>
      <c r="N64" s="33"/>
      <c r="O64" s="33"/>
      <c r="P64" s="34"/>
      <c r="Q64" s="30"/>
      <c r="R64" s="30"/>
      <c r="S64" s="30"/>
      <c r="T64" s="30"/>
      <c r="U64" s="30"/>
      <c r="V64" s="30"/>
    </row>
    <row r="65" spans="1:22">
      <c r="A65" s="94" t="s">
        <v>8776</v>
      </c>
      <c r="B65" s="1" t="s">
        <v>59</v>
      </c>
      <c r="C65" s="30" t="s">
        <v>8790</v>
      </c>
      <c r="D65" s="144" t="s">
        <v>149</v>
      </c>
      <c r="E65" s="27" t="s">
        <v>61</v>
      </c>
      <c r="F65" s="27" t="s">
        <v>150</v>
      </c>
      <c r="G65" s="27"/>
      <c r="H65" s="27"/>
      <c r="I65" s="27" t="s">
        <v>107</v>
      </c>
      <c r="J65" s="28"/>
      <c r="K65" s="29"/>
      <c r="L65" s="28"/>
      <c r="M65" s="4">
        <v>0</v>
      </c>
      <c r="N65" s="33"/>
      <c r="O65" s="33"/>
      <c r="P65" s="34"/>
      <c r="Q65" s="30"/>
      <c r="R65" s="30"/>
      <c r="S65" s="30"/>
      <c r="T65" s="30"/>
      <c r="U65" s="30"/>
      <c r="V65" s="30"/>
    </row>
    <row r="66" spans="1:22">
      <c r="A66" s="94" t="s">
        <v>8776</v>
      </c>
      <c r="B66" s="1" t="s">
        <v>59</v>
      </c>
      <c r="C66" s="30" t="s">
        <v>8791</v>
      </c>
      <c r="D66" s="144" t="s">
        <v>8792</v>
      </c>
      <c r="E66" s="27" t="s">
        <v>61</v>
      </c>
      <c r="F66" s="27" t="s">
        <v>62</v>
      </c>
      <c r="G66" s="27"/>
      <c r="H66" s="27"/>
      <c r="I66" s="27" t="s">
        <v>107</v>
      </c>
      <c r="J66" s="28"/>
      <c r="K66" s="29"/>
      <c r="L66" s="28"/>
      <c r="M66" s="4">
        <v>0</v>
      </c>
      <c r="N66" s="33"/>
      <c r="O66" s="33"/>
      <c r="P66" s="34"/>
      <c r="Q66" s="30"/>
      <c r="R66" s="30"/>
      <c r="S66" s="30"/>
      <c r="T66" s="30"/>
      <c r="U66" s="30"/>
      <c r="V66" s="30"/>
    </row>
    <row r="67" spans="1:22">
      <c r="A67" s="94" t="s">
        <v>8776</v>
      </c>
      <c r="B67" s="1" t="s">
        <v>59</v>
      </c>
      <c r="C67" s="30" t="s">
        <v>8793</v>
      </c>
      <c r="D67" s="144" t="s">
        <v>196</v>
      </c>
      <c r="E67" s="27" t="s">
        <v>61</v>
      </c>
      <c r="F67" s="27" t="s">
        <v>107</v>
      </c>
      <c r="G67" s="27"/>
      <c r="H67" s="27"/>
      <c r="I67" s="27" t="s">
        <v>107</v>
      </c>
      <c r="J67" s="28"/>
      <c r="K67" s="29"/>
      <c r="L67" s="28"/>
      <c r="M67" s="1">
        <v>1</v>
      </c>
      <c r="N67" s="33"/>
      <c r="O67" s="33"/>
      <c r="P67" s="34"/>
      <c r="Q67" s="30"/>
      <c r="R67" s="30"/>
      <c r="S67" s="30"/>
      <c r="T67" s="30"/>
      <c r="U67" s="30"/>
      <c r="V67" s="30"/>
    </row>
    <row r="68" spans="1:22">
      <c r="A68" s="94" t="s">
        <v>8776</v>
      </c>
      <c r="B68" s="1" t="s">
        <v>59</v>
      </c>
      <c r="C68" s="30" t="s">
        <v>8794</v>
      </c>
      <c r="D68" s="144" t="s">
        <v>334</v>
      </c>
      <c r="E68" s="27" t="s">
        <v>135</v>
      </c>
      <c r="F68" s="27" t="s">
        <v>2399</v>
      </c>
      <c r="G68" s="27"/>
      <c r="H68" s="27"/>
      <c r="I68" s="27" t="s">
        <v>107</v>
      </c>
      <c r="J68" s="28"/>
      <c r="K68" s="29"/>
      <c r="L68" s="28"/>
      <c r="M68" s="1">
        <v>1</v>
      </c>
      <c r="N68" s="33"/>
      <c r="O68" s="33"/>
      <c r="P68" s="34"/>
      <c r="Q68" s="30"/>
      <c r="R68" s="30"/>
      <c r="S68" s="30"/>
      <c r="T68" s="30"/>
      <c r="U68" s="30"/>
      <c r="V68" s="30"/>
    </row>
    <row r="69" spans="1:22">
      <c r="A69" s="94" t="s">
        <v>8776</v>
      </c>
      <c r="B69" s="1" t="s">
        <v>59</v>
      </c>
      <c r="C69" s="30" t="s">
        <v>8795</v>
      </c>
      <c r="D69" s="144" t="s">
        <v>4097</v>
      </c>
      <c r="E69" s="27" t="s">
        <v>135</v>
      </c>
      <c r="F69" s="27" t="s">
        <v>959</v>
      </c>
      <c r="G69" s="27"/>
      <c r="H69" s="27"/>
      <c r="I69" s="27" t="s">
        <v>107</v>
      </c>
      <c r="J69" s="28"/>
      <c r="K69" s="29"/>
      <c r="L69" s="28"/>
      <c r="M69" s="4">
        <v>0</v>
      </c>
      <c r="N69" s="33"/>
      <c r="O69" s="33"/>
      <c r="P69" s="34"/>
      <c r="Q69" s="30"/>
      <c r="R69" s="30"/>
      <c r="S69" s="30"/>
      <c r="T69" s="30"/>
      <c r="U69" s="30"/>
      <c r="V69" s="30"/>
    </row>
    <row r="70" spans="1:22">
      <c r="A70" s="94" t="s">
        <v>8776</v>
      </c>
      <c r="B70" s="1" t="s">
        <v>59</v>
      </c>
      <c r="C70" s="30" t="s">
        <v>8796</v>
      </c>
      <c r="D70" s="144" t="s">
        <v>4099</v>
      </c>
      <c r="E70" s="27" t="s">
        <v>135</v>
      </c>
      <c r="F70" s="27" t="s">
        <v>959</v>
      </c>
      <c r="G70" s="27"/>
      <c r="H70" s="27"/>
      <c r="I70" s="27" t="s">
        <v>107</v>
      </c>
      <c r="J70" s="28"/>
      <c r="K70" s="29"/>
      <c r="L70" s="28"/>
      <c r="M70" s="4">
        <v>0</v>
      </c>
      <c r="N70" s="33"/>
      <c r="O70" s="33"/>
      <c r="P70" s="34"/>
      <c r="Q70" s="30"/>
      <c r="R70" s="30"/>
      <c r="S70" s="30"/>
      <c r="T70" s="30"/>
      <c r="U70" s="30"/>
      <c r="V70" s="30"/>
    </row>
    <row r="71" spans="1:22">
      <c r="A71" s="94" t="s">
        <v>8776</v>
      </c>
      <c r="B71" s="1" t="s">
        <v>59</v>
      </c>
      <c r="C71" s="30" t="s">
        <v>8797</v>
      </c>
      <c r="D71" s="144" t="s">
        <v>4101</v>
      </c>
      <c r="E71" s="27" t="s">
        <v>135</v>
      </c>
      <c r="F71" s="27" t="s">
        <v>959</v>
      </c>
      <c r="G71" s="27"/>
      <c r="H71" s="27"/>
      <c r="I71" s="27" t="s">
        <v>107</v>
      </c>
      <c r="J71" s="28"/>
      <c r="K71" s="29"/>
      <c r="L71" s="28"/>
      <c r="M71" s="4">
        <v>0</v>
      </c>
      <c r="N71" s="33"/>
      <c r="O71" s="33"/>
      <c r="P71" s="34"/>
      <c r="Q71" s="30"/>
      <c r="R71" s="30"/>
      <c r="S71" s="30"/>
      <c r="T71" s="30"/>
      <c r="U71" s="30"/>
      <c r="V71" s="30"/>
    </row>
    <row r="72" spans="1:22">
      <c r="A72" s="94" t="s">
        <v>8776</v>
      </c>
      <c r="B72" s="1" t="s">
        <v>59</v>
      </c>
      <c r="C72" s="30" t="s">
        <v>8798</v>
      </c>
      <c r="D72" s="144" t="s">
        <v>199</v>
      </c>
      <c r="E72" s="27" t="s">
        <v>135</v>
      </c>
      <c r="F72" s="27" t="s">
        <v>107</v>
      </c>
      <c r="G72" s="27"/>
      <c r="H72" s="27"/>
      <c r="I72" s="27" t="s">
        <v>107</v>
      </c>
      <c r="J72" s="28"/>
      <c r="K72" s="29"/>
      <c r="L72" s="28"/>
      <c r="M72" s="1">
        <v>1</v>
      </c>
      <c r="N72" s="33"/>
      <c r="O72" s="33"/>
      <c r="P72" s="34"/>
      <c r="Q72" s="30"/>
      <c r="R72" s="30"/>
      <c r="S72" s="30"/>
      <c r="T72" s="30"/>
      <c r="U72" s="30"/>
      <c r="V72" s="30"/>
    </row>
    <row r="73" spans="1:22">
      <c r="A73" s="94" t="s">
        <v>8776</v>
      </c>
      <c r="B73" s="1" t="s">
        <v>59</v>
      </c>
      <c r="C73" s="30" t="s">
        <v>8799</v>
      </c>
      <c r="D73" s="144" t="s">
        <v>185</v>
      </c>
      <c r="E73" s="27" t="s">
        <v>135</v>
      </c>
      <c r="F73" s="27" t="s">
        <v>107</v>
      </c>
      <c r="G73" s="27"/>
      <c r="H73" s="27"/>
      <c r="I73" s="27" t="s">
        <v>107</v>
      </c>
      <c r="J73" s="28"/>
      <c r="K73" s="29"/>
      <c r="L73" s="28"/>
      <c r="M73" s="1">
        <v>1</v>
      </c>
      <c r="N73" s="33"/>
      <c r="O73" s="33"/>
      <c r="P73" s="34"/>
      <c r="Q73" s="30"/>
      <c r="R73" s="30"/>
      <c r="S73" s="30"/>
      <c r="T73" s="30"/>
      <c r="U73" s="30"/>
      <c r="V73" s="30"/>
    </row>
    <row r="74" spans="1:22">
      <c r="A74" s="94" t="s">
        <v>8776</v>
      </c>
      <c r="B74" s="1" t="s">
        <v>59</v>
      </c>
      <c r="C74" s="30" t="s">
        <v>8800</v>
      </c>
      <c r="D74" s="144" t="s">
        <v>338</v>
      </c>
      <c r="E74" s="27" t="s">
        <v>135</v>
      </c>
      <c r="F74" s="27" t="s">
        <v>120</v>
      </c>
      <c r="G74" s="27"/>
      <c r="H74" s="27"/>
      <c r="I74" s="27" t="s">
        <v>107</v>
      </c>
      <c r="J74" s="28"/>
      <c r="K74" s="29"/>
      <c r="L74" s="28"/>
      <c r="M74" s="1">
        <v>1</v>
      </c>
      <c r="N74" s="33"/>
      <c r="O74" s="33"/>
      <c r="P74" s="34"/>
      <c r="Q74" s="30"/>
      <c r="R74" s="30"/>
      <c r="S74" s="30"/>
      <c r="T74" s="30"/>
      <c r="U74" s="30"/>
      <c r="V74" s="30"/>
    </row>
    <row r="75" spans="1:22">
      <c r="A75" s="94" t="s">
        <v>8776</v>
      </c>
      <c r="B75" s="1" t="s">
        <v>59</v>
      </c>
      <c r="C75" s="30" t="s">
        <v>8801</v>
      </c>
      <c r="D75" s="144" t="s">
        <v>5264</v>
      </c>
      <c r="E75" s="27" t="s">
        <v>61</v>
      </c>
      <c r="F75" s="27" t="s">
        <v>136</v>
      </c>
      <c r="G75" s="27"/>
      <c r="H75" s="27"/>
      <c r="I75" s="27" t="s">
        <v>107</v>
      </c>
      <c r="J75" s="28"/>
      <c r="K75" s="29"/>
      <c r="L75" s="28"/>
      <c r="M75" s="1">
        <v>1</v>
      </c>
      <c r="N75" s="33"/>
      <c r="O75" s="33"/>
      <c r="P75" s="34"/>
      <c r="Q75" s="30"/>
      <c r="R75" s="30"/>
      <c r="S75" s="30"/>
      <c r="T75" s="30"/>
      <c r="U75" s="30"/>
      <c r="V75" s="30"/>
    </row>
    <row r="76" spans="1:22">
      <c r="A76" s="94" t="s">
        <v>8776</v>
      </c>
      <c r="B76" s="1" t="s">
        <v>59</v>
      </c>
      <c r="C76" s="30" t="s">
        <v>8802</v>
      </c>
      <c r="D76" s="144" t="s">
        <v>4163</v>
      </c>
      <c r="E76" s="27" t="s">
        <v>61</v>
      </c>
      <c r="F76" s="27" t="s">
        <v>136</v>
      </c>
      <c r="G76" s="27"/>
      <c r="H76" s="27"/>
      <c r="I76" s="27" t="s">
        <v>107</v>
      </c>
      <c r="J76" s="28"/>
      <c r="K76" s="29"/>
      <c r="L76" s="28"/>
      <c r="M76" s="1">
        <v>1</v>
      </c>
      <c r="N76" s="33"/>
      <c r="O76" s="33"/>
      <c r="P76" s="34"/>
      <c r="Q76" s="30"/>
      <c r="R76" s="30"/>
      <c r="S76" s="30"/>
      <c r="T76" s="30"/>
      <c r="U76" s="30"/>
      <c r="V76" s="30"/>
    </row>
    <row r="77" spans="1:22">
      <c r="A77" s="94" t="s">
        <v>8776</v>
      </c>
      <c r="B77" s="1" t="s">
        <v>59</v>
      </c>
      <c r="C77" s="30" t="s">
        <v>8803</v>
      </c>
      <c r="D77" s="144" t="s">
        <v>4165</v>
      </c>
      <c r="E77" s="27" t="s">
        <v>61</v>
      </c>
      <c r="F77" s="27" t="s">
        <v>100</v>
      </c>
      <c r="G77" s="27"/>
      <c r="H77" s="27"/>
      <c r="I77" s="27" t="s">
        <v>107</v>
      </c>
      <c r="J77" s="28"/>
      <c r="K77" s="29"/>
      <c r="L77" s="28"/>
      <c r="M77" s="1">
        <v>1</v>
      </c>
      <c r="N77" s="33"/>
      <c r="O77" s="33"/>
      <c r="P77" s="34"/>
      <c r="Q77" s="30"/>
      <c r="R77" s="30"/>
      <c r="S77" s="30"/>
      <c r="T77" s="30"/>
      <c r="U77" s="30"/>
      <c r="V77" s="30"/>
    </row>
    <row r="78" spans="1:22">
      <c r="A78" s="94" t="s">
        <v>8776</v>
      </c>
      <c r="B78" s="1" t="s">
        <v>59</v>
      </c>
      <c r="C78" s="30" t="s">
        <v>8804</v>
      </c>
      <c r="D78" s="144" t="s">
        <v>4167</v>
      </c>
      <c r="E78" s="27" t="s">
        <v>61</v>
      </c>
      <c r="F78" s="27" t="s">
        <v>239</v>
      </c>
      <c r="G78" s="27"/>
      <c r="H78" s="27"/>
      <c r="I78" s="27" t="s">
        <v>107</v>
      </c>
      <c r="J78" s="28"/>
      <c r="K78" s="29"/>
      <c r="L78" s="28"/>
      <c r="M78" s="1">
        <v>1</v>
      </c>
      <c r="N78" s="33"/>
      <c r="O78" s="33"/>
      <c r="P78" s="34"/>
      <c r="Q78" s="30"/>
      <c r="R78" s="30"/>
      <c r="S78" s="30"/>
      <c r="T78" s="30"/>
      <c r="U78" s="30"/>
      <c r="V78" s="30"/>
    </row>
    <row r="79" spans="1:22">
      <c r="A79" s="94" t="s">
        <v>8776</v>
      </c>
      <c r="B79" s="1" t="s">
        <v>59</v>
      </c>
      <c r="C79" s="30" t="s">
        <v>8805</v>
      </c>
      <c r="D79" s="144" t="s">
        <v>4032</v>
      </c>
      <c r="E79" s="27" t="s">
        <v>61</v>
      </c>
      <c r="F79" s="27" t="s">
        <v>107</v>
      </c>
      <c r="G79" s="27"/>
      <c r="H79" s="27"/>
      <c r="I79" s="27" t="s">
        <v>107</v>
      </c>
      <c r="J79" s="28"/>
      <c r="K79" s="29"/>
      <c r="L79" s="28"/>
      <c r="M79" s="4">
        <v>0</v>
      </c>
      <c r="N79" s="33"/>
      <c r="O79" s="33"/>
      <c r="P79" s="33"/>
      <c r="Q79" s="30"/>
      <c r="R79" s="30"/>
      <c r="S79" s="30"/>
      <c r="T79" s="30"/>
      <c r="U79" s="30"/>
      <c r="V79" s="30"/>
    </row>
    <row r="80" spans="1:22">
      <c r="A80" s="94" t="s">
        <v>8776</v>
      </c>
      <c r="B80" s="1" t="s">
        <v>59</v>
      </c>
      <c r="C80" s="30" t="s">
        <v>8732</v>
      </c>
      <c r="D80" s="144" t="s">
        <v>4332</v>
      </c>
      <c r="E80" s="27" t="s">
        <v>61</v>
      </c>
      <c r="F80" s="27" t="s">
        <v>100</v>
      </c>
      <c r="G80" s="27"/>
      <c r="H80" s="27"/>
      <c r="I80" s="27" t="s">
        <v>107</v>
      </c>
      <c r="J80" s="28"/>
      <c r="K80" s="29"/>
      <c r="L80" s="28"/>
      <c r="M80" s="1">
        <v>1</v>
      </c>
      <c r="N80" s="33"/>
      <c r="O80" s="33"/>
      <c r="P80" s="34"/>
      <c r="Q80" s="30"/>
      <c r="R80" s="30"/>
      <c r="S80" s="30"/>
      <c r="T80" s="30"/>
      <c r="U80" s="30"/>
      <c r="V80" s="30"/>
    </row>
    <row r="81" spans="1:22">
      <c r="A81" s="94" t="s">
        <v>8776</v>
      </c>
      <c r="B81" s="1" t="s">
        <v>59</v>
      </c>
      <c r="C81" s="30" t="s">
        <v>8733</v>
      </c>
      <c r="D81" s="144" t="s">
        <v>4334</v>
      </c>
      <c r="E81" s="27" t="s">
        <v>61</v>
      </c>
      <c r="F81" s="27" t="s">
        <v>136</v>
      </c>
      <c r="G81" s="27"/>
      <c r="H81" s="27"/>
      <c r="I81" s="27" t="s">
        <v>107</v>
      </c>
      <c r="J81" s="28"/>
      <c r="K81" s="29"/>
      <c r="L81" s="28"/>
      <c r="M81" s="4">
        <v>0</v>
      </c>
      <c r="N81" s="33"/>
      <c r="O81" s="33"/>
      <c r="P81" s="34"/>
      <c r="Q81" s="30"/>
      <c r="R81" s="30"/>
      <c r="S81" s="30"/>
      <c r="T81" s="30"/>
      <c r="U81" s="30"/>
      <c r="V81" s="30"/>
    </row>
    <row r="82" spans="1:22">
      <c r="A82" s="94" t="s">
        <v>8776</v>
      </c>
      <c r="B82" s="1" t="s">
        <v>59</v>
      </c>
      <c r="C82" s="30" t="s">
        <v>8806</v>
      </c>
      <c r="D82" s="144" t="s">
        <v>1516</v>
      </c>
      <c r="E82" s="27" t="s">
        <v>61</v>
      </c>
      <c r="F82" s="27" t="s">
        <v>136</v>
      </c>
      <c r="G82" s="27"/>
      <c r="H82" s="27"/>
      <c r="I82" s="27" t="s">
        <v>107</v>
      </c>
      <c r="J82" s="28"/>
      <c r="K82" s="29"/>
      <c r="L82" s="48"/>
      <c r="M82" s="1">
        <v>1</v>
      </c>
      <c r="N82" s="33"/>
      <c r="O82" s="33"/>
      <c r="P82" s="34"/>
      <c r="Q82" s="30"/>
      <c r="R82" s="30"/>
      <c r="S82" s="30"/>
      <c r="T82" s="30"/>
      <c r="U82" s="30"/>
      <c r="V82" s="30"/>
    </row>
    <row r="83" spans="1:22">
      <c r="A83" s="94" t="s">
        <v>8776</v>
      </c>
      <c r="B83" s="1" t="s">
        <v>59</v>
      </c>
      <c r="C83" s="30" t="s">
        <v>8737</v>
      </c>
      <c r="D83" s="144" t="s">
        <v>4697</v>
      </c>
      <c r="E83" s="27" t="s">
        <v>61</v>
      </c>
      <c r="F83" s="27" t="s">
        <v>107</v>
      </c>
      <c r="G83" s="27"/>
      <c r="H83" s="27"/>
      <c r="I83" s="27" t="s">
        <v>107</v>
      </c>
      <c r="J83" s="28"/>
      <c r="K83" s="29"/>
      <c r="L83" s="28"/>
      <c r="M83" s="4">
        <v>0</v>
      </c>
      <c r="N83" s="33"/>
      <c r="O83" s="33"/>
      <c r="P83" s="34"/>
      <c r="Q83" s="30"/>
      <c r="R83" s="30"/>
      <c r="S83" s="30"/>
      <c r="T83" s="30"/>
      <c r="U83" s="30"/>
      <c r="V83" s="30"/>
    </row>
    <row r="84" spans="1:22">
      <c r="A84" s="94" t="s">
        <v>8776</v>
      </c>
      <c r="B84" s="1" t="s">
        <v>59</v>
      </c>
      <c r="C84" s="30" t="s">
        <v>8734</v>
      </c>
      <c r="D84" s="144" t="s">
        <v>8735</v>
      </c>
      <c r="E84" s="27" t="s">
        <v>61</v>
      </c>
      <c r="F84" s="27" t="s">
        <v>100</v>
      </c>
      <c r="G84" s="27"/>
      <c r="H84" s="27"/>
      <c r="I84" s="27" t="s">
        <v>107</v>
      </c>
      <c r="J84" s="28"/>
      <c r="K84" s="29"/>
      <c r="L84" s="28"/>
      <c r="M84" s="1">
        <v>1</v>
      </c>
      <c r="N84" s="33"/>
      <c r="O84" s="33"/>
      <c r="P84" s="34"/>
      <c r="Q84" s="30"/>
      <c r="R84" s="30"/>
      <c r="S84" s="30"/>
      <c r="T84" s="30"/>
      <c r="U84" s="30"/>
      <c r="V84" s="30"/>
    </row>
    <row r="85" spans="1:22">
      <c r="A85" s="94" t="s">
        <v>8776</v>
      </c>
      <c r="B85" s="1" t="s">
        <v>59</v>
      </c>
      <c r="C85" s="30" t="s">
        <v>8736</v>
      </c>
      <c r="D85" s="144" t="s">
        <v>848</v>
      </c>
      <c r="E85" s="27" t="s">
        <v>61</v>
      </c>
      <c r="F85" s="27" t="s">
        <v>100</v>
      </c>
      <c r="G85" s="27"/>
      <c r="H85" s="27"/>
      <c r="I85" s="27" t="s">
        <v>107</v>
      </c>
      <c r="J85" s="28"/>
      <c r="K85" s="29"/>
      <c r="L85" s="28"/>
      <c r="M85" s="1">
        <v>1</v>
      </c>
      <c r="N85" s="33"/>
      <c r="O85" s="33"/>
      <c r="P85" s="34"/>
      <c r="Q85" s="30"/>
      <c r="R85" s="30"/>
      <c r="S85" s="30"/>
      <c r="T85" s="30"/>
      <c r="U85" s="30"/>
      <c r="V85" s="30"/>
    </row>
    <row r="86" spans="1:22">
      <c r="A86" s="94" t="s">
        <v>8776</v>
      </c>
      <c r="B86" s="1" t="s">
        <v>59</v>
      </c>
      <c r="C86" s="30" t="s">
        <v>8807</v>
      </c>
      <c r="D86" s="144" t="s">
        <v>8808</v>
      </c>
      <c r="E86" s="27" t="s">
        <v>61</v>
      </c>
      <c r="F86" s="27" t="s">
        <v>100</v>
      </c>
      <c r="G86" s="27"/>
      <c r="H86" s="27"/>
      <c r="I86" s="27" t="s">
        <v>107</v>
      </c>
      <c r="J86" s="28"/>
      <c r="K86" s="29"/>
      <c r="L86" s="28"/>
      <c r="M86" s="4">
        <v>0</v>
      </c>
      <c r="N86" s="33"/>
      <c r="O86" s="33"/>
      <c r="P86" s="34"/>
      <c r="Q86" s="30"/>
      <c r="R86" s="30"/>
      <c r="S86" s="30"/>
      <c r="T86" s="30"/>
      <c r="U86" s="30"/>
      <c r="V86" s="30"/>
    </row>
    <row r="87" spans="1:22">
      <c r="A87" s="94" t="s">
        <v>8776</v>
      </c>
      <c r="B87" s="1" t="s">
        <v>59</v>
      </c>
      <c r="C87" s="30" t="s">
        <v>8809</v>
      </c>
      <c r="D87" s="144" t="s">
        <v>220</v>
      </c>
      <c r="E87" s="27" t="s">
        <v>61</v>
      </c>
      <c r="F87" s="27" t="s">
        <v>107</v>
      </c>
      <c r="G87" s="27"/>
      <c r="H87" s="27"/>
      <c r="I87" s="27" t="s">
        <v>107</v>
      </c>
      <c r="J87" s="28"/>
      <c r="K87" s="29"/>
      <c r="L87" s="28"/>
      <c r="M87" s="1">
        <v>1</v>
      </c>
      <c r="N87" s="33"/>
      <c r="O87" s="33"/>
      <c r="P87" s="34"/>
      <c r="Q87" s="30"/>
      <c r="R87" s="30"/>
      <c r="S87" s="30"/>
      <c r="T87" s="30"/>
      <c r="U87" s="30"/>
      <c r="V87" s="30"/>
    </row>
    <row r="88" spans="1:22">
      <c r="A88" s="94" t="s">
        <v>8776</v>
      </c>
      <c r="B88" s="1" t="s">
        <v>59</v>
      </c>
      <c r="C88" s="30" t="s">
        <v>8810</v>
      </c>
      <c r="D88" s="144" t="s">
        <v>8811</v>
      </c>
      <c r="E88" s="27" t="s">
        <v>61</v>
      </c>
      <c r="F88" s="27" t="s">
        <v>94</v>
      </c>
      <c r="G88" s="27"/>
      <c r="H88" s="27"/>
      <c r="I88" s="27" t="s">
        <v>107</v>
      </c>
      <c r="J88" s="28"/>
      <c r="K88" s="29"/>
      <c r="L88" s="48"/>
      <c r="M88" s="1">
        <v>1</v>
      </c>
      <c r="N88" s="33"/>
      <c r="O88" s="33"/>
      <c r="P88" s="34"/>
      <c r="Q88" s="30"/>
      <c r="R88" s="30"/>
      <c r="S88" s="30"/>
      <c r="T88" s="30"/>
      <c r="U88" s="30"/>
      <c r="V88" s="30"/>
    </row>
    <row r="89" spans="1:22">
      <c r="A89" s="94" t="s">
        <v>8776</v>
      </c>
      <c r="B89" s="1" t="s">
        <v>59</v>
      </c>
      <c r="C89" s="30" t="s">
        <v>8812</v>
      </c>
      <c r="D89" s="144" t="s">
        <v>1235</v>
      </c>
      <c r="E89" s="27" t="s">
        <v>61</v>
      </c>
      <c r="F89" s="27" t="s">
        <v>239</v>
      </c>
      <c r="G89" s="27"/>
      <c r="H89" s="27"/>
      <c r="I89" s="27" t="s">
        <v>107</v>
      </c>
      <c r="J89" s="28"/>
      <c r="K89" s="29"/>
      <c r="L89" s="28"/>
      <c r="M89" s="4">
        <v>0</v>
      </c>
      <c r="N89" s="33"/>
      <c r="O89" s="33"/>
      <c r="P89" s="34"/>
      <c r="Q89" s="30"/>
      <c r="R89" s="30"/>
      <c r="S89" s="30"/>
      <c r="T89" s="30"/>
      <c r="U89" s="30"/>
      <c r="V89" s="30"/>
    </row>
    <row r="90" spans="1:22">
      <c r="A90" s="94" t="s">
        <v>8776</v>
      </c>
      <c r="B90" s="1" t="s">
        <v>59</v>
      </c>
      <c r="C90" s="30" t="s">
        <v>8813</v>
      </c>
      <c r="D90" s="144" t="s">
        <v>2098</v>
      </c>
      <c r="E90" s="27" t="s">
        <v>61</v>
      </c>
      <c r="F90" s="27" t="s">
        <v>62</v>
      </c>
      <c r="G90" s="27"/>
      <c r="H90" s="27"/>
      <c r="I90" s="27" t="s">
        <v>107</v>
      </c>
      <c r="J90" s="28"/>
      <c r="K90" s="29"/>
      <c r="L90" s="28"/>
      <c r="M90" s="1">
        <v>1</v>
      </c>
      <c r="N90" s="33"/>
      <c r="O90" s="33"/>
      <c r="P90" s="34"/>
      <c r="Q90" s="30"/>
      <c r="R90" s="30"/>
      <c r="S90" s="30"/>
      <c r="T90" s="30"/>
      <c r="U90" s="30"/>
      <c r="V90" s="30"/>
    </row>
    <row r="91" spans="1:22">
      <c r="A91" s="94" t="s">
        <v>8776</v>
      </c>
      <c r="B91" s="1" t="s">
        <v>59</v>
      </c>
      <c r="C91" s="30" t="s">
        <v>8814</v>
      </c>
      <c r="D91" s="144" t="s">
        <v>159</v>
      </c>
      <c r="E91" s="27" t="s">
        <v>61</v>
      </c>
      <c r="F91" s="27" t="s">
        <v>114</v>
      </c>
      <c r="G91" s="27"/>
      <c r="H91" s="27"/>
      <c r="I91" s="27" t="s">
        <v>107</v>
      </c>
      <c r="J91" s="28"/>
      <c r="K91" s="29"/>
      <c r="L91" s="28"/>
      <c r="M91" s="4">
        <v>0</v>
      </c>
      <c r="N91" s="33"/>
      <c r="O91" s="33"/>
      <c r="P91" s="34"/>
      <c r="Q91" s="30"/>
      <c r="R91" s="30"/>
      <c r="S91" s="30"/>
      <c r="T91" s="30"/>
      <c r="U91" s="30"/>
      <c r="V91" s="30"/>
    </row>
    <row r="92" spans="1:22">
      <c r="A92" s="94" t="s">
        <v>8776</v>
      </c>
      <c r="B92" s="1" t="s">
        <v>59</v>
      </c>
      <c r="C92" s="30" t="s">
        <v>8815</v>
      </c>
      <c r="D92" s="144" t="s">
        <v>8425</v>
      </c>
      <c r="E92" s="27" t="s">
        <v>61</v>
      </c>
      <c r="F92" s="27" t="s">
        <v>100</v>
      </c>
      <c r="G92" s="27"/>
      <c r="H92" s="27"/>
      <c r="I92" s="27" t="s">
        <v>107</v>
      </c>
      <c r="J92" s="28"/>
      <c r="K92" s="29"/>
      <c r="L92" s="28"/>
      <c r="M92" s="1">
        <v>1</v>
      </c>
      <c r="N92" s="33"/>
      <c r="O92" s="33"/>
      <c r="P92" s="34"/>
      <c r="Q92" s="30"/>
      <c r="R92" s="30"/>
      <c r="S92" s="30"/>
      <c r="T92" s="30"/>
      <c r="U92" s="30"/>
      <c r="V92" s="30"/>
    </row>
    <row r="93" spans="1:22">
      <c r="A93" s="94" t="s">
        <v>8776</v>
      </c>
      <c r="B93" s="1" t="s">
        <v>59</v>
      </c>
      <c r="C93" s="30" t="s">
        <v>8816</v>
      </c>
      <c r="D93" s="144" t="s">
        <v>1032</v>
      </c>
      <c r="E93" s="27" t="s">
        <v>61</v>
      </c>
      <c r="F93" s="27" t="s">
        <v>1033</v>
      </c>
      <c r="G93" s="27"/>
      <c r="H93" s="27"/>
      <c r="I93" s="27" t="s">
        <v>107</v>
      </c>
      <c r="J93" s="28"/>
      <c r="K93" s="29"/>
      <c r="L93" s="28"/>
      <c r="M93" s="4">
        <v>0</v>
      </c>
      <c r="N93" s="33"/>
      <c r="O93" s="33"/>
      <c r="P93" s="34"/>
      <c r="Q93" s="30"/>
      <c r="R93" s="30"/>
      <c r="S93" s="30"/>
      <c r="T93" s="30"/>
      <c r="U93" s="30"/>
      <c r="V93" s="30"/>
    </row>
    <row r="94" spans="1:22">
      <c r="A94" s="94" t="s">
        <v>8776</v>
      </c>
      <c r="B94" s="1" t="s">
        <v>59</v>
      </c>
      <c r="C94" s="30" t="s">
        <v>8817</v>
      </c>
      <c r="D94" s="144" t="s">
        <v>1897</v>
      </c>
      <c r="E94" s="27" t="s">
        <v>61</v>
      </c>
      <c r="F94" s="27" t="s">
        <v>62</v>
      </c>
      <c r="G94" s="27"/>
      <c r="H94" s="27"/>
      <c r="I94" s="27" t="s">
        <v>107</v>
      </c>
      <c r="J94" s="28"/>
      <c r="K94" s="29"/>
      <c r="L94" s="28"/>
      <c r="M94" s="4">
        <v>0</v>
      </c>
      <c r="N94" s="33"/>
      <c r="O94" s="34"/>
      <c r="P94" s="34"/>
      <c r="Q94" s="30"/>
      <c r="R94" s="30"/>
      <c r="S94" s="30"/>
      <c r="T94" s="30"/>
      <c r="U94" s="30"/>
      <c r="V94" s="30"/>
    </row>
    <row r="95" spans="1:22">
      <c r="A95" s="94" t="s">
        <v>8776</v>
      </c>
      <c r="B95" s="1" t="s">
        <v>59</v>
      </c>
      <c r="C95" s="30" t="s">
        <v>8818</v>
      </c>
      <c r="D95" s="144" t="s">
        <v>3822</v>
      </c>
      <c r="E95" s="27" t="s">
        <v>61</v>
      </c>
      <c r="F95" s="27" t="s">
        <v>62</v>
      </c>
      <c r="G95" s="27"/>
      <c r="H95" s="27"/>
      <c r="I95" s="27" t="s">
        <v>107</v>
      </c>
      <c r="J95" s="28"/>
      <c r="K95" s="29"/>
      <c r="L95" s="28"/>
      <c r="M95" s="4">
        <v>0</v>
      </c>
      <c r="N95" s="33"/>
      <c r="O95" s="33"/>
      <c r="P95" s="34"/>
      <c r="Q95" s="30"/>
      <c r="R95" s="30"/>
      <c r="S95" s="30"/>
      <c r="T95" s="30"/>
      <c r="U95" s="30"/>
      <c r="V95" s="30"/>
    </row>
    <row r="96" spans="1:22">
      <c r="A96" s="94" t="s">
        <v>8776</v>
      </c>
      <c r="B96" s="1" t="s">
        <v>59</v>
      </c>
      <c r="C96" s="30" t="s">
        <v>8752</v>
      </c>
      <c r="D96" s="144" t="s">
        <v>3816</v>
      </c>
      <c r="E96" s="27" t="s">
        <v>61</v>
      </c>
      <c r="F96" s="27" t="s">
        <v>959</v>
      </c>
      <c r="G96" s="27"/>
      <c r="H96" s="27"/>
      <c r="I96" s="27" t="s">
        <v>107</v>
      </c>
      <c r="J96" s="28"/>
      <c r="K96" s="29"/>
      <c r="L96" s="28"/>
      <c r="M96" s="4">
        <v>0</v>
      </c>
      <c r="N96" s="33"/>
      <c r="O96" s="33"/>
      <c r="P96" s="34"/>
      <c r="Q96" s="30"/>
      <c r="R96" s="30"/>
      <c r="S96" s="30"/>
      <c r="T96" s="30"/>
      <c r="U96" s="30"/>
      <c r="V96" s="30"/>
    </row>
    <row r="97" spans="1:22">
      <c r="A97" s="94" t="s">
        <v>8776</v>
      </c>
      <c r="B97" s="1" t="s">
        <v>59</v>
      </c>
      <c r="C97" s="30" t="s">
        <v>8753</v>
      </c>
      <c r="D97" s="144" t="s">
        <v>3818</v>
      </c>
      <c r="E97" s="27" t="s">
        <v>61</v>
      </c>
      <c r="F97" s="27" t="s">
        <v>114</v>
      </c>
      <c r="G97" s="27"/>
      <c r="H97" s="27"/>
      <c r="I97" s="27" t="s">
        <v>107</v>
      </c>
      <c r="J97" s="28"/>
      <c r="K97" s="29"/>
      <c r="L97" s="28"/>
      <c r="M97" s="4">
        <v>0</v>
      </c>
      <c r="N97" s="33"/>
      <c r="O97" s="33"/>
      <c r="P97" s="34"/>
      <c r="Q97" s="30"/>
      <c r="R97" s="30"/>
      <c r="S97" s="30"/>
      <c r="T97" s="30"/>
      <c r="U97" s="30"/>
      <c r="V97" s="30"/>
    </row>
    <row r="98" spans="1:22">
      <c r="A98" s="94" t="s">
        <v>8776</v>
      </c>
      <c r="B98" s="1" t="s">
        <v>59</v>
      </c>
      <c r="C98" s="30" t="s">
        <v>8819</v>
      </c>
      <c r="D98" s="144" t="s">
        <v>1128</v>
      </c>
      <c r="E98" s="27" t="s">
        <v>61</v>
      </c>
      <c r="F98" s="27" t="s">
        <v>120</v>
      </c>
      <c r="G98" s="27"/>
      <c r="H98" s="27"/>
      <c r="I98" s="27" t="s">
        <v>107</v>
      </c>
      <c r="J98" s="28"/>
      <c r="K98" s="29"/>
      <c r="L98" s="28"/>
      <c r="M98" s="4">
        <v>0</v>
      </c>
      <c r="N98" s="33"/>
      <c r="O98" s="33"/>
      <c r="P98" s="33"/>
      <c r="Q98" s="30"/>
      <c r="R98" s="30"/>
      <c r="S98" s="30"/>
      <c r="T98" s="30"/>
      <c r="U98" s="30"/>
      <c r="V98" s="30"/>
    </row>
    <row r="99" spans="1:22">
      <c r="A99" s="94" t="s">
        <v>8776</v>
      </c>
      <c r="B99" s="1" t="s">
        <v>59</v>
      </c>
      <c r="C99" s="30" t="s">
        <v>3136</v>
      </c>
      <c r="D99" s="144" t="s">
        <v>3891</v>
      </c>
      <c r="E99" s="27" t="s">
        <v>61</v>
      </c>
      <c r="F99" s="27" t="s">
        <v>239</v>
      </c>
      <c r="G99" s="27"/>
      <c r="H99" s="27"/>
      <c r="I99" s="27" t="s">
        <v>107</v>
      </c>
      <c r="J99" s="28"/>
      <c r="K99" s="29"/>
      <c r="L99" s="28"/>
      <c r="M99" s="4">
        <v>0</v>
      </c>
      <c r="N99" s="33"/>
      <c r="O99" s="33"/>
      <c r="P99" s="34"/>
      <c r="Q99" s="30"/>
      <c r="R99" s="30"/>
      <c r="S99" s="30"/>
      <c r="T99" s="30"/>
      <c r="U99" s="30"/>
      <c r="V99" s="30"/>
    </row>
    <row r="100" spans="1:22">
      <c r="A100" s="94" t="s">
        <v>8776</v>
      </c>
      <c r="B100" s="1" t="s">
        <v>59</v>
      </c>
      <c r="C100" s="30" t="s">
        <v>3132</v>
      </c>
      <c r="D100" s="144" t="s">
        <v>297</v>
      </c>
      <c r="E100" s="27" t="s">
        <v>61</v>
      </c>
      <c r="F100" s="27" t="s">
        <v>107</v>
      </c>
      <c r="G100" s="27"/>
      <c r="H100" s="27"/>
      <c r="I100" s="27" t="s">
        <v>107</v>
      </c>
      <c r="J100" s="28"/>
      <c r="K100" s="29"/>
      <c r="L100" s="28"/>
      <c r="M100" s="4">
        <v>0</v>
      </c>
      <c r="N100" s="33"/>
      <c r="O100" s="33"/>
      <c r="P100" s="34"/>
      <c r="Q100" s="30"/>
      <c r="R100" s="30"/>
      <c r="S100" s="30"/>
      <c r="T100" s="30"/>
      <c r="U100" s="30"/>
      <c r="V100" s="30"/>
    </row>
    <row r="101" spans="1:22">
      <c r="A101" s="94" t="s">
        <v>8776</v>
      </c>
      <c r="B101" s="1" t="s">
        <v>59</v>
      </c>
      <c r="C101" s="30" t="s">
        <v>8820</v>
      </c>
      <c r="D101" s="144" t="s">
        <v>8821</v>
      </c>
      <c r="E101" s="27" t="s">
        <v>61</v>
      </c>
      <c r="F101" s="27" t="s">
        <v>150</v>
      </c>
      <c r="G101" s="27"/>
      <c r="H101" s="27"/>
      <c r="I101" s="27" t="s">
        <v>107</v>
      </c>
      <c r="J101" s="28"/>
      <c r="K101" s="29"/>
      <c r="L101" s="28"/>
      <c r="M101" s="4">
        <v>0</v>
      </c>
      <c r="N101" s="33"/>
      <c r="O101" s="33"/>
      <c r="P101" s="34"/>
      <c r="Q101" s="30"/>
      <c r="R101" s="30"/>
      <c r="S101" s="30"/>
      <c r="T101" s="30"/>
      <c r="U101" s="30"/>
      <c r="V101" s="30"/>
    </row>
    <row r="102" spans="1:22">
      <c r="A102" s="94" t="s">
        <v>8776</v>
      </c>
      <c r="B102" s="1" t="s">
        <v>59</v>
      </c>
      <c r="C102" s="30" t="s">
        <v>8822</v>
      </c>
      <c r="D102" s="144" t="s">
        <v>8823</v>
      </c>
      <c r="E102" s="27" t="s">
        <v>61</v>
      </c>
      <c r="F102" s="27" t="s">
        <v>100</v>
      </c>
      <c r="G102" s="27"/>
      <c r="H102" s="27"/>
      <c r="I102" s="27" t="s">
        <v>107</v>
      </c>
      <c r="J102" s="28"/>
      <c r="K102" s="29"/>
      <c r="L102" s="48"/>
      <c r="M102" s="4">
        <v>0</v>
      </c>
      <c r="N102" s="33"/>
      <c r="O102" s="33"/>
      <c r="P102" s="34"/>
      <c r="Q102" s="30"/>
      <c r="R102" s="30"/>
      <c r="S102" s="30"/>
      <c r="T102" s="30"/>
      <c r="U102" s="30"/>
      <c r="V102" s="30"/>
    </row>
    <row r="103" spans="1:22">
      <c r="A103" s="94" t="s">
        <v>8776</v>
      </c>
      <c r="B103" s="1" t="s">
        <v>59</v>
      </c>
      <c r="C103" s="30" t="s">
        <v>8824</v>
      </c>
      <c r="D103" s="144" t="s">
        <v>8825</v>
      </c>
      <c r="E103" s="27" t="s">
        <v>61</v>
      </c>
      <c r="F103" s="27" t="s">
        <v>136</v>
      </c>
      <c r="G103" s="27"/>
      <c r="H103" s="27"/>
      <c r="I103" s="27" t="s">
        <v>107</v>
      </c>
      <c r="J103" s="28"/>
      <c r="K103" s="29"/>
      <c r="L103" s="28"/>
      <c r="M103" s="4">
        <v>0</v>
      </c>
      <c r="N103" s="33"/>
      <c r="O103" s="33"/>
      <c r="P103" s="34"/>
      <c r="Q103" s="30"/>
      <c r="R103" s="30"/>
      <c r="S103" s="30"/>
      <c r="T103" s="30"/>
      <c r="U103" s="30"/>
      <c r="V103" s="30"/>
    </row>
    <row r="104" spans="1:22">
      <c r="A104" s="94" t="s">
        <v>8776</v>
      </c>
      <c r="B104" s="1" t="s">
        <v>59</v>
      </c>
      <c r="C104" s="30" t="s">
        <v>8826</v>
      </c>
      <c r="D104" s="144" t="s">
        <v>1037</v>
      </c>
      <c r="E104" s="27" t="s">
        <v>61</v>
      </c>
      <c r="F104" s="27" t="s">
        <v>107</v>
      </c>
      <c r="G104" s="27"/>
      <c r="H104" s="27"/>
      <c r="I104" s="27" t="s">
        <v>107</v>
      </c>
      <c r="J104" s="28"/>
      <c r="K104" s="29"/>
      <c r="L104" s="28"/>
      <c r="M104" s="1">
        <v>1</v>
      </c>
      <c r="N104" s="33"/>
      <c r="O104" s="33"/>
      <c r="P104" s="34"/>
      <c r="Q104" s="30"/>
      <c r="R104" s="30"/>
      <c r="S104" s="30"/>
      <c r="T104" s="30"/>
      <c r="U104" s="30"/>
      <c r="V104" s="30"/>
    </row>
    <row r="105" spans="1:22">
      <c r="A105" s="94" t="s">
        <v>8776</v>
      </c>
      <c r="B105" s="1" t="s">
        <v>59</v>
      </c>
      <c r="C105" s="30" t="s">
        <v>3128</v>
      </c>
      <c r="D105" s="144" t="s">
        <v>2260</v>
      </c>
      <c r="E105" s="27" t="s">
        <v>61</v>
      </c>
      <c r="F105" s="27" t="s">
        <v>179</v>
      </c>
      <c r="G105" s="27"/>
      <c r="H105" s="27"/>
      <c r="I105" s="27" t="s">
        <v>107</v>
      </c>
      <c r="J105" s="28"/>
      <c r="K105" s="29"/>
      <c r="L105" s="28"/>
      <c r="M105" s="1">
        <v>1</v>
      </c>
      <c r="N105" s="33"/>
      <c r="O105" s="33"/>
      <c r="P105" s="34"/>
      <c r="Q105" s="30"/>
      <c r="R105" s="30"/>
      <c r="S105" s="30"/>
      <c r="T105" s="30"/>
      <c r="U105" s="30"/>
      <c r="V105" s="30"/>
    </row>
    <row r="106" spans="1:22">
      <c r="A106" s="94" t="s">
        <v>8776</v>
      </c>
      <c r="B106" s="1" t="s">
        <v>59</v>
      </c>
      <c r="C106" s="30" t="s">
        <v>8827</v>
      </c>
      <c r="D106" s="144" t="s">
        <v>8828</v>
      </c>
      <c r="E106" s="27" t="s">
        <v>61</v>
      </c>
      <c r="F106" s="27" t="s">
        <v>136</v>
      </c>
      <c r="G106" s="27"/>
      <c r="H106" s="27"/>
      <c r="I106" s="27" t="s">
        <v>107</v>
      </c>
      <c r="J106" s="28"/>
      <c r="K106" s="29"/>
      <c r="L106" s="28"/>
      <c r="M106" s="4">
        <v>0</v>
      </c>
      <c r="N106" s="33"/>
      <c r="O106" s="33"/>
      <c r="P106" s="34"/>
      <c r="Q106" s="30"/>
      <c r="R106" s="30"/>
      <c r="S106" s="30"/>
      <c r="T106" s="30"/>
      <c r="U106" s="30"/>
      <c r="V106" s="30"/>
    </row>
    <row r="107" spans="1:22">
      <c r="A107" s="94" t="s">
        <v>8776</v>
      </c>
      <c r="B107" s="1" t="s">
        <v>59</v>
      </c>
      <c r="C107" s="30" t="s">
        <v>8829</v>
      </c>
      <c r="D107" s="144" t="s">
        <v>8830</v>
      </c>
      <c r="E107" s="27" t="s">
        <v>61</v>
      </c>
      <c r="F107" s="27" t="s">
        <v>100</v>
      </c>
      <c r="G107" s="27"/>
      <c r="H107" s="27"/>
      <c r="I107" s="27" t="s">
        <v>107</v>
      </c>
      <c r="J107" s="28"/>
      <c r="K107" s="29"/>
      <c r="L107" s="28"/>
      <c r="M107" s="4">
        <v>0</v>
      </c>
      <c r="N107" s="33"/>
      <c r="O107" s="33"/>
      <c r="P107" s="34"/>
      <c r="Q107" s="30"/>
      <c r="R107" s="30"/>
      <c r="S107" s="30"/>
      <c r="T107" s="30"/>
      <c r="U107" s="30"/>
      <c r="V107" s="30"/>
    </row>
    <row r="108" spans="1:22">
      <c r="A108" s="94" t="s">
        <v>8776</v>
      </c>
      <c r="B108" s="1" t="s">
        <v>59</v>
      </c>
      <c r="C108" s="30" t="s">
        <v>8831</v>
      </c>
      <c r="D108" s="144" t="s">
        <v>8832</v>
      </c>
      <c r="E108" s="27" t="s">
        <v>61</v>
      </c>
      <c r="F108" s="27" t="s">
        <v>239</v>
      </c>
      <c r="G108" s="27"/>
      <c r="H108" s="27"/>
      <c r="I108" s="27" t="s">
        <v>107</v>
      </c>
      <c r="J108" s="28"/>
      <c r="K108" s="29"/>
      <c r="L108" s="28"/>
      <c r="M108" s="4">
        <v>0</v>
      </c>
      <c r="N108" s="33"/>
      <c r="O108" s="33"/>
      <c r="P108" s="34"/>
      <c r="Q108" s="30"/>
      <c r="R108" s="30"/>
      <c r="S108" s="30"/>
      <c r="T108" s="30"/>
      <c r="U108" s="30"/>
      <c r="V108" s="30"/>
    </row>
    <row r="109" spans="1:22">
      <c r="A109" s="94" t="s">
        <v>8776</v>
      </c>
      <c r="B109" s="1" t="s">
        <v>59</v>
      </c>
      <c r="C109" s="30" t="s">
        <v>8833</v>
      </c>
      <c r="D109" s="144" t="s">
        <v>4032</v>
      </c>
      <c r="E109" s="27" t="s">
        <v>61</v>
      </c>
      <c r="F109" s="27" t="s">
        <v>107</v>
      </c>
      <c r="G109" s="27"/>
      <c r="H109" s="27"/>
      <c r="I109" s="27" t="s">
        <v>107</v>
      </c>
      <c r="J109" s="28"/>
      <c r="K109" s="29"/>
      <c r="L109" s="28"/>
      <c r="M109" s="4">
        <v>0</v>
      </c>
      <c r="N109" s="33"/>
      <c r="O109" s="33"/>
      <c r="P109" s="34"/>
      <c r="Q109" s="30"/>
      <c r="R109" s="30"/>
      <c r="S109" s="30"/>
      <c r="T109" s="30"/>
      <c r="U109" s="30"/>
      <c r="V109" s="30"/>
    </row>
    <row r="110" spans="1:22">
      <c r="A110" s="94" t="s">
        <v>8776</v>
      </c>
      <c r="B110" s="1" t="s">
        <v>59</v>
      </c>
      <c r="C110" s="30" t="s">
        <v>3164</v>
      </c>
      <c r="D110" s="144" t="s">
        <v>1704</v>
      </c>
      <c r="E110" s="27" t="s">
        <v>61</v>
      </c>
      <c r="F110" s="27" t="s">
        <v>100</v>
      </c>
      <c r="G110" s="27"/>
      <c r="H110" s="27"/>
      <c r="I110" s="27" t="s">
        <v>107</v>
      </c>
      <c r="J110" s="28"/>
      <c r="K110" s="29"/>
      <c r="L110" s="28"/>
      <c r="M110" s="4">
        <v>0</v>
      </c>
      <c r="N110" s="33"/>
      <c r="O110" s="33"/>
      <c r="P110" s="34"/>
      <c r="Q110" s="30"/>
      <c r="R110" s="30"/>
      <c r="S110" s="30"/>
      <c r="T110" s="30"/>
      <c r="U110" s="30"/>
      <c r="V110" s="30"/>
    </row>
    <row r="111" spans="1:22">
      <c r="A111" s="94" t="s">
        <v>8776</v>
      </c>
      <c r="B111" s="1" t="s">
        <v>59</v>
      </c>
      <c r="C111" s="30" t="s">
        <v>8834</v>
      </c>
      <c r="D111" s="144" t="s">
        <v>8835</v>
      </c>
      <c r="E111" s="27" t="s">
        <v>61</v>
      </c>
      <c r="F111" s="27" t="s">
        <v>239</v>
      </c>
      <c r="G111" s="27"/>
      <c r="H111" s="27"/>
      <c r="I111" s="27" t="s">
        <v>107</v>
      </c>
      <c r="J111" s="28"/>
      <c r="K111" s="29"/>
      <c r="L111" s="28"/>
      <c r="M111" s="4">
        <v>0</v>
      </c>
      <c r="N111" s="33"/>
      <c r="O111" s="33"/>
      <c r="P111" s="34"/>
      <c r="Q111" s="30"/>
      <c r="R111" s="30"/>
      <c r="S111" s="30"/>
      <c r="T111" s="30"/>
      <c r="U111" s="30"/>
      <c r="V111" s="30"/>
    </row>
    <row r="112" spans="1:22">
      <c r="A112" s="94" t="s">
        <v>8776</v>
      </c>
      <c r="B112" s="1" t="s">
        <v>59</v>
      </c>
      <c r="C112" s="30" t="s">
        <v>8836</v>
      </c>
      <c r="D112" s="144" t="s">
        <v>8837</v>
      </c>
      <c r="E112" s="27" t="s">
        <v>61</v>
      </c>
      <c r="F112" s="27" t="s">
        <v>239</v>
      </c>
      <c r="G112" s="27"/>
      <c r="H112" s="27"/>
      <c r="I112" s="27" t="s">
        <v>107</v>
      </c>
      <c r="J112" s="28"/>
      <c r="K112" s="29"/>
      <c r="L112" s="28"/>
      <c r="M112" s="4">
        <v>0</v>
      </c>
      <c r="N112" s="33"/>
      <c r="O112" s="33"/>
      <c r="P112" s="34"/>
      <c r="Q112" s="30"/>
      <c r="R112" s="30"/>
      <c r="S112" s="30"/>
      <c r="T112" s="30"/>
      <c r="U112" s="30"/>
      <c r="V112" s="30"/>
    </row>
    <row r="113" spans="1:22">
      <c r="A113" s="94" t="s">
        <v>8776</v>
      </c>
      <c r="B113" s="1" t="s">
        <v>59</v>
      </c>
      <c r="C113" s="30" t="s">
        <v>8754</v>
      </c>
      <c r="D113" s="144" t="s">
        <v>3965</v>
      </c>
      <c r="E113" s="27" t="s">
        <v>61</v>
      </c>
      <c r="F113" s="27" t="s">
        <v>94</v>
      </c>
      <c r="G113" s="27"/>
      <c r="H113" s="27"/>
      <c r="I113" s="27" t="s">
        <v>107</v>
      </c>
      <c r="J113" s="28"/>
      <c r="K113" s="29"/>
      <c r="L113" s="28"/>
      <c r="M113" s="4">
        <v>0</v>
      </c>
      <c r="N113" s="33"/>
      <c r="O113" s="33"/>
      <c r="P113" s="34"/>
      <c r="Q113" s="30"/>
      <c r="R113" s="30"/>
      <c r="S113" s="30"/>
      <c r="T113" s="30"/>
      <c r="U113" s="30"/>
      <c r="V113" s="30"/>
    </row>
    <row r="114" spans="1:22">
      <c r="A114" s="94" t="s">
        <v>8776</v>
      </c>
      <c r="B114" s="1" t="s">
        <v>59</v>
      </c>
      <c r="C114" s="30" t="s">
        <v>8755</v>
      </c>
      <c r="D114" s="144" t="s">
        <v>3970</v>
      </c>
      <c r="E114" s="27" t="s">
        <v>61</v>
      </c>
      <c r="F114" s="27" t="s">
        <v>94</v>
      </c>
      <c r="G114" s="27"/>
      <c r="H114" s="27"/>
      <c r="I114" s="27" t="s">
        <v>107</v>
      </c>
      <c r="J114" s="28"/>
      <c r="K114" s="29"/>
      <c r="L114" s="28"/>
      <c r="M114" s="4">
        <v>0</v>
      </c>
      <c r="N114" s="33"/>
      <c r="O114" s="33"/>
      <c r="P114" s="34"/>
      <c r="Q114" s="30"/>
      <c r="R114" s="30"/>
      <c r="S114" s="30"/>
      <c r="T114" s="30"/>
      <c r="U114" s="30"/>
      <c r="V114" s="30"/>
    </row>
    <row r="115" spans="1:22">
      <c r="A115" s="94" t="s">
        <v>8776</v>
      </c>
      <c r="B115" s="1" t="s">
        <v>59</v>
      </c>
      <c r="C115" s="30" t="s">
        <v>8756</v>
      </c>
      <c r="D115" s="144" t="s">
        <v>3975</v>
      </c>
      <c r="E115" s="27" t="s">
        <v>61</v>
      </c>
      <c r="F115" s="27" t="s">
        <v>94</v>
      </c>
      <c r="G115" s="27"/>
      <c r="H115" s="27"/>
      <c r="I115" s="27" t="s">
        <v>107</v>
      </c>
      <c r="J115" s="28"/>
      <c r="K115" s="29"/>
      <c r="L115" s="28"/>
      <c r="M115" s="4">
        <v>0</v>
      </c>
      <c r="N115" s="33"/>
      <c r="O115" s="33"/>
      <c r="P115" s="34"/>
      <c r="Q115" s="30"/>
      <c r="R115" s="30"/>
      <c r="S115" s="30"/>
      <c r="T115" s="30"/>
      <c r="U115" s="30"/>
      <c r="V115" s="30"/>
    </row>
    <row r="116" spans="1:22">
      <c r="A116" s="94" t="s">
        <v>8776</v>
      </c>
      <c r="B116" s="1" t="s">
        <v>59</v>
      </c>
      <c r="C116" s="30" t="s">
        <v>8757</v>
      </c>
      <c r="D116" s="144" t="s">
        <v>3978</v>
      </c>
      <c r="E116" s="27" t="s">
        <v>61</v>
      </c>
      <c r="F116" s="27" t="s">
        <v>94</v>
      </c>
      <c r="G116" s="27"/>
      <c r="H116" s="27"/>
      <c r="I116" s="27" t="s">
        <v>107</v>
      </c>
      <c r="J116" s="28"/>
      <c r="K116" s="29"/>
      <c r="L116" s="28"/>
      <c r="M116" s="4">
        <v>0</v>
      </c>
      <c r="N116" s="33"/>
      <c r="O116" s="33"/>
      <c r="P116" s="34"/>
      <c r="Q116" s="30"/>
      <c r="R116" s="30"/>
      <c r="S116" s="30"/>
      <c r="T116" s="30"/>
      <c r="U116" s="30"/>
      <c r="V116" s="30"/>
    </row>
    <row r="117" spans="1:22">
      <c r="A117" s="94" t="s">
        <v>8776</v>
      </c>
      <c r="B117" s="1" t="s">
        <v>59</v>
      </c>
      <c r="C117" s="30" t="s">
        <v>8758</v>
      </c>
      <c r="D117" s="144" t="s">
        <v>3981</v>
      </c>
      <c r="E117" s="27" t="s">
        <v>61</v>
      </c>
      <c r="F117" s="27" t="s">
        <v>94</v>
      </c>
      <c r="G117" s="27"/>
      <c r="H117" s="27"/>
      <c r="I117" s="27" t="s">
        <v>107</v>
      </c>
      <c r="J117" s="28"/>
      <c r="K117" s="29"/>
      <c r="L117" s="28"/>
      <c r="M117" s="4">
        <v>0</v>
      </c>
      <c r="N117" s="33"/>
      <c r="O117" s="33"/>
      <c r="P117" s="34"/>
      <c r="Q117" s="30"/>
      <c r="R117" s="30"/>
      <c r="S117" s="30"/>
      <c r="T117" s="30"/>
      <c r="U117" s="30"/>
      <c r="V117" s="30"/>
    </row>
    <row r="118" spans="1:22">
      <c r="A118" s="94" t="s">
        <v>8776</v>
      </c>
      <c r="B118" s="1" t="s">
        <v>59</v>
      </c>
      <c r="C118" s="30" t="s">
        <v>8759</v>
      </c>
      <c r="D118" s="144" t="s">
        <v>3986</v>
      </c>
      <c r="E118" s="27" t="s">
        <v>61</v>
      </c>
      <c r="F118" s="27" t="s">
        <v>94</v>
      </c>
      <c r="G118" s="27"/>
      <c r="H118" s="27"/>
      <c r="I118" s="27" t="s">
        <v>107</v>
      </c>
      <c r="J118" s="28"/>
      <c r="K118" s="29"/>
      <c r="L118" s="28"/>
      <c r="M118" s="4">
        <v>0</v>
      </c>
      <c r="N118" s="33"/>
      <c r="O118" s="33"/>
      <c r="P118" s="34"/>
      <c r="Q118" s="30"/>
      <c r="R118" s="30"/>
      <c r="S118" s="30"/>
      <c r="T118" s="30"/>
      <c r="U118" s="30"/>
      <c r="V118" s="30"/>
    </row>
    <row r="119" spans="1:22">
      <c r="A119" s="94" t="s">
        <v>8776</v>
      </c>
      <c r="B119" s="1" t="s">
        <v>59</v>
      </c>
      <c r="C119" s="30" t="s">
        <v>8760</v>
      </c>
      <c r="D119" s="144" t="s">
        <v>3991</v>
      </c>
      <c r="E119" s="27" t="s">
        <v>61</v>
      </c>
      <c r="F119" s="27" t="s">
        <v>94</v>
      </c>
      <c r="G119" s="27"/>
      <c r="H119" s="27"/>
      <c r="I119" s="27" t="s">
        <v>107</v>
      </c>
      <c r="J119" s="28"/>
      <c r="K119" s="29"/>
      <c r="L119" s="28"/>
      <c r="M119" s="4">
        <v>0</v>
      </c>
      <c r="N119" s="33"/>
      <c r="O119" s="33"/>
      <c r="P119" s="34"/>
      <c r="Q119" s="30"/>
      <c r="R119" s="30"/>
      <c r="S119" s="30"/>
      <c r="T119" s="30"/>
      <c r="U119" s="30"/>
      <c r="V119" s="30"/>
    </row>
    <row r="120" spans="1:22">
      <c r="A120" s="94" t="s">
        <v>8776</v>
      </c>
      <c r="B120" s="1" t="s">
        <v>59</v>
      </c>
      <c r="C120" s="30" t="s">
        <v>8761</v>
      </c>
      <c r="D120" s="144" t="s">
        <v>3993</v>
      </c>
      <c r="E120" s="27" t="s">
        <v>61</v>
      </c>
      <c r="F120" s="27" t="s">
        <v>94</v>
      </c>
      <c r="G120" s="27"/>
      <c r="H120" s="27"/>
      <c r="I120" s="27" t="s">
        <v>107</v>
      </c>
      <c r="J120" s="28"/>
      <c r="K120" s="29"/>
      <c r="L120" s="28"/>
      <c r="M120" s="4">
        <v>0</v>
      </c>
      <c r="N120" s="33"/>
      <c r="O120" s="33"/>
      <c r="P120" s="34"/>
      <c r="Q120" s="30"/>
      <c r="R120" s="30"/>
      <c r="S120" s="30"/>
      <c r="T120" s="30"/>
      <c r="U120" s="30"/>
      <c r="V120" s="30"/>
    </row>
    <row r="121" spans="1:22">
      <c r="A121" s="94" t="s">
        <v>8776</v>
      </c>
      <c r="B121" s="1" t="s">
        <v>59</v>
      </c>
      <c r="C121" s="30" t="s">
        <v>8762</v>
      </c>
      <c r="D121" s="144" t="s">
        <v>3995</v>
      </c>
      <c r="E121" s="27" t="s">
        <v>61</v>
      </c>
      <c r="F121" s="27" t="s">
        <v>94</v>
      </c>
      <c r="G121" s="27"/>
      <c r="H121" s="27"/>
      <c r="I121" s="27" t="s">
        <v>107</v>
      </c>
      <c r="J121" s="28"/>
      <c r="K121" s="29"/>
      <c r="L121" s="28"/>
      <c r="M121" s="4">
        <v>0</v>
      </c>
      <c r="N121" s="33"/>
      <c r="O121" s="33"/>
      <c r="P121" s="34"/>
      <c r="Q121" s="30"/>
      <c r="R121" s="30"/>
      <c r="S121" s="30"/>
      <c r="T121" s="30"/>
      <c r="U121" s="30"/>
      <c r="V121" s="30"/>
    </row>
    <row r="122" spans="1:22">
      <c r="A122" s="94" t="s">
        <v>8776</v>
      </c>
      <c r="B122" s="1" t="s">
        <v>59</v>
      </c>
      <c r="C122" s="30" t="s">
        <v>8763</v>
      </c>
      <c r="D122" s="144" t="s">
        <v>3997</v>
      </c>
      <c r="E122" s="27" t="s">
        <v>61</v>
      </c>
      <c r="F122" s="27" t="s">
        <v>94</v>
      </c>
      <c r="G122" s="27"/>
      <c r="H122" s="27"/>
      <c r="I122" s="27" t="s">
        <v>107</v>
      </c>
      <c r="J122" s="28"/>
      <c r="K122" s="29"/>
      <c r="L122" s="28"/>
      <c r="M122" s="4">
        <v>0</v>
      </c>
      <c r="N122" s="33"/>
      <c r="O122" s="33"/>
      <c r="P122" s="34"/>
      <c r="Q122" s="30"/>
      <c r="R122" s="30"/>
      <c r="S122" s="30"/>
      <c r="T122" s="30"/>
      <c r="U122" s="30"/>
      <c r="V122" s="30"/>
    </row>
    <row r="123" spans="1:22">
      <c r="A123" s="94" t="s">
        <v>8776</v>
      </c>
      <c r="B123" s="1" t="s">
        <v>59</v>
      </c>
      <c r="C123" s="30" t="s">
        <v>8764</v>
      </c>
      <c r="D123" s="144" t="s">
        <v>3999</v>
      </c>
      <c r="E123" s="27" t="s">
        <v>61</v>
      </c>
      <c r="F123" s="27" t="s">
        <v>2399</v>
      </c>
      <c r="G123" s="27"/>
      <c r="H123" s="27"/>
      <c r="I123" s="27" t="s">
        <v>107</v>
      </c>
      <c r="J123" s="28"/>
      <c r="K123" s="29"/>
      <c r="L123" s="28"/>
      <c r="M123" s="4">
        <v>0</v>
      </c>
      <c r="N123" s="33"/>
      <c r="O123" s="33"/>
      <c r="P123" s="34"/>
      <c r="Q123" s="30"/>
      <c r="R123" s="30"/>
      <c r="S123" s="30"/>
      <c r="T123" s="30"/>
      <c r="U123" s="30"/>
      <c r="V123" s="30"/>
    </row>
    <row r="124" spans="1:22">
      <c r="A124" s="94" t="s">
        <v>8776</v>
      </c>
      <c r="B124" s="1" t="s">
        <v>59</v>
      </c>
      <c r="C124" s="30" t="s">
        <v>8765</v>
      </c>
      <c r="D124" s="144" t="s">
        <v>4003</v>
      </c>
      <c r="E124" s="27" t="s">
        <v>61</v>
      </c>
      <c r="F124" s="27" t="s">
        <v>2399</v>
      </c>
      <c r="G124" s="27"/>
      <c r="H124" s="27"/>
      <c r="I124" s="27" t="s">
        <v>107</v>
      </c>
      <c r="J124" s="28"/>
      <c r="K124" s="29"/>
      <c r="L124" s="28"/>
      <c r="M124" s="4">
        <v>0</v>
      </c>
      <c r="N124" s="33"/>
      <c r="O124" s="33"/>
      <c r="P124" s="34"/>
      <c r="Q124" s="30"/>
      <c r="R124" s="30"/>
      <c r="S124" s="30"/>
      <c r="T124" s="30"/>
      <c r="U124" s="30"/>
      <c r="V124" s="30"/>
    </row>
    <row r="125" spans="1:22">
      <c r="A125" s="94" t="s">
        <v>8776</v>
      </c>
      <c r="B125" s="1" t="s">
        <v>59</v>
      </c>
      <c r="C125" s="30" t="s">
        <v>8766</v>
      </c>
      <c r="D125" s="144" t="s">
        <v>4007</v>
      </c>
      <c r="E125" s="27" t="s">
        <v>61</v>
      </c>
      <c r="F125" s="27" t="s">
        <v>2399</v>
      </c>
      <c r="G125" s="27"/>
      <c r="H125" s="27"/>
      <c r="I125" s="27" t="s">
        <v>107</v>
      </c>
      <c r="J125" s="28"/>
      <c r="K125" s="29"/>
      <c r="L125" s="28"/>
      <c r="M125" s="4">
        <v>0</v>
      </c>
      <c r="N125" s="33"/>
      <c r="O125" s="33"/>
      <c r="P125" s="34"/>
      <c r="Q125" s="30"/>
      <c r="R125" s="30"/>
      <c r="S125" s="30"/>
      <c r="T125" s="30"/>
      <c r="U125" s="30"/>
      <c r="V125" s="30"/>
    </row>
    <row r="126" spans="1:22">
      <c r="A126" s="94" t="s">
        <v>8776</v>
      </c>
      <c r="B126" s="1" t="s">
        <v>59</v>
      </c>
      <c r="C126" s="30" t="s">
        <v>8767</v>
      </c>
      <c r="D126" s="144" t="s">
        <v>4009</v>
      </c>
      <c r="E126" s="27" t="s">
        <v>61</v>
      </c>
      <c r="F126" s="27" t="s">
        <v>2399</v>
      </c>
      <c r="G126" s="27"/>
      <c r="H126" s="27"/>
      <c r="I126" s="27" t="s">
        <v>107</v>
      </c>
      <c r="J126" s="28"/>
      <c r="K126" s="29"/>
      <c r="L126" s="28"/>
      <c r="M126" s="4">
        <v>0</v>
      </c>
      <c r="N126" s="33"/>
      <c r="O126" s="33"/>
      <c r="P126" s="34"/>
      <c r="Q126" s="30"/>
      <c r="R126" s="30"/>
      <c r="S126" s="30"/>
      <c r="T126" s="30"/>
      <c r="U126" s="30"/>
      <c r="V126" s="30"/>
    </row>
    <row r="127" spans="1:22">
      <c r="A127" s="94" t="s">
        <v>8776</v>
      </c>
      <c r="B127" s="1" t="s">
        <v>59</v>
      </c>
      <c r="C127" s="30" t="s">
        <v>8768</v>
      </c>
      <c r="D127" s="144" t="s">
        <v>4011</v>
      </c>
      <c r="E127" s="27" t="s">
        <v>61</v>
      </c>
      <c r="F127" s="27" t="s">
        <v>2399</v>
      </c>
      <c r="G127" s="27"/>
      <c r="H127" s="27"/>
      <c r="I127" s="27" t="s">
        <v>107</v>
      </c>
      <c r="J127" s="28"/>
      <c r="K127" s="29"/>
      <c r="L127" s="28"/>
      <c r="M127" s="4">
        <v>0</v>
      </c>
      <c r="N127" s="33"/>
      <c r="O127" s="33"/>
      <c r="P127" s="34"/>
      <c r="Q127" s="30"/>
      <c r="R127" s="30"/>
      <c r="S127" s="30"/>
      <c r="T127" s="30"/>
      <c r="U127" s="30"/>
      <c r="V127" s="30"/>
    </row>
    <row r="128" spans="1:22">
      <c r="A128" s="94" t="s">
        <v>8776</v>
      </c>
      <c r="B128" s="1" t="s">
        <v>59</v>
      </c>
      <c r="C128" s="30" t="s">
        <v>8769</v>
      </c>
      <c r="D128" s="144" t="s">
        <v>4013</v>
      </c>
      <c r="E128" s="27" t="s">
        <v>61</v>
      </c>
      <c r="F128" s="27" t="s">
        <v>2399</v>
      </c>
      <c r="G128" s="27"/>
      <c r="H128" s="27"/>
      <c r="I128" s="27" t="s">
        <v>107</v>
      </c>
      <c r="J128" s="28"/>
      <c r="K128" s="29"/>
      <c r="L128" s="28"/>
      <c r="M128" s="4">
        <v>0</v>
      </c>
      <c r="N128" s="33"/>
      <c r="O128" s="33"/>
      <c r="P128" s="34"/>
      <c r="Q128" s="30"/>
      <c r="R128" s="30"/>
      <c r="S128" s="30"/>
      <c r="T128" s="30"/>
      <c r="U128" s="30"/>
      <c r="V128" s="30"/>
    </row>
    <row r="129" spans="1:22">
      <c r="A129" s="94" t="s">
        <v>8776</v>
      </c>
      <c r="B129" s="1" t="s">
        <v>59</v>
      </c>
      <c r="C129" s="30" t="s">
        <v>8770</v>
      </c>
      <c r="D129" s="144" t="s">
        <v>4015</v>
      </c>
      <c r="E129" s="27" t="s">
        <v>61</v>
      </c>
      <c r="F129" s="27" t="s">
        <v>100</v>
      </c>
      <c r="G129" s="27"/>
      <c r="H129" s="27"/>
      <c r="I129" s="27" t="s">
        <v>107</v>
      </c>
      <c r="J129" s="28"/>
      <c r="K129" s="29"/>
      <c r="L129" s="28"/>
      <c r="M129" s="4">
        <v>0</v>
      </c>
      <c r="N129" s="33"/>
      <c r="O129" s="33"/>
      <c r="P129" s="34"/>
      <c r="Q129" s="30"/>
      <c r="R129" s="30"/>
      <c r="S129" s="30"/>
      <c r="T129" s="30"/>
      <c r="U129" s="30"/>
      <c r="V129" s="30"/>
    </row>
    <row r="130" spans="1:22">
      <c r="A130" s="94" t="s">
        <v>8776</v>
      </c>
      <c r="B130" s="1" t="s">
        <v>59</v>
      </c>
      <c r="C130" s="30" t="s">
        <v>8771</v>
      </c>
      <c r="D130" s="144" t="s">
        <v>4017</v>
      </c>
      <c r="E130" s="27" t="s">
        <v>61</v>
      </c>
      <c r="F130" s="27" t="s">
        <v>100</v>
      </c>
      <c r="G130" s="27"/>
      <c r="H130" s="27"/>
      <c r="I130" s="27" t="s">
        <v>107</v>
      </c>
      <c r="J130" s="28"/>
      <c r="K130" s="29"/>
      <c r="L130" s="28"/>
      <c r="M130" s="4">
        <v>0</v>
      </c>
      <c r="N130" s="33"/>
      <c r="O130" s="33"/>
      <c r="P130" s="34"/>
      <c r="Q130" s="30"/>
      <c r="R130" s="30"/>
      <c r="S130" s="30"/>
      <c r="T130" s="30"/>
      <c r="U130" s="30"/>
      <c r="V130" s="30"/>
    </row>
    <row r="131" spans="1:22">
      <c r="A131" s="94" t="s">
        <v>8776</v>
      </c>
      <c r="B131" s="1" t="s">
        <v>59</v>
      </c>
      <c r="C131" s="30" t="s">
        <v>8772</v>
      </c>
      <c r="D131" s="144" t="s">
        <v>4019</v>
      </c>
      <c r="E131" s="27" t="s">
        <v>61</v>
      </c>
      <c r="F131" s="27" t="s">
        <v>100</v>
      </c>
      <c r="G131" s="27"/>
      <c r="H131" s="27"/>
      <c r="I131" s="27" t="s">
        <v>107</v>
      </c>
      <c r="J131" s="28"/>
      <c r="K131" s="29"/>
      <c r="L131" s="28"/>
      <c r="M131" s="4">
        <v>0</v>
      </c>
      <c r="N131" s="33"/>
      <c r="O131" s="33"/>
      <c r="P131" s="34"/>
      <c r="Q131" s="30"/>
      <c r="R131" s="30"/>
      <c r="S131" s="30"/>
      <c r="T131" s="30"/>
      <c r="U131" s="30"/>
      <c r="V131" s="30"/>
    </row>
    <row r="132" spans="1:22">
      <c r="A132" s="94" t="s">
        <v>8776</v>
      </c>
      <c r="B132" s="1" t="s">
        <v>59</v>
      </c>
      <c r="C132" s="30" t="s">
        <v>8773</v>
      </c>
      <c r="D132" s="144" t="s">
        <v>4021</v>
      </c>
      <c r="E132" s="27" t="s">
        <v>61</v>
      </c>
      <c r="F132" s="27" t="s">
        <v>4022</v>
      </c>
      <c r="G132" s="27"/>
      <c r="H132" s="27"/>
      <c r="I132" s="27" t="s">
        <v>107</v>
      </c>
      <c r="J132" s="28"/>
      <c r="K132" s="29"/>
      <c r="L132" s="28"/>
      <c r="M132" s="4">
        <v>0</v>
      </c>
      <c r="N132" s="33"/>
      <c r="O132" s="33"/>
      <c r="P132" s="34"/>
      <c r="Q132" s="30"/>
      <c r="R132" s="30"/>
      <c r="S132" s="30"/>
      <c r="T132" s="30"/>
      <c r="U132" s="30"/>
      <c r="V132" s="30"/>
    </row>
    <row r="133" spans="1:22">
      <c r="A133" s="94" t="s">
        <v>8776</v>
      </c>
      <c r="B133" s="1" t="s">
        <v>59</v>
      </c>
      <c r="C133" s="30" t="s">
        <v>8774</v>
      </c>
      <c r="D133" s="144" t="s">
        <v>8775</v>
      </c>
      <c r="E133" s="27" t="s">
        <v>61</v>
      </c>
      <c r="F133" s="27" t="s">
        <v>100</v>
      </c>
      <c r="G133" s="27"/>
      <c r="H133" s="27"/>
      <c r="I133" s="27" t="s">
        <v>107</v>
      </c>
      <c r="J133" s="28"/>
      <c r="K133" s="29"/>
      <c r="L133" s="28"/>
      <c r="M133" s="4">
        <v>0</v>
      </c>
      <c r="N133" s="33"/>
      <c r="O133" s="33"/>
      <c r="P133" s="34"/>
      <c r="Q133" s="30"/>
      <c r="R133" s="30"/>
      <c r="S133" s="30"/>
      <c r="T133" s="30"/>
      <c r="U133" s="30"/>
      <c r="V133" s="30"/>
    </row>
    <row r="134" spans="1:22">
      <c r="A134" s="150" t="s">
        <v>8776</v>
      </c>
      <c r="B134" s="151" t="s">
        <v>59</v>
      </c>
      <c r="C134" s="152" t="s">
        <v>2397</v>
      </c>
      <c r="D134" s="152" t="s">
        <v>8838</v>
      </c>
      <c r="E134" s="149" t="s">
        <v>135</v>
      </c>
      <c r="F134" s="153" t="s">
        <v>73</v>
      </c>
      <c r="G134" s="27"/>
      <c r="H134" s="27"/>
      <c r="I134" s="27" t="s">
        <v>107</v>
      </c>
      <c r="J134" s="28"/>
      <c r="K134" s="29"/>
      <c r="L134" s="28"/>
      <c r="M134" s="1">
        <v>1</v>
      </c>
      <c r="N134" s="33"/>
      <c r="O134" s="33"/>
      <c r="P134" s="34"/>
      <c r="Q134" s="30"/>
      <c r="R134" s="30"/>
      <c r="S134" s="30"/>
      <c r="T134" s="30"/>
      <c r="U134" s="30"/>
      <c r="V134" s="30"/>
    </row>
    <row r="135" spans="1:22">
      <c r="A135" s="150" t="s">
        <v>8776</v>
      </c>
      <c r="B135" s="151" t="s">
        <v>59</v>
      </c>
      <c r="C135" s="152" t="s">
        <v>2400</v>
      </c>
      <c r="D135" s="152" t="s">
        <v>8839</v>
      </c>
      <c r="E135" s="149" t="s">
        <v>135</v>
      </c>
      <c r="F135" s="153" t="s">
        <v>73</v>
      </c>
      <c r="G135" s="27"/>
      <c r="H135" s="27"/>
      <c r="I135" s="27" t="s">
        <v>107</v>
      </c>
      <c r="J135" s="28"/>
      <c r="K135" s="29"/>
      <c r="L135" s="28"/>
      <c r="M135" s="1">
        <v>1</v>
      </c>
      <c r="N135" s="33"/>
      <c r="O135" s="33"/>
      <c r="P135" s="34"/>
      <c r="Q135" s="30"/>
      <c r="R135" s="30"/>
      <c r="S135" s="30"/>
      <c r="T135" s="30"/>
      <c r="U135" s="30"/>
      <c r="V135" s="30"/>
    </row>
    <row r="136" spans="1:22">
      <c r="A136" s="150" t="s">
        <v>8776</v>
      </c>
      <c r="B136" s="151" t="s">
        <v>59</v>
      </c>
      <c r="C136" s="152" t="s">
        <v>2401</v>
      </c>
      <c r="D136" s="152" t="s">
        <v>8840</v>
      </c>
      <c r="E136" s="149" t="s">
        <v>135</v>
      </c>
      <c r="F136" s="153" t="s">
        <v>73</v>
      </c>
      <c r="G136" s="27"/>
      <c r="H136" s="27"/>
      <c r="I136" s="27" t="s">
        <v>107</v>
      </c>
      <c r="J136" s="28"/>
      <c r="K136" s="29"/>
      <c r="L136" s="28"/>
      <c r="M136" s="1">
        <v>1</v>
      </c>
      <c r="N136" s="33"/>
      <c r="O136" s="33"/>
      <c r="P136" s="34"/>
      <c r="Q136" s="30"/>
      <c r="R136" s="30"/>
      <c r="S136" s="30"/>
      <c r="T136" s="30"/>
      <c r="U136" s="30"/>
      <c r="V136" s="30"/>
    </row>
    <row r="137" spans="1:22">
      <c r="A137" s="150" t="s">
        <v>8776</v>
      </c>
      <c r="B137" s="151" t="s">
        <v>59</v>
      </c>
      <c r="C137" s="152" t="s">
        <v>2402</v>
      </c>
      <c r="D137" s="152" t="s">
        <v>8841</v>
      </c>
      <c r="E137" s="149" t="s">
        <v>135</v>
      </c>
      <c r="F137" s="153" t="s">
        <v>73</v>
      </c>
      <c r="G137" s="27"/>
      <c r="H137" s="27"/>
      <c r="I137" s="27" t="s">
        <v>107</v>
      </c>
      <c r="J137" s="28"/>
      <c r="K137" s="29"/>
      <c r="L137" s="28"/>
      <c r="M137" s="1">
        <v>1</v>
      </c>
      <c r="N137" s="33"/>
      <c r="O137" s="33"/>
      <c r="P137" s="34"/>
      <c r="Q137" s="30"/>
      <c r="R137" s="30"/>
      <c r="S137" s="30"/>
      <c r="T137" s="30"/>
      <c r="U137" s="30"/>
      <c r="V137" s="30"/>
    </row>
    <row r="138" spans="1:22">
      <c r="A138" s="150" t="s">
        <v>8776</v>
      </c>
      <c r="B138" s="151" t="s">
        <v>59</v>
      </c>
      <c r="C138" s="152" t="s">
        <v>2403</v>
      </c>
      <c r="D138" s="152" t="s">
        <v>8842</v>
      </c>
      <c r="E138" s="149" t="s">
        <v>135</v>
      </c>
      <c r="F138" s="153" t="s">
        <v>73</v>
      </c>
      <c r="G138" s="27"/>
      <c r="H138" s="27"/>
      <c r="I138" s="27" t="s">
        <v>107</v>
      </c>
      <c r="J138" s="28"/>
      <c r="K138" s="29"/>
      <c r="L138" s="28"/>
      <c r="M138" s="1">
        <v>1</v>
      </c>
      <c r="N138" s="33"/>
      <c r="O138" s="33"/>
      <c r="P138" s="34"/>
      <c r="Q138" s="30"/>
      <c r="R138" s="30"/>
      <c r="S138" s="30"/>
      <c r="T138" s="30"/>
      <c r="U138" s="30"/>
      <c r="V138" s="30"/>
    </row>
    <row r="139" spans="1:22">
      <c r="A139" s="150" t="s">
        <v>8776</v>
      </c>
      <c r="B139" s="151" t="s">
        <v>59</v>
      </c>
      <c r="C139" s="152" t="s">
        <v>2404</v>
      </c>
      <c r="D139" s="152" t="s">
        <v>8843</v>
      </c>
      <c r="E139" s="149" t="s">
        <v>135</v>
      </c>
      <c r="F139" s="153" t="s">
        <v>73</v>
      </c>
      <c r="G139" s="27"/>
      <c r="H139" s="27"/>
      <c r="I139" s="27" t="s">
        <v>107</v>
      </c>
      <c r="J139" s="28"/>
      <c r="K139" s="29"/>
      <c r="L139" s="28"/>
      <c r="M139" s="1">
        <v>1</v>
      </c>
      <c r="N139" s="33"/>
      <c r="O139" s="33"/>
      <c r="P139" s="34"/>
      <c r="Q139" s="30"/>
      <c r="R139" s="30"/>
      <c r="S139" s="30"/>
      <c r="T139" s="30"/>
      <c r="U139" s="30"/>
      <c r="V139" s="30"/>
    </row>
    <row r="140" spans="1:22">
      <c r="A140" s="150" t="s">
        <v>8776</v>
      </c>
      <c r="B140" s="151" t="s">
        <v>59</v>
      </c>
      <c r="C140" s="152" t="s">
        <v>2405</v>
      </c>
      <c r="D140" s="152" t="s">
        <v>8844</v>
      </c>
      <c r="E140" s="149" t="s">
        <v>135</v>
      </c>
      <c r="F140" s="153" t="s">
        <v>107</v>
      </c>
      <c r="G140" s="27"/>
      <c r="H140" s="27"/>
      <c r="I140" s="27" t="s">
        <v>107</v>
      </c>
      <c r="J140" s="28"/>
      <c r="K140" s="29"/>
      <c r="L140" s="28"/>
      <c r="M140" s="1">
        <v>1</v>
      </c>
      <c r="N140" s="33"/>
      <c r="O140" s="33"/>
      <c r="P140" s="34"/>
      <c r="Q140" s="30"/>
      <c r="R140" s="30"/>
      <c r="S140" s="30"/>
      <c r="T140" s="30"/>
      <c r="U140" s="30"/>
      <c r="V140" s="30"/>
    </row>
  </sheetData>
  <mergeCells count="4">
    <mergeCell ref="B2:L2"/>
    <mergeCell ref="T2:V2"/>
    <mergeCell ref="M2:P2"/>
    <mergeCell ref="Q2:S2"/>
  </mergeCells>
  <conditionalFormatting sqref="M4">
    <cfRule type="iconSet" priority="80">
      <iconSet iconSet="3Symbols2">
        <cfvo type="percent" val="0"/>
        <cfvo type="num" val="0.5"/>
        <cfvo type="num" val="1"/>
      </iconSet>
    </cfRule>
  </conditionalFormatting>
  <conditionalFormatting sqref="M4:M204">
    <cfRule type="containsText" dxfId="12" priority="1" operator="containsText" text="decided">
      <formula>NOT(ISERROR(SEARCH("decided",M4)))</formula>
    </cfRule>
  </conditionalFormatting>
  <conditionalFormatting sqref="M5:M16">
    <cfRule type="iconSet" priority="78">
      <iconSet iconSet="3Symbols2">
        <cfvo type="percent" val="0"/>
        <cfvo type="num" val="0.5"/>
        <cfvo type="num" val="1"/>
      </iconSet>
    </cfRule>
  </conditionalFormatting>
  <conditionalFormatting sqref="M17 M19 M21:M22 M24 M26 M29:M51 M61 M64:M66 M69:M71 M79 M81 M83 M86 M89 M91 M93:M103 M106:M133 M141:M204">
    <cfRule type="iconSet" priority="82">
      <iconSet iconSet="3Symbols2">
        <cfvo type="percent" val="0"/>
        <cfvo type="num" val="0.5"/>
        <cfvo type="num" val="1"/>
      </iconSet>
    </cfRule>
  </conditionalFormatting>
  <conditionalFormatting sqref="M18">
    <cfRule type="iconSet" priority="76">
      <iconSet iconSet="3Symbols2">
        <cfvo type="percent" val="0"/>
        <cfvo type="num" val="0.5"/>
        <cfvo type="num" val="1"/>
      </iconSet>
    </cfRule>
  </conditionalFormatting>
  <conditionalFormatting sqref="M20">
    <cfRule type="iconSet" priority="10">
      <iconSet iconSet="3Symbols2">
        <cfvo type="percent" val="0"/>
        <cfvo type="num" val="0.5"/>
        <cfvo type="num" val="1"/>
      </iconSet>
    </cfRule>
  </conditionalFormatting>
  <conditionalFormatting sqref="M23">
    <cfRule type="iconSet" priority="68">
      <iconSet iconSet="3Symbols2">
        <cfvo type="percent" val="0"/>
        <cfvo type="num" val="0.5"/>
        <cfvo type="num" val="1"/>
      </iconSet>
    </cfRule>
  </conditionalFormatting>
  <conditionalFormatting sqref="M25">
    <cfRule type="iconSet" priority="74">
      <iconSet iconSet="3Symbols2">
        <cfvo type="percent" val="0"/>
        <cfvo type="num" val="0.5"/>
        <cfvo type="num" val="1"/>
      </iconSet>
    </cfRule>
  </conditionalFormatting>
  <conditionalFormatting sqref="M27">
    <cfRule type="iconSet" priority="72">
      <iconSet iconSet="3Symbols2">
        <cfvo type="percent" val="0"/>
        <cfvo type="num" val="0.5"/>
        <cfvo type="num" val="1"/>
      </iconSet>
    </cfRule>
  </conditionalFormatting>
  <conditionalFormatting sqref="M28">
    <cfRule type="iconSet" priority="70">
      <iconSet iconSet="3Symbols2">
        <cfvo type="percent" val="0"/>
        <cfvo type="num" val="0.5"/>
        <cfvo type="num" val="1"/>
      </iconSet>
    </cfRule>
  </conditionalFormatting>
  <conditionalFormatting sqref="M52">
    <cfRule type="iconSet" priority="64">
      <iconSet iconSet="3Symbols2">
        <cfvo type="percent" val="0"/>
        <cfvo type="num" val="0.5"/>
        <cfvo type="num" val="1"/>
      </iconSet>
    </cfRule>
  </conditionalFormatting>
  <conditionalFormatting sqref="M53">
    <cfRule type="iconSet" priority="62">
      <iconSet iconSet="3Symbols2">
        <cfvo type="percent" val="0"/>
        <cfvo type="num" val="0.5"/>
        <cfvo type="num" val="1"/>
      </iconSet>
    </cfRule>
  </conditionalFormatting>
  <conditionalFormatting sqref="M54">
    <cfRule type="iconSet" priority="8">
      <iconSet iconSet="3Symbols2">
        <cfvo type="percent" val="0"/>
        <cfvo type="num" val="0.5"/>
        <cfvo type="num" val="1"/>
      </iconSet>
    </cfRule>
  </conditionalFormatting>
  <conditionalFormatting sqref="M55">
    <cfRule type="iconSet" priority="60">
      <iconSet iconSet="3Symbols2">
        <cfvo type="percent" val="0"/>
        <cfvo type="num" val="0.5"/>
        <cfvo type="num" val="1"/>
      </iconSet>
    </cfRule>
  </conditionalFormatting>
  <conditionalFormatting sqref="M56">
    <cfRule type="iconSet" priority="58">
      <iconSet iconSet="3Symbols2">
        <cfvo type="percent" val="0"/>
        <cfvo type="num" val="0.5"/>
        <cfvo type="num" val="1"/>
      </iconSet>
    </cfRule>
  </conditionalFormatting>
  <conditionalFormatting sqref="M57">
    <cfRule type="iconSet" priority="56">
      <iconSet iconSet="3Symbols2">
        <cfvo type="percent" val="0"/>
        <cfvo type="num" val="0.5"/>
        <cfvo type="num" val="1"/>
      </iconSet>
    </cfRule>
  </conditionalFormatting>
  <conditionalFormatting sqref="M58">
    <cfRule type="iconSet" priority="54">
      <iconSet iconSet="3Symbols2">
        <cfvo type="percent" val="0"/>
        <cfvo type="num" val="0.5"/>
        <cfvo type="num" val="1"/>
      </iconSet>
    </cfRule>
  </conditionalFormatting>
  <conditionalFormatting sqref="M59">
    <cfRule type="iconSet" priority="52">
      <iconSet iconSet="3Symbols2">
        <cfvo type="percent" val="0"/>
        <cfvo type="num" val="0.5"/>
        <cfvo type="num" val="1"/>
      </iconSet>
    </cfRule>
  </conditionalFormatting>
  <conditionalFormatting sqref="M60">
    <cfRule type="iconSet" priority="50">
      <iconSet iconSet="3Symbols2">
        <cfvo type="percent" val="0"/>
        <cfvo type="num" val="0.5"/>
        <cfvo type="num" val="1"/>
      </iconSet>
    </cfRule>
  </conditionalFormatting>
  <conditionalFormatting sqref="M62">
    <cfRule type="iconSet" priority="48">
      <iconSet iconSet="3Symbols2">
        <cfvo type="percent" val="0"/>
        <cfvo type="num" val="0.5"/>
        <cfvo type="num" val="1"/>
      </iconSet>
    </cfRule>
  </conditionalFormatting>
  <conditionalFormatting sqref="M63">
    <cfRule type="iconSet" priority="46">
      <iconSet iconSet="3Symbols2">
        <cfvo type="percent" val="0"/>
        <cfvo type="num" val="0.5"/>
        <cfvo type="num" val="1"/>
      </iconSet>
    </cfRule>
  </conditionalFormatting>
  <conditionalFormatting sqref="M67">
    <cfRule type="iconSet" priority="6">
      <iconSet iconSet="3Symbols2">
        <cfvo type="percent" val="0"/>
        <cfvo type="num" val="0.5"/>
        <cfvo type="num" val="1"/>
      </iconSet>
    </cfRule>
  </conditionalFormatting>
  <conditionalFormatting sqref="M68">
    <cfRule type="iconSet" priority="44">
      <iconSet iconSet="3Symbols2">
        <cfvo type="percent" val="0"/>
        <cfvo type="num" val="0.5"/>
        <cfvo type="num" val="1"/>
      </iconSet>
    </cfRule>
  </conditionalFormatting>
  <conditionalFormatting sqref="M72">
    <cfRule type="iconSet" priority="42">
      <iconSet iconSet="3Symbols2">
        <cfvo type="percent" val="0"/>
        <cfvo type="num" val="0.5"/>
        <cfvo type="num" val="1"/>
      </iconSet>
    </cfRule>
  </conditionalFormatting>
  <conditionalFormatting sqref="M73">
    <cfRule type="iconSet" priority="40">
      <iconSet iconSet="3Symbols2">
        <cfvo type="percent" val="0"/>
        <cfvo type="num" val="0.5"/>
        <cfvo type="num" val="1"/>
      </iconSet>
    </cfRule>
  </conditionalFormatting>
  <conditionalFormatting sqref="M74">
    <cfRule type="iconSet" priority="38">
      <iconSet iconSet="3Symbols2">
        <cfvo type="percent" val="0"/>
        <cfvo type="num" val="0.5"/>
        <cfvo type="num" val="1"/>
      </iconSet>
    </cfRule>
  </conditionalFormatting>
  <conditionalFormatting sqref="M75">
    <cfRule type="iconSet" priority="36">
      <iconSet iconSet="3Symbols2">
        <cfvo type="percent" val="0"/>
        <cfvo type="num" val="0.5"/>
        <cfvo type="num" val="1"/>
      </iconSet>
    </cfRule>
  </conditionalFormatting>
  <conditionalFormatting sqref="M76">
    <cfRule type="iconSet" priority="34">
      <iconSet iconSet="3Symbols2">
        <cfvo type="percent" val="0"/>
        <cfvo type="num" val="0.5"/>
        <cfvo type="num" val="1"/>
      </iconSet>
    </cfRule>
  </conditionalFormatting>
  <conditionalFormatting sqref="M77">
    <cfRule type="iconSet" priority="32">
      <iconSet iconSet="3Symbols2">
        <cfvo type="percent" val="0"/>
        <cfvo type="num" val="0.5"/>
        <cfvo type="num" val="1"/>
      </iconSet>
    </cfRule>
  </conditionalFormatting>
  <conditionalFormatting sqref="M78">
    <cfRule type="iconSet" priority="30">
      <iconSet iconSet="3Symbols2">
        <cfvo type="percent" val="0"/>
        <cfvo type="num" val="0.5"/>
        <cfvo type="num" val="1"/>
      </iconSet>
    </cfRule>
  </conditionalFormatting>
  <conditionalFormatting sqref="M80">
    <cfRule type="iconSet" priority="28">
      <iconSet iconSet="3Symbols2">
        <cfvo type="percent" val="0"/>
        <cfvo type="num" val="0.5"/>
        <cfvo type="num" val="1"/>
      </iconSet>
    </cfRule>
  </conditionalFormatting>
  <conditionalFormatting sqref="M82">
    <cfRule type="iconSet" priority="26">
      <iconSet iconSet="3Symbols2">
        <cfvo type="percent" val="0"/>
        <cfvo type="num" val="0.5"/>
        <cfvo type="num" val="1"/>
      </iconSet>
    </cfRule>
  </conditionalFormatting>
  <conditionalFormatting sqref="M84">
    <cfRule type="iconSet" priority="24">
      <iconSet iconSet="3Symbols2">
        <cfvo type="percent" val="0"/>
        <cfvo type="num" val="0.5"/>
        <cfvo type="num" val="1"/>
      </iconSet>
    </cfRule>
  </conditionalFormatting>
  <conditionalFormatting sqref="M85">
    <cfRule type="iconSet" priority="22">
      <iconSet iconSet="3Symbols2">
        <cfvo type="percent" val="0"/>
        <cfvo type="num" val="0.5"/>
        <cfvo type="num" val="1"/>
      </iconSet>
    </cfRule>
  </conditionalFormatting>
  <conditionalFormatting sqref="M87">
    <cfRule type="iconSet" priority="18">
      <iconSet iconSet="3Symbols2">
        <cfvo type="percent" val="0"/>
        <cfvo type="num" val="0.5"/>
        <cfvo type="num" val="1"/>
      </iconSet>
    </cfRule>
  </conditionalFormatting>
  <conditionalFormatting sqref="M88">
    <cfRule type="iconSet" priority="16">
      <iconSet iconSet="3Symbols2">
        <cfvo type="percent" val="0"/>
        <cfvo type="num" val="0.5"/>
        <cfvo type="num" val="1"/>
      </iconSet>
    </cfRule>
  </conditionalFormatting>
  <conditionalFormatting sqref="M90">
    <cfRule type="iconSet" priority="4">
      <iconSet iconSet="3Symbols2">
        <cfvo type="percent" val="0"/>
        <cfvo type="num" val="0.5"/>
        <cfvo type="num" val="1"/>
      </iconSet>
    </cfRule>
  </conditionalFormatting>
  <conditionalFormatting sqref="M92">
    <cfRule type="iconSet" priority="2">
      <iconSet iconSet="3Symbols2">
        <cfvo type="percent" val="0"/>
        <cfvo type="num" val="0.5"/>
        <cfvo type="num" val="1"/>
      </iconSet>
    </cfRule>
  </conditionalFormatting>
  <conditionalFormatting sqref="M104">
    <cfRule type="iconSet" priority="14">
      <iconSet iconSet="3Symbols2">
        <cfvo type="percent" val="0"/>
        <cfvo type="num" val="0.5"/>
        <cfvo type="num" val="1"/>
      </iconSet>
    </cfRule>
  </conditionalFormatting>
  <conditionalFormatting sqref="M105">
    <cfRule type="iconSet" priority="12">
      <iconSet iconSet="3Symbols2">
        <cfvo type="percent" val="0"/>
        <cfvo type="num" val="0.5"/>
        <cfvo type="num" val="1"/>
      </iconSet>
    </cfRule>
  </conditionalFormatting>
  <conditionalFormatting sqref="M134:M140">
    <cfRule type="iconSet" priority="98">
      <iconSet iconSet="3Symbols2">
        <cfvo type="percent" val="0"/>
        <cfvo type="num" val="0.5"/>
        <cfvo type="num" val="1"/>
      </iconSet>
    </cfRule>
  </conditionalFormatting>
  <dataValidations count="2">
    <dataValidation type="list" allowBlank="1" showInputMessage="1" showErrorMessage="1" sqref="N4:N178 P7" xr:uid="{00000000-0002-0000-5500-000000000000}">
      <formula1>MoSCoW</formula1>
    </dataValidation>
    <dataValidation type="list" error="Value must be one of: Ignore, Direct, Constant, Lookup Table, Complex" sqref="O4:O1048576" xr:uid="{00000000-0002-0000-5500-000001000000}">
      <formula1>"Ignore,Direct,Constant,Lookup Table,Complex"</formula1>
    </dataValidation>
  </dataValidations>
  <pageMargins left="0.7" right="0.7" top="0.75" bottom="0.75" header="0.3" footer="0.3"/>
  <drawing r:id="rId1"/>
  <legacy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E08DC-362B-42B2-99A6-DAB1D6D37E02}">
  <sheetPr>
    <tabColor rgb="FFFF0000"/>
  </sheetPr>
  <dimension ref="A1"/>
  <sheetViews>
    <sheetView workbookViewId="0"/>
  </sheetViews>
  <sheetFormatPr defaultColWidth="9.140625" defaultRowHeight="14.45"/>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66"/>
  <sheetViews>
    <sheetView zoomScale="80" zoomScaleNormal="80" workbookViewId="0">
      <selection activeCell="B31" sqref="B31"/>
    </sheetView>
  </sheetViews>
  <sheetFormatPr defaultColWidth="8.5703125" defaultRowHeight="14.45"/>
  <cols>
    <col min="1" max="1" width="16.140625" style="94" customWidth="1"/>
    <col min="2" max="2" width="24" style="107" customWidth="1"/>
    <col min="3" max="3" width="9.42578125" style="94" bestFit="1" customWidth="1"/>
    <col min="4" max="4" width="9.42578125" style="94" customWidth="1"/>
    <col min="5" max="5" width="45" style="94" bestFit="1" customWidth="1"/>
    <col min="6" max="6" width="48" style="114" customWidth="1"/>
    <col min="7" max="7" width="13.5703125" style="94" bestFit="1" customWidth="1"/>
    <col min="8" max="8" width="12.42578125" style="94" bestFit="1" customWidth="1"/>
    <col min="9" max="9" width="29.42578125" style="94" customWidth="1"/>
    <col min="10" max="10" width="11.140625" style="94" customWidth="1"/>
    <col min="11" max="11" width="33.5703125" style="94" customWidth="1"/>
    <col min="12" max="12" width="20.5703125" style="94" customWidth="1"/>
    <col min="13" max="13" width="27.85546875" style="94" bestFit="1" customWidth="1"/>
    <col min="14" max="14" width="28.5703125" style="94" bestFit="1" customWidth="1"/>
    <col min="15" max="15" width="8.5703125" style="94" customWidth="1"/>
    <col min="16" max="16" width="18.42578125" style="94" bestFit="1" customWidth="1"/>
    <col min="17" max="17" width="17.42578125" style="94" bestFit="1" customWidth="1"/>
    <col min="18" max="19" width="8.5703125" style="94" customWidth="1"/>
    <col min="20" max="16384" width="8.5703125" style="94"/>
  </cols>
  <sheetData>
    <row r="1" spans="1:17">
      <c r="A1" s="94" t="s">
        <v>3180</v>
      </c>
      <c r="B1" s="107" t="s">
        <v>3180</v>
      </c>
      <c r="C1" s="94" t="s">
        <v>3181</v>
      </c>
      <c r="D1" s="94" t="s">
        <v>3182</v>
      </c>
      <c r="E1" s="94" t="s">
        <v>3183</v>
      </c>
      <c r="F1" s="114" t="s">
        <v>13</v>
      </c>
      <c r="G1" s="94" t="s">
        <v>3184</v>
      </c>
      <c r="H1" s="94" t="s">
        <v>32</v>
      </c>
      <c r="I1" s="94" t="s">
        <v>3185</v>
      </c>
      <c r="J1" s="94" t="s">
        <v>48</v>
      </c>
      <c r="K1" s="94" t="s">
        <v>3186</v>
      </c>
      <c r="L1" s="94" t="s">
        <v>3187</v>
      </c>
      <c r="M1" s="94" t="s">
        <v>3188</v>
      </c>
      <c r="N1" s="94" t="s">
        <v>3189</v>
      </c>
      <c r="O1" s="94" t="s">
        <v>3190</v>
      </c>
      <c r="P1" s="94" t="s">
        <v>3191</v>
      </c>
      <c r="Q1" s="94" t="s">
        <v>3192</v>
      </c>
    </row>
    <row r="2" spans="1:17">
      <c r="A2" s="94" t="s">
        <v>3193</v>
      </c>
      <c r="C2" s="94">
        <v>1001</v>
      </c>
      <c r="D2" s="94" t="s">
        <v>96</v>
      </c>
      <c r="E2" s="94" t="s">
        <v>3194</v>
      </c>
      <c r="G2" s="94" t="s">
        <v>1745</v>
      </c>
      <c r="J2" s="94" t="s">
        <v>3195</v>
      </c>
    </row>
    <row r="3" spans="1:17">
      <c r="A3" s="94" t="s">
        <v>3193</v>
      </c>
      <c r="C3" s="94">
        <f t="shared" ref="C3:C28" si="0">C2+1</f>
        <v>1002</v>
      </c>
      <c r="D3" s="94" t="s">
        <v>96</v>
      </c>
      <c r="E3" s="94" t="s">
        <v>3196</v>
      </c>
      <c r="G3" s="94" t="s">
        <v>1713</v>
      </c>
      <c r="K3" s="94" t="s">
        <v>3197</v>
      </c>
    </row>
    <row r="4" spans="1:17">
      <c r="A4" s="94" t="s">
        <v>3193</v>
      </c>
      <c r="C4" s="94">
        <f t="shared" si="0"/>
        <v>1003</v>
      </c>
      <c r="D4" s="94" t="s">
        <v>96</v>
      </c>
      <c r="E4" s="43" t="s">
        <v>1750</v>
      </c>
      <c r="G4" s="43" t="s">
        <v>1751</v>
      </c>
      <c r="J4" s="94" t="s">
        <v>3195</v>
      </c>
    </row>
    <row r="5" spans="1:17">
      <c r="A5" s="94" t="s">
        <v>3193</v>
      </c>
      <c r="C5" s="94">
        <f t="shared" si="0"/>
        <v>1004</v>
      </c>
      <c r="D5" s="94" t="s">
        <v>96</v>
      </c>
      <c r="E5" s="43" t="s">
        <v>1849</v>
      </c>
      <c r="G5" s="43" t="s">
        <v>1850</v>
      </c>
      <c r="J5" s="94" t="s">
        <v>3195</v>
      </c>
    </row>
    <row r="6" spans="1:17">
      <c r="A6" s="94" t="s">
        <v>3193</v>
      </c>
      <c r="C6" s="94">
        <f t="shared" si="0"/>
        <v>1005</v>
      </c>
      <c r="D6" s="94" t="s">
        <v>96</v>
      </c>
      <c r="E6" s="43" t="s">
        <v>1488</v>
      </c>
      <c r="G6" s="43" t="s">
        <v>1853</v>
      </c>
      <c r="J6" s="94" t="s">
        <v>3198</v>
      </c>
    </row>
    <row r="7" spans="1:17">
      <c r="A7" s="94" t="s">
        <v>3193</v>
      </c>
      <c r="C7" s="94">
        <f t="shared" si="0"/>
        <v>1006</v>
      </c>
      <c r="D7" s="94" t="s">
        <v>96</v>
      </c>
      <c r="E7" s="43" t="s">
        <v>665</v>
      </c>
      <c r="G7" s="43" t="s">
        <v>666</v>
      </c>
      <c r="J7" s="94" t="s">
        <v>3198</v>
      </c>
    </row>
    <row r="8" spans="1:17">
      <c r="A8" s="94" t="s">
        <v>3193</v>
      </c>
      <c r="C8" s="94">
        <f t="shared" si="0"/>
        <v>1007</v>
      </c>
      <c r="D8" s="94" t="s">
        <v>96</v>
      </c>
      <c r="E8" s="43" t="s">
        <v>1880</v>
      </c>
      <c r="G8" s="43" t="s">
        <v>1881</v>
      </c>
      <c r="J8" s="94" t="s">
        <v>3195</v>
      </c>
    </row>
    <row r="9" spans="1:17">
      <c r="A9" s="94" t="s">
        <v>3193</v>
      </c>
      <c r="C9" s="94">
        <f t="shared" si="0"/>
        <v>1008</v>
      </c>
      <c r="D9" s="94" t="s">
        <v>96</v>
      </c>
      <c r="E9" s="43" t="s">
        <v>1449</v>
      </c>
      <c r="G9" s="43" t="s">
        <v>1886</v>
      </c>
      <c r="J9" s="94" t="s">
        <v>3199</v>
      </c>
    </row>
    <row r="10" spans="1:17">
      <c r="A10" s="94" t="s">
        <v>3193</v>
      </c>
      <c r="C10" s="94">
        <f t="shared" si="0"/>
        <v>1009</v>
      </c>
      <c r="D10" s="94" t="s">
        <v>96</v>
      </c>
      <c r="E10" s="43" t="s">
        <v>1960</v>
      </c>
      <c r="G10" s="43" t="s">
        <v>366</v>
      </c>
      <c r="J10" s="94" t="s">
        <v>3195</v>
      </c>
    </row>
    <row r="11" spans="1:17">
      <c r="A11" s="94" t="s">
        <v>3193</v>
      </c>
      <c r="C11" s="94">
        <f t="shared" si="0"/>
        <v>1010</v>
      </c>
      <c r="D11" s="94" t="s">
        <v>96</v>
      </c>
      <c r="E11" s="43" t="s">
        <v>362</v>
      </c>
      <c r="G11" s="43" t="s">
        <v>2010</v>
      </c>
      <c r="J11" s="94" t="s">
        <v>3195</v>
      </c>
    </row>
    <row r="12" spans="1:17">
      <c r="A12" s="94" t="s">
        <v>3193</v>
      </c>
      <c r="C12" s="94">
        <f t="shared" si="0"/>
        <v>1011</v>
      </c>
      <c r="D12" s="94" t="s">
        <v>96</v>
      </c>
      <c r="E12" s="43" t="s">
        <v>2015</v>
      </c>
      <c r="G12" s="43" t="s">
        <v>2016</v>
      </c>
      <c r="J12" s="94" t="s">
        <v>3195</v>
      </c>
    </row>
    <row r="13" spans="1:17">
      <c r="A13" s="94" t="s">
        <v>3193</v>
      </c>
      <c r="C13" s="94">
        <f t="shared" si="0"/>
        <v>1012</v>
      </c>
      <c r="D13" s="94" t="s">
        <v>96</v>
      </c>
      <c r="E13" s="43" t="s">
        <v>2037</v>
      </c>
      <c r="F13" s="114" t="s">
        <v>3200</v>
      </c>
      <c r="G13" s="43" t="s">
        <v>2038</v>
      </c>
      <c r="H13" s="94" t="s">
        <v>96</v>
      </c>
      <c r="I13" s="94" t="s">
        <v>96</v>
      </c>
      <c r="J13" s="94" t="s">
        <v>70</v>
      </c>
    </row>
    <row r="14" spans="1:17">
      <c r="A14" s="94" t="s">
        <v>3193</v>
      </c>
      <c r="C14" s="94">
        <f t="shared" si="0"/>
        <v>1013</v>
      </c>
      <c r="D14" s="94" t="s">
        <v>96</v>
      </c>
      <c r="E14" s="43" t="s">
        <v>2046</v>
      </c>
      <c r="F14" s="114" t="s">
        <v>3201</v>
      </c>
      <c r="G14" s="43" t="s">
        <v>2047</v>
      </c>
      <c r="H14" s="94" t="s">
        <v>96</v>
      </c>
      <c r="I14" s="94" t="s">
        <v>96</v>
      </c>
      <c r="J14" s="94" t="s">
        <v>70</v>
      </c>
    </row>
    <row r="15" spans="1:17">
      <c r="A15" s="94" t="s">
        <v>3193</v>
      </c>
      <c r="C15" s="94">
        <f t="shared" si="0"/>
        <v>1014</v>
      </c>
      <c r="D15" s="94" t="s">
        <v>96</v>
      </c>
      <c r="E15" s="43" t="s">
        <v>2051</v>
      </c>
      <c r="F15" s="114" t="s">
        <v>3202</v>
      </c>
      <c r="G15" s="43" t="s">
        <v>2052</v>
      </c>
      <c r="H15" s="94" t="s">
        <v>96</v>
      </c>
      <c r="I15" s="94" t="s">
        <v>96</v>
      </c>
      <c r="J15" s="94" t="s">
        <v>70</v>
      </c>
    </row>
    <row r="16" spans="1:17">
      <c r="A16" s="94" t="s">
        <v>3193</v>
      </c>
      <c r="C16" s="94">
        <f t="shared" si="0"/>
        <v>1015</v>
      </c>
      <c r="D16" s="94" t="s">
        <v>96</v>
      </c>
      <c r="E16" s="43" t="s">
        <v>2057</v>
      </c>
      <c r="F16" s="114" t="s">
        <v>3203</v>
      </c>
      <c r="G16" s="43" t="s">
        <v>2058</v>
      </c>
      <c r="H16" s="94" t="s">
        <v>96</v>
      </c>
      <c r="I16" s="94" t="s">
        <v>96</v>
      </c>
      <c r="J16" s="94" t="s">
        <v>70</v>
      </c>
    </row>
    <row r="17" spans="1:17">
      <c r="A17" s="94" t="s">
        <v>3193</v>
      </c>
      <c r="C17" s="94">
        <f t="shared" si="0"/>
        <v>1016</v>
      </c>
      <c r="D17" s="94" t="s">
        <v>96</v>
      </c>
      <c r="E17" s="43" t="s">
        <v>2062</v>
      </c>
      <c r="F17" s="114" t="s">
        <v>401</v>
      </c>
      <c r="G17" s="43" t="s">
        <v>2063</v>
      </c>
      <c r="H17" s="94" t="s">
        <v>96</v>
      </c>
      <c r="I17" s="94" t="s">
        <v>96</v>
      </c>
      <c r="J17" s="94" t="s">
        <v>70</v>
      </c>
    </row>
    <row r="18" spans="1:17">
      <c r="A18" s="94" t="s">
        <v>3193</v>
      </c>
      <c r="C18" s="94">
        <f t="shared" si="0"/>
        <v>1017</v>
      </c>
      <c r="D18" s="94" t="s">
        <v>96</v>
      </c>
      <c r="E18" s="43" t="s">
        <v>2069</v>
      </c>
      <c r="F18" s="114" t="s">
        <v>3204</v>
      </c>
      <c r="G18" s="43" t="s">
        <v>2070</v>
      </c>
      <c r="H18" s="94" t="s">
        <v>96</v>
      </c>
      <c r="I18" s="94" t="s">
        <v>96</v>
      </c>
      <c r="J18" s="94" t="s">
        <v>70</v>
      </c>
    </row>
    <row r="19" spans="1:17">
      <c r="A19" s="94" t="s">
        <v>3193</v>
      </c>
      <c r="C19" s="94">
        <f t="shared" si="0"/>
        <v>1018</v>
      </c>
      <c r="D19" s="94" t="s">
        <v>96</v>
      </c>
      <c r="E19" s="43" t="s">
        <v>2074</v>
      </c>
      <c r="F19" s="114" t="s">
        <v>3205</v>
      </c>
      <c r="G19" s="43" t="s">
        <v>2075</v>
      </c>
      <c r="H19" s="94" t="s">
        <v>96</v>
      </c>
      <c r="I19" s="94" t="s">
        <v>96</v>
      </c>
      <c r="J19" s="94" t="s">
        <v>70</v>
      </c>
    </row>
    <row r="20" spans="1:17">
      <c r="A20" s="94" t="s">
        <v>3193</v>
      </c>
      <c r="C20" s="94">
        <f t="shared" si="0"/>
        <v>1019</v>
      </c>
      <c r="D20" s="94" t="s">
        <v>96</v>
      </c>
      <c r="E20" s="43" t="s">
        <v>2079</v>
      </c>
      <c r="F20" s="114" t="s">
        <v>3206</v>
      </c>
      <c r="G20" s="43" t="s">
        <v>2080</v>
      </c>
      <c r="H20" s="94" t="s">
        <v>96</v>
      </c>
      <c r="I20" s="94" t="s">
        <v>96</v>
      </c>
      <c r="J20" s="94" t="s">
        <v>3195</v>
      </c>
    </row>
    <row r="21" spans="1:17">
      <c r="A21" s="94" t="s">
        <v>3193</v>
      </c>
      <c r="C21" s="94">
        <f t="shared" si="0"/>
        <v>1020</v>
      </c>
      <c r="D21" s="94" t="s">
        <v>96</v>
      </c>
      <c r="E21" s="43" t="s">
        <v>2090</v>
      </c>
      <c r="G21" s="43" t="s">
        <v>2091</v>
      </c>
      <c r="J21" s="94" t="s">
        <v>3195</v>
      </c>
      <c r="K21" s="94" t="s">
        <v>2101</v>
      </c>
    </row>
    <row r="22" spans="1:17">
      <c r="A22" s="94" t="s">
        <v>3193</v>
      </c>
      <c r="C22" s="94">
        <f t="shared" si="0"/>
        <v>1021</v>
      </c>
      <c r="D22" s="94" t="s">
        <v>96</v>
      </c>
      <c r="E22" s="43" t="s">
        <v>356</v>
      </c>
      <c r="F22" s="114" t="s">
        <v>3207</v>
      </c>
      <c r="G22" s="43" t="s">
        <v>3208</v>
      </c>
      <c r="H22" s="94" t="s">
        <v>3209</v>
      </c>
      <c r="I22" s="94" t="s">
        <v>3210</v>
      </c>
      <c r="J22" s="94" t="s">
        <v>3195</v>
      </c>
    </row>
    <row r="23" spans="1:17">
      <c r="A23" s="94" t="s">
        <v>3193</v>
      </c>
      <c r="C23" s="94">
        <f t="shared" si="0"/>
        <v>1022</v>
      </c>
      <c r="D23" s="94" t="s">
        <v>96</v>
      </c>
      <c r="E23" s="43" t="s">
        <v>2383</v>
      </c>
      <c r="F23" s="114" t="s">
        <v>3207</v>
      </c>
      <c r="G23" s="43" t="s">
        <v>3208</v>
      </c>
      <c r="H23" s="94" t="s">
        <v>3209</v>
      </c>
      <c r="I23" s="94" t="s">
        <v>3210</v>
      </c>
      <c r="J23" s="94" t="s">
        <v>3195</v>
      </c>
    </row>
    <row r="24" spans="1:17">
      <c r="A24" s="94" t="s">
        <v>3193</v>
      </c>
      <c r="C24" s="94">
        <f t="shared" si="0"/>
        <v>1023</v>
      </c>
      <c r="D24" s="94" t="s">
        <v>96</v>
      </c>
      <c r="E24" s="43" t="s">
        <v>2386</v>
      </c>
      <c r="F24" s="114" t="s">
        <v>3207</v>
      </c>
      <c r="G24" s="43" t="s">
        <v>3208</v>
      </c>
      <c r="H24" s="94" t="s">
        <v>3209</v>
      </c>
      <c r="I24" s="94" t="s">
        <v>3210</v>
      </c>
      <c r="J24" s="94" t="s">
        <v>3195</v>
      </c>
    </row>
    <row r="25" spans="1:17">
      <c r="A25" s="94" t="s">
        <v>3193</v>
      </c>
      <c r="C25" s="94">
        <f t="shared" si="0"/>
        <v>1024</v>
      </c>
      <c r="D25" s="94" t="s">
        <v>96</v>
      </c>
      <c r="E25" s="43" t="s">
        <v>2388</v>
      </c>
      <c r="F25" s="114" t="s">
        <v>3207</v>
      </c>
      <c r="G25" s="43" t="s">
        <v>3208</v>
      </c>
      <c r="H25" s="94" t="s">
        <v>3209</v>
      </c>
      <c r="I25" s="94" t="s">
        <v>3210</v>
      </c>
      <c r="J25" s="94" t="s">
        <v>3195</v>
      </c>
    </row>
    <row r="26" spans="1:17">
      <c r="A26" s="94" t="s">
        <v>3193</v>
      </c>
      <c r="C26" s="94">
        <f t="shared" si="0"/>
        <v>1025</v>
      </c>
      <c r="D26" s="94" t="s">
        <v>96</v>
      </c>
      <c r="E26" s="43" t="s">
        <v>401</v>
      </c>
      <c r="F26" s="114" t="s">
        <v>3207</v>
      </c>
      <c r="G26" s="43" t="s">
        <v>3208</v>
      </c>
      <c r="H26" s="94" t="s">
        <v>3209</v>
      </c>
      <c r="I26" s="94" t="s">
        <v>3210</v>
      </c>
      <c r="J26" s="94" t="s">
        <v>3195</v>
      </c>
    </row>
    <row r="27" spans="1:17">
      <c r="A27" s="94" t="s">
        <v>3193</v>
      </c>
      <c r="C27" s="94">
        <f t="shared" si="0"/>
        <v>1026</v>
      </c>
      <c r="D27" s="94" t="s">
        <v>96</v>
      </c>
      <c r="E27" s="43" t="s">
        <v>2390</v>
      </c>
      <c r="F27" s="114" t="s">
        <v>3207</v>
      </c>
      <c r="G27" s="43" t="s">
        <v>3208</v>
      </c>
      <c r="H27" s="94" t="s">
        <v>3209</v>
      </c>
      <c r="I27" s="94" t="s">
        <v>3210</v>
      </c>
      <c r="J27" s="94" t="s">
        <v>3195</v>
      </c>
    </row>
    <row r="28" spans="1:17">
      <c r="A28" s="94" t="s">
        <v>3193</v>
      </c>
      <c r="C28" s="94">
        <f t="shared" si="0"/>
        <v>1027</v>
      </c>
      <c r="D28" s="94" t="s">
        <v>96</v>
      </c>
      <c r="E28" s="43" t="s">
        <v>2392</v>
      </c>
      <c r="F28" s="114" t="s">
        <v>3207</v>
      </c>
      <c r="G28" s="43" t="s">
        <v>3208</v>
      </c>
      <c r="H28" s="94" t="s">
        <v>3209</v>
      </c>
      <c r="I28" s="94" t="s">
        <v>3210</v>
      </c>
      <c r="J28" s="94" t="s">
        <v>3195</v>
      </c>
    </row>
    <row r="29" spans="1:17">
      <c r="A29" s="94" t="s">
        <v>3193</v>
      </c>
      <c r="C29" s="94">
        <v>1100</v>
      </c>
      <c r="D29" s="94" t="s">
        <v>96</v>
      </c>
      <c r="E29" s="94" t="s">
        <v>3211</v>
      </c>
      <c r="G29" s="94" t="s">
        <v>101</v>
      </c>
    </row>
    <row r="30" spans="1:17">
      <c r="A30" s="94" t="s">
        <v>3193</v>
      </c>
      <c r="C30" s="94">
        <f>C29+1</f>
        <v>1101</v>
      </c>
      <c r="D30" s="94" t="s">
        <v>3211</v>
      </c>
      <c r="E30" s="94" t="s">
        <v>3212</v>
      </c>
      <c r="G30" s="94" t="s">
        <v>3213</v>
      </c>
    </row>
    <row r="31" spans="1:17" ht="105.2" customHeight="1">
      <c r="A31" s="94" t="s">
        <v>3214</v>
      </c>
      <c r="B31" s="107" t="s">
        <v>1403</v>
      </c>
      <c r="C31" s="94">
        <v>2001</v>
      </c>
      <c r="E31" s="94" t="s">
        <v>3215</v>
      </c>
      <c r="F31" s="115" t="s">
        <v>3216</v>
      </c>
      <c r="G31" s="94" t="s">
        <v>1590</v>
      </c>
      <c r="H31" s="94" t="s">
        <v>546</v>
      </c>
      <c r="I31" s="94" t="s">
        <v>1592</v>
      </c>
      <c r="K31" s="94" t="s">
        <v>3217</v>
      </c>
      <c r="L31" s="94" t="s">
        <v>3218</v>
      </c>
      <c r="M31" s="94" t="s">
        <v>1597</v>
      </c>
      <c r="N31" s="195" t="str">
        <f t="shared" ref="N31:N66" si="1">CONCATENATE(H31,"_",I31)</f>
        <v>CRS610MI_Copy</v>
      </c>
      <c r="O31" s="195" t="s">
        <v>1597</v>
      </c>
      <c r="P31" s="195" t="s">
        <v>64</v>
      </c>
      <c r="Q31" s="195" t="s">
        <v>3219</v>
      </c>
    </row>
    <row r="32" spans="1:17" ht="105.2" customHeight="1">
      <c r="A32" s="94" t="s">
        <v>3214</v>
      </c>
      <c r="B32" s="107" t="s">
        <v>1403</v>
      </c>
      <c r="C32" s="94">
        <f t="shared" ref="C32:C38" si="2">C31+1</f>
        <v>2002</v>
      </c>
      <c r="E32" s="94" t="s">
        <v>3215</v>
      </c>
      <c r="F32" s="115" t="s">
        <v>3220</v>
      </c>
      <c r="G32" s="94" t="s">
        <v>1590</v>
      </c>
      <c r="H32" s="94" t="s">
        <v>546</v>
      </c>
      <c r="I32" s="94" t="s">
        <v>1592</v>
      </c>
      <c r="K32" s="94" t="s">
        <v>3217</v>
      </c>
      <c r="M32" s="94" t="s">
        <v>1597</v>
      </c>
      <c r="N32" s="195" t="str">
        <f t="shared" si="1"/>
        <v>CRS610MI_Copy</v>
      </c>
      <c r="O32" s="195" t="s">
        <v>1597</v>
      </c>
      <c r="P32" s="195" t="s">
        <v>64</v>
      </c>
      <c r="Q32" s="195" t="s">
        <v>3219</v>
      </c>
    </row>
    <row r="33" spans="1:18" ht="105.2" customHeight="1">
      <c r="A33" s="94" t="s">
        <v>3214</v>
      </c>
      <c r="B33" s="107" t="s">
        <v>1403</v>
      </c>
      <c r="C33" s="94">
        <f t="shared" si="2"/>
        <v>2003</v>
      </c>
      <c r="E33" s="94" t="s">
        <v>3215</v>
      </c>
      <c r="F33" s="115" t="s">
        <v>3221</v>
      </c>
      <c r="G33" s="94" t="s">
        <v>1590</v>
      </c>
      <c r="H33" s="94" t="s">
        <v>546</v>
      </c>
      <c r="I33" s="94" t="s">
        <v>1592</v>
      </c>
      <c r="K33" s="94" t="s">
        <v>3217</v>
      </c>
      <c r="M33" s="94" t="s">
        <v>1597</v>
      </c>
      <c r="N33" s="195" t="str">
        <f t="shared" si="1"/>
        <v>CRS610MI_Copy</v>
      </c>
      <c r="O33" s="195" t="s">
        <v>1597</v>
      </c>
      <c r="P33" s="195" t="s">
        <v>64</v>
      </c>
      <c r="Q33" s="195" t="s">
        <v>3219</v>
      </c>
    </row>
    <row r="34" spans="1:18" ht="116.85" customHeight="1">
      <c r="A34" s="94" t="s">
        <v>3214</v>
      </c>
      <c r="B34" s="107" t="s">
        <v>1403</v>
      </c>
      <c r="C34" s="94">
        <f t="shared" si="2"/>
        <v>2004</v>
      </c>
      <c r="E34" s="94" t="s">
        <v>3222</v>
      </c>
      <c r="F34" s="115" t="s">
        <v>3223</v>
      </c>
      <c r="G34" s="94" t="s">
        <v>1590</v>
      </c>
      <c r="H34" s="94" t="s">
        <v>546</v>
      </c>
      <c r="I34" s="94" t="s">
        <v>3224</v>
      </c>
      <c r="K34" s="107" t="s">
        <v>3225</v>
      </c>
      <c r="L34" s="94" t="s">
        <v>3226</v>
      </c>
      <c r="M34" s="94" t="s">
        <v>1597</v>
      </c>
      <c r="N34" s="195" t="str">
        <f t="shared" si="1"/>
        <v>CRS610MI_ChgBasicData</v>
      </c>
      <c r="O34" s="195" t="s">
        <v>1597</v>
      </c>
      <c r="P34" s="195" t="s">
        <v>64</v>
      </c>
      <c r="Q34" s="195"/>
    </row>
    <row r="35" spans="1:18" ht="70.349999999999994" customHeight="1">
      <c r="A35" s="94" t="s">
        <v>3214</v>
      </c>
      <c r="B35" s="107" t="s">
        <v>1403</v>
      </c>
      <c r="C35" s="94">
        <f t="shared" si="2"/>
        <v>2005</v>
      </c>
      <c r="E35" s="94" t="s">
        <v>3222</v>
      </c>
      <c r="F35" s="115" t="s">
        <v>3227</v>
      </c>
      <c r="G35" s="94" t="s">
        <v>1590</v>
      </c>
      <c r="H35" s="94" t="s">
        <v>546</v>
      </c>
      <c r="I35" s="94" t="s">
        <v>2096</v>
      </c>
      <c r="K35" s="94" t="s">
        <v>3228</v>
      </c>
      <c r="M35" s="94" t="s">
        <v>1597</v>
      </c>
      <c r="N35" s="195" t="str">
        <f t="shared" si="1"/>
        <v>CRS610MI_ChgFinancial</v>
      </c>
      <c r="O35" s="195" t="s">
        <v>1597</v>
      </c>
      <c r="P35" s="195" t="s">
        <v>64</v>
      </c>
      <c r="Q35" s="195" t="s">
        <v>3219</v>
      </c>
    </row>
    <row r="36" spans="1:18" ht="70.349999999999994" customHeight="1">
      <c r="A36" s="94" t="s">
        <v>3214</v>
      </c>
      <c r="B36" s="107" t="s">
        <v>1403</v>
      </c>
      <c r="C36" s="94">
        <f t="shared" si="2"/>
        <v>2006</v>
      </c>
      <c r="E36" s="94" t="s">
        <v>3222</v>
      </c>
      <c r="F36" s="115" t="s">
        <v>3229</v>
      </c>
      <c r="H36" s="94" t="s">
        <v>546</v>
      </c>
      <c r="I36" s="94" t="s">
        <v>3230</v>
      </c>
      <c r="K36" s="94" t="s">
        <v>3231</v>
      </c>
      <c r="M36" s="94" t="s">
        <v>1597</v>
      </c>
      <c r="N36" s="195" t="str">
        <f t="shared" si="1"/>
        <v>CRS610MI_ChgOrderInfo</v>
      </c>
      <c r="O36" s="195" t="s">
        <v>1597</v>
      </c>
      <c r="P36" s="195" t="s">
        <v>64</v>
      </c>
      <c r="Q36" s="195" t="s">
        <v>3219</v>
      </c>
    </row>
    <row r="37" spans="1:18" s="112" customFormat="1">
      <c r="A37" s="112" t="s">
        <v>3214</v>
      </c>
      <c r="B37" s="113" t="s">
        <v>1403</v>
      </c>
      <c r="C37" s="112">
        <f t="shared" si="2"/>
        <v>2007</v>
      </c>
      <c r="E37" s="112" t="s">
        <v>3222</v>
      </c>
      <c r="F37" s="116" t="s">
        <v>3232</v>
      </c>
      <c r="H37" s="112" t="s">
        <v>546</v>
      </c>
      <c r="I37" s="112" t="s">
        <v>3230</v>
      </c>
      <c r="N37" s="195" t="str">
        <f t="shared" si="1"/>
        <v>CRS610MI_ChgOrderInfo</v>
      </c>
      <c r="O37" s="196"/>
      <c r="P37" s="196"/>
      <c r="Q37" s="196"/>
    </row>
    <row r="38" spans="1:18">
      <c r="A38" s="94" t="s">
        <v>3214</v>
      </c>
      <c r="B38" s="107" t="s">
        <v>1403</v>
      </c>
      <c r="C38" s="94">
        <f t="shared" si="2"/>
        <v>2008</v>
      </c>
      <c r="E38" s="94" t="s">
        <v>3233</v>
      </c>
      <c r="H38" s="94" t="s">
        <v>2346</v>
      </c>
      <c r="I38" s="94" t="s">
        <v>2347</v>
      </c>
      <c r="N38" s="195" t="str">
        <f t="shared" si="1"/>
        <v>CUSEXTMI_AddFieldValue</v>
      </c>
      <c r="O38" s="195"/>
      <c r="P38" s="195" t="s">
        <v>3219</v>
      </c>
      <c r="Q38" s="195" t="s">
        <v>3219</v>
      </c>
    </row>
    <row r="39" spans="1:18">
      <c r="A39" s="94" t="s">
        <v>3214</v>
      </c>
      <c r="B39" s="107" t="s">
        <v>3234</v>
      </c>
      <c r="C39" s="94">
        <v>2100</v>
      </c>
      <c r="E39" s="94" t="s">
        <v>3234</v>
      </c>
      <c r="F39" s="114" t="s">
        <v>3235</v>
      </c>
      <c r="H39" s="94" t="s">
        <v>546</v>
      </c>
      <c r="I39" s="94" t="s">
        <v>3236</v>
      </c>
      <c r="M39" s="94" t="s">
        <v>1597</v>
      </c>
      <c r="N39" s="195" t="str">
        <f t="shared" si="1"/>
        <v>CRS610MI_AddAddress</v>
      </c>
      <c r="O39" s="195" t="s">
        <v>1597</v>
      </c>
      <c r="P39" s="195" t="s">
        <v>64</v>
      </c>
      <c r="Q39" s="195"/>
    </row>
    <row r="40" spans="1:18" ht="30" customHeight="1">
      <c r="A40" s="94" t="s">
        <v>3214</v>
      </c>
      <c r="B40" s="107" t="s">
        <v>3234</v>
      </c>
      <c r="C40" s="94">
        <f>C39+1</f>
        <v>2101</v>
      </c>
      <c r="E40" s="107" t="s">
        <v>3237</v>
      </c>
      <c r="H40" s="94" t="s">
        <v>2346</v>
      </c>
      <c r="I40" s="94" t="s">
        <v>2347</v>
      </c>
      <c r="M40" s="94" t="s">
        <v>1597</v>
      </c>
      <c r="N40" s="199" t="str">
        <f t="shared" si="1"/>
        <v>CUSEXTMI_AddFieldValue</v>
      </c>
      <c r="O40" s="199"/>
      <c r="P40" s="199"/>
      <c r="Q40" s="199"/>
      <c r="R40" s="94" t="s">
        <v>3238</v>
      </c>
    </row>
    <row r="41" spans="1:18">
      <c r="A41" s="94" t="s">
        <v>3214</v>
      </c>
      <c r="B41" s="107" t="s">
        <v>3000</v>
      </c>
      <c r="C41" s="94">
        <v>2200</v>
      </c>
      <c r="E41" s="94" t="s">
        <v>3239</v>
      </c>
      <c r="F41" s="114" t="s">
        <v>3239</v>
      </c>
      <c r="H41" s="94" t="s">
        <v>3240</v>
      </c>
      <c r="I41" s="94" t="s">
        <v>3241</v>
      </c>
      <c r="M41" s="94" t="s">
        <v>1597</v>
      </c>
      <c r="N41" s="195" t="str">
        <f t="shared" si="1"/>
        <v>OIS040MI_AddBusChain</v>
      </c>
      <c r="O41" s="195"/>
      <c r="P41" s="195" t="s">
        <v>64</v>
      </c>
      <c r="Q41" s="195" t="s">
        <v>3219</v>
      </c>
    </row>
    <row r="42" spans="1:18">
      <c r="A42" s="94" t="s">
        <v>3214</v>
      </c>
      <c r="B42" s="107" t="s">
        <v>3000</v>
      </c>
      <c r="C42" s="94">
        <f>C41+1</f>
        <v>2201</v>
      </c>
      <c r="E42" s="94" t="s">
        <v>3242</v>
      </c>
      <c r="F42" s="114" t="s">
        <v>3243</v>
      </c>
      <c r="H42" s="94" t="s">
        <v>3240</v>
      </c>
      <c r="I42" s="94" t="s">
        <v>3244</v>
      </c>
      <c r="M42" s="94" t="s">
        <v>1597</v>
      </c>
      <c r="N42" s="195" t="str">
        <f t="shared" si="1"/>
        <v>OIS040MI_AddBusChainCust</v>
      </c>
      <c r="O42" s="195"/>
      <c r="P42" s="195" t="s">
        <v>64</v>
      </c>
      <c r="Q42" s="195" t="s">
        <v>3219</v>
      </c>
    </row>
    <row r="43" spans="1:18">
      <c r="A43" s="94" t="s">
        <v>3214</v>
      </c>
      <c r="B43" s="107" t="s">
        <v>3245</v>
      </c>
      <c r="C43" s="94">
        <v>2301</v>
      </c>
      <c r="E43" s="94" t="s">
        <v>3246</v>
      </c>
      <c r="H43" s="94" t="s">
        <v>2544</v>
      </c>
      <c r="I43" s="94" t="s">
        <v>1511</v>
      </c>
      <c r="N43" s="94" t="str">
        <f t="shared" si="1"/>
        <v>CRS618_Add</v>
      </c>
      <c r="R43" s="94" t="s">
        <v>3247</v>
      </c>
    </row>
    <row r="44" spans="1:18">
      <c r="A44" s="94" t="s">
        <v>3214</v>
      </c>
      <c r="B44" s="107" t="s">
        <v>3245</v>
      </c>
      <c r="C44" s="94">
        <f>C43+1</f>
        <v>2302</v>
      </c>
      <c r="E44" s="94" t="s">
        <v>3248</v>
      </c>
      <c r="H44" s="94" t="s">
        <v>2544</v>
      </c>
      <c r="I44" s="94" t="s">
        <v>3249</v>
      </c>
      <c r="N44" s="94" t="str">
        <f t="shared" si="1"/>
        <v>CRS618_Upd</v>
      </c>
      <c r="R44" s="94" t="s">
        <v>3247</v>
      </c>
    </row>
    <row r="45" spans="1:18">
      <c r="A45" s="94" t="s">
        <v>3214</v>
      </c>
      <c r="B45" s="107" t="s">
        <v>3250</v>
      </c>
      <c r="C45" s="94">
        <v>3001</v>
      </c>
      <c r="E45" s="94" t="s">
        <v>3251</v>
      </c>
      <c r="H45" s="94" t="s">
        <v>3252</v>
      </c>
      <c r="I45" s="94" t="s">
        <v>3253</v>
      </c>
      <c r="K45" s="94" t="s">
        <v>3254</v>
      </c>
      <c r="M45" s="94" t="s">
        <v>1597</v>
      </c>
      <c r="N45" s="94" t="str">
        <f t="shared" si="1"/>
        <v>OIS017MI_AddPriceList</v>
      </c>
      <c r="O45" s="94" t="s">
        <v>1597</v>
      </c>
      <c r="P45" s="94" t="s">
        <v>64</v>
      </c>
    </row>
    <row r="46" spans="1:18">
      <c r="A46" s="94" t="s">
        <v>3214</v>
      </c>
      <c r="B46" s="107" t="s">
        <v>3250</v>
      </c>
      <c r="C46" s="94">
        <f>C45+1</f>
        <v>3002</v>
      </c>
      <c r="E46" s="94" t="s">
        <v>3255</v>
      </c>
      <c r="H46" s="94" t="s">
        <v>3252</v>
      </c>
      <c r="I46" s="94" t="s">
        <v>3256</v>
      </c>
      <c r="K46" s="94" t="s">
        <v>3257</v>
      </c>
      <c r="M46" s="94" t="s">
        <v>1597</v>
      </c>
      <c r="N46" s="94" t="str">
        <f t="shared" si="1"/>
        <v>OIS017MI_AddBasePrice</v>
      </c>
      <c r="O46" s="94" t="s">
        <v>1597</v>
      </c>
    </row>
    <row r="47" spans="1:18">
      <c r="A47" s="94" t="s">
        <v>3214</v>
      </c>
      <c r="B47" s="107" t="s">
        <v>3250</v>
      </c>
      <c r="C47" s="94">
        <f>C46+1</f>
        <v>3003</v>
      </c>
      <c r="E47" s="94" t="s">
        <v>3258</v>
      </c>
      <c r="F47" s="114" t="s">
        <v>3259</v>
      </c>
      <c r="H47" s="94" t="s">
        <v>3252</v>
      </c>
      <c r="I47" s="94" t="s">
        <v>3260</v>
      </c>
      <c r="K47" s="94" t="s">
        <v>3261</v>
      </c>
      <c r="M47" s="94" t="s">
        <v>1597</v>
      </c>
      <c r="N47" s="94" t="str">
        <f t="shared" si="1"/>
        <v>OIS017MI_AddGradSlsPrc</v>
      </c>
      <c r="O47" s="94" t="s">
        <v>1597</v>
      </c>
    </row>
    <row r="48" spans="1:18">
      <c r="A48" s="94" t="s">
        <v>3214</v>
      </c>
      <c r="B48" s="107" t="s">
        <v>3250</v>
      </c>
      <c r="C48" s="94">
        <f>C47+1</f>
        <v>3004</v>
      </c>
      <c r="E48" s="94" t="s">
        <v>3262</v>
      </c>
      <c r="H48" s="94" t="s">
        <v>3252</v>
      </c>
      <c r="I48" s="94" t="s">
        <v>3263</v>
      </c>
      <c r="K48" s="94" t="s">
        <v>3264</v>
      </c>
      <c r="M48" s="94" t="s">
        <v>1597</v>
      </c>
      <c r="N48" s="94" t="str">
        <f t="shared" si="1"/>
        <v>OIS017MI_AddPriceLstMtrx</v>
      </c>
      <c r="O48" s="94" t="s">
        <v>1597</v>
      </c>
    </row>
    <row r="49" spans="1:18">
      <c r="A49" s="94" t="s">
        <v>3214</v>
      </c>
      <c r="B49" s="107" t="s">
        <v>3265</v>
      </c>
      <c r="C49" s="94">
        <v>4001</v>
      </c>
      <c r="E49" s="94" t="s">
        <v>3266</v>
      </c>
      <c r="H49" s="94" t="s">
        <v>3267</v>
      </c>
      <c r="I49" s="94" t="s">
        <v>1511</v>
      </c>
      <c r="M49" s="94" t="s">
        <v>1597</v>
      </c>
      <c r="N49" s="94" t="str">
        <f t="shared" si="1"/>
        <v>OIS005MI_Add</v>
      </c>
      <c r="O49" s="94" t="s">
        <v>1597</v>
      </c>
      <c r="P49" s="94" t="s">
        <v>64</v>
      </c>
    </row>
    <row r="50" spans="1:18">
      <c r="A50" s="94" t="s">
        <v>3214</v>
      </c>
      <c r="B50" s="107" t="s">
        <v>3265</v>
      </c>
      <c r="C50" s="94">
        <f>C49+1</f>
        <v>4002</v>
      </c>
      <c r="E50" s="94" t="s">
        <v>3233</v>
      </c>
      <c r="F50" s="114" t="s">
        <v>3268</v>
      </c>
      <c r="H50" s="94" t="s">
        <v>2346</v>
      </c>
      <c r="I50" s="94" t="s">
        <v>2347</v>
      </c>
      <c r="M50" s="94" t="s">
        <v>1597</v>
      </c>
      <c r="N50" s="195" t="str">
        <f t="shared" si="1"/>
        <v>CUSEXTMI_AddFieldValue</v>
      </c>
      <c r="O50" s="195"/>
      <c r="P50" s="195"/>
      <c r="Q50" s="195"/>
      <c r="R50" s="94" t="s">
        <v>3238</v>
      </c>
    </row>
    <row r="51" spans="1:18">
      <c r="A51" s="94" t="s">
        <v>3214</v>
      </c>
      <c r="B51" s="107" t="s">
        <v>3269</v>
      </c>
      <c r="C51" s="94">
        <v>5001</v>
      </c>
      <c r="E51" s="94" t="s">
        <v>3270</v>
      </c>
      <c r="H51" s="94" t="s">
        <v>546</v>
      </c>
      <c r="I51" s="94" t="s">
        <v>3271</v>
      </c>
      <c r="M51" s="94" t="s">
        <v>1597</v>
      </c>
      <c r="N51" s="195" t="str">
        <f t="shared" si="1"/>
        <v>CRS610MI_AddText</v>
      </c>
      <c r="O51" s="195" t="s">
        <v>1597</v>
      </c>
      <c r="P51" s="195"/>
      <c r="Q51" s="195"/>
    </row>
    <row r="52" spans="1:18">
      <c r="A52" s="94" t="s">
        <v>3214</v>
      </c>
      <c r="B52" s="107" t="s">
        <v>3269</v>
      </c>
      <c r="C52" s="94">
        <f>C51+1</f>
        <v>5002</v>
      </c>
      <c r="E52" s="94" t="s">
        <v>3272</v>
      </c>
      <c r="H52" s="94" t="s">
        <v>546</v>
      </c>
      <c r="I52" s="94" t="s">
        <v>3271</v>
      </c>
      <c r="M52" s="94" t="s">
        <v>1597</v>
      </c>
      <c r="N52" s="195" t="str">
        <f t="shared" si="1"/>
        <v>CRS610MI_AddText</v>
      </c>
      <c r="O52" s="195" t="s">
        <v>1597</v>
      </c>
      <c r="P52" s="195"/>
      <c r="Q52" s="195"/>
      <c r="R52" s="94" t="s">
        <v>3238</v>
      </c>
    </row>
    <row r="53" spans="1:18" ht="30" customHeight="1">
      <c r="A53" s="94" t="s">
        <v>3214</v>
      </c>
      <c r="B53" s="107" t="s">
        <v>3273</v>
      </c>
      <c r="C53" s="94">
        <v>5101</v>
      </c>
      <c r="E53" s="94" t="s">
        <v>3274</v>
      </c>
      <c r="F53" s="114" t="s">
        <v>3275</v>
      </c>
      <c r="H53" s="94" t="s">
        <v>3276</v>
      </c>
      <c r="I53" s="94" t="s">
        <v>3277</v>
      </c>
      <c r="M53" s="94" t="s">
        <v>1597</v>
      </c>
      <c r="N53" s="199" t="str">
        <f t="shared" si="1"/>
        <v>OIS165MI_AddCOEntMsg</v>
      </c>
      <c r="O53" s="199"/>
      <c r="P53" s="199"/>
      <c r="Q53" s="199"/>
      <c r="R53" s="94" t="s">
        <v>3278</v>
      </c>
    </row>
    <row r="54" spans="1:18">
      <c r="A54" s="94" t="s">
        <v>3214</v>
      </c>
      <c r="B54" s="107" t="s">
        <v>3279</v>
      </c>
      <c r="C54" s="94">
        <f>C53+1</f>
        <v>5102</v>
      </c>
      <c r="E54" s="94" t="s">
        <v>3280</v>
      </c>
      <c r="F54" s="114" t="s">
        <v>2752</v>
      </c>
      <c r="H54" s="94" t="s">
        <v>3276</v>
      </c>
      <c r="I54" s="94" t="s">
        <v>3271</v>
      </c>
      <c r="M54" s="94" t="s">
        <v>1597</v>
      </c>
      <c r="N54" s="199" t="str">
        <f t="shared" si="1"/>
        <v>OIS165MI_AddText</v>
      </c>
      <c r="O54" s="199"/>
      <c r="P54" s="199"/>
      <c r="Q54" s="199"/>
      <c r="R54" s="94" t="s">
        <v>3278</v>
      </c>
    </row>
    <row r="55" spans="1:18" ht="29.1" customHeight="1">
      <c r="A55" s="94" t="s">
        <v>3214</v>
      </c>
      <c r="B55" s="107" t="s">
        <v>3281</v>
      </c>
      <c r="C55" s="94">
        <v>5201</v>
      </c>
      <c r="F55" s="114" t="s">
        <v>3282</v>
      </c>
      <c r="H55" s="94" t="s">
        <v>3283</v>
      </c>
      <c r="I55" s="94" t="s">
        <v>3284</v>
      </c>
      <c r="M55" s="94" t="s">
        <v>1597</v>
      </c>
      <c r="N55" s="94" t="str">
        <f t="shared" si="1"/>
        <v>CMS036MI_AddTextIdentity</v>
      </c>
    </row>
    <row r="56" spans="1:18" ht="29.1" customHeight="1">
      <c r="A56" s="94" t="s">
        <v>3214</v>
      </c>
      <c r="B56" s="107" t="s">
        <v>3281</v>
      </c>
      <c r="C56" s="94">
        <f>C55+1</f>
        <v>5202</v>
      </c>
      <c r="F56" s="114" t="s">
        <v>3282</v>
      </c>
      <c r="H56" s="94" t="s">
        <v>3285</v>
      </c>
      <c r="I56" s="94" t="s">
        <v>3271</v>
      </c>
      <c r="M56" s="94" t="s">
        <v>1597</v>
      </c>
      <c r="N56" s="94" t="str">
        <f t="shared" si="1"/>
        <v>CMS038MI_AddText</v>
      </c>
    </row>
    <row r="57" spans="1:18" ht="29.1" customHeight="1">
      <c r="A57" s="94" t="s">
        <v>3214</v>
      </c>
      <c r="B57" s="107" t="s">
        <v>3281</v>
      </c>
      <c r="C57" s="94">
        <f>C56+1</f>
        <v>5203</v>
      </c>
      <c r="F57" s="114" t="s">
        <v>3282</v>
      </c>
      <c r="H57" s="94" t="s">
        <v>3285</v>
      </c>
      <c r="I57" s="94" t="s">
        <v>1511</v>
      </c>
      <c r="M57" s="94" t="s">
        <v>1597</v>
      </c>
      <c r="N57" s="94" t="str">
        <f t="shared" si="1"/>
        <v>CMS038MI_Add</v>
      </c>
    </row>
    <row r="58" spans="1:18">
      <c r="A58" s="94" t="s">
        <v>3214</v>
      </c>
      <c r="B58" s="107" t="s">
        <v>3286</v>
      </c>
      <c r="C58" s="94">
        <v>6001</v>
      </c>
      <c r="E58" s="94" t="s">
        <v>3287</v>
      </c>
      <c r="F58" s="114" t="s">
        <v>3288</v>
      </c>
      <c r="H58" s="94" t="s">
        <v>3289</v>
      </c>
      <c r="I58" s="94" t="s">
        <v>1511</v>
      </c>
      <c r="M58" s="94" t="str">
        <f>CONCATENATE(H58,"_",I58)</f>
        <v>CRS111MI_Add</v>
      </c>
      <c r="N58" s="94" t="str">
        <f t="shared" si="1"/>
        <v>CRS111MI_Add</v>
      </c>
    </row>
    <row r="59" spans="1:18">
      <c r="A59" s="94" t="s">
        <v>3214</v>
      </c>
      <c r="B59" s="107" t="s">
        <v>3286</v>
      </c>
      <c r="C59" s="94">
        <f>C58+1</f>
        <v>6002</v>
      </c>
      <c r="E59" s="94" t="s">
        <v>3290</v>
      </c>
      <c r="F59" s="114" t="s">
        <v>3291</v>
      </c>
      <c r="H59" s="94" t="s">
        <v>3292</v>
      </c>
      <c r="I59" s="94" t="s">
        <v>3293</v>
      </c>
      <c r="M59" s="94" t="str">
        <f>CONCATENATE(H59,"_",I59)</f>
        <v>CRS118MI_AddEmailGroup</v>
      </c>
      <c r="N59" s="94" t="str">
        <f t="shared" si="1"/>
        <v>CRS118MI_AddEmailGroup</v>
      </c>
      <c r="P59" s="94" t="s">
        <v>64</v>
      </c>
      <c r="Q59" s="94" t="s">
        <v>3294</v>
      </c>
    </row>
    <row r="60" spans="1:18">
      <c r="A60" s="94" t="s">
        <v>3214</v>
      </c>
      <c r="B60" s="107" t="s">
        <v>3286</v>
      </c>
      <c r="C60" s="94">
        <f>C59+1</f>
        <v>6003</v>
      </c>
      <c r="E60" s="94" t="s">
        <v>3295</v>
      </c>
      <c r="F60" s="114" t="s">
        <v>3291</v>
      </c>
      <c r="H60" s="94" t="s">
        <v>3296</v>
      </c>
      <c r="I60" s="94" t="s">
        <v>3297</v>
      </c>
      <c r="M60" s="94" t="str">
        <f>CONCATENATE(H60,"_",I60)</f>
        <v>CRS119MI_AddEmailGrpAddr</v>
      </c>
      <c r="N60" s="94" t="str">
        <f t="shared" si="1"/>
        <v>CRS119MI_AddEmailGrpAddr</v>
      </c>
      <c r="P60" s="94" t="s">
        <v>64</v>
      </c>
      <c r="Q60" s="94" t="s">
        <v>3294</v>
      </c>
    </row>
    <row r="61" spans="1:18">
      <c r="A61" s="94" t="s">
        <v>3214</v>
      </c>
      <c r="B61" s="107" t="s">
        <v>3286</v>
      </c>
      <c r="C61" s="94">
        <f>C60+1</f>
        <v>6004</v>
      </c>
      <c r="E61" s="94" t="s">
        <v>3298</v>
      </c>
      <c r="F61" s="114" t="s">
        <v>3291</v>
      </c>
      <c r="H61" s="94" t="s">
        <v>3299</v>
      </c>
      <c r="I61" s="94" t="s">
        <v>3300</v>
      </c>
      <c r="M61" s="94" t="str">
        <f>CONCATENATE(H61,"_",I61)</f>
        <v>CRS945MI_AddPartnerRef</v>
      </c>
      <c r="N61" s="94" t="str">
        <f t="shared" si="1"/>
        <v>CRS945MI_AddPartnerRef</v>
      </c>
      <c r="P61" s="94" t="s">
        <v>64</v>
      </c>
      <c r="Q61" s="94" t="s">
        <v>3301</v>
      </c>
    </row>
    <row r="62" spans="1:18">
      <c r="A62" s="94" t="s">
        <v>3214</v>
      </c>
      <c r="B62" s="107" t="s">
        <v>3286</v>
      </c>
      <c r="C62" s="94">
        <f>C61+1</f>
        <v>6005</v>
      </c>
      <c r="E62" s="94" t="s">
        <v>3302</v>
      </c>
      <c r="F62" s="114" t="s">
        <v>3291</v>
      </c>
      <c r="H62" s="94" t="s">
        <v>3303</v>
      </c>
      <c r="I62" s="94" t="s">
        <v>3304</v>
      </c>
      <c r="M62" s="94" t="str">
        <f>CONCATENATE(H62,"_",I62)</f>
        <v>CRS949MI_AddPartnerEmail</v>
      </c>
      <c r="N62" s="94" t="str">
        <f t="shared" si="1"/>
        <v>CRS949MI_AddPartnerEmail</v>
      </c>
      <c r="P62" s="94" t="s">
        <v>64</v>
      </c>
      <c r="Q62" s="94" t="s">
        <v>3294</v>
      </c>
    </row>
    <row r="63" spans="1:18">
      <c r="A63" s="94" t="s">
        <v>3214</v>
      </c>
      <c r="N63" s="94" t="str">
        <f t="shared" si="1"/>
        <v>_</v>
      </c>
    </row>
    <row r="64" spans="1:18">
      <c r="A64" s="94" t="s">
        <v>3214</v>
      </c>
      <c r="N64" s="94" t="str">
        <f t="shared" si="1"/>
        <v>_</v>
      </c>
    </row>
    <row r="65" spans="1:14">
      <c r="A65" s="94" t="s">
        <v>3214</v>
      </c>
      <c r="N65" s="94" t="str">
        <f t="shared" si="1"/>
        <v>_</v>
      </c>
    </row>
    <row r="66" spans="1:14">
      <c r="A66" s="94" t="s">
        <v>3214</v>
      </c>
      <c r="N66" s="94" t="str">
        <f t="shared" si="1"/>
        <v>_</v>
      </c>
    </row>
  </sheetData>
  <autoFilter ref="A1:O66" xr:uid="{00000000-0009-0000-0000-00000500000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0"/>
  </sheetPr>
  <dimension ref="M32"/>
  <sheetViews>
    <sheetView topLeftCell="A17" zoomScale="75" zoomScaleNormal="75" workbookViewId="0">
      <selection activeCell="M19" sqref="M19"/>
    </sheetView>
  </sheetViews>
  <sheetFormatPr defaultColWidth="9.140625" defaultRowHeight="14.45"/>
  <sheetData>
    <row r="32" spans="13:13">
      <c r="M32" t="s">
        <v>8845</v>
      </c>
    </row>
  </sheetData>
  <pageMargins left="0.7" right="0.7" top="0.75" bottom="0.75" header="0.3" footer="0.3"/>
  <pageSetup orientation="portrai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4:D18"/>
  <sheetViews>
    <sheetView topLeftCell="A5" zoomScale="75" zoomScaleNormal="75" workbookViewId="0">
      <selection activeCell="D15" sqref="D15"/>
    </sheetView>
  </sheetViews>
  <sheetFormatPr defaultColWidth="9.140625" defaultRowHeight="12.6"/>
  <cols>
    <col min="1" max="1" width="4.140625" style="9" customWidth="1"/>
    <col min="2" max="2" width="3.5703125" style="16" customWidth="1"/>
    <col min="3" max="3" width="21.5703125" style="9" customWidth="1"/>
    <col min="4" max="4" width="47.5703125" style="9" customWidth="1"/>
    <col min="5" max="5" width="5.42578125" style="9" customWidth="1"/>
    <col min="6" max="6" width="8.85546875" style="9" customWidth="1"/>
    <col min="7" max="8" width="9.140625" style="9" customWidth="1"/>
    <col min="9" max="16384" width="9.140625" style="9"/>
  </cols>
  <sheetData>
    <row r="4" spans="3:4" ht="37.5" customHeight="1">
      <c r="C4" s="651" t="s">
        <v>8846</v>
      </c>
      <c r="D4" s="671"/>
    </row>
    <row r="5" spans="3:4" ht="25.5" customHeight="1">
      <c r="C5" s="56" t="s">
        <v>8847</v>
      </c>
      <c r="D5" s="17"/>
    </row>
    <row r="6" spans="3:4" ht="25.5" customHeight="1">
      <c r="C6" s="56" t="s">
        <v>8848</v>
      </c>
      <c r="D6" s="17"/>
    </row>
    <row r="7" spans="3:4" ht="54.75" customHeight="1">
      <c r="C7" s="55" t="s">
        <v>8849</v>
      </c>
      <c r="D7" s="8"/>
    </row>
    <row r="8" spans="3:4" ht="17.649999999999999" customHeight="1">
      <c r="C8" s="18" t="s">
        <v>8850</v>
      </c>
      <c r="D8" s="19" t="s">
        <v>8851</v>
      </c>
    </row>
    <row r="9" spans="3:4" ht="17.649999999999999" customHeight="1">
      <c r="C9" s="18" t="s">
        <v>8852</v>
      </c>
      <c r="D9" s="57">
        <f>MIN(ChangeDate)</f>
        <v>44470</v>
      </c>
    </row>
    <row r="10" spans="3:4" ht="17.649999999999999" customHeight="1">
      <c r="C10" s="18" t="s">
        <v>8853</v>
      </c>
      <c r="D10" s="57">
        <f>MAX(ChangeDate)</f>
        <v>44827</v>
      </c>
    </row>
    <row r="11" spans="3:4" ht="17.649999999999999" customHeight="1">
      <c r="C11" s="18" t="s">
        <v>8854</v>
      </c>
      <c r="D11" s="58" t="str">
        <f>Document_Ref</f>
        <v>&lt;Subject&gt;</v>
      </c>
    </row>
    <row r="12" spans="3:4" ht="17.649999999999999" customHeight="1">
      <c r="C12" s="18" t="s">
        <v>8855</v>
      </c>
      <c r="D12" s="58" t="s">
        <v>8856</v>
      </c>
    </row>
    <row r="13" spans="3:4" ht="43.5" customHeight="1">
      <c r="C13" s="8"/>
      <c r="D13" s="8"/>
    </row>
    <row r="14" spans="3:4">
      <c r="C14" s="18" t="s">
        <v>8857</v>
      </c>
      <c r="D14" s="20" t="s">
        <v>8858</v>
      </c>
    </row>
    <row r="15" spans="3:4" s="13" customFormat="1" ht="26.65" customHeight="1">
      <c r="C15" s="18" t="s">
        <v>8859</v>
      </c>
      <c r="D15" s="20"/>
    </row>
    <row r="16" spans="3:4">
      <c r="C16" s="18" t="s">
        <v>8860</v>
      </c>
      <c r="D16" s="20"/>
    </row>
    <row r="17" spans="3:4">
      <c r="C17" s="18"/>
      <c r="D17" s="21" t="s">
        <v>8858</v>
      </c>
    </row>
    <row r="18" spans="3:4">
      <c r="C18" s="18"/>
      <c r="D18" s="21" t="s">
        <v>8858</v>
      </c>
    </row>
  </sheetData>
  <mergeCells count="1">
    <mergeCell ref="C4:D4"/>
  </mergeCells>
  <pageMargins left="0.7" right="0.7" top="0.75" bottom="0.75" header="0.3" footer="0.3"/>
  <pageSetup paperSize="9" orientation="portrait"/>
  <drawing r:id="rId1"/>
  <legacy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B3:E23"/>
  <sheetViews>
    <sheetView topLeftCell="A5" zoomScale="75" zoomScaleNormal="75" workbookViewId="0">
      <selection activeCell="E11" sqref="E11"/>
    </sheetView>
  </sheetViews>
  <sheetFormatPr defaultColWidth="9.140625" defaultRowHeight="12.6"/>
  <cols>
    <col min="1" max="1" width="4.140625" style="9" customWidth="1"/>
    <col min="2" max="2" width="16.5703125" style="16" customWidth="1"/>
    <col min="3" max="4" width="21.5703125" style="9" customWidth="1"/>
    <col min="5" max="5" width="33.85546875" style="9" customWidth="1"/>
    <col min="6" max="6" width="4.42578125" style="9" customWidth="1"/>
    <col min="7" max="8" width="9.140625" style="9" customWidth="1"/>
    <col min="9" max="16384" width="9.140625" style="9"/>
  </cols>
  <sheetData>
    <row r="3" spans="2:5" ht="22.7" customHeight="1">
      <c r="B3" s="10" t="s">
        <v>8861</v>
      </c>
      <c r="C3" s="8"/>
      <c r="D3" s="8"/>
      <c r="E3" s="8"/>
    </row>
    <row r="4" spans="2:5">
      <c r="B4" s="7"/>
      <c r="C4" s="8"/>
      <c r="D4" s="8"/>
      <c r="E4" s="8"/>
    </row>
    <row r="5" spans="2:5" ht="17.850000000000001" customHeight="1">
      <c r="B5" s="11" t="s">
        <v>8862</v>
      </c>
      <c r="C5" s="8"/>
      <c r="D5" s="8"/>
      <c r="E5" s="8"/>
    </row>
    <row r="6" spans="2:5" ht="10.35" customHeight="1">
      <c r="B6" s="11"/>
      <c r="C6" s="8"/>
      <c r="D6" s="8"/>
      <c r="E6" s="8"/>
    </row>
    <row r="7" spans="2:5" s="13" customFormat="1" ht="26.65" customHeight="1">
      <c r="B7" s="12" t="s">
        <v>8863</v>
      </c>
      <c r="C7" s="12" t="s">
        <v>8864</v>
      </c>
      <c r="D7" s="12" t="s">
        <v>4394</v>
      </c>
      <c r="E7" s="12" t="s">
        <v>8865</v>
      </c>
    </row>
    <row r="8" spans="2:5" s="88" customFormat="1">
      <c r="B8" s="204">
        <v>44470</v>
      </c>
      <c r="C8" s="205" t="s">
        <v>8851</v>
      </c>
      <c r="D8" s="206">
        <v>1</v>
      </c>
      <c r="E8" s="207" t="s">
        <v>8866</v>
      </c>
    </row>
    <row r="9" spans="2:5">
      <c r="B9" s="204">
        <v>44827</v>
      </c>
      <c r="C9" s="205" t="s">
        <v>8851</v>
      </c>
      <c r="D9" s="206">
        <v>1.1000000000000001</v>
      </c>
      <c r="E9" s="207" t="s">
        <v>8867</v>
      </c>
    </row>
    <row r="10" spans="2:5">
      <c r="B10" s="208" t="s">
        <v>8868</v>
      </c>
      <c r="C10" s="209"/>
      <c r="D10" s="210"/>
      <c r="E10" s="209"/>
    </row>
    <row r="11" spans="2:5">
      <c r="B11" s="208"/>
      <c r="C11" s="209"/>
      <c r="D11" s="210"/>
      <c r="E11" s="209"/>
    </row>
    <row r="12" spans="2:5">
      <c r="B12" s="208"/>
      <c r="C12" s="209"/>
      <c r="D12" s="210"/>
      <c r="E12" s="209"/>
    </row>
    <row r="13" spans="2:5">
      <c r="B13" s="208"/>
      <c r="C13" s="209"/>
      <c r="D13" s="210"/>
      <c r="E13" s="209"/>
    </row>
    <row r="14" spans="2:5">
      <c r="B14" s="208"/>
      <c r="C14" s="209"/>
      <c r="D14" s="210"/>
      <c r="E14" s="209"/>
    </row>
    <row r="15" spans="2:5">
      <c r="B15" s="208"/>
      <c r="C15" s="209"/>
      <c r="D15" s="210"/>
      <c r="E15" s="209"/>
    </row>
    <row r="16" spans="2:5">
      <c r="B16" s="208"/>
      <c r="C16" s="209"/>
      <c r="D16" s="210"/>
      <c r="E16" s="209"/>
    </row>
    <row r="17" spans="2:5">
      <c r="B17" s="208"/>
      <c r="C17" s="209"/>
      <c r="D17" s="210"/>
      <c r="E17" s="209"/>
    </row>
    <row r="18" spans="2:5">
      <c r="B18" s="208"/>
      <c r="C18" s="209"/>
      <c r="D18" s="210"/>
      <c r="E18" s="209"/>
    </row>
    <row r="19" spans="2:5">
      <c r="B19" s="14"/>
      <c r="C19" s="8"/>
      <c r="D19" s="15"/>
      <c r="E19" s="8"/>
    </row>
    <row r="20" spans="2:5">
      <c r="B20" s="7"/>
      <c r="C20" s="8"/>
      <c r="D20" s="8"/>
      <c r="E20" s="8"/>
    </row>
    <row r="21" spans="2:5" ht="18" customHeight="1">
      <c r="B21" s="11" t="s">
        <v>8869</v>
      </c>
      <c r="C21" s="8"/>
      <c r="D21" s="8"/>
      <c r="E21" s="8"/>
    </row>
    <row r="22" spans="2:5" ht="11.45" customHeight="1">
      <c r="B22" s="11"/>
      <c r="C22" s="8"/>
      <c r="D22" s="8"/>
      <c r="E22" s="8"/>
    </row>
    <row r="23" spans="2:5" s="13" customFormat="1" ht="26.65" customHeight="1">
      <c r="B23" s="12" t="s">
        <v>1837</v>
      </c>
      <c r="C23" s="12" t="s">
        <v>87</v>
      </c>
      <c r="D23" s="12" t="s">
        <v>4365</v>
      </c>
      <c r="E23" s="12" t="s">
        <v>674</v>
      </c>
    </row>
  </sheetData>
  <pageMargins left="0.74803149606299213" right="0.74803149606299213" top="0.53" bottom="0.98425196850393704" header="0.51181102362204722" footer="0.51181102362204722"/>
  <pageSetup paperSize="9" scale="88" fitToHeight="0" orientation="portrait" blackAndWhite="1" horizontalDpi="429496729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filterMode="1"/>
  <dimension ref="A1:K2999"/>
  <sheetViews>
    <sheetView zoomScale="75" zoomScaleNormal="75" workbookViewId="0">
      <pane ySplit="2" topLeftCell="A2725" activePane="bottomLeft" state="frozen"/>
      <selection pane="bottomLeft" activeCell="D2725" sqref="D2725"/>
    </sheetView>
  </sheetViews>
  <sheetFormatPr defaultColWidth="9.140625" defaultRowHeight="14.45"/>
  <cols>
    <col min="1" max="1" width="14.140625" customWidth="1"/>
    <col min="2" max="2" width="16.42578125" customWidth="1"/>
    <col min="3" max="3" width="49.85546875" customWidth="1"/>
    <col min="4" max="5" width="14" customWidth="1"/>
    <col min="6" max="6" width="46.5703125" customWidth="1"/>
    <col min="7" max="7" width="14.42578125" style="4" bestFit="1" customWidth="1"/>
    <col min="8" max="8" width="15.5703125" style="5" bestFit="1" customWidth="1"/>
    <col min="9" max="9" width="19.42578125" style="4" customWidth="1"/>
    <col min="10" max="10" width="63.85546875" style="25" customWidth="1"/>
    <col min="11" max="11" width="13.5703125" bestFit="1" customWidth="1"/>
  </cols>
  <sheetData>
    <row r="1" spans="1:11" ht="33.75" customHeight="1">
      <c r="A1" s="652"/>
      <c r="B1" s="662"/>
      <c r="C1" s="662"/>
      <c r="D1" s="662"/>
      <c r="E1" s="662"/>
      <c r="F1" s="662"/>
      <c r="G1" s="662"/>
      <c r="H1" s="662"/>
      <c r="I1" s="662"/>
      <c r="J1" s="662"/>
      <c r="K1" s="663"/>
    </row>
    <row r="2" spans="1:11" ht="29.1" customHeight="1">
      <c r="A2" s="59" t="s">
        <v>8870</v>
      </c>
      <c r="B2" s="59" t="s">
        <v>8871</v>
      </c>
      <c r="C2" s="59" t="s">
        <v>8872</v>
      </c>
      <c r="D2" s="59" t="s">
        <v>8873</v>
      </c>
      <c r="E2" s="59" t="s">
        <v>8874</v>
      </c>
      <c r="F2" s="59" t="s">
        <v>8875</v>
      </c>
      <c r="G2" s="60" t="s">
        <v>8876</v>
      </c>
      <c r="H2" s="60" t="s">
        <v>8877</v>
      </c>
      <c r="I2" s="60" t="s">
        <v>8878</v>
      </c>
      <c r="J2" s="61" t="s">
        <v>8879</v>
      </c>
      <c r="K2" s="60" t="s">
        <v>8880</v>
      </c>
    </row>
    <row r="3" spans="1:11" hidden="1">
      <c r="A3" s="22" t="s">
        <v>8881</v>
      </c>
      <c r="B3" s="22" t="s">
        <v>8882</v>
      </c>
      <c r="C3" s="23" t="s">
        <v>8883</v>
      </c>
      <c r="D3" s="22" t="s">
        <v>8884</v>
      </c>
      <c r="E3" s="22" t="s">
        <v>82</v>
      </c>
      <c r="F3" s="42"/>
      <c r="G3" s="4">
        <v>0</v>
      </c>
      <c r="H3" s="5" t="s">
        <v>2793</v>
      </c>
      <c r="I3" s="3"/>
      <c r="J3" s="24"/>
    </row>
    <row r="4" spans="1:11" hidden="1">
      <c r="A4" s="22" t="s">
        <v>8881</v>
      </c>
      <c r="B4" s="22" t="s">
        <v>8885</v>
      </c>
      <c r="C4" s="23" t="s">
        <v>8886</v>
      </c>
      <c r="D4" s="22" t="s">
        <v>8884</v>
      </c>
      <c r="E4" s="22" t="s">
        <v>82</v>
      </c>
      <c r="F4" s="42"/>
      <c r="G4" s="4">
        <v>0</v>
      </c>
      <c r="H4" s="5" t="s">
        <v>2793</v>
      </c>
      <c r="I4" s="3"/>
      <c r="J4" s="24"/>
    </row>
    <row r="5" spans="1:11" hidden="1">
      <c r="A5" s="22" t="s">
        <v>8881</v>
      </c>
      <c r="B5" s="22" t="s">
        <v>8887</v>
      </c>
      <c r="C5" s="23" t="s">
        <v>8888</v>
      </c>
      <c r="D5" s="22" t="s">
        <v>8884</v>
      </c>
      <c r="E5" s="22" t="s">
        <v>82</v>
      </c>
      <c r="F5" s="42"/>
      <c r="G5" s="4">
        <v>0</v>
      </c>
      <c r="H5" s="5" t="s">
        <v>2793</v>
      </c>
      <c r="I5" s="3"/>
      <c r="J5" s="24"/>
    </row>
    <row r="6" spans="1:11" hidden="1">
      <c r="A6" s="22" t="s">
        <v>8881</v>
      </c>
      <c r="B6" s="22" t="s">
        <v>8889</v>
      </c>
      <c r="C6" s="23" t="s">
        <v>8890</v>
      </c>
      <c r="D6" s="22" t="s">
        <v>8884</v>
      </c>
      <c r="E6" s="22" t="s">
        <v>82</v>
      </c>
      <c r="F6" s="42"/>
      <c r="G6" s="4">
        <v>0</v>
      </c>
      <c r="H6" s="5" t="s">
        <v>2793</v>
      </c>
      <c r="I6" s="3"/>
      <c r="J6" s="24"/>
    </row>
    <row r="7" spans="1:11" hidden="1">
      <c r="A7" s="22" t="s">
        <v>8881</v>
      </c>
      <c r="B7" s="22" t="s">
        <v>8891</v>
      </c>
      <c r="C7" s="23" t="s">
        <v>8892</v>
      </c>
      <c r="D7" s="22" t="s">
        <v>8884</v>
      </c>
      <c r="E7" s="22" t="s">
        <v>82</v>
      </c>
      <c r="F7" s="42"/>
      <c r="G7" s="4">
        <v>0</v>
      </c>
      <c r="H7" s="5" t="s">
        <v>2793</v>
      </c>
      <c r="I7" s="3"/>
      <c r="J7" s="24"/>
    </row>
    <row r="8" spans="1:11" hidden="1">
      <c r="A8" s="22" t="s">
        <v>8881</v>
      </c>
      <c r="B8" s="22" t="s">
        <v>8893</v>
      </c>
      <c r="C8" s="23" t="s">
        <v>8894</v>
      </c>
      <c r="D8" s="22" t="s">
        <v>8884</v>
      </c>
      <c r="E8" s="22" t="s">
        <v>82</v>
      </c>
      <c r="F8" s="42"/>
      <c r="G8" s="4">
        <v>0</v>
      </c>
      <c r="H8" s="5" t="s">
        <v>2793</v>
      </c>
      <c r="I8" s="3"/>
      <c r="J8" s="24"/>
    </row>
    <row r="9" spans="1:11" ht="15.6" hidden="1" customHeight="1">
      <c r="A9" s="22" t="s">
        <v>8881</v>
      </c>
      <c r="B9" s="22" t="s">
        <v>8895</v>
      </c>
      <c r="C9" s="23" t="s">
        <v>8896</v>
      </c>
      <c r="D9" s="22" t="s">
        <v>8884</v>
      </c>
      <c r="E9" s="22" t="s">
        <v>82</v>
      </c>
      <c r="F9" s="42"/>
      <c r="G9" s="4">
        <v>0</v>
      </c>
      <c r="H9" s="5" t="s">
        <v>2793</v>
      </c>
      <c r="I9" s="26"/>
      <c r="J9" s="44"/>
    </row>
    <row r="10" spans="1:11" hidden="1">
      <c r="A10" s="22" t="s">
        <v>8881</v>
      </c>
      <c r="B10" s="22" t="s">
        <v>8897</v>
      </c>
      <c r="C10" s="23" t="s">
        <v>8898</v>
      </c>
      <c r="D10" s="22" t="s">
        <v>8884</v>
      </c>
      <c r="E10" s="22" t="s">
        <v>82</v>
      </c>
      <c r="F10" s="42"/>
      <c r="G10" s="4">
        <v>0</v>
      </c>
      <c r="H10" s="5" t="s">
        <v>2793</v>
      </c>
      <c r="I10" s="3"/>
      <c r="J10" s="24"/>
    </row>
    <row r="11" spans="1:11" hidden="1">
      <c r="A11" s="22" t="s">
        <v>8881</v>
      </c>
      <c r="B11" s="22" t="s">
        <v>8899</v>
      </c>
      <c r="C11" s="23" t="s">
        <v>8900</v>
      </c>
      <c r="D11" s="22" t="s">
        <v>8884</v>
      </c>
      <c r="E11" s="22" t="s">
        <v>82</v>
      </c>
      <c r="F11" s="42"/>
      <c r="G11" s="4">
        <v>0</v>
      </c>
      <c r="H11" s="5" t="s">
        <v>2793</v>
      </c>
      <c r="I11" s="3"/>
      <c r="J11" s="24"/>
    </row>
    <row r="12" spans="1:11" hidden="1">
      <c r="A12" s="22" t="s">
        <v>8881</v>
      </c>
      <c r="B12" s="22" t="s">
        <v>8901</v>
      </c>
      <c r="C12" s="23" t="s">
        <v>8902</v>
      </c>
      <c r="D12" s="22" t="s">
        <v>8884</v>
      </c>
      <c r="E12" s="22" t="s">
        <v>82</v>
      </c>
      <c r="F12" s="42"/>
      <c r="G12" s="4">
        <v>0</v>
      </c>
      <c r="H12" s="5" t="s">
        <v>2793</v>
      </c>
      <c r="I12" s="3"/>
      <c r="J12" s="24"/>
    </row>
    <row r="13" spans="1:11" hidden="1">
      <c r="A13" s="22" t="s">
        <v>8881</v>
      </c>
      <c r="B13" s="22" t="s">
        <v>8903</v>
      </c>
      <c r="C13" s="23" t="s">
        <v>8904</v>
      </c>
      <c r="D13" s="22" t="s">
        <v>8884</v>
      </c>
      <c r="E13" s="22" t="s">
        <v>82</v>
      </c>
      <c r="F13" s="42"/>
      <c r="G13" s="4">
        <v>0</v>
      </c>
      <c r="H13" s="5" t="s">
        <v>2793</v>
      </c>
      <c r="I13" s="3"/>
      <c r="J13" s="24"/>
    </row>
    <row r="14" spans="1:11" hidden="1">
      <c r="A14" s="22" t="s">
        <v>8881</v>
      </c>
      <c r="B14" s="22" t="s">
        <v>8905</v>
      </c>
      <c r="C14" s="23" t="s">
        <v>8906</v>
      </c>
      <c r="D14" s="22" t="s">
        <v>8884</v>
      </c>
      <c r="E14" s="22" t="s">
        <v>82</v>
      </c>
      <c r="F14" s="42"/>
      <c r="G14" s="4">
        <v>0</v>
      </c>
      <c r="H14" s="5" t="s">
        <v>2793</v>
      </c>
      <c r="I14" s="3"/>
      <c r="J14" s="24"/>
    </row>
    <row r="15" spans="1:11" hidden="1">
      <c r="A15" s="22" t="s">
        <v>8907</v>
      </c>
      <c r="B15" s="22" t="s">
        <v>8908</v>
      </c>
      <c r="C15" s="23" t="s">
        <v>8909</v>
      </c>
      <c r="D15" s="22" t="s">
        <v>8884</v>
      </c>
      <c r="E15" s="22">
        <v>1</v>
      </c>
      <c r="F15" s="42" t="s">
        <v>8910</v>
      </c>
      <c r="G15" s="4">
        <v>0</v>
      </c>
      <c r="H15" s="5" t="s">
        <v>2793</v>
      </c>
      <c r="I15" s="3"/>
      <c r="J15" s="24"/>
    </row>
    <row r="16" spans="1:11" hidden="1">
      <c r="A16" s="22" t="s">
        <v>8907</v>
      </c>
      <c r="B16" s="22" t="s">
        <v>8911</v>
      </c>
      <c r="C16" s="23" t="s">
        <v>8912</v>
      </c>
      <c r="D16" s="22" t="s">
        <v>8884</v>
      </c>
      <c r="E16" s="22">
        <v>1</v>
      </c>
      <c r="F16" s="42" t="s">
        <v>8910</v>
      </c>
      <c r="G16" s="4">
        <v>0</v>
      </c>
      <c r="H16" s="5" t="s">
        <v>2793</v>
      </c>
      <c r="I16" s="3"/>
      <c r="J16" s="24"/>
    </row>
    <row r="17" spans="1:10" hidden="1">
      <c r="A17" s="22" t="s">
        <v>8907</v>
      </c>
      <c r="B17" s="22" t="s">
        <v>8913</v>
      </c>
      <c r="C17" s="23" t="s">
        <v>8914</v>
      </c>
      <c r="D17" s="22" t="s">
        <v>8884</v>
      </c>
      <c r="E17" s="22">
        <v>3</v>
      </c>
      <c r="F17" s="42"/>
      <c r="G17" s="4">
        <v>0</v>
      </c>
      <c r="H17" s="5" t="s">
        <v>2793</v>
      </c>
      <c r="I17" s="3"/>
      <c r="J17" s="24"/>
    </row>
    <row r="18" spans="1:10" hidden="1">
      <c r="A18" s="22" t="s">
        <v>8907</v>
      </c>
      <c r="B18" s="22" t="s">
        <v>8915</v>
      </c>
      <c r="C18" s="23" t="s">
        <v>8916</v>
      </c>
      <c r="D18" s="22" t="s">
        <v>8884</v>
      </c>
      <c r="E18" s="22">
        <v>3</v>
      </c>
      <c r="F18" s="42" t="s">
        <v>8917</v>
      </c>
      <c r="G18" s="4">
        <v>0</v>
      </c>
      <c r="H18" s="5" t="s">
        <v>2793</v>
      </c>
      <c r="I18" s="3"/>
      <c r="J18" s="24"/>
    </row>
    <row r="19" spans="1:10" hidden="1">
      <c r="A19" s="22" t="s">
        <v>8907</v>
      </c>
      <c r="B19" s="22" t="s">
        <v>8918</v>
      </c>
      <c r="C19" s="23" t="s">
        <v>8919</v>
      </c>
      <c r="D19" s="22" t="s">
        <v>8920</v>
      </c>
      <c r="E19" s="22" t="s">
        <v>8921</v>
      </c>
      <c r="F19" s="42"/>
      <c r="G19" s="4">
        <v>0</v>
      </c>
      <c r="H19" s="5" t="s">
        <v>2793</v>
      </c>
      <c r="I19" s="3"/>
      <c r="J19" s="24"/>
    </row>
    <row r="20" spans="1:10" hidden="1">
      <c r="A20" s="22" t="s">
        <v>8907</v>
      </c>
      <c r="B20" s="22" t="s">
        <v>8922</v>
      </c>
      <c r="C20" s="23" t="s">
        <v>8923</v>
      </c>
      <c r="D20" s="22" t="s">
        <v>8924</v>
      </c>
      <c r="E20" s="22" t="s">
        <v>8921</v>
      </c>
      <c r="F20" s="42"/>
      <c r="G20" s="4">
        <v>0</v>
      </c>
      <c r="H20" s="5" t="s">
        <v>2793</v>
      </c>
      <c r="I20" s="3"/>
      <c r="J20" s="24"/>
    </row>
    <row r="21" spans="1:10" hidden="1">
      <c r="A21" s="22" t="s">
        <v>8907</v>
      </c>
      <c r="B21" s="22" t="s">
        <v>8925</v>
      </c>
      <c r="C21" s="23" t="s">
        <v>8926</v>
      </c>
      <c r="D21" s="22" t="s">
        <v>8927</v>
      </c>
      <c r="E21" s="22">
        <v>1</v>
      </c>
      <c r="F21" s="42"/>
      <c r="G21" s="4">
        <v>0</v>
      </c>
      <c r="H21" s="5" t="s">
        <v>2793</v>
      </c>
      <c r="I21" s="3"/>
      <c r="J21" s="24"/>
    </row>
    <row r="22" spans="1:10" hidden="1">
      <c r="A22" s="22" t="s">
        <v>8928</v>
      </c>
      <c r="B22" s="22" t="s">
        <v>8929</v>
      </c>
      <c r="C22" s="23" t="s">
        <v>8930</v>
      </c>
      <c r="D22" s="22" t="s">
        <v>8884</v>
      </c>
      <c r="E22" s="22" t="s">
        <v>82</v>
      </c>
      <c r="F22" s="42"/>
      <c r="G22" s="4">
        <v>0</v>
      </c>
      <c r="H22" s="5" t="s">
        <v>2793</v>
      </c>
      <c r="I22" s="3"/>
      <c r="J22" s="24"/>
    </row>
    <row r="23" spans="1:10" hidden="1">
      <c r="A23" s="22" t="s">
        <v>8928</v>
      </c>
      <c r="B23" s="22" t="s">
        <v>8931</v>
      </c>
      <c r="C23" s="23" t="s">
        <v>8932</v>
      </c>
      <c r="D23" s="22" t="s">
        <v>8884</v>
      </c>
      <c r="E23" s="22" t="s">
        <v>82</v>
      </c>
      <c r="F23" s="42"/>
      <c r="G23" s="4">
        <v>0</v>
      </c>
      <c r="H23" s="5" t="s">
        <v>2793</v>
      </c>
      <c r="I23" s="3"/>
      <c r="J23" s="24"/>
    </row>
    <row r="24" spans="1:10" hidden="1">
      <c r="A24" s="22" t="s">
        <v>8928</v>
      </c>
      <c r="B24" s="22" t="s">
        <v>8933</v>
      </c>
      <c r="C24" s="23" t="s">
        <v>8934</v>
      </c>
      <c r="D24" s="22" t="s">
        <v>8884</v>
      </c>
      <c r="E24" s="22" t="s">
        <v>82</v>
      </c>
      <c r="F24" s="42"/>
      <c r="G24" s="4">
        <v>0</v>
      </c>
      <c r="H24" s="5" t="s">
        <v>2793</v>
      </c>
      <c r="I24" s="3"/>
      <c r="J24" s="24"/>
    </row>
    <row r="25" spans="1:10" hidden="1">
      <c r="A25" s="22" t="s">
        <v>8928</v>
      </c>
      <c r="B25" s="22" t="s">
        <v>8935</v>
      </c>
      <c r="C25" s="23" t="s">
        <v>8936</v>
      </c>
      <c r="D25" s="22" t="s">
        <v>8884</v>
      </c>
      <c r="E25" s="22" t="s">
        <v>82</v>
      </c>
      <c r="F25" s="42"/>
      <c r="G25" s="4">
        <v>0</v>
      </c>
      <c r="H25" s="5" t="s">
        <v>2793</v>
      </c>
      <c r="I25" s="3"/>
      <c r="J25" s="24"/>
    </row>
    <row r="26" spans="1:10" hidden="1">
      <c r="A26" s="22" t="s">
        <v>8928</v>
      </c>
      <c r="B26" s="22" t="s">
        <v>8937</v>
      </c>
      <c r="C26" s="23" t="s">
        <v>8938</v>
      </c>
      <c r="D26" s="22" t="s">
        <v>8884</v>
      </c>
      <c r="E26" s="22" t="s">
        <v>82</v>
      </c>
      <c r="F26" s="42"/>
      <c r="G26" s="4">
        <v>0</v>
      </c>
      <c r="H26" s="5" t="s">
        <v>2793</v>
      </c>
      <c r="I26" s="3"/>
      <c r="J26" s="24"/>
    </row>
    <row r="27" spans="1:10" hidden="1">
      <c r="A27" s="22" t="s">
        <v>8928</v>
      </c>
      <c r="B27" s="22" t="s">
        <v>8939</v>
      </c>
      <c r="C27" s="23" t="s">
        <v>8940</v>
      </c>
      <c r="D27" s="22" t="s">
        <v>8884</v>
      </c>
      <c r="E27" s="22" t="s">
        <v>82</v>
      </c>
      <c r="F27" s="42"/>
      <c r="G27" s="4">
        <v>0</v>
      </c>
      <c r="H27" s="5" t="s">
        <v>2793</v>
      </c>
      <c r="I27" s="3"/>
      <c r="J27" s="24"/>
    </row>
    <row r="28" spans="1:10" hidden="1">
      <c r="A28" s="22" t="s">
        <v>8928</v>
      </c>
      <c r="B28" s="22" t="s">
        <v>8941</v>
      </c>
      <c r="C28" s="23" t="s">
        <v>8942</v>
      </c>
      <c r="D28" s="22" t="s">
        <v>8884</v>
      </c>
      <c r="E28" s="22" t="s">
        <v>82</v>
      </c>
      <c r="F28" s="42"/>
      <c r="G28" s="4">
        <v>0</v>
      </c>
      <c r="H28" s="5" t="s">
        <v>2793</v>
      </c>
      <c r="I28" s="3"/>
      <c r="J28" s="24"/>
    </row>
    <row r="29" spans="1:10" hidden="1">
      <c r="A29" s="22" t="s">
        <v>8928</v>
      </c>
      <c r="B29" s="22" t="s">
        <v>8943</v>
      </c>
      <c r="C29" s="23" t="s">
        <v>8944</v>
      </c>
      <c r="D29" s="22" t="s">
        <v>8884</v>
      </c>
      <c r="E29" s="22" t="s">
        <v>82</v>
      </c>
      <c r="F29" s="42"/>
      <c r="G29" s="4">
        <v>0</v>
      </c>
      <c r="H29" s="5" t="s">
        <v>2793</v>
      </c>
      <c r="I29" s="3"/>
      <c r="J29" s="24"/>
    </row>
    <row r="30" spans="1:10" hidden="1">
      <c r="A30" s="22" t="s">
        <v>32</v>
      </c>
      <c r="B30" s="22" t="s">
        <v>8945</v>
      </c>
      <c r="C30" s="23" t="s">
        <v>8946</v>
      </c>
      <c r="D30" s="22" t="s">
        <v>8884</v>
      </c>
      <c r="E30" s="22">
        <v>2</v>
      </c>
      <c r="F30" s="42" t="s">
        <v>8947</v>
      </c>
      <c r="G30" s="4">
        <v>0</v>
      </c>
      <c r="H30" s="5" t="s">
        <v>2793</v>
      </c>
      <c r="I30" s="3"/>
      <c r="J30" s="24"/>
    </row>
    <row r="31" spans="1:10" hidden="1">
      <c r="A31" s="22" t="s">
        <v>32</v>
      </c>
      <c r="B31" s="22" t="s">
        <v>8948</v>
      </c>
      <c r="C31" s="23" t="s">
        <v>8949</v>
      </c>
      <c r="D31" s="22" t="s">
        <v>8884</v>
      </c>
      <c r="E31" s="22" t="s">
        <v>82</v>
      </c>
      <c r="F31" s="42"/>
      <c r="G31" s="4">
        <v>0</v>
      </c>
      <c r="H31" s="5" t="s">
        <v>2793</v>
      </c>
      <c r="I31" s="3"/>
      <c r="J31" s="24"/>
    </row>
    <row r="32" spans="1:10" hidden="1">
      <c r="A32" s="22" t="s">
        <v>32</v>
      </c>
      <c r="B32" s="22" t="s">
        <v>8950</v>
      </c>
      <c r="C32" s="23" t="s">
        <v>8951</v>
      </c>
      <c r="D32" s="22" t="s">
        <v>8884</v>
      </c>
      <c r="E32" s="22" t="s">
        <v>82</v>
      </c>
      <c r="F32" s="42"/>
      <c r="G32" s="4">
        <v>0</v>
      </c>
      <c r="H32" s="5" t="s">
        <v>2793</v>
      </c>
      <c r="I32" s="3"/>
      <c r="J32" s="24"/>
    </row>
    <row r="33" spans="1:10" hidden="1">
      <c r="A33" s="22" t="s">
        <v>8952</v>
      </c>
      <c r="B33" s="22" t="s">
        <v>8953</v>
      </c>
      <c r="C33" s="23" t="s">
        <v>8954</v>
      </c>
      <c r="D33" s="22" t="s">
        <v>8884</v>
      </c>
      <c r="E33" s="22">
        <v>3</v>
      </c>
      <c r="F33" s="42" t="s">
        <v>8955</v>
      </c>
      <c r="G33" s="4">
        <v>0</v>
      </c>
      <c r="H33" s="5" t="s">
        <v>2793</v>
      </c>
      <c r="I33" s="3"/>
      <c r="J33" s="24"/>
    </row>
    <row r="34" spans="1:10" hidden="1">
      <c r="A34" s="22" t="s">
        <v>8952</v>
      </c>
      <c r="B34" s="22" t="s">
        <v>4819</v>
      </c>
      <c r="C34" s="23" t="s">
        <v>8956</v>
      </c>
      <c r="D34" s="22" t="s">
        <v>8884</v>
      </c>
      <c r="E34" s="22">
        <v>3</v>
      </c>
      <c r="F34" s="42" t="s">
        <v>8957</v>
      </c>
      <c r="G34" s="4">
        <v>0</v>
      </c>
      <c r="H34" s="5" t="s">
        <v>2793</v>
      </c>
      <c r="I34" s="3"/>
      <c r="J34" s="24"/>
    </row>
    <row r="35" spans="1:10" hidden="1">
      <c r="A35" s="22" t="s">
        <v>8952</v>
      </c>
      <c r="B35" s="22" t="s">
        <v>8958</v>
      </c>
      <c r="C35" s="23" t="s">
        <v>8959</v>
      </c>
      <c r="D35" s="22" t="s">
        <v>8884</v>
      </c>
      <c r="E35" s="22">
        <v>3</v>
      </c>
      <c r="F35" s="42" t="s">
        <v>8960</v>
      </c>
      <c r="G35" s="4">
        <v>0</v>
      </c>
      <c r="H35" s="5" t="s">
        <v>2793</v>
      </c>
      <c r="I35" s="3"/>
      <c r="J35" s="24"/>
    </row>
    <row r="36" spans="1:10" hidden="1">
      <c r="A36" s="22" t="s">
        <v>8952</v>
      </c>
      <c r="B36" s="22" t="s">
        <v>8961</v>
      </c>
      <c r="C36" s="23" t="s">
        <v>8962</v>
      </c>
      <c r="D36" s="22" t="s">
        <v>8884</v>
      </c>
      <c r="E36" s="22">
        <v>3</v>
      </c>
      <c r="F36" s="42" t="s">
        <v>8963</v>
      </c>
      <c r="G36" s="4">
        <v>0</v>
      </c>
      <c r="H36" s="5" t="s">
        <v>2793</v>
      </c>
      <c r="I36" s="3"/>
      <c r="J36" s="24"/>
    </row>
    <row r="37" spans="1:10" hidden="1">
      <c r="A37" s="22" t="s">
        <v>8952</v>
      </c>
      <c r="B37" s="22" t="s">
        <v>4833</v>
      </c>
      <c r="C37" s="23" t="s">
        <v>8964</v>
      </c>
      <c r="D37" s="22" t="s">
        <v>8884</v>
      </c>
      <c r="E37" s="22">
        <v>3</v>
      </c>
      <c r="F37" s="42"/>
      <c r="G37" s="4">
        <v>0</v>
      </c>
      <c r="H37" s="5" t="s">
        <v>2793</v>
      </c>
      <c r="I37" s="3"/>
      <c r="J37" s="24"/>
    </row>
    <row r="38" spans="1:10" hidden="1">
      <c r="A38" s="22" t="s">
        <v>8952</v>
      </c>
      <c r="B38" s="22" t="s">
        <v>8965</v>
      </c>
      <c r="C38" s="23" t="s">
        <v>8966</v>
      </c>
      <c r="D38" s="22" t="s">
        <v>8884</v>
      </c>
      <c r="E38" s="22" t="s">
        <v>82</v>
      </c>
      <c r="F38" s="42"/>
      <c r="G38" s="4">
        <v>0</v>
      </c>
      <c r="H38" s="5" t="s">
        <v>2793</v>
      </c>
      <c r="I38" s="3"/>
      <c r="J38" s="24"/>
    </row>
    <row r="39" spans="1:10" hidden="1">
      <c r="A39" s="22" t="s">
        <v>8952</v>
      </c>
      <c r="B39" s="22" t="s">
        <v>8967</v>
      </c>
      <c r="C39" s="23" t="s">
        <v>8968</v>
      </c>
      <c r="D39" s="22" t="s">
        <v>8884</v>
      </c>
      <c r="E39" s="22">
        <v>3</v>
      </c>
      <c r="F39" s="42" t="s">
        <v>8969</v>
      </c>
      <c r="G39" s="4">
        <v>0</v>
      </c>
      <c r="H39" s="5" t="s">
        <v>2793</v>
      </c>
      <c r="I39" s="3"/>
      <c r="J39" s="24"/>
    </row>
    <row r="40" spans="1:10" hidden="1">
      <c r="A40" s="22" t="s">
        <v>8952</v>
      </c>
      <c r="B40" s="22" t="s">
        <v>8970</v>
      </c>
      <c r="C40" s="23" t="s">
        <v>8971</v>
      </c>
      <c r="D40" s="22" t="s">
        <v>8884</v>
      </c>
      <c r="E40" s="22" t="s">
        <v>82</v>
      </c>
      <c r="F40" s="42"/>
      <c r="G40" s="4">
        <v>0</v>
      </c>
      <c r="H40" s="5" t="s">
        <v>2793</v>
      </c>
      <c r="I40" s="3"/>
      <c r="J40" s="24"/>
    </row>
    <row r="41" spans="1:10" hidden="1">
      <c r="A41" s="22" t="s">
        <v>8952</v>
      </c>
      <c r="B41" s="22" t="s">
        <v>8972</v>
      </c>
      <c r="C41" s="23" t="s">
        <v>8973</v>
      </c>
      <c r="D41" s="22" t="s">
        <v>8884</v>
      </c>
      <c r="E41" s="22" t="s">
        <v>82</v>
      </c>
      <c r="F41" s="42"/>
      <c r="G41" s="4">
        <v>0</v>
      </c>
      <c r="H41" s="5" t="s">
        <v>2793</v>
      </c>
      <c r="I41" s="3"/>
      <c r="J41" s="24"/>
    </row>
    <row r="42" spans="1:10" hidden="1">
      <c r="A42" s="22" t="s">
        <v>8952</v>
      </c>
      <c r="B42" s="22" t="s">
        <v>8974</v>
      </c>
      <c r="C42" s="23" t="s">
        <v>8975</v>
      </c>
      <c r="D42" s="22" t="s">
        <v>8884</v>
      </c>
      <c r="E42" s="22">
        <v>3</v>
      </c>
      <c r="F42" s="42" t="s">
        <v>8976</v>
      </c>
      <c r="G42" s="4">
        <v>0</v>
      </c>
      <c r="H42" s="5" t="s">
        <v>2793</v>
      </c>
      <c r="I42" s="3"/>
      <c r="J42" s="24"/>
    </row>
    <row r="43" spans="1:10" hidden="1">
      <c r="A43" s="22" t="s">
        <v>8952</v>
      </c>
      <c r="B43" s="22" t="s">
        <v>8977</v>
      </c>
      <c r="C43" s="23" t="s">
        <v>8978</v>
      </c>
      <c r="D43" s="22" t="s">
        <v>8884</v>
      </c>
      <c r="E43" s="22">
        <v>3</v>
      </c>
      <c r="F43" s="42" t="s">
        <v>8976</v>
      </c>
      <c r="G43" s="4">
        <v>0</v>
      </c>
      <c r="H43" s="5" t="s">
        <v>2793</v>
      </c>
      <c r="I43" s="3"/>
      <c r="J43" s="24"/>
    </row>
    <row r="44" spans="1:10" hidden="1">
      <c r="A44" s="22" t="s">
        <v>8952</v>
      </c>
      <c r="B44" s="22" t="s">
        <v>8979</v>
      </c>
      <c r="C44" s="23" t="s">
        <v>8980</v>
      </c>
      <c r="D44" s="22" t="s">
        <v>8884</v>
      </c>
      <c r="E44" s="22">
        <v>3</v>
      </c>
      <c r="F44" s="42"/>
      <c r="G44" s="4">
        <v>0</v>
      </c>
      <c r="H44" s="5" t="s">
        <v>2793</v>
      </c>
      <c r="I44" s="3"/>
      <c r="J44" s="24"/>
    </row>
    <row r="45" spans="1:10" hidden="1">
      <c r="A45" s="22" t="s">
        <v>8952</v>
      </c>
      <c r="B45" s="22" t="s">
        <v>8981</v>
      </c>
      <c r="C45" s="23" t="s">
        <v>8982</v>
      </c>
      <c r="D45" s="22" t="s">
        <v>8884</v>
      </c>
      <c r="E45" s="22">
        <v>2</v>
      </c>
      <c r="F45" s="42" t="s">
        <v>8983</v>
      </c>
      <c r="G45" s="4">
        <v>0</v>
      </c>
      <c r="H45" s="5" t="s">
        <v>2793</v>
      </c>
      <c r="I45" s="3"/>
      <c r="J45" s="24"/>
    </row>
    <row r="46" spans="1:10" hidden="1">
      <c r="A46" s="22" t="s">
        <v>8952</v>
      </c>
      <c r="B46" s="22" t="s">
        <v>8984</v>
      </c>
      <c r="C46" s="23" t="s">
        <v>8985</v>
      </c>
      <c r="D46" s="22" t="s">
        <v>8884</v>
      </c>
      <c r="E46" s="22">
        <v>3</v>
      </c>
      <c r="F46" s="42" t="s">
        <v>8986</v>
      </c>
      <c r="G46" s="4">
        <v>0</v>
      </c>
      <c r="H46" s="5" t="s">
        <v>2793</v>
      </c>
      <c r="I46" s="3"/>
      <c r="J46" s="24"/>
    </row>
    <row r="47" spans="1:10" hidden="1">
      <c r="A47" s="22" t="s">
        <v>8952</v>
      </c>
      <c r="B47" s="22" t="s">
        <v>8987</v>
      </c>
      <c r="C47" s="23" t="s">
        <v>8988</v>
      </c>
      <c r="D47" s="22" t="s">
        <v>8884</v>
      </c>
      <c r="E47" s="22">
        <v>2</v>
      </c>
      <c r="F47" s="42" t="s">
        <v>8989</v>
      </c>
      <c r="G47" s="4">
        <v>0</v>
      </c>
      <c r="H47" s="5" t="s">
        <v>2793</v>
      </c>
      <c r="I47" s="3"/>
      <c r="J47" s="24"/>
    </row>
    <row r="48" spans="1:10" hidden="1">
      <c r="A48" s="22" t="s">
        <v>8952</v>
      </c>
      <c r="B48" s="22" t="s">
        <v>8990</v>
      </c>
      <c r="C48" s="23" t="s">
        <v>8991</v>
      </c>
      <c r="D48" s="22" t="s">
        <v>8884</v>
      </c>
      <c r="E48" s="22">
        <v>3</v>
      </c>
      <c r="F48" s="42" t="s">
        <v>8955</v>
      </c>
      <c r="G48" s="4">
        <v>0</v>
      </c>
      <c r="H48" s="5" t="s">
        <v>2793</v>
      </c>
      <c r="I48" s="3"/>
      <c r="J48" s="24"/>
    </row>
    <row r="49" spans="1:10" hidden="1">
      <c r="A49" s="22" t="s">
        <v>8952</v>
      </c>
      <c r="B49" s="22" t="s">
        <v>8992</v>
      </c>
      <c r="C49" s="23" t="s">
        <v>8993</v>
      </c>
      <c r="D49" s="22" t="s">
        <v>8884</v>
      </c>
      <c r="E49" s="22">
        <v>3</v>
      </c>
      <c r="F49" s="42" t="s">
        <v>8969</v>
      </c>
      <c r="G49" s="4">
        <v>0</v>
      </c>
      <c r="H49" s="5" t="s">
        <v>2793</v>
      </c>
      <c r="I49" s="3"/>
      <c r="J49" s="24"/>
    </row>
    <row r="50" spans="1:10" hidden="1">
      <c r="A50" s="22" t="s">
        <v>8952</v>
      </c>
      <c r="B50" s="22" t="s">
        <v>8994</v>
      </c>
      <c r="C50" s="23" t="s">
        <v>8995</v>
      </c>
      <c r="D50" s="22" t="s">
        <v>8884</v>
      </c>
      <c r="E50" s="22" t="s">
        <v>82</v>
      </c>
      <c r="F50" s="42"/>
      <c r="G50" s="4">
        <v>0</v>
      </c>
      <c r="H50" s="5" t="s">
        <v>2793</v>
      </c>
      <c r="I50" s="3"/>
      <c r="J50" s="24"/>
    </row>
    <row r="51" spans="1:10" hidden="1">
      <c r="A51" s="22" t="s">
        <v>8952</v>
      </c>
      <c r="B51" s="22" t="s">
        <v>8996</v>
      </c>
      <c r="C51" s="23" t="s">
        <v>8997</v>
      </c>
      <c r="D51" s="22" t="s">
        <v>8884</v>
      </c>
      <c r="E51" s="22" t="s">
        <v>8921</v>
      </c>
      <c r="F51" s="42"/>
      <c r="G51" s="4">
        <v>0</v>
      </c>
      <c r="H51" s="5" t="s">
        <v>2793</v>
      </c>
      <c r="I51" s="3"/>
      <c r="J51" s="24"/>
    </row>
    <row r="52" spans="1:10" hidden="1">
      <c r="A52" s="22" t="s">
        <v>8952</v>
      </c>
      <c r="B52" s="22" t="s">
        <v>8998</v>
      </c>
      <c r="C52" s="23" t="s">
        <v>8999</v>
      </c>
      <c r="D52" s="22" t="s">
        <v>8884</v>
      </c>
      <c r="E52" s="22" t="s">
        <v>82</v>
      </c>
      <c r="F52" s="42"/>
      <c r="G52" s="4">
        <v>0</v>
      </c>
      <c r="H52" s="5" t="s">
        <v>2793</v>
      </c>
      <c r="I52" s="3"/>
      <c r="J52" s="24"/>
    </row>
    <row r="53" spans="1:10" hidden="1">
      <c r="A53" s="22" t="s">
        <v>8952</v>
      </c>
      <c r="B53" s="22" t="s">
        <v>9000</v>
      </c>
      <c r="C53" s="23" t="s">
        <v>9001</v>
      </c>
      <c r="D53" s="22" t="s">
        <v>8884</v>
      </c>
      <c r="E53" s="22" t="s">
        <v>8921</v>
      </c>
      <c r="F53" s="42"/>
      <c r="G53" s="4">
        <v>0</v>
      </c>
      <c r="H53" s="5" t="s">
        <v>2793</v>
      </c>
      <c r="I53" s="3"/>
      <c r="J53" s="24"/>
    </row>
    <row r="54" spans="1:10" hidden="1">
      <c r="A54" s="22" t="s">
        <v>8952</v>
      </c>
      <c r="B54" s="22" t="s">
        <v>9002</v>
      </c>
      <c r="C54" s="23" t="s">
        <v>9003</v>
      </c>
      <c r="D54" s="22" t="s">
        <v>8884</v>
      </c>
      <c r="E54" s="22" t="s">
        <v>8921</v>
      </c>
      <c r="F54" s="42"/>
      <c r="G54" s="4">
        <v>0</v>
      </c>
      <c r="H54" s="5" t="s">
        <v>2793</v>
      </c>
      <c r="I54" s="3"/>
      <c r="J54" s="24"/>
    </row>
    <row r="55" spans="1:10" hidden="1">
      <c r="A55" s="22" t="s">
        <v>8952</v>
      </c>
      <c r="B55" s="22" t="s">
        <v>9004</v>
      </c>
      <c r="C55" s="23" t="s">
        <v>9005</v>
      </c>
      <c r="D55" s="22" t="s">
        <v>8884</v>
      </c>
      <c r="E55" s="22" t="s">
        <v>82</v>
      </c>
      <c r="F55" s="42"/>
      <c r="G55" s="4">
        <v>0</v>
      </c>
      <c r="H55" s="5" t="s">
        <v>2793</v>
      </c>
      <c r="I55" s="3"/>
      <c r="J55" s="24"/>
    </row>
    <row r="56" spans="1:10" hidden="1">
      <c r="A56" s="22" t="s">
        <v>8952</v>
      </c>
      <c r="B56" s="22" t="s">
        <v>9006</v>
      </c>
      <c r="C56" s="23" t="s">
        <v>9007</v>
      </c>
      <c r="D56" s="22" t="s">
        <v>8924</v>
      </c>
      <c r="E56" s="22" t="s">
        <v>8921</v>
      </c>
      <c r="F56" s="42"/>
      <c r="G56" s="4">
        <v>0</v>
      </c>
      <c r="H56" s="5" t="s">
        <v>2793</v>
      </c>
      <c r="I56" s="3"/>
      <c r="J56" s="24"/>
    </row>
    <row r="57" spans="1:10" hidden="1">
      <c r="A57" s="22" t="s">
        <v>8952</v>
      </c>
      <c r="B57" s="22" t="s">
        <v>9008</v>
      </c>
      <c r="C57" s="23" t="s">
        <v>9009</v>
      </c>
      <c r="D57" s="22" t="s">
        <v>9010</v>
      </c>
      <c r="E57" s="22" t="s">
        <v>82</v>
      </c>
      <c r="F57" s="42"/>
      <c r="G57" s="4">
        <v>0</v>
      </c>
      <c r="H57" s="5" t="s">
        <v>2793</v>
      </c>
      <c r="I57" s="3"/>
      <c r="J57" s="24"/>
    </row>
    <row r="58" spans="1:10" hidden="1">
      <c r="A58" s="22" t="s">
        <v>8952</v>
      </c>
      <c r="B58" s="22" t="s">
        <v>9011</v>
      </c>
      <c r="C58" s="23" t="s">
        <v>9012</v>
      </c>
      <c r="D58" s="22" t="s">
        <v>8884</v>
      </c>
      <c r="E58" s="22">
        <v>1</v>
      </c>
      <c r="F58" s="42" t="s">
        <v>9013</v>
      </c>
      <c r="G58" s="4">
        <v>0</v>
      </c>
      <c r="H58" s="5" t="s">
        <v>2793</v>
      </c>
      <c r="I58" s="3"/>
      <c r="J58" s="24"/>
    </row>
    <row r="59" spans="1:10" hidden="1">
      <c r="A59" s="22" t="s">
        <v>8952</v>
      </c>
      <c r="B59" s="22" t="s">
        <v>9014</v>
      </c>
      <c r="C59" s="23" t="s">
        <v>9015</v>
      </c>
      <c r="D59" s="22" t="s">
        <v>8884</v>
      </c>
      <c r="E59" s="22" t="s">
        <v>8921</v>
      </c>
      <c r="F59" s="42"/>
      <c r="G59" s="4">
        <v>0</v>
      </c>
      <c r="H59" s="5" t="s">
        <v>2793</v>
      </c>
      <c r="I59" s="3"/>
      <c r="J59" s="24"/>
    </row>
    <row r="60" spans="1:10" hidden="1">
      <c r="A60" s="22" t="s">
        <v>8952</v>
      </c>
      <c r="B60" s="22" t="s">
        <v>9016</v>
      </c>
      <c r="C60" s="23" t="s">
        <v>9017</v>
      </c>
      <c r="D60" s="22" t="s">
        <v>8924</v>
      </c>
      <c r="E60" s="22" t="s">
        <v>82</v>
      </c>
      <c r="F60" s="42"/>
      <c r="G60" s="4">
        <v>0</v>
      </c>
      <c r="H60" s="5" t="s">
        <v>2793</v>
      </c>
      <c r="I60" s="3"/>
      <c r="J60" s="24"/>
    </row>
    <row r="61" spans="1:10" hidden="1">
      <c r="A61" s="22" t="s">
        <v>8952</v>
      </c>
      <c r="B61" s="22" t="s">
        <v>9018</v>
      </c>
      <c r="C61" s="23" t="s">
        <v>9019</v>
      </c>
      <c r="D61" s="22" t="s">
        <v>8920</v>
      </c>
      <c r="E61" s="22" t="s">
        <v>82</v>
      </c>
      <c r="F61" s="42"/>
      <c r="G61" s="4">
        <v>0</v>
      </c>
      <c r="H61" s="5" t="s">
        <v>2793</v>
      </c>
      <c r="I61" s="3"/>
      <c r="J61" s="24"/>
    </row>
    <row r="62" spans="1:10" hidden="1">
      <c r="A62" s="22" t="s">
        <v>8952</v>
      </c>
      <c r="B62" s="22" t="s">
        <v>9020</v>
      </c>
      <c r="C62" s="23" t="s">
        <v>9021</v>
      </c>
      <c r="D62" s="22" t="s">
        <v>8924</v>
      </c>
      <c r="E62" s="22" t="s">
        <v>82</v>
      </c>
      <c r="F62" s="42"/>
      <c r="G62" s="4">
        <v>0</v>
      </c>
      <c r="H62" s="5" t="s">
        <v>2793</v>
      </c>
      <c r="I62" s="3"/>
      <c r="J62" s="24"/>
    </row>
    <row r="63" spans="1:10" hidden="1">
      <c r="A63" s="22" t="s">
        <v>8952</v>
      </c>
      <c r="B63" s="22" t="s">
        <v>9022</v>
      </c>
      <c r="C63" s="23" t="s">
        <v>9023</v>
      </c>
      <c r="D63" s="22" t="s">
        <v>8884</v>
      </c>
      <c r="E63" s="22" t="s">
        <v>82</v>
      </c>
      <c r="F63" s="42"/>
      <c r="G63" s="4">
        <v>0</v>
      </c>
      <c r="H63" s="5" t="s">
        <v>2793</v>
      </c>
      <c r="I63" s="3"/>
      <c r="J63" s="24"/>
    </row>
    <row r="64" spans="1:10" hidden="1">
      <c r="A64" s="22" t="s">
        <v>8952</v>
      </c>
      <c r="B64" s="22" t="s">
        <v>9024</v>
      </c>
      <c r="C64" s="23" t="s">
        <v>9025</v>
      </c>
      <c r="D64" s="22" t="s">
        <v>8884</v>
      </c>
      <c r="E64" s="22" t="s">
        <v>82</v>
      </c>
      <c r="F64" s="42"/>
      <c r="G64" s="4">
        <v>0</v>
      </c>
      <c r="H64" s="5" t="s">
        <v>2793</v>
      </c>
      <c r="I64" s="3"/>
      <c r="J64" s="24"/>
    </row>
    <row r="65" spans="1:10" hidden="1">
      <c r="A65" s="22" t="s">
        <v>8952</v>
      </c>
      <c r="B65" s="22" t="s">
        <v>9026</v>
      </c>
      <c r="C65" s="23" t="s">
        <v>9027</v>
      </c>
      <c r="D65" s="22" t="s">
        <v>8884</v>
      </c>
      <c r="E65" s="22" t="s">
        <v>82</v>
      </c>
      <c r="F65" s="42"/>
      <c r="G65" s="4">
        <v>0</v>
      </c>
      <c r="H65" s="5" t="s">
        <v>2793</v>
      </c>
      <c r="I65" s="3"/>
      <c r="J65" s="24"/>
    </row>
    <row r="66" spans="1:10" hidden="1">
      <c r="A66" s="22" t="s">
        <v>8952</v>
      </c>
      <c r="B66" s="22" t="s">
        <v>9028</v>
      </c>
      <c r="C66" s="23" t="s">
        <v>9029</v>
      </c>
      <c r="D66" s="22" t="s">
        <v>9010</v>
      </c>
      <c r="E66" s="22" t="s">
        <v>8921</v>
      </c>
      <c r="F66" s="42" t="s">
        <v>9030</v>
      </c>
      <c r="G66" s="4">
        <v>0</v>
      </c>
      <c r="H66" s="5" t="s">
        <v>2793</v>
      </c>
      <c r="I66" s="3"/>
      <c r="J66" s="24"/>
    </row>
    <row r="67" spans="1:10" hidden="1">
      <c r="A67" s="22" t="s">
        <v>8952</v>
      </c>
      <c r="B67" s="22" t="s">
        <v>9031</v>
      </c>
      <c r="C67" s="23" t="s">
        <v>9032</v>
      </c>
      <c r="D67" s="22" t="s">
        <v>9010</v>
      </c>
      <c r="E67" s="22" t="s">
        <v>8921</v>
      </c>
      <c r="F67" s="42"/>
      <c r="G67" s="4">
        <v>0</v>
      </c>
      <c r="H67" s="5" t="s">
        <v>2793</v>
      </c>
      <c r="I67" s="3"/>
      <c r="J67" s="24"/>
    </row>
    <row r="68" spans="1:10" hidden="1">
      <c r="A68" s="22" t="s">
        <v>8952</v>
      </c>
      <c r="B68" s="22" t="s">
        <v>9033</v>
      </c>
      <c r="C68" s="23" t="s">
        <v>9034</v>
      </c>
      <c r="D68" s="22" t="s">
        <v>9010</v>
      </c>
      <c r="E68" s="22" t="s">
        <v>8921</v>
      </c>
      <c r="F68" s="42"/>
      <c r="G68" s="4">
        <v>0</v>
      </c>
      <c r="H68" s="5" t="s">
        <v>2793</v>
      </c>
      <c r="I68" s="3"/>
      <c r="J68" s="24"/>
    </row>
    <row r="69" spans="1:10" hidden="1">
      <c r="A69" s="22" t="s">
        <v>8952</v>
      </c>
      <c r="B69" s="22" t="s">
        <v>9035</v>
      </c>
      <c r="C69" s="23" t="s">
        <v>9036</v>
      </c>
      <c r="D69" s="22" t="s">
        <v>9010</v>
      </c>
      <c r="E69" s="22" t="s">
        <v>8921</v>
      </c>
      <c r="F69" s="42"/>
      <c r="G69" s="4">
        <v>0</v>
      </c>
      <c r="H69" s="5" t="s">
        <v>2793</v>
      </c>
      <c r="I69" s="3"/>
      <c r="J69" s="24"/>
    </row>
    <row r="70" spans="1:10" hidden="1">
      <c r="A70" s="22" t="s">
        <v>8952</v>
      </c>
      <c r="B70" s="22" t="s">
        <v>9037</v>
      </c>
      <c r="C70" s="23" t="s">
        <v>9038</v>
      </c>
      <c r="D70" s="22" t="s">
        <v>9010</v>
      </c>
      <c r="E70" s="22" t="s">
        <v>8921</v>
      </c>
      <c r="F70" s="42"/>
      <c r="G70" s="4">
        <v>0</v>
      </c>
      <c r="H70" s="5" t="s">
        <v>2793</v>
      </c>
      <c r="I70" s="3"/>
      <c r="J70" s="24"/>
    </row>
    <row r="71" spans="1:10" hidden="1">
      <c r="A71" s="22" t="s">
        <v>8952</v>
      </c>
      <c r="B71" s="22" t="s">
        <v>9039</v>
      </c>
      <c r="C71" s="23" t="s">
        <v>9040</v>
      </c>
      <c r="D71" s="22" t="s">
        <v>9010</v>
      </c>
      <c r="E71" s="22" t="s">
        <v>8921</v>
      </c>
      <c r="F71" s="42" t="s">
        <v>9030</v>
      </c>
      <c r="G71" s="4">
        <v>0</v>
      </c>
      <c r="H71" s="5" t="s">
        <v>2793</v>
      </c>
      <c r="I71" s="3"/>
      <c r="J71" s="24"/>
    </row>
    <row r="72" spans="1:10" hidden="1">
      <c r="A72" s="22" t="s">
        <v>8952</v>
      </c>
      <c r="B72" s="22" t="s">
        <v>9041</v>
      </c>
      <c r="C72" s="23" t="s">
        <v>9042</v>
      </c>
      <c r="D72" s="22" t="s">
        <v>9010</v>
      </c>
      <c r="E72" s="22" t="s">
        <v>8921</v>
      </c>
      <c r="F72" s="42"/>
      <c r="G72" s="4">
        <v>0</v>
      </c>
      <c r="H72" s="5" t="s">
        <v>2793</v>
      </c>
      <c r="I72" s="3"/>
      <c r="J72" s="24"/>
    </row>
    <row r="73" spans="1:10" hidden="1">
      <c r="A73" s="22" t="s">
        <v>8952</v>
      </c>
      <c r="B73" s="22" t="s">
        <v>9043</v>
      </c>
      <c r="C73" s="23" t="s">
        <v>9044</v>
      </c>
      <c r="D73" s="22" t="s">
        <v>9010</v>
      </c>
      <c r="E73" s="22" t="s">
        <v>8921</v>
      </c>
      <c r="F73" s="42"/>
      <c r="G73" s="4">
        <v>0</v>
      </c>
      <c r="H73" s="5" t="s">
        <v>2793</v>
      </c>
      <c r="I73" s="3"/>
      <c r="J73" s="24"/>
    </row>
    <row r="74" spans="1:10" hidden="1">
      <c r="A74" s="22" t="s">
        <v>8952</v>
      </c>
      <c r="B74" s="22" t="s">
        <v>9045</v>
      </c>
      <c r="C74" s="23" t="s">
        <v>9046</v>
      </c>
      <c r="D74" s="22" t="s">
        <v>9010</v>
      </c>
      <c r="E74" s="22" t="s">
        <v>8921</v>
      </c>
      <c r="F74" s="42"/>
      <c r="G74" s="4">
        <v>0</v>
      </c>
      <c r="H74" s="5" t="s">
        <v>2793</v>
      </c>
      <c r="I74" s="3"/>
      <c r="J74" s="24"/>
    </row>
    <row r="75" spans="1:10" hidden="1">
      <c r="A75" s="22" t="s">
        <v>8952</v>
      </c>
      <c r="B75" s="22" t="s">
        <v>9047</v>
      </c>
      <c r="C75" s="23" t="s">
        <v>9048</v>
      </c>
      <c r="D75" s="22" t="s">
        <v>8884</v>
      </c>
      <c r="E75" s="22" t="s">
        <v>82</v>
      </c>
      <c r="F75" s="42"/>
      <c r="G75" s="4">
        <v>0</v>
      </c>
      <c r="H75" s="5" t="s">
        <v>2793</v>
      </c>
      <c r="I75" s="3"/>
      <c r="J75" s="24"/>
    </row>
    <row r="76" spans="1:10" hidden="1">
      <c r="A76" s="22" t="s">
        <v>8952</v>
      </c>
      <c r="B76" s="22" t="s">
        <v>9049</v>
      </c>
      <c r="C76" s="23" t="s">
        <v>9050</v>
      </c>
      <c r="D76" s="22" t="s">
        <v>9010</v>
      </c>
      <c r="E76" s="22" t="s">
        <v>8921</v>
      </c>
      <c r="F76" s="42"/>
      <c r="G76" s="4">
        <v>0</v>
      </c>
      <c r="H76" s="5" t="s">
        <v>2793</v>
      </c>
      <c r="I76" s="3"/>
      <c r="J76" s="24"/>
    </row>
    <row r="77" spans="1:10" hidden="1">
      <c r="A77" s="22" t="s">
        <v>8952</v>
      </c>
      <c r="B77" s="22" t="s">
        <v>9051</v>
      </c>
      <c r="C77" s="23" t="s">
        <v>9052</v>
      </c>
      <c r="D77" s="22" t="s">
        <v>8884</v>
      </c>
      <c r="E77" s="22" t="s">
        <v>82</v>
      </c>
      <c r="F77" s="42"/>
      <c r="G77" s="4">
        <v>0</v>
      </c>
      <c r="H77" s="5" t="s">
        <v>2793</v>
      </c>
      <c r="I77" s="3"/>
      <c r="J77" s="24"/>
    </row>
    <row r="78" spans="1:10" hidden="1">
      <c r="A78" s="22" t="s">
        <v>8952</v>
      </c>
      <c r="B78" s="22" t="s">
        <v>9053</v>
      </c>
      <c r="C78" s="23" t="s">
        <v>9054</v>
      </c>
      <c r="D78" s="22" t="s">
        <v>8924</v>
      </c>
      <c r="E78" s="22" t="s">
        <v>82</v>
      </c>
      <c r="F78" s="42"/>
      <c r="G78" s="4">
        <v>0</v>
      </c>
      <c r="H78" s="5" t="s">
        <v>2793</v>
      </c>
      <c r="I78" s="3"/>
      <c r="J78" s="24"/>
    </row>
    <row r="79" spans="1:10" hidden="1">
      <c r="A79" s="22" t="s">
        <v>8952</v>
      </c>
      <c r="B79" s="22" t="s">
        <v>9055</v>
      </c>
      <c r="C79" s="23" t="s">
        <v>9056</v>
      </c>
      <c r="D79" s="22" t="s">
        <v>8924</v>
      </c>
      <c r="E79" s="22" t="s">
        <v>82</v>
      </c>
      <c r="F79" s="42"/>
      <c r="G79" s="4">
        <v>0</v>
      </c>
      <c r="H79" s="5" t="s">
        <v>2793</v>
      </c>
      <c r="I79" s="3"/>
      <c r="J79" s="24"/>
    </row>
    <row r="80" spans="1:10" hidden="1">
      <c r="A80" s="22" t="s">
        <v>8952</v>
      </c>
      <c r="B80" s="22" t="s">
        <v>9057</v>
      </c>
      <c r="C80" s="23" t="s">
        <v>9058</v>
      </c>
      <c r="D80" s="22" t="s">
        <v>8920</v>
      </c>
      <c r="E80" s="22" t="s">
        <v>82</v>
      </c>
      <c r="F80" s="42"/>
      <c r="G80" s="4">
        <v>0</v>
      </c>
      <c r="H80" s="5" t="s">
        <v>2793</v>
      </c>
      <c r="I80" s="3"/>
      <c r="J80" s="24"/>
    </row>
    <row r="81" spans="1:10" hidden="1">
      <c r="A81" s="22" t="s">
        <v>8952</v>
      </c>
      <c r="B81" s="22" t="s">
        <v>9059</v>
      </c>
      <c r="C81" s="23" t="s">
        <v>9060</v>
      </c>
      <c r="D81" s="22" t="s">
        <v>8884</v>
      </c>
      <c r="E81" s="22" t="s">
        <v>82</v>
      </c>
      <c r="F81" s="42"/>
      <c r="G81" s="4">
        <v>0</v>
      </c>
      <c r="H81" s="5" t="s">
        <v>2793</v>
      </c>
      <c r="I81" s="3"/>
      <c r="J81" s="24"/>
    </row>
    <row r="82" spans="1:10" hidden="1">
      <c r="A82" s="22" t="s">
        <v>8952</v>
      </c>
      <c r="B82" s="22" t="s">
        <v>9061</v>
      </c>
      <c r="C82" s="23" t="s">
        <v>9062</v>
      </c>
      <c r="D82" s="22" t="s">
        <v>8884</v>
      </c>
      <c r="E82" s="22" t="s">
        <v>82</v>
      </c>
      <c r="F82" s="42"/>
      <c r="G82" s="4">
        <v>0</v>
      </c>
      <c r="H82" s="5" t="s">
        <v>2793</v>
      </c>
      <c r="I82" s="3"/>
      <c r="J82" s="24"/>
    </row>
    <row r="83" spans="1:10" hidden="1">
      <c r="A83" s="22" t="s">
        <v>8952</v>
      </c>
      <c r="B83" s="22" t="s">
        <v>9063</v>
      </c>
      <c r="C83" s="23" t="s">
        <v>9064</v>
      </c>
      <c r="D83" s="22" t="s">
        <v>8884</v>
      </c>
      <c r="E83" s="22" t="s">
        <v>82</v>
      </c>
      <c r="F83" s="42"/>
      <c r="G83" s="4">
        <v>0</v>
      </c>
      <c r="H83" s="5" t="s">
        <v>2793</v>
      </c>
      <c r="I83" s="3"/>
      <c r="J83" s="24"/>
    </row>
    <row r="84" spans="1:10" hidden="1">
      <c r="A84" s="22" t="s">
        <v>8952</v>
      </c>
      <c r="B84" s="22" t="s">
        <v>9065</v>
      </c>
      <c r="C84" s="23" t="s">
        <v>9066</v>
      </c>
      <c r="D84" s="22" t="s">
        <v>9010</v>
      </c>
      <c r="E84" s="22" t="s">
        <v>8921</v>
      </c>
      <c r="F84" s="42"/>
      <c r="G84" s="4">
        <v>0</v>
      </c>
      <c r="H84" s="5" t="s">
        <v>2793</v>
      </c>
      <c r="I84" s="3"/>
      <c r="J84" s="24"/>
    </row>
    <row r="85" spans="1:10" hidden="1">
      <c r="A85" s="22" t="s">
        <v>8952</v>
      </c>
      <c r="B85" s="22" t="s">
        <v>9067</v>
      </c>
      <c r="C85" s="23" t="s">
        <v>9068</v>
      </c>
      <c r="D85" s="22" t="s">
        <v>8924</v>
      </c>
      <c r="E85" s="22" t="s">
        <v>8921</v>
      </c>
      <c r="F85" s="42"/>
      <c r="G85" s="4">
        <v>0</v>
      </c>
      <c r="H85" s="5" t="s">
        <v>2793</v>
      </c>
      <c r="I85" s="3"/>
      <c r="J85" s="24"/>
    </row>
    <row r="86" spans="1:10" hidden="1">
      <c r="A86" s="22" t="s">
        <v>8952</v>
      </c>
      <c r="B86" s="22" t="s">
        <v>9069</v>
      </c>
      <c r="C86" s="23" t="s">
        <v>9070</v>
      </c>
      <c r="D86" s="22" t="s">
        <v>8884</v>
      </c>
      <c r="E86" s="22" t="s">
        <v>82</v>
      </c>
      <c r="F86" s="42"/>
      <c r="G86" s="4">
        <v>0</v>
      </c>
      <c r="H86" s="5" t="s">
        <v>2793</v>
      </c>
      <c r="I86" s="3"/>
      <c r="J86" s="24"/>
    </row>
    <row r="87" spans="1:10" hidden="1">
      <c r="A87" s="22" t="s">
        <v>8952</v>
      </c>
      <c r="B87" s="22" t="s">
        <v>9071</v>
      </c>
      <c r="C87" s="23" t="s">
        <v>9072</v>
      </c>
      <c r="D87" s="22" t="s">
        <v>8884</v>
      </c>
      <c r="E87" s="22" t="s">
        <v>82</v>
      </c>
      <c r="F87" s="42"/>
      <c r="G87" s="4">
        <v>0</v>
      </c>
      <c r="H87" s="5" t="s">
        <v>2793</v>
      </c>
      <c r="I87" s="3"/>
      <c r="J87" s="24"/>
    </row>
    <row r="88" spans="1:10" hidden="1">
      <c r="A88" s="22" t="s">
        <v>8952</v>
      </c>
      <c r="B88" s="22" t="s">
        <v>9073</v>
      </c>
      <c r="C88" s="23" t="s">
        <v>9074</v>
      </c>
      <c r="D88" s="22" t="s">
        <v>8884</v>
      </c>
      <c r="E88" s="22" t="s">
        <v>82</v>
      </c>
      <c r="F88" s="42"/>
      <c r="G88" s="4">
        <v>0</v>
      </c>
      <c r="H88" s="5" t="s">
        <v>2793</v>
      </c>
      <c r="I88" s="3"/>
      <c r="J88" s="24"/>
    </row>
    <row r="89" spans="1:10" hidden="1">
      <c r="A89" s="22" t="s">
        <v>8952</v>
      </c>
      <c r="B89" s="22" t="s">
        <v>9075</v>
      </c>
      <c r="C89" s="23" t="s">
        <v>9076</v>
      </c>
      <c r="D89" s="22" t="s">
        <v>8884</v>
      </c>
      <c r="E89" s="22" t="s">
        <v>82</v>
      </c>
      <c r="F89" s="42"/>
      <c r="G89" s="4">
        <v>0</v>
      </c>
      <c r="H89" s="5" t="s">
        <v>2793</v>
      </c>
      <c r="I89" s="3"/>
      <c r="J89" s="24"/>
    </row>
    <row r="90" spans="1:10" hidden="1">
      <c r="A90" s="22" t="s">
        <v>8952</v>
      </c>
      <c r="B90" s="22" t="s">
        <v>9077</v>
      </c>
      <c r="C90" s="23" t="s">
        <v>9078</v>
      </c>
      <c r="D90" s="22" t="s">
        <v>8884</v>
      </c>
      <c r="E90" s="22" t="s">
        <v>82</v>
      </c>
      <c r="F90" s="42"/>
      <c r="G90" s="4">
        <v>0</v>
      </c>
      <c r="H90" s="5" t="s">
        <v>2793</v>
      </c>
      <c r="I90" s="3"/>
      <c r="J90" s="24"/>
    </row>
    <row r="91" spans="1:10" hidden="1">
      <c r="A91" s="22" t="s">
        <v>8952</v>
      </c>
      <c r="B91" s="22" t="s">
        <v>9079</v>
      </c>
      <c r="C91" s="23" t="s">
        <v>9080</v>
      </c>
      <c r="D91" s="22" t="s">
        <v>8920</v>
      </c>
      <c r="E91" s="22" t="s">
        <v>8921</v>
      </c>
      <c r="F91" s="42"/>
      <c r="G91" s="4">
        <v>0</v>
      </c>
      <c r="H91" s="5" t="s">
        <v>2793</v>
      </c>
      <c r="I91" s="3"/>
      <c r="J91" s="24"/>
    </row>
    <row r="92" spans="1:10" hidden="1">
      <c r="A92" s="22" t="s">
        <v>8952</v>
      </c>
      <c r="B92" s="22" t="s">
        <v>9081</v>
      </c>
      <c r="C92" s="23" t="s">
        <v>9082</v>
      </c>
      <c r="D92" s="22" t="s">
        <v>8920</v>
      </c>
      <c r="E92" s="22" t="s">
        <v>8921</v>
      </c>
      <c r="F92" s="42"/>
      <c r="G92" s="4">
        <v>0</v>
      </c>
      <c r="H92" s="5" t="s">
        <v>2793</v>
      </c>
      <c r="I92" s="3"/>
      <c r="J92" s="24"/>
    </row>
    <row r="93" spans="1:10" hidden="1">
      <c r="A93" s="22" t="s">
        <v>8952</v>
      </c>
      <c r="B93" s="22" t="s">
        <v>9083</v>
      </c>
      <c r="C93" s="23" t="s">
        <v>9084</v>
      </c>
      <c r="D93" s="22" t="s">
        <v>8920</v>
      </c>
      <c r="E93" s="22" t="s">
        <v>8921</v>
      </c>
      <c r="F93" s="42"/>
      <c r="G93" s="4">
        <v>0</v>
      </c>
      <c r="H93" s="5" t="s">
        <v>2793</v>
      </c>
      <c r="I93" s="3"/>
      <c r="J93" s="24"/>
    </row>
    <row r="94" spans="1:10" hidden="1">
      <c r="A94" s="22" t="s">
        <v>8952</v>
      </c>
      <c r="B94" s="22" t="s">
        <v>9085</v>
      </c>
      <c r="C94" s="23" t="s">
        <v>9086</v>
      </c>
      <c r="D94" s="22" t="s">
        <v>8920</v>
      </c>
      <c r="E94" s="22" t="s">
        <v>8921</v>
      </c>
      <c r="F94" s="42"/>
      <c r="G94" s="4">
        <v>0</v>
      </c>
      <c r="H94" s="5" t="s">
        <v>2793</v>
      </c>
      <c r="I94" s="3"/>
      <c r="J94" s="24"/>
    </row>
    <row r="95" spans="1:10" hidden="1">
      <c r="A95" s="22" t="s">
        <v>8952</v>
      </c>
      <c r="B95" s="22" t="s">
        <v>9087</v>
      </c>
      <c r="C95" s="23" t="s">
        <v>9088</v>
      </c>
      <c r="D95" s="22" t="s">
        <v>8920</v>
      </c>
      <c r="E95" s="22" t="s">
        <v>8921</v>
      </c>
      <c r="F95" s="42"/>
      <c r="G95" s="4">
        <v>0</v>
      </c>
      <c r="H95" s="5" t="s">
        <v>2793</v>
      </c>
      <c r="I95" s="3"/>
      <c r="J95" s="24"/>
    </row>
    <row r="96" spans="1:10" hidden="1">
      <c r="A96" s="22" t="s">
        <v>8952</v>
      </c>
      <c r="B96" s="22" t="s">
        <v>9089</v>
      </c>
      <c r="C96" s="23" t="s">
        <v>9090</v>
      </c>
      <c r="D96" s="22" t="s">
        <v>8920</v>
      </c>
      <c r="E96" s="22" t="s">
        <v>8921</v>
      </c>
      <c r="F96" s="42"/>
      <c r="G96" s="4">
        <v>0</v>
      </c>
      <c r="H96" s="5" t="s">
        <v>2793</v>
      </c>
      <c r="I96" s="3"/>
      <c r="J96" s="24"/>
    </row>
    <row r="97" spans="1:10" hidden="1">
      <c r="A97" s="22" t="s">
        <v>8952</v>
      </c>
      <c r="B97" s="22" t="s">
        <v>9091</v>
      </c>
      <c r="C97" s="23" t="s">
        <v>9092</v>
      </c>
      <c r="D97" s="22" t="s">
        <v>8920</v>
      </c>
      <c r="E97" s="22" t="s">
        <v>8921</v>
      </c>
      <c r="F97" s="42"/>
      <c r="G97" s="4">
        <v>0</v>
      </c>
      <c r="H97" s="5" t="s">
        <v>2793</v>
      </c>
      <c r="I97" s="3"/>
      <c r="J97" s="24"/>
    </row>
    <row r="98" spans="1:10" hidden="1">
      <c r="A98" s="22" t="s">
        <v>8952</v>
      </c>
      <c r="B98" s="22" t="s">
        <v>9093</v>
      </c>
      <c r="C98" s="23" t="s">
        <v>9094</v>
      </c>
      <c r="D98" s="22" t="s">
        <v>8920</v>
      </c>
      <c r="E98" s="22" t="s">
        <v>8921</v>
      </c>
      <c r="F98" s="42"/>
      <c r="G98" s="4">
        <v>0</v>
      </c>
      <c r="H98" s="5" t="s">
        <v>2793</v>
      </c>
      <c r="I98" s="3"/>
      <c r="J98" s="24"/>
    </row>
    <row r="99" spans="1:10" hidden="1">
      <c r="A99" s="22" t="s">
        <v>8952</v>
      </c>
      <c r="B99" s="22" t="s">
        <v>9095</v>
      </c>
      <c r="C99" s="23" t="s">
        <v>9096</v>
      </c>
      <c r="D99" s="22" t="s">
        <v>8920</v>
      </c>
      <c r="E99" s="22" t="s">
        <v>8921</v>
      </c>
      <c r="F99" s="42"/>
      <c r="G99" s="4">
        <v>0</v>
      </c>
      <c r="H99" s="5" t="s">
        <v>2793</v>
      </c>
      <c r="I99" s="3"/>
      <c r="J99" s="24"/>
    </row>
    <row r="100" spans="1:10" hidden="1">
      <c r="A100" s="22" t="s">
        <v>8952</v>
      </c>
      <c r="B100" s="22" t="s">
        <v>9097</v>
      </c>
      <c r="C100" s="23" t="s">
        <v>9098</v>
      </c>
      <c r="D100" s="22" t="s">
        <v>8920</v>
      </c>
      <c r="E100" s="22" t="s">
        <v>8921</v>
      </c>
      <c r="F100" s="42"/>
      <c r="G100" s="4">
        <v>0</v>
      </c>
      <c r="H100" s="5" t="s">
        <v>2793</v>
      </c>
      <c r="I100" s="3"/>
      <c r="J100" s="24"/>
    </row>
    <row r="101" spans="1:10" hidden="1">
      <c r="A101" s="22" t="s">
        <v>8952</v>
      </c>
      <c r="B101" s="22" t="s">
        <v>9099</v>
      </c>
      <c r="C101" s="23" t="s">
        <v>9100</v>
      </c>
      <c r="D101" s="22" t="s">
        <v>8920</v>
      </c>
      <c r="E101" s="22" t="s">
        <v>82</v>
      </c>
      <c r="F101" s="42"/>
      <c r="G101" s="4">
        <v>0</v>
      </c>
      <c r="H101" s="5" t="s">
        <v>2793</v>
      </c>
      <c r="I101" s="3"/>
      <c r="J101" s="24"/>
    </row>
    <row r="102" spans="1:10" hidden="1">
      <c r="A102" s="22" t="s">
        <v>8952</v>
      </c>
      <c r="B102" s="22" t="s">
        <v>9101</v>
      </c>
      <c r="C102" s="23" t="s">
        <v>9102</v>
      </c>
      <c r="D102" s="22" t="s">
        <v>8920</v>
      </c>
      <c r="E102" s="22" t="s">
        <v>8921</v>
      </c>
      <c r="F102" s="42"/>
      <c r="G102" s="4">
        <v>0</v>
      </c>
      <c r="H102" s="5" t="s">
        <v>2793</v>
      </c>
      <c r="I102" s="3"/>
      <c r="J102" s="24"/>
    </row>
    <row r="103" spans="1:10" hidden="1">
      <c r="A103" s="22" t="s">
        <v>8952</v>
      </c>
      <c r="B103" s="22" t="s">
        <v>9103</v>
      </c>
      <c r="C103" s="23" t="s">
        <v>9104</v>
      </c>
      <c r="D103" s="22" t="s">
        <v>8920</v>
      </c>
      <c r="E103" s="22" t="s">
        <v>8921</v>
      </c>
      <c r="F103" s="42"/>
      <c r="G103" s="4">
        <v>0</v>
      </c>
      <c r="H103" s="5" t="s">
        <v>2793</v>
      </c>
      <c r="I103" s="3"/>
      <c r="J103" s="24"/>
    </row>
    <row r="104" spans="1:10" hidden="1">
      <c r="A104" s="22" t="s">
        <v>8952</v>
      </c>
      <c r="B104" s="22" t="s">
        <v>9105</v>
      </c>
      <c r="C104" s="23" t="s">
        <v>9106</v>
      </c>
      <c r="D104" s="22" t="s">
        <v>8920</v>
      </c>
      <c r="E104" s="22" t="s">
        <v>8921</v>
      </c>
      <c r="F104" s="42"/>
      <c r="G104" s="4">
        <v>0</v>
      </c>
      <c r="H104" s="5" t="s">
        <v>2793</v>
      </c>
      <c r="I104" s="3"/>
      <c r="J104" s="24"/>
    </row>
    <row r="105" spans="1:10" hidden="1">
      <c r="A105" s="22" t="s">
        <v>8952</v>
      </c>
      <c r="B105" s="22" t="s">
        <v>9107</v>
      </c>
      <c r="C105" s="23" t="s">
        <v>9108</v>
      </c>
      <c r="D105" s="22" t="s">
        <v>8920</v>
      </c>
      <c r="E105" s="22" t="s">
        <v>8921</v>
      </c>
      <c r="F105" s="42"/>
      <c r="G105" s="4">
        <v>0</v>
      </c>
      <c r="H105" s="5" t="s">
        <v>2793</v>
      </c>
      <c r="I105" s="3"/>
      <c r="J105" s="24"/>
    </row>
    <row r="106" spans="1:10" hidden="1">
      <c r="A106" s="22" t="s">
        <v>8952</v>
      </c>
      <c r="B106" s="22" t="s">
        <v>9109</v>
      </c>
      <c r="C106" s="23" t="s">
        <v>9110</v>
      </c>
      <c r="D106" s="22" t="s">
        <v>8920</v>
      </c>
      <c r="E106" s="22" t="s">
        <v>8921</v>
      </c>
      <c r="F106" s="42"/>
      <c r="G106" s="4">
        <v>0</v>
      </c>
      <c r="H106" s="5" t="s">
        <v>2793</v>
      </c>
      <c r="I106" s="3"/>
      <c r="J106" s="24"/>
    </row>
    <row r="107" spans="1:10" hidden="1">
      <c r="A107" s="22" t="s">
        <v>8952</v>
      </c>
      <c r="B107" s="22" t="s">
        <v>9111</v>
      </c>
      <c r="C107" s="23" t="s">
        <v>9112</v>
      </c>
      <c r="D107" s="22" t="s">
        <v>8920</v>
      </c>
      <c r="E107" s="22" t="s">
        <v>82</v>
      </c>
      <c r="F107" s="42"/>
      <c r="G107" s="4">
        <v>0</v>
      </c>
      <c r="H107" s="5" t="s">
        <v>2793</v>
      </c>
      <c r="I107" s="3"/>
      <c r="J107" s="24"/>
    </row>
    <row r="108" spans="1:10" hidden="1">
      <c r="A108" s="22" t="s">
        <v>8952</v>
      </c>
      <c r="B108" s="22" t="s">
        <v>9113</v>
      </c>
      <c r="C108" s="23" t="s">
        <v>9114</v>
      </c>
      <c r="D108" s="22" t="s">
        <v>8920</v>
      </c>
      <c r="E108" s="22" t="s">
        <v>82</v>
      </c>
      <c r="F108" s="42"/>
      <c r="G108" s="4">
        <v>0</v>
      </c>
      <c r="H108" s="5" t="s">
        <v>2793</v>
      </c>
      <c r="I108" s="3"/>
      <c r="J108" s="24"/>
    </row>
    <row r="109" spans="1:10" hidden="1">
      <c r="A109" s="22" t="s">
        <v>8952</v>
      </c>
      <c r="B109" s="22" t="s">
        <v>9115</v>
      </c>
      <c r="C109" s="23" t="s">
        <v>9116</v>
      </c>
      <c r="D109" s="22" t="s">
        <v>8920</v>
      </c>
      <c r="E109" s="22" t="s">
        <v>82</v>
      </c>
      <c r="F109" s="42"/>
      <c r="G109" s="4">
        <v>0</v>
      </c>
      <c r="H109" s="5" t="s">
        <v>2793</v>
      </c>
      <c r="I109" s="3"/>
      <c r="J109" s="24"/>
    </row>
    <row r="110" spans="1:10" hidden="1">
      <c r="A110" s="22" t="s">
        <v>8952</v>
      </c>
      <c r="B110" s="22" t="s">
        <v>9117</v>
      </c>
      <c r="C110" s="23" t="s">
        <v>9118</v>
      </c>
      <c r="D110" s="22" t="s">
        <v>8927</v>
      </c>
      <c r="E110" s="22">
        <v>3</v>
      </c>
      <c r="F110" s="42" t="s">
        <v>9119</v>
      </c>
      <c r="G110" s="4">
        <v>0</v>
      </c>
      <c r="H110" s="5" t="s">
        <v>2793</v>
      </c>
      <c r="I110" s="3"/>
      <c r="J110" s="24"/>
    </row>
    <row r="111" spans="1:10" hidden="1">
      <c r="A111" s="22" t="s">
        <v>8952</v>
      </c>
      <c r="B111" s="22" t="s">
        <v>9120</v>
      </c>
      <c r="C111" s="23" t="s">
        <v>9121</v>
      </c>
      <c r="D111" s="22" t="s">
        <v>8927</v>
      </c>
      <c r="E111" s="22">
        <v>1</v>
      </c>
      <c r="F111" s="42" t="s">
        <v>9122</v>
      </c>
      <c r="G111" s="4">
        <v>0</v>
      </c>
      <c r="H111" s="5" t="s">
        <v>2793</v>
      </c>
      <c r="I111" s="3"/>
      <c r="J111" s="24"/>
    </row>
    <row r="112" spans="1:10" hidden="1">
      <c r="A112" s="22" t="s">
        <v>8952</v>
      </c>
      <c r="B112" s="22" t="s">
        <v>9123</v>
      </c>
      <c r="C112" s="23" t="s">
        <v>9124</v>
      </c>
      <c r="D112" s="22" t="s">
        <v>8924</v>
      </c>
      <c r="E112" s="22" t="s">
        <v>82</v>
      </c>
      <c r="F112" s="42"/>
      <c r="G112" s="4">
        <v>0</v>
      </c>
      <c r="H112" s="5" t="s">
        <v>2793</v>
      </c>
      <c r="I112" s="3"/>
      <c r="J112" s="24"/>
    </row>
    <row r="113" spans="1:10" hidden="1">
      <c r="A113" s="22" t="s">
        <v>8952</v>
      </c>
      <c r="B113" s="22" t="s">
        <v>9125</v>
      </c>
      <c r="C113" s="23" t="s">
        <v>9126</v>
      </c>
      <c r="D113" s="22" t="s">
        <v>8924</v>
      </c>
      <c r="E113" s="22" t="s">
        <v>82</v>
      </c>
      <c r="F113" s="42"/>
      <c r="G113" s="4">
        <v>0</v>
      </c>
      <c r="H113" s="5" t="s">
        <v>2793</v>
      </c>
      <c r="I113" s="3"/>
      <c r="J113" s="24"/>
    </row>
    <row r="114" spans="1:10" hidden="1">
      <c r="A114" s="22" t="s">
        <v>8952</v>
      </c>
      <c r="B114" s="22" t="s">
        <v>9127</v>
      </c>
      <c r="C114" s="23" t="s">
        <v>9128</v>
      </c>
      <c r="D114" s="22" t="s">
        <v>8924</v>
      </c>
      <c r="E114" s="22" t="s">
        <v>8921</v>
      </c>
      <c r="F114" s="42"/>
      <c r="G114" s="4">
        <v>0</v>
      </c>
      <c r="H114" s="5" t="s">
        <v>2793</v>
      </c>
      <c r="I114" s="3"/>
      <c r="J114" s="24"/>
    </row>
    <row r="115" spans="1:10" hidden="1">
      <c r="A115" s="22" t="s">
        <v>8952</v>
      </c>
      <c r="B115" s="22" t="s">
        <v>9129</v>
      </c>
      <c r="C115" s="23" t="s">
        <v>9130</v>
      </c>
      <c r="D115" s="22" t="s">
        <v>8884</v>
      </c>
      <c r="E115" s="22">
        <v>1</v>
      </c>
      <c r="F115" s="42" t="s">
        <v>9131</v>
      </c>
      <c r="G115" s="4">
        <v>0</v>
      </c>
      <c r="H115" s="5" t="s">
        <v>2793</v>
      </c>
      <c r="I115" s="3"/>
      <c r="J115" s="24"/>
    </row>
    <row r="116" spans="1:10" hidden="1">
      <c r="A116" s="22" t="s">
        <v>8952</v>
      </c>
      <c r="B116" s="22" t="s">
        <v>9132</v>
      </c>
      <c r="C116" s="23" t="s">
        <v>9133</v>
      </c>
      <c r="D116" s="22" t="s">
        <v>8884</v>
      </c>
      <c r="E116" s="22" t="s">
        <v>8921</v>
      </c>
      <c r="F116" s="42"/>
      <c r="G116" s="4">
        <v>0</v>
      </c>
      <c r="H116" s="5" t="s">
        <v>2793</v>
      </c>
      <c r="I116" s="3"/>
      <c r="J116" s="24"/>
    </row>
    <row r="117" spans="1:10" hidden="1">
      <c r="A117" s="22" t="s">
        <v>8952</v>
      </c>
      <c r="B117" s="22" t="s">
        <v>9134</v>
      </c>
      <c r="C117" s="23" t="s">
        <v>9135</v>
      </c>
      <c r="D117" s="22" t="s">
        <v>8884</v>
      </c>
      <c r="E117" s="22" t="s">
        <v>82</v>
      </c>
      <c r="F117" s="42"/>
      <c r="G117" s="4">
        <v>0</v>
      </c>
      <c r="H117" s="5" t="s">
        <v>2793</v>
      </c>
      <c r="I117" s="3"/>
      <c r="J117" s="24"/>
    </row>
    <row r="118" spans="1:10" hidden="1">
      <c r="A118" s="22" t="s">
        <v>8952</v>
      </c>
      <c r="B118" s="22" t="s">
        <v>9136</v>
      </c>
      <c r="C118" s="23" t="s">
        <v>9137</v>
      </c>
      <c r="D118" s="22" t="s">
        <v>8884</v>
      </c>
      <c r="E118" s="22" t="s">
        <v>82</v>
      </c>
      <c r="F118" s="42"/>
      <c r="G118" s="4">
        <v>0</v>
      </c>
      <c r="H118" s="5" t="s">
        <v>2793</v>
      </c>
      <c r="I118" s="3"/>
      <c r="J118" s="24"/>
    </row>
    <row r="119" spans="1:10" hidden="1">
      <c r="A119" s="22" t="s">
        <v>8952</v>
      </c>
      <c r="B119" s="22" t="s">
        <v>4810</v>
      </c>
      <c r="C119" s="23" t="s">
        <v>9138</v>
      </c>
      <c r="D119" s="22" t="s">
        <v>8884</v>
      </c>
      <c r="E119" s="22">
        <v>3</v>
      </c>
      <c r="F119" s="42" t="s">
        <v>9139</v>
      </c>
      <c r="G119" s="4">
        <v>0</v>
      </c>
      <c r="H119" s="5" t="s">
        <v>2793</v>
      </c>
      <c r="I119" s="3"/>
      <c r="J119" s="24"/>
    </row>
    <row r="120" spans="1:10" hidden="1">
      <c r="A120" s="22" t="s">
        <v>8952</v>
      </c>
      <c r="B120" s="22" t="s">
        <v>4757</v>
      </c>
      <c r="C120" s="23" t="s">
        <v>9140</v>
      </c>
      <c r="D120" s="22" t="s">
        <v>8884</v>
      </c>
      <c r="E120" s="22">
        <v>2</v>
      </c>
      <c r="F120" s="42" t="s">
        <v>9141</v>
      </c>
      <c r="G120" s="4">
        <v>0</v>
      </c>
      <c r="H120" s="5" t="s">
        <v>2793</v>
      </c>
      <c r="I120" s="3"/>
      <c r="J120" s="24"/>
    </row>
    <row r="121" spans="1:10" hidden="1">
      <c r="A121" s="22" t="s">
        <v>8952</v>
      </c>
      <c r="B121" s="22" t="s">
        <v>9142</v>
      </c>
      <c r="C121" s="23" t="s">
        <v>9143</v>
      </c>
      <c r="D121" s="22" t="s">
        <v>8884</v>
      </c>
      <c r="E121" s="22" t="s">
        <v>82</v>
      </c>
      <c r="F121" s="42"/>
      <c r="G121" s="4">
        <v>0</v>
      </c>
      <c r="H121" s="5" t="s">
        <v>2793</v>
      </c>
      <c r="I121" s="3"/>
      <c r="J121" s="24"/>
    </row>
    <row r="122" spans="1:10" hidden="1">
      <c r="A122" s="22" t="s">
        <v>8952</v>
      </c>
      <c r="B122" s="22" t="s">
        <v>9144</v>
      </c>
      <c r="C122" s="23" t="s">
        <v>9145</v>
      </c>
      <c r="D122" s="22" t="s">
        <v>8924</v>
      </c>
      <c r="E122" s="22">
        <v>3</v>
      </c>
      <c r="F122" s="42" t="s">
        <v>9146</v>
      </c>
      <c r="G122" s="4">
        <v>0</v>
      </c>
      <c r="H122" s="5" t="s">
        <v>2793</v>
      </c>
      <c r="I122" s="3"/>
      <c r="J122" s="24"/>
    </row>
    <row r="123" spans="1:10" hidden="1">
      <c r="A123" s="22" t="s">
        <v>8952</v>
      </c>
      <c r="B123" s="22" t="s">
        <v>9147</v>
      </c>
      <c r="C123" s="23" t="s">
        <v>9148</v>
      </c>
      <c r="D123" s="22" t="s">
        <v>8884</v>
      </c>
      <c r="E123" s="22" t="s">
        <v>82</v>
      </c>
      <c r="F123" s="42"/>
      <c r="G123" s="4">
        <v>0</v>
      </c>
      <c r="H123" s="5" t="s">
        <v>2793</v>
      </c>
      <c r="I123" s="3"/>
      <c r="J123" s="24"/>
    </row>
    <row r="124" spans="1:10" hidden="1">
      <c r="A124" s="22" t="s">
        <v>8952</v>
      </c>
      <c r="B124" s="22" t="s">
        <v>4640</v>
      </c>
      <c r="C124" s="23" t="s">
        <v>9149</v>
      </c>
      <c r="D124" s="22" t="s">
        <v>8884</v>
      </c>
      <c r="E124" s="22">
        <v>3</v>
      </c>
      <c r="F124" s="42" t="s">
        <v>9150</v>
      </c>
      <c r="G124" s="4">
        <v>0</v>
      </c>
      <c r="H124" s="5" t="s">
        <v>2793</v>
      </c>
      <c r="I124" s="3"/>
      <c r="J124" s="24"/>
    </row>
    <row r="125" spans="1:10" hidden="1">
      <c r="A125" s="22" t="s">
        <v>8952</v>
      </c>
      <c r="B125" s="22" t="s">
        <v>9151</v>
      </c>
      <c r="C125" s="23" t="s">
        <v>9152</v>
      </c>
      <c r="D125" s="22" t="s">
        <v>8884</v>
      </c>
      <c r="E125" s="22" t="s">
        <v>8921</v>
      </c>
      <c r="F125" s="42"/>
      <c r="G125" s="4">
        <v>0</v>
      </c>
      <c r="H125" s="5" t="s">
        <v>2793</v>
      </c>
      <c r="I125" s="3"/>
      <c r="J125" s="24"/>
    </row>
    <row r="126" spans="1:10" hidden="1">
      <c r="A126" s="22" t="s">
        <v>8952</v>
      </c>
      <c r="B126" s="22" t="s">
        <v>9153</v>
      </c>
      <c r="C126" s="23" t="s">
        <v>9154</v>
      </c>
      <c r="D126" s="22" t="s">
        <v>8884</v>
      </c>
      <c r="E126" s="22" t="s">
        <v>8921</v>
      </c>
      <c r="F126" s="42"/>
      <c r="G126" s="4">
        <v>0</v>
      </c>
      <c r="H126" s="5" t="s">
        <v>2793</v>
      </c>
      <c r="I126" s="3"/>
      <c r="J126" s="24"/>
    </row>
    <row r="127" spans="1:10" hidden="1">
      <c r="A127" s="22" t="s">
        <v>8952</v>
      </c>
      <c r="B127" s="22" t="s">
        <v>9155</v>
      </c>
      <c r="C127" s="23" t="s">
        <v>9156</v>
      </c>
      <c r="D127" s="22" t="s">
        <v>8920</v>
      </c>
      <c r="E127" s="22" t="s">
        <v>8921</v>
      </c>
      <c r="F127" s="42"/>
      <c r="G127" s="4">
        <v>0</v>
      </c>
      <c r="H127" s="5" t="s">
        <v>2793</v>
      </c>
      <c r="I127" s="3"/>
      <c r="J127" s="24"/>
    </row>
    <row r="128" spans="1:10" hidden="1">
      <c r="A128" s="22" t="s">
        <v>8952</v>
      </c>
      <c r="B128" s="22" t="s">
        <v>9157</v>
      </c>
      <c r="C128" s="23" t="s">
        <v>9158</v>
      </c>
      <c r="D128" s="22" t="s">
        <v>8884</v>
      </c>
      <c r="E128" s="22" t="s">
        <v>82</v>
      </c>
      <c r="F128" s="42"/>
      <c r="G128" s="4">
        <v>0</v>
      </c>
      <c r="H128" s="5" t="s">
        <v>2793</v>
      </c>
      <c r="I128" s="3"/>
      <c r="J128" s="24"/>
    </row>
    <row r="129" spans="1:10" hidden="1">
      <c r="A129" s="22" t="s">
        <v>8952</v>
      </c>
      <c r="B129" s="22" t="s">
        <v>9159</v>
      </c>
      <c r="C129" s="23" t="s">
        <v>9160</v>
      </c>
      <c r="D129" s="22" t="s">
        <v>8884</v>
      </c>
      <c r="E129" s="22" t="s">
        <v>82</v>
      </c>
      <c r="F129" s="42"/>
      <c r="G129" s="4">
        <v>0</v>
      </c>
      <c r="H129" s="5" t="s">
        <v>2793</v>
      </c>
      <c r="I129" s="3"/>
      <c r="J129" s="24"/>
    </row>
    <row r="130" spans="1:10" hidden="1">
      <c r="A130" s="22" t="s">
        <v>9161</v>
      </c>
      <c r="B130" s="22" t="s">
        <v>9162</v>
      </c>
      <c r="C130" s="23" t="s">
        <v>9163</v>
      </c>
      <c r="D130" s="22" t="s">
        <v>8884</v>
      </c>
      <c r="E130" s="22">
        <v>3</v>
      </c>
      <c r="F130" s="42" t="s">
        <v>9164</v>
      </c>
      <c r="G130" s="4">
        <v>0</v>
      </c>
      <c r="H130" s="5" t="s">
        <v>2793</v>
      </c>
      <c r="I130" s="3"/>
      <c r="J130" s="24"/>
    </row>
    <row r="131" spans="1:10" hidden="1">
      <c r="A131" s="22" t="s">
        <v>9161</v>
      </c>
      <c r="B131" s="22" t="s">
        <v>9165</v>
      </c>
      <c r="C131" s="23" t="s">
        <v>9166</v>
      </c>
      <c r="D131" s="22" t="s">
        <v>8884</v>
      </c>
      <c r="E131" s="22" t="s">
        <v>82</v>
      </c>
      <c r="F131" s="42" t="s">
        <v>8986</v>
      </c>
      <c r="G131" s="4">
        <v>0</v>
      </c>
      <c r="H131" s="5" t="s">
        <v>2793</v>
      </c>
      <c r="I131" s="3"/>
      <c r="J131" s="24"/>
    </row>
    <row r="132" spans="1:10" hidden="1">
      <c r="A132" s="22" t="s">
        <v>9161</v>
      </c>
      <c r="B132" s="22" t="s">
        <v>9167</v>
      </c>
      <c r="C132" s="23" t="s">
        <v>9168</v>
      </c>
      <c r="D132" s="22" t="s">
        <v>8884</v>
      </c>
      <c r="E132" s="22">
        <v>3</v>
      </c>
      <c r="F132" s="42" t="s">
        <v>9164</v>
      </c>
      <c r="G132" s="4">
        <v>0</v>
      </c>
      <c r="H132" s="5" t="s">
        <v>2793</v>
      </c>
      <c r="I132" s="3"/>
      <c r="J132" s="24"/>
    </row>
    <row r="133" spans="1:10" hidden="1">
      <c r="A133" s="22" t="s">
        <v>9161</v>
      </c>
      <c r="B133" s="22" t="s">
        <v>9169</v>
      </c>
      <c r="C133" s="23" t="s">
        <v>9170</v>
      </c>
      <c r="D133" s="22" t="s">
        <v>8884</v>
      </c>
      <c r="E133" s="22">
        <v>3</v>
      </c>
      <c r="F133" s="42" t="s">
        <v>9171</v>
      </c>
      <c r="G133" s="4">
        <v>0</v>
      </c>
      <c r="H133" s="5" t="s">
        <v>2793</v>
      </c>
      <c r="I133" s="3"/>
      <c r="J133" s="24"/>
    </row>
    <row r="134" spans="1:10" hidden="1">
      <c r="A134" s="22" t="s">
        <v>9161</v>
      </c>
      <c r="B134" s="22" t="s">
        <v>9172</v>
      </c>
      <c r="C134" s="23" t="s">
        <v>9173</v>
      </c>
      <c r="D134" s="22" t="s">
        <v>8884</v>
      </c>
      <c r="E134" s="22">
        <v>3</v>
      </c>
      <c r="F134" s="42" t="s">
        <v>9174</v>
      </c>
      <c r="G134" s="4">
        <v>0</v>
      </c>
      <c r="H134" s="5" t="s">
        <v>2793</v>
      </c>
      <c r="I134" s="3"/>
      <c r="J134" s="24"/>
    </row>
    <row r="135" spans="1:10" hidden="1">
      <c r="A135" s="22" t="s">
        <v>9161</v>
      </c>
      <c r="B135" s="22" t="s">
        <v>9175</v>
      </c>
      <c r="C135" s="23" t="s">
        <v>9176</v>
      </c>
      <c r="D135" s="22" t="s">
        <v>8884</v>
      </c>
      <c r="E135" s="22">
        <v>3</v>
      </c>
      <c r="F135" s="42" t="s">
        <v>9177</v>
      </c>
      <c r="G135" s="4">
        <v>0</v>
      </c>
      <c r="H135" s="5" t="s">
        <v>2793</v>
      </c>
      <c r="I135" s="3"/>
      <c r="J135" s="24"/>
    </row>
    <row r="136" spans="1:10" hidden="1">
      <c r="A136" s="22" t="s">
        <v>9161</v>
      </c>
      <c r="B136" s="22" t="s">
        <v>2227</v>
      </c>
      <c r="C136" s="23" t="s">
        <v>9178</v>
      </c>
      <c r="D136" s="22" t="s">
        <v>8884</v>
      </c>
      <c r="E136" s="22">
        <v>3</v>
      </c>
      <c r="F136" s="42" t="s">
        <v>9174</v>
      </c>
      <c r="G136" s="4">
        <v>0</v>
      </c>
      <c r="H136" s="5" t="s">
        <v>2793</v>
      </c>
      <c r="I136" s="3"/>
      <c r="J136" s="24"/>
    </row>
    <row r="137" spans="1:10" hidden="1">
      <c r="A137" s="22" t="s">
        <v>9161</v>
      </c>
      <c r="B137" s="22" t="s">
        <v>2216</v>
      </c>
      <c r="C137" s="23" t="s">
        <v>9179</v>
      </c>
      <c r="D137" s="22" t="s">
        <v>8884</v>
      </c>
      <c r="E137" s="22">
        <v>3</v>
      </c>
      <c r="F137" s="42" t="s">
        <v>9180</v>
      </c>
      <c r="G137" s="4">
        <v>0</v>
      </c>
      <c r="H137" s="5" t="s">
        <v>2793</v>
      </c>
      <c r="I137" s="3"/>
      <c r="J137" s="24"/>
    </row>
    <row r="138" spans="1:10" hidden="1">
      <c r="A138" s="22" t="s">
        <v>9161</v>
      </c>
      <c r="B138" s="22" t="s">
        <v>9181</v>
      </c>
      <c r="C138" s="23" t="s">
        <v>9182</v>
      </c>
      <c r="D138" s="22" t="s">
        <v>8884</v>
      </c>
      <c r="E138" s="22">
        <v>3</v>
      </c>
      <c r="F138" s="42" t="s">
        <v>8986</v>
      </c>
      <c r="G138" s="4">
        <v>0</v>
      </c>
      <c r="H138" s="5" t="s">
        <v>2793</v>
      </c>
      <c r="I138" s="3"/>
      <c r="J138" s="24"/>
    </row>
    <row r="139" spans="1:10" hidden="1">
      <c r="A139" s="22" t="s">
        <v>9161</v>
      </c>
      <c r="B139" s="22" t="s">
        <v>9183</v>
      </c>
      <c r="C139" s="23" t="s">
        <v>9184</v>
      </c>
      <c r="D139" s="22" t="s">
        <v>8884</v>
      </c>
      <c r="E139" s="22" t="s">
        <v>82</v>
      </c>
      <c r="F139" s="42"/>
      <c r="G139" s="4">
        <v>0</v>
      </c>
      <c r="H139" s="5" t="s">
        <v>2793</v>
      </c>
      <c r="I139" s="3"/>
      <c r="J139" s="24"/>
    </row>
    <row r="140" spans="1:10" hidden="1">
      <c r="A140" s="22" t="s">
        <v>9161</v>
      </c>
      <c r="B140" s="22" t="s">
        <v>9185</v>
      </c>
      <c r="C140" s="23" t="s">
        <v>9186</v>
      </c>
      <c r="D140" s="22" t="s">
        <v>8884</v>
      </c>
      <c r="E140" s="22">
        <v>3</v>
      </c>
      <c r="F140" s="42" t="s">
        <v>9174</v>
      </c>
      <c r="G140" s="4">
        <v>0</v>
      </c>
      <c r="H140" s="5" t="s">
        <v>2793</v>
      </c>
      <c r="I140" s="3"/>
      <c r="J140" s="24"/>
    </row>
    <row r="141" spans="1:10" hidden="1">
      <c r="A141" s="22" t="s">
        <v>9161</v>
      </c>
      <c r="B141" s="22" t="s">
        <v>9187</v>
      </c>
      <c r="C141" s="23" t="s">
        <v>9188</v>
      </c>
      <c r="D141" s="22" t="s">
        <v>8884</v>
      </c>
      <c r="E141" s="22">
        <v>3</v>
      </c>
      <c r="F141" s="42" t="s">
        <v>9189</v>
      </c>
      <c r="G141" s="4">
        <v>0</v>
      </c>
      <c r="H141" s="5" t="s">
        <v>2793</v>
      </c>
      <c r="I141" s="3"/>
      <c r="J141" s="24"/>
    </row>
    <row r="142" spans="1:10" hidden="1">
      <c r="A142" s="22" t="s">
        <v>9161</v>
      </c>
      <c r="B142" s="22" t="s">
        <v>9190</v>
      </c>
      <c r="C142" s="23" t="s">
        <v>9191</v>
      </c>
      <c r="D142" s="22" t="s">
        <v>8884</v>
      </c>
      <c r="E142" s="22">
        <v>3</v>
      </c>
      <c r="F142" s="42" t="s">
        <v>9192</v>
      </c>
      <c r="G142" s="4">
        <v>0</v>
      </c>
      <c r="H142" s="5" t="s">
        <v>2793</v>
      </c>
      <c r="I142" s="3"/>
      <c r="J142" s="24"/>
    </row>
    <row r="143" spans="1:10" hidden="1">
      <c r="A143" s="22" t="s">
        <v>9161</v>
      </c>
      <c r="B143" s="22" t="s">
        <v>9193</v>
      </c>
      <c r="C143" s="23" t="s">
        <v>9194</v>
      </c>
      <c r="D143" s="22" t="s">
        <v>8884</v>
      </c>
      <c r="E143" s="22" t="s">
        <v>82</v>
      </c>
      <c r="F143" s="42"/>
      <c r="G143" s="4">
        <v>0</v>
      </c>
      <c r="H143" s="5" t="s">
        <v>2793</v>
      </c>
      <c r="I143" s="3"/>
      <c r="J143" s="24"/>
    </row>
    <row r="144" spans="1:10" hidden="1">
      <c r="A144" s="22" t="s">
        <v>9161</v>
      </c>
      <c r="B144" s="22" t="s">
        <v>9195</v>
      </c>
      <c r="C144" s="23" t="s">
        <v>9196</v>
      </c>
      <c r="D144" s="22" t="s">
        <v>8884</v>
      </c>
      <c r="E144" s="22" t="s">
        <v>82</v>
      </c>
      <c r="F144" s="42"/>
      <c r="G144" s="4">
        <v>0</v>
      </c>
      <c r="H144" s="5" t="s">
        <v>2793</v>
      </c>
      <c r="I144" s="3"/>
      <c r="J144" s="24"/>
    </row>
    <row r="145" spans="1:10" hidden="1">
      <c r="A145" s="22" t="s">
        <v>9161</v>
      </c>
      <c r="B145" s="22" t="s">
        <v>9197</v>
      </c>
      <c r="C145" s="23" t="s">
        <v>9198</v>
      </c>
      <c r="D145" s="22" t="s">
        <v>8884</v>
      </c>
      <c r="E145" s="22">
        <v>2</v>
      </c>
      <c r="F145" s="42" t="s">
        <v>8983</v>
      </c>
      <c r="G145" s="4">
        <v>0</v>
      </c>
      <c r="H145" s="5" t="s">
        <v>2793</v>
      </c>
      <c r="I145" s="3"/>
      <c r="J145" s="24"/>
    </row>
    <row r="146" spans="1:10" hidden="1">
      <c r="A146" s="22" t="s">
        <v>9161</v>
      </c>
      <c r="B146" s="22" t="s">
        <v>9199</v>
      </c>
      <c r="C146" s="23" t="s">
        <v>9200</v>
      </c>
      <c r="D146" s="22" t="s">
        <v>8884</v>
      </c>
      <c r="E146" s="22">
        <v>2</v>
      </c>
      <c r="F146" s="42" t="s">
        <v>8983</v>
      </c>
      <c r="G146" s="4">
        <v>0</v>
      </c>
      <c r="H146" s="5" t="s">
        <v>2793</v>
      </c>
      <c r="I146" s="3"/>
      <c r="J146" s="24"/>
    </row>
    <row r="147" spans="1:10" hidden="1">
      <c r="A147" s="22" t="s">
        <v>9161</v>
      </c>
      <c r="B147" s="22" t="s">
        <v>9201</v>
      </c>
      <c r="C147" s="23" t="s">
        <v>9202</v>
      </c>
      <c r="D147" s="22" t="s">
        <v>8884</v>
      </c>
      <c r="E147" s="22" t="s">
        <v>82</v>
      </c>
      <c r="F147" s="42"/>
      <c r="G147" s="4">
        <v>0</v>
      </c>
      <c r="H147" s="5" t="s">
        <v>2793</v>
      </c>
      <c r="I147" s="3"/>
      <c r="J147" s="24"/>
    </row>
    <row r="148" spans="1:10" hidden="1">
      <c r="A148" s="22" t="s">
        <v>9161</v>
      </c>
      <c r="B148" s="22" t="s">
        <v>9203</v>
      </c>
      <c r="C148" s="23" t="s">
        <v>9204</v>
      </c>
      <c r="D148" s="22" t="s">
        <v>8884</v>
      </c>
      <c r="E148" s="22">
        <v>3</v>
      </c>
      <c r="F148" s="42" t="s">
        <v>8986</v>
      </c>
      <c r="G148" s="4">
        <v>0</v>
      </c>
      <c r="H148" s="5" t="s">
        <v>2793</v>
      </c>
      <c r="I148" s="3"/>
      <c r="J148" s="24"/>
    </row>
    <row r="149" spans="1:10" hidden="1">
      <c r="A149" s="22" t="s">
        <v>9161</v>
      </c>
      <c r="B149" s="22" t="s">
        <v>9205</v>
      </c>
      <c r="C149" s="23" t="s">
        <v>9206</v>
      </c>
      <c r="D149" s="22" t="s">
        <v>8884</v>
      </c>
      <c r="E149" s="22">
        <v>3</v>
      </c>
      <c r="F149" s="42" t="s">
        <v>8986</v>
      </c>
      <c r="G149" s="4">
        <v>0</v>
      </c>
      <c r="H149" s="5" t="s">
        <v>2793</v>
      </c>
      <c r="I149" s="3"/>
      <c r="J149" s="24"/>
    </row>
    <row r="150" spans="1:10" hidden="1">
      <c r="A150" s="22" t="s">
        <v>9161</v>
      </c>
      <c r="B150" s="22" t="s">
        <v>9207</v>
      </c>
      <c r="C150" s="23" t="s">
        <v>9208</v>
      </c>
      <c r="D150" s="22" t="s">
        <v>8884</v>
      </c>
      <c r="E150" s="22" t="s">
        <v>82</v>
      </c>
      <c r="F150" s="42"/>
      <c r="G150" s="4">
        <v>0</v>
      </c>
      <c r="H150" s="5" t="s">
        <v>2793</v>
      </c>
      <c r="I150" s="3"/>
      <c r="J150" s="24"/>
    </row>
    <row r="151" spans="1:10" hidden="1">
      <c r="A151" s="22" t="s">
        <v>9161</v>
      </c>
      <c r="B151" s="22" t="s">
        <v>9209</v>
      </c>
      <c r="C151" s="23" t="s">
        <v>9210</v>
      </c>
      <c r="D151" s="22" t="s">
        <v>8884</v>
      </c>
      <c r="E151" s="22" t="s">
        <v>82</v>
      </c>
      <c r="F151" s="42"/>
      <c r="G151" s="4">
        <v>0</v>
      </c>
      <c r="H151" s="5" t="s">
        <v>2793</v>
      </c>
      <c r="I151" s="3"/>
      <c r="J151" s="24"/>
    </row>
    <row r="152" spans="1:10" hidden="1">
      <c r="A152" s="22" t="s">
        <v>9161</v>
      </c>
      <c r="B152" s="22" t="s">
        <v>9211</v>
      </c>
      <c r="C152" s="23" t="s">
        <v>8999</v>
      </c>
      <c r="D152" s="22" t="s">
        <v>8884</v>
      </c>
      <c r="E152" s="22" t="s">
        <v>82</v>
      </c>
      <c r="F152" s="42"/>
      <c r="G152" s="4">
        <v>0</v>
      </c>
      <c r="H152" s="5" t="s">
        <v>2793</v>
      </c>
      <c r="I152" s="3"/>
      <c r="J152" s="24"/>
    </row>
    <row r="153" spans="1:10" hidden="1">
      <c r="A153" s="22" t="s">
        <v>9161</v>
      </c>
      <c r="B153" s="22" t="s">
        <v>9212</v>
      </c>
      <c r="C153" s="23" t="s">
        <v>9213</v>
      </c>
      <c r="D153" s="22" t="s">
        <v>8884</v>
      </c>
      <c r="E153" s="22" t="s">
        <v>82</v>
      </c>
      <c r="F153" s="42"/>
      <c r="G153" s="4">
        <v>0</v>
      </c>
      <c r="H153" s="5" t="s">
        <v>2793</v>
      </c>
      <c r="I153" s="3"/>
      <c r="J153" s="24"/>
    </row>
    <row r="154" spans="1:10" hidden="1">
      <c r="A154" s="22" t="s">
        <v>9161</v>
      </c>
      <c r="B154" s="22" t="s">
        <v>9214</v>
      </c>
      <c r="C154" s="23" t="s">
        <v>9215</v>
      </c>
      <c r="D154" s="22" t="s">
        <v>8884</v>
      </c>
      <c r="E154" s="22" t="s">
        <v>82</v>
      </c>
      <c r="F154" s="42"/>
      <c r="G154" s="4">
        <v>0</v>
      </c>
      <c r="H154" s="5" t="s">
        <v>2793</v>
      </c>
      <c r="I154" s="3"/>
      <c r="J154" s="24"/>
    </row>
    <row r="155" spans="1:10" hidden="1">
      <c r="A155" s="22" t="s">
        <v>9161</v>
      </c>
      <c r="B155" s="22" t="s">
        <v>9216</v>
      </c>
      <c r="C155" s="23" t="s">
        <v>9217</v>
      </c>
      <c r="D155" s="22" t="s">
        <v>8884</v>
      </c>
      <c r="E155" s="22" t="s">
        <v>8921</v>
      </c>
      <c r="F155" s="42"/>
      <c r="G155" s="4">
        <v>0</v>
      </c>
      <c r="H155" s="5" t="s">
        <v>2793</v>
      </c>
      <c r="I155" s="3"/>
      <c r="J155" s="24"/>
    </row>
    <row r="156" spans="1:10" hidden="1">
      <c r="A156" s="22" t="s">
        <v>9161</v>
      </c>
      <c r="B156" s="22" t="s">
        <v>9218</v>
      </c>
      <c r="C156" s="23" t="s">
        <v>9219</v>
      </c>
      <c r="D156" s="22" t="s">
        <v>8884</v>
      </c>
      <c r="E156" s="22">
        <v>2</v>
      </c>
      <c r="F156" s="42" t="s">
        <v>9220</v>
      </c>
      <c r="G156" s="4">
        <v>0</v>
      </c>
      <c r="H156" s="5" t="s">
        <v>2793</v>
      </c>
      <c r="I156" s="3"/>
      <c r="J156" s="24"/>
    </row>
    <row r="157" spans="1:10" hidden="1">
      <c r="A157" s="22" t="s">
        <v>9161</v>
      </c>
      <c r="B157" s="22" t="s">
        <v>9221</v>
      </c>
      <c r="C157" s="23" t="s">
        <v>9222</v>
      </c>
      <c r="D157" s="22" t="s">
        <v>9010</v>
      </c>
      <c r="E157" s="22" t="s">
        <v>8921</v>
      </c>
      <c r="F157" s="42"/>
      <c r="G157" s="4">
        <v>0</v>
      </c>
      <c r="H157" s="5" t="s">
        <v>2793</v>
      </c>
      <c r="I157" s="3"/>
      <c r="J157" s="24"/>
    </row>
    <row r="158" spans="1:10" hidden="1">
      <c r="A158" s="22" t="s">
        <v>9161</v>
      </c>
      <c r="B158" s="22" t="s">
        <v>9223</v>
      </c>
      <c r="C158" s="23" t="s">
        <v>9224</v>
      </c>
      <c r="D158" s="22" t="s">
        <v>8884</v>
      </c>
      <c r="E158" s="22" t="s">
        <v>8921</v>
      </c>
      <c r="F158" s="42"/>
      <c r="G158" s="4">
        <v>0</v>
      </c>
      <c r="H158" s="5" t="s">
        <v>2793</v>
      </c>
      <c r="I158" s="3"/>
      <c r="J158" s="24"/>
    </row>
    <row r="159" spans="1:10" hidden="1">
      <c r="A159" s="22" t="s">
        <v>9161</v>
      </c>
      <c r="B159" s="22" t="s">
        <v>9225</v>
      </c>
      <c r="C159" s="23" t="s">
        <v>9226</v>
      </c>
      <c r="D159" s="22" t="s">
        <v>8884</v>
      </c>
      <c r="E159" s="22" t="s">
        <v>82</v>
      </c>
      <c r="F159" s="42"/>
      <c r="G159" s="4">
        <v>0</v>
      </c>
      <c r="H159" s="5" t="s">
        <v>2793</v>
      </c>
      <c r="I159" s="3"/>
      <c r="J159" s="24"/>
    </row>
    <row r="160" spans="1:10" hidden="1">
      <c r="A160" s="22" t="s">
        <v>9161</v>
      </c>
      <c r="B160" s="22" t="s">
        <v>9227</v>
      </c>
      <c r="C160" s="23" t="s">
        <v>9228</v>
      </c>
      <c r="D160" s="22" t="s">
        <v>8884</v>
      </c>
      <c r="E160" s="22" t="s">
        <v>82</v>
      </c>
      <c r="F160" s="42"/>
      <c r="G160" s="4">
        <v>0</v>
      </c>
      <c r="H160" s="5" t="s">
        <v>2793</v>
      </c>
      <c r="I160" s="3"/>
      <c r="J160" s="24"/>
    </row>
    <row r="161" spans="1:10" hidden="1">
      <c r="A161" s="22" t="s">
        <v>9161</v>
      </c>
      <c r="B161" s="22" t="s">
        <v>9229</v>
      </c>
      <c r="C161" s="23" t="s">
        <v>9230</v>
      </c>
      <c r="D161" s="22" t="s">
        <v>8884</v>
      </c>
      <c r="E161" s="22" t="s">
        <v>8921</v>
      </c>
      <c r="F161" s="42"/>
      <c r="G161" s="4">
        <v>0</v>
      </c>
      <c r="H161" s="5" t="s">
        <v>2793</v>
      </c>
      <c r="I161" s="3"/>
      <c r="J161" s="24"/>
    </row>
    <row r="162" spans="1:10" hidden="1">
      <c r="A162" s="22" t="s">
        <v>9161</v>
      </c>
      <c r="B162" s="22" t="s">
        <v>9231</v>
      </c>
      <c r="C162" s="23" t="s">
        <v>9232</v>
      </c>
      <c r="D162" s="22" t="s">
        <v>8884</v>
      </c>
      <c r="E162" s="22" t="s">
        <v>8921</v>
      </c>
      <c r="F162" s="42"/>
      <c r="G162" s="4">
        <v>0</v>
      </c>
      <c r="H162" s="5" t="s">
        <v>2793</v>
      </c>
      <c r="I162" s="3"/>
      <c r="J162" s="24"/>
    </row>
    <row r="163" spans="1:10" hidden="1">
      <c r="A163" s="22" t="s">
        <v>9161</v>
      </c>
      <c r="B163" s="22" t="s">
        <v>9233</v>
      </c>
      <c r="C163" s="23" t="s">
        <v>9234</v>
      </c>
      <c r="D163" s="22" t="s">
        <v>8884</v>
      </c>
      <c r="E163" s="22" t="s">
        <v>82</v>
      </c>
      <c r="F163" s="42"/>
      <c r="G163" s="4">
        <v>0</v>
      </c>
      <c r="H163" s="5" t="s">
        <v>2793</v>
      </c>
      <c r="I163" s="3"/>
      <c r="J163" s="24"/>
    </row>
    <row r="164" spans="1:10" hidden="1">
      <c r="A164" s="22" t="s">
        <v>9161</v>
      </c>
      <c r="B164" s="22" t="s">
        <v>9235</v>
      </c>
      <c r="C164" s="23" t="s">
        <v>9236</v>
      </c>
      <c r="D164" s="22" t="s">
        <v>8884</v>
      </c>
      <c r="E164" s="22" t="s">
        <v>82</v>
      </c>
      <c r="F164" s="42"/>
      <c r="G164" s="4">
        <v>0</v>
      </c>
      <c r="H164" s="5" t="s">
        <v>2793</v>
      </c>
      <c r="I164" s="3"/>
      <c r="J164" s="24"/>
    </row>
    <row r="165" spans="1:10" hidden="1">
      <c r="A165" s="22" t="s">
        <v>9161</v>
      </c>
      <c r="B165" s="22" t="s">
        <v>9237</v>
      </c>
      <c r="C165" s="23" t="s">
        <v>9238</v>
      </c>
      <c r="D165" s="22" t="s">
        <v>8884</v>
      </c>
      <c r="E165" s="22" t="s">
        <v>82</v>
      </c>
      <c r="F165" s="42"/>
      <c r="G165" s="4">
        <v>0</v>
      </c>
      <c r="H165" s="5" t="s">
        <v>2793</v>
      </c>
      <c r="I165" s="3"/>
      <c r="J165" s="24"/>
    </row>
    <row r="166" spans="1:10" hidden="1">
      <c r="A166" s="22" t="s">
        <v>9161</v>
      </c>
      <c r="B166" s="22" t="s">
        <v>9239</v>
      </c>
      <c r="C166" s="23" t="s">
        <v>9240</v>
      </c>
      <c r="D166" s="22" t="s">
        <v>8884</v>
      </c>
      <c r="E166" s="22" t="s">
        <v>82</v>
      </c>
      <c r="F166" s="42"/>
      <c r="G166" s="4">
        <v>0</v>
      </c>
      <c r="H166" s="5" t="s">
        <v>2793</v>
      </c>
      <c r="I166" s="3"/>
      <c r="J166" s="24"/>
    </row>
    <row r="167" spans="1:10" hidden="1">
      <c r="A167" s="22" t="s">
        <v>9161</v>
      </c>
      <c r="B167" s="22" t="s">
        <v>9241</v>
      </c>
      <c r="C167" s="23" t="s">
        <v>9242</v>
      </c>
      <c r="D167" s="22" t="s">
        <v>9010</v>
      </c>
      <c r="E167" s="22" t="s">
        <v>8921</v>
      </c>
      <c r="F167" s="42" t="s">
        <v>9030</v>
      </c>
      <c r="G167" s="4">
        <v>0</v>
      </c>
      <c r="H167" s="5" t="s">
        <v>2793</v>
      </c>
      <c r="I167" s="3"/>
      <c r="J167" s="24"/>
    </row>
    <row r="168" spans="1:10" hidden="1">
      <c r="A168" s="22" t="s">
        <v>9161</v>
      </c>
      <c r="B168" s="22" t="s">
        <v>9243</v>
      </c>
      <c r="C168" s="23" t="s">
        <v>9244</v>
      </c>
      <c r="D168" s="22" t="s">
        <v>9010</v>
      </c>
      <c r="E168" s="22" t="s">
        <v>8921</v>
      </c>
      <c r="F168" s="42"/>
      <c r="G168" s="4">
        <v>0</v>
      </c>
      <c r="H168" s="5" t="s">
        <v>2793</v>
      </c>
      <c r="I168" s="3"/>
      <c r="J168" s="24"/>
    </row>
    <row r="169" spans="1:10" hidden="1">
      <c r="A169" s="22" t="s">
        <v>9161</v>
      </c>
      <c r="B169" s="22" t="s">
        <v>9245</v>
      </c>
      <c r="C169" s="23" t="s">
        <v>9246</v>
      </c>
      <c r="D169" s="22" t="s">
        <v>9010</v>
      </c>
      <c r="E169" s="22" t="s">
        <v>8921</v>
      </c>
      <c r="F169" s="42"/>
      <c r="G169" s="4">
        <v>0</v>
      </c>
      <c r="H169" s="5" t="s">
        <v>2793</v>
      </c>
      <c r="I169" s="3"/>
      <c r="J169" s="24"/>
    </row>
    <row r="170" spans="1:10" hidden="1">
      <c r="A170" s="22" t="s">
        <v>9161</v>
      </c>
      <c r="B170" s="22" t="s">
        <v>9247</v>
      </c>
      <c r="C170" s="23" t="s">
        <v>9248</v>
      </c>
      <c r="D170" s="22" t="s">
        <v>9010</v>
      </c>
      <c r="E170" s="22" t="s">
        <v>8921</v>
      </c>
      <c r="F170" s="42"/>
      <c r="G170" s="4">
        <v>0</v>
      </c>
      <c r="H170" s="5" t="s">
        <v>2793</v>
      </c>
      <c r="I170" s="3"/>
      <c r="J170" s="24"/>
    </row>
    <row r="171" spans="1:10" hidden="1">
      <c r="A171" s="22" t="s">
        <v>9161</v>
      </c>
      <c r="B171" s="22" t="s">
        <v>9249</v>
      </c>
      <c r="C171" s="23" t="s">
        <v>9250</v>
      </c>
      <c r="D171" s="22" t="s">
        <v>9010</v>
      </c>
      <c r="E171" s="22" t="s">
        <v>8921</v>
      </c>
      <c r="F171" s="42"/>
      <c r="G171" s="4">
        <v>0</v>
      </c>
      <c r="H171" s="5" t="s">
        <v>2793</v>
      </c>
      <c r="I171" s="3"/>
      <c r="J171" s="24"/>
    </row>
    <row r="172" spans="1:10" hidden="1">
      <c r="A172" s="22" t="s">
        <v>9161</v>
      </c>
      <c r="B172" s="22" t="s">
        <v>9251</v>
      </c>
      <c r="C172" s="23" t="s">
        <v>9252</v>
      </c>
      <c r="D172" s="22" t="s">
        <v>9010</v>
      </c>
      <c r="E172" s="22" t="s">
        <v>8921</v>
      </c>
      <c r="F172" s="42"/>
      <c r="G172" s="4">
        <v>0</v>
      </c>
      <c r="H172" s="5" t="s">
        <v>2793</v>
      </c>
      <c r="I172" s="3"/>
      <c r="J172" s="24"/>
    </row>
    <row r="173" spans="1:10" hidden="1">
      <c r="A173" s="22" t="s">
        <v>9161</v>
      </c>
      <c r="B173" s="22" t="s">
        <v>9253</v>
      </c>
      <c r="C173" s="23" t="s">
        <v>9254</v>
      </c>
      <c r="D173" s="22" t="s">
        <v>9010</v>
      </c>
      <c r="E173" s="22" t="s">
        <v>8921</v>
      </c>
      <c r="F173" s="42"/>
      <c r="G173" s="4">
        <v>0</v>
      </c>
      <c r="H173" s="5" t="s">
        <v>2793</v>
      </c>
      <c r="I173" s="3"/>
      <c r="J173" s="24"/>
    </row>
    <row r="174" spans="1:10" hidden="1">
      <c r="A174" s="22" t="s">
        <v>9161</v>
      </c>
      <c r="B174" s="22" t="s">
        <v>9255</v>
      </c>
      <c r="C174" s="23" t="s">
        <v>9256</v>
      </c>
      <c r="D174" s="22" t="s">
        <v>9010</v>
      </c>
      <c r="E174" s="22" t="s">
        <v>8921</v>
      </c>
      <c r="F174" s="42"/>
      <c r="G174" s="4">
        <v>0</v>
      </c>
      <c r="H174" s="5" t="s">
        <v>2793</v>
      </c>
      <c r="I174" s="3"/>
      <c r="J174" s="24"/>
    </row>
    <row r="175" spans="1:10" hidden="1">
      <c r="A175" s="22" t="s">
        <v>9161</v>
      </c>
      <c r="B175" s="22" t="s">
        <v>9257</v>
      </c>
      <c r="C175" s="23" t="s">
        <v>9258</v>
      </c>
      <c r="D175" s="22" t="s">
        <v>8884</v>
      </c>
      <c r="E175" s="22" t="s">
        <v>82</v>
      </c>
      <c r="F175" s="42"/>
      <c r="G175" s="4">
        <v>0</v>
      </c>
      <c r="H175" s="5" t="s">
        <v>2793</v>
      </c>
      <c r="I175" s="3"/>
      <c r="J175" s="24"/>
    </row>
    <row r="176" spans="1:10" hidden="1">
      <c r="A176" s="22" t="s">
        <v>9161</v>
      </c>
      <c r="B176" s="22" t="s">
        <v>9259</v>
      </c>
      <c r="C176" s="23" t="s">
        <v>9260</v>
      </c>
      <c r="D176" s="22" t="s">
        <v>9010</v>
      </c>
      <c r="E176" s="22" t="s">
        <v>8921</v>
      </c>
      <c r="F176" s="42"/>
      <c r="G176" s="4">
        <v>0</v>
      </c>
      <c r="H176" s="5" t="s">
        <v>2793</v>
      </c>
      <c r="I176" s="3"/>
      <c r="J176" s="24"/>
    </row>
    <row r="177" spans="1:10" hidden="1">
      <c r="A177" s="22" t="s">
        <v>9161</v>
      </c>
      <c r="B177" s="22" t="s">
        <v>9261</v>
      </c>
      <c r="C177" s="23" t="s">
        <v>9262</v>
      </c>
      <c r="D177" s="22" t="s">
        <v>9010</v>
      </c>
      <c r="E177" s="22" t="s">
        <v>8921</v>
      </c>
      <c r="F177" s="42"/>
      <c r="G177" s="4">
        <v>0</v>
      </c>
      <c r="H177" s="5" t="s">
        <v>2793</v>
      </c>
      <c r="I177" s="3"/>
      <c r="J177" s="24"/>
    </row>
    <row r="178" spans="1:10" hidden="1">
      <c r="A178" s="22" t="s">
        <v>9161</v>
      </c>
      <c r="B178" s="22" t="s">
        <v>9263</v>
      </c>
      <c r="C178" s="23" t="s">
        <v>9264</v>
      </c>
      <c r="D178" s="22" t="s">
        <v>9010</v>
      </c>
      <c r="E178" s="22" t="s">
        <v>8921</v>
      </c>
      <c r="F178" s="42"/>
      <c r="G178" s="4">
        <v>0</v>
      </c>
      <c r="H178" s="5" t="s">
        <v>2793</v>
      </c>
      <c r="I178" s="3"/>
      <c r="J178" s="24"/>
    </row>
    <row r="179" spans="1:10" hidden="1">
      <c r="A179" s="22" t="s">
        <v>9161</v>
      </c>
      <c r="B179" s="22" t="s">
        <v>9265</v>
      </c>
      <c r="C179" s="23" t="s">
        <v>9266</v>
      </c>
      <c r="D179" s="22" t="s">
        <v>9010</v>
      </c>
      <c r="E179" s="22" t="s">
        <v>82</v>
      </c>
      <c r="F179" s="42"/>
      <c r="G179" s="4">
        <v>0</v>
      </c>
      <c r="H179" s="5" t="s">
        <v>2793</v>
      </c>
      <c r="I179" s="3"/>
      <c r="J179" s="24"/>
    </row>
    <row r="180" spans="1:10" hidden="1">
      <c r="A180" s="22" t="s">
        <v>9161</v>
      </c>
      <c r="B180" s="22" t="s">
        <v>9267</v>
      </c>
      <c r="C180" s="23" t="s">
        <v>9268</v>
      </c>
      <c r="D180" s="22" t="s">
        <v>8884</v>
      </c>
      <c r="E180" s="22" t="s">
        <v>82</v>
      </c>
      <c r="F180" s="42"/>
      <c r="G180" s="4">
        <v>0</v>
      </c>
      <c r="H180" s="5" t="s">
        <v>2793</v>
      </c>
      <c r="I180" s="3"/>
      <c r="J180" s="24"/>
    </row>
    <row r="181" spans="1:10" hidden="1">
      <c r="A181" s="22" t="s">
        <v>9161</v>
      </c>
      <c r="B181" s="22" t="s">
        <v>9269</v>
      </c>
      <c r="C181" s="23" t="s">
        <v>9270</v>
      </c>
      <c r="D181" s="22" t="s">
        <v>8924</v>
      </c>
      <c r="E181" s="22" t="s">
        <v>82</v>
      </c>
      <c r="F181" s="42"/>
      <c r="G181" s="4">
        <v>0</v>
      </c>
      <c r="H181" s="5" t="s">
        <v>2793</v>
      </c>
      <c r="I181" s="3"/>
      <c r="J181" s="24"/>
    </row>
    <row r="182" spans="1:10" hidden="1">
      <c r="A182" s="22" t="s">
        <v>9161</v>
      </c>
      <c r="B182" s="22" t="s">
        <v>9271</v>
      </c>
      <c r="C182" s="23" t="s">
        <v>9272</v>
      </c>
      <c r="D182" s="22" t="s">
        <v>8924</v>
      </c>
      <c r="E182" s="22" t="s">
        <v>82</v>
      </c>
      <c r="F182" s="42"/>
      <c r="G182" s="4">
        <v>0</v>
      </c>
      <c r="H182" s="5" t="s">
        <v>2793</v>
      </c>
      <c r="I182" s="3"/>
      <c r="J182" s="24"/>
    </row>
    <row r="183" spans="1:10" hidden="1">
      <c r="A183" s="22" t="s">
        <v>9161</v>
      </c>
      <c r="B183" s="22" t="s">
        <v>9273</v>
      </c>
      <c r="C183" s="23" t="s">
        <v>9274</v>
      </c>
      <c r="D183" s="22" t="s">
        <v>8884</v>
      </c>
      <c r="E183" s="22" t="s">
        <v>82</v>
      </c>
      <c r="F183" s="42"/>
      <c r="G183" s="4">
        <v>0</v>
      </c>
      <c r="H183" s="5" t="s">
        <v>2793</v>
      </c>
      <c r="I183" s="3"/>
      <c r="J183" s="24"/>
    </row>
    <row r="184" spans="1:10" hidden="1">
      <c r="A184" s="22" t="s">
        <v>9161</v>
      </c>
      <c r="B184" s="22" t="s">
        <v>9275</v>
      </c>
      <c r="C184" s="23" t="s">
        <v>9276</v>
      </c>
      <c r="D184" s="22" t="s">
        <v>8924</v>
      </c>
      <c r="E184" s="22" t="s">
        <v>82</v>
      </c>
      <c r="F184" s="42"/>
      <c r="G184" s="4">
        <v>0</v>
      </c>
      <c r="H184" s="5" t="s">
        <v>2793</v>
      </c>
      <c r="I184" s="3"/>
      <c r="J184" s="24"/>
    </row>
    <row r="185" spans="1:10" hidden="1">
      <c r="A185" s="22" t="s">
        <v>9161</v>
      </c>
      <c r="B185" s="22" t="s">
        <v>9277</v>
      </c>
      <c r="C185" s="23" t="s">
        <v>9278</v>
      </c>
      <c r="D185" s="22" t="s">
        <v>8884</v>
      </c>
      <c r="E185" s="22" t="s">
        <v>82</v>
      </c>
      <c r="F185" s="42"/>
      <c r="G185" s="4">
        <v>0</v>
      </c>
      <c r="H185" s="5" t="s">
        <v>2793</v>
      </c>
      <c r="I185" s="3"/>
      <c r="J185" s="24"/>
    </row>
    <row r="186" spans="1:10" hidden="1">
      <c r="A186" s="22" t="s">
        <v>9161</v>
      </c>
      <c r="B186" s="22" t="s">
        <v>9279</v>
      </c>
      <c r="C186" s="23" t="s">
        <v>9060</v>
      </c>
      <c r="D186" s="22" t="s">
        <v>8884</v>
      </c>
      <c r="E186" s="22" t="s">
        <v>82</v>
      </c>
      <c r="F186" s="42"/>
      <c r="G186" s="4">
        <v>0</v>
      </c>
      <c r="H186" s="5" t="s">
        <v>2793</v>
      </c>
      <c r="I186" s="3"/>
      <c r="J186" s="24"/>
    </row>
    <row r="187" spans="1:10" hidden="1">
      <c r="A187" s="22" t="s">
        <v>9161</v>
      </c>
      <c r="B187" s="22" t="s">
        <v>9280</v>
      </c>
      <c r="C187" s="23" t="s">
        <v>9281</v>
      </c>
      <c r="D187" s="22" t="s">
        <v>8924</v>
      </c>
      <c r="E187" s="22" t="s">
        <v>82</v>
      </c>
      <c r="F187" s="42"/>
      <c r="G187" s="4">
        <v>0</v>
      </c>
      <c r="H187" s="5" t="s">
        <v>2793</v>
      </c>
      <c r="I187" s="3"/>
      <c r="J187" s="24"/>
    </row>
    <row r="188" spans="1:10" hidden="1">
      <c r="A188" s="22" t="s">
        <v>9161</v>
      </c>
      <c r="B188" s="22" t="s">
        <v>9282</v>
      </c>
      <c r="C188" s="23" t="s">
        <v>9283</v>
      </c>
      <c r="D188" s="22" t="s">
        <v>8884</v>
      </c>
      <c r="E188" s="22" t="s">
        <v>82</v>
      </c>
      <c r="F188" s="42"/>
      <c r="G188" s="4">
        <v>0</v>
      </c>
      <c r="H188" s="5" t="s">
        <v>2793</v>
      </c>
      <c r="I188" s="3"/>
      <c r="J188" s="24"/>
    </row>
    <row r="189" spans="1:10" hidden="1">
      <c r="A189" s="22" t="s">
        <v>9161</v>
      </c>
      <c r="B189" s="22" t="s">
        <v>9284</v>
      </c>
      <c r="C189" s="23" t="s">
        <v>9285</v>
      </c>
      <c r="D189" s="22" t="s">
        <v>9010</v>
      </c>
      <c r="E189" s="22" t="s">
        <v>8921</v>
      </c>
      <c r="F189" s="42"/>
      <c r="G189" s="4">
        <v>0</v>
      </c>
      <c r="H189" s="5" t="s">
        <v>2793</v>
      </c>
      <c r="I189" s="3"/>
      <c r="J189" s="24"/>
    </row>
    <row r="190" spans="1:10" hidden="1">
      <c r="A190" s="22" t="s">
        <v>9161</v>
      </c>
      <c r="B190" s="22" t="s">
        <v>9286</v>
      </c>
      <c r="C190" s="23" t="s">
        <v>9287</v>
      </c>
      <c r="D190" s="22" t="s">
        <v>8884</v>
      </c>
      <c r="E190" s="22">
        <v>3</v>
      </c>
      <c r="F190" s="42"/>
      <c r="G190" s="4">
        <v>0</v>
      </c>
      <c r="H190" s="5" t="s">
        <v>2793</v>
      </c>
      <c r="I190" s="3"/>
      <c r="J190" s="24"/>
    </row>
    <row r="191" spans="1:10" hidden="1">
      <c r="A191" s="22" t="s">
        <v>9161</v>
      </c>
      <c r="B191" s="22" t="s">
        <v>9288</v>
      </c>
      <c r="C191" s="23" t="s">
        <v>9289</v>
      </c>
      <c r="D191" s="22" t="s">
        <v>8884</v>
      </c>
      <c r="E191" s="22" t="s">
        <v>8921</v>
      </c>
      <c r="F191" s="42"/>
      <c r="G191" s="4">
        <v>0</v>
      </c>
      <c r="H191" s="5" t="s">
        <v>2793</v>
      </c>
      <c r="I191" s="3"/>
      <c r="J191" s="24"/>
    </row>
    <row r="192" spans="1:10" hidden="1">
      <c r="A192" s="22" t="s">
        <v>9161</v>
      </c>
      <c r="B192" s="22" t="s">
        <v>9290</v>
      </c>
      <c r="C192" s="23" t="s">
        <v>9291</v>
      </c>
      <c r="D192" s="22" t="s">
        <v>8884</v>
      </c>
      <c r="E192" s="22" t="s">
        <v>82</v>
      </c>
      <c r="F192" s="42"/>
      <c r="G192" s="4">
        <v>0</v>
      </c>
      <c r="H192" s="5" t="s">
        <v>2793</v>
      </c>
      <c r="I192" s="3"/>
      <c r="J192" s="24"/>
    </row>
    <row r="193" spans="1:10" hidden="1">
      <c r="A193" s="22" t="s">
        <v>9161</v>
      </c>
      <c r="B193" s="22" t="s">
        <v>9292</v>
      </c>
      <c r="C193" s="23" t="s">
        <v>9076</v>
      </c>
      <c r="D193" s="22" t="s">
        <v>8884</v>
      </c>
      <c r="E193" s="22" t="s">
        <v>82</v>
      </c>
      <c r="F193" s="42"/>
      <c r="G193" s="4">
        <v>0</v>
      </c>
      <c r="H193" s="5" t="s">
        <v>2793</v>
      </c>
      <c r="I193" s="3"/>
      <c r="J193" s="24"/>
    </row>
    <row r="194" spans="1:10" hidden="1">
      <c r="A194" s="22" t="s">
        <v>9161</v>
      </c>
      <c r="B194" s="22" t="s">
        <v>9293</v>
      </c>
      <c r="C194" s="23" t="s">
        <v>9294</v>
      </c>
      <c r="D194" s="22" t="s">
        <v>8920</v>
      </c>
      <c r="E194" s="22" t="s">
        <v>8921</v>
      </c>
      <c r="F194" s="42"/>
      <c r="G194" s="4">
        <v>0</v>
      </c>
      <c r="H194" s="5" t="s">
        <v>2793</v>
      </c>
      <c r="I194" s="3"/>
      <c r="J194" s="24"/>
    </row>
    <row r="195" spans="1:10" hidden="1">
      <c r="A195" s="22" t="s">
        <v>9161</v>
      </c>
      <c r="B195" s="22" t="s">
        <v>9295</v>
      </c>
      <c r="C195" s="23" t="s">
        <v>9296</v>
      </c>
      <c r="D195" s="22" t="s">
        <v>8920</v>
      </c>
      <c r="E195" s="22" t="s">
        <v>8921</v>
      </c>
      <c r="F195" s="42"/>
      <c r="G195" s="4">
        <v>0</v>
      </c>
      <c r="H195" s="5" t="s">
        <v>2793</v>
      </c>
      <c r="I195" s="3"/>
      <c r="J195" s="24"/>
    </row>
    <row r="196" spans="1:10" hidden="1">
      <c r="A196" s="22" t="s">
        <v>9161</v>
      </c>
      <c r="B196" s="22" t="s">
        <v>9297</v>
      </c>
      <c r="C196" s="23" t="s">
        <v>9298</v>
      </c>
      <c r="D196" s="22" t="s">
        <v>8920</v>
      </c>
      <c r="E196" s="22" t="s">
        <v>8921</v>
      </c>
      <c r="F196" s="42"/>
      <c r="G196" s="4">
        <v>0</v>
      </c>
      <c r="H196" s="5" t="s">
        <v>2793</v>
      </c>
      <c r="I196" s="3"/>
      <c r="J196" s="24"/>
    </row>
    <row r="197" spans="1:10" hidden="1">
      <c r="A197" s="22" t="s">
        <v>9161</v>
      </c>
      <c r="B197" s="22" t="s">
        <v>9299</v>
      </c>
      <c r="C197" s="23" t="s">
        <v>9300</v>
      </c>
      <c r="D197" s="22" t="s">
        <v>8920</v>
      </c>
      <c r="E197" s="22" t="s">
        <v>8921</v>
      </c>
      <c r="F197" s="42"/>
      <c r="G197" s="4">
        <v>0</v>
      </c>
      <c r="H197" s="5" t="s">
        <v>2793</v>
      </c>
      <c r="I197" s="3"/>
      <c r="J197" s="24"/>
    </row>
    <row r="198" spans="1:10" hidden="1">
      <c r="A198" s="22" t="s">
        <v>9161</v>
      </c>
      <c r="B198" s="22" t="s">
        <v>9301</v>
      </c>
      <c r="C198" s="23" t="s">
        <v>9302</v>
      </c>
      <c r="D198" s="22" t="s">
        <v>8920</v>
      </c>
      <c r="E198" s="22" t="s">
        <v>8921</v>
      </c>
      <c r="F198" s="42"/>
      <c r="G198" s="4">
        <v>0</v>
      </c>
      <c r="H198" s="5" t="s">
        <v>2793</v>
      </c>
      <c r="I198" s="3"/>
      <c r="J198" s="24"/>
    </row>
    <row r="199" spans="1:10" hidden="1">
      <c r="A199" s="22" t="s">
        <v>9161</v>
      </c>
      <c r="B199" s="22" t="s">
        <v>9303</v>
      </c>
      <c r="C199" s="23" t="s">
        <v>9304</v>
      </c>
      <c r="D199" s="22" t="s">
        <v>8920</v>
      </c>
      <c r="E199" s="22" t="s">
        <v>8921</v>
      </c>
      <c r="F199" s="42"/>
      <c r="G199" s="4">
        <v>0</v>
      </c>
      <c r="H199" s="5" t="s">
        <v>2793</v>
      </c>
      <c r="I199" s="3"/>
      <c r="J199" s="24"/>
    </row>
    <row r="200" spans="1:10" hidden="1">
      <c r="A200" s="22" t="s">
        <v>9161</v>
      </c>
      <c r="B200" s="22" t="s">
        <v>9305</v>
      </c>
      <c r="C200" s="23" t="s">
        <v>9306</v>
      </c>
      <c r="D200" s="22" t="s">
        <v>8920</v>
      </c>
      <c r="E200" s="22" t="s">
        <v>8921</v>
      </c>
      <c r="F200" s="42"/>
      <c r="G200" s="4">
        <v>0</v>
      </c>
      <c r="H200" s="5" t="s">
        <v>2793</v>
      </c>
      <c r="I200" s="3"/>
      <c r="J200" s="24"/>
    </row>
    <row r="201" spans="1:10" hidden="1">
      <c r="A201" s="22" t="s">
        <v>9161</v>
      </c>
      <c r="B201" s="22" t="s">
        <v>9307</v>
      </c>
      <c r="C201" s="23" t="s">
        <v>9308</v>
      </c>
      <c r="D201" s="22" t="s">
        <v>8920</v>
      </c>
      <c r="E201" s="22" t="s">
        <v>8921</v>
      </c>
      <c r="F201" s="42"/>
      <c r="G201" s="4">
        <v>0</v>
      </c>
      <c r="H201" s="5" t="s">
        <v>2793</v>
      </c>
      <c r="I201" s="3"/>
      <c r="J201" s="24"/>
    </row>
    <row r="202" spans="1:10" hidden="1">
      <c r="A202" s="22" t="s">
        <v>9161</v>
      </c>
      <c r="B202" s="22" t="s">
        <v>9309</v>
      </c>
      <c r="C202" s="23" t="s">
        <v>9310</v>
      </c>
      <c r="D202" s="22" t="s">
        <v>8920</v>
      </c>
      <c r="E202" s="22" t="s">
        <v>8921</v>
      </c>
      <c r="F202" s="42"/>
      <c r="G202" s="4">
        <v>0</v>
      </c>
      <c r="H202" s="5" t="s">
        <v>2793</v>
      </c>
      <c r="I202" s="3"/>
      <c r="J202" s="24"/>
    </row>
    <row r="203" spans="1:10" hidden="1">
      <c r="A203" s="22" t="s">
        <v>9161</v>
      </c>
      <c r="B203" s="22" t="s">
        <v>9311</v>
      </c>
      <c r="C203" s="23" t="s">
        <v>9312</v>
      </c>
      <c r="D203" s="22" t="s">
        <v>8920</v>
      </c>
      <c r="E203" s="22" t="s">
        <v>8921</v>
      </c>
      <c r="F203" s="42"/>
      <c r="G203" s="4">
        <v>0</v>
      </c>
      <c r="H203" s="5" t="s">
        <v>2793</v>
      </c>
      <c r="I203" s="3"/>
      <c r="J203" s="24"/>
    </row>
    <row r="204" spans="1:10" hidden="1">
      <c r="A204" s="22" t="s">
        <v>9161</v>
      </c>
      <c r="B204" s="22" t="s">
        <v>9313</v>
      </c>
      <c r="C204" s="23" t="s">
        <v>9314</v>
      </c>
      <c r="D204" s="22" t="s">
        <v>8920</v>
      </c>
      <c r="E204" s="22" t="s">
        <v>8921</v>
      </c>
      <c r="F204" s="42"/>
      <c r="G204" s="4">
        <v>0</v>
      </c>
      <c r="H204" s="5" t="s">
        <v>2793</v>
      </c>
      <c r="I204" s="3"/>
      <c r="J204" s="24"/>
    </row>
    <row r="205" spans="1:10" hidden="1">
      <c r="A205" s="22" t="s">
        <v>9161</v>
      </c>
      <c r="B205" s="22" t="s">
        <v>9315</v>
      </c>
      <c r="C205" s="23" t="s">
        <v>9316</v>
      </c>
      <c r="D205" s="22" t="s">
        <v>8920</v>
      </c>
      <c r="E205" s="22" t="s">
        <v>82</v>
      </c>
      <c r="F205" s="42"/>
      <c r="G205" s="4">
        <v>0</v>
      </c>
      <c r="H205" s="5" t="s">
        <v>2793</v>
      </c>
      <c r="I205" s="3"/>
      <c r="J205" s="24"/>
    </row>
    <row r="206" spans="1:10" hidden="1">
      <c r="A206" s="22" t="s">
        <v>9161</v>
      </c>
      <c r="B206" s="22" t="s">
        <v>9317</v>
      </c>
      <c r="C206" s="23" t="s">
        <v>9318</v>
      </c>
      <c r="D206" s="22" t="s">
        <v>8920</v>
      </c>
      <c r="E206" s="22" t="s">
        <v>82</v>
      </c>
      <c r="F206" s="42"/>
      <c r="G206" s="4">
        <v>0</v>
      </c>
      <c r="H206" s="5" t="s">
        <v>2793</v>
      </c>
      <c r="I206" s="3"/>
      <c r="J206" s="24"/>
    </row>
    <row r="207" spans="1:10" hidden="1">
      <c r="A207" s="22" t="s">
        <v>9161</v>
      </c>
      <c r="B207" s="22" t="s">
        <v>9319</v>
      </c>
      <c r="C207" s="23" t="s">
        <v>9320</v>
      </c>
      <c r="D207" s="22" t="s">
        <v>8924</v>
      </c>
      <c r="E207" s="22" t="s">
        <v>82</v>
      </c>
      <c r="F207" s="42"/>
      <c r="G207" s="4">
        <v>0</v>
      </c>
      <c r="H207" s="5" t="s">
        <v>2793</v>
      </c>
      <c r="I207" s="3"/>
      <c r="J207" s="24"/>
    </row>
    <row r="208" spans="1:10" hidden="1">
      <c r="A208" s="22" t="s">
        <v>9161</v>
      </c>
      <c r="B208" s="22" t="s">
        <v>9321</v>
      </c>
      <c r="C208" s="23" t="s">
        <v>9322</v>
      </c>
      <c r="D208" s="22" t="s">
        <v>8920</v>
      </c>
      <c r="E208" s="22" t="s">
        <v>8921</v>
      </c>
      <c r="F208" s="42"/>
      <c r="G208" s="4">
        <v>0</v>
      </c>
      <c r="H208" s="5" t="s">
        <v>2793</v>
      </c>
      <c r="I208" s="3"/>
      <c r="J208" s="24"/>
    </row>
    <row r="209" spans="1:10" hidden="1">
      <c r="A209" s="22" t="s">
        <v>9161</v>
      </c>
      <c r="B209" s="22" t="s">
        <v>9323</v>
      </c>
      <c r="C209" s="23" t="s">
        <v>9324</v>
      </c>
      <c r="D209" s="22" t="s">
        <v>8920</v>
      </c>
      <c r="E209" s="22" t="s">
        <v>82</v>
      </c>
      <c r="F209" s="42"/>
      <c r="G209" s="4">
        <v>0</v>
      </c>
      <c r="H209" s="5" t="s">
        <v>2793</v>
      </c>
      <c r="I209" s="3"/>
      <c r="J209" s="24"/>
    </row>
    <row r="210" spans="1:10" hidden="1">
      <c r="A210" s="22" t="s">
        <v>9161</v>
      </c>
      <c r="B210" s="22" t="s">
        <v>9325</v>
      </c>
      <c r="C210" s="23" t="s">
        <v>9326</v>
      </c>
      <c r="D210" s="22" t="s">
        <v>8884</v>
      </c>
      <c r="E210" s="22">
        <v>2</v>
      </c>
      <c r="F210" s="42" t="s">
        <v>9141</v>
      </c>
      <c r="G210" s="4">
        <v>0</v>
      </c>
      <c r="H210" s="5" t="s">
        <v>2793</v>
      </c>
      <c r="I210" s="3"/>
      <c r="J210" s="24"/>
    </row>
    <row r="211" spans="1:10" hidden="1">
      <c r="A211" s="22" t="s">
        <v>9161</v>
      </c>
      <c r="B211" s="22" t="s">
        <v>9327</v>
      </c>
      <c r="C211" s="23" t="s">
        <v>9328</v>
      </c>
      <c r="D211" s="22" t="s">
        <v>8924</v>
      </c>
      <c r="E211" s="22" t="s">
        <v>82</v>
      </c>
      <c r="F211" s="42"/>
      <c r="G211" s="4">
        <v>0</v>
      </c>
      <c r="H211" s="5" t="s">
        <v>2793</v>
      </c>
      <c r="I211" s="3"/>
      <c r="J211" s="24"/>
    </row>
    <row r="212" spans="1:10" hidden="1">
      <c r="A212" s="22" t="s">
        <v>9161</v>
      </c>
      <c r="B212" s="22" t="s">
        <v>9329</v>
      </c>
      <c r="C212" s="23" t="s">
        <v>9330</v>
      </c>
      <c r="D212" s="22" t="s">
        <v>8924</v>
      </c>
      <c r="E212" s="22" t="s">
        <v>82</v>
      </c>
      <c r="F212" s="42"/>
      <c r="G212" s="4">
        <v>0</v>
      </c>
      <c r="H212" s="5" t="s">
        <v>2793</v>
      </c>
      <c r="I212" s="3"/>
      <c r="J212" s="24"/>
    </row>
    <row r="213" spans="1:10" hidden="1">
      <c r="A213" s="22" t="s">
        <v>9161</v>
      </c>
      <c r="B213" s="22" t="s">
        <v>9331</v>
      </c>
      <c r="C213" s="23" t="s">
        <v>9332</v>
      </c>
      <c r="D213" s="22" t="s">
        <v>8924</v>
      </c>
      <c r="E213" s="22" t="s">
        <v>82</v>
      </c>
      <c r="F213" s="42"/>
      <c r="G213" s="4">
        <v>0</v>
      </c>
      <c r="H213" s="5" t="s">
        <v>2793</v>
      </c>
      <c r="I213" s="3"/>
      <c r="J213" s="24"/>
    </row>
    <row r="214" spans="1:10" hidden="1">
      <c r="A214" s="22" t="s">
        <v>9161</v>
      </c>
      <c r="B214" s="22" t="s">
        <v>9333</v>
      </c>
      <c r="C214" s="23" t="s">
        <v>9334</v>
      </c>
      <c r="D214" s="22" t="s">
        <v>8884</v>
      </c>
      <c r="E214" s="22">
        <v>1</v>
      </c>
      <c r="F214" s="42" t="s">
        <v>8910</v>
      </c>
      <c r="G214" s="4">
        <v>0</v>
      </c>
      <c r="H214" s="5" t="s">
        <v>2793</v>
      </c>
      <c r="I214" s="3"/>
      <c r="J214" s="24"/>
    </row>
    <row r="215" spans="1:10" hidden="1">
      <c r="A215" s="22" t="s">
        <v>9161</v>
      </c>
      <c r="B215" s="22" t="s">
        <v>9335</v>
      </c>
      <c r="C215" s="23" t="s">
        <v>8968</v>
      </c>
      <c r="D215" s="22" t="s">
        <v>8884</v>
      </c>
      <c r="E215" s="22">
        <v>3</v>
      </c>
      <c r="F215" s="42" t="s">
        <v>8969</v>
      </c>
      <c r="G215" s="4">
        <v>0</v>
      </c>
      <c r="H215" s="5" t="s">
        <v>2793</v>
      </c>
      <c r="I215" s="3"/>
      <c r="J215" s="24"/>
    </row>
    <row r="216" spans="1:10" hidden="1">
      <c r="A216" s="22" t="s">
        <v>9161</v>
      </c>
      <c r="B216" s="22" t="s">
        <v>9336</v>
      </c>
      <c r="C216" s="23" t="s">
        <v>9337</v>
      </c>
      <c r="D216" s="22" t="s">
        <v>8884</v>
      </c>
      <c r="E216" s="22" t="s">
        <v>82</v>
      </c>
      <c r="F216" s="42"/>
      <c r="G216" s="4">
        <v>0</v>
      </c>
      <c r="H216" s="5" t="s">
        <v>2793</v>
      </c>
      <c r="I216" s="3"/>
      <c r="J216" s="24"/>
    </row>
    <row r="217" spans="1:10" hidden="1">
      <c r="A217" s="22" t="s">
        <v>9161</v>
      </c>
      <c r="B217" s="22" t="s">
        <v>9338</v>
      </c>
      <c r="C217" s="23" t="s">
        <v>9339</v>
      </c>
      <c r="D217" s="22" t="s">
        <v>8884</v>
      </c>
      <c r="E217" s="22" t="s">
        <v>82</v>
      </c>
      <c r="F217" s="42"/>
      <c r="G217" s="4">
        <v>0</v>
      </c>
      <c r="H217" s="5" t="s">
        <v>2793</v>
      </c>
      <c r="I217" s="3"/>
      <c r="J217" s="24"/>
    </row>
    <row r="218" spans="1:10" hidden="1">
      <c r="A218" s="22" t="s">
        <v>9161</v>
      </c>
      <c r="B218" s="22" t="s">
        <v>2167</v>
      </c>
      <c r="C218" s="23" t="s">
        <v>9340</v>
      </c>
      <c r="D218" s="22" t="s">
        <v>8884</v>
      </c>
      <c r="E218" s="22">
        <v>3</v>
      </c>
      <c r="F218" s="42" t="s">
        <v>9139</v>
      </c>
      <c r="G218" s="4">
        <v>0</v>
      </c>
      <c r="H218" s="5" t="s">
        <v>2793</v>
      </c>
      <c r="I218" s="3"/>
      <c r="J218" s="24"/>
    </row>
    <row r="219" spans="1:10" hidden="1">
      <c r="A219" s="22" t="s">
        <v>9161</v>
      </c>
      <c r="B219" s="22" t="s">
        <v>2161</v>
      </c>
      <c r="C219" s="23" t="s">
        <v>9341</v>
      </c>
      <c r="D219" s="22" t="s">
        <v>8884</v>
      </c>
      <c r="E219" s="22">
        <v>2</v>
      </c>
      <c r="F219" s="42" t="s">
        <v>9141</v>
      </c>
      <c r="G219" s="4">
        <v>0</v>
      </c>
      <c r="H219" s="5" t="s">
        <v>2793</v>
      </c>
      <c r="I219" s="3"/>
      <c r="J219" s="24"/>
    </row>
    <row r="220" spans="1:10" hidden="1">
      <c r="A220" s="22" t="s">
        <v>9161</v>
      </c>
      <c r="B220" s="22" t="s">
        <v>9342</v>
      </c>
      <c r="C220" s="23" t="s">
        <v>9343</v>
      </c>
      <c r="D220" s="22" t="s">
        <v>8884</v>
      </c>
      <c r="E220" s="22">
        <v>3</v>
      </c>
      <c r="F220" s="42"/>
      <c r="G220" s="4">
        <v>0</v>
      </c>
      <c r="H220" s="5" t="s">
        <v>2793</v>
      </c>
      <c r="I220" s="3"/>
      <c r="J220" s="24"/>
    </row>
    <row r="221" spans="1:10" hidden="1">
      <c r="A221" s="22" t="s">
        <v>9161</v>
      </c>
      <c r="B221" s="22" t="s">
        <v>2220</v>
      </c>
      <c r="C221" s="23" t="s">
        <v>9344</v>
      </c>
      <c r="D221" s="22" t="s">
        <v>8884</v>
      </c>
      <c r="E221" s="22">
        <v>3</v>
      </c>
      <c r="F221" s="42" t="s">
        <v>8986</v>
      </c>
      <c r="G221" s="4">
        <v>0</v>
      </c>
      <c r="H221" s="5" t="s">
        <v>2793</v>
      </c>
      <c r="I221" s="3"/>
      <c r="J221" s="24"/>
    </row>
    <row r="222" spans="1:10" hidden="1">
      <c r="A222" s="22" t="s">
        <v>9161</v>
      </c>
      <c r="B222" s="22" t="s">
        <v>2200</v>
      </c>
      <c r="C222" s="23" t="s">
        <v>9345</v>
      </c>
      <c r="D222" s="22" t="s">
        <v>8884</v>
      </c>
      <c r="E222" s="22">
        <v>3</v>
      </c>
      <c r="F222" s="42" t="s">
        <v>9192</v>
      </c>
      <c r="G222" s="4">
        <v>0</v>
      </c>
      <c r="H222" s="5" t="s">
        <v>2793</v>
      </c>
      <c r="I222" s="3"/>
      <c r="J222" s="24"/>
    </row>
    <row r="223" spans="1:10" hidden="1">
      <c r="A223" s="22" t="s">
        <v>9161</v>
      </c>
      <c r="B223" s="22" t="s">
        <v>2209</v>
      </c>
      <c r="C223" s="23" t="s">
        <v>9346</v>
      </c>
      <c r="D223" s="22" t="s">
        <v>8884</v>
      </c>
      <c r="E223" s="22">
        <v>3</v>
      </c>
      <c r="F223" s="42" t="s">
        <v>9192</v>
      </c>
      <c r="G223" s="4">
        <v>0</v>
      </c>
      <c r="H223" s="5" t="s">
        <v>2793</v>
      </c>
      <c r="I223" s="3"/>
      <c r="J223" s="24"/>
    </row>
    <row r="224" spans="1:10" hidden="1">
      <c r="A224" s="22" t="s">
        <v>9161</v>
      </c>
      <c r="B224" s="22" t="s">
        <v>9347</v>
      </c>
      <c r="C224" s="23" t="s">
        <v>9348</v>
      </c>
      <c r="D224" s="22" t="s">
        <v>8924</v>
      </c>
      <c r="E224" s="22">
        <v>2</v>
      </c>
      <c r="F224" s="42" t="s">
        <v>9349</v>
      </c>
      <c r="G224" s="4">
        <v>0</v>
      </c>
      <c r="H224" s="5" t="s">
        <v>2793</v>
      </c>
      <c r="I224" s="3"/>
      <c r="J224" s="24"/>
    </row>
    <row r="225" spans="1:10" hidden="1">
      <c r="A225" s="22" t="s">
        <v>9350</v>
      </c>
      <c r="B225" s="22" t="s">
        <v>9351</v>
      </c>
      <c r="C225" s="23" t="s">
        <v>9352</v>
      </c>
      <c r="D225" s="22" t="s">
        <v>8884</v>
      </c>
      <c r="E225" s="22">
        <v>2</v>
      </c>
      <c r="F225" s="42"/>
      <c r="G225" s="4">
        <v>0</v>
      </c>
      <c r="H225" s="5" t="s">
        <v>2793</v>
      </c>
      <c r="I225" s="3"/>
      <c r="J225" s="24"/>
    </row>
    <row r="226" spans="1:10" hidden="1">
      <c r="A226" s="22" t="s">
        <v>9350</v>
      </c>
      <c r="B226" s="22" t="s">
        <v>9353</v>
      </c>
      <c r="C226" s="23" t="s">
        <v>9354</v>
      </c>
      <c r="D226" s="22" t="s">
        <v>8884</v>
      </c>
      <c r="E226" s="22" t="s">
        <v>82</v>
      </c>
      <c r="F226" s="42"/>
      <c r="G226" s="4">
        <v>0</v>
      </c>
      <c r="H226" s="5" t="s">
        <v>2793</v>
      </c>
      <c r="I226" s="3"/>
      <c r="J226" s="24"/>
    </row>
    <row r="227" spans="1:10" hidden="1">
      <c r="A227" s="22" t="s">
        <v>9350</v>
      </c>
      <c r="B227" s="22" t="s">
        <v>9355</v>
      </c>
      <c r="C227" s="23" t="s">
        <v>9356</v>
      </c>
      <c r="D227" s="22" t="s">
        <v>8884</v>
      </c>
      <c r="E227" s="22" t="s">
        <v>82</v>
      </c>
      <c r="F227" s="42"/>
      <c r="G227" s="4">
        <v>0</v>
      </c>
      <c r="H227" s="5" t="s">
        <v>2793</v>
      </c>
      <c r="I227" s="3"/>
      <c r="J227" s="24"/>
    </row>
    <row r="228" spans="1:10" hidden="1">
      <c r="A228" s="22" t="s">
        <v>9350</v>
      </c>
      <c r="B228" s="22" t="s">
        <v>9357</v>
      </c>
      <c r="C228" s="23" t="s">
        <v>9358</v>
      </c>
      <c r="D228" s="22" t="s">
        <v>8884</v>
      </c>
      <c r="E228" s="22" t="s">
        <v>82</v>
      </c>
      <c r="F228" s="42"/>
      <c r="G228" s="4">
        <v>0</v>
      </c>
      <c r="H228" s="5" t="s">
        <v>2793</v>
      </c>
      <c r="I228" s="3"/>
      <c r="J228" s="24"/>
    </row>
    <row r="229" spans="1:10" hidden="1">
      <c r="A229" s="22" t="s">
        <v>9350</v>
      </c>
      <c r="B229" s="22" t="s">
        <v>9359</v>
      </c>
      <c r="C229" s="23" t="s">
        <v>9360</v>
      </c>
      <c r="D229" s="22" t="s">
        <v>8884</v>
      </c>
      <c r="E229" s="22" t="s">
        <v>82</v>
      </c>
      <c r="F229" s="42"/>
      <c r="G229" s="4">
        <v>0</v>
      </c>
      <c r="H229" s="5" t="s">
        <v>2793</v>
      </c>
      <c r="I229" s="3"/>
      <c r="J229" s="24"/>
    </row>
    <row r="230" spans="1:10" hidden="1">
      <c r="A230" s="22" t="s">
        <v>9350</v>
      </c>
      <c r="B230" s="22" t="s">
        <v>9361</v>
      </c>
      <c r="C230" s="23" t="s">
        <v>9362</v>
      </c>
      <c r="D230" s="22" t="s">
        <v>8884</v>
      </c>
      <c r="E230" s="22" t="s">
        <v>82</v>
      </c>
      <c r="F230" s="42"/>
      <c r="G230" s="4">
        <v>0</v>
      </c>
      <c r="H230" s="5" t="s">
        <v>2793</v>
      </c>
      <c r="I230" s="3"/>
      <c r="J230" s="24"/>
    </row>
    <row r="231" spans="1:10" hidden="1">
      <c r="A231" s="22" t="s">
        <v>9350</v>
      </c>
      <c r="B231" s="22" t="s">
        <v>9363</v>
      </c>
      <c r="C231" s="23" t="s">
        <v>9364</v>
      </c>
      <c r="D231" s="22" t="s">
        <v>8884</v>
      </c>
      <c r="E231" s="22" t="s">
        <v>82</v>
      </c>
      <c r="F231" s="42"/>
      <c r="G231" s="4">
        <v>0</v>
      </c>
      <c r="H231" s="5" t="s">
        <v>2793</v>
      </c>
      <c r="I231" s="3"/>
      <c r="J231" s="24"/>
    </row>
    <row r="232" spans="1:10" hidden="1">
      <c r="A232" s="22" t="s">
        <v>9350</v>
      </c>
      <c r="B232" s="22" t="s">
        <v>9365</v>
      </c>
      <c r="C232" s="23" t="s">
        <v>9366</v>
      </c>
      <c r="D232" s="22" t="s">
        <v>8884</v>
      </c>
      <c r="E232" s="22" t="s">
        <v>82</v>
      </c>
      <c r="F232" s="42"/>
      <c r="G232" s="4">
        <v>0</v>
      </c>
      <c r="H232" s="5" t="s">
        <v>2793</v>
      </c>
      <c r="I232" s="3"/>
      <c r="J232" s="24"/>
    </row>
    <row r="233" spans="1:10" hidden="1">
      <c r="A233" s="22" t="s">
        <v>9350</v>
      </c>
      <c r="B233" s="22" t="s">
        <v>9367</v>
      </c>
      <c r="C233" s="23" t="s">
        <v>9368</v>
      </c>
      <c r="D233" s="22" t="s">
        <v>8884</v>
      </c>
      <c r="E233" s="22">
        <v>2</v>
      </c>
      <c r="F233" s="42"/>
      <c r="G233" s="4">
        <v>0</v>
      </c>
      <c r="H233" s="5" t="s">
        <v>2793</v>
      </c>
      <c r="I233" s="3"/>
      <c r="J233" s="24"/>
    </row>
    <row r="234" spans="1:10" hidden="1">
      <c r="A234" s="22" t="s">
        <v>9350</v>
      </c>
      <c r="B234" s="22" t="s">
        <v>9369</v>
      </c>
      <c r="C234" s="23" t="s">
        <v>9370</v>
      </c>
      <c r="D234" s="22" t="s">
        <v>8884</v>
      </c>
      <c r="E234" s="22" t="s">
        <v>82</v>
      </c>
      <c r="F234" s="42"/>
      <c r="G234" s="4">
        <v>0</v>
      </c>
      <c r="H234" s="5" t="s">
        <v>2793</v>
      </c>
      <c r="I234" s="3"/>
      <c r="J234" s="24"/>
    </row>
    <row r="235" spans="1:10" hidden="1">
      <c r="A235" s="22" t="s">
        <v>9350</v>
      </c>
      <c r="B235" s="22" t="s">
        <v>9371</v>
      </c>
      <c r="C235" s="23" t="s">
        <v>9372</v>
      </c>
      <c r="D235" s="22" t="s">
        <v>8884</v>
      </c>
      <c r="E235" s="22" t="s">
        <v>82</v>
      </c>
      <c r="F235" s="42"/>
      <c r="G235" s="4">
        <v>0</v>
      </c>
      <c r="H235" s="5" t="s">
        <v>2793</v>
      </c>
      <c r="I235" s="3"/>
      <c r="J235" s="24"/>
    </row>
    <row r="236" spans="1:10" hidden="1">
      <c r="A236" s="22" t="s">
        <v>9350</v>
      </c>
      <c r="B236" s="22" t="s">
        <v>9373</v>
      </c>
      <c r="C236" s="23" t="s">
        <v>9374</v>
      </c>
      <c r="D236" s="22" t="s">
        <v>8884</v>
      </c>
      <c r="E236" s="22" t="s">
        <v>82</v>
      </c>
      <c r="F236" s="42"/>
      <c r="G236" s="4">
        <v>0</v>
      </c>
      <c r="H236" s="5" t="s">
        <v>2793</v>
      </c>
      <c r="I236" s="3"/>
      <c r="J236" s="24"/>
    </row>
    <row r="237" spans="1:10" hidden="1">
      <c r="A237" s="22" t="s">
        <v>9350</v>
      </c>
      <c r="B237" s="22" t="s">
        <v>9375</v>
      </c>
      <c r="C237" s="23" t="s">
        <v>9376</v>
      </c>
      <c r="D237" s="22" t="s">
        <v>8884</v>
      </c>
      <c r="E237" s="22" t="s">
        <v>82</v>
      </c>
      <c r="F237" s="42"/>
      <c r="G237" s="4">
        <v>0</v>
      </c>
      <c r="H237" s="5" t="s">
        <v>2793</v>
      </c>
      <c r="I237" s="3"/>
      <c r="J237" s="24"/>
    </row>
    <row r="238" spans="1:10" hidden="1">
      <c r="A238" s="22" t="s">
        <v>9350</v>
      </c>
      <c r="B238" s="22" t="s">
        <v>9377</v>
      </c>
      <c r="C238" s="23" t="s">
        <v>9378</v>
      </c>
      <c r="D238" s="22" t="s">
        <v>8924</v>
      </c>
      <c r="E238" s="22" t="s">
        <v>82</v>
      </c>
      <c r="F238" s="42"/>
      <c r="G238" s="4">
        <v>0</v>
      </c>
      <c r="H238" s="5" t="s">
        <v>2793</v>
      </c>
      <c r="I238" s="3"/>
      <c r="J238" s="24"/>
    </row>
    <row r="239" spans="1:10" hidden="1">
      <c r="A239" s="22" t="s">
        <v>9350</v>
      </c>
      <c r="B239" s="22" t="s">
        <v>9379</v>
      </c>
      <c r="C239" s="23" t="s">
        <v>9380</v>
      </c>
      <c r="D239" s="22" t="s">
        <v>8924</v>
      </c>
      <c r="E239" s="22" t="s">
        <v>82</v>
      </c>
      <c r="F239" s="42"/>
      <c r="G239" s="4">
        <v>0</v>
      </c>
      <c r="H239" s="5" t="s">
        <v>2793</v>
      </c>
      <c r="I239" s="3"/>
      <c r="J239" s="24"/>
    </row>
    <row r="240" spans="1:10" hidden="1">
      <c r="A240" s="22" t="s">
        <v>9350</v>
      </c>
      <c r="B240" s="22" t="s">
        <v>9381</v>
      </c>
      <c r="C240" s="23" t="s">
        <v>9382</v>
      </c>
      <c r="D240" s="22" t="s">
        <v>8924</v>
      </c>
      <c r="E240" s="22" t="s">
        <v>82</v>
      </c>
      <c r="F240" s="42"/>
      <c r="G240" s="4">
        <v>0</v>
      </c>
      <c r="H240" s="5" t="s">
        <v>2793</v>
      </c>
      <c r="I240" s="3"/>
      <c r="J240" s="24"/>
    </row>
    <row r="241" spans="1:10" hidden="1">
      <c r="A241" s="22" t="s">
        <v>9350</v>
      </c>
      <c r="B241" s="22" t="s">
        <v>9383</v>
      </c>
      <c r="C241" s="23" t="s">
        <v>9384</v>
      </c>
      <c r="D241" s="22" t="s">
        <v>8924</v>
      </c>
      <c r="E241" s="22" t="s">
        <v>82</v>
      </c>
      <c r="F241" s="42"/>
      <c r="G241" s="4">
        <v>0</v>
      </c>
      <c r="H241" s="5" t="s">
        <v>2793</v>
      </c>
      <c r="I241" s="3"/>
      <c r="J241" s="24"/>
    </row>
    <row r="242" spans="1:10" hidden="1">
      <c r="A242" s="22" t="s">
        <v>9350</v>
      </c>
      <c r="B242" s="22" t="s">
        <v>9385</v>
      </c>
      <c r="C242" s="23" t="s">
        <v>9386</v>
      </c>
      <c r="D242" s="22" t="s">
        <v>8927</v>
      </c>
      <c r="E242" s="22">
        <v>2</v>
      </c>
      <c r="F242" s="42"/>
      <c r="G242" s="4">
        <v>0</v>
      </c>
      <c r="H242" s="5" t="s">
        <v>2793</v>
      </c>
      <c r="I242" s="3"/>
      <c r="J242" s="24"/>
    </row>
    <row r="243" spans="1:10" hidden="1">
      <c r="A243" s="22" t="s">
        <v>9387</v>
      </c>
      <c r="B243" s="22" t="s">
        <v>9388</v>
      </c>
      <c r="C243" s="23" t="s">
        <v>9389</v>
      </c>
      <c r="D243" s="22" t="s">
        <v>8884</v>
      </c>
      <c r="E243" s="22" t="s">
        <v>82</v>
      </c>
      <c r="F243" s="42"/>
      <c r="G243" s="4">
        <v>0</v>
      </c>
      <c r="H243" s="5" t="s">
        <v>2793</v>
      </c>
      <c r="I243" s="3"/>
      <c r="J243" s="24"/>
    </row>
    <row r="244" spans="1:10" hidden="1">
      <c r="A244" s="22" t="s">
        <v>9390</v>
      </c>
      <c r="B244" s="22" t="s">
        <v>9391</v>
      </c>
      <c r="C244" s="23" t="s">
        <v>9392</v>
      </c>
      <c r="D244" s="22" t="s">
        <v>8884</v>
      </c>
      <c r="E244" s="22" t="s">
        <v>82</v>
      </c>
      <c r="F244" s="42"/>
      <c r="G244" s="4">
        <v>0</v>
      </c>
      <c r="H244" s="5" t="s">
        <v>2793</v>
      </c>
      <c r="I244" s="3"/>
      <c r="J244" s="24"/>
    </row>
    <row r="245" spans="1:10" hidden="1">
      <c r="A245" s="22" t="s">
        <v>9390</v>
      </c>
      <c r="B245" s="22" t="s">
        <v>9393</v>
      </c>
      <c r="C245" s="23" t="s">
        <v>9394</v>
      </c>
      <c r="D245" s="22" t="s">
        <v>8884</v>
      </c>
      <c r="E245" s="22" t="s">
        <v>82</v>
      </c>
      <c r="F245" s="42"/>
      <c r="G245" s="4">
        <v>0</v>
      </c>
      <c r="H245" s="5" t="s">
        <v>2793</v>
      </c>
      <c r="I245" s="3"/>
      <c r="J245" s="24"/>
    </row>
    <row r="246" spans="1:10" hidden="1">
      <c r="A246" s="22" t="s">
        <v>9390</v>
      </c>
      <c r="B246" s="22" t="s">
        <v>9395</v>
      </c>
      <c r="C246" s="23" t="s">
        <v>9396</v>
      </c>
      <c r="D246" s="22" t="s">
        <v>8884</v>
      </c>
      <c r="E246" s="22" t="s">
        <v>82</v>
      </c>
      <c r="F246" s="42"/>
      <c r="G246" s="4">
        <v>0</v>
      </c>
      <c r="H246" s="5" t="s">
        <v>2793</v>
      </c>
      <c r="I246" s="3"/>
      <c r="J246" s="24"/>
    </row>
    <row r="247" spans="1:10" hidden="1">
      <c r="A247" s="22" t="s">
        <v>9390</v>
      </c>
      <c r="B247" s="22" t="s">
        <v>9397</v>
      </c>
      <c r="C247" s="23" t="s">
        <v>9398</v>
      </c>
      <c r="D247" s="22" t="s">
        <v>8884</v>
      </c>
      <c r="E247" s="22" t="s">
        <v>82</v>
      </c>
      <c r="F247" s="42"/>
      <c r="G247" s="4">
        <v>0</v>
      </c>
      <c r="H247" s="5" t="s">
        <v>2793</v>
      </c>
      <c r="I247" s="3"/>
      <c r="J247" s="24"/>
    </row>
    <row r="248" spans="1:10" hidden="1">
      <c r="A248" s="22" t="s">
        <v>9399</v>
      </c>
      <c r="B248" s="22" t="s">
        <v>9400</v>
      </c>
      <c r="C248" s="23" t="s">
        <v>9401</v>
      </c>
      <c r="D248" s="22" t="s">
        <v>8884</v>
      </c>
      <c r="E248" s="22">
        <v>3</v>
      </c>
      <c r="F248" s="42" t="s">
        <v>9402</v>
      </c>
      <c r="G248" s="4">
        <v>0</v>
      </c>
      <c r="H248" s="5" t="s">
        <v>2793</v>
      </c>
      <c r="I248" s="3"/>
      <c r="J248" s="24"/>
    </row>
    <row r="249" spans="1:10" hidden="1">
      <c r="A249" s="22" t="s">
        <v>9399</v>
      </c>
      <c r="B249" s="22" t="s">
        <v>9403</v>
      </c>
      <c r="C249" s="23" t="s">
        <v>9404</v>
      </c>
      <c r="D249" s="22" t="s">
        <v>8884</v>
      </c>
      <c r="E249" s="22">
        <v>2</v>
      </c>
      <c r="F249" s="42"/>
      <c r="G249" s="4">
        <v>0</v>
      </c>
      <c r="H249" s="5" t="s">
        <v>2793</v>
      </c>
      <c r="I249" s="3"/>
      <c r="J249" s="24"/>
    </row>
    <row r="250" spans="1:10" hidden="1">
      <c r="A250" s="22" t="s">
        <v>9399</v>
      </c>
      <c r="B250" s="22" t="s">
        <v>9405</v>
      </c>
      <c r="C250" s="23" t="s">
        <v>9406</v>
      </c>
      <c r="D250" s="22" t="s">
        <v>8884</v>
      </c>
      <c r="E250" s="22">
        <v>2</v>
      </c>
      <c r="F250" s="42"/>
      <c r="G250" s="4">
        <v>0</v>
      </c>
      <c r="H250" s="5" t="s">
        <v>2793</v>
      </c>
      <c r="I250" s="3"/>
      <c r="J250" s="24"/>
    </row>
    <row r="251" spans="1:10" hidden="1">
      <c r="A251" s="22" t="s">
        <v>9399</v>
      </c>
      <c r="B251" s="22" t="s">
        <v>9407</v>
      </c>
      <c r="C251" s="23" t="s">
        <v>9408</v>
      </c>
      <c r="D251" s="22" t="s">
        <v>8884</v>
      </c>
      <c r="E251" s="22">
        <v>2</v>
      </c>
      <c r="F251" s="42"/>
      <c r="G251" s="4">
        <v>0</v>
      </c>
      <c r="H251" s="5" t="s">
        <v>2793</v>
      </c>
      <c r="I251" s="3"/>
      <c r="J251" s="24"/>
    </row>
    <row r="252" spans="1:10" hidden="1">
      <c r="A252" s="22" t="s">
        <v>9399</v>
      </c>
      <c r="B252" s="22" t="s">
        <v>9409</v>
      </c>
      <c r="C252" s="23" t="s">
        <v>9410</v>
      </c>
      <c r="D252" s="22" t="s">
        <v>8884</v>
      </c>
      <c r="E252" s="22">
        <v>2</v>
      </c>
      <c r="F252" s="42"/>
      <c r="G252" s="4">
        <v>0</v>
      </c>
      <c r="H252" s="5" t="s">
        <v>2793</v>
      </c>
      <c r="I252" s="3"/>
      <c r="J252" s="24"/>
    </row>
    <row r="253" spans="1:10" hidden="1">
      <c r="A253" s="22" t="s">
        <v>9399</v>
      </c>
      <c r="B253" s="22" t="s">
        <v>9411</v>
      </c>
      <c r="C253" s="23" t="s">
        <v>9412</v>
      </c>
      <c r="D253" s="22" t="s">
        <v>8884</v>
      </c>
      <c r="E253" s="22">
        <v>2</v>
      </c>
      <c r="F253" s="42"/>
      <c r="G253" s="4">
        <v>0</v>
      </c>
      <c r="H253" s="5" t="s">
        <v>2793</v>
      </c>
      <c r="I253" s="3"/>
      <c r="J253" s="24"/>
    </row>
    <row r="254" spans="1:10" hidden="1">
      <c r="A254" s="22" t="s">
        <v>9399</v>
      </c>
      <c r="B254" s="22" t="s">
        <v>9413</v>
      </c>
      <c r="C254" s="23" t="s">
        <v>9414</v>
      </c>
      <c r="D254" s="22" t="s">
        <v>8884</v>
      </c>
      <c r="E254" s="22" t="s">
        <v>8921</v>
      </c>
      <c r="F254" s="42"/>
      <c r="G254" s="4">
        <v>0</v>
      </c>
      <c r="H254" s="5" t="s">
        <v>2793</v>
      </c>
      <c r="I254" s="3"/>
      <c r="J254" s="24"/>
    </row>
    <row r="255" spans="1:10" hidden="1">
      <c r="A255" s="22" t="s">
        <v>9399</v>
      </c>
      <c r="B255" s="22" t="s">
        <v>9415</v>
      </c>
      <c r="C255" s="23" t="s">
        <v>9416</v>
      </c>
      <c r="D255" s="22" t="s">
        <v>8884</v>
      </c>
      <c r="E255" s="22">
        <v>2</v>
      </c>
      <c r="F255" s="42"/>
      <c r="G255" s="4">
        <v>0</v>
      </c>
      <c r="H255" s="5" t="s">
        <v>2793</v>
      </c>
      <c r="I255" s="3"/>
      <c r="J255" s="24"/>
    </row>
    <row r="256" spans="1:10" hidden="1">
      <c r="A256" s="22" t="s">
        <v>9399</v>
      </c>
      <c r="B256" s="22" t="s">
        <v>9417</v>
      </c>
      <c r="C256" s="23" t="s">
        <v>9418</v>
      </c>
      <c r="D256" s="22" t="s">
        <v>8884</v>
      </c>
      <c r="E256" s="22">
        <v>2</v>
      </c>
      <c r="F256" s="42"/>
      <c r="G256" s="4">
        <v>0</v>
      </c>
      <c r="H256" s="5" t="s">
        <v>2793</v>
      </c>
      <c r="I256" s="3"/>
      <c r="J256" s="24"/>
    </row>
    <row r="257" spans="1:10" hidden="1">
      <c r="A257" s="22" t="s">
        <v>9399</v>
      </c>
      <c r="B257" s="22" t="s">
        <v>9419</v>
      </c>
      <c r="C257" s="23" t="s">
        <v>9420</v>
      </c>
      <c r="D257" s="22" t="s">
        <v>8884</v>
      </c>
      <c r="E257" s="22">
        <v>2</v>
      </c>
      <c r="F257" s="42"/>
      <c r="G257" s="4">
        <v>0</v>
      </c>
      <c r="H257" s="5" t="s">
        <v>2793</v>
      </c>
      <c r="I257" s="3"/>
      <c r="J257" s="24"/>
    </row>
    <row r="258" spans="1:10" hidden="1">
      <c r="A258" s="22" t="s">
        <v>9399</v>
      </c>
      <c r="B258" s="22" t="s">
        <v>9421</v>
      </c>
      <c r="C258" s="23" t="s">
        <v>9422</v>
      </c>
      <c r="D258" s="22" t="s">
        <v>9010</v>
      </c>
      <c r="E258" s="22" t="s">
        <v>8921</v>
      </c>
      <c r="F258" s="42"/>
      <c r="G258" s="4">
        <v>0</v>
      </c>
      <c r="H258" s="5" t="s">
        <v>2793</v>
      </c>
      <c r="I258" s="3"/>
      <c r="J258" s="24"/>
    </row>
    <row r="259" spans="1:10" hidden="1">
      <c r="A259" s="22" t="s">
        <v>9423</v>
      </c>
      <c r="B259" s="22" t="s">
        <v>9424</v>
      </c>
      <c r="C259" s="23" t="s">
        <v>9425</v>
      </c>
      <c r="D259" s="22" t="s">
        <v>8884</v>
      </c>
      <c r="E259" s="22" t="s">
        <v>82</v>
      </c>
      <c r="F259" s="42"/>
      <c r="G259" s="4">
        <v>0</v>
      </c>
      <c r="H259" s="5" t="s">
        <v>2793</v>
      </c>
      <c r="I259" s="3"/>
      <c r="J259" s="24"/>
    </row>
    <row r="260" spans="1:10" hidden="1">
      <c r="A260" s="22" t="s">
        <v>9423</v>
      </c>
      <c r="B260" s="22" t="s">
        <v>9426</v>
      </c>
      <c r="C260" s="23" t="s">
        <v>9427</v>
      </c>
      <c r="D260" s="22" t="s">
        <v>8884</v>
      </c>
      <c r="E260" s="22" t="s">
        <v>82</v>
      </c>
      <c r="F260" s="42"/>
      <c r="G260" s="4">
        <v>0</v>
      </c>
      <c r="H260" s="5" t="s">
        <v>2793</v>
      </c>
      <c r="I260" s="3"/>
      <c r="J260" s="24"/>
    </row>
    <row r="261" spans="1:10" hidden="1">
      <c r="A261" s="22" t="s">
        <v>9423</v>
      </c>
      <c r="B261" s="22" t="s">
        <v>9428</v>
      </c>
      <c r="C261" s="23" t="s">
        <v>9429</v>
      </c>
      <c r="D261" s="22" t="s">
        <v>8884</v>
      </c>
      <c r="E261" s="22" t="s">
        <v>82</v>
      </c>
      <c r="F261" s="42"/>
      <c r="G261" s="4">
        <v>0</v>
      </c>
      <c r="H261" s="5" t="s">
        <v>2793</v>
      </c>
      <c r="I261" s="3"/>
      <c r="J261" s="24"/>
    </row>
    <row r="262" spans="1:10" hidden="1">
      <c r="A262" s="22" t="s">
        <v>9423</v>
      </c>
      <c r="B262" s="22" t="s">
        <v>9430</v>
      </c>
      <c r="C262" s="23" t="s">
        <v>9431</v>
      </c>
      <c r="D262" s="22" t="s">
        <v>8884</v>
      </c>
      <c r="E262" s="22" t="s">
        <v>82</v>
      </c>
      <c r="F262" s="42"/>
      <c r="G262" s="4">
        <v>0</v>
      </c>
      <c r="H262" s="5" t="s">
        <v>2793</v>
      </c>
      <c r="I262" s="3"/>
      <c r="J262" s="24"/>
    </row>
    <row r="263" spans="1:10" hidden="1">
      <c r="A263" s="22" t="s">
        <v>9423</v>
      </c>
      <c r="B263" s="22" t="s">
        <v>9432</v>
      </c>
      <c r="C263" s="23" t="s">
        <v>9433</v>
      </c>
      <c r="D263" s="22" t="s">
        <v>8920</v>
      </c>
      <c r="E263" s="22" t="s">
        <v>82</v>
      </c>
      <c r="F263" s="42"/>
      <c r="G263" s="4">
        <v>0</v>
      </c>
      <c r="H263" s="5" t="s">
        <v>2793</v>
      </c>
      <c r="I263" s="3"/>
      <c r="J263" s="24"/>
    </row>
    <row r="264" spans="1:10" hidden="1">
      <c r="A264" s="22" t="s">
        <v>9423</v>
      </c>
      <c r="B264" s="22" t="s">
        <v>9434</v>
      </c>
      <c r="C264" s="23" t="s">
        <v>9435</v>
      </c>
      <c r="D264" s="22" t="s">
        <v>8884</v>
      </c>
      <c r="E264" s="22" t="s">
        <v>82</v>
      </c>
      <c r="F264" s="42"/>
      <c r="G264" s="4">
        <v>0</v>
      </c>
      <c r="H264" s="5" t="s">
        <v>2793</v>
      </c>
      <c r="I264" s="3"/>
      <c r="J264" s="24"/>
    </row>
    <row r="265" spans="1:10" hidden="1">
      <c r="A265" s="22" t="s">
        <v>9423</v>
      </c>
      <c r="B265" s="22" t="s">
        <v>9436</v>
      </c>
      <c r="C265" s="23" t="s">
        <v>9437</v>
      </c>
      <c r="D265" s="22" t="s">
        <v>8884</v>
      </c>
      <c r="E265" s="22" t="s">
        <v>82</v>
      </c>
      <c r="F265" s="42"/>
      <c r="G265" s="4">
        <v>0</v>
      </c>
      <c r="H265" s="5" t="s">
        <v>2793</v>
      </c>
      <c r="I265" s="3"/>
      <c r="J265" s="24"/>
    </row>
    <row r="266" spans="1:10" hidden="1">
      <c r="A266" s="22" t="s">
        <v>9423</v>
      </c>
      <c r="B266" s="22" t="s">
        <v>9438</v>
      </c>
      <c r="C266" s="23" t="s">
        <v>9439</v>
      </c>
      <c r="D266" s="22" t="s">
        <v>8884</v>
      </c>
      <c r="E266" s="22" t="s">
        <v>82</v>
      </c>
      <c r="F266" s="42"/>
      <c r="G266" s="4">
        <v>0</v>
      </c>
      <c r="H266" s="5" t="s">
        <v>2793</v>
      </c>
      <c r="I266" s="3"/>
      <c r="J266" s="24"/>
    </row>
    <row r="267" spans="1:10" hidden="1">
      <c r="A267" s="22" t="s">
        <v>9423</v>
      </c>
      <c r="B267" s="22" t="s">
        <v>9440</v>
      </c>
      <c r="C267" s="23" t="s">
        <v>9441</v>
      </c>
      <c r="D267" s="22" t="s">
        <v>8884</v>
      </c>
      <c r="E267" s="22" t="s">
        <v>82</v>
      </c>
      <c r="F267" s="42"/>
      <c r="G267" s="4">
        <v>0</v>
      </c>
      <c r="H267" s="5" t="s">
        <v>2793</v>
      </c>
      <c r="I267" s="3"/>
      <c r="J267" s="24"/>
    </row>
    <row r="268" spans="1:10" hidden="1">
      <c r="A268" s="22" t="s">
        <v>9423</v>
      </c>
      <c r="B268" s="22" t="s">
        <v>9442</v>
      </c>
      <c r="C268" s="23" t="s">
        <v>9443</v>
      </c>
      <c r="D268" s="22" t="s">
        <v>8884</v>
      </c>
      <c r="E268" s="22" t="s">
        <v>8921</v>
      </c>
      <c r="F268" s="42"/>
      <c r="G268" s="4">
        <v>0</v>
      </c>
      <c r="H268" s="5" t="s">
        <v>2793</v>
      </c>
      <c r="I268" s="3"/>
      <c r="J268" s="24"/>
    </row>
    <row r="269" spans="1:10" hidden="1">
      <c r="A269" s="22" t="s">
        <v>9423</v>
      </c>
      <c r="B269" s="22" t="s">
        <v>9444</v>
      </c>
      <c r="C269" s="23" t="s">
        <v>9445</v>
      </c>
      <c r="D269" s="22" t="s">
        <v>8884</v>
      </c>
      <c r="E269" s="22">
        <v>3</v>
      </c>
      <c r="F269" s="42"/>
      <c r="G269" s="4">
        <v>0</v>
      </c>
      <c r="H269" s="5" t="s">
        <v>2793</v>
      </c>
      <c r="I269" s="3"/>
      <c r="J269" s="24"/>
    </row>
    <row r="270" spans="1:10" hidden="1">
      <c r="A270" s="22" t="s">
        <v>9423</v>
      </c>
      <c r="B270" s="22" t="s">
        <v>9446</v>
      </c>
      <c r="C270" s="23" t="s">
        <v>9447</v>
      </c>
      <c r="D270" s="22" t="s">
        <v>8884</v>
      </c>
      <c r="E270" s="22" t="s">
        <v>82</v>
      </c>
      <c r="F270" s="42"/>
      <c r="G270" s="4">
        <v>0</v>
      </c>
      <c r="H270" s="5" t="s">
        <v>2793</v>
      </c>
      <c r="I270" s="3"/>
      <c r="J270" s="24"/>
    </row>
    <row r="271" spans="1:10" hidden="1">
      <c r="A271" s="22" t="s">
        <v>9423</v>
      </c>
      <c r="B271" s="22" t="s">
        <v>9448</v>
      </c>
      <c r="C271" s="23" t="s">
        <v>9449</v>
      </c>
      <c r="D271" s="22" t="s">
        <v>8884</v>
      </c>
      <c r="E271" s="22" t="s">
        <v>82</v>
      </c>
      <c r="F271" s="42"/>
      <c r="G271" s="4">
        <v>0</v>
      </c>
      <c r="H271" s="5" t="s">
        <v>2793</v>
      </c>
      <c r="I271" s="3"/>
      <c r="J271" s="24"/>
    </row>
    <row r="272" spans="1:10" hidden="1">
      <c r="A272" s="22" t="s">
        <v>9423</v>
      </c>
      <c r="B272" s="22" t="s">
        <v>9450</v>
      </c>
      <c r="C272" s="23" t="s">
        <v>9451</v>
      </c>
      <c r="D272" s="22" t="s">
        <v>8884</v>
      </c>
      <c r="E272" s="22" t="s">
        <v>82</v>
      </c>
      <c r="F272" s="42"/>
      <c r="G272" s="4">
        <v>0</v>
      </c>
      <c r="H272" s="5" t="s">
        <v>2793</v>
      </c>
      <c r="I272" s="3"/>
      <c r="J272" s="24"/>
    </row>
    <row r="273" spans="1:10" hidden="1">
      <c r="A273" s="22" t="s">
        <v>9423</v>
      </c>
      <c r="B273" s="22" t="s">
        <v>9452</v>
      </c>
      <c r="C273" s="23" t="s">
        <v>9453</v>
      </c>
      <c r="D273" s="22" t="s">
        <v>8884</v>
      </c>
      <c r="E273" s="22" t="s">
        <v>82</v>
      </c>
      <c r="F273" s="42"/>
      <c r="G273" s="4">
        <v>0</v>
      </c>
      <c r="H273" s="5" t="s">
        <v>2793</v>
      </c>
      <c r="I273" s="3"/>
      <c r="J273" s="24"/>
    </row>
    <row r="274" spans="1:10" hidden="1">
      <c r="A274" s="22" t="s">
        <v>9423</v>
      </c>
      <c r="B274" s="22" t="s">
        <v>9454</v>
      </c>
      <c r="C274" s="23" t="s">
        <v>9455</v>
      </c>
      <c r="D274" s="22" t="s">
        <v>8884</v>
      </c>
      <c r="E274" s="22" t="s">
        <v>8921</v>
      </c>
      <c r="F274" s="42"/>
      <c r="G274" s="4">
        <v>0</v>
      </c>
      <c r="H274" s="5" t="s">
        <v>2793</v>
      </c>
      <c r="I274" s="3"/>
      <c r="J274" s="24"/>
    </row>
    <row r="275" spans="1:10" hidden="1">
      <c r="A275" s="22" t="s">
        <v>9423</v>
      </c>
      <c r="B275" s="22" t="s">
        <v>9456</v>
      </c>
      <c r="C275" s="23" t="s">
        <v>9457</v>
      </c>
      <c r="D275" s="22" t="s">
        <v>8924</v>
      </c>
      <c r="E275" s="22" t="s">
        <v>82</v>
      </c>
      <c r="F275" s="42"/>
      <c r="G275" s="4">
        <v>0</v>
      </c>
      <c r="H275" s="5" t="s">
        <v>2793</v>
      </c>
      <c r="I275" s="3"/>
      <c r="J275" s="24"/>
    </row>
    <row r="276" spans="1:10" hidden="1">
      <c r="A276" s="22" t="s">
        <v>9423</v>
      </c>
      <c r="B276" s="22" t="s">
        <v>9458</v>
      </c>
      <c r="C276" s="23" t="s">
        <v>9459</v>
      </c>
      <c r="D276" s="22" t="s">
        <v>8924</v>
      </c>
      <c r="E276" s="22" t="s">
        <v>82</v>
      </c>
      <c r="F276" s="42"/>
      <c r="G276" s="4">
        <v>0</v>
      </c>
      <c r="H276" s="5" t="s">
        <v>2793</v>
      </c>
      <c r="I276" s="3"/>
      <c r="J276" s="24"/>
    </row>
    <row r="277" spans="1:10" hidden="1">
      <c r="A277" s="22" t="s">
        <v>9423</v>
      </c>
      <c r="B277" s="22" t="s">
        <v>9460</v>
      </c>
      <c r="C277" s="23" t="s">
        <v>9461</v>
      </c>
      <c r="D277" s="22" t="s">
        <v>8924</v>
      </c>
      <c r="E277" s="22" t="s">
        <v>82</v>
      </c>
      <c r="F277" s="42"/>
      <c r="G277" s="4">
        <v>0</v>
      </c>
      <c r="H277" s="5" t="s">
        <v>2793</v>
      </c>
      <c r="I277" s="3"/>
      <c r="J277" s="24"/>
    </row>
    <row r="278" spans="1:10" hidden="1">
      <c r="A278" s="22" t="s">
        <v>9423</v>
      </c>
      <c r="B278" s="22" t="s">
        <v>9462</v>
      </c>
      <c r="C278" s="23" t="s">
        <v>9463</v>
      </c>
      <c r="D278" s="22" t="s">
        <v>8884</v>
      </c>
      <c r="E278" s="22" t="s">
        <v>82</v>
      </c>
      <c r="F278" s="42"/>
      <c r="G278" s="4">
        <v>0</v>
      </c>
      <c r="H278" s="5" t="s">
        <v>2793</v>
      </c>
      <c r="I278" s="3"/>
      <c r="J278" s="24"/>
    </row>
    <row r="279" spans="1:10" hidden="1">
      <c r="A279" s="22" t="s">
        <v>9423</v>
      </c>
      <c r="B279" s="22" t="s">
        <v>9464</v>
      </c>
      <c r="C279" s="23" t="s">
        <v>9465</v>
      </c>
      <c r="D279" s="22" t="s">
        <v>8924</v>
      </c>
      <c r="E279" s="22" t="s">
        <v>82</v>
      </c>
      <c r="F279" s="42"/>
      <c r="G279" s="4">
        <v>0</v>
      </c>
      <c r="H279" s="5" t="s">
        <v>2793</v>
      </c>
      <c r="I279" s="3"/>
      <c r="J279" s="24"/>
    </row>
    <row r="280" spans="1:10" hidden="1">
      <c r="A280" s="22" t="s">
        <v>9423</v>
      </c>
      <c r="B280" s="22" t="s">
        <v>9466</v>
      </c>
      <c r="C280" s="23" t="s">
        <v>9467</v>
      </c>
      <c r="D280" s="22" t="s">
        <v>9010</v>
      </c>
      <c r="E280" s="22" t="s">
        <v>82</v>
      </c>
      <c r="F280" s="42"/>
      <c r="G280" s="4">
        <v>0</v>
      </c>
      <c r="H280" s="5" t="s">
        <v>2793</v>
      </c>
      <c r="I280" s="3"/>
      <c r="J280" s="24"/>
    </row>
    <row r="281" spans="1:10" hidden="1">
      <c r="A281" s="22" t="s">
        <v>9423</v>
      </c>
      <c r="B281" s="22" t="s">
        <v>9468</v>
      </c>
      <c r="C281" s="23" t="s">
        <v>9469</v>
      </c>
      <c r="D281" s="22" t="s">
        <v>8884</v>
      </c>
      <c r="E281" s="22" t="s">
        <v>82</v>
      </c>
      <c r="F281" s="42"/>
      <c r="G281" s="4">
        <v>0</v>
      </c>
      <c r="H281" s="5" t="s">
        <v>2793</v>
      </c>
      <c r="I281" s="3"/>
      <c r="J281" s="24"/>
    </row>
    <row r="282" spans="1:10" hidden="1">
      <c r="A282" s="22" t="s">
        <v>9423</v>
      </c>
      <c r="B282" s="22" t="s">
        <v>9470</v>
      </c>
      <c r="C282" s="23" t="s">
        <v>9471</v>
      </c>
      <c r="D282" s="22" t="s">
        <v>8884</v>
      </c>
      <c r="E282" s="22" t="s">
        <v>82</v>
      </c>
      <c r="F282" s="42"/>
      <c r="G282" s="4">
        <v>0</v>
      </c>
      <c r="H282" s="5" t="s">
        <v>2793</v>
      </c>
      <c r="I282" s="3"/>
      <c r="J282" s="24"/>
    </row>
    <row r="283" spans="1:10" hidden="1">
      <c r="A283" s="22" t="s">
        <v>9423</v>
      </c>
      <c r="B283" s="22" t="s">
        <v>9472</v>
      </c>
      <c r="C283" s="23" t="s">
        <v>9473</v>
      </c>
      <c r="D283" s="22" t="s">
        <v>8920</v>
      </c>
      <c r="E283" s="22" t="s">
        <v>82</v>
      </c>
      <c r="F283" s="42"/>
      <c r="G283" s="4">
        <v>0</v>
      </c>
      <c r="H283" s="5" t="s">
        <v>2793</v>
      </c>
      <c r="I283" s="3"/>
      <c r="J283" s="24"/>
    </row>
    <row r="284" spans="1:10" hidden="1">
      <c r="A284" s="22" t="s">
        <v>9423</v>
      </c>
      <c r="B284" s="22" t="s">
        <v>9474</v>
      </c>
      <c r="C284" s="23" t="s">
        <v>9475</v>
      </c>
      <c r="D284" s="22" t="s">
        <v>8920</v>
      </c>
      <c r="E284" s="22" t="s">
        <v>82</v>
      </c>
      <c r="F284" s="42"/>
      <c r="G284" s="4">
        <v>0</v>
      </c>
      <c r="H284" s="5" t="s">
        <v>2793</v>
      </c>
      <c r="I284" s="3"/>
      <c r="J284" s="24"/>
    </row>
    <row r="285" spans="1:10" hidden="1">
      <c r="A285" s="22" t="s">
        <v>9423</v>
      </c>
      <c r="B285" s="22" t="s">
        <v>9476</v>
      </c>
      <c r="C285" s="23" t="s">
        <v>9477</v>
      </c>
      <c r="D285" s="22" t="s">
        <v>8884</v>
      </c>
      <c r="E285" s="22" t="s">
        <v>8921</v>
      </c>
      <c r="F285" s="42"/>
      <c r="G285" s="4">
        <v>0</v>
      </c>
      <c r="H285" s="5" t="s">
        <v>2793</v>
      </c>
      <c r="I285" s="3"/>
      <c r="J285" s="24"/>
    </row>
    <row r="286" spans="1:10" hidden="1">
      <c r="A286" s="22" t="s">
        <v>9423</v>
      </c>
      <c r="B286" s="22" t="s">
        <v>9478</v>
      </c>
      <c r="C286" s="23" t="s">
        <v>9479</v>
      </c>
      <c r="D286" s="22" t="s">
        <v>9010</v>
      </c>
      <c r="E286" s="22" t="s">
        <v>8921</v>
      </c>
      <c r="F286" s="42"/>
      <c r="G286" s="4">
        <v>0</v>
      </c>
      <c r="H286" s="5" t="s">
        <v>2793</v>
      </c>
      <c r="I286" s="3"/>
      <c r="J286" s="24"/>
    </row>
    <row r="287" spans="1:10" hidden="1">
      <c r="A287" s="22" t="s">
        <v>9423</v>
      </c>
      <c r="B287" s="22" t="s">
        <v>9480</v>
      </c>
      <c r="C287" s="23" t="s">
        <v>9481</v>
      </c>
      <c r="D287" s="22" t="s">
        <v>9010</v>
      </c>
      <c r="E287" s="22" t="s">
        <v>82</v>
      </c>
      <c r="F287" s="42"/>
      <c r="G287" s="4">
        <v>0</v>
      </c>
      <c r="H287" s="5" t="s">
        <v>2793</v>
      </c>
      <c r="I287" s="3"/>
      <c r="J287" s="24"/>
    </row>
    <row r="288" spans="1:10" hidden="1">
      <c r="A288" s="22" t="s">
        <v>9423</v>
      </c>
      <c r="B288" s="22" t="s">
        <v>9482</v>
      </c>
      <c r="C288" s="23" t="s">
        <v>9483</v>
      </c>
      <c r="D288" s="22" t="s">
        <v>9010</v>
      </c>
      <c r="E288" s="22" t="s">
        <v>8921</v>
      </c>
      <c r="F288" s="42"/>
      <c r="G288" s="4">
        <v>0</v>
      </c>
      <c r="H288" s="5" t="s">
        <v>2793</v>
      </c>
      <c r="I288" s="3"/>
      <c r="J288" s="24"/>
    </row>
    <row r="289" spans="1:10" hidden="1">
      <c r="A289" s="22" t="s">
        <v>9423</v>
      </c>
      <c r="B289" s="22" t="s">
        <v>9484</v>
      </c>
      <c r="C289" s="23" t="s">
        <v>9485</v>
      </c>
      <c r="D289" s="22" t="s">
        <v>9010</v>
      </c>
      <c r="E289" s="22" t="s">
        <v>8921</v>
      </c>
      <c r="F289" s="42"/>
      <c r="G289" s="4">
        <v>0</v>
      </c>
      <c r="H289" s="5" t="s">
        <v>2793</v>
      </c>
      <c r="I289" s="3"/>
      <c r="J289" s="24"/>
    </row>
    <row r="290" spans="1:10" hidden="1">
      <c r="A290" s="22" t="s">
        <v>9423</v>
      </c>
      <c r="B290" s="22" t="s">
        <v>9486</v>
      </c>
      <c r="C290" s="23" t="s">
        <v>9487</v>
      </c>
      <c r="D290" s="22" t="s">
        <v>8924</v>
      </c>
      <c r="E290" s="22" t="s">
        <v>8921</v>
      </c>
      <c r="F290" s="42"/>
      <c r="G290" s="4">
        <v>0</v>
      </c>
      <c r="H290" s="5" t="s">
        <v>2793</v>
      </c>
      <c r="I290" s="3"/>
      <c r="J290" s="24"/>
    </row>
    <row r="291" spans="1:10" hidden="1">
      <c r="A291" s="22" t="s">
        <v>9423</v>
      </c>
      <c r="B291" s="22" t="s">
        <v>9488</v>
      </c>
      <c r="C291" s="23" t="s">
        <v>9489</v>
      </c>
      <c r="D291" s="22" t="s">
        <v>9010</v>
      </c>
      <c r="E291" s="22" t="s">
        <v>8921</v>
      </c>
      <c r="F291" s="42"/>
      <c r="G291" s="4">
        <v>0</v>
      </c>
      <c r="H291" s="5" t="s">
        <v>2793</v>
      </c>
      <c r="I291" s="3"/>
      <c r="J291" s="24"/>
    </row>
    <row r="292" spans="1:10" hidden="1">
      <c r="A292" s="22" t="s">
        <v>9423</v>
      </c>
      <c r="B292" s="22" t="s">
        <v>9490</v>
      </c>
      <c r="C292" s="23" t="s">
        <v>9491</v>
      </c>
      <c r="D292" s="22" t="s">
        <v>8884</v>
      </c>
      <c r="E292" s="22" t="s">
        <v>82</v>
      </c>
      <c r="F292" s="42"/>
      <c r="G292" s="4">
        <v>0</v>
      </c>
      <c r="H292" s="5" t="s">
        <v>2793</v>
      </c>
      <c r="I292" s="3"/>
      <c r="J292" s="24"/>
    </row>
    <row r="293" spans="1:10" hidden="1">
      <c r="A293" s="22" t="s">
        <v>9423</v>
      </c>
      <c r="B293" s="22" t="s">
        <v>9492</v>
      </c>
      <c r="C293" s="23" t="s">
        <v>9493</v>
      </c>
      <c r="D293" s="22" t="s">
        <v>8884</v>
      </c>
      <c r="E293" s="22" t="s">
        <v>82</v>
      </c>
      <c r="F293" s="42"/>
      <c r="G293" s="4">
        <v>0</v>
      </c>
      <c r="H293" s="5" t="s">
        <v>2793</v>
      </c>
      <c r="I293" s="3"/>
      <c r="J293" s="24"/>
    </row>
    <row r="294" spans="1:10" hidden="1">
      <c r="A294" s="22" t="s">
        <v>9423</v>
      </c>
      <c r="B294" s="22" t="s">
        <v>9494</v>
      </c>
      <c r="C294" s="23" t="s">
        <v>9495</v>
      </c>
      <c r="D294" s="22" t="s">
        <v>8884</v>
      </c>
      <c r="E294" s="22" t="s">
        <v>8921</v>
      </c>
      <c r="F294" s="42"/>
      <c r="G294" s="4">
        <v>0</v>
      </c>
      <c r="H294" s="5" t="s">
        <v>2793</v>
      </c>
      <c r="I294" s="3"/>
      <c r="J294" s="24"/>
    </row>
    <row r="295" spans="1:10" hidden="1">
      <c r="A295" s="22" t="s">
        <v>9423</v>
      </c>
      <c r="B295" s="22" t="s">
        <v>9496</v>
      </c>
      <c r="C295" s="23" t="s">
        <v>9497</v>
      </c>
      <c r="D295" s="22" t="s">
        <v>8884</v>
      </c>
      <c r="E295" s="22" t="s">
        <v>82</v>
      </c>
      <c r="F295" s="42"/>
      <c r="G295" s="4">
        <v>0</v>
      </c>
      <c r="H295" s="5" t="s">
        <v>2793</v>
      </c>
      <c r="I295" s="3"/>
      <c r="J295" s="24"/>
    </row>
    <row r="296" spans="1:10" hidden="1">
      <c r="A296" s="22" t="s">
        <v>9423</v>
      </c>
      <c r="B296" s="22" t="s">
        <v>9498</v>
      </c>
      <c r="C296" s="23" t="s">
        <v>9499</v>
      </c>
      <c r="D296" s="22" t="s">
        <v>8884</v>
      </c>
      <c r="E296" s="22" t="s">
        <v>8921</v>
      </c>
      <c r="F296" s="42"/>
      <c r="G296" s="4">
        <v>0</v>
      </c>
      <c r="H296" s="5" t="s">
        <v>2793</v>
      </c>
      <c r="I296" s="3"/>
      <c r="J296" s="24"/>
    </row>
    <row r="297" spans="1:10" hidden="1">
      <c r="A297" s="22" t="s">
        <v>9423</v>
      </c>
      <c r="B297" s="22" t="s">
        <v>9500</v>
      </c>
      <c r="C297" s="23" t="s">
        <v>9501</v>
      </c>
      <c r="D297" s="22" t="s">
        <v>8884</v>
      </c>
      <c r="E297" s="22" t="s">
        <v>8921</v>
      </c>
      <c r="F297" s="42"/>
      <c r="G297" s="4">
        <v>0</v>
      </c>
      <c r="H297" s="5" t="s">
        <v>2793</v>
      </c>
      <c r="I297" s="3"/>
      <c r="J297" s="24"/>
    </row>
    <row r="298" spans="1:10" hidden="1">
      <c r="A298" s="22" t="s">
        <v>9423</v>
      </c>
      <c r="B298" s="22" t="s">
        <v>9502</v>
      </c>
      <c r="C298" s="23" t="s">
        <v>9503</v>
      </c>
      <c r="D298" s="22" t="s">
        <v>8920</v>
      </c>
      <c r="E298" s="22" t="s">
        <v>8921</v>
      </c>
      <c r="F298" s="42"/>
      <c r="G298" s="4">
        <v>0</v>
      </c>
      <c r="H298" s="5" t="s">
        <v>2793</v>
      </c>
      <c r="I298" s="3"/>
      <c r="J298" s="24"/>
    </row>
    <row r="299" spans="1:10" hidden="1">
      <c r="A299" s="22" t="s">
        <v>9423</v>
      </c>
      <c r="B299" s="22" t="s">
        <v>9504</v>
      </c>
      <c r="C299" s="23" t="s">
        <v>9505</v>
      </c>
      <c r="D299" s="22" t="s">
        <v>8920</v>
      </c>
      <c r="E299" s="22" t="s">
        <v>8921</v>
      </c>
      <c r="F299" s="42"/>
      <c r="G299" s="4">
        <v>0</v>
      </c>
      <c r="H299" s="5" t="s">
        <v>2793</v>
      </c>
      <c r="I299" s="3"/>
      <c r="J299" s="24"/>
    </row>
    <row r="300" spans="1:10" hidden="1">
      <c r="A300" s="22" t="s">
        <v>9423</v>
      </c>
      <c r="B300" s="22" t="s">
        <v>9506</v>
      </c>
      <c r="C300" s="23" t="s">
        <v>9507</v>
      </c>
      <c r="D300" s="22" t="s">
        <v>8920</v>
      </c>
      <c r="E300" s="22" t="s">
        <v>8921</v>
      </c>
      <c r="F300" s="42"/>
      <c r="G300" s="4">
        <v>0</v>
      </c>
      <c r="H300" s="5" t="s">
        <v>2793</v>
      </c>
      <c r="I300" s="3"/>
      <c r="J300" s="24"/>
    </row>
    <row r="301" spans="1:10" hidden="1">
      <c r="A301" s="22" t="s">
        <v>9423</v>
      </c>
      <c r="B301" s="22" t="s">
        <v>9508</v>
      </c>
      <c r="C301" s="23" t="s">
        <v>9509</v>
      </c>
      <c r="D301" s="22" t="s">
        <v>8920</v>
      </c>
      <c r="E301" s="22" t="s">
        <v>8921</v>
      </c>
      <c r="F301" s="42"/>
      <c r="G301" s="4">
        <v>0</v>
      </c>
      <c r="H301" s="5" t="s">
        <v>2793</v>
      </c>
      <c r="I301" s="3"/>
      <c r="J301" s="24"/>
    </row>
    <row r="302" spans="1:10" hidden="1">
      <c r="A302" s="22" t="s">
        <v>9423</v>
      </c>
      <c r="B302" s="22" t="s">
        <v>9510</v>
      </c>
      <c r="C302" s="23" t="s">
        <v>9511</v>
      </c>
      <c r="D302" s="22" t="s">
        <v>8920</v>
      </c>
      <c r="E302" s="22" t="s">
        <v>8921</v>
      </c>
      <c r="F302" s="42"/>
      <c r="G302" s="4">
        <v>0</v>
      </c>
      <c r="H302" s="5" t="s">
        <v>2793</v>
      </c>
      <c r="I302" s="3"/>
      <c r="J302" s="24"/>
    </row>
    <row r="303" spans="1:10" hidden="1">
      <c r="A303" s="22" t="s">
        <v>9423</v>
      </c>
      <c r="B303" s="22" t="s">
        <v>9512</v>
      </c>
      <c r="C303" s="23" t="s">
        <v>9513</v>
      </c>
      <c r="D303" s="22" t="s">
        <v>8920</v>
      </c>
      <c r="E303" s="22" t="s">
        <v>8921</v>
      </c>
      <c r="F303" s="42"/>
      <c r="G303" s="4">
        <v>0</v>
      </c>
      <c r="H303" s="5" t="s">
        <v>2793</v>
      </c>
      <c r="I303" s="3"/>
      <c r="J303" s="24"/>
    </row>
    <row r="304" spans="1:10" hidden="1">
      <c r="A304" s="22" t="s">
        <v>9423</v>
      </c>
      <c r="B304" s="22" t="s">
        <v>9514</v>
      </c>
      <c r="C304" s="23" t="s">
        <v>9515</v>
      </c>
      <c r="D304" s="22" t="s">
        <v>8920</v>
      </c>
      <c r="E304" s="22" t="s">
        <v>8921</v>
      </c>
      <c r="F304" s="42"/>
      <c r="G304" s="4">
        <v>0</v>
      </c>
      <c r="H304" s="5" t="s">
        <v>2793</v>
      </c>
      <c r="I304" s="3"/>
      <c r="J304" s="24"/>
    </row>
    <row r="305" spans="1:10" hidden="1">
      <c r="A305" s="22" t="s">
        <v>9423</v>
      </c>
      <c r="B305" s="22" t="s">
        <v>9516</v>
      </c>
      <c r="C305" s="23" t="s">
        <v>9517</v>
      </c>
      <c r="D305" s="22" t="s">
        <v>8920</v>
      </c>
      <c r="E305" s="22" t="s">
        <v>8921</v>
      </c>
      <c r="F305" s="42"/>
      <c r="G305" s="4">
        <v>0</v>
      </c>
      <c r="H305" s="5" t="s">
        <v>2793</v>
      </c>
      <c r="I305" s="3"/>
      <c r="J305" s="24"/>
    </row>
    <row r="306" spans="1:10" hidden="1">
      <c r="A306" s="22" t="s">
        <v>9423</v>
      </c>
      <c r="B306" s="22" t="s">
        <v>9518</v>
      </c>
      <c r="C306" s="23" t="s">
        <v>9519</v>
      </c>
      <c r="D306" s="22" t="s">
        <v>8920</v>
      </c>
      <c r="E306" s="22" t="s">
        <v>8921</v>
      </c>
      <c r="F306" s="42"/>
      <c r="G306" s="4">
        <v>0</v>
      </c>
      <c r="H306" s="5" t="s">
        <v>2793</v>
      </c>
      <c r="I306" s="3"/>
      <c r="J306" s="24"/>
    </row>
    <row r="307" spans="1:10" hidden="1">
      <c r="A307" s="22" t="s">
        <v>9423</v>
      </c>
      <c r="B307" s="22" t="s">
        <v>9520</v>
      </c>
      <c r="C307" s="23" t="s">
        <v>9521</v>
      </c>
      <c r="D307" s="22" t="s">
        <v>8920</v>
      </c>
      <c r="E307" s="22" t="s">
        <v>82</v>
      </c>
      <c r="F307" s="42" t="s">
        <v>9522</v>
      </c>
      <c r="G307" s="4">
        <v>0</v>
      </c>
      <c r="H307" s="5" t="s">
        <v>2793</v>
      </c>
      <c r="I307" s="3"/>
      <c r="J307" s="24"/>
    </row>
    <row r="308" spans="1:10" hidden="1">
      <c r="A308" s="22" t="s">
        <v>9423</v>
      </c>
      <c r="B308" s="22" t="s">
        <v>9523</v>
      </c>
      <c r="C308" s="23" t="s">
        <v>9524</v>
      </c>
      <c r="D308" s="22" t="s">
        <v>8927</v>
      </c>
      <c r="E308" s="22">
        <v>2</v>
      </c>
      <c r="F308" s="42"/>
      <c r="G308" s="4">
        <v>0</v>
      </c>
      <c r="H308" s="5" t="s">
        <v>2793</v>
      </c>
      <c r="I308" s="3"/>
      <c r="J308" s="24"/>
    </row>
    <row r="309" spans="1:10" hidden="1">
      <c r="A309" s="22" t="s">
        <v>9423</v>
      </c>
      <c r="B309" s="22" t="s">
        <v>9525</v>
      </c>
      <c r="C309" s="23" t="s">
        <v>9526</v>
      </c>
      <c r="D309" s="22" t="s">
        <v>8924</v>
      </c>
      <c r="E309" s="22" t="s">
        <v>8921</v>
      </c>
      <c r="F309" s="42"/>
      <c r="G309" s="4">
        <v>0</v>
      </c>
      <c r="H309" s="5" t="s">
        <v>2793</v>
      </c>
      <c r="I309" s="3"/>
      <c r="J309" s="24"/>
    </row>
    <row r="310" spans="1:10" hidden="1">
      <c r="A310" s="22" t="s">
        <v>9423</v>
      </c>
      <c r="B310" s="22" t="s">
        <v>9527</v>
      </c>
      <c r="C310" s="23" t="s">
        <v>9528</v>
      </c>
      <c r="D310" s="22" t="s">
        <v>8924</v>
      </c>
      <c r="E310" s="22" t="s">
        <v>8921</v>
      </c>
      <c r="F310" s="42"/>
      <c r="G310" s="4">
        <v>0</v>
      </c>
      <c r="H310" s="5" t="s">
        <v>2793</v>
      </c>
      <c r="I310" s="3"/>
      <c r="J310" s="24"/>
    </row>
    <row r="311" spans="1:10" hidden="1">
      <c r="A311" s="22" t="s">
        <v>9423</v>
      </c>
      <c r="B311" s="22" t="s">
        <v>9529</v>
      </c>
      <c r="C311" s="23" t="s">
        <v>9530</v>
      </c>
      <c r="D311" s="22" t="s">
        <v>8884</v>
      </c>
      <c r="E311" s="22" t="s">
        <v>8921</v>
      </c>
      <c r="F311" s="42"/>
      <c r="G311" s="4">
        <v>0</v>
      </c>
      <c r="H311" s="5" t="s">
        <v>2793</v>
      </c>
      <c r="I311" s="3"/>
      <c r="J311" s="24"/>
    </row>
    <row r="312" spans="1:10" hidden="1">
      <c r="A312" s="22" t="s">
        <v>9423</v>
      </c>
      <c r="B312" s="22" t="s">
        <v>9531</v>
      </c>
      <c r="C312" s="23" t="s">
        <v>9532</v>
      </c>
      <c r="D312" s="22" t="s">
        <v>8884</v>
      </c>
      <c r="E312" s="22" t="s">
        <v>8921</v>
      </c>
      <c r="F312" s="42"/>
      <c r="G312" s="4">
        <v>0</v>
      </c>
      <c r="H312" s="5" t="s">
        <v>2793</v>
      </c>
      <c r="I312" s="3"/>
      <c r="J312" s="24"/>
    </row>
    <row r="313" spans="1:10" hidden="1">
      <c r="A313" s="22" t="s">
        <v>9423</v>
      </c>
      <c r="B313" s="22" t="s">
        <v>9533</v>
      </c>
      <c r="C313" s="23" t="s">
        <v>9534</v>
      </c>
      <c r="D313" s="22" t="s">
        <v>8924</v>
      </c>
      <c r="E313" s="22" t="s">
        <v>8921</v>
      </c>
      <c r="F313" s="42"/>
      <c r="G313" s="4">
        <v>0</v>
      </c>
      <c r="H313" s="5" t="s">
        <v>2793</v>
      </c>
      <c r="I313" s="3"/>
      <c r="J313" s="24"/>
    </row>
    <row r="314" spans="1:10" hidden="1">
      <c r="A314" s="22" t="s">
        <v>9423</v>
      </c>
      <c r="B314" s="22" t="s">
        <v>9535</v>
      </c>
      <c r="C314" s="23" t="s">
        <v>9536</v>
      </c>
      <c r="D314" s="22" t="s">
        <v>8924</v>
      </c>
      <c r="E314" s="22" t="s">
        <v>8921</v>
      </c>
      <c r="F314" s="42"/>
      <c r="G314" s="4">
        <v>0</v>
      </c>
      <c r="H314" s="5" t="s">
        <v>2793</v>
      </c>
      <c r="I314" s="3"/>
      <c r="J314" s="24"/>
    </row>
    <row r="315" spans="1:10" hidden="1">
      <c r="A315" s="22" t="s">
        <v>9423</v>
      </c>
      <c r="B315" s="22" t="s">
        <v>9537</v>
      </c>
      <c r="C315" s="23" t="s">
        <v>9538</v>
      </c>
      <c r="D315" s="22" t="s">
        <v>8924</v>
      </c>
      <c r="E315" s="22" t="s">
        <v>8921</v>
      </c>
      <c r="F315" s="42"/>
      <c r="G315" s="4">
        <v>0</v>
      </c>
      <c r="H315" s="5" t="s">
        <v>2793</v>
      </c>
      <c r="I315" s="3"/>
      <c r="J315" s="24"/>
    </row>
    <row r="316" spans="1:10" hidden="1">
      <c r="A316" s="22" t="s">
        <v>9423</v>
      </c>
      <c r="B316" s="22" t="s">
        <v>9539</v>
      </c>
      <c r="C316" s="23" t="s">
        <v>9540</v>
      </c>
      <c r="D316" s="22" t="s">
        <v>8920</v>
      </c>
      <c r="E316" s="22" t="s">
        <v>82</v>
      </c>
      <c r="F316" s="42"/>
      <c r="G316" s="4">
        <v>0</v>
      </c>
      <c r="H316" s="5" t="s">
        <v>2793</v>
      </c>
      <c r="I316" s="3"/>
      <c r="J316" s="24"/>
    </row>
    <row r="317" spans="1:10" hidden="1">
      <c r="A317" s="22" t="s">
        <v>9423</v>
      </c>
      <c r="B317" s="22" t="s">
        <v>9541</v>
      </c>
      <c r="C317" s="23" t="s">
        <v>9542</v>
      </c>
      <c r="D317" s="22" t="s">
        <v>8924</v>
      </c>
      <c r="E317" s="22" t="s">
        <v>8921</v>
      </c>
      <c r="F317" s="42"/>
      <c r="G317" s="4">
        <v>0</v>
      </c>
      <c r="H317" s="5" t="s">
        <v>2793</v>
      </c>
      <c r="I317" s="3"/>
      <c r="J317" s="24"/>
    </row>
    <row r="318" spans="1:10" hidden="1">
      <c r="A318" s="22" t="s">
        <v>9423</v>
      </c>
      <c r="B318" s="22" t="s">
        <v>9543</v>
      </c>
      <c r="C318" s="23" t="s">
        <v>9544</v>
      </c>
      <c r="D318" s="22" t="s">
        <v>8924</v>
      </c>
      <c r="E318" s="22" t="s">
        <v>8921</v>
      </c>
      <c r="F318" s="42"/>
      <c r="G318" s="4">
        <v>0</v>
      </c>
      <c r="H318" s="5" t="s">
        <v>2793</v>
      </c>
      <c r="I318" s="3"/>
      <c r="J318" s="24"/>
    </row>
    <row r="319" spans="1:10" hidden="1">
      <c r="A319" s="22" t="s">
        <v>9545</v>
      </c>
      <c r="B319" s="22" t="s">
        <v>9546</v>
      </c>
      <c r="C319" s="23" t="s">
        <v>9547</v>
      </c>
      <c r="D319" s="22" t="s">
        <v>8884</v>
      </c>
      <c r="E319" s="22" t="s">
        <v>82</v>
      </c>
      <c r="F319" s="42"/>
      <c r="G319" s="4">
        <v>0</v>
      </c>
      <c r="H319" s="5" t="s">
        <v>2793</v>
      </c>
      <c r="I319" s="3"/>
      <c r="J319" s="24"/>
    </row>
    <row r="320" spans="1:10" hidden="1">
      <c r="A320" s="22" t="s">
        <v>9545</v>
      </c>
      <c r="B320" s="22" t="s">
        <v>9548</v>
      </c>
      <c r="C320" s="23" t="s">
        <v>9549</v>
      </c>
      <c r="D320" s="22" t="s">
        <v>8884</v>
      </c>
      <c r="E320" s="22" t="s">
        <v>82</v>
      </c>
      <c r="F320" s="42"/>
      <c r="G320" s="4">
        <v>0</v>
      </c>
      <c r="H320" s="5" t="s">
        <v>2793</v>
      </c>
      <c r="I320" s="3"/>
      <c r="J320" s="24"/>
    </row>
    <row r="321" spans="1:10" hidden="1">
      <c r="A321" s="22" t="s">
        <v>9545</v>
      </c>
      <c r="B321" s="22" t="s">
        <v>9550</v>
      </c>
      <c r="C321" s="23" t="s">
        <v>9551</v>
      </c>
      <c r="D321" s="22" t="s">
        <v>8884</v>
      </c>
      <c r="E321" s="22" t="s">
        <v>82</v>
      </c>
      <c r="F321" s="42"/>
      <c r="G321" s="4">
        <v>0</v>
      </c>
      <c r="H321" s="5" t="s">
        <v>2793</v>
      </c>
      <c r="I321" s="3"/>
      <c r="J321" s="24"/>
    </row>
    <row r="322" spans="1:10" hidden="1">
      <c r="A322" s="22" t="s">
        <v>9545</v>
      </c>
      <c r="B322" s="22" t="s">
        <v>9552</v>
      </c>
      <c r="C322" s="23" t="s">
        <v>9553</v>
      </c>
      <c r="D322" s="22" t="s">
        <v>8884</v>
      </c>
      <c r="E322" s="22" t="s">
        <v>82</v>
      </c>
      <c r="F322" s="42"/>
      <c r="G322" s="4">
        <v>0</v>
      </c>
      <c r="H322" s="5" t="s">
        <v>2793</v>
      </c>
      <c r="I322" s="3"/>
      <c r="J322" s="24"/>
    </row>
    <row r="323" spans="1:10" hidden="1">
      <c r="A323" s="22" t="s">
        <v>9554</v>
      </c>
      <c r="B323" s="22" t="s">
        <v>9555</v>
      </c>
      <c r="C323" s="23" t="s">
        <v>9556</v>
      </c>
      <c r="D323" s="22" t="s">
        <v>8884</v>
      </c>
      <c r="E323" s="22" t="s">
        <v>82</v>
      </c>
      <c r="F323" s="42"/>
      <c r="G323" s="4">
        <v>0</v>
      </c>
      <c r="H323" s="5" t="s">
        <v>2793</v>
      </c>
      <c r="I323" s="3"/>
      <c r="J323" s="24"/>
    </row>
    <row r="324" spans="1:10" hidden="1">
      <c r="A324" s="22" t="s">
        <v>9554</v>
      </c>
      <c r="B324" s="22" t="s">
        <v>9557</v>
      </c>
      <c r="C324" s="23" t="s">
        <v>9558</v>
      </c>
      <c r="D324" s="22" t="s">
        <v>8884</v>
      </c>
      <c r="E324" s="22" t="s">
        <v>82</v>
      </c>
      <c r="F324" s="42"/>
      <c r="G324" s="4">
        <v>0</v>
      </c>
      <c r="H324" s="5" t="s">
        <v>2793</v>
      </c>
      <c r="I324" s="3"/>
      <c r="J324" s="24"/>
    </row>
    <row r="325" spans="1:10" hidden="1">
      <c r="A325" s="22" t="s">
        <v>9554</v>
      </c>
      <c r="B325" s="22" t="s">
        <v>9559</v>
      </c>
      <c r="C325" s="23" t="s">
        <v>9560</v>
      </c>
      <c r="D325" s="22" t="s">
        <v>8884</v>
      </c>
      <c r="E325" s="22" t="s">
        <v>82</v>
      </c>
      <c r="F325" s="42"/>
      <c r="G325" s="4">
        <v>0</v>
      </c>
      <c r="H325" s="5" t="s">
        <v>2793</v>
      </c>
      <c r="I325" s="3"/>
      <c r="J325" s="24"/>
    </row>
    <row r="326" spans="1:10" hidden="1">
      <c r="A326" s="22" t="s">
        <v>9554</v>
      </c>
      <c r="B326" s="22" t="s">
        <v>9561</v>
      </c>
      <c r="C326" s="23" t="s">
        <v>9562</v>
      </c>
      <c r="D326" s="22" t="s">
        <v>8884</v>
      </c>
      <c r="E326" s="22" t="s">
        <v>82</v>
      </c>
      <c r="F326" s="42"/>
      <c r="G326" s="4">
        <v>0</v>
      </c>
      <c r="H326" s="5" t="s">
        <v>2793</v>
      </c>
      <c r="I326" s="3"/>
      <c r="J326" s="24"/>
    </row>
    <row r="327" spans="1:10" hidden="1">
      <c r="A327" s="22" t="s">
        <v>9554</v>
      </c>
      <c r="B327" s="22" t="s">
        <v>9563</v>
      </c>
      <c r="C327" s="23" t="s">
        <v>9564</v>
      </c>
      <c r="D327" s="22" t="s">
        <v>8884</v>
      </c>
      <c r="E327" s="22" t="s">
        <v>82</v>
      </c>
      <c r="F327" s="42"/>
      <c r="G327" s="4">
        <v>0</v>
      </c>
      <c r="H327" s="5" t="s">
        <v>2793</v>
      </c>
      <c r="I327" s="3"/>
      <c r="J327" s="24"/>
    </row>
    <row r="328" spans="1:10" hidden="1">
      <c r="A328" s="22" t="s">
        <v>9554</v>
      </c>
      <c r="B328" s="22" t="s">
        <v>9565</v>
      </c>
      <c r="C328" s="23" t="s">
        <v>9566</v>
      </c>
      <c r="D328" s="22" t="s">
        <v>8884</v>
      </c>
      <c r="E328" s="22" t="s">
        <v>82</v>
      </c>
      <c r="F328" s="42"/>
      <c r="G328" s="4">
        <v>0</v>
      </c>
      <c r="H328" s="5" t="s">
        <v>2793</v>
      </c>
      <c r="I328" s="3"/>
      <c r="J328" s="24"/>
    </row>
    <row r="329" spans="1:10" hidden="1">
      <c r="A329" s="22" t="s">
        <v>9554</v>
      </c>
      <c r="B329" s="22" t="s">
        <v>9567</v>
      </c>
      <c r="C329" s="23" t="s">
        <v>9568</v>
      </c>
      <c r="D329" s="22" t="s">
        <v>8884</v>
      </c>
      <c r="E329" s="22" t="s">
        <v>82</v>
      </c>
      <c r="F329" s="42"/>
      <c r="G329" s="4">
        <v>0</v>
      </c>
      <c r="H329" s="5" t="s">
        <v>2793</v>
      </c>
      <c r="I329" s="3"/>
      <c r="J329" s="24"/>
    </row>
    <row r="330" spans="1:10" hidden="1">
      <c r="A330" s="22" t="s">
        <v>9554</v>
      </c>
      <c r="B330" s="22" t="s">
        <v>9569</v>
      </c>
      <c r="C330" s="23" t="s">
        <v>9570</v>
      </c>
      <c r="D330" s="22" t="s">
        <v>8884</v>
      </c>
      <c r="E330" s="22" t="s">
        <v>82</v>
      </c>
      <c r="F330" s="42"/>
      <c r="G330" s="4">
        <v>0</v>
      </c>
      <c r="H330" s="5" t="s">
        <v>2793</v>
      </c>
      <c r="I330" s="3"/>
      <c r="J330" s="24"/>
    </row>
    <row r="331" spans="1:10" hidden="1">
      <c r="A331" s="22" t="s">
        <v>9554</v>
      </c>
      <c r="B331" s="22" t="s">
        <v>9571</v>
      </c>
      <c r="C331" s="23" t="s">
        <v>9572</v>
      </c>
      <c r="D331" s="22" t="s">
        <v>8884</v>
      </c>
      <c r="E331" s="22" t="s">
        <v>82</v>
      </c>
      <c r="F331" s="42"/>
      <c r="G331" s="4">
        <v>0</v>
      </c>
      <c r="H331" s="5" t="s">
        <v>2793</v>
      </c>
      <c r="I331" s="3"/>
      <c r="J331" s="24"/>
    </row>
    <row r="332" spans="1:10" hidden="1">
      <c r="A332" s="22" t="s">
        <v>9573</v>
      </c>
      <c r="B332" s="22" t="s">
        <v>9574</v>
      </c>
      <c r="C332" s="23" t="s">
        <v>9575</v>
      </c>
      <c r="D332" s="22" t="s">
        <v>8884</v>
      </c>
      <c r="E332" s="22" t="s">
        <v>82</v>
      </c>
      <c r="F332" s="42"/>
      <c r="G332" s="4">
        <v>0</v>
      </c>
      <c r="H332" s="5" t="s">
        <v>2793</v>
      </c>
      <c r="I332" s="3"/>
      <c r="J332" s="24"/>
    </row>
    <row r="333" spans="1:10" hidden="1">
      <c r="A333" s="22" t="s">
        <v>9576</v>
      </c>
      <c r="B333" s="22" t="s">
        <v>9577</v>
      </c>
      <c r="C333" s="23" t="s">
        <v>9578</v>
      </c>
      <c r="D333" s="22" t="s">
        <v>8884</v>
      </c>
      <c r="E333" s="22" t="s">
        <v>82</v>
      </c>
      <c r="F333" s="42"/>
      <c r="G333" s="4">
        <v>0</v>
      </c>
      <c r="H333" s="5" t="s">
        <v>2793</v>
      </c>
      <c r="I333" s="3"/>
      <c r="J333" s="24"/>
    </row>
    <row r="334" spans="1:10" hidden="1">
      <c r="A334" s="22" t="s">
        <v>9576</v>
      </c>
      <c r="B334" s="22" t="s">
        <v>2492</v>
      </c>
      <c r="C334" s="23" t="s">
        <v>9579</v>
      </c>
      <c r="D334" s="22" t="s">
        <v>8884</v>
      </c>
      <c r="E334" s="22" t="s">
        <v>82</v>
      </c>
      <c r="F334" s="42"/>
      <c r="G334" s="4">
        <v>0</v>
      </c>
      <c r="H334" s="5" t="s">
        <v>2793</v>
      </c>
      <c r="I334" s="3"/>
      <c r="J334" s="24"/>
    </row>
    <row r="335" spans="1:10" hidden="1">
      <c r="A335" s="22" t="s">
        <v>9576</v>
      </c>
      <c r="B335" s="22" t="s">
        <v>9580</v>
      </c>
      <c r="C335" s="23" t="s">
        <v>9581</v>
      </c>
      <c r="D335" s="22" t="s">
        <v>8884</v>
      </c>
      <c r="E335" s="22" t="s">
        <v>82</v>
      </c>
      <c r="F335" s="42"/>
      <c r="G335" s="4">
        <v>0</v>
      </c>
      <c r="H335" s="5" t="s">
        <v>2793</v>
      </c>
      <c r="I335" s="3"/>
      <c r="J335" s="24"/>
    </row>
    <row r="336" spans="1:10" hidden="1">
      <c r="A336" s="22" t="s">
        <v>9576</v>
      </c>
      <c r="B336" s="22" t="s">
        <v>9582</v>
      </c>
      <c r="C336" s="23" t="s">
        <v>9583</v>
      </c>
      <c r="D336" s="22" t="s">
        <v>8884</v>
      </c>
      <c r="E336" s="22" t="s">
        <v>82</v>
      </c>
      <c r="F336" s="42"/>
      <c r="G336" s="4">
        <v>0</v>
      </c>
      <c r="H336" s="5" t="s">
        <v>2793</v>
      </c>
      <c r="I336" s="3"/>
      <c r="J336" s="24"/>
    </row>
    <row r="337" spans="1:10" hidden="1">
      <c r="A337" s="22" t="s">
        <v>9576</v>
      </c>
      <c r="B337" s="22" t="s">
        <v>9584</v>
      </c>
      <c r="C337" s="23" t="s">
        <v>9585</v>
      </c>
      <c r="D337" s="22" t="s">
        <v>8884</v>
      </c>
      <c r="E337" s="22" t="s">
        <v>82</v>
      </c>
      <c r="F337" s="42"/>
      <c r="G337" s="4">
        <v>0</v>
      </c>
      <c r="H337" s="5" t="s">
        <v>2793</v>
      </c>
      <c r="I337" s="3"/>
      <c r="J337" s="24"/>
    </row>
    <row r="338" spans="1:10" hidden="1">
      <c r="A338" s="22" t="s">
        <v>9576</v>
      </c>
      <c r="B338" s="22" t="s">
        <v>9586</v>
      </c>
      <c r="C338" s="23" t="s">
        <v>9587</v>
      </c>
      <c r="D338" s="22" t="s">
        <v>8884</v>
      </c>
      <c r="E338" s="22" t="s">
        <v>82</v>
      </c>
      <c r="F338" s="42"/>
      <c r="G338" s="4">
        <v>0</v>
      </c>
      <c r="H338" s="5" t="s">
        <v>2793</v>
      </c>
      <c r="I338" s="3"/>
      <c r="J338" s="24"/>
    </row>
    <row r="339" spans="1:10" hidden="1">
      <c r="A339" s="22" t="s">
        <v>9576</v>
      </c>
      <c r="B339" s="22" t="s">
        <v>9588</v>
      </c>
      <c r="C339" s="23" t="s">
        <v>9589</v>
      </c>
      <c r="D339" s="22" t="s">
        <v>8884</v>
      </c>
      <c r="E339" s="22" t="s">
        <v>82</v>
      </c>
      <c r="F339" s="42"/>
      <c r="G339" s="4">
        <v>0</v>
      </c>
      <c r="H339" s="5" t="s">
        <v>2793</v>
      </c>
      <c r="I339" s="3"/>
      <c r="J339" s="24"/>
    </row>
    <row r="340" spans="1:10" hidden="1">
      <c r="A340" s="22" t="s">
        <v>9576</v>
      </c>
      <c r="B340" s="22" t="s">
        <v>2495</v>
      </c>
      <c r="C340" s="23" t="s">
        <v>9590</v>
      </c>
      <c r="D340" s="22" t="s">
        <v>8884</v>
      </c>
      <c r="E340" s="22" t="s">
        <v>82</v>
      </c>
      <c r="F340" s="42"/>
      <c r="G340" s="4">
        <v>0</v>
      </c>
      <c r="H340" s="5" t="s">
        <v>2793</v>
      </c>
      <c r="I340" s="3"/>
      <c r="J340" s="24"/>
    </row>
    <row r="341" spans="1:10" hidden="1">
      <c r="A341" s="22" t="s">
        <v>9576</v>
      </c>
      <c r="B341" s="22" t="s">
        <v>9591</v>
      </c>
      <c r="C341" s="23" t="s">
        <v>9592</v>
      </c>
      <c r="D341" s="22" t="s">
        <v>8884</v>
      </c>
      <c r="E341" s="22" t="s">
        <v>82</v>
      </c>
      <c r="F341" s="42"/>
      <c r="G341" s="4">
        <v>0</v>
      </c>
      <c r="H341" s="5" t="s">
        <v>2793</v>
      </c>
      <c r="I341" s="3"/>
      <c r="J341" s="24"/>
    </row>
    <row r="342" spans="1:10" hidden="1">
      <c r="A342" s="22" t="s">
        <v>9576</v>
      </c>
      <c r="B342" s="22" t="s">
        <v>9593</v>
      </c>
      <c r="C342" s="23" t="s">
        <v>9594</v>
      </c>
      <c r="D342" s="22" t="s">
        <v>8884</v>
      </c>
      <c r="E342" s="22" t="s">
        <v>82</v>
      </c>
      <c r="F342" s="42"/>
      <c r="G342" s="4">
        <v>0</v>
      </c>
      <c r="H342" s="5" t="s">
        <v>2793</v>
      </c>
      <c r="I342" s="3"/>
      <c r="J342" s="24"/>
    </row>
    <row r="343" spans="1:10" hidden="1">
      <c r="A343" s="22" t="s">
        <v>9576</v>
      </c>
      <c r="B343" s="22" t="s">
        <v>9595</v>
      </c>
      <c r="C343" s="23" t="s">
        <v>9596</v>
      </c>
      <c r="D343" s="22" t="s">
        <v>8884</v>
      </c>
      <c r="E343" s="22" t="s">
        <v>82</v>
      </c>
      <c r="F343" s="42"/>
      <c r="G343" s="4">
        <v>0</v>
      </c>
      <c r="H343" s="5" t="s">
        <v>2793</v>
      </c>
      <c r="I343" s="3"/>
      <c r="J343" s="24"/>
    </row>
    <row r="344" spans="1:10" hidden="1">
      <c r="A344" s="22" t="s">
        <v>9576</v>
      </c>
      <c r="B344" s="22" t="s">
        <v>9597</v>
      </c>
      <c r="C344" s="23" t="s">
        <v>9598</v>
      </c>
      <c r="D344" s="22" t="s">
        <v>8884</v>
      </c>
      <c r="E344" s="22" t="s">
        <v>82</v>
      </c>
      <c r="F344" s="42"/>
      <c r="G344" s="4">
        <v>0</v>
      </c>
      <c r="H344" s="5" t="s">
        <v>2793</v>
      </c>
      <c r="I344" s="3"/>
      <c r="J344" s="24"/>
    </row>
    <row r="345" spans="1:10" hidden="1">
      <c r="A345" s="22" t="s">
        <v>9576</v>
      </c>
      <c r="B345" s="22" t="s">
        <v>9599</v>
      </c>
      <c r="C345" s="23" t="s">
        <v>9600</v>
      </c>
      <c r="D345" s="22" t="s">
        <v>8884</v>
      </c>
      <c r="E345" s="22" t="s">
        <v>82</v>
      </c>
      <c r="F345" s="42"/>
      <c r="G345" s="4">
        <v>0</v>
      </c>
      <c r="H345" s="5" t="s">
        <v>2793</v>
      </c>
      <c r="I345" s="3"/>
      <c r="J345" s="24"/>
    </row>
    <row r="346" spans="1:10" hidden="1">
      <c r="A346" s="22" t="s">
        <v>9576</v>
      </c>
      <c r="B346" s="22" t="s">
        <v>9601</v>
      </c>
      <c r="C346" s="23" t="s">
        <v>9602</v>
      </c>
      <c r="D346" s="22" t="s">
        <v>8884</v>
      </c>
      <c r="E346" s="22" t="s">
        <v>82</v>
      </c>
      <c r="F346" s="42"/>
      <c r="G346" s="4">
        <v>0</v>
      </c>
      <c r="H346" s="5" t="s">
        <v>2793</v>
      </c>
      <c r="I346" s="3"/>
      <c r="J346" s="24"/>
    </row>
    <row r="347" spans="1:10" hidden="1">
      <c r="A347" s="22" t="s">
        <v>9576</v>
      </c>
      <c r="B347" s="22" t="s">
        <v>9603</v>
      </c>
      <c r="C347" s="23" t="s">
        <v>9604</v>
      </c>
      <c r="D347" s="22" t="s">
        <v>9010</v>
      </c>
      <c r="E347" s="22" t="s">
        <v>82</v>
      </c>
      <c r="F347" s="42"/>
      <c r="G347" s="4">
        <v>0</v>
      </c>
      <c r="H347" s="5" t="s">
        <v>2793</v>
      </c>
      <c r="I347" s="3"/>
      <c r="J347" s="24"/>
    </row>
    <row r="348" spans="1:10" hidden="1">
      <c r="A348" s="22" t="s">
        <v>9576</v>
      </c>
      <c r="B348" s="22" t="s">
        <v>9605</v>
      </c>
      <c r="C348" s="23" t="s">
        <v>9606</v>
      </c>
      <c r="D348" s="22" t="s">
        <v>8884</v>
      </c>
      <c r="E348" s="22" t="s">
        <v>82</v>
      </c>
      <c r="F348" s="42"/>
      <c r="G348" s="4">
        <v>0</v>
      </c>
      <c r="H348" s="5" t="s">
        <v>2793</v>
      </c>
      <c r="I348" s="3"/>
      <c r="J348" s="24"/>
    </row>
    <row r="349" spans="1:10" hidden="1">
      <c r="A349" s="22" t="s">
        <v>9576</v>
      </c>
      <c r="B349" s="22" t="s">
        <v>9607</v>
      </c>
      <c r="C349" s="23" t="s">
        <v>9608</v>
      </c>
      <c r="D349" s="22" t="s">
        <v>8920</v>
      </c>
      <c r="E349" s="22" t="s">
        <v>82</v>
      </c>
      <c r="F349" s="42"/>
      <c r="G349" s="4">
        <v>0</v>
      </c>
      <c r="H349" s="5" t="s">
        <v>2793</v>
      </c>
      <c r="I349" s="3"/>
      <c r="J349" s="24"/>
    </row>
    <row r="350" spans="1:10" hidden="1">
      <c r="A350" s="22" t="s">
        <v>9609</v>
      </c>
      <c r="B350" s="22" t="s">
        <v>9610</v>
      </c>
      <c r="C350" s="23" t="s">
        <v>9611</v>
      </c>
      <c r="D350" s="22" t="s">
        <v>8884</v>
      </c>
      <c r="E350" s="22" t="s">
        <v>82</v>
      </c>
      <c r="F350" s="42"/>
      <c r="G350" s="4">
        <v>0</v>
      </c>
      <c r="H350" s="5" t="s">
        <v>2793</v>
      </c>
      <c r="I350" s="3"/>
      <c r="J350" s="24"/>
    </row>
    <row r="351" spans="1:10" hidden="1">
      <c r="A351" s="22" t="s">
        <v>9609</v>
      </c>
      <c r="B351" s="22" t="s">
        <v>9612</v>
      </c>
      <c r="C351" s="23" t="s">
        <v>9613</v>
      </c>
      <c r="D351" s="22" t="s">
        <v>8884</v>
      </c>
      <c r="E351" s="22" t="s">
        <v>82</v>
      </c>
      <c r="F351" s="42"/>
      <c r="G351" s="4">
        <v>0</v>
      </c>
      <c r="H351" s="5" t="s">
        <v>2793</v>
      </c>
      <c r="I351" s="3"/>
      <c r="J351" s="24"/>
    </row>
    <row r="352" spans="1:10" hidden="1">
      <c r="A352" s="22" t="s">
        <v>9609</v>
      </c>
      <c r="B352" s="22" t="s">
        <v>9614</v>
      </c>
      <c r="C352" s="23" t="s">
        <v>9615</v>
      </c>
      <c r="D352" s="22" t="s">
        <v>8884</v>
      </c>
      <c r="E352" s="22" t="s">
        <v>82</v>
      </c>
      <c r="F352" s="42"/>
      <c r="G352" s="4">
        <v>0</v>
      </c>
      <c r="H352" s="5" t="s">
        <v>2793</v>
      </c>
      <c r="I352" s="3"/>
      <c r="J352" s="24"/>
    </row>
    <row r="353" spans="1:10" hidden="1">
      <c r="A353" s="22" t="s">
        <v>9609</v>
      </c>
      <c r="B353" s="22" t="s">
        <v>9616</v>
      </c>
      <c r="C353" s="23" t="s">
        <v>9617</v>
      </c>
      <c r="D353" s="22" t="s">
        <v>8924</v>
      </c>
      <c r="E353" s="22" t="s">
        <v>82</v>
      </c>
      <c r="F353" s="42"/>
      <c r="G353" s="4">
        <v>0</v>
      </c>
      <c r="H353" s="5" t="s">
        <v>2793</v>
      </c>
      <c r="I353" s="3"/>
      <c r="J353" s="24"/>
    </row>
    <row r="354" spans="1:10" hidden="1">
      <c r="A354" s="22" t="s">
        <v>9609</v>
      </c>
      <c r="B354" s="22" t="s">
        <v>9618</v>
      </c>
      <c r="C354" s="23" t="s">
        <v>9619</v>
      </c>
      <c r="D354" s="22" t="s">
        <v>8884</v>
      </c>
      <c r="E354" s="22" t="s">
        <v>82</v>
      </c>
      <c r="F354" s="42"/>
      <c r="G354" s="4">
        <v>0</v>
      </c>
      <c r="H354" s="5" t="s">
        <v>2793</v>
      </c>
      <c r="I354" s="3"/>
      <c r="J354" s="24"/>
    </row>
    <row r="355" spans="1:10" hidden="1">
      <c r="A355" s="22" t="s">
        <v>9620</v>
      </c>
      <c r="B355" s="22" t="s">
        <v>9621</v>
      </c>
      <c r="C355" s="23" t="s">
        <v>9622</v>
      </c>
      <c r="D355" s="22" t="s">
        <v>8927</v>
      </c>
      <c r="E355" s="22">
        <v>2</v>
      </c>
      <c r="F355" s="42"/>
      <c r="G355" s="4">
        <v>0</v>
      </c>
      <c r="H355" s="5" t="s">
        <v>2793</v>
      </c>
      <c r="I355" s="3"/>
      <c r="J355" s="24"/>
    </row>
    <row r="356" spans="1:10" hidden="1">
      <c r="A356" s="22" t="s">
        <v>9620</v>
      </c>
      <c r="B356" s="22" t="s">
        <v>9623</v>
      </c>
      <c r="C356" s="23" t="s">
        <v>9624</v>
      </c>
      <c r="D356" s="22" t="s">
        <v>8884</v>
      </c>
      <c r="E356" s="22">
        <v>3</v>
      </c>
      <c r="F356" s="42"/>
      <c r="G356" s="4">
        <v>0</v>
      </c>
      <c r="H356" s="5" t="s">
        <v>2793</v>
      </c>
      <c r="I356" s="3"/>
      <c r="J356" s="24"/>
    </row>
    <row r="357" spans="1:10" hidden="1">
      <c r="A357" s="22" t="s">
        <v>9620</v>
      </c>
      <c r="B357" s="22" t="s">
        <v>9625</v>
      </c>
      <c r="C357" s="23" t="s">
        <v>9626</v>
      </c>
      <c r="D357" s="22" t="s">
        <v>8884</v>
      </c>
      <c r="E357" s="22">
        <v>3</v>
      </c>
      <c r="F357" s="42"/>
      <c r="G357" s="4">
        <v>0</v>
      </c>
      <c r="H357" s="5" t="s">
        <v>2793</v>
      </c>
      <c r="I357" s="3"/>
      <c r="J357" s="24"/>
    </row>
    <row r="358" spans="1:10" hidden="1">
      <c r="A358" s="22" t="s">
        <v>9620</v>
      </c>
      <c r="B358" s="22" t="s">
        <v>9627</v>
      </c>
      <c r="C358" s="23" t="s">
        <v>9628</v>
      </c>
      <c r="D358" s="22" t="s">
        <v>8884</v>
      </c>
      <c r="E358" s="22">
        <v>3</v>
      </c>
      <c r="F358" s="42"/>
      <c r="G358" s="4">
        <v>0</v>
      </c>
      <c r="H358" s="5" t="s">
        <v>2793</v>
      </c>
      <c r="I358" s="3"/>
      <c r="J358" s="24"/>
    </row>
    <row r="359" spans="1:10" hidden="1">
      <c r="A359" s="22" t="s">
        <v>9620</v>
      </c>
      <c r="B359" s="22" t="s">
        <v>9629</v>
      </c>
      <c r="C359" s="23" t="s">
        <v>9630</v>
      </c>
      <c r="D359" s="22" t="s">
        <v>8884</v>
      </c>
      <c r="E359" s="22">
        <v>3</v>
      </c>
      <c r="F359" s="42"/>
      <c r="G359" s="4">
        <v>0</v>
      </c>
      <c r="H359" s="5" t="s">
        <v>2793</v>
      </c>
      <c r="I359" s="3"/>
      <c r="J359" s="24"/>
    </row>
    <row r="360" spans="1:10" hidden="1">
      <c r="A360" s="22" t="s">
        <v>9620</v>
      </c>
      <c r="B360" s="22" t="s">
        <v>9631</v>
      </c>
      <c r="C360" s="23" t="s">
        <v>9632</v>
      </c>
      <c r="D360" s="22" t="s">
        <v>8884</v>
      </c>
      <c r="E360" s="22" t="s">
        <v>82</v>
      </c>
      <c r="F360" s="42"/>
      <c r="G360" s="4">
        <v>0</v>
      </c>
      <c r="H360" s="5" t="s">
        <v>2793</v>
      </c>
      <c r="I360" s="3"/>
      <c r="J360" s="24"/>
    </row>
    <row r="361" spans="1:10" hidden="1">
      <c r="A361" s="22" t="s">
        <v>9620</v>
      </c>
      <c r="B361" s="22" t="s">
        <v>9633</v>
      </c>
      <c r="C361" s="23" t="s">
        <v>9634</v>
      </c>
      <c r="D361" s="22" t="s">
        <v>8884</v>
      </c>
      <c r="E361" s="22" t="s">
        <v>8921</v>
      </c>
      <c r="F361" s="42"/>
      <c r="G361" s="4">
        <v>0</v>
      </c>
      <c r="H361" s="5" t="s">
        <v>2793</v>
      </c>
      <c r="I361" s="3"/>
      <c r="J361" s="24"/>
    </row>
    <row r="362" spans="1:10" hidden="1">
      <c r="A362" s="22" t="s">
        <v>9620</v>
      </c>
      <c r="B362" s="22" t="s">
        <v>9635</v>
      </c>
      <c r="C362" s="23" t="s">
        <v>9636</v>
      </c>
      <c r="D362" s="22" t="s">
        <v>8884</v>
      </c>
      <c r="E362" s="22">
        <v>3</v>
      </c>
      <c r="F362" s="42"/>
      <c r="G362" s="4">
        <v>0</v>
      </c>
      <c r="H362" s="5" t="s">
        <v>2793</v>
      </c>
      <c r="I362" s="3"/>
      <c r="J362" s="24"/>
    </row>
    <row r="363" spans="1:10" hidden="1">
      <c r="A363" s="22" t="s">
        <v>9620</v>
      </c>
      <c r="B363" s="22" t="s">
        <v>9637</v>
      </c>
      <c r="C363" s="23" t="s">
        <v>9638</v>
      </c>
      <c r="D363" s="22" t="s">
        <v>8884</v>
      </c>
      <c r="E363" s="22" t="s">
        <v>8921</v>
      </c>
      <c r="F363" s="42"/>
      <c r="G363" s="4">
        <v>0</v>
      </c>
      <c r="H363" s="5" t="s">
        <v>2793</v>
      </c>
      <c r="I363" s="3"/>
      <c r="J363" s="24"/>
    </row>
    <row r="364" spans="1:10" hidden="1">
      <c r="A364" s="22" t="s">
        <v>9639</v>
      </c>
      <c r="B364" s="22" t="s">
        <v>9640</v>
      </c>
      <c r="C364" s="23" t="s">
        <v>9641</v>
      </c>
      <c r="D364" s="22" t="s">
        <v>8884</v>
      </c>
      <c r="E364" s="22" t="s">
        <v>82</v>
      </c>
      <c r="F364" s="42"/>
      <c r="G364" s="4">
        <v>0</v>
      </c>
      <c r="H364" s="5" t="s">
        <v>2793</v>
      </c>
      <c r="I364" s="3"/>
      <c r="J364" s="24"/>
    </row>
    <row r="365" spans="1:10" hidden="1">
      <c r="A365" s="22" t="s">
        <v>9639</v>
      </c>
      <c r="B365" s="22" t="s">
        <v>611</v>
      </c>
      <c r="C365" s="23" t="s">
        <v>9642</v>
      </c>
      <c r="D365" s="22" t="s">
        <v>8884</v>
      </c>
      <c r="E365" s="22" t="s">
        <v>82</v>
      </c>
      <c r="F365" s="42"/>
      <c r="G365" s="4">
        <v>0</v>
      </c>
      <c r="H365" s="5" t="s">
        <v>2793</v>
      </c>
      <c r="I365" s="3"/>
      <c r="J365" s="24"/>
    </row>
    <row r="366" spans="1:10" hidden="1">
      <c r="A366" s="22" t="s">
        <v>9639</v>
      </c>
      <c r="B366" s="22" t="s">
        <v>9643</v>
      </c>
      <c r="C366" s="23" t="s">
        <v>9644</v>
      </c>
      <c r="D366" s="22" t="s">
        <v>8884</v>
      </c>
      <c r="E366" s="22" t="s">
        <v>82</v>
      </c>
      <c r="F366" s="42"/>
      <c r="G366" s="4">
        <v>0</v>
      </c>
      <c r="H366" s="5" t="s">
        <v>2793</v>
      </c>
      <c r="I366" s="3"/>
      <c r="J366" s="24"/>
    </row>
    <row r="367" spans="1:10" hidden="1">
      <c r="A367" s="22" t="s">
        <v>9639</v>
      </c>
      <c r="B367" s="22" t="s">
        <v>9645</v>
      </c>
      <c r="C367" s="23" t="s">
        <v>9646</v>
      </c>
      <c r="D367" s="22" t="s">
        <v>8884</v>
      </c>
      <c r="E367" s="22" t="s">
        <v>82</v>
      </c>
      <c r="F367" s="42"/>
      <c r="G367" s="4">
        <v>0</v>
      </c>
      <c r="H367" s="5" t="s">
        <v>2793</v>
      </c>
      <c r="I367" s="3"/>
      <c r="J367" s="24"/>
    </row>
    <row r="368" spans="1:10" hidden="1">
      <c r="A368" s="22" t="s">
        <v>9639</v>
      </c>
      <c r="B368" s="22" t="s">
        <v>9647</v>
      </c>
      <c r="C368" s="23" t="s">
        <v>9648</v>
      </c>
      <c r="D368" s="22" t="s">
        <v>8884</v>
      </c>
      <c r="E368" s="22" t="s">
        <v>82</v>
      </c>
      <c r="F368" s="42"/>
      <c r="G368" s="4">
        <v>0</v>
      </c>
      <c r="H368" s="5" t="s">
        <v>2793</v>
      </c>
      <c r="I368" s="3"/>
      <c r="J368" s="24"/>
    </row>
    <row r="369" spans="1:10" hidden="1">
      <c r="A369" s="22" t="s">
        <v>9649</v>
      </c>
      <c r="B369" s="22" t="s">
        <v>9650</v>
      </c>
      <c r="C369" s="23" t="s">
        <v>9651</v>
      </c>
      <c r="D369" s="22" t="s">
        <v>8884</v>
      </c>
      <c r="E369" s="22" t="s">
        <v>82</v>
      </c>
      <c r="F369" s="42"/>
      <c r="G369" s="4">
        <v>0</v>
      </c>
      <c r="H369" s="5" t="s">
        <v>2793</v>
      </c>
      <c r="I369" s="3"/>
      <c r="J369" s="24"/>
    </row>
    <row r="370" spans="1:10" hidden="1">
      <c r="A370" s="22" t="s">
        <v>9649</v>
      </c>
      <c r="B370" s="22" t="s">
        <v>9652</v>
      </c>
      <c r="C370" s="23" t="s">
        <v>9653</v>
      </c>
      <c r="D370" s="22" t="s">
        <v>8884</v>
      </c>
      <c r="E370" s="22" t="s">
        <v>82</v>
      </c>
      <c r="F370" s="42"/>
      <c r="G370" s="4">
        <v>0</v>
      </c>
      <c r="H370" s="5" t="s">
        <v>2793</v>
      </c>
      <c r="I370" s="3"/>
      <c r="J370" s="24"/>
    </row>
    <row r="371" spans="1:10" hidden="1">
      <c r="A371" s="22" t="s">
        <v>9649</v>
      </c>
      <c r="B371" s="22" t="s">
        <v>9654</v>
      </c>
      <c r="C371" s="23" t="s">
        <v>9655</v>
      </c>
      <c r="D371" s="22" t="s">
        <v>8884</v>
      </c>
      <c r="E371" s="22" t="s">
        <v>82</v>
      </c>
      <c r="F371" s="42"/>
      <c r="G371" s="4">
        <v>0</v>
      </c>
      <c r="H371" s="5" t="s">
        <v>2793</v>
      </c>
      <c r="I371" s="3"/>
      <c r="J371" s="24"/>
    </row>
    <row r="372" spans="1:10" hidden="1">
      <c r="A372" s="22" t="s">
        <v>9649</v>
      </c>
      <c r="B372" s="22" t="s">
        <v>9656</v>
      </c>
      <c r="C372" s="23" t="s">
        <v>9657</v>
      </c>
      <c r="D372" s="22" t="s">
        <v>8884</v>
      </c>
      <c r="E372" s="22" t="s">
        <v>82</v>
      </c>
      <c r="F372" s="42"/>
      <c r="G372" s="4">
        <v>0</v>
      </c>
      <c r="H372" s="5" t="s">
        <v>2793</v>
      </c>
      <c r="I372" s="3"/>
      <c r="J372" s="24"/>
    </row>
    <row r="373" spans="1:10" hidden="1">
      <c r="A373" s="22" t="s">
        <v>9649</v>
      </c>
      <c r="B373" s="22" t="s">
        <v>9658</v>
      </c>
      <c r="C373" s="23" t="s">
        <v>9659</v>
      </c>
      <c r="D373" s="22" t="s">
        <v>8884</v>
      </c>
      <c r="E373" s="22" t="s">
        <v>82</v>
      </c>
      <c r="F373" s="42"/>
      <c r="G373" s="4">
        <v>0</v>
      </c>
      <c r="H373" s="5" t="s">
        <v>2793</v>
      </c>
      <c r="I373" s="3"/>
      <c r="J373" s="24"/>
    </row>
    <row r="374" spans="1:10" hidden="1">
      <c r="A374" s="22" t="s">
        <v>9649</v>
      </c>
      <c r="B374" s="22" t="s">
        <v>2032</v>
      </c>
      <c r="C374" s="23" t="s">
        <v>9660</v>
      </c>
      <c r="D374" s="22" t="s">
        <v>8884</v>
      </c>
      <c r="E374" s="22">
        <v>3</v>
      </c>
      <c r="F374" s="42"/>
      <c r="G374" s="4">
        <v>0</v>
      </c>
      <c r="H374" s="5" t="s">
        <v>2793</v>
      </c>
      <c r="I374" s="3"/>
      <c r="J374" s="24"/>
    </row>
    <row r="375" spans="1:10" hidden="1">
      <c r="A375" s="22" t="s">
        <v>9649</v>
      </c>
      <c r="B375" s="22" t="s">
        <v>9661</v>
      </c>
      <c r="C375" s="23" t="s">
        <v>9662</v>
      </c>
      <c r="D375" s="22" t="s">
        <v>8884</v>
      </c>
      <c r="E375" s="22">
        <v>3</v>
      </c>
      <c r="F375" s="42" t="s">
        <v>9402</v>
      </c>
      <c r="G375" s="4">
        <v>0</v>
      </c>
      <c r="H375" s="5" t="s">
        <v>2793</v>
      </c>
      <c r="I375" s="3"/>
      <c r="J375" s="24"/>
    </row>
    <row r="376" spans="1:10" hidden="1">
      <c r="A376" s="22" t="s">
        <v>9649</v>
      </c>
      <c r="B376" s="22" t="s">
        <v>9663</v>
      </c>
      <c r="C376" s="23" t="s">
        <v>9664</v>
      </c>
      <c r="D376" s="22" t="s">
        <v>8884</v>
      </c>
      <c r="E376" s="22">
        <v>2</v>
      </c>
      <c r="F376" s="42" t="s">
        <v>9665</v>
      </c>
      <c r="G376" s="4">
        <v>0</v>
      </c>
      <c r="H376" s="5" t="s">
        <v>2793</v>
      </c>
      <c r="I376" s="3"/>
      <c r="J376" s="24"/>
    </row>
    <row r="377" spans="1:10" hidden="1">
      <c r="A377" s="22" t="s">
        <v>9649</v>
      </c>
      <c r="B377" s="22" t="s">
        <v>9666</v>
      </c>
      <c r="C377" s="23" t="s">
        <v>9667</v>
      </c>
      <c r="D377" s="22" t="s">
        <v>8884</v>
      </c>
      <c r="E377" s="22" t="s">
        <v>82</v>
      </c>
      <c r="F377" s="42"/>
      <c r="G377" s="4">
        <v>0</v>
      </c>
      <c r="H377" s="5" t="s">
        <v>2793</v>
      </c>
      <c r="I377" s="3"/>
      <c r="J377" s="24"/>
    </row>
    <row r="378" spans="1:10" hidden="1">
      <c r="A378" s="22" t="s">
        <v>9649</v>
      </c>
      <c r="B378" s="22" t="s">
        <v>9668</v>
      </c>
      <c r="C378" s="23" t="s">
        <v>9669</v>
      </c>
      <c r="D378" s="22" t="s">
        <v>8884</v>
      </c>
      <c r="E378" s="22" t="s">
        <v>82</v>
      </c>
      <c r="F378" s="42"/>
      <c r="G378" s="4">
        <v>0</v>
      </c>
      <c r="H378" s="5" t="s">
        <v>2793</v>
      </c>
      <c r="I378" s="3"/>
      <c r="J378" s="24"/>
    </row>
    <row r="379" spans="1:10" hidden="1">
      <c r="A379" s="22" t="s">
        <v>9649</v>
      </c>
      <c r="B379" s="22" t="s">
        <v>9670</v>
      </c>
      <c r="C379" s="23" t="s">
        <v>9671</v>
      </c>
      <c r="D379" s="22" t="s">
        <v>8884</v>
      </c>
      <c r="E379" s="22" t="s">
        <v>82</v>
      </c>
      <c r="F379" s="42"/>
      <c r="G379" s="4">
        <v>0</v>
      </c>
      <c r="H379" s="5" t="s">
        <v>2793</v>
      </c>
      <c r="I379" s="3"/>
      <c r="J379" s="24"/>
    </row>
    <row r="380" spans="1:10" hidden="1">
      <c r="A380" s="22" t="s">
        <v>9649</v>
      </c>
      <c r="B380" s="22" t="s">
        <v>9672</v>
      </c>
      <c r="C380" s="23" t="s">
        <v>9673</v>
      </c>
      <c r="D380" s="22" t="s">
        <v>8884</v>
      </c>
      <c r="E380" s="22" t="s">
        <v>82</v>
      </c>
      <c r="F380" s="42"/>
      <c r="G380" s="4">
        <v>0</v>
      </c>
      <c r="H380" s="5" t="s">
        <v>2793</v>
      </c>
      <c r="I380" s="3"/>
      <c r="J380" s="24"/>
    </row>
    <row r="381" spans="1:10" hidden="1">
      <c r="A381" s="22" t="s">
        <v>9649</v>
      </c>
      <c r="B381" s="22" t="s">
        <v>9674</v>
      </c>
      <c r="C381" s="23" t="s">
        <v>9675</v>
      </c>
      <c r="D381" s="22" t="s">
        <v>8884</v>
      </c>
      <c r="E381" s="22" t="s">
        <v>82</v>
      </c>
      <c r="F381" s="42"/>
      <c r="G381" s="4">
        <v>0</v>
      </c>
      <c r="H381" s="5" t="s">
        <v>2793</v>
      </c>
      <c r="I381" s="3"/>
      <c r="J381" s="24"/>
    </row>
    <row r="382" spans="1:10" hidden="1">
      <c r="A382" s="22" t="s">
        <v>9649</v>
      </c>
      <c r="B382" s="22" t="s">
        <v>9676</v>
      </c>
      <c r="C382" s="23" t="s">
        <v>9677</v>
      </c>
      <c r="D382" s="22" t="s">
        <v>8884</v>
      </c>
      <c r="E382" s="22" t="s">
        <v>82</v>
      </c>
      <c r="F382" s="42"/>
      <c r="G382" s="4">
        <v>0</v>
      </c>
      <c r="H382" s="5" t="s">
        <v>2793</v>
      </c>
      <c r="I382" s="3"/>
      <c r="J382" s="24"/>
    </row>
    <row r="383" spans="1:10" hidden="1">
      <c r="A383" s="22" t="s">
        <v>9649</v>
      </c>
      <c r="B383" s="22" t="s">
        <v>9678</v>
      </c>
      <c r="C383" s="23" t="s">
        <v>9679</v>
      </c>
      <c r="D383" s="22" t="s">
        <v>8927</v>
      </c>
      <c r="E383" s="22">
        <v>2</v>
      </c>
      <c r="F383" s="42"/>
      <c r="G383" s="4">
        <v>0</v>
      </c>
      <c r="H383" s="5" t="s">
        <v>2793</v>
      </c>
      <c r="I383" s="3"/>
      <c r="J383" s="24"/>
    </row>
    <row r="384" spans="1:10" hidden="1">
      <c r="A384" s="22" t="s">
        <v>9649</v>
      </c>
      <c r="B384" s="22" t="s">
        <v>9680</v>
      </c>
      <c r="C384" s="23" t="s">
        <v>9681</v>
      </c>
      <c r="D384" s="22" t="s">
        <v>8927</v>
      </c>
      <c r="E384" s="22">
        <v>2</v>
      </c>
      <c r="F384" s="42" t="s">
        <v>9682</v>
      </c>
      <c r="G384" s="4">
        <v>0</v>
      </c>
      <c r="H384" s="5" t="s">
        <v>2793</v>
      </c>
      <c r="I384" s="3"/>
      <c r="J384" s="24"/>
    </row>
    <row r="385" spans="1:10" hidden="1">
      <c r="A385" s="22" t="s">
        <v>9649</v>
      </c>
      <c r="B385" s="22" t="s">
        <v>9683</v>
      </c>
      <c r="C385" s="23" t="s">
        <v>9684</v>
      </c>
      <c r="D385" s="22" t="s">
        <v>8927</v>
      </c>
      <c r="E385" s="22">
        <v>2</v>
      </c>
      <c r="F385" s="42"/>
      <c r="G385" s="4">
        <v>0</v>
      </c>
      <c r="H385" s="5" t="s">
        <v>2793</v>
      </c>
      <c r="I385" s="3"/>
      <c r="J385" s="24"/>
    </row>
    <row r="386" spans="1:10" hidden="1">
      <c r="A386" s="22" t="s">
        <v>9649</v>
      </c>
      <c r="B386" s="22" t="s">
        <v>9685</v>
      </c>
      <c r="C386" s="23" t="s">
        <v>9686</v>
      </c>
      <c r="D386" s="22" t="s">
        <v>8927</v>
      </c>
      <c r="E386" s="22">
        <v>2</v>
      </c>
      <c r="F386" s="42" t="s">
        <v>9687</v>
      </c>
      <c r="G386" s="4">
        <v>0</v>
      </c>
      <c r="H386" s="5" t="s">
        <v>2793</v>
      </c>
      <c r="I386" s="3"/>
      <c r="J386" s="24"/>
    </row>
    <row r="387" spans="1:10" hidden="1">
      <c r="A387" s="22" t="s">
        <v>9649</v>
      </c>
      <c r="B387" s="22" t="s">
        <v>9688</v>
      </c>
      <c r="C387" s="23" t="s">
        <v>9689</v>
      </c>
      <c r="D387" s="22" t="s">
        <v>8927</v>
      </c>
      <c r="E387" s="22">
        <v>2</v>
      </c>
      <c r="F387" s="42"/>
      <c r="G387" s="4">
        <v>0</v>
      </c>
      <c r="H387" s="5" t="s">
        <v>2793</v>
      </c>
      <c r="I387" s="3"/>
      <c r="J387" s="24"/>
    </row>
    <row r="388" spans="1:10" hidden="1">
      <c r="A388" s="22" t="s">
        <v>9649</v>
      </c>
      <c r="B388" s="22" t="s">
        <v>9690</v>
      </c>
      <c r="C388" s="23" t="s">
        <v>9691</v>
      </c>
      <c r="D388" s="22" t="s">
        <v>8927</v>
      </c>
      <c r="E388" s="22">
        <v>2</v>
      </c>
      <c r="F388" s="42" t="s">
        <v>9692</v>
      </c>
      <c r="G388" s="4">
        <v>0</v>
      </c>
      <c r="H388" s="5" t="s">
        <v>2793</v>
      </c>
      <c r="I388" s="3"/>
      <c r="J388" s="24"/>
    </row>
    <row r="389" spans="1:10" hidden="1">
      <c r="A389" s="22" t="s">
        <v>9649</v>
      </c>
      <c r="B389" s="22" t="s">
        <v>9693</v>
      </c>
      <c r="C389" s="23" t="s">
        <v>9694</v>
      </c>
      <c r="D389" s="22" t="s">
        <v>8884</v>
      </c>
      <c r="E389" s="22" t="s">
        <v>82</v>
      </c>
      <c r="F389" s="42"/>
      <c r="G389" s="4">
        <v>0</v>
      </c>
      <c r="H389" s="5" t="s">
        <v>2793</v>
      </c>
      <c r="I389" s="3"/>
      <c r="J389" s="24"/>
    </row>
    <row r="390" spans="1:10" hidden="1">
      <c r="A390" s="22" t="s">
        <v>9649</v>
      </c>
      <c r="B390" s="22" t="s">
        <v>9695</v>
      </c>
      <c r="C390" s="23" t="s">
        <v>9696</v>
      </c>
      <c r="D390" s="22" t="s">
        <v>8884</v>
      </c>
      <c r="E390" s="22" t="s">
        <v>82</v>
      </c>
      <c r="F390" s="42"/>
      <c r="G390" s="4">
        <v>0</v>
      </c>
      <c r="H390" s="5" t="s">
        <v>2793</v>
      </c>
      <c r="I390" s="3"/>
      <c r="J390" s="24"/>
    </row>
    <row r="391" spans="1:10" hidden="1">
      <c r="A391" s="22" t="s">
        <v>9649</v>
      </c>
      <c r="B391" s="22" t="s">
        <v>9697</v>
      </c>
      <c r="C391" s="23" t="s">
        <v>9698</v>
      </c>
      <c r="D391" s="22" t="s">
        <v>8884</v>
      </c>
      <c r="E391" s="22" t="s">
        <v>82</v>
      </c>
      <c r="F391" s="42"/>
      <c r="G391" s="4">
        <v>0</v>
      </c>
      <c r="H391" s="5" t="s">
        <v>2793</v>
      </c>
      <c r="I391" s="3"/>
      <c r="J391" s="24"/>
    </row>
    <row r="392" spans="1:10" hidden="1">
      <c r="A392" s="22" t="s">
        <v>9649</v>
      </c>
      <c r="B392" s="22" t="s">
        <v>9699</v>
      </c>
      <c r="C392" s="23" t="s">
        <v>9700</v>
      </c>
      <c r="D392" s="22" t="s">
        <v>8884</v>
      </c>
      <c r="E392" s="22" t="s">
        <v>82</v>
      </c>
      <c r="F392" s="42"/>
      <c r="G392" s="4">
        <v>0</v>
      </c>
      <c r="H392" s="5" t="s">
        <v>2793</v>
      </c>
      <c r="I392" s="3"/>
      <c r="J392" s="24"/>
    </row>
    <row r="393" spans="1:10" hidden="1">
      <c r="A393" s="22" t="s">
        <v>9649</v>
      </c>
      <c r="B393" s="22" t="s">
        <v>3325</v>
      </c>
      <c r="C393" s="23" t="s">
        <v>9701</v>
      </c>
      <c r="D393" s="22" t="s">
        <v>8884</v>
      </c>
      <c r="E393" s="22" t="s">
        <v>82</v>
      </c>
      <c r="F393" s="42"/>
      <c r="G393" s="4">
        <v>0</v>
      </c>
      <c r="H393" s="5" t="s">
        <v>2793</v>
      </c>
      <c r="I393" s="3"/>
      <c r="J393" s="24"/>
    </row>
    <row r="394" spans="1:10" hidden="1">
      <c r="A394" s="22" t="s">
        <v>9649</v>
      </c>
      <c r="B394" s="22" t="s">
        <v>9702</v>
      </c>
      <c r="C394" s="23" t="s">
        <v>9703</v>
      </c>
      <c r="D394" s="22" t="s">
        <v>8884</v>
      </c>
      <c r="E394" s="22">
        <v>2</v>
      </c>
      <c r="F394" s="42" t="s">
        <v>9704</v>
      </c>
      <c r="G394" s="4">
        <v>0</v>
      </c>
      <c r="H394" s="5" t="s">
        <v>2793</v>
      </c>
      <c r="I394" s="3"/>
      <c r="J394" s="24"/>
    </row>
    <row r="395" spans="1:10" hidden="1">
      <c r="A395" s="22" t="s">
        <v>9649</v>
      </c>
      <c r="B395" s="22" t="s">
        <v>1745</v>
      </c>
      <c r="C395" s="23" t="s">
        <v>9705</v>
      </c>
      <c r="D395" s="22" t="s">
        <v>8884</v>
      </c>
      <c r="E395" s="22">
        <v>2</v>
      </c>
      <c r="F395" s="42" t="s">
        <v>9706</v>
      </c>
      <c r="G395" s="4">
        <v>0</v>
      </c>
      <c r="H395" s="5" t="s">
        <v>2793</v>
      </c>
      <c r="I395" s="3"/>
      <c r="J395" s="24"/>
    </row>
    <row r="396" spans="1:10" hidden="1">
      <c r="A396" s="22" t="s">
        <v>9649</v>
      </c>
      <c r="B396" s="22" t="s">
        <v>9707</v>
      </c>
      <c r="C396" s="23" t="s">
        <v>9708</v>
      </c>
      <c r="D396" s="22" t="s">
        <v>8884</v>
      </c>
      <c r="E396" s="22">
        <v>2</v>
      </c>
      <c r="F396" s="42" t="s">
        <v>9709</v>
      </c>
      <c r="G396" s="4">
        <v>0</v>
      </c>
      <c r="H396" s="5" t="s">
        <v>2793</v>
      </c>
      <c r="I396" s="3"/>
      <c r="J396" s="24"/>
    </row>
    <row r="397" spans="1:10" hidden="1">
      <c r="A397" s="22" t="s">
        <v>9649</v>
      </c>
      <c r="B397" s="22" t="s">
        <v>1871</v>
      </c>
      <c r="C397" s="23" t="s">
        <v>9710</v>
      </c>
      <c r="D397" s="22" t="s">
        <v>8884</v>
      </c>
      <c r="E397" s="22">
        <v>2</v>
      </c>
      <c r="F397" s="42" t="s">
        <v>9711</v>
      </c>
      <c r="G397" s="4">
        <v>0</v>
      </c>
      <c r="H397" s="5" t="s">
        <v>2793</v>
      </c>
      <c r="I397" s="3"/>
      <c r="J397" s="24"/>
    </row>
    <row r="398" spans="1:10" hidden="1">
      <c r="A398" s="22" t="s">
        <v>9649</v>
      </c>
      <c r="B398" s="22" t="s">
        <v>9712</v>
      </c>
      <c r="C398" s="23" t="s">
        <v>9713</v>
      </c>
      <c r="D398" s="22" t="s">
        <v>8884</v>
      </c>
      <c r="E398" s="22">
        <v>2</v>
      </c>
      <c r="F398" s="42" t="s">
        <v>9709</v>
      </c>
      <c r="G398" s="4">
        <v>0</v>
      </c>
      <c r="H398" s="5" t="s">
        <v>2793</v>
      </c>
      <c r="I398" s="3"/>
      <c r="J398" s="24"/>
    </row>
    <row r="399" spans="1:10" hidden="1">
      <c r="A399" s="22" t="s">
        <v>9649</v>
      </c>
      <c r="B399" s="22" t="s">
        <v>3555</v>
      </c>
      <c r="C399" s="23" t="s">
        <v>9714</v>
      </c>
      <c r="D399" s="22" t="s">
        <v>8884</v>
      </c>
      <c r="E399" s="22">
        <v>2</v>
      </c>
      <c r="F399" s="42" t="s">
        <v>9709</v>
      </c>
      <c r="G399" s="4">
        <v>0</v>
      </c>
      <c r="H399" s="5" t="s">
        <v>2793</v>
      </c>
      <c r="I399" s="3"/>
      <c r="J399" s="24"/>
    </row>
    <row r="400" spans="1:10" hidden="1">
      <c r="A400" s="22" t="s">
        <v>9649</v>
      </c>
      <c r="B400" s="22" t="s">
        <v>9715</v>
      </c>
      <c r="C400" s="23" t="s">
        <v>9716</v>
      </c>
      <c r="D400" s="22" t="s">
        <v>8884</v>
      </c>
      <c r="E400" s="22" t="s">
        <v>82</v>
      </c>
      <c r="F400" s="42"/>
      <c r="G400" s="4">
        <v>0</v>
      </c>
      <c r="H400" s="5" t="s">
        <v>2793</v>
      </c>
      <c r="I400" s="3"/>
      <c r="J400" s="24"/>
    </row>
    <row r="401" spans="1:10" hidden="1">
      <c r="A401" s="22" t="s">
        <v>9649</v>
      </c>
      <c r="B401" s="22" t="s">
        <v>9717</v>
      </c>
      <c r="C401" s="23" t="s">
        <v>9718</v>
      </c>
      <c r="D401" s="22" t="s">
        <v>8884</v>
      </c>
      <c r="E401" s="22">
        <v>3</v>
      </c>
      <c r="F401" s="42" t="s">
        <v>8986</v>
      </c>
      <c r="G401" s="4">
        <v>0</v>
      </c>
      <c r="H401" s="5" t="s">
        <v>2793</v>
      </c>
      <c r="I401" s="3"/>
      <c r="J401" s="24"/>
    </row>
    <row r="402" spans="1:10" hidden="1">
      <c r="A402" s="22" t="s">
        <v>9649</v>
      </c>
      <c r="B402" s="22" t="s">
        <v>9719</v>
      </c>
      <c r="C402" s="23" t="s">
        <v>9720</v>
      </c>
      <c r="D402" s="22" t="s">
        <v>8884</v>
      </c>
      <c r="E402" s="22" t="s">
        <v>82</v>
      </c>
      <c r="F402" s="42"/>
      <c r="G402" s="4">
        <v>0</v>
      </c>
      <c r="H402" s="5" t="s">
        <v>2793</v>
      </c>
      <c r="I402" s="3"/>
      <c r="J402" s="24"/>
    </row>
    <row r="403" spans="1:10" hidden="1">
      <c r="A403" s="22" t="s">
        <v>9649</v>
      </c>
      <c r="B403" s="22" t="s">
        <v>9721</v>
      </c>
      <c r="C403" s="23" t="s">
        <v>9722</v>
      </c>
      <c r="D403" s="22" t="s">
        <v>8884</v>
      </c>
      <c r="E403" s="22" t="s">
        <v>82</v>
      </c>
      <c r="F403" s="42"/>
      <c r="G403" s="4">
        <v>0</v>
      </c>
      <c r="H403" s="5" t="s">
        <v>2793</v>
      </c>
      <c r="I403" s="3"/>
      <c r="J403" s="24"/>
    </row>
    <row r="404" spans="1:10" hidden="1">
      <c r="A404" s="22" t="s">
        <v>9649</v>
      </c>
      <c r="B404" s="22" t="s">
        <v>9723</v>
      </c>
      <c r="C404" s="23" t="s">
        <v>9724</v>
      </c>
      <c r="D404" s="22" t="s">
        <v>8884</v>
      </c>
      <c r="E404" s="22" t="s">
        <v>82</v>
      </c>
      <c r="F404" s="42"/>
      <c r="G404" s="4">
        <v>0</v>
      </c>
      <c r="H404" s="5" t="s">
        <v>2793</v>
      </c>
      <c r="I404" s="3"/>
      <c r="J404" s="24"/>
    </row>
    <row r="405" spans="1:10" hidden="1">
      <c r="A405" s="22" t="s">
        <v>9649</v>
      </c>
      <c r="B405" s="22" t="s">
        <v>9725</v>
      </c>
      <c r="C405" s="23" t="s">
        <v>9726</v>
      </c>
      <c r="D405" s="22" t="s">
        <v>8884</v>
      </c>
      <c r="E405" s="22" t="s">
        <v>82</v>
      </c>
      <c r="F405" s="42"/>
      <c r="G405" s="4">
        <v>0</v>
      </c>
      <c r="H405" s="5" t="s">
        <v>2793</v>
      </c>
      <c r="I405" s="3"/>
      <c r="J405" s="24"/>
    </row>
    <row r="406" spans="1:10" hidden="1">
      <c r="A406" s="22" t="s">
        <v>9649</v>
      </c>
      <c r="B406" s="22" t="s">
        <v>9727</v>
      </c>
      <c r="C406" s="23" t="s">
        <v>9728</v>
      </c>
      <c r="D406" s="22" t="s">
        <v>8884</v>
      </c>
      <c r="E406" s="22" t="s">
        <v>82</v>
      </c>
      <c r="F406" s="42"/>
      <c r="G406" s="4">
        <v>0</v>
      </c>
      <c r="H406" s="5" t="s">
        <v>2793</v>
      </c>
      <c r="I406" s="3"/>
      <c r="J406" s="24"/>
    </row>
    <row r="407" spans="1:10" hidden="1">
      <c r="A407" s="22" t="s">
        <v>9649</v>
      </c>
      <c r="B407" s="22" t="s">
        <v>9729</v>
      </c>
      <c r="C407" s="23" t="s">
        <v>9730</v>
      </c>
      <c r="D407" s="22" t="s">
        <v>8924</v>
      </c>
      <c r="E407" s="22" t="s">
        <v>82</v>
      </c>
      <c r="F407" s="42"/>
      <c r="G407" s="4">
        <v>0</v>
      </c>
      <c r="H407" s="5" t="s">
        <v>2793</v>
      </c>
      <c r="I407" s="3"/>
      <c r="J407" s="24"/>
    </row>
    <row r="408" spans="1:10" hidden="1">
      <c r="A408" s="22" t="s">
        <v>9649</v>
      </c>
      <c r="B408" s="22" t="s">
        <v>9731</v>
      </c>
      <c r="C408" s="23" t="s">
        <v>9732</v>
      </c>
      <c r="D408" s="22" t="s">
        <v>8884</v>
      </c>
      <c r="E408" s="22" t="s">
        <v>82</v>
      </c>
      <c r="F408" s="42"/>
      <c r="G408" s="4">
        <v>0</v>
      </c>
      <c r="H408" s="5" t="s">
        <v>2793</v>
      </c>
      <c r="I408" s="3"/>
      <c r="J408" s="24"/>
    </row>
    <row r="409" spans="1:10" hidden="1">
      <c r="A409" s="22" t="s">
        <v>9649</v>
      </c>
      <c r="B409" s="22" t="s">
        <v>9733</v>
      </c>
      <c r="C409" s="23" t="s">
        <v>9734</v>
      </c>
      <c r="D409" s="22" t="s">
        <v>8924</v>
      </c>
      <c r="E409" s="22" t="s">
        <v>82</v>
      </c>
      <c r="F409" s="42"/>
      <c r="G409" s="4">
        <v>0</v>
      </c>
      <c r="H409" s="5" t="s">
        <v>2793</v>
      </c>
      <c r="I409" s="3"/>
      <c r="J409" s="24"/>
    </row>
    <row r="410" spans="1:10" hidden="1">
      <c r="A410" s="22" t="s">
        <v>9649</v>
      </c>
      <c r="B410" s="22" t="s">
        <v>9735</v>
      </c>
      <c r="C410" s="23" t="s">
        <v>9736</v>
      </c>
      <c r="D410" s="22" t="s">
        <v>8924</v>
      </c>
      <c r="E410" s="22" t="s">
        <v>82</v>
      </c>
      <c r="F410" s="42"/>
      <c r="G410" s="4">
        <v>0</v>
      </c>
      <c r="H410" s="5" t="s">
        <v>2793</v>
      </c>
      <c r="I410" s="3"/>
      <c r="J410" s="24"/>
    </row>
    <row r="411" spans="1:10" hidden="1">
      <c r="A411" s="22" t="s">
        <v>9649</v>
      </c>
      <c r="B411" s="22" t="s">
        <v>9737</v>
      </c>
      <c r="C411" s="23" t="s">
        <v>9738</v>
      </c>
      <c r="D411" s="22" t="s">
        <v>8924</v>
      </c>
      <c r="E411" s="22" t="s">
        <v>82</v>
      </c>
      <c r="F411" s="42"/>
      <c r="G411" s="4">
        <v>0</v>
      </c>
      <c r="H411" s="5" t="s">
        <v>2793</v>
      </c>
      <c r="I411" s="3"/>
      <c r="J411" s="24"/>
    </row>
    <row r="412" spans="1:10" hidden="1">
      <c r="A412" s="22" t="s">
        <v>9649</v>
      </c>
      <c r="B412" s="22" t="s">
        <v>9739</v>
      </c>
      <c r="C412" s="23" t="s">
        <v>9740</v>
      </c>
      <c r="D412" s="22" t="s">
        <v>8924</v>
      </c>
      <c r="E412" s="22" t="s">
        <v>82</v>
      </c>
      <c r="F412" s="42"/>
      <c r="G412" s="4">
        <v>0</v>
      </c>
      <c r="H412" s="5" t="s">
        <v>2793</v>
      </c>
      <c r="I412" s="3"/>
      <c r="J412" s="24"/>
    </row>
    <row r="413" spans="1:10" hidden="1">
      <c r="A413" s="22" t="s">
        <v>9649</v>
      </c>
      <c r="B413" s="22" t="s">
        <v>9741</v>
      </c>
      <c r="C413" s="23" t="s">
        <v>9742</v>
      </c>
      <c r="D413" s="22" t="s">
        <v>8884</v>
      </c>
      <c r="E413" s="22" t="s">
        <v>82</v>
      </c>
      <c r="F413" s="42"/>
      <c r="G413" s="4">
        <v>0</v>
      </c>
      <c r="H413" s="5" t="s">
        <v>2793</v>
      </c>
      <c r="I413" s="3"/>
      <c r="J413" s="24"/>
    </row>
    <row r="414" spans="1:10" hidden="1">
      <c r="A414" s="22" t="s">
        <v>9649</v>
      </c>
      <c r="B414" s="22" t="s">
        <v>9743</v>
      </c>
      <c r="C414" s="23" t="s">
        <v>9744</v>
      </c>
      <c r="D414" s="22" t="s">
        <v>8924</v>
      </c>
      <c r="E414" s="22" t="s">
        <v>82</v>
      </c>
      <c r="F414" s="42"/>
      <c r="G414" s="4">
        <v>0</v>
      </c>
      <c r="H414" s="5" t="s">
        <v>2793</v>
      </c>
      <c r="I414" s="3"/>
      <c r="J414" s="24"/>
    </row>
    <row r="415" spans="1:10" hidden="1">
      <c r="A415" s="22" t="s">
        <v>9649</v>
      </c>
      <c r="B415" s="22" t="s">
        <v>3754</v>
      </c>
      <c r="C415" s="23" t="s">
        <v>9745</v>
      </c>
      <c r="D415" s="22" t="s">
        <v>8884</v>
      </c>
      <c r="E415" s="22" t="s">
        <v>8921</v>
      </c>
      <c r="F415" s="42"/>
      <c r="G415" s="4">
        <v>0</v>
      </c>
      <c r="H415" s="5" t="s">
        <v>2793</v>
      </c>
      <c r="I415" s="3"/>
      <c r="J415" s="24"/>
    </row>
    <row r="416" spans="1:10" hidden="1">
      <c r="A416" s="22" t="s">
        <v>9649</v>
      </c>
      <c r="B416" s="22" t="s">
        <v>9746</v>
      </c>
      <c r="C416" s="23" t="s">
        <v>9747</v>
      </c>
      <c r="D416" s="22" t="s">
        <v>8884</v>
      </c>
      <c r="E416" s="22" t="s">
        <v>82</v>
      </c>
      <c r="F416" s="42"/>
      <c r="G416" s="4">
        <v>0</v>
      </c>
      <c r="H416" s="5" t="s">
        <v>2793</v>
      </c>
      <c r="I416" s="3"/>
      <c r="J416" s="24"/>
    </row>
    <row r="417" spans="1:10" hidden="1">
      <c r="A417" s="22" t="s">
        <v>9649</v>
      </c>
      <c r="B417" s="22" t="s">
        <v>9748</v>
      </c>
      <c r="C417" s="23" t="s">
        <v>9749</v>
      </c>
      <c r="D417" s="22" t="s">
        <v>8884</v>
      </c>
      <c r="E417" s="22" t="s">
        <v>82</v>
      </c>
      <c r="F417" s="42"/>
      <c r="G417" s="4">
        <v>0</v>
      </c>
      <c r="H417" s="5" t="s">
        <v>2793</v>
      </c>
      <c r="I417" s="3"/>
      <c r="J417" s="24"/>
    </row>
    <row r="418" spans="1:10" hidden="1">
      <c r="A418" s="22" t="s">
        <v>9649</v>
      </c>
      <c r="B418" s="22" t="s">
        <v>9750</v>
      </c>
      <c r="C418" s="23" t="s">
        <v>9751</v>
      </c>
      <c r="D418" s="22" t="s">
        <v>8924</v>
      </c>
      <c r="E418" s="22" t="s">
        <v>8921</v>
      </c>
      <c r="F418" s="42"/>
      <c r="G418" s="4">
        <v>0</v>
      </c>
      <c r="H418" s="5" t="s">
        <v>2793</v>
      </c>
      <c r="I418" s="3"/>
      <c r="J418" s="24"/>
    </row>
    <row r="419" spans="1:10" hidden="1">
      <c r="A419" s="22" t="s">
        <v>9649</v>
      </c>
      <c r="B419" s="22" t="s">
        <v>9752</v>
      </c>
      <c r="C419" s="23" t="s">
        <v>9753</v>
      </c>
      <c r="D419" s="22" t="s">
        <v>8884</v>
      </c>
      <c r="E419" s="22" t="s">
        <v>82</v>
      </c>
      <c r="F419" s="42"/>
      <c r="G419" s="4">
        <v>0</v>
      </c>
      <c r="H419" s="5" t="s">
        <v>2793</v>
      </c>
      <c r="I419" s="3"/>
      <c r="J419" s="24"/>
    </row>
    <row r="420" spans="1:10" hidden="1">
      <c r="A420" s="22" t="s">
        <v>9649</v>
      </c>
      <c r="B420" s="22" t="s">
        <v>9754</v>
      </c>
      <c r="C420" s="23" t="s">
        <v>9755</v>
      </c>
      <c r="D420" s="22" t="s">
        <v>8884</v>
      </c>
      <c r="E420" s="22" t="s">
        <v>82</v>
      </c>
      <c r="F420" s="42"/>
      <c r="G420" s="4">
        <v>0</v>
      </c>
      <c r="H420" s="5" t="s">
        <v>2793</v>
      </c>
      <c r="I420" s="3"/>
      <c r="J420" s="24"/>
    </row>
    <row r="421" spans="1:10" hidden="1">
      <c r="A421" s="22" t="s">
        <v>9649</v>
      </c>
      <c r="B421" s="22" t="s">
        <v>9756</v>
      </c>
      <c r="C421" s="23" t="s">
        <v>9757</v>
      </c>
      <c r="D421" s="22" t="s">
        <v>8920</v>
      </c>
      <c r="E421" s="22" t="s">
        <v>82</v>
      </c>
      <c r="F421" s="42"/>
      <c r="G421" s="4">
        <v>0</v>
      </c>
      <c r="H421" s="5" t="s">
        <v>2793</v>
      </c>
      <c r="I421" s="3"/>
      <c r="J421" s="24"/>
    </row>
    <row r="422" spans="1:10" hidden="1">
      <c r="A422" s="22" t="s">
        <v>9649</v>
      </c>
      <c r="B422" s="22" t="s">
        <v>9758</v>
      </c>
      <c r="C422" s="23" t="s">
        <v>9759</v>
      </c>
      <c r="D422" s="22" t="s">
        <v>8884</v>
      </c>
      <c r="E422" s="22" t="s">
        <v>82</v>
      </c>
      <c r="F422" s="42"/>
      <c r="G422" s="4">
        <v>0</v>
      </c>
      <c r="H422" s="5" t="s">
        <v>2793</v>
      </c>
      <c r="I422" s="3"/>
      <c r="J422" s="24"/>
    </row>
    <row r="423" spans="1:10" hidden="1">
      <c r="A423" s="22" t="s">
        <v>9649</v>
      </c>
      <c r="B423" s="22" t="s">
        <v>9760</v>
      </c>
      <c r="C423" s="23" t="s">
        <v>9761</v>
      </c>
      <c r="D423" s="22" t="s">
        <v>8884</v>
      </c>
      <c r="E423" s="22" t="s">
        <v>82</v>
      </c>
      <c r="F423" s="42"/>
      <c r="G423" s="4">
        <v>0</v>
      </c>
      <c r="H423" s="5" t="s">
        <v>2793</v>
      </c>
      <c r="I423" s="3"/>
      <c r="J423" s="24"/>
    </row>
    <row r="424" spans="1:10" hidden="1">
      <c r="A424" s="22" t="s">
        <v>9649</v>
      </c>
      <c r="B424" s="22" t="s">
        <v>9762</v>
      </c>
      <c r="C424" s="23" t="s">
        <v>9763</v>
      </c>
      <c r="D424" s="22" t="s">
        <v>8924</v>
      </c>
      <c r="E424" s="22" t="s">
        <v>8921</v>
      </c>
      <c r="F424" s="42"/>
      <c r="G424" s="4">
        <v>0</v>
      </c>
      <c r="H424" s="5" t="s">
        <v>2793</v>
      </c>
      <c r="I424" s="3"/>
      <c r="J424" s="24"/>
    </row>
    <row r="425" spans="1:10" hidden="1">
      <c r="A425" s="22" t="s">
        <v>9649</v>
      </c>
      <c r="B425" s="22" t="s">
        <v>9764</v>
      </c>
      <c r="C425" s="23" t="s">
        <v>9765</v>
      </c>
      <c r="D425" s="22" t="s">
        <v>8884</v>
      </c>
      <c r="E425" s="22" t="s">
        <v>8921</v>
      </c>
      <c r="F425" s="42"/>
      <c r="G425" s="4">
        <v>0</v>
      </c>
      <c r="H425" s="5" t="s">
        <v>2793</v>
      </c>
      <c r="I425" s="3"/>
      <c r="J425" s="24"/>
    </row>
    <row r="426" spans="1:10" hidden="1">
      <c r="A426" s="22" t="s">
        <v>9649</v>
      </c>
      <c r="B426" s="22" t="s">
        <v>9766</v>
      </c>
      <c r="C426" s="23" t="s">
        <v>9767</v>
      </c>
      <c r="D426" s="22" t="s">
        <v>8884</v>
      </c>
      <c r="E426" s="22" t="s">
        <v>8921</v>
      </c>
      <c r="F426" s="42"/>
      <c r="G426" s="4">
        <v>0</v>
      </c>
      <c r="H426" s="5" t="s">
        <v>2793</v>
      </c>
      <c r="I426" s="3"/>
      <c r="J426" s="24"/>
    </row>
    <row r="427" spans="1:10" hidden="1">
      <c r="A427" s="22" t="s">
        <v>9649</v>
      </c>
      <c r="B427" s="22" t="s">
        <v>9768</v>
      </c>
      <c r="C427" s="23" t="s">
        <v>9769</v>
      </c>
      <c r="D427" s="22" t="s">
        <v>8884</v>
      </c>
      <c r="E427" s="22" t="s">
        <v>82</v>
      </c>
      <c r="F427" s="42" t="s">
        <v>9770</v>
      </c>
      <c r="G427" s="4">
        <v>0</v>
      </c>
      <c r="H427" s="5" t="s">
        <v>2793</v>
      </c>
      <c r="I427" s="3"/>
      <c r="J427" s="24"/>
    </row>
    <row r="428" spans="1:10" hidden="1">
      <c r="A428" s="22" t="s">
        <v>9649</v>
      </c>
      <c r="B428" s="22" t="s">
        <v>9771</v>
      </c>
      <c r="C428" s="23" t="s">
        <v>9772</v>
      </c>
      <c r="D428" s="22" t="s">
        <v>8884</v>
      </c>
      <c r="E428" s="22" t="s">
        <v>82</v>
      </c>
      <c r="F428" s="42"/>
      <c r="G428" s="4">
        <v>0</v>
      </c>
      <c r="H428" s="5" t="s">
        <v>2793</v>
      </c>
      <c r="I428" s="3"/>
      <c r="J428" s="24"/>
    </row>
    <row r="429" spans="1:10" hidden="1">
      <c r="A429" s="22" t="s">
        <v>9649</v>
      </c>
      <c r="B429" s="22" t="s">
        <v>9773</v>
      </c>
      <c r="C429" s="23" t="s">
        <v>9774</v>
      </c>
      <c r="D429" s="22" t="s">
        <v>8924</v>
      </c>
      <c r="E429" s="22" t="s">
        <v>82</v>
      </c>
      <c r="F429" s="42"/>
      <c r="G429" s="4">
        <v>0</v>
      </c>
      <c r="H429" s="5" t="s">
        <v>2793</v>
      </c>
      <c r="I429" s="3"/>
      <c r="J429" s="24"/>
    </row>
    <row r="430" spans="1:10" hidden="1">
      <c r="A430" s="22" t="s">
        <v>9649</v>
      </c>
      <c r="B430" s="22" t="s">
        <v>9775</v>
      </c>
      <c r="C430" s="23" t="s">
        <v>9776</v>
      </c>
      <c r="D430" s="22" t="s">
        <v>8884</v>
      </c>
      <c r="E430" s="22" t="s">
        <v>82</v>
      </c>
      <c r="F430" s="42"/>
      <c r="G430" s="4">
        <v>0</v>
      </c>
      <c r="H430" s="5" t="s">
        <v>2793</v>
      </c>
      <c r="I430" s="3"/>
      <c r="J430" s="24"/>
    </row>
    <row r="431" spans="1:10" hidden="1">
      <c r="A431" s="22" t="s">
        <v>9649</v>
      </c>
      <c r="B431" s="22" t="s">
        <v>2704</v>
      </c>
      <c r="C431" s="23" t="s">
        <v>9777</v>
      </c>
      <c r="D431" s="22" t="s">
        <v>8884</v>
      </c>
      <c r="E431" s="22">
        <v>3</v>
      </c>
      <c r="F431" s="42" t="s">
        <v>9778</v>
      </c>
      <c r="G431" s="4">
        <v>0</v>
      </c>
      <c r="H431" s="5" t="s">
        <v>2793</v>
      </c>
      <c r="I431" s="3"/>
      <c r="J431" s="24"/>
    </row>
    <row r="432" spans="1:10" hidden="1">
      <c r="A432" s="22" t="s">
        <v>9649</v>
      </c>
      <c r="B432" s="22" t="s">
        <v>9779</v>
      </c>
      <c r="C432" s="23" t="s">
        <v>9780</v>
      </c>
      <c r="D432" s="22" t="s">
        <v>8920</v>
      </c>
      <c r="E432" s="22" t="s">
        <v>8921</v>
      </c>
      <c r="F432" s="42"/>
      <c r="G432" s="4">
        <v>0</v>
      </c>
      <c r="H432" s="5" t="s">
        <v>2793</v>
      </c>
      <c r="I432" s="3"/>
      <c r="J432" s="24"/>
    </row>
    <row r="433" spans="1:10" hidden="1">
      <c r="A433" s="22" t="s">
        <v>9649</v>
      </c>
      <c r="B433" s="22" t="s">
        <v>9781</v>
      </c>
      <c r="C433" s="23" t="s">
        <v>9782</v>
      </c>
      <c r="D433" s="22" t="s">
        <v>8924</v>
      </c>
      <c r="E433" s="22" t="s">
        <v>8921</v>
      </c>
      <c r="F433" s="42"/>
      <c r="G433" s="4">
        <v>0</v>
      </c>
      <c r="H433" s="5" t="s">
        <v>2793</v>
      </c>
      <c r="I433" s="3"/>
      <c r="J433" s="24"/>
    </row>
    <row r="434" spans="1:10" hidden="1">
      <c r="A434" s="22" t="s">
        <v>9649</v>
      </c>
      <c r="B434" s="22" t="s">
        <v>9783</v>
      </c>
      <c r="C434" s="23" t="s">
        <v>9784</v>
      </c>
      <c r="D434" s="22" t="s">
        <v>8884</v>
      </c>
      <c r="E434" s="22" t="s">
        <v>82</v>
      </c>
      <c r="F434" s="42"/>
      <c r="G434" s="4">
        <v>0</v>
      </c>
      <c r="H434" s="5" t="s">
        <v>2793</v>
      </c>
      <c r="I434" s="3"/>
      <c r="J434" s="24"/>
    </row>
    <row r="435" spans="1:10" hidden="1">
      <c r="A435" s="22" t="s">
        <v>9649</v>
      </c>
      <c r="B435" s="22" t="s">
        <v>9785</v>
      </c>
      <c r="C435" s="23" t="s">
        <v>9786</v>
      </c>
      <c r="D435" s="22" t="s">
        <v>8927</v>
      </c>
      <c r="E435" s="22" t="s">
        <v>82</v>
      </c>
      <c r="F435" s="42"/>
      <c r="G435" s="4">
        <v>0</v>
      </c>
      <c r="H435" s="5" t="s">
        <v>2793</v>
      </c>
      <c r="I435" s="3"/>
      <c r="J435" s="24"/>
    </row>
    <row r="436" spans="1:10" hidden="1">
      <c r="A436" s="22" t="s">
        <v>9649</v>
      </c>
      <c r="B436" s="22" t="s">
        <v>9787</v>
      </c>
      <c r="C436" s="23" t="s">
        <v>9788</v>
      </c>
      <c r="D436" s="22" t="s">
        <v>8884</v>
      </c>
      <c r="E436" s="22" t="s">
        <v>82</v>
      </c>
      <c r="F436" s="42"/>
      <c r="G436" s="4">
        <v>0</v>
      </c>
      <c r="H436" s="5" t="s">
        <v>2793</v>
      </c>
      <c r="I436" s="3"/>
      <c r="J436" s="24"/>
    </row>
    <row r="437" spans="1:10" hidden="1">
      <c r="A437" s="22" t="s">
        <v>9649</v>
      </c>
      <c r="B437" s="22" t="s">
        <v>9789</v>
      </c>
      <c r="C437" s="23" t="s">
        <v>9790</v>
      </c>
      <c r="D437" s="22" t="s">
        <v>8924</v>
      </c>
      <c r="E437" s="22" t="s">
        <v>82</v>
      </c>
      <c r="F437" s="42"/>
      <c r="G437" s="4">
        <v>0</v>
      </c>
      <c r="H437" s="5" t="s">
        <v>2793</v>
      </c>
      <c r="I437" s="3"/>
      <c r="J437" s="24"/>
    </row>
    <row r="438" spans="1:10" hidden="1">
      <c r="A438" s="22" t="s">
        <v>9649</v>
      </c>
      <c r="B438" s="22" t="s">
        <v>9791</v>
      </c>
      <c r="C438" s="23" t="s">
        <v>9792</v>
      </c>
      <c r="D438" s="22" t="s">
        <v>8924</v>
      </c>
      <c r="E438" s="22" t="s">
        <v>8921</v>
      </c>
      <c r="F438" s="42"/>
      <c r="G438" s="4">
        <v>0</v>
      </c>
      <c r="H438" s="5" t="s">
        <v>2793</v>
      </c>
      <c r="I438" s="3"/>
      <c r="J438" s="24"/>
    </row>
    <row r="439" spans="1:10" hidden="1">
      <c r="A439" s="22" t="s">
        <v>9649</v>
      </c>
      <c r="B439" s="22" t="s">
        <v>9793</v>
      </c>
      <c r="C439" s="23" t="s">
        <v>9794</v>
      </c>
      <c r="D439" s="22" t="s">
        <v>8924</v>
      </c>
      <c r="E439" s="22" t="s">
        <v>8921</v>
      </c>
      <c r="F439" s="42"/>
      <c r="G439" s="4">
        <v>0</v>
      </c>
      <c r="H439" s="5" t="s">
        <v>2793</v>
      </c>
      <c r="I439" s="3"/>
      <c r="J439" s="24"/>
    </row>
    <row r="440" spans="1:10" hidden="1">
      <c r="A440" s="22" t="s">
        <v>9649</v>
      </c>
      <c r="B440" s="22" t="s">
        <v>9795</v>
      </c>
      <c r="C440" s="23" t="s">
        <v>9796</v>
      </c>
      <c r="D440" s="22" t="s">
        <v>8884</v>
      </c>
      <c r="E440" s="22" t="s">
        <v>8921</v>
      </c>
      <c r="F440" s="42" t="s">
        <v>9797</v>
      </c>
      <c r="G440" s="4">
        <v>0</v>
      </c>
      <c r="H440" s="5" t="s">
        <v>2793</v>
      </c>
      <c r="I440" s="3"/>
      <c r="J440" s="24"/>
    </row>
    <row r="441" spans="1:10" hidden="1">
      <c r="A441" s="22" t="s">
        <v>9649</v>
      </c>
      <c r="B441" s="22" t="s">
        <v>9798</v>
      </c>
      <c r="C441" s="23" t="s">
        <v>9799</v>
      </c>
      <c r="D441" s="22" t="s">
        <v>8927</v>
      </c>
      <c r="E441" s="22">
        <v>2</v>
      </c>
      <c r="F441" s="42" t="s">
        <v>9800</v>
      </c>
      <c r="G441" s="4">
        <v>0</v>
      </c>
      <c r="H441" s="5" t="s">
        <v>2793</v>
      </c>
      <c r="I441" s="3"/>
      <c r="J441" s="24"/>
    </row>
    <row r="442" spans="1:10" hidden="1">
      <c r="A442" s="22" t="s">
        <v>9649</v>
      </c>
      <c r="B442" s="22" t="s">
        <v>9801</v>
      </c>
      <c r="C442" s="23" t="s">
        <v>9802</v>
      </c>
      <c r="D442" s="22" t="s">
        <v>8924</v>
      </c>
      <c r="E442" s="22" t="s">
        <v>8921</v>
      </c>
      <c r="F442" s="42"/>
      <c r="G442" s="4">
        <v>0</v>
      </c>
      <c r="H442" s="5" t="s">
        <v>2793</v>
      </c>
      <c r="I442" s="3"/>
      <c r="J442" s="24"/>
    </row>
    <row r="443" spans="1:10" hidden="1">
      <c r="A443" s="22" t="s">
        <v>9649</v>
      </c>
      <c r="B443" s="22" t="s">
        <v>9803</v>
      </c>
      <c r="C443" s="23" t="s">
        <v>9804</v>
      </c>
      <c r="D443" s="22" t="s">
        <v>8884</v>
      </c>
      <c r="E443" s="22" t="s">
        <v>8921</v>
      </c>
      <c r="F443" s="42"/>
      <c r="G443" s="4">
        <v>0</v>
      </c>
      <c r="H443" s="5" t="s">
        <v>2793</v>
      </c>
      <c r="I443" s="3"/>
      <c r="J443" s="24"/>
    </row>
    <row r="444" spans="1:10" hidden="1">
      <c r="A444" s="22" t="s">
        <v>9649</v>
      </c>
      <c r="B444" s="22" t="s">
        <v>9805</v>
      </c>
      <c r="C444" s="23" t="s">
        <v>9806</v>
      </c>
      <c r="D444" s="22" t="s">
        <v>8884</v>
      </c>
      <c r="E444" s="22" t="s">
        <v>8921</v>
      </c>
      <c r="F444" s="42"/>
      <c r="G444" s="4">
        <v>0</v>
      </c>
      <c r="H444" s="5" t="s">
        <v>2793</v>
      </c>
      <c r="I444" s="3"/>
      <c r="J444" s="24"/>
    </row>
    <row r="445" spans="1:10" hidden="1">
      <c r="A445" s="22" t="s">
        <v>9649</v>
      </c>
      <c r="B445" s="22" t="s">
        <v>9807</v>
      </c>
      <c r="C445" s="23" t="s">
        <v>9808</v>
      </c>
      <c r="D445" s="22" t="s">
        <v>8884</v>
      </c>
      <c r="E445" s="22" t="s">
        <v>8921</v>
      </c>
      <c r="F445" s="42"/>
      <c r="G445" s="4">
        <v>0</v>
      </c>
      <c r="H445" s="5" t="s">
        <v>2793</v>
      </c>
      <c r="I445" s="3"/>
      <c r="J445" s="24"/>
    </row>
    <row r="446" spans="1:10" hidden="1">
      <c r="A446" s="22" t="s">
        <v>9649</v>
      </c>
      <c r="B446" s="22" t="s">
        <v>9809</v>
      </c>
      <c r="C446" s="23" t="s">
        <v>9810</v>
      </c>
      <c r="D446" s="22" t="s">
        <v>8924</v>
      </c>
      <c r="E446" s="22" t="s">
        <v>82</v>
      </c>
      <c r="F446" s="42"/>
      <c r="G446" s="4">
        <v>0</v>
      </c>
      <c r="H446" s="5" t="s">
        <v>2793</v>
      </c>
      <c r="I446" s="3"/>
      <c r="J446" s="24"/>
    </row>
    <row r="447" spans="1:10" hidden="1">
      <c r="A447" s="22" t="s">
        <v>9649</v>
      </c>
      <c r="B447" s="22" t="s">
        <v>9811</v>
      </c>
      <c r="C447" s="23" t="s">
        <v>9812</v>
      </c>
      <c r="D447" s="22" t="s">
        <v>9010</v>
      </c>
      <c r="E447" s="22" t="s">
        <v>8921</v>
      </c>
      <c r="F447" s="42" t="s">
        <v>9813</v>
      </c>
      <c r="G447" s="4">
        <v>0</v>
      </c>
      <c r="H447" s="5" t="s">
        <v>2793</v>
      </c>
      <c r="I447" s="3"/>
      <c r="J447" s="24"/>
    </row>
    <row r="448" spans="1:10" hidden="1">
      <c r="A448" s="22" t="s">
        <v>9649</v>
      </c>
      <c r="B448" s="22" t="s">
        <v>9814</v>
      </c>
      <c r="C448" s="23" t="s">
        <v>9815</v>
      </c>
      <c r="D448" s="22" t="s">
        <v>9010</v>
      </c>
      <c r="E448" s="22" t="s">
        <v>8921</v>
      </c>
      <c r="F448" s="42"/>
      <c r="G448" s="4">
        <v>0</v>
      </c>
      <c r="H448" s="5" t="s">
        <v>2793</v>
      </c>
      <c r="I448" s="3"/>
      <c r="J448" s="24"/>
    </row>
    <row r="449" spans="1:10" hidden="1">
      <c r="A449" s="22" t="s">
        <v>9649</v>
      </c>
      <c r="B449" s="22" t="s">
        <v>9816</v>
      </c>
      <c r="C449" s="23" t="s">
        <v>9817</v>
      </c>
      <c r="D449" s="22" t="s">
        <v>8884</v>
      </c>
      <c r="E449" s="22" t="s">
        <v>8921</v>
      </c>
      <c r="F449" s="42"/>
      <c r="G449" s="4">
        <v>0</v>
      </c>
      <c r="H449" s="5" t="s">
        <v>2793</v>
      </c>
      <c r="I449" s="3"/>
      <c r="J449" s="24"/>
    </row>
    <row r="450" spans="1:10" hidden="1">
      <c r="A450" s="22" t="s">
        <v>9649</v>
      </c>
      <c r="B450" s="22" t="s">
        <v>9818</v>
      </c>
      <c r="C450" s="23" t="s">
        <v>9819</v>
      </c>
      <c r="D450" s="22" t="s">
        <v>9010</v>
      </c>
      <c r="E450" s="22" t="s">
        <v>8921</v>
      </c>
      <c r="F450" s="42"/>
      <c r="G450" s="4">
        <v>0</v>
      </c>
      <c r="H450" s="5" t="s">
        <v>2793</v>
      </c>
      <c r="I450" s="3"/>
      <c r="J450" s="24"/>
    </row>
    <row r="451" spans="1:10" hidden="1">
      <c r="A451" s="22" t="s">
        <v>9649</v>
      </c>
      <c r="B451" s="22" t="s">
        <v>9820</v>
      </c>
      <c r="C451" s="23" t="s">
        <v>9821</v>
      </c>
      <c r="D451" s="22" t="s">
        <v>8884</v>
      </c>
      <c r="E451" s="22" t="s">
        <v>82</v>
      </c>
      <c r="F451" s="42"/>
      <c r="G451" s="4">
        <v>0</v>
      </c>
      <c r="H451" s="5" t="s">
        <v>2793</v>
      </c>
      <c r="I451" s="3"/>
      <c r="J451" s="24"/>
    </row>
    <row r="452" spans="1:10" hidden="1">
      <c r="A452" s="22" t="s">
        <v>9649</v>
      </c>
      <c r="B452" s="22" t="s">
        <v>9822</v>
      </c>
      <c r="C452" s="23" t="s">
        <v>9823</v>
      </c>
      <c r="D452" s="22" t="s">
        <v>8884</v>
      </c>
      <c r="E452" s="22" t="s">
        <v>8921</v>
      </c>
      <c r="F452" s="42"/>
      <c r="G452" s="4">
        <v>0</v>
      </c>
      <c r="H452" s="5" t="s">
        <v>2793</v>
      </c>
      <c r="I452" s="3"/>
      <c r="J452" s="24"/>
    </row>
    <row r="453" spans="1:10" hidden="1">
      <c r="A453" s="22" t="s">
        <v>9649</v>
      </c>
      <c r="B453" s="22" t="s">
        <v>9824</v>
      </c>
      <c r="C453" s="23" t="s">
        <v>9825</v>
      </c>
      <c r="D453" s="22" t="s">
        <v>9010</v>
      </c>
      <c r="E453" s="22" t="s">
        <v>8921</v>
      </c>
      <c r="F453" s="42"/>
      <c r="G453" s="4">
        <v>0</v>
      </c>
      <c r="H453" s="5" t="s">
        <v>2793</v>
      </c>
      <c r="I453" s="3"/>
      <c r="J453" s="24"/>
    </row>
    <row r="454" spans="1:10" hidden="1">
      <c r="A454" s="22" t="s">
        <v>9649</v>
      </c>
      <c r="B454" s="22" t="s">
        <v>9826</v>
      </c>
      <c r="C454" s="23" t="s">
        <v>9827</v>
      </c>
      <c r="D454" s="22" t="s">
        <v>8927</v>
      </c>
      <c r="E454" s="22" t="s">
        <v>8921</v>
      </c>
      <c r="F454" s="42"/>
      <c r="G454" s="4">
        <v>0</v>
      </c>
      <c r="H454" s="5" t="s">
        <v>2793</v>
      </c>
      <c r="I454" s="3"/>
      <c r="J454" s="24"/>
    </row>
    <row r="455" spans="1:10" hidden="1">
      <c r="A455" s="22" t="s">
        <v>9649</v>
      </c>
      <c r="B455" s="22" t="s">
        <v>9828</v>
      </c>
      <c r="C455" s="23" t="s">
        <v>9829</v>
      </c>
      <c r="D455" s="22" t="s">
        <v>8927</v>
      </c>
      <c r="E455" s="22" t="s">
        <v>8921</v>
      </c>
      <c r="F455" s="42"/>
      <c r="G455" s="4">
        <v>0</v>
      </c>
      <c r="H455" s="5" t="s">
        <v>2793</v>
      </c>
      <c r="I455" s="3"/>
      <c r="J455" s="24"/>
    </row>
    <row r="456" spans="1:10" hidden="1">
      <c r="A456" s="22" t="s">
        <v>9649</v>
      </c>
      <c r="B456" s="22" t="s">
        <v>901</v>
      </c>
      <c r="C456" s="23" t="s">
        <v>9830</v>
      </c>
      <c r="D456" s="22" t="s">
        <v>8884</v>
      </c>
      <c r="E456" s="22" t="s">
        <v>82</v>
      </c>
      <c r="F456" s="42"/>
      <c r="G456" s="4">
        <v>0</v>
      </c>
      <c r="H456" s="5" t="s">
        <v>2793</v>
      </c>
      <c r="I456" s="3"/>
      <c r="J456" s="24"/>
    </row>
    <row r="457" spans="1:10" hidden="1">
      <c r="A457" s="22" t="s">
        <v>9649</v>
      </c>
      <c r="B457" s="22" t="s">
        <v>9831</v>
      </c>
      <c r="C457" s="23" t="s">
        <v>9832</v>
      </c>
      <c r="D457" s="22" t="s">
        <v>8884</v>
      </c>
      <c r="E457" s="22" t="s">
        <v>82</v>
      </c>
      <c r="F457" s="42"/>
      <c r="G457" s="4">
        <v>0</v>
      </c>
      <c r="H457" s="5" t="s">
        <v>2793</v>
      </c>
      <c r="I457" s="3"/>
      <c r="J457" s="24"/>
    </row>
    <row r="458" spans="1:10" hidden="1">
      <c r="A458" s="22" t="s">
        <v>9649</v>
      </c>
      <c r="B458" s="22" t="s">
        <v>9833</v>
      </c>
      <c r="C458" s="23" t="s">
        <v>9834</v>
      </c>
      <c r="D458" s="22" t="s">
        <v>8884</v>
      </c>
      <c r="E458" s="22" t="s">
        <v>82</v>
      </c>
      <c r="F458" s="42"/>
      <c r="G458" s="4">
        <v>0</v>
      </c>
      <c r="H458" s="5" t="s">
        <v>2793</v>
      </c>
      <c r="I458" s="3"/>
      <c r="J458" s="24"/>
    </row>
    <row r="459" spans="1:10" hidden="1">
      <c r="A459" s="22" t="s">
        <v>9649</v>
      </c>
      <c r="B459" s="22" t="s">
        <v>9835</v>
      </c>
      <c r="C459" s="23" t="s">
        <v>9836</v>
      </c>
      <c r="D459" s="22" t="s">
        <v>8920</v>
      </c>
      <c r="E459" s="22" t="s">
        <v>82</v>
      </c>
      <c r="F459" s="42"/>
      <c r="G459" s="4">
        <v>0</v>
      </c>
      <c r="H459" s="5" t="s">
        <v>2793</v>
      </c>
      <c r="I459" s="3"/>
      <c r="J459" s="24"/>
    </row>
    <row r="460" spans="1:10" hidden="1">
      <c r="A460" s="22" t="s">
        <v>9649</v>
      </c>
      <c r="B460" s="22" t="s">
        <v>9837</v>
      </c>
      <c r="C460" s="23" t="s">
        <v>9838</v>
      </c>
      <c r="D460" s="22" t="s">
        <v>8920</v>
      </c>
      <c r="E460" s="22" t="s">
        <v>8921</v>
      </c>
      <c r="F460" s="42"/>
      <c r="G460" s="4">
        <v>0</v>
      </c>
      <c r="H460" s="5" t="s">
        <v>2793</v>
      </c>
      <c r="I460" s="3"/>
      <c r="J460" s="24"/>
    </row>
    <row r="461" spans="1:10" hidden="1">
      <c r="A461" s="22" t="s">
        <v>9649</v>
      </c>
      <c r="B461" s="22" t="s">
        <v>9839</v>
      </c>
      <c r="C461" s="23" t="s">
        <v>9840</v>
      </c>
      <c r="D461" s="22" t="s">
        <v>8920</v>
      </c>
      <c r="E461" s="22" t="s">
        <v>8921</v>
      </c>
      <c r="F461" s="42" t="s">
        <v>9841</v>
      </c>
      <c r="G461" s="4">
        <v>0</v>
      </c>
      <c r="H461" s="5" t="s">
        <v>2793</v>
      </c>
      <c r="I461" s="3"/>
      <c r="J461" s="24"/>
    </row>
    <row r="462" spans="1:10" hidden="1">
      <c r="A462" s="22" t="s">
        <v>9649</v>
      </c>
      <c r="B462" s="22" t="s">
        <v>9842</v>
      </c>
      <c r="C462" s="23" t="s">
        <v>9843</v>
      </c>
      <c r="D462" s="22" t="s">
        <v>8920</v>
      </c>
      <c r="E462" s="22" t="s">
        <v>82</v>
      </c>
      <c r="F462" s="42"/>
      <c r="G462" s="4">
        <v>0</v>
      </c>
      <c r="H462" s="5" t="s">
        <v>2793</v>
      </c>
      <c r="I462" s="3"/>
      <c r="J462" s="24"/>
    </row>
    <row r="463" spans="1:10" hidden="1">
      <c r="A463" s="22" t="s">
        <v>9649</v>
      </c>
      <c r="B463" s="22" t="s">
        <v>9844</v>
      </c>
      <c r="C463" s="23" t="s">
        <v>9845</v>
      </c>
      <c r="D463" s="22" t="s">
        <v>8920</v>
      </c>
      <c r="E463" s="22" t="s">
        <v>8921</v>
      </c>
      <c r="F463" s="42" t="s">
        <v>9846</v>
      </c>
      <c r="G463" s="4">
        <v>0</v>
      </c>
      <c r="H463" s="5" t="s">
        <v>2793</v>
      </c>
      <c r="I463" s="3"/>
      <c r="J463" s="24"/>
    </row>
    <row r="464" spans="1:10" hidden="1">
      <c r="A464" s="22" t="s">
        <v>9649</v>
      </c>
      <c r="B464" s="22" t="s">
        <v>9847</v>
      </c>
      <c r="C464" s="23" t="s">
        <v>9848</v>
      </c>
      <c r="D464" s="22" t="s">
        <v>8920</v>
      </c>
      <c r="E464" s="22" t="s">
        <v>8921</v>
      </c>
      <c r="F464" s="42" t="s">
        <v>9849</v>
      </c>
      <c r="G464" s="4">
        <v>0</v>
      </c>
      <c r="H464" s="5" t="s">
        <v>2793</v>
      </c>
      <c r="I464" s="3"/>
      <c r="J464" s="24"/>
    </row>
    <row r="465" spans="1:10" hidden="1">
      <c r="A465" s="22" t="s">
        <v>9649</v>
      </c>
      <c r="B465" s="22" t="s">
        <v>9850</v>
      </c>
      <c r="C465" s="23" t="s">
        <v>9851</v>
      </c>
      <c r="D465" s="22" t="s">
        <v>8920</v>
      </c>
      <c r="E465" s="22" t="s">
        <v>82</v>
      </c>
      <c r="F465" s="42"/>
      <c r="G465" s="4">
        <v>0</v>
      </c>
      <c r="H465" s="5" t="s">
        <v>2793</v>
      </c>
      <c r="I465" s="3"/>
      <c r="J465" s="24"/>
    </row>
    <row r="466" spans="1:10" hidden="1">
      <c r="A466" s="22" t="s">
        <v>9649</v>
      </c>
      <c r="B466" s="22" t="s">
        <v>9852</v>
      </c>
      <c r="C466" s="23" t="s">
        <v>9853</v>
      </c>
      <c r="D466" s="22" t="s">
        <v>8920</v>
      </c>
      <c r="E466" s="22" t="s">
        <v>8921</v>
      </c>
      <c r="F466" s="42" t="s">
        <v>9854</v>
      </c>
      <c r="G466" s="4">
        <v>0</v>
      </c>
      <c r="H466" s="5" t="s">
        <v>2793</v>
      </c>
      <c r="I466" s="3"/>
      <c r="J466" s="24"/>
    </row>
    <row r="467" spans="1:10" hidden="1">
      <c r="A467" s="22" t="s">
        <v>9649</v>
      </c>
      <c r="B467" s="22" t="s">
        <v>9855</v>
      </c>
      <c r="C467" s="23" t="s">
        <v>9856</v>
      </c>
      <c r="D467" s="22" t="s">
        <v>8920</v>
      </c>
      <c r="E467" s="22" t="s">
        <v>8921</v>
      </c>
      <c r="F467" s="42" t="s">
        <v>9841</v>
      </c>
      <c r="G467" s="4">
        <v>0</v>
      </c>
      <c r="H467" s="5" t="s">
        <v>2793</v>
      </c>
      <c r="I467" s="3"/>
      <c r="J467" s="24"/>
    </row>
    <row r="468" spans="1:10" hidden="1">
      <c r="A468" s="22" t="s">
        <v>9649</v>
      </c>
      <c r="B468" s="22" t="s">
        <v>9857</v>
      </c>
      <c r="C468" s="23" t="s">
        <v>9858</v>
      </c>
      <c r="D468" s="22" t="s">
        <v>8920</v>
      </c>
      <c r="E468" s="22" t="s">
        <v>8921</v>
      </c>
      <c r="F468" s="42"/>
      <c r="G468" s="4">
        <v>0</v>
      </c>
      <c r="H468" s="5" t="s">
        <v>2793</v>
      </c>
      <c r="I468" s="3"/>
      <c r="J468" s="24"/>
    </row>
    <row r="469" spans="1:10" hidden="1">
      <c r="A469" s="22" t="s">
        <v>9649</v>
      </c>
      <c r="B469" s="22" t="s">
        <v>9859</v>
      </c>
      <c r="C469" s="23" t="s">
        <v>9860</v>
      </c>
      <c r="D469" s="22" t="s">
        <v>8920</v>
      </c>
      <c r="E469" s="22" t="s">
        <v>8921</v>
      </c>
      <c r="F469" s="42"/>
      <c r="G469" s="4">
        <v>0</v>
      </c>
      <c r="H469" s="5" t="s">
        <v>2793</v>
      </c>
      <c r="I469" s="3"/>
      <c r="J469" s="24"/>
    </row>
    <row r="470" spans="1:10" hidden="1">
      <c r="A470" s="22" t="s">
        <v>9649</v>
      </c>
      <c r="B470" s="22" t="s">
        <v>9861</v>
      </c>
      <c r="C470" s="23" t="s">
        <v>9862</v>
      </c>
      <c r="D470" s="22" t="s">
        <v>8884</v>
      </c>
      <c r="E470" s="22" t="s">
        <v>82</v>
      </c>
      <c r="F470" s="42"/>
      <c r="G470" s="4">
        <v>0</v>
      </c>
      <c r="H470" s="5" t="s">
        <v>2793</v>
      </c>
      <c r="I470" s="3"/>
      <c r="J470" s="24"/>
    </row>
    <row r="471" spans="1:10" hidden="1">
      <c r="A471" s="22" t="s">
        <v>9649</v>
      </c>
      <c r="B471" s="22" t="s">
        <v>9863</v>
      </c>
      <c r="C471" s="23" t="s">
        <v>9864</v>
      </c>
      <c r="D471" s="22" t="s">
        <v>8884</v>
      </c>
      <c r="E471" s="22" t="s">
        <v>82</v>
      </c>
      <c r="F471" s="42"/>
      <c r="G471" s="4">
        <v>0</v>
      </c>
      <c r="H471" s="5" t="s">
        <v>2793</v>
      </c>
      <c r="I471" s="3"/>
      <c r="J471" s="24"/>
    </row>
    <row r="472" spans="1:10" hidden="1">
      <c r="A472" s="22" t="s">
        <v>9649</v>
      </c>
      <c r="B472" s="22" t="s">
        <v>9865</v>
      </c>
      <c r="C472" s="23" t="s">
        <v>9866</v>
      </c>
      <c r="D472" s="22" t="s">
        <v>8884</v>
      </c>
      <c r="E472" s="22" t="s">
        <v>82</v>
      </c>
      <c r="F472" s="42"/>
      <c r="G472" s="4">
        <v>0</v>
      </c>
      <c r="H472" s="5" t="s">
        <v>2793</v>
      </c>
      <c r="I472" s="3"/>
      <c r="J472" s="24"/>
    </row>
    <row r="473" spans="1:10" hidden="1">
      <c r="A473" s="22" t="s">
        <v>9649</v>
      </c>
      <c r="B473" s="22" t="s">
        <v>9867</v>
      </c>
      <c r="C473" s="23" t="s">
        <v>9868</v>
      </c>
      <c r="D473" s="22" t="s">
        <v>8884</v>
      </c>
      <c r="E473" s="22" t="s">
        <v>82</v>
      </c>
      <c r="F473" s="42"/>
      <c r="G473" s="4">
        <v>0</v>
      </c>
      <c r="H473" s="5" t="s">
        <v>2793</v>
      </c>
      <c r="I473" s="3"/>
      <c r="J473" s="24"/>
    </row>
    <row r="474" spans="1:10" hidden="1">
      <c r="A474" s="22" t="s">
        <v>9649</v>
      </c>
      <c r="B474" s="22" t="s">
        <v>9869</v>
      </c>
      <c r="C474" s="23" t="s">
        <v>9870</v>
      </c>
      <c r="D474" s="22" t="s">
        <v>8884</v>
      </c>
      <c r="E474" s="22" t="s">
        <v>82</v>
      </c>
      <c r="F474" s="42"/>
      <c r="G474" s="4">
        <v>0</v>
      </c>
      <c r="H474" s="5" t="s">
        <v>2793</v>
      </c>
      <c r="I474" s="3"/>
      <c r="J474" s="24"/>
    </row>
    <row r="475" spans="1:10" hidden="1">
      <c r="A475" s="22" t="s">
        <v>9649</v>
      </c>
      <c r="B475" s="22" t="s">
        <v>9871</v>
      </c>
      <c r="C475" s="23" t="s">
        <v>9872</v>
      </c>
      <c r="D475" s="22" t="s">
        <v>8924</v>
      </c>
      <c r="E475" s="22" t="s">
        <v>8921</v>
      </c>
      <c r="F475" s="42" t="s">
        <v>9849</v>
      </c>
      <c r="G475" s="4">
        <v>0</v>
      </c>
      <c r="H475" s="5" t="s">
        <v>2793</v>
      </c>
      <c r="I475" s="3"/>
      <c r="J475" s="24"/>
    </row>
    <row r="476" spans="1:10" hidden="1">
      <c r="A476" s="22" t="s">
        <v>9649</v>
      </c>
      <c r="B476" s="22" t="s">
        <v>9873</v>
      </c>
      <c r="C476" s="23" t="s">
        <v>9874</v>
      </c>
      <c r="D476" s="22" t="s">
        <v>8924</v>
      </c>
      <c r="E476" s="22" t="s">
        <v>8921</v>
      </c>
      <c r="F476" s="42"/>
      <c r="G476" s="4">
        <v>0</v>
      </c>
      <c r="H476" s="5" t="s">
        <v>2793</v>
      </c>
      <c r="I476" s="3"/>
      <c r="J476" s="24"/>
    </row>
    <row r="477" spans="1:10" hidden="1">
      <c r="A477" s="22" t="s">
        <v>9649</v>
      </c>
      <c r="B477" s="22" t="s">
        <v>9875</v>
      </c>
      <c r="C477" s="23" t="s">
        <v>9876</v>
      </c>
      <c r="D477" s="22" t="s">
        <v>8924</v>
      </c>
      <c r="E477" s="22" t="s">
        <v>82</v>
      </c>
      <c r="F477" s="42"/>
      <c r="G477" s="4">
        <v>0</v>
      </c>
      <c r="H477" s="5" t="s">
        <v>2793</v>
      </c>
      <c r="I477" s="3"/>
      <c r="J477" s="24"/>
    </row>
    <row r="478" spans="1:10" hidden="1">
      <c r="A478" s="22" t="s">
        <v>9649</v>
      </c>
      <c r="B478" s="22" t="s">
        <v>9877</v>
      </c>
      <c r="C478" s="23" t="s">
        <v>9878</v>
      </c>
      <c r="D478" s="22" t="s">
        <v>8884</v>
      </c>
      <c r="E478" s="22" t="s">
        <v>82</v>
      </c>
      <c r="F478" s="42"/>
      <c r="G478" s="4">
        <v>0</v>
      </c>
      <c r="H478" s="5" t="s">
        <v>2793</v>
      </c>
      <c r="I478" s="3"/>
      <c r="J478" s="24"/>
    </row>
    <row r="479" spans="1:10" hidden="1">
      <c r="A479" s="22" t="s">
        <v>9649</v>
      </c>
      <c r="B479" s="22" t="s">
        <v>9879</v>
      </c>
      <c r="C479" s="23" t="s">
        <v>9880</v>
      </c>
      <c r="D479" s="22" t="s">
        <v>8884</v>
      </c>
      <c r="E479" s="22" t="s">
        <v>82</v>
      </c>
      <c r="F479" s="42"/>
      <c r="G479" s="4">
        <v>0</v>
      </c>
      <c r="H479" s="5" t="s">
        <v>2793</v>
      </c>
      <c r="I479" s="3"/>
      <c r="J479" s="24"/>
    </row>
    <row r="480" spans="1:10" hidden="1">
      <c r="A480" s="22" t="s">
        <v>9881</v>
      </c>
      <c r="B480" s="22" t="s">
        <v>9882</v>
      </c>
      <c r="C480" s="23" t="s">
        <v>9883</v>
      </c>
      <c r="D480" s="22" t="s">
        <v>8884</v>
      </c>
      <c r="E480" s="22" t="s">
        <v>82</v>
      </c>
      <c r="F480" s="42" t="s">
        <v>9884</v>
      </c>
      <c r="G480" s="4">
        <v>0</v>
      </c>
      <c r="H480" s="5" t="s">
        <v>2793</v>
      </c>
      <c r="I480" s="3"/>
      <c r="J480" s="24"/>
    </row>
    <row r="481" spans="1:10" hidden="1">
      <c r="A481" s="22" t="s">
        <v>9881</v>
      </c>
      <c r="B481" s="22" t="s">
        <v>9885</v>
      </c>
      <c r="C481" s="23" t="s">
        <v>9886</v>
      </c>
      <c r="D481" s="22" t="s">
        <v>8884</v>
      </c>
      <c r="E481" s="22" t="s">
        <v>82</v>
      </c>
      <c r="F481" s="42" t="s">
        <v>9884</v>
      </c>
      <c r="G481" s="4">
        <v>0</v>
      </c>
      <c r="H481" s="5" t="s">
        <v>2793</v>
      </c>
      <c r="I481" s="3"/>
      <c r="J481" s="24"/>
    </row>
    <row r="482" spans="1:10" hidden="1">
      <c r="A482" s="22" t="s">
        <v>9881</v>
      </c>
      <c r="B482" s="22" t="s">
        <v>9887</v>
      </c>
      <c r="C482" s="23" t="s">
        <v>9888</v>
      </c>
      <c r="D482" s="22" t="s">
        <v>8884</v>
      </c>
      <c r="E482" s="22" t="s">
        <v>82</v>
      </c>
      <c r="F482" s="42" t="s">
        <v>9884</v>
      </c>
      <c r="G482" s="4">
        <v>0</v>
      </c>
      <c r="H482" s="5" t="s">
        <v>2793</v>
      </c>
      <c r="I482" s="3"/>
      <c r="J482" s="24"/>
    </row>
    <row r="483" spans="1:10" hidden="1">
      <c r="A483" s="22" t="s">
        <v>9881</v>
      </c>
      <c r="B483" s="22" t="s">
        <v>9889</v>
      </c>
      <c r="C483" s="23" t="s">
        <v>9890</v>
      </c>
      <c r="D483" s="22" t="s">
        <v>8884</v>
      </c>
      <c r="E483" s="22" t="s">
        <v>82</v>
      </c>
      <c r="F483" s="42" t="s">
        <v>9884</v>
      </c>
      <c r="G483" s="4">
        <v>0</v>
      </c>
      <c r="H483" s="5" t="s">
        <v>2793</v>
      </c>
      <c r="I483" s="3"/>
      <c r="J483" s="24"/>
    </row>
    <row r="484" spans="1:10" hidden="1">
      <c r="A484" s="22" t="s">
        <v>9881</v>
      </c>
      <c r="B484" s="22" t="s">
        <v>9891</v>
      </c>
      <c r="C484" s="23" t="s">
        <v>9892</v>
      </c>
      <c r="D484" s="22" t="s">
        <v>8927</v>
      </c>
      <c r="E484" s="22" t="s">
        <v>82</v>
      </c>
      <c r="F484" s="42"/>
      <c r="G484" s="4">
        <v>0</v>
      </c>
      <c r="H484" s="5" t="s">
        <v>2793</v>
      </c>
      <c r="I484" s="3"/>
      <c r="J484" s="24"/>
    </row>
    <row r="485" spans="1:10" hidden="1">
      <c r="A485" s="22" t="s">
        <v>9881</v>
      </c>
      <c r="B485" s="22" t="s">
        <v>9893</v>
      </c>
      <c r="C485" s="23" t="s">
        <v>9894</v>
      </c>
      <c r="D485" s="22" t="s">
        <v>8884</v>
      </c>
      <c r="E485" s="22" t="s">
        <v>82</v>
      </c>
      <c r="F485" s="42"/>
      <c r="G485" s="4">
        <v>0</v>
      </c>
      <c r="H485" s="5" t="s">
        <v>2793</v>
      </c>
      <c r="I485" s="3"/>
      <c r="J485" s="24"/>
    </row>
    <row r="486" spans="1:10" hidden="1">
      <c r="A486" s="22" t="s">
        <v>9881</v>
      </c>
      <c r="B486" s="22" t="s">
        <v>9895</v>
      </c>
      <c r="C486" s="23" t="s">
        <v>9896</v>
      </c>
      <c r="D486" s="22" t="s">
        <v>8884</v>
      </c>
      <c r="E486" s="22" t="s">
        <v>82</v>
      </c>
      <c r="F486" s="42"/>
      <c r="G486" s="4">
        <v>0</v>
      </c>
      <c r="H486" s="5" t="s">
        <v>2793</v>
      </c>
      <c r="I486" s="3"/>
      <c r="J486" s="24"/>
    </row>
    <row r="487" spans="1:10" hidden="1">
      <c r="A487" s="22" t="s">
        <v>9881</v>
      </c>
      <c r="B487" s="22" t="s">
        <v>9897</v>
      </c>
      <c r="C487" s="23" t="s">
        <v>9898</v>
      </c>
      <c r="D487" s="22" t="s">
        <v>8920</v>
      </c>
      <c r="E487" s="22" t="s">
        <v>82</v>
      </c>
      <c r="F487" s="42"/>
      <c r="G487" s="4">
        <v>0</v>
      </c>
      <c r="H487" s="5" t="s">
        <v>2793</v>
      </c>
      <c r="I487" s="3"/>
      <c r="J487" s="24"/>
    </row>
    <row r="488" spans="1:10" hidden="1">
      <c r="A488" s="22" t="s">
        <v>9899</v>
      </c>
      <c r="B488" s="22" t="s">
        <v>9900</v>
      </c>
      <c r="C488" s="23" t="s">
        <v>9901</v>
      </c>
      <c r="D488" s="22" t="s">
        <v>8884</v>
      </c>
      <c r="E488" s="22" t="s">
        <v>82</v>
      </c>
      <c r="F488" s="42"/>
      <c r="G488" s="4">
        <v>0</v>
      </c>
      <c r="H488" s="5" t="s">
        <v>2793</v>
      </c>
      <c r="I488" s="3"/>
      <c r="J488" s="24"/>
    </row>
    <row r="489" spans="1:10" hidden="1">
      <c r="A489" s="22" t="s">
        <v>9899</v>
      </c>
      <c r="B489" s="22" t="s">
        <v>9902</v>
      </c>
      <c r="C489" s="23" t="s">
        <v>9903</v>
      </c>
      <c r="D489" s="22" t="s">
        <v>8884</v>
      </c>
      <c r="E489" s="22">
        <v>3</v>
      </c>
      <c r="F489" s="42"/>
      <c r="G489" s="4">
        <v>0</v>
      </c>
      <c r="H489" s="5" t="s">
        <v>2793</v>
      </c>
      <c r="I489" s="3"/>
      <c r="J489" s="24"/>
    </row>
    <row r="490" spans="1:10" hidden="1">
      <c r="A490" s="22" t="s">
        <v>9899</v>
      </c>
      <c r="B490" s="22" t="s">
        <v>9904</v>
      </c>
      <c r="C490" s="23" t="s">
        <v>9905</v>
      </c>
      <c r="D490" s="22" t="s">
        <v>8884</v>
      </c>
      <c r="E490" s="22" t="s">
        <v>82</v>
      </c>
      <c r="F490" s="42"/>
      <c r="G490" s="4">
        <v>0</v>
      </c>
      <c r="H490" s="5" t="s">
        <v>2793</v>
      </c>
      <c r="I490" s="3"/>
      <c r="J490" s="24"/>
    </row>
    <row r="491" spans="1:10" hidden="1">
      <c r="A491" s="22" t="s">
        <v>9899</v>
      </c>
      <c r="B491" s="22" t="s">
        <v>9906</v>
      </c>
      <c r="C491" s="23" t="s">
        <v>9907</v>
      </c>
      <c r="D491" s="22" t="s">
        <v>8884</v>
      </c>
      <c r="E491" s="22" t="s">
        <v>82</v>
      </c>
      <c r="F491" s="42"/>
      <c r="G491" s="4">
        <v>0</v>
      </c>
      <c r="H491" s="5" t="s">
        <v>2793</v>
      </c>
      <c r="I491" s="3"/>
      <c r="J491" s="24"/>
    </row>
    <row r="492" spans="1:10" hidden="1">
      <c r="A492" s="22" t="s">
        <v>9899</v>
      </c>
      <c r="B492" s="22" t="s">
        <v>9908</v>
      </c>
      <c r="C492" s="23" t="s">
        <v>9909</v>
      </c>
      <c r="D492" s="22" t="s">
        <v>8927</v>
      </c>
      <c r="E492" s="22">
        <v>1</v>
      </c>
      <c r="F492" s="42"/>
      <c r="G492" s="4">
        <v>0</v>
      </c>
      <c r="H492" s="5" t="s">
        <v>2793</v>
      </c>
      <c r="I492" s="3"/>
      <c r="J492" s="24"/>
    </row>
    <row r="493" spans="1:10" hidden="1">
      <c r="A493" s="22" t="s">
        <v>9899</v>
      </c>
      <c r="B493" s="22" t="s">
        <v>9910</v>
      </c>
      <c r="C493" s="23" t="s">
        <v>9911</v>
      </c>
      <c r="D493" s="22" t="s">
        <v>8884</v>
      </c>
      <c r="E493" s="22" t="s">
        <v>82</v>
      </c>
      <c r="F493" s="42"/>
      <c r="G493" s="4">
        <v>0</v>
      </c>
      <c r="H493" s="5" t="s">
        <v>2793</v>
      </c>
      <c r="I493" s="3"/>
      <c r="J493" s="24"/>
    </row>
    <row r="494" spans="1:10" hidden="1">
      <c r="A494" s="22" t="s">
        <v>9899</v>
      </c>
      <c r="B494" s="22" t="s">
        <v>9912</v>
      </c>
      <c r="C494" s="23" t="s">
        <v>9913</v>
      </c>
      <c r="D494" s="22" t="s">
        <v>8884</v>
      </c>
      <c r="E494" s="22" t="s">
        <v>8921</v>
      </c>
      <c r="F494" s="42" t="s">
        <v>9914</v>
      </c>
      <c r="G494" s="4">
        <v>0</v>
      </c>
      <c r="H494" s="5" t="s">
        <v>2793</v>
      </c>
      <c r="I494" s="3"/>
      <c r="J494" s="24"/>
    </row>
    <row r="495" spans="1:10" hidden="1">
      <c r="A495" s="22" t="s">
        <v>9899</v>
      </c>
      <c r="B495" s="22" t="s">
        <v>2876</v>
      </c>
      <c r="C495" s="23" t="s">
        <v>9915</v>
      </c>
      <c r="D495" s="22" t="s">
        <v>8884</v>
      </c>
      <c r="E495" s="22">
        <v>3</v>
      </c>
      <c r="F495" s="42" t="s">
        <v>9916</v>
      </c>
      <c r="G495" s="4">
        <v>0</v>
      </c>
      <c r="H495" s="5" t="s">
        <v>2793</v>
      </c>
      <c r="I495" s="3"/>
      <c r="J495" s="24"/>
    </row>
    <row r="496" spans="1:10" hidden="1">
      <c r="A496" s="22" t="s">
        <v>9899</v>
      </c>
      <c r="B496" s="22" t="s">
        <v>9917</v>
      </c>
      <c r="C496" s="23" t="s">
        <v>9918</v>
      </c>
      <c r="D496" s="22" t="s">
        <v>8884</v>
      </c>
      <c r="E496" s="22">
        <v>2</v>
      </c>
      <c r="F496" s="42" t="s">
        <v>9919</v>
      </c>
      <c r="G496" s="4">
        <v>0</v>
      </c>
      <c r="H496" s="5" t="s">
        <v>2793</v>
      </c>
      <c r="I496" s="3"/>
      <c r="J496" s="24"/>
    </row>
    <row r="497" spans="1:10" hidden="1">
      <c r="A497" s="22" t="s">
        <v>9899</v>
      </c>
      <c r="B497" s="22" t="s">
        <v>9920</v>
      </c>
      <c r="C497" s="23" t="s">
        <v>9921</v>
      </c>
      <c r="D497" s="22" t="s">
        <v>8884</v>
      </c>
      <c r="E497" s="22">
        <v>3</v>
      </c>
      <c r="F497" s="42"/>
      <c r="G497" s="4">
        <v>0</v>
      </c>
      <c r="H497" s="5" t="s">
        <v>2793</v>
      </c>
      <c r="I497" s="3"/>
      <c r="J497" s="24"/>
    </row>
    <row r="498" spans="1:10" hidden="1">
      <c r="A498" s="22" t="s">
        <v>9899</v>
      </c>
      <c r="B498" s="22" t="s">
        <v>9922</v>
      </c>
      <c r="C498" s="23" t="s">
        <v>9923</v>
      </c>
      <c r="D498" s="22" t="s">
        <v>8884</v>
      </c>
      <c r="E498" s="22">
        <v>3</v>
      </c>
      <c r="F498" s="42"/>
      <c r="G498" s="4">
        <v>0</v>
      </c>
      <c r="H498" s="5" t="s">
        <v>2793</v>
      </c>
      <c r="I498" s="3"/>
      <c r="J498" s="24"/>
    </row>
    <row r="499" spans="1:10" hidden="1">
      <c r="A499" s="22" t="s">
        <v>9899</v>
      </c>
      <c r="B499" s="22" t="s">
        <v>9924</v>
      </c>
      <c r="C499" s="23" t="s">
        <v>9925</v>
      </c>
      <c r="D499" s="22" t="s">
        <v>8884</v>
      </c>
      <c r="E499" s="22">
        <v>3</v>
      </c>
      <c r="F499" s="42" t="s">
        <v>9926</v>
      </c>
      <c r="G499" s="4">
        <v>0</v>
      </c>
      <c r="H499" s="5" t="s">
        <v>2793</v>
      </c>
      <c r="I499" s="3"/>
      <c r="J499" s="24"/>
    </row>
    <row r="500" spans="1:10" hidden="1">
      <c r="A500" s="22" t="s">
        <v>9899</v>
      </c>
      <c r="B500" s="22" t="s">
        <v>1727</v>
      </c>
      <c r="C500" s="23" t="s">
        <v>9927</v>
      </c>
      <c r="D500" s="22" t="s">
        <v>8884</v>
      </c>
      <c r="E500" s="22">
        <v>3</v>
      </c>
      <c r="F500" s="42"/>
      <c r="G500" s="4">
        <v>0</v>
      </c>
      <c r="H500" s="5" t="s">
        <v>2793</v>
      </c>
      <c r="I500" s="3"/>
      <c r="J500" s="24"/>
    </row>
    <row r="501" spans="1:10" hidden="1">
      <c r="A501" s="22" t="s">
        <v>9899</v>
      </c>
      <c r="B501" s="22" t="s">
        <v>9928</v>
      </c>
      <c r="C501" s="23" t="s">
        <v>9929</v>
      </c>
      <c r="D501" s="22" t="s">
        <v>8884</v>
      </c>
      <c r="E501" s="22">
        <v>3</v>
      </c>
      <c r="F501" s="42" t="s">
        <v>9930</v>
      </c>
      <c r="G501" s="4">
        <v>0</v>
      </c>
      <c r="H501" s="5" t="s">
        <v>2793</v>
      </c>
      <c r="I501" s="3"/>
      <c r="J501" s="24"/>
    </row>
    <row r="502" spans="1:10" hidden="1">
      <c r="A502" s="22" t="s">
        <v>9899</v>
      </c>
      <c r="B502" s="22" t="s">
        <v>3012</v>
      </c>
      <c r="C502" s="23" t="s">
        <v>9931</v>
      </c>
      <c r="D502" s="22" t="s">
        <v>8884</v>
      </c>
      <c r="E502" s="22">
        <v>3</v>
      </c>
      <c r="F502" s="42"/>
      <c r="G502" s="4">
        <v>0</v>
      </c>
      <c r="H502" s="5" t="s">
        <v>2793</v>
      </c>
      <c r="I502" s="3"/>
      <c r="J502" s="24"/>
    </row>
    <row r="503" spans="1:10" hidden="1">
      <c r="A503" s="22" t="s">
        <v>9899</v>
      </c>
      <c r="B503" s="22" t="s">
        <v>2998</v>
      </c>
      <c r="C503" s="23" t="s">
        <v>9929</v>
      </c>
      <c r="D503" s="22" t="s">
        <v>8884</v>
      </c>
      <c r="E503" s="22">
        <v>3</v>
      </c>
      <c r="F503" s="42"/>
      <c r="G503" s="4">
        <v>0</v>
      </c>
      <c r="H503" s="5" t="s">
        <v>2793</v>
      </c>
      <c r="I503" s="3"/>
      <c r="J503" s="24"/>
    </row>
    <row r="504" spans="1:10" hidden="1">
      <c r="A504" s="22" t="s">
        <v>9899</v>
      </c>
      <c r="B504" s="22" t="s">
        <v>9932</v>
      </c>
      <c r="C504" s="23" t="s">
        <v>9933</v>
      </c>
      <c r="D504" s="22" t="s">
        <v>8884</v>
      </c>
      <c r="E504" s="22" t="s">
        <v>8921</v>
      </c>
      <c r="F504" s="42" t="s">
        <v>9934</v>
      </c>
      <c r="G504" s="4">
        <v>0</v>
      </c>
      <c r="H504" s="5" t="s">
        <v>2793</v>
      </c>
      <c r="I504" s="3"/>
      <c r="J504" s="24"/>
    </row>
    <row r="505" spans="1:10" hidden="1">
      <c r="A505" s="22" t="s">
        <v>9899</v>
      </c>
      <c r="B505" s="22" t="s">
        <v>9935</v>
      </c>
      <c r="C505" s="23" t="s">
        <v>9936</v>
      </c>
      <c r="D505" s="22" t="s">
        <v>8884</v>
      </c>
      <c r="E505" s="22">
        <v>2</v>
      </c>
      <c r="F505" s="42"/>
      <c r="G505" s="4">
        <v>0</v>
      </c>
      <c r="H505" s="5" t="s">
        <v>2793</v>
      </c>
      <c r="I505" s="3"/>
      <c r="J505" s="24"/>
    </row>
    <row r="506" spans="1:10" hidden="1">
      <c r="A506" s="22" t="s">
        <v>9899</v>
      </c>
      <c r="B506" s="22" t="s">
        <v>9937</v>
      </c>
      <c r="C506" s="23" t="s">
        <v>9938</v>
      </c>
      <c r="D506" s="22" t="s">
        <v>8924</v>
      </c>
      <c r="E506" s="22">
        <v>2</v>
      </c>
      <c r="F506" s="42"/>
      <c r="G506" s="4">
        <v>0</v>
      </c>
      <c r="H506" s="5" t="s">
        <v>2793</v>
      </c>
      <c r="I506" s="3"/>
      <c r="J506" s="24"/>
    </row>
    <row r="507" spans="1:10" hidden="1">
      <c r="A507" s="22" t="s">
        <v>9899</v>
      </c>
      <c r="B507" s="22" t="s">
        <v>9939</v>
      </c>
      <c r="C507" s="23" t="s">
        <v>9940</v>
      </c>
      <c r="D507" s="22" t="s">
        <v>9010</v>
      </c>
      <c r="E507" s="22" t="s">
        <v>8921</v>
      </c>
      <c r="F507" s="42"/>
      <c r="G507" s="4">
        <v>0</v>
      </c>
      <c r="H507" s="5" t="s">
        <v>2793</v>
      </c>
      <c r="I507" s="3"/>
      <c r="J507" s="24"/>
    </row>
    <row r="508" spans="1:10" hidden="1">
      <c r="A508" s="22" t="s">
        <v>9899</v>
      </c>
      <c r="B508" s="22" t="s">
        <v>9941</v>
      </c>
      <c r="C508" s="23" t="s">
        <v>9942</v>
      </c>
      <c r="D508" s="22" t="s">
        <v>8884</v>
      </c>
      <c r="E508" s="22">
        <v>3</v>
      </c>
      <c r="F508" s="42" t="s">
        <v>9943</v>
      </c>
      <c r="G508" s="4">
        <v>0</v>
      </c>
      <c r="H508" s="5" t="s">
        <v>2793</v>
      </c>
      <c r="I508" s="3"/>
      <c r="J508" s="24"/>
    </row>
    <row r="509" spans="1:10" hidden="1">
      <c r="A509" s="22" t="s">
        <v>9899</v>
      </c>
      <c r="B509" s="22" t="s">
        <v>9944</v>
      </c>
      <c r="C509" s="23" t="s">
        <v>9945</v>
      </c>
      <c r="D509" s="22" t="s">
        <v>8884</v>
      </c>
      <c r="E509" s="22" t="s">
        <v>8921</v>
      </c>
      <c r="F509" s="42"/>
      <c r="G509" s="4">
        <v>0</v>
      </c>
      <c r="H509" s="5" t="s">
        <v>2793</v>
      </c>
      <c r="I509" s="3"/>
      <c r="J509" s="24"/>
    </row>
    <row r="510" spans="1:10" hidden="1">
      <c r="A510" s="22" t="s">
        <v>9899</v>
      </c>
      <c r="B510" s="22" t="s">
        <v>9946</v>
      </c>
      <c r="C510" s="23" t="s">
        <v>9947</v>
      </c>
      <c r="D510" s="22" t="s">
        <v>8884</v>
      </c>
      <c r="E510" s="22" t="s">
        <v>8921</v>
      </c>
      <c r="F510" s="42"/>
      <c r="G510" s="4">
        <v>0</v>
      </c>
      <c r="H510" s="5" t="s">
        <v>2793</v>
      </c>
      <c r="I510" s="3"/>
      <c r="J510" s="24"/>
    </row>
    <row r="511" spans="1:10" hidden="1">
      <c r="A511" s="22" t="s">
        <v>9899</v>
      </c>
      <c r="B511" s="22" t="s">
        <v>9948</v>
      </c>
      <c r="C511" s="23" t="s">
        <v>9949</v>
      </c>
      <c r="D511" s="22" t="s">
        <v>8884</v>
      </c>
      <c r="E511" s="22" t="s">
        <v>8921</v>
      </c>
      <c r="F511" s="42"/>
      <c r="G511" s="4">
        <v>0</v>
      </c>
      <c r="H511" s="5" t="s">
        <v>2793</v>
      </c>
      <c r="I511" s="3"/>
      <c r="J511" s="24"/>
    </row>
    <row r="512" spans="1:10" hidden="1">
      <c r="A512" s="22" t="s">
        <v>9899</v>
      </c>
      <c r="B512" s="22" t="s">
        <v>9950</v>
      </c>
      <c r="C512" s="23" t="s">
        <v>9951</v>
      </c>
      <c r="D512" s="22" t="s">
        <v>9010</v>
      </c>
      <c r="E512" s="22" t="s">
        <v>8921</v>
      </c>
      <c r="F512" s="42"/>
      <c r="G512" s="4">
        <v>0</v>
      </c>
      <c r="H512" s="5" t="s">
        <v>2793</v>
      </c>
      <c r="I512" s="3"/>
      <c r="J512" s="24"/>
    </row>
    <row r="513" spans="1:10" hidden="1">
      <c r="A513" s="22" t="s">
        <v>9899</v>
      </c>
      <c r="B513" s="22" t="s">
        <v>9952</v>
      </c>
      <c r="C513" s="23" t="s">
        <v>9951</v>
      </c>
      <c r="D513" s="22" t="s">
        <v>8924</v>
      </c>
      <c r="E513" s="22" t="s">
        <v>8921</v>
      </c>
      <c r="F513" s="42"/>
      <c r="G513" s="4">
        <v>0</v>
      </c>
      <c r="H513" s="5" t="s">
        <v>2793</v>
      </c>
      <c r="I513" s="3"/>
      <c r="J513" s="24"/>
    </row>
    <row r="514" spans="1:10" hidden="1">
      <c r="A514" s="22" t="s">
        <v>9899</v>
      </c>
      <c r="B514" s="22" t="s">
        <v>9953</v>
      </c>
      <c r="C514" s="23" t="s">
        <v>9954</v>
      </c>
      <c r="D514" s="22" t="s">
        <v>8927</v>
      </c>
      <c r="E514" s="22" t="s">
        <v>8921</v>
      </c>
      <c r="F514" s="42"/>
      <c r="G514" s="4">
        <v>0</v>
      </c>
      <c r="H514" s="5" t="s">
        <v>2793</v>
      </c>
      <c r="I514" s="3"/>
      <c r="J514" s="24"/>
    </row>
    <row r="515" spans="1:10" hidden="1">
      <c r="A515" s="22" t="s">
        <v>9899</v>
      </c>
      <c r="B515" s="22" t="s">
        <v>9955</v>
      </c>
      <c r="C515" s="23" t="s">
        <v>9956</v>
      </c>
      <c r="D515" s="22" t="s">
        <v>8884</v>
      </c>
      <c r="E515" s="22" t="s">
        <v>82</v>
      </c>
      <c r="F515" s="42"/>
      <c r="G515" s="4">
        <v>0</v>
      </c>
      <c r="H515" s="5" t="s">
        <v>2793</v>
      </c>
      <c r="I515" s="3"/>
      <c r="J515" s="24"/>
    </row>
    <row r="516" spans="1:10" hidden="1">
      <c r="A516" s="22" t="s">
        <v>9899</v>
      </c>
      <c r="B516" s="22" t="s">
        <v>9957</v>
      </c>
      <c r="C516" s="23" t="s">
        <v>9958</v>
      </c>
      <c r="D516" s="22" t="s">
        <v>8884</v>
      </c>
      <c r="E516" s="22" t="s">
        <v>82</v>
      </c>
      <c r="F516" s="42"/>
      <c r="G516" s="4">
        <v>0</v>
      </c>
      <c r="H516" s="5" t="s">
        <v>2793</v>
      </c>
      <c r="I516" s="3"/>
      <c r="J516" s="24"/>
    </row>
    <row r="517" spans="1:10" hidden="1">
      <c r="A517" s="22" t="s">
        <v>9899</v>
      </c>
      <c r="B517" s="22" t="s">
        <v>9959</v>
      </c>
      <c r="C517" s="23" t="s">
        <v>9960</v>
      </c>
      <c r="D517" s="22" t="s">
        <v>8884</v>
      </c>
      <c r="E517" s="22" t="s">
        <v>82</v>
      </c>
      <c r="F517" s="42"/>
      <c r="G517" s="4">
        <v>0</v>
      </c>
      <c r="H517" s="5" t="s">
        <v>2793</v>
      </c>
      <c r="I517" s="3"/>
      <c r="J517" s="24"/>
    </row>
    <row r="518" spans="1:10" hidden="1">
      <c r="A518" s="22" t="s">
        <v>9899</v>
      </c>
      <c r="B518" s="22" t="s">
        <v>9961</v>
      </c>
      <c r="C518" s="23" t="s">
        <v>9962</v>
      </c>
      <c r="D518" s="22" t="s">
        <v>8884</v>
      </c>
      <c r="E518" s="22" t="s">
        <v>82</v>
      </c>
      <c r="F518" s="42"/>
      <c r="G518" s="4">
        <v>0</v>
      </c>
      <c r="H518" s="5" t="s">
        <v>2793</v>
      </c>
      <c r="I518" s="3"/>
      <c r="J518" s="24"/>
    </row>
    <row r="519" spans="1:10" hidden="1">
      <c r="A519" s="22" t="s">
        <v>9899</v>
      </c>
      <c r="B519" s="22" t="s">
        <v>9963</v>
      </c>
      <c r="C519" s="23" t="s">
        <v>9964</v>
      </c>
      <c r="D519" s="22" t="s">
        <v>8884</v>
      </c>
      <c r="E519" s="22" t="s">
        <v>82</v>
      </c>
      <c r="F519" s="42"/>
      <c r="G519" s="4">
        <v>0</v>
      </c>
      <c r="H519" s="5" t="s">
        <v>2793</v>
      </c>
      <c r="I519" s="3"/>
      <c r="J519" s="24"/>
    </row>
    <row r="520" spans="1:10" hidden="1">
      <c r="A520" s="22" t="s">
        <v>9899</v>
      </c>
      <c r="B520" s="22" t="s">
        <v>9965</v>
      </c>
      <c r="C520" s="23" t="s">
        <v>9966</v>
      </c>
      <c r="D520" s="22" t="s">
        <v>8884</v>
      </c>
      <c r="E520" s="22" t="s">
        <v>8921</v>
      </c>
      <c r="F520" s="42" t="s">
        <v>9967</v>
      </c>
      <c r="G520" s="4">
        <v>0</v>
      </c>
      <c r="H520" s="5" t="s">
        <v>2793</v>
      </c>
      <c r="I520" s="3"/>
      <c r="J520" s="24"/>
    </row>
    <row r="521" spans="1:10" hidden="1">
      <c r="A521" s="22" t="s">
        <v>9899</v>
      </c>
      <c r="B521" s="22" t="s">
        <v>9968</v>
      </c>
      <c r="C521" s="23" t="s">
        <v>9969</v>
      </c>
      <c r="D521" s="22" t="s">
        <v>8884</v>
      </c>
      <c r="E521" s="22">
        <v>3</v>
      </c>
      <c r="F521" s="42" t="s">
        <v>9967</v>
      </c>
      <c r="G521" s="4">
        <v>0</v>
      </c>
      <c r="H521" s="5" t="s">
        <v>2793</v>
      </c>
      <c r="I521" s="3"/>
      <c r="J521" s="24"/>
    </row>
    <row r="522" spans="1:10" hidden="1">
      <c r="A522" s="22" t="s">
        <v>9899</v>
      </c>
      <c r="B522" s="22" t="s">
        <v>9970</v>
      </c>
      <c r="C522" s="23" t="s">
        <v>9971</v>
      </c>
      <c r="D522" s="22" t="s">
        <v>8920</v>
      </c>
      <c r="E522" s="22" t="s">
        <v>82</v>
      </c>
      <c r="F522" s="42"/>
      <c r="G522" s="4">
        <v>0</v>
      </c>
      <c r="H522" s="5" t="s">
        <v>2793</v>
      </c>
      <c r="I522" s="3"/>
      <c r="J522" s="24"/>
    </row>
    <row r="523" spans="1:10" hidden="1">
      <c r="A523" s="22" t="s">
        <v>9899</v>
      </c>
      <c r="B523" s="22" t="s">
        <v>9972</v>
      </c>
      <c r="C523" s="23" t="s">
        <v>9973</v>
      </c>
      <c r="D523" s="22" t="s">
        <v>8884</v>
      </c>
      <c r="E523" s="22" t="s">
        <v>8921</v>
      </c>
      <c r="F523" s="42"/>
      <c r="G523" s="4">
        <v>0</v>
      </c>
      <c r="H523" s="5" t="s">
        <v>2793</v>
      </c>
      <c r="I523" s="3"/>
      <c r="J523" s="24"/>
    </row>
    <row r="524" spans="1:10" hidden="1">
      <c r="A524" s="22" t="s">
        <v>9899</v>
      </c>
      <c r="B524" s="22" t="s">
        <v>9974</v>
      </c>
      <c r="C524" s="23" t="s">
        <v>9975</v>
      </c>
      <c r="D524" s="22" t="s">
        <v>8920</v>
      </c>
      <c r="E524" s="22" t="s">
        <v>8921</v>
      </c>
      <c r="F524" s="42"/>
      <c r="G524" s="4">
        <v>0</v>
      </c>
      <c r="H524" s="5" t="s">
        <v>2793</v>
      </c>
      <c r="I524" s="3"/>
      <c r="J524" s="24"/>
    </row>
    <row r="525" spans="1:10" hidden="1">
      <c r="A525" s="22" t="s">
        <v>9899</v>
      </c>
      <c r="B525" s="22" t="s">
        <v>1859</v>
      </c>
      <c r="C525" s="23" t="s">
        <v>9976</v>
      </c>
      <c r="D525" s="22" t="s">
        <v>8884</v>
      </c>
      <c r="E525" s="22">
        <v>2</v>
      </c>
      <c r="F525" s="42"/>
      <c r="G525" s="4">
        <v>0</v>
      </c>
      <c r="H525" s="5" t="s">
        <v>2793</v>
      </c>
      <c r="I525" s="3"/>
      <c r="J525" s="24"/>
    </row>
    <row r="526" spans="1:10" hidden="1">
      <c r="A526" s="22" t="s">
        <v>9899</v>
      </c>
      <c r="B526" s="22" t="s">
        <v>9977</v>
      </c>
      <c r="C526" s="23" t="s">
        <v>9978</v>
      </c>
      <c r="D526" s="22" t="s">
        <v>8884</v>
      </c>
      <c r="E526" s="22">
        <v>2</v>
      </c>
      <c r="F526" s="42"/>
      <c r="G526" s="4">
        <v>0</v>
      </c>
      <c r="H526" s="5" t="s">
        <v>2793</v>
      </c>
      <c r="I526" s="3"/>
      <c r="J526" s="24"/>
    </row>
    <row r="527" spans="1:10" hidden="1">
      <c r="A527" s="22" t="s">
        <v>9899</v>
      </c>
      <c r="B527" s="22" t="s">
        <v>9979</v>
      </c>
      <c r="C527" s="23" t="s">
        <v>9980</v>
      </c>
      <c r="D527" s="22" t="s">
        <v>8884</v>
      </c>
      <c r="E527" s="22">
        <v>3</v>
      </c>
      <c r="F527" s="42"/>
      <c r="G527" s="4">
        <v>0</v>
      </c>
      <c r="H527" s="5" t="s">
        <v>2793</v>
      </c>
      <c r="I527" s="3"/>
      <c r="J527" s="24"/>
    </row>
    <row r="528" spans="1:10" hidden="1">
      <c r="A528" s="22" t="s">
        <v>9899</v>
      </c>
      <c r="B528" s="22" t="s">
        <v>9981</v>
      </c>
      <c r="C528" s="23" t="s">
        <v>9982</v>
      </c>
      <c r="D528" s="22" t="s">
        <v>8884</v>
      </c>
      <c r="E528" s="22">
        <v>3</v>
      </c>
      <c r="F528" s="42"/>
      <c r="G528" s="4">
        <v>0</v>
      </c>
      <c r="H528" s="5" t="s">
        <v>2793</v>
      </c>
      <c r="I528" s="3"/>
      <c r="J528" s="24"/>
    </row>
    <row r="529" spans="1:10" hidden="1">
      <c r="A529" s="22" t="s">
        <v>9899</v>
      </c>
      <c r="B529" s="22" t="s">
        <v>9983</v>
      </c>
      <c r="C529" s="23" t="s">
        <v>9984</v>
      </c>
      <c r="D529" s="22" t="s">
        <v>8884</v>
      </c>
      <c r="E529" s="22">
        <v>3</v>
      </c>
      <c r="F529" s="42"/>
      <c r="G529" s="4">
        <v>0</v>
      </c>
      <c r="H529" s="5" t="s">
        <v>2793</v>
      </c>
      <c r="I529" s="3"/>
      <c r="J529" s="24"/>
    </row>
    <row r="530" spans="1:10" hidden="1">
      <c r="A530" s="22" t="s">
        <v>9899</v>
      </c>
      <c r="B530" s="22" t="s">
        <v>9985</v>
      </c>
      <c r="C530" s="23" t="s">
        <v>9986</v>
      </c>
      <c r="D530" s="22" t="s">
        <v>8884</v>
      </c>
      <c r="E530" s="22" t="s">
        <v>82</v>
      </c>
      <c r="F530" s="42"/>
      <c r="G530" s="4">
        <v>0</v>
      </c>
      <c r="H530" s="5" t="s">
        <v>2793</v>
      </c>
      <c r="I530" s="3"/>
      <c r="J530" s="24"/>
    </row>
    <row r="531" spans="1:10" hidden="1">
      <c r="A531" s="22" t="s">
        <v>9899</v>
      </c>
      <c r="B531" s="22" t="s">
        <v>9987</v>
      </c>
      <c r="C531" s="23" t="s">
        <v>9988</v>
      </c>
      <c r="D531" s="22" t="s">
        <v>8884</v>
      </c>
      <c r="E531" s="22" t="s">
        <v>82</v>
      </c>
      <c r="F531" s="42"/>
      <c r="G531" s="4">
        <v>0</v>
      </c>
      <c r="H531" s="5" t="s">
        <v>2793</v>
      </c>
      <c r="I531" s="3"/>
      <c r="J531" s="24"/>
    </row>
    <row r="532" spans="1:10" hidden="1">
      <c r="A532" s="22" t="s">
        <v>9899</v>
      </c>
      <c r="B532" s="22" t="s">
        <v>2984</v>
      </c>
      <c r="C532" s="23" t="s">
        <v>9989</v>
      </c>
      <c r="D532" s="22" t="s">
        <v>8884</v>
      </c>
      <c r="E532" s="22">
        <v>2</v>
      </c>
      <c r="F532" s="42"/>
      <c r="G532" s="4">
        <v>0</v>
      </c>
      <c r="H532" s="5" t="s">
        <v>2793</v>
      </c>
      <c r="I532" s="3"/>
      <c r="J532" s="24"/>
    </row>
    <row r="533" spans="1:10" hidden="1">
      <c r="A533" s="22" t="s">
        <v>9899</v>
      </c>
      <c r="B533" s="22" t="s">
        <v>9990</v>
      </c>
      <c r="C533" s="23" t="s">
        <v>9991</v>
      </c>
      <c r="D533" s="22" t="s">
        <v>8884</v>
      </c>
      <c r="E533" s="22" t="s">
        <v>82</v>
      </c>
      <c r="F533" s="42"/>
      <c r="G533" s="4">
        <v>0</v>
      </c>
      <c r="H533" s="5" t="s">
        <v>2793</v>
      </c>
      <c r="I533" s="3"/>
      <c r="J533" s="24"/>
    </row>
    <row r="534" spans="1:10" hidden="1">
      <c r="A534" s="22" t="s">
        <v>9899</v>
      </c>
      <c r="B534" s="22" t="s">
        <v>9992</v>
      </c>
      <c r="C534" s="23" t="s">
        <v>9993</v>
      </c>
      <c r="D534" s="22" t="s">
        <v>9010</v>
      </c>
      <c r="E534" s="22" t="s">
        <v>82</v>
      </c>
      <c r="F534" s="42"/>
      <c r="G534" s="4">
        <v>0</v>
      </c>
      <c r="H534" s="5" t="s">
        <v>2793</v>
      </c>
      <c r="I534" s="3"/>
      <c r="J534" s="24"/>
    </row>
    <row r="535" spans="1:10" hidden="1">
      <c r="A535" s="22" t="s">
        <v>9899</v>
      </c>
      <c r="B535" s="22" t="s">
        <v>9994</v>
      </c>
      <c r="C535" s="23" t="s">
        <v>9995</v>
      </c>
      <c r="D535" s="22" t="s">
        <v>8884</v>
      </c>
      <c r="E535" s="22" t="s">
        <v>82</v>
      </c>
      <c r="F535" s="42"/>
      <c r="G535" s="4">
        <v>0</v>
      </c>
      <c r="H535" s="5" t="s">
        <v>2793</v>
      </c>
      <c r="I535" s="3"/>
      <c r="J535" s="24"/>
    </row>
    <row r="536" spans="1:10" hidden="1">
      <c r="A536" s="22" t="s">
        <v>9899</v>
      </c>
      <c r="B536" s="22" t="s">
        <v>9996</v>
      </c>
      <c r="C536" s="23" t="s">
        <v>9997</v>
      </c>
      <c r="D536" s="22" t="s">
        <v>8884</v>
      </c>
      <c r="E536" s="22" t="s">
        <v>82</v>
      </c>
      <c r="F536" s="42"/>
      <c r="G536" s="4">
        <v>0</v>
      </c>
      <c r="H536" s="5" t="s">
        <v>2793</v>
      </c>
      <c r="I536" s="3"/>
      <c r="J536" s="24"/>
    </row>
    <row r="537" spans="1:10" hidden="1">
      <c r="A537" s="22" t="s">
        <v>9998</v>
      </c>
      <c r="B537" s="22" t="s">
        <v>9999</v>
      </c>
      <c r="C537" s="23" t="s">
        <v>10000</v>
      </c>
      <c r="D537" s="22" t="s">
        <v>8924</v>
      </c>
      <c r="E537" s="22" t="s">
        <v>82</v>
      </c>
      <c r="F537" s="42"/>
      <c r="G537" s="4">
        <v>0</v>
      </c>
      <c r="H537" s="5" t="s">
        <v>2793</v>
      </c>
      <c r="I537" s="3"/>
      <c r="J537" s="24"/>
    </row>
    <row r="538" spans="1:10" hidden="1">
      <c r="A538" s="22" t="s">
        <v>9998</v>
      </c>
      <c r="B538" s="22" t="s">
        <v>10001</v>
      </c>
      <c r="C538" s="23" t="s">
        <v>10002</v>
      </c>
      <c r="D538" s="22" t="s">
        <v>9010</v>
      </c>
      <c r="E538" s="22" t="s">
        <v>82</v>
      </c>
      <c r="F538" s="42"/>
      <c r="G538" s="4">
        <v>0</v>
      </c>
      <c r="H538" s="5" t="s">
        <v>2793</v>
      </c>
      <c r="I538" s="3"/>
      <c r="J538" s="24"/>
    </row>
    <row r="539" spans="1:10" hidden="1">
      <c r="A539" s="22" t="s">
        <v>9998</v>
      </c>
      <c r="B539" s="22" t="s">
        <v>10003</v>
      </c>
      <c r="C539" s="23" t="s">
        <v>10004</v>
      </c>
      <c r="D539" s="22" t="s">
        <v>9010</v>
      </c>
      <c r="E539" s="22" t="s">
        <v>82</v>
      </c>
      <c r="F539" s="42"/>
      <c r="G539" s="4">
        <v>0</v>
      </c>
      <c r="H539" s="5" t="s">
        <v>2793</v>
      </c>
      <c r="I539" s="3"/>
      <c r="J539" s="24"/>
    </row>
    <row r="540" spans="1:10" hidden="1">
      <c r="A540" s="22" t="s">
        <v>9998</v>
      </c>
      <c r="B540" s="22" t="s">
        <v>10005</v>
      </c>
      <c r="C540" s="23" t="s">
        <v>10006</v>
      </c>
      <c r="D540" s="22" t="s">
        <v>9010</v>
      </c>
      <c r="E540" s="22" t="s">
        <v>82</v>
      </c>
      <c r="F540" s="42"/>
      <c r="G540" s="4">
        <v>0</v>
      </c>
      <c r="H540" s="5" t="s">
        <v>2793</v>
      </c>
      <c r="I540" s="3"/>
      <c r="J540" s="24"/>
    </row>
    <row r="541" spans="1:10" hidden="1">
      <c r="A541" s="22" t="s">
        <v>9998</v>
      </c>
      <c r="B541" s="22" t="s">
        <v>10007</v>
      </c>
      <c r="C541" s="23" t="s">
        <v>10008</v>
      </c>
      <c r="D541" s="22" t="s">
        <v>9010</v>
      </c>
      <c r="E541" s="22" t="s">
        <v>82</v>
      </c>
      <c r="F541" s="42"/>
      <c r="G541" s="4">
        <v>0</v>
      </c>
      <c r="H541" s="5" t="s">
        <v>2793</v>
      </c>
      <c r="I541" s="3"/>
      <c r="J541" s="24"/>
    </row>
    <row r="542" spans="1:10" hidden="1">
      <c r="A542" s="22" t="s">
        <v>9998</v>
      </c>
      <c r="B542" s="22" t="s">
        <v>10009</v>
      </c>
      <c r="C542" s="23" t="s">
        <v>10010</v>
      </c>
      <c r="D542" s="22" t="s">
        <v>9010</v>
      </c>
      <c r="E542" s="22" t="s">
        <v>82</v>
      </c>
      <c r="F542" s="42"/>
      <c r="G542" s="4">
        <v>0</v>
      </c>
      <c r="H542" s="5" t="s">
        <v>2793</v>
      </c>
      <c r="I542" s="3"/>
      <c r="J542" s="24"/>
    </row>
    <row r="543" spans="1:10" hidden="1">
      <c r="A543" s="22" t="s">
        <v>9998</v>
      </c>
      <c r="B543" s="22" t="s">
        <v>10011</v>
      </c>
      <c r="C543" s="23" t="s">
        <v>10012</v>
      </c>
      <c r="D543" s="22" t="s">
        <v>9010</v>
      </c>
      <c r="E543" s="22" t="s">
        <v>82</v>
      </c>
      <c r="F543" s="42"/>
      <c r="G543" s="4">
        <v>0</v>
      </c>
      <c r="H543" s="5" t="s">
        <v>2793</v>
      </c>
      <c r="I543" s="3"/>
      <c r="J543" s="24"/>
    </row>
    <row r="544" spans="1:10" hidden="1">
      <c r="A544" s="22" t="s">
        <v>9998</v>
      </c>
      <c r="B544" s="22" t="s">
        <v>10013</v>
      </c>
      <c r="C544" s="23" t="s">
        <v>10014</v>
      </c>
      <c r="D544" s="22" t="s">
        <v>8920</v>
      </c>
      <c r="E544" s="22" t="s">
        <v>82</v>
      </c>
      <c r="F544" s="42"/>
      <c r="G544" s="4">
        <v>0</v>
      </c>
      <c r="H544" s="5" t="s">
        <v>2793</v>
      </c>
      <c r="I544" s="3"/>
      <c r="J544" s="24"/>
    </row>
    <row r="545" spans="1:10" hidden="1">
      <c r="A545" s="22" t="s">
        <v>9998</v>
      </c>
      <c r="B545" s="22" t="s">
        <v>10015</v>
      </c>
      <c r="C545" s="23" t="s">
        <v>10016</v>
      </c>
      <c r="D545" s="22" t="s">
        <v>8920</v>
      </c>
      <c r="E545" s="22" t="s">
        <v>82</v>
      </c>
      <c r="F545" s="42"/>
      <c r="G545" s="4">
        <v>0</v>
      </c>
      <c r="H545" s="5" t="s">
        <v>2793</v>
      </c>
      <c r="I545" s="3"/>
      <c r="J545" s="24"/>
    </row>
    <row r="546" spans="1:10" hidden="1">
      <c r="A546" s="22" t="s">
        <v>9998</v>
      </c>
      <c r="B546" s="22" t="s">
        <v>10017</v>
      </c>
      <c r="C546" s="23" t="s">
        <v>10018</v>
      </c>
      <c r="D546" s="22" t="s">
        <v>8920</v>
      </c>
      <c r="E546" s="22" t="s">
        <v>82</v>
      </c>
      <c r="F546" s="42"/>
      <c r="G546" s="4">
        <v>0</v>
      </c>
      <c r="H546" s="5" t="s">
        <v>2793</v>
      </c>
      <c r="I546" s="3"/>
      <c r="J546" s="24"/>
    </row>
    <row r="547" spans="1:10" hidden="1">
      <c r="A547" s="22" t="s">
        <v>9998</v>
      </c>
      <c r="B547" s="22" t="s">
        <v>10019</v>
      </c>
      <c r="C547" s="23" t="s">
        <v>10020</v>
      </c>
      <c r="D547" s="22" t="s">
        <v>8924</v>
      </c>
      <c r="E547" s="22" t="s">
        <v>8921</v>
      </c>
      <c r="F547" s="42"/>
      <c r="G547" s="4">
        <v>0</v>
      </c>
      <c r="H547" s="5" t="s">
        <v>2793</v>
      </c>
      <c r="I547" s="3"/>
      <c r="J547" s="24"/>
    </row>
    <row r="548" spans="1:10" hidden="1">
      <c r="A548" s="22" t="s">
        <v>9998</v>
      </c>
      <c r="B548" s="22" t="s">
        <v>10021</v>
      </c>
      <c r="C548" s="23" t="s">
        <v>10022</v>
      </c>
      <c r="D548" s="22" t="s">
        <v>8924</v>
      </c>
      <c r="E548" s="22" t="s">
        <v>8921</v>
      </c>
      <c r="F548" s="42"/>
      <c r="G548" s="4">
        <v>0</v>
      </c>
      <c r="H548" s="5" t="s">
        <v>2793</v>
      </c>
      <c r="I548" s="3"/>
      <c r="J548" s="24"/>
    </row>
    <row r="549" spans="1:10" hidden="1">
      <c r="A549" s="22" t="s">
        <v>9998</v>
      </c>
      <c r="B549" s="22" t="s">
        <v>10023</v>
      </c>
      <c r="C549" s="23" t="s">
        <v>10024</v>
      </c>
      <c r="D549" s="22" t="s">
        <v>8927</v>
      </c>
      <c r="E549" s="22">
        <v>2</v>
      </c>
      <c r="F549" s="42"/>
      <c r="G549" s="4">
        <v>0</v>
      </c>
      <c r="H549" s="5" t="s">
        <v>2793</v>
      </c>
      <c r="I549" s="3"/>
      <c r="J549" s="24"/>
    </row>
    <row r="550" spans="1:10" hidden="1">
      <c r="A550" s="22" t="s">
        <v>10025</v>
      </c>
      <c r="B550" s="22" t="s">
        <v>10026</v>
      </c>
      <c r="C550" s="23" t="s">
        <v>10027</v>
      </c>
      <c r="D550" s="22" t="s">
        <v>8884</v>
      </c>
      <c r="E550" s="22" t="s">
        <v>82</v>
      </c>
      <c r="F550" s="42"/>
      <c r="G550" s="4">
        <v>0</v>
      </c>
      <c r="H550" s="5" t="s">
        <v>2793</v>
      </c>
      <c r="I550" s="3"/>
      <c r="J550" s="24"/>
    </row>
    <row r="551" spans="1:10" hidden="1">
      <c r="A551" s="22" t="s">
        <v>10025</v>
      </c>
      <c r="B551" s="22" t="s">
        <v>10028</v>
      </c>
      <c r="C551" s="23" t="s">
        <v>10029</v>
      </c>
      <c r="D551" s="22" t="s">
        <v>8884</v>
      </c>
      <c r="E551" s="22" t="s">
        <v>82</v>
      </c>
      <c r="F551" s="42"/>
      <c r="G551" s="4">
        <v>0</v>
      </c>
      <c r="H551" s="5" t="s">
        <v>2793</v>
      </c>
      <c r="I551" s="3"/>
      <c r="J551" s="24"/>
    </row>
    <row r="552" spans="1:10" hidden="1">
      <c r="A552" s="22" t="s">
        <v>10025</v>
      </c>
      <c r="B552" s="22" t="s">
        <v>10030</v>
      </c>
      <c r="C552" s="23" t="s">
        <v>10031</v>
      </c>
      <c r="D552" s="22" t="s">
        <v>8884</v>
      </c>
      <c r="E552" s="22">
        <v>2</v>
      </c>
      <c r="F552" s="42" t="s">
        <v>10032</v>
      </c>
      <c r="G552" s="4">
        <v>0</v>
      </c>
      <c r="H552" s="5" t="s">
        <v>2793</v>
      </c>
      <c r="I552" s="3"/>
      <c r="J552" s="24"/>
    </row>
    <row r="553" spans="1:10" hidden="1">
      <c r="A553" s="22" t="s">
        <v>10025</v>
      </c>
      <c r="B553" s="22" t="s">
        <v>10033</v>
      </c>
      <c r="C553" s="23" t="s">
        <v>10034</v>
      </c>
      <c r="D553" s="22" t="s">
        <v>8884</v>
      </c>
      <c r="E553" s="22">
        <v>2</v>
      </c>
      <c r="F553" s="42"/>
      <c r="G553" s="4">
        <v>0</v>
      </c>
      <c r="H553" s="5" t="s">
        <v>2793</v>
      </c>
      <c r="J553" s="24"/>
    </row>
    <row r="554" spans="1:10" hidden="1">
      <c r="A554" s="22" t="s">
        <v>10025</v>
      </c>
      <c r="B554" s="22" t="s">
        <v>10035</v>
      </c>
      <c r="C554" s="23" t="s">
        <v>10036</v>
      </c>
      <c r="D554" s="22" t="s">
        <v>8884</v>
      </c>
      <c r="E554" s="22" t="s">
        <v>82</v>
      </c>
      <c r="F554" s="42"/>
      <c r="G554" s="4">
        <v>0</v>
      </c>
      <c r="H554" s="5" t="s">
        <v>2793</v>
      </c>
      <c r="I554" s="6"/>
      <c r="J554" s="24"/>
    </row>
    <row r="555" spans="1:10" hidden="1">
      <c r="A555" s="22" t="s">
        <v>10025</v>
      </c>
      <c r="B555" s="22" t="s">
        <v>10037</v>
      </c>
      <c r="C555" s="23" t="s">
        <v>10038</v>
      </c>
      <c r="D555" s="22" t="s">
        <v>8884</v>
      </c>
      <c r="E555" s="22" t="s">
        <v>82</v>
      </c>
      <c r="F555" s="42"/>
      <c r="G555" s="4">
        <v>0</v>
      </c>
      <c r="H555" s="5" t="s">
        <v>2793</v>
      </c>
      <c r="I555" s="6"/>
      <c r="J555" s="24"/>
    </row>
    <row r="556" spans="1:10" hidden="1">
      <c r="A556" s="22" t="s">
        <v>10025</v>
      </c>
      <c r="B556" s="22" t="s">
        <v>10039</v>
      </c>
      <c r="C556" s="23" t="s">
        <v>10040</v>
      </c>
      <c r="D556" s="22" t="s">
        <v>8884</v>
      </c>
      <c r="E556" s="22" t="s">
        <v>82</v>
      </c>
      <c r="F556" s="42"/>
      <c r="G556" s="4">
        <v>0</v>
      </c>
      <c r="H556" s="5" t="s">
        <v>2793</v>
      </c>
      <c r="J556" s="24"/>
    </row>
    <row r="557" spans="1:10" hidden="1">
      <c r="A557" s="22" t="s">
        <v>10025</v>
      </c>
      <c r="B557" s="22" t="s">
        <v>10041</v>
      </c>
      <c r="C557" s="23" t="s">
        <v>10042</v>
      </c>
      <c r="D557" s="22" t="s">
        <v>8884</v>
      </c>
      <c r="E557" s="22" t="s">
        <v>82</v>
      </c>
      <c r="F557" s="42"/>
      <c r="G557" s="4">
        <v>0</v>
      </c>
      <c r="H557" s="5" t="s">
        <v>2793</v>
      </c>
      <c r="J557" s="24"/>
    </row>
    <row r="558" spans="1:10" hidden="1">
      <c r="A558" s="22" t="s">
        <v>10025</v>
      </c>
      <c r="B558" s="22" t="s">
        <v>10043</v>
      </c>
      <c r="C558" s="23" t="s">
        <v>10040</v>
      </c>
      <c r="D558" s="22" t="s">
        <v>8884</v>
      </c>
      <c r="E558" s="22" t="s">
        <v>82</v>
      </c>
      <c r="F558" s="42"/>
      <c r="G558" s="4">
        <v>0</v>
      </c>
      <c r="H558" s="5" t="s">
        <v>2793</v>
      </c>
      <c r="I558" s="3"/>
      <c r="J558" s="24"/>
    </row>
    <row r="559" spans="1:10" hidden="1">
      <c r="A559" s="22" t="s">
        <v>10025</v>
      </c>
      <c r="B559" s="22" t="s">
        <v>10044</v>
      </c>
      <c r="C559" s="23" t="s">
        <v>10045</v>
      </c>
      <c r="D559" s="22" t="s">
        <v>8884</v>
      </c>
      <c r="E559" s="22" t="s">
        <v>82</v>
      </c>
      <c r="F559" s="42"/>
      <c r="G559" s="4">
        <v>0</v>
      </c>
      <c r="H559" s="5" t="s">
        <v>2793</v>
      </c>
      <c r="I559" s="3"/>
      <c r="J559" s="24"/>
    </row>
    <row r="560" spans="1:10" hidden="1">
      <c r="A560" s="22" t="s">
        <v>10025</v>
      </c>
      <c r="B560" s="22" t="s">
        <v>10046</v>
      </c>
      <c r="C560" s="23" t="s">
        <v>10047</v>
      </c>
      <c r="D560" s="22" t="s">
        <v>8884</v>
      </c>
      <c r="E560" s="22" t="s">
        <v>82</v>
      </c>
      <c r="F560" s="42"/>
      <c r="G560" s="4">
        <v>0</v>
      </c>
      <c r="H560" s="5" t="s">
        <v>2793</v>
      </c>
      <c r="I560" s="3"/>
      <c r="J560" s="24"/>
    </row>
    <row r="561" spans="1:10" hidden="1">
      <c r="A561" s="22" t="s">
        <v>10025</v>
      </c>
      <c r="B561" s="22" t="s">
        <v>10048</v>
      </c>
      <c r="C561" s="23" t="s">
        <v>10049</v>
      </c>
      <c r="D561" s="22" t="s">
        <v>8884</v>
      </c>
      <c r="E561" s="22" t="s">
        <v>82</v>
      </c>
      <c r="F561" s="42" t="s">
        <v>10050</v>
      </c>
      <c r="G561" s="4">
        <v>0</v>
      </c>
      <c r="H561" s="5" t="s">
        <v>2793</v>
      </c>
      <c r="I561" s="3"/>
      <c r="J561" s="24"/>
    </row>
    <row r="562" spans="1:10" hidden="1">
      <c r="A562" s="22" t="s">
        <v>10025</v>
      </c>
      <c r="B562" s="22" t="s">
        <v>10051</v>
      </c>
      <c r="C562" s="23" t="s">
        <v>10052</v>
      </c>
      <c r="D562" s="22" t="s">
        <v>8884</v>
      </c>
      <c r="E562" s="22" t="s">
        <v>82</v>
      </c>
      <c r="F562" s="42" t="s">
        <v>10050</v>
      </c>
      <c r="G562" s="4">
        <v>0</v>
      </c>
      <c r="H562" s="5" t="s">
        <v>2793</v>
      </c>
      <c r="J562" s="24"/>
    </row>
    <row r="563" spans="1:10" hidden="1">
      <c r="A563" s="22" t="s">
        <v>10025</v>
      </c>
      <c r="B563" s="22" t="s">
        <v>10053</v>
      </c>
      <c r="C563" s="23" t="s">
        <v>10054</v>
      </c>
      <c r="D563" s="22" t="s">
        <v>8884</v>
      </c>
      <c r="E563" s="22" t="s">
        <v>82</v>
      </c>
      <c r="F563" s="42" t="s">
        <v>10050</v>
      </c>
      <c r="G563" s="4">
        <v>0</v>
      </c>
      <c r="H563" s="5" t="s">
        <v>2793</v>
      </c>
      <c r="J563" s="24"/>
    </row>
    <row r="564" spans="1:10" hidden="1">
      <c r="A564" s="22" t="s">
        <v>10025</v>
      </c>
      <c r="B564" s="22" t="s">
        <v>10055</v>
      </c>
      <c r="C564" s="23" t="s">
        <v>10056</v>
      </c>
      <c r="D564" s="22" t="s">
        <v>8884</v>
      </c>
      <c r="E564" s="22" t="s">
        <v>82</v>
      </c>
      <c r="F564" s="42" t="s">
        <v>10050</v>
      </c>
      <c r="G564" s="4">
        <v>0</v>
      </c>
      <c r="H564" s="5" t="s">
        <v>2793</v>
      </c>
      <c r="J564" s="24"/>
    </row>
    <row r="565" spans="1:10" hidden="1">
      <c r="A565" s="22" t="s">
        <v>10025</v>
      </c>
      <c r="B565" s="22" t="s">
        <v>10057</v>
      </c>
      <c r="C565" s="23" t="s">
        <v>10058</v>
      </c>
      <c r="D565" s="22" t="s">
        <v>8884</v>
      </c>
      <c r="E565" s="22" t="s">
        <v>82</v>
      </c>
      <c r="F565" s="42" t="s">
        <v>10050</v>
      </c>
      <c r="G565" s="4">
        <v>0</v>
      </c>
      <c r="H565" s="5" t="s">
        <v>2793</v>
      </c>
      <c r="I565" s="3"/>
      <c r="J565" s="24"/>
    </row>
    <row r="566" spans="1:10" hidden="1">
      <c r="A566" s="22" t="s">
        <v>10025</v>
      </c>
      <c r="B566" s="22" t="s">
        <v>10059</v>
      </c>
      <c r="C566" s="23" t="s">
        <v>10060</v>
      </c>
      <c r="D566" s="22" t="s">
        <v>8884</v>
      </c>
      <c r="E566" s="22" t="s">
        <v>82</v>
      </c>
      <c r="F566" s="42" t="s">
        <v>10050</v>
      </c>
      <c r="G566" s="4">
        <v>0</v>
      </c>
      <c r="H566" s="5" t="s">
        <v>2793</v>
      </c>
      <c r="J566" s="24"/>
    </row>
    <row r="567" spans="1:10" hidden="1">
      <c r="A567" s="22" t="s">
        <v>10025</v>
      </c>
      <c r="B567" s="22" t="s">
        <v>10061</v>
      </c>
      <c r="C567" s="23" t="s">
        <v>10062</v>
      </c>
      <c r="D567" s="22" t="s">
        <v>8884</v>
      </c>
      <c r="E567" s="22" t="s">
        <v>82</v>
      </c>
      <c r="F567" s="42"/>
      <c r="G567" s="4">
        <v>0</v>
      </c>
      <c r="H567" s="5" t="s">
        <v>2793</v>
      </c>
      <c r="I567" s="3"/>
      <c r="J567" s="24"/>
    </row>
    <row r="568" spans="1:10" hidden="1">
      <c r="A568" s="22" t="s">
        <v>10025</v>
      </c>
      <c r="B568" s="22" t="s">
        <v>10063</v>
      </c>
      <c r="C568" s="23" t="s">
        <v>10064</v>
      </c>
      <c r="D568" s="22" t="s">
        <v>8884</v>
      </c>
      <c r="E568" s="22" t="s">
        <v>82</v>
      </c>
      <c r="F568" s="42"/>
      <c r="G568" s="4">
        <v>0</v>
      </c>
      <c r="H568" s="5" t="s">
        <v>2793</v>
      </c>
      <c r="I568" s="3"/>
      <c r="J568" s="24"/>
    </row>
    <row r="569" spans="1:10" hidden="1">
      <c r="A569" s="22" t="s">
        <v>10025</v>
      </c>
      <c r="B569" s="22" t="s">
        <v>1125</v>
      </c>
      <c r="C569" s="23" t="s">
        <v>10065</v>
      </c>
      <c r="D569" s="22" t="s">
        <v>8884</v>
      </c>
      <c r="E569" s="22" t="s">
        <v>8921</v>
      </c>
      <c r="F569" s="42"/>
      <c r="G569" s="4">
        <v>0</v>
      </c>
      <c r="H569" s="5" t="s">
        <v>2793</v>
      </c>
      <c r="I569" s="3"/>
      <c r="J569" s="24"/>
    </row>
    <row r="570" spans="1:10" hidden="1">
      <c r="A570" s="22" t="s">
        <v>10025</v>
      </c>
      <c r="B570" s="22" t="s">
        <v>10066</v>
      </c>
      <c r="C570" s="23" t="s">
        <v>10067</v>
      </c>
      <c r="D570" s="22" t="s">
        <v>8884</v>
      </c>
      <c r="E570" s="22" t="s">
        <v>82</v>
      </c>
      <c r="F570" s="42"/>
      <c r="G570" s="4">
        <v>0</v>
      </c>
      <c r="H570" s="5" t="s">
        <v>2793</v>
      </c>
      <c r="I570" s="3"/>
      <c r="J570" s="24"/>
    </row>
    <row r="571" spans="1:10" hidden="1">
      <c r="A571" s="22" t="s">
        <v>10025</v>
      </c>
      <c r="B571" s="22" t="s">
        <v>10068</v>
      </c>
      <c r="C571" s="23" t="s">
        <v>10069</v>
      </c>
      <c r="D571" s="22" t="s">
        <v>8884</v>
      </c>
      <c r="E571" s="22" t="s">
        <v>82</v>
      </c>
      <c r="F571" s="42"/>
      <c r="G571" s="4">
        <v>0</v>
      </c>
      <c r="H571" s="5" t="s">
        <v>2793</v>
      </c>
      <c r="I571" s="3"/>
      <c r="J571" s="24"/>
    </row>
    <row r="572" spans="1:10" hidden="1">
      <c r="A572" s="22" t="s">
        <v>10025</v>
      </c>
      <c r="B572" s="22" t="s">
        <v>10070</v>
      </c>
      <c r="C572" s="23" t="s">
        <v>10071</v>
      </c>
      <c r="D572" s="22" t="s">
        <v>8884</v>
      </c>
      <c r="E572" s="22" t="s">
        <v>82</v>
      </c>
      <c r="F572" s="42"/>
      <c r="G572" s="4">
        <v>0</v>
      </c>
      <c r="H572" s="5" t="s">
        <v>2793</v>
      </c>
      <c r="I572" s="3"/>
      <c r="J572" s="24"/>
    </row>
    <row r="573" spans="1:10" hidden="1">
      <c r="A573" s="22" t="s">
        <v>10072</v>
      </c>
      <c r="B573" s="22" t="s">
        <v>10073</v>
      </c>
      <c r="C573" s="23" t="s">
        <v>10074</v>
      </c>
      <c r="D573" s="22" t="s">
        <v>8884</v>
      </c>
      <c r="E573" s="22" t="s">
        <v>82</v>
      </c>
      <c r="F573" s="42"/>
      <c r="G573" s="4">
        <v>0</v>
      </c>
      <c r="H573" s="5" t="s">
        <v>2793</v>
      </c>
      <c r="J573" s="24"/>
    </row>
    <row r="574" spans="1:10" hidden="1">
      <c r="A574" s="22" t="s">
        <v>10072</v>
      </c>
      <c r="B574" s="22" t="s">
        <v>10075</v>
      </c>
      <c r="C574" s="23" t="s">
        <v>10076</v>
      </c>
      <c r="D574" s="22" t="s">
        <v>8884</v>
      </c>
      <c r="E574" s="22" t="s">
        <v>82</v>
      </c>
      <c r="F574" s="42"/>
      <c r="G574" s="4">
        <v>0</v>
      </c>
      <c r="H574" s="5" t="s">
        <v>2793</v>
      </c>
      <c r="I574" s="3"/>
      <c r="J574" s="24"/>
    </row>
    <row r="575" spans="1:10" hidden="1">
      <c r="A575" s="22" t="s">
        <v>10072</v>
      </c>
      <c r="B575" s="22" t="s">
        <v>10077</v>
      </c>
      <c r="C575" s="23" t="s">
        <v>10078</v>
      </c>
      <c r="D575" s="22" t="s">
        <v>8884</v>
      </c>
      <c r="E575" s="22" t="s">
        <v>82</v>
      </c>
      <c r="F575" s="42"/>
      <c r="G575" s="4">
        <v>0</v>
      </c>
      <c r="H575" s="5" t="s">
        <v>2793</v>
      </c>
      <c r="I575" s="3"/>
      <c r="J575" s="24"/>
    </row>
    <row r="576" spans="1:10" hidden="1">
      <c r="A576" s="22" t="s">
        <v>10072</v>
      </c>
      <c r="B576" s="22" t="s">
        <v>10079</v>
      </c>
      <c r="C576" s="23" t="s">
        <v>10080</v>
      </c>
      <c r="D576" s="22" t="s">
        <v>8884</v>
      </c>
      <c r="E576" s="22" t="s">
        <v>82</v>
      </c>
      <c r="F576" s="42"/>
      <c r="G576" s="4">
        <v>0</v>
      </c>
      <c r="H576" s="5" t="s">
        <v>2793</v>
      </c>
      <c r="I576" s="3"/>
      <c r="J576" s="24"/>
    </row>
    <row r="577" spans="1:10" hidden="1">
      <c r="A577" s="22" t="s">
        <v>10072</v>
      </c>
      <c r="B577" s="22" t="s">
        <v>10081</v>
      </c>
      <c r="C577" s="23" t="s">
        <v>10082</v>
      </c>
      <c r="D577" s="22" t="s">
        <v>8884</v>
      </c>
      <c r="E577" s="22" t="s">
        <v>82</v>
      </c>
      <c r="F577" s="42"/>
      <c r="G577" s="4">
        <v>0</v>
      </c>
      <c r="H577" s="5" t="s">
        <v>2793</v>
      </c>
      <c r="I577" s="3"/>
      <c r="J577" s="24"/>
    </row>
    <row r="578" spans="1:10" hidden="1">
      <c r="A578" s="22" t="s">
        <v>10072</v>
      </c>
      <c r="B578" s="22" t="s">
        <v>10083</v>
      </c>
      <c r="C578" s="23" t="s">
        <v>10084</v>
      </c>
      <c r="D578" s="22" t="s">
        <v>8884</v>
      </c>
      <c r="E578" s="22" t="s">
        <v>82</v>
      </c>
      <c r="F578" s="42"/>
      <c r="G578" s="4">
        <v>0</v>
      </c>
      <c r="H578" s="5" t="s">
        <v>2793</v>
      </c>
      <c r="I578" s="3"/>
      <c r="J578" s="24"/>
    </row>
    <row r="579" spans="1:10" hidden="1">
      <c r="A579" s="22" t="s">
        <v>10072</v>
      </c>
      <c r="B579" s="22" t="s">
        <v>10085</v>
      </c>
      <c r="C579" s="23" t="s">
        <v>10086</v>
      </c>
      <c r="D579" s="22" t="s">
        <v>8884</v>
      </c>
      <c r="E579" s="22" t="s">
        <v>82</v>
      </c>
      <c r="F579" s="42"/>
      <c r="G579" s="4">
        <v>0</v>
      </c>
      <c r="H579" s="5" t="s">
        <v>2793</v>
      </c>
      <c r="I579" s="3"/>
      <c r="J579" s="24"/>
    </row>
    <row r="580" spans="1:10" hidden="1">
      <c r="A580" s="22" t="s">
        <v>10072</v>
      </c>
      <c r="B580" s="22" t="s">
        <v>10087</v>
      </c>
      <c r="C580" s="23" t="s">
        <v>10088</v>
      </c>
      <c r="D580" s="22" t="s">
        <v>8884</v>
      </c>
      <c r="E580" s="22" t="s">
        <v>82</v>
      </c>
      <c r="F580" s="42"/>
      <c r="G580" s="4">
        <v>0</v>
      </c>
      <c r="H580" s="5" t="s">
        <v>2793</v>
      </c>
      <c r="I580" s="3"/>
      <c r="J580" s="24"/>
    </row>
    <row r="581" spans="1:10" hidden="1">
      <c r="A581" s="22" t="s">
        <v>10072</v>
      </c>
      <c r="B581" s="22" t="s">
        <v>10089</v>
      </c>
      <c r="C581" s="23" t="s">
        <v>10090</v>
      </c>
      <c r="D581" s="22" t="s">
        <v>8884</v>
      </c>
      <c r="E581" s="22" t="s">
        <v>82</v>
      </c>
      <c r="F581" s="42"/>
      <c r="G581" s="4">
        <v>0</v>
      </c>
      <c r="H581" s="5" t="s">
        <v>2793</v>
      </c>
      <c r="J581" s="24"/>
    </row>
    <row r="582" spans="1:10" hidden="1">
      <c r="A582" s="22" t="s">
        <v>10072</v>
      </c>
      <c r="B582" s="22" t="s">
        <v>10091</v>
      </c>
      <c r="C582" s="23" t="s">
        <v>10092</v>
      </c>
      <c r="D582" s="22" t="s">
        <v>8884</v>
      </c>
      <c r="E582" s="22" t="s">
        <v>82</v>
      </c>
      <c r="F582" s="42"/>
      <c r="G582" s="4">
        <v>0</v>
      </c>
      <c r="H582" s="5" t="s">
        <v>2793</v>
      </c>
      <c r="I582" s="3"/>
      <c r="J582" s="24"/>
    </row>
    <row r="583" spans="1:10" hidden="1">
      <c r="A583" s="22" t="s">
        <v>10072</v>
      </c>
      <c r="B583" s="22" t="s">
        <v>10093</v>
      </c>
      <c r="C583" s="23" t="s">
        <v>10094</v>
      </c>
      <c r="D583" s="22" t="s">
        <v>8924</v>
      </c>
      <c r="E583" s="22" t="s">
        <v>82</v>
      </c>
      <c r="F583" s="42"/>
      <c r="G583" s="4">
        <v>0</v>
      </c>
      <c r="H583" s="5" t="s">
        <v>2793</v>
      </c>
      <c r="I583" s="3"/>
      <c r="J583" s="24"/>
    </row>
    <row r="584" spans="1:10" hidden="1">
      <c r="A584" s="22" t="s">
        <v>10072</v>
      </c>
      <c r="B584" s="22" t="s">
        <v>10095</v>
      </c>
      <c r="C584" s="23" t="s">
        <v>10096</v>
      </c>
      <c r="D584" s="22" t="s">
        <v>9010</v>
      </c>
      <c r="E584" s="22" t="s">
        <v>82</v>
      </c>
      <c r="F584" s="42"/>
      <c r="G584" s="4">
        <v>0</v>
      </c>
      <c r="H584" s="5" t="s">
        <v>2793</v>
      </c>
      <c r="I584" s="3"/>
      <c r="J584" s="24"/>
    </row>
    <row r="585" spans="1:10" hidden="1">
      <c r="A585" s="22" t="s">
        <v>10072</v>
      </c>
      <c r="B585" s="22" t="s">
        <v>10097</v>
      </c>
      <c r="C585" s="23" t="s">
        <v>10098</v>
      </c>
      <c r="D585" s="22" t="s">
        <v>8920</v>
      </c>
      <c r="E585" s="22" t="s">
        <v>82</v>
      </c>
      <c r="F585" s="42"/>
      <c r="G585" s="4">
        <v>0</v>
      </c>
      <c r="H585" s="5" t="s">
        <v>2793</v>
      </c>
      <c r="I585" s="3"/>
      <c r="J585" s="24"/>
    </row>
    <row r="586" spans="1:10" hidden="1">
      <c r="A586" s="22" t="s">
        <v>10072</v>
      </c>
      <c r="B586" s="22" t="s">
        <v>10099</v>
      </c>
      <c r="C586" s="23" t="s">
        <v>10100</v>
      </c>
      <c r="D586" s="22" t="s">
        <v>8920</v>
      </c>
      <c r="E586" s="22" t="s">
        <v>82</v>
      </c>
      <c r="F586" s="42"/>
      <c r="G586" s="4">
        <v>0</v>
      </c>
      <c r="H586" s="5" t="s">
        <v>2793</v>
      </c>
      <c r="I586" s="3"/>
      <c r="J586" s="24"/>
    </row>
    <row r="587" spans="1:10" hidden="1">
      <c r="A587" s="22" t="s">
        <v>10072</v>
      </c>
      <c r="B587" s="22" t="s">
        <v>10101</v>
      </c>
      <c r="C587" s="23" t="s">
        <v>10102</v>
      </c>
      <c r="D587" s="22" t="s">
        <v>8884</v>
      </c>
      <c r="E587" s="22" t="s">
        <v>8921</v>
      </c>
      <c r="F587" s="42"/>
      <c r="G587" s="4">
        <v>0</v>
      </c>
      <c r="H587" s="5" t="s">
        <v>2793</v>
      </c>
      <c r="I587" s="3"/>
      <c r="J587" s="24"/>
    </row>
    <row r="588" spans="1:10" hidden="1">
      <c r="A588" s="22" t="s">
        <v>10103</v>
      </c>
      <c r="B588" s="22" t="s">
        <v>10104</v>
      </c>
      <c r="C588" s="23" t="s">
        <v>10105</v>
      </c>
      <c r="D588" s="22" t="s">
        <v>8884</v>
      </c>
      <c r="E588" s="22" t="s">
        <v>82</v>
      </c>
      <c r="F588" s="42"/>
      <c r="G588" s="4">
        <v>0</v>
      </c>
      <c r="H588" s="5" t="s">
        <v>2793</v>
      </c>
      <c r="I588" s="3"/>
      <c r="J588" s="24"/>
    </row>
    <row r="589" spans="1:10" hidden="1">
      <c r="A589" s="22" t="s">
        <v>10103</v>
      </c>
      <c r="B589" s="22" t="s">
        <v>10106</v>
      </c>
      <c r="C589" s="23" t="s">
        <v>10107</v>
      </c>
      <c r="D589" s="22" t="s">
        <v>8884</v>
      </c>
      <c r="E589" s="22" t="s">
        <v>82</v>
      </c>
      <c r="F589" s="42"/>
      <c r="G589" s="4">
        <v>0</v>
      </c>
      <c r="H589" s="5" t="s">
        <v>2793</v>
      </c>
      <c r="I589" s="3"/>
      <c r="J589" s="24"/>
    </row>
    <row r="590" spans="1:10" hidden="1">
      <c r="A590" s="22" t="s">
        <v>10103</v>
      </c>
      <c r="B590" s="22" t="s">
        <v>10108</v>
      </c>
      <c r="C590" s="23" t="s">
        <v>10109</v>
      </c>
      <c r="D590" s="22" t="s">
        <v>8884</v>
      </c>
      <c r="E590" s="22" t="s">
        <v>82</v>
      </c>
      <c r="F590" s="42"/>
      <c r="G590" s="4">
        <v>0</v>
      </c>
      <c r="H590" s="5" t="s">
        <v>2793</v>
      </c>
      <c r="I590" s="3"/>
      <c r="J590" s="24"/>
    </row>
    <row r="591" spans="1:10" hidden="1">
      <c r="A591" s="22" t="s">
        <v>10103</v>
      </c>
      <c r="B591" s="22" t="s">
        <v>10110</v>
      </c>
      <c r="C591" s="23" t="s">
        <v>10111</v>
      </c>
      <c r="D591" s="22" t="s">
        <v>8884</v>
      </c>
      <c r="E591" s="22" t="s">
        <v>82</v>
      </c>
      <c r="F591" s="42"/>
      <c r="G591" s="4">
        <v>0</v>
      </c>
      <c r="H591" s="5" t="s">
        <v>2793</v>
      </c>
      <c r="I591" s="3"/>
      <c r="J591" s="24"/>
    </row>
    <row r="592" spans="1:10" hidden="1">
      <c r="A592" s="22" t="s">
        <v>10103</v>
      </c>
      <c r="B592" s="22" t="s">
        <v>10112</v>
      </c>
      <c r="C592" s="23" t="s">
        <v>10113</v>
      </c>
      <c r="D592" s="22" t="s">
        <v>8924</v>
      </c>
      <c r="E592" s="22" t="s">
        <v>82</v>
      </c>
      <c r="F592" s="42"/>
      <c r="G592" s="4">
        <v>0</v>
      </c>
      <c r="H592" s="5" t="s">
        <v>2793</v>
      </c>
      <c r="I592" s="3"/>
      <c r="J592" s="24"/>
    </row>
    <row r="593" spans="1:10" hidden="1">
      <c r="A593" s="22" t="s">
        <v>10103</v>
      </c>
      <c r="B593" s="22" t="s">
        <v>1920</v>
      </c>
      <c r="C593" s="23" t="s">
        <v>10114</v>
      </c>
      <c r="D593" s="22" t="s">
        <v>8884</v>
      </c>
      <c r="E593" s="22" t="s">
        <v>82</v>
      </c>
      <c r="F593" s="42"/>
      <c r="G593" s="4">
        <v>0</v>
      </c>
      <c r="H593" s="5" t="s">
        <v>2793</v>
      </c>
      <c r="I593" s="3"/>
      <c r="J593" s="24"/>
    </row>
    <row r="594" spans="1:10" hidden="1">
      <c r="A594" s="22" t="s">
        <v>10103</v>
      </c>
      <c r="B594" s="22" t="s">
        <v>10115</v>
      </c>
      <c r="C594" s="23" t="s">
        <v>10116</v>
      </c>
      <c r="D594" s="22" t="s">
        <v>8884</v>
      </c>
      <c r="E594" s="22" t="s">
        <v>82</v>
      </c>
      <c r="F594" s="42"/>
      <c r="G594" s="4">
        <v>0</v>
      </c>
      <c r="H594" s="5" t="s">
        <v>2793</v>
      </c>
      <c r="I594" s="3"/>
      <c r="J594" s="24"/>
    </row>
    <row r="595" spans="1:10" hidden="1">
      <c r="A595" s="22" t="s">
        <v>10117</v>
      </c>
      <c r="B595" s="22" t="s">
        <v>10118</v>
      </c>
      <c r="C595" s="23" t="s">
        <v>10119</v>
      </c>
      <c r="D595" s="22" t="s">
        <v>8927</v>
      </c>
      <c r="E595" s="22">
        <v>3</v>
      </c>
      <c r="F595" s="42"/>
      <c r="G595" s="4">
        <v>0</v>
      </c>
      <c r="H595" s="5" t="s">
        <v>2793</v>
      </c>
      <c r="I595" s="3"/>
      <c r="J595" s="24"/>
    </row>
    <row r="596" spans="1:10" hidden="1">
      <c r="A596" s="22" t="s">
        <v>10117</v>
      </c>
      <c r="B596" s="22" t="s">
        <v>10120</v>
      </c>
      <c r="C596" s="23" t="s">
        <v>10121</v>
      </c>
      <c r="D596" s="22" t="s">
        <v>8927</v>
      </c>
      <c r="E596" s="22">
        <v>3</v>
      </c>
      <c r="F596" s="42"/>
      <c r="G596" s="4">
        <v>0</v>
      </c>
      <c r="H596" s="5" t="s">
        <v>2793</v>
      </c>
      <c r="I596" s="3"/>
      <c r="J596" s="24"/>
    </row>
    <row r="597" spans="1:10" hidden="1">
      <c r="A597" s="22" t="s">
        <v>10117</v>
      </c>
      <c r="B597" s="22" t="s">
        <v>10122</v>
      </c>
      <c r="C597" s="23" t="s">
        <v>10123</v>
      </c>
      <c r="D597" s="22" t="s">
        <v>8927</v>
      </c>
      <c r="E597" s="22">
        <v>3</v>
      </c>
      <c r="F597" s="42"/>
      <c r="G597" s="4">
        <v>0</v>
      </c>
      <c r="H597" s="5" t="s">
        <v>2793</v>
      </c>
      <c r="I597" s="3"/>
      <c r="J597" s="24"/>
    </row>
    <row r="598" spans="1:10" hidden="1">
      <c r="A598" s="22" t="s">
        <v>10117</v>
      </c>
      <c r="B598" s="22" t="s">
        <v>10124</v>
      </c>
      <c r="C598" s="23" t="s">
        <v>10125</v>
      </c>
      <c r="D598" s="22" t="s">
        <v>8884</v>
      </c>
      <c r="E598" s="22" t="s">
        <v>8921</v>
      </c>
      <c r="F598" s="42"/>
      <c r="G598" s="4">
        <v>0</v>
      </c>
      <c r="H598" s="5" t="s">
        <v>2793</v>
      </c>
      <c r="I598" s="3"/>
      <c r="J598" s="24"/>
    </row>
    <row r="599" spans="1:10" hidden="1">
      <c r="A599" s="22" t="s">
        <v>10117</v>
      </c>
      <c r="B599" s="22" t="s">
        <v>10126</v>
      </c>
      <c r="C599" s="23" t="s">
        <v>10127</v>
      </c>
      <c r="D599" s="22" t="s">
        <v>8884</v>
      </c>
      <c r="E599" s="22" t="s">
        <v>8921</v>
      </c>
      <c r="F599" s="42"/>
      <c r="G599" s="4">
        <v>0</v>
      </c>
      <c r="H599" s="5" t="s">
        <v>2793</v>
      </c>
      <c r="I599" s="3"/>
      <c r="J599" s="24"/>
    </row>
    <row r="600" spans="1:10" hidden="1">
      <c r="A600" s="22" t="s">
        <v>10117</v>
      </c>
      <c r="B600" s="22" t="s">
        <v>10128</v>
      </c>
      <c r="C600" s="23" t="s">
        <v>10129</v>
      </c>
      <c r="D600" s="22" t="s">
        <v>8884</v>
      </c>
      <c r="E600" s="22" t="s">
        <v>82</v>
      </c>
      <c r="F600" s="42" t="s">
        <v>10130</v>
      </c>
      <c r="G600" s="4">
        <v>0</v>
      </c>
      <c r="H600" s="5" t="s">
        <v>2793</v>
      </c>
      <c r="I600" s="3"/>
      <c r="J600" s="24"/>
    </row>
    <row r="601" spans="1:10" hidden="1">
      <c r="A601" s="22" t="s">
        <v>10117</v>
      </c>
      <c r="B601" s="22" t="s">
        <v>10131</v>
      </c>
      <c r="C601" s="23" t="s">
        <v>10132</v>
      </c>
      <c r="D601" s="22" t="s">
        <v>8884</v>
      </c>
      <c r="E601" s="22" t="s">
        <v>82</v>
      </c>
      <c r="F601" s="42"/>
      <c r="G601" s="4">
        <v>0</v>
      </c>
      <c r="H601" s="5" t="s">
        <v>2793</v>
      </c>
      <c r="I601" s="3"/>
      <c r="J601" s="24"/>
    </row>
    <row r="602" spans="1:10" hidden="1">
      <c r="A602" s="22" t="s">
        <v>10117</v>
      </c>
      <c r="B602" s="22" t="s">
        <v>10133</v>
      </c>
      <c r="C602" s="23" t="s">
        <v>10134</v>
      </c>
      <c r="D602" s="22" t="s">
        <v>8884</v>
      </c>
      <c r="E602" s="22" t="s">
        <v>82</v>
      </c>
      <c r="F602" s="42"/>
      <c r="G602" s="4">
        <v>0</v>
      </c>
      <c r="H602" s="5" t="s">
        <v>2793</v>
      </c>
      <c r="J602" s="24"/>
    </row>
    <row r="603" spans="1:10" hidden="1">
      <c r="A603" s="22" t="s">
        <v>10117</v>
      </c>
      <c r="B603" s="22" t="s">
        <v>10135</v>
      </c>
      <c r="C603" s="23" t="s">
        <v>10136</v>
      </c>
      <c r="D603" s="22" t="s">
        <v>8920</v>
      </c>
      <c r="E603" s="22" t="s">
        <v>8921</v>
      </c>
      <c r="F603" s="42"/>
      <c r="G603" s="4">
        <v>0</v>
      </c>
      <c r="H603" s="5" t="s">
        <v>2793</v>
      </c>
      <c r="I603" s="3"/>
      <c r="J603" s="24"/>
    </row>
    <row r="604" spans="1:10" hidden="1">
      <c r="A604" s="22" t="s">
        <v>10137</v>
      </c>
      <c r="B604" s="22" t="s">
        <v>10138</v>
      </c>
      <c r="C604" s="23" t="s">
        <v>10139</v>
      </c>
      <c r="D604" s="22" t="s">
        <v>9010</v>
      </c>
      <c r="E604" s="22" t="s">
        <v>82</v>
      </c>
      <c r="F604" s="42"/>
      <c r="G604" s="4">
        <v>0</v>
      </c>
      <c r="H604" s="5" t="s">
        <v>2793</v>
      </c>
      <c r="I604" s="3"/>
      <c r="J604" s="24"/>
    </row>
    <row r="605" spans="1:10" hidden="1">
      <c r="A605" s="22" t="s">
        <v>10137</v>
      </c>
      <c r="B605" s="22" t="s">
        <v>10140</v>
      </c>
      <c r="C605" s="23" t="s">
        <v>10141</v>
      </c>
      <c r="D605" s="22" t="s">
        <v>8924</v>
      </c>
      <c r="E605" s="22" t="s">
        <v>82</v>
      </c>
      <c r="F605" s="42"/>
      <c r="G605" s="4">
        <v>0</v>
      </c>
      <c r="H605" s="5" t="s">
        <v>2793</v>
      </c>
      <c r="I605" s="3"/>
      <c r="J605" s="24"/>
    </row>
    <row r="606" spans="1:10" hidden="1">
      <c r="A606" s="22" t="s">
        <v>10137</v>
      </c>
      <c r="B606" s="22" t="s">
        <v>10142</v>
      </c>
      <c r="C606" s="23" t="s">
        <v>10143</v>
      </c>
      <c r="D606" s="22" t="s">
        <v>8884</v>
      </c>
      <c r="E606" s="22" t="s">
        <v>82</v>
      </c>
      <c r="F606" s="42"/>
      <c r="G606" s="4">
        <v>0</v>
      </c>
      <c r="H606" s="5" t="s">
        <v>2793</v>
      </c>
      <c r="I606" s="3"/>
      <c r="J606" s="24"/>
    </row>
    <row r="607" spans="1:10" hidden="1">
      <c r="A607" s="22" t="s">
        <v>10144</v>
      </c>
      <c r="B607" s="22" t="s">
        <v>10145</v>
      </c>
      <c r="C607" s="23" t="s">
        <v>10146</v>
      </c>
      <c r="D607" s="22" t="s">
        <v>8884</v>
      </c>
      <c r="E607" s="22">
        <v>2</v>
      </c>
      <c r="F607" s="42" t="s">
        <v>10147</v>
      </c>
      <c r="G607" s="4">
        <v>0</v>
      </c>
      <c r="H607" s="5" t="s">
        <v>2793</v>
      </c>
      <c r="I607" s="3"/>
      <c r="J607" s="24"/>
    </row>
    <row r="608" spans="1:10" hidden="1">
      <c r="A608" s="22" t="s">
        <v>10144</v>
      </c>
      <c r="B608" s="22" t="s">
        <v>10148</v>
      </c>
      <c r="C608" s="23" t="s">
        <v>10149</v>
      </c>
      <c r="D608" s="22" t="s">
        <v>8884</v>
      </c>
      <c r="E608" s="22">
        <v>2</v>
      </c>
      <c r="F608" s="42" t="s">
        <v>10147</v>
      </c>
      <c r="G608" s="4">
        <v>0</v>
      </c>
      <c r="H608" s="5" t="s">
        <v>2793</v>
      </c>
      <c r="I608" s="3"/>
      <c r="J608" s="24"/>
    </row>
    <row r="609" spans="1:10" hidden="1">
      <c r="A609" s="22" t="s">
        <v>10144</v>
      </c>
      <c r="B609" s="22" t="s">
        <v>10150</v>
      </c>
      <c r="C609" s="23" t="s">
        <v>10151</v>
      </c>
      <c r="D609" s="22" t="s">
        <v>8884</v>
      </c>
      <c r="E609" s="22">
        <v>2</v>
      </c>
      <c r="F609" s="42" t="s">
        <v>10147</v>
      </c>
      <c r="G609" s="4">
        <v>0</v>
      </c>
      <c r="H609" s="5" t="s">
        <v>2793</v>
      </c>
      <c r="I609" s="3"/>
      <c r="J609" s="24"/>
    </row>
    <row r="610" spans="1:10" hidden="1">
      <c r="A610" s="22" t="s">
        <v>10144</v>
      </c>
      <c r="B610" s="22" t="s">
        <v>10152</v>
      </c>
      <c r="C610" s="23" t="s">
        <v>10153</v>
      </c>
      <c r="D610" s="22" t="s">
        <v>8884</v>
      </c>
      <c r="E610" s="22" t="s">
        <v>82</v>
      </c>
      <c r="F610" s="42"/>
      <c r="G610" s="4">
        <v>0</v>
      </c>
      <c r="H610" s="5" t="s">
        <v>2793</v>
      </c>
      <c r="I610" s="3"/>
      <c r="J610" s="24"/>
    </row>
    <row r="611" spans="1:10" hidden="1">
      <c r="A611" s="22" t="s">
        <v>10144</v>
      </c>
      <c r="B611" s="22" t="s">
        <v>10154</v>
      </c>
      <c r="C611" s="23" t="s">
        <v>10155</v>
      </c>
      <c r="D611" s="22" t="s">
        <v>8884</v>
      </c>
      <c r="E611" s="22" t="s">
        <v>82</v>
      </c>
      <c r="F611" s="42"/>
      <c r="G611" s="4">
        <v>0</v>
      </c>
      <c r="H611" s="5" t="s">
        <v>2793</v>
      </c>
      <c r="I611" s="3"/>
      <c r="J611" s="24"/>
    </row>
    <row r="612" spans="1:10" hidden="1">
      <c r="A612" s="22" t="s">
        <v>10144</v>
      </c>
      <c r="B612" s="22" t="s">
        <v>10156</v>
      </c>
      <c r="C612" s="23" t="s">
        <v>10157</v>
      </c>
      <c r="D612" s="22" t="s">
        <v>8884</v>
      </c>
      <c r="E612" s="22" t="s">
        <v>82</v>
      </c>
      <c r="F612" s="42"/>
      <c r="G612" s="4">
        <v>0</v>
      </c>
      <c r="H612" s="5" t="s">
        <v>2793</v>
      </c>
      <c r="I612" s="3"/>
      <c r="J612" s="24"/>
    </row>
    <row r="613" spans="1:10" hidden="1">
      <c r="A613" s="22" t="s">
        <v>10144</v>
      </c>
      <c r="B613" s="22" t="s">
        <v>10158</v>
      </c>
      <c r="C613" s="23" t="s">
        <v>10159</v>
      </c>
      <c r="D613" s="22" t="s">
        <v>8884</v>
      </c>
      <c r="E613" s="22" t="s">
        <v>82</v>
      </c>
      <c r="F613" s="42"/>
      <c r="G613" s="4">
        <v>0</v>
      </c>
      <c r="H613" s="5" t="s">
        <v>2793</v>
      </c>
      <c r="I613" s="3"/>
      <c r="J613" s="24"/>
    </row>
    <row r="614" spans="1:10" hidden="1">
      <c r="A614" s="22" t="s">
        <v>10144</v>
      </c>
      <c r="B614" s="22" t="s">
        <v>10160</v>
      </c>
      <c r="C614" s="23" t="s">
        <v>10161</v>
      </c>
      <c r="D614" s="22" t="s">
        <v>9010</v>
      </c>
      <c r="E614" s="22" t="s">
        <v>82</v>
      </c>
      <c r="F614" s="42"/>
      <c r="G614" s="4">
        <v>0</v>
      </c>
      <c r="H614" s="5" t="s">
        <v>2793</v>
      </c>
      <c r="I614" s="3"/>
      <c r="J614" s="24"/>
    </row>
    <row r="615" spans="1:10" hidden="1">
      <c r="A615" s="22" t="s">
        <v>10144</v>
      </c>
      <c r="B615" s="22" t="s">
        <v>10162</v>
      </c>
      <c r="C615" s="23" t="s">
        <v>10163</v>
      </c>
      <c r="D615" s="22" t="s">
        <v>9010</v>
      </c>
      <c r="E615" s="22" t="s">
        <v>82</v>
      </c>
      <c r="F615" s="42"/>
      <c r="G615" s="4">
        <v>0</v>
      </c>
      <c r="H615" s="5" t="s">
        <v>2793</v>
      </c>
      <c r="I615" s="3"/>
      <c r="J615" s="24"/>
    </row>
    <row r="616" spans="1:10" hidden="1">
      <c r="A616" s="22" t="s">
        <v>10144</v>
      </c>
      <c r="B616" s="22" t="s">
        <v>10164</v>
      </c>
      <c r="C616" s="23" t="s">
        <v>10165</v>
      </c>
      <c r="D616" s="22" t="s">
        <v>8884</v>
      </c>
      <c r="E616" s="22" t="s">
        <v>82</v>
      </c>
      <c r="F616" s="42"/>
      <c r="G616" s="4">
        <v>0</v>
      </c>
      <c r="H616" s="5" t="s">
        <v>2793</v>
      </c>
      <c r="I616" s="3"/>
      <c r="J616" s="24"/>
    </row>
    <row r="617" spans="1:10" hidden="1">
      <c r="A617" s="22" t="s">
        <v>10144</v>
      </c>
      <c r="B617" s="22" t="s">
        <v>10166</v>
      </c>
      <c r="C617" s="23" t="s">
        <v>10167</v>
      </c>
      <c r="D617" s="22" t="s">
        <v>8884</v>
      </c>
      <c r="E617" s="22" t="s">
        <v>82</v>
      </c>
      <c r="F617" s="42"/>
      <c r="G617" s="4">
        <v>0</v>
      </c>
      <c r="H617" s="5" t="s">
        <v>2793</v>
      </c>
      <c r="I617" s="3"/>
      <c r="J617" s="24"/>
    </row>
    <row r="618" spans="1:10" hidden="1">
      <c r="A618" s="22" t="s">
        <v>10144</v>
      </c>
      <c r="B618" s="22" t="s">
        <v>10168</v>
      </c>
      <c r="C618" s="23" t="s">
        <v>10169</v>
      </c>
      <c r="D618" s="22" t="s">
        <v>8884</v>
      </c>
      <c r="E618" s="22" t="s">
        <v>82</v>
      </c>
      <c r="F618" s="42"/>
      <c r="G618" s="4">
        <v>0</v>
      </c>
      <c r="H618" s="5" t="s">
        <v>2793</v>
      </c>
      <c r="I618" s="3"/>
      <c r="J618" s="24"/>
    </row>
    <row r="619" spans="1:10" hidden="1">
      <c r="A619" s="22" t="s">
        <v>10144</v>
      </c>
      <c r="B619" s="22" t="s">
        <v>10170</v>
      </c>
      <c r="C619" s="23" t="s">
        <v>10171</v>
      </c>
      <c r="D619" s="22" t="s">
        <v>8884</v>
      </c>
      <c r="E619" s="22" t="s">
        <v>82</v>
      </c>
      <c r="F619" s="42"/>
      <c r="G619" s="4">
        <v>0</v>
      </c>
      <c r="H619" s="5" t="s">
        <v>2793</v>
      </c>
      <c r="I619" s="3"/>
      <c r="J619" s="24"/>
    </row>
    <row r="620" spans="1:10" hidden="1">
      <c r="A620" s="22" t="s">
        <v>10144</v>
      </c>
      <c r="B620" s="22" t="s">
        <v>10172</v>
      </c>
      <c r="C620" s="23" t="s">
        <v>10173</v>
      </c>
      <c r="D620" s="22" t="s">
        <v>9010</v>
      </c>
      <c r="E620" s="22" t="s">
        <v>82</v>
      </c>
      <c r="F620" s="42"/>
      <c r="G620" s="4">
        <v>0</v>
      </c>
      <c r="H620" s="5" t="s">
        <v>2793</v>
      </c>
      <c r="I620" s="3"/>
      <c r="J620" s="24"/>
    </row>
    <row r="621" spans="1:10" hidden="1">
      <c r="A621" s="22" t="s">
        <v>10144</v>
      </c>
      <c r="B621" s="22" t="s">
        <v>10174</v>
      </c>
      <c r="C621" s="23" t="s">
        <v>10175</v>
      </c>
      <c r="D621" s="22" t="s">
        <v>8884</v>
      </c>
      <c r="E621" s="22" t="s">
        <v>82</v>
      </c>
      <c r="F621" s="42"/>
      <c r="G621" s="4">
        <v>0</v>
      </c>
      <c r="H621" s="5" t="s">
        <v>2793</v>
      </c>
      <c r="I621" s="3"/>
      <c r="J621" s="24"/>
    </row>
    <row r="622" spans="1:10" hidden="1">
      <c r="A622" s="22" t="s">
        <v>10144</v>
      </c>
      <c r="B622" s="22" t="s">
        <v>10176</v>
      </c>
      <c r="C622" s="23" t="s">
        <v>10177</v>
      </c>
      <c r="D622" s="22" t="s">
        <v>8884</v>
      </c>
      <c r="E622" s="22" t="s">
        <v>82</v>
      </c>
      <c r="F622" s="42"/>
      <c r="G622" s="4">
        <v>0</v>
      </c>
      <c r="H622" s="5" t="s">
        <v>2793</v>
      </c>
      <c r="I622" s="3"/>
      <c r="J622" s="24"/>
    </row>
    <row r="623" spans="1:10" hidden="1">
      <c r="A623" s="22" t="s">
        <v>10144</v>
      </c>
      <c r="B623" s="22" t="s">
        <v>10178</v>
      </c>
      <c r="C623" s="23" t="s">
        <v>10179</v>
      </c>
      <c r="D623" s="22" t="s">
        <v>8884</v>
      </c>
      <c r="E623" s="22" t="s">
        <v>82</v>
      </c>
      <c r="F623" s="42"/>
      <c r="G623" s="4">
        <v>0</v>
      </c>
      <c r="H623" s="5" t="s">
        <v>2793</v>
      </c>
      <c r="I623" s="3"/>
      <c r="J623" s="24"/>
    </row>
    <row r="624" spans="1:10" hidden="1">
      <c r="A624" s="22" t="s">
        <v>10144</v>
      </c>
      <c r="B624" s="22" t="s">
        <v>10180</v>
      </c>
      <c r="C624" s="23" t="s">
        <v>10181</v>
      </c>
      <c r="D624" s="22" t="s">
        <v>8884</v>
      </c>
      <c r="E624" s="22" t="s">
        <v>82</v>
      </c>
      <c r="F624" s="42"/>
      <c r="G624" s="4">
        <v>0</v>
      </c>
      <c r="H624" s="5" t="s">
        <v>2793</v>
      </c>
      <c r="I624" s="3"/>
      <c r="J624" s="24"/>
    </row>
    <row r="625" spans="1:10" hidden="1">
      <c r="A625" s="22" t="s">
        <v>10144</v>
      </c>
      <c r="B625" s="22" t="s">
        <v>10182</v>
      </c>
      <c r="C625" s="23" t="s">
        <v>10183</v>
      </c>
      <c r="D625" s="22" t="s">
        <v>8924</v>
      </c>
      <c r="E625" s="22" t="s">
        <v>82</v>
      </c>
      <c r="F625" s="42"/>
      <c r="G625" s="4">
        <v>0</v>
      </c>
      <c r="H625" s="5" t="s">
        <v>2793</v>
      </c>
      <c r="I625" s="3"/>
      <c r="J625" s="24"/>
    </row>
    <row r="626" spans="1:10" hidden="1">
      <c r="A626" s="22" t="s">
        <v>10144</v>
      </c>
      <c r="B626" s="22" t="s">
        <v>10184</v>
      </c>
      <c r="C626" s="23" t="s">
        <v>10185</v>
      </c>
      <c r="D626" s="22" t="s">
        <v>8884</v>
      </c>
      <c r="E626" s="22">
        <v>3</v>
      </c>
      <c r="F626" s="42" t="s">
        <v>10147</v>
      </c>
      <c r="G626" s="4">
        <v>0</v>
      </c>
      <c r="H626" s="5" t="s">
        <v>2793</v>
      </c>
      <c r="I626" s="3"/>
      <c r="J626" s="24"/>
    </row>
    <row r="627" spans="1:10" hidden="1">
      <c r="A627" s="22" t="s">
        <v>10144</v>
      </c>
      <c r="B627" s="22" t="s">
        <v>10186</v>
      </c>
      <c r="C627" s="23" t="s">
        <v>10187</v>
      </c>
      <c r="D627" s="22" t="s">
        <v>8884</v>
      </c>
      <c r="E627" s="22">
        <v>3</v>
      </c>
      <c r="F627" s="42" t="s">
        <v>10147</v>
      </c>
      <c r="G627" s="4">
        <v>0</v>
      </c>
      <c r="H627" s="5" t="s">
        <v>2793</v>
      </c>
      <c r="J627" s="24"/>
    </row>
    <row r="628" spans="1:10" hidden="1">
      <c r="A628" s="22" t="s">
        <v>10144</v>
      </c>
      <c r="B628" s="22" t="s">
        <v>10188</v>
      </c>
      <c r="C628" s="23" t="s">
        <v>10189</v>
      </c>
      <c r="D628" s="22" t="s">
        <v>8884</v>
      </c>
      <c r="E628" s="22" t="s">
        <v>82</v>
      </c>
      <c r="F628" s="42"/>
      <c r="G628" s="4">
        <v>0</v>
      </c>
      <c r="H628" s="5" t="s">
        <v>2793</v>
      </c>
      <c r="I628" s="3"/>
      <c r="J628" s="24"/>
    </row>
    <row r="629" spans="1:10" hidden="1">
      <c r="A629" s="22" t="s">
        <v>10144</v>
      </c>
      <c r="B629" s="22" t="s">
        <v>10190</v>
      </c>
      <c r="C629" s="23" t="s">
        <v>10191</v>
      </c>
      <c r="D629" s="22" t="s">
        <v>8884</v>
      </c>
      <c r="E629" s="22" t="s">
        <v>82</v>
      </c>
      <c r="F629" s="42"/>
      <c r="G629" s="4">
        <v>0</v>
      </c>
      <c r="H629" s="5" t="s">
        <v>2793</v>
      </c>
      <c r="I629" s="3"/>
      <c r="J629" s="24"/>
    </row>
    <row r="630" spans="1:10" hidden="1">
      <c r="A630" s="22" t="s">
        <v>10144</v>
      </c>
      <c r="B630" s="22" t="s">
        <v>10192</v>
      </c>
      <c r="C630" s="23" t="s">
        <v>10193</v>
      </c>
      <c r="D630" s="22" t="s">
        <v>8884</v>
      </c>
      <c r="E630" s="22">
        <v>3</v>
      </c>
      <c r="F630" s="42" t="s">
        <v>10147</v>
      </c>
      <c r="G630" s="4">
        <v>0</v>
      </c>
      <c r="H630" s="5" t="s">
        <v>2793</v>
      </c>
      <c r="J630" s="24"/>
    </row>
    <row r="631" spans="1:10" hidden="1">
      <c r="A631" s="22" t="s">
        <v>10144</v>
      </c>
      <c r="B631" s="22" t="s">
        <v>10194</v>
      </c>
      <c r="C631" s="23" t="s">
        <v>10195</v>
      </c>
      <c r="D631" s="22" t="s">
        <v>8884</v>
      </c>
      <c r="E631" s="22" t="s">
        <v>82</v>
      </c>
      <c r="F631" s="42"/>
      <c r="G631" s="4">
        <v>0</v>
      </c>
      <c r="H631" s="5" t="s">
        <v>2793</v>
      </c>
      <c r="I631" s="3"/>
      <c r="J631" s="24"/>
    </row>
    <row r="632" spans="1:10" hidden="1">
      <c r="A632" s="22" t="s">
        <v>10144</v>
      </c>
      <c r="B632" s="22" t="s">
        <v>10196</v>
      </c>
      <c r="C632" s="23" t="s">
        <v>10197</v>
      </c>
      <c r="D632" s="22" t="s">
        <v>8884</v>
      </c>
      <c r="E632" s="22" t="s">
        <v>82</v>
      </c>
      <c r="F632" s="42"/>
      <c r="G632" s="4">
        <v>0</v>
      </c>
      <c r="H632" s="5" t="s">
        <v>2793</v>
      </c>
      <c r="I632" s="5"/>
      <c r="J632" s="24"/>
    </row>
    <row r="633" spans="1:10" hidden="1">
      <c r="A633" s="22" t="s">
        <v>10144</v>
      </c>
      <c r="B633" s="22" t="s">
        <v>10198</v>
      </c>
      <c r="C633" s="23" t="s">
        <v>10199</v>
      </c>
      <c r="D633" s="22" t="s">
        <v>8884</v>
      </c>
      <c r="E633" s="22" t="s">
        <v>82</v>
      </c>
      <c r="F633" s="42"/>
      <c r="G633" s="4">
        <v>0</v>
      </c>
      <c r="H633" s="5" t="s">
        <v>2793</v>
      </c>
      <c r="I633" s="3"/>
      <c r="J633" s="24"/>
    </row>
    <row r="634" spans="1:10" hidden="1">
      <c r="A634" s="22" t="s">
        <v>10144</v>
      </c>
      <c r="B634" s="22" t="s">
        <v>10200</v>
      </c>
      <c r="C634" s="23" t="s">
        <v>10201</v>
      </c>
      <c r="D634" s="22" t="s">
        <v>8884</v>
      </c>
      <c r="E634" s="22" t="s">
        <v>82</v>
      </c>
      <c r="F634" s="42"/>
      <c r="G634" s="4">
        <v>0</v>
      </c>
      <c r="H634" s="5" t="s">
        <v>2793</v>
      </c>
      <c r="I634" s="3"/>
      <c r="J634" s="24"/>
    </row>
    <row r="635" spans="1:10" hidden="1">
      <c r="A635" s="22" t="s">
        <v>10144</v>
      </c>
      <c r="B635" s="22" t="s">
        <v>10202</v>
      </c>
      <c r="C635" s="23" t="s">
        <v>10203</v>
      </c>
      <c r="D635" s="22" t="s">
        <v>8884</v>
      </c>
      <c r="E635" s="22" t="s">
        <v>82</v>
      </c>
      <c r="F635" s="42"/>
      <c r="G635" s="4">
        <v>0</v>
      </c>
      <c r="H635" s="5" t="s">
        <v>2793</v>
      </c>
      <c r="I635" s="3"/>
      <c r="J635" s="24"/>
    </row>
    <row r="636" spans="1:10" hidden="1">
      <c r="A636" s="22" t="s">
        <v>10144</v>
      </c>
      <c r="B636" s="22" t="s">
        <v>10204</v>
      </c>
      <c r="C636" s="23" t="s">
        <v>10205</v>
      </c>
      <c r="D636" s="22" t="s">
        <v>8884</v>
      </c>
      <c r="E636" s="22" t="s">
        <v>82</v>
      </c>
      <c r="F636" s="42"/>
      <c r="G636" s="4">
        <v>0</v>
      </c>
      <c r="H636" s="5" t="s">
        <v>2793</v>
      </c>
      <c r="I636" s="3"/>
      <c r="J636" s="24"/>
    </row>
    <row r="637" spans="1:10" hidden="1">
      <c r="A637" s="22" t="s">
        <v>10144</v>
      </c>
      <c r="B637" s="22" t="s">
        <v>10206</v>
      </c>
      <c r="C637" s="23" t="s">
        <v>10207</v>
      </c>
      <c r="D637" s="22" t="s">
        <v>8884</v>
      </c>
      <c r="E637" s="22" t="s">
        <v>82</v>
      </c>
      <c r="F637" s="42"/>
      <c r="G637" s="4">
        <v>0</v>
      </c>
      <c r="H637" s="5" t="s">
        <v>2793</v>
      </c>
      <c r="I637" s="3"/>
      <c r="J637" s="24"/>
    </row>
    <row r="638" spans="1:10" hidden="1">
      <c r="A638" s="22" t="s">
        <v>10144</v>
      </c>
      <c r="B638" s="22" t="s">
        <v>10208</v>
      </c>
      <c r="C638" s="23" t="s">
        <v>10209</v>
      </c>
      <c r="D638" s="22" t="s">
        <v>8884</v>
      </c>
      <c r="E638" s="22" t="s">
        <v>82</v>
      </c>
      <c r="F638" s="42"/>
      <c r="G638" s="4">
        <v>0</v>
      </c>
      <c r="H638" s="5" t="s">
        <v>2793</v>
      </c>
      <c r="I638" s="3"/>
      <c r="J638" s="24"/>
    </row>
    <row r="639" spans="1:10" hidden="1">
      <c r="A639" s="22" t="s">
        <v>10144</v>
      </c>
      <c r="B639" s="22" t="s">
        <v>10210</v>
      </c>
      <c r="C639" s="23" t="s">
        <v>10211</v>
      </c>
      <c r="D639" s="22" t="s">
        <v>8884</v>
      </c>
      <c r="E639" s="22" t="s">
        <v>82</v>
      </c>
      <c r="F639" s="42"/>
      <c r="G639" s="4">
        <v>0</v>
      </c>
      <c r="H639" s="5" t="s">
        <v>2793</v>
      </c>
      <c r="I639" s="3"/>
      <c r="J639" s="24"/>
    </row>
    <row r="640" spans="1:10" hidden="1">
      <c r="A640" s="22" t="s">
        <v>10144</v>
      </c>
      <c r="B640" s="22" t="s">
        <v>10212</v>
      </c>
      <c r="C640" s="23" t="s">
        <v>10213</v>
      </c>
      <c r="D640" s="22" t="s">
        <v>8884</v>
      </c>
      <c r="E640" s="22" t="s">
        <v>82</v>
      </c>
      <c r="F640" s="42"/>
      <c r="G640" s="4">
        <v>0</v>
      </c>
      <c r="H640" s="5" t="s">
        <v>2793</v>
      </c>
      <c r="I640" s="3"/>
      <c r="J640" s="24"/>
    </row>
    <row r="641" spans="1:10" hidden="1">
      <c r="A641" s="22" t="s">
        <v>10144</v>
      </c>
      <c r="B641" s="22" t="s">
        <v>10214</v>
      </c>
      <c r="C641" s="23" t="s">
        <v>10215</v>
      </c>
      <c r="D641" s="22" t="s">
        <v>8884</v>
      </c>
      <c r="E641" s="22" t="s">
        <v>82</v>
      </c>
      <c r="F641" s="42"/>
      <c r="G641" s="4">
        <v>0</v>
      </c>
      <c r="H641" s="5" t="s">
        <v>2793</v>
      </c>
      <c r="I641" s="3"/>
      <c r="J641" s="24"/>
    </row>
    <row r="642" spans="1:10" hidden="1">
      <c r="A642" s="22" t="s">
        <v>10144</v>
      </c>
      <c r="B642" s="22" t="s">
        <v>10216</v>
      </c>
      <c r="C642" s="23" t="s">
        <v>10217</v>
      </c>
      <c r="D642" s="22" t="s">
        <v>8884</v>
      </c>
      <c r="E642" s="22" t="s">
        <v>82</v>
      </c>
      <c r="F642" s="42"/>
      <c r="G642" s="4">
        <v>0</v>
      </c>
      <c r="H642" s="5" t="s">
        <v>2793</v>
      </c>
      <c r="I642" s="3"/>
      <c r="J642" s="24"/>
    </row>
    <row r="643" spans="1:10" hidden="1">
      <c r="A643" s="22" t="s">
        <v>10144</v>
      </c>
      <c r="B643" s="22" t="s">
        <v>10218</v>
      </c>
      <c r="C643" s="23" t="s">
        <v>10219</v>
      </c>
      <c r="D643" s="22" t="s">
        <v>8884</v>
      </c>
      <c r="E643" s="22" t="s">
        <v>82</v>
      </c>
      <c r="F643" s="42"/>
      <c r="G643" s="4">
        <v>0</v>
      </c>
      <c r="H643" s="5" t="s">
        <v>2793</v>
      </c>
      <c r="I643" s="3"/>
      <c r="J643" s="24"/>
    </row>
    <row r="644" spans="1:10" hidden="1">
      <c r="A644" s="22" t="s">
        <v>10144</v>
      </c>
      <c r="B644" s="22" t="s">
        <v>10220</v>
      </c>
      <c r="C644" s="23" t="s">
        <v>10221</v>
      </c>
      <c r="D644" s="22" t="s">
        <v>8884</v>
      </c>
      <c r="E644" s="22" t="s">
        <v>82</v>
      </c>
      <c r="F644" s="42"/>
      <c r="G644" s="4">
        <v>0</v>
      </c>
      <c r="H644" s="5" t="s">
        <v>2793</v>
      </c>
      <c r="I644" s="3"/>
      <c r="J644" s="24"/>
    </row>
    <row r="645" spans="1:10" hidden="1">
      <c r="A645" s="22" t="s">
        <v>10144</v>
      </c>
      <c r="B645" s="22" t="s">
        <v>10222</v>
      </c>
      <c r="C645" s="23" t="s">
        <v>10223</v>
      </c>
      <c r="D645" s="22" t="s">
        <v>8884</v>
      </c>
      <c r="E645" s="22" t="s">
        <v>82</v>
      </c>
      <c r="F645" s="42"/>
      <c r="G645" s="4">
        <v>0</v>
      </c>
      <c r="H645" s="5" t="s">
        <v>2793</v>
      </c>
      <c r="I645" s="3"/>
      <c r="J645" s="24"/>
    </row>
    <row r="646" spans="1:10" hidden="1">
      <c r="A646" s="22" t="s">
        <v>10144</v>
      </c>
      <c r="B646" s="22" t="s">
        <v>10224</v>
      </c>
      <c r="C646" s="23" t="s">
        <v>10225</v>
      </c>
      <c r="D646" s="22" t="s">
        <v>8884</v>
      </c>
      <c r="E646" s="22" t="s">
        <v>82</v>
      </c>
      <c r="F646" s="42"/>
      <c r="G646" s="4">
        <v>0</v>
      </c>
      <c r="H646" s="5" t="s">
        <v>2793</v>
      </c>
      <c r="I646" s="3"/>
      <c r="J646" s="24"/>
    </row>
    <row r="647" spans="1:10" hidden="1">
      <c r="A647" s="22" t="s">
        <v>10144</v>
      </c>
      <c r="B647" s="22" t="s">
        <v>10226</v>
      </c>
      <c r="C647" s="23" t="s">
        <v>10227</v>
      </c>
      <c r="D647" s="22" t="s">
        <v>8884</v>
      </c>
      <c r="E647" s="22" t="s">
        <v>82</v>
      </c>
      <c r="F647" s="42"/>
      <c r="G647" s="4">
        <v>0</v>
      </c>
      <c r="H647" s="5" t="s">
        <v>2793</v>
      </c>
      <c r="I647" s="3"/>
      <c r="J647" s="24"/>
    </row>
    <row r="648" spans="1:10" hidden="1">
      <c r="A648" s="22" t="s">
        <v>10144</v>
      </c>
      <c r="B648" s="22" t="s">
        <v>10228</v>
      </c>
      <c r="C648" s="23" t="s">
        <v>10229</v>
      </c>
      <c r="D648" s="22" t="s">
        <v>8884</v>
      </c>
      <c r="E648" s="22" t="s">
        <v>82</v>
      </c>
      <c r="F648" s="42"/>
      <c r="G648" s="4">
        <v>0</v>
      </c>
      <c r="H648" s="5" t="s">
        <v>2793</v>
      </c>
      <c r="I648" s="3"/>
      <c r="J648" s="24"/>
    </row>
    <row r="649" spans="1:10" hidden="1">
      <c r="A649" s="22" t="s">
        <v>10144</v>
      </c>
      <c r="B649" s="22" t="s">
        <v>10230</v>
      </c>
      <c r="C649" s="23" t="s">
        <v>10231</v>
      </c>
      <c r="D649" s="22" t="s">
        <v>8884</v>
      </c>
      <c r="E649" s="22" t="s">
        <v>82</v>
      </c>
      <c r="F649" s="42"/>
      <c r="G649" s="4">
        <v>0</v>
      </c>
      <c r="H649" s="5" t="s">
        <v>2793</v>
      </c>
      <c r="I649" s="3"/>
      <c r="J649" s="24"/>
    </row>
    <row r="650" spans="1:10" hidden="1">
      <c r="A650" s="22" t="s">
        <v>10144</v>
      </c>
      <c r="B650" s="22" t="s">
        <v>10232</v>
      </c>
      <c r="C650" s="23" t="s">
        <v>10233</v>
      </c>
      <c r="D650" s="22" t="s">
        <v>8884</v>
      </c>
      <c r="E650" s="22" t="s">
        <v>82</v>
      </c>
      <c r="F650" s="42"/>
      <c r="G650" s="4">
        <v>0</v>
      </c>
      <c r="H650" s="5" t="s">
        <v>2793</v>
      </c>
      <c r="I650" s="3"/>
      <c r="J650" s="24"/>
    </row>
    <row r="651" spans="1:10" hidden="1">
      <c r="A651" s="22" t="s">
        <v>10144</v>
      </c>
      <c r="B651" s="22" t="s">
        <v>10234</v>
      </c>
      <c r="C651" s="23" t="s">
        <v>10235</v>
      </c>
      <c r="D651" s="22" t="s">
        <v>8920</v>
      </c>
      <c r="E651" s="22" t="s">
        <v>82</v>
      </c>
      <c r="F651" s="42"/>
      <c r="G651" s="4">
        <v>0</v>
      </c>
      <c r="H651" s="5" t="s">
        <v>2793</v>
      </c>
      <c r="I651" s="3"/>
      <c r="J651" s="24"/>
    </row>
    <row r="652" spans="1:10" hidden="1">
      <c r="A652" s="22" t="s">
        <v>10236</v>
      </c>
      <c r="B652" s="22" t="s">
        <v>7298</v>
      </c>
      <c r="C652" s="23" t="s">
        <v>10237</v>
      </c>
      <c r="D652" s="22" t="s">
        <v>8884</v>
      </c>
      <c r="E652" s="22">
        <v>2</v>
      </c>
      <c r="F652" s="42"/>
      <c r="G652" s="4">
        <v>0</v>
      </c>
      <c r="H652" s="5" t="s">
        <v>2793</v>
      </c>
      <c r="I652" s="3"/>
      <c r="J652" s="24"/>
    </row>
    <row r="653" spans="1:10" hidden="1">
      <c r="A653" s="22" t="s">
        <v>10236</v>
      </c>
      <c r="B653" s="22" t="s">
        <v>10238</v>
      </c>
      <c r="C653" s="23" t="s">
        <v>10239</v>
      </c>
      <c r="D653" s="22" t="s">
        <v>8884</v>
      </c>
      <c r="E653" s="22" t="s">
        <v>82</v>
      </c>
      <c r="F653" s="42"/>
      <c r="G653" s="4">
        <v>0</v>
      </c>
      <c r="H653" s="5" t="s">
        <v>2793</v>
      </c>
      <c r="I653" s="3"/>
      <c r="J653" s="24"/>
    </row>
    <row r="654" spans="1:10" hidden="1">
      <c r="A654" s="22" t="s">
        <v>10236</v>
      </c>
      <c r="B654" s="22" t="s">
        <v>10240</v>
      </c>
      <c r="C654" s="23" t="s">
        <v>10241</v>
      </c>
      <c r="D654" s="22" t="s">
        <v>8884</v>
      </c>
      <c r="E654" s="22" t="s">
        <v>82</v>
      </c>
      <c r="F654" s="42"/>
      <c r="G654" s="4">
        <v>0</v>
      </c>
      <c r="H654" s="5" t="s">
        <v>2793</v>
      </c>
      <c r="I654" s="3"/>
      <c r="J654" s="24"/>
    </row>
    <row r="655" spans="1:10" hidden="1">
      <c r="A655" s="22" t="s">
        <v>10236</v>
      </c>
      <c r="B655" s="22" t="s">
        <v>10242</v>
      </c>
      <c r="C655" s="23" t="s">
        <v>10243</v>
      </c>
      <c r="D655" s="22" t="s">
        <v>8884</v>
      </c>
      <c r="E655" s="22">
        <v>2</v>
      </c>
      <c r="F655" s="42"/>
      <c r="G655" s="4">
        <v>0</v>
      </c>
      <c r="H655" s="5" t="s">
        <v>2793</v>
      </c>
      <c r="I655" s="3"/>
      <c r="J655" s="24"/>
    </row>
    <row r="656" spans="1:10" hidden="1">
      <c r="A656" s="22" t="s">
        <v>10236</v>
      </c>
      <c r="B656" s="22" t="s">
        <v>10244</v>
      </c>
      <c r="C656" s="23" t="s">
        <v>10245</v>
      </c>
      <c r="D656" s="22" t="s">
        <v>8884</v>
      </c>
      <c r="E656" s="22" t="s">
        <v>8921</v>
      </c>
      <c r="F656" s="42"/>
      <c r="G656" s="4">
        <v>0</v>
      </c>
      <c r="H656" s="5" t="s">
        <v>2793</v>
      </c>
      <c r="I656" s="3"/>
      <c r="J656" s="24"/>
    </row>
    <row r="657" spans="1:10" hidden="1">
      <c r="A657" s="22" t="s">
        <v>10236</v>
      </c>
      <c r="B657" s="22" t="s">
        <v>10246</v>
      </c>
      <c r="C657" s="23" t="s">
        <v>10247</v>
      </c>
      <c r="D657" s="22" t="s">
        <v>8920</v>
      </c>
      <c r="E657" s="22" t="s">
        <v>8921</v>
      </c>
      <c r="F657" s="42"/>
      <c r="G657" s="4">
        <v>0</v>
      </c>
      <c r="H657" s="5" t="s">
        <v>2793</v>
      </c>
      <c r="I657" s="3"/>
      <c r="J657" s="24"/>
    </row>
    <row r="658" spans="1:10" hidden="1">
      <c r="A658" s="22" t="s">
        <v>10236</v>
      </c>
      <c r="B658" s="22" t="s">
        <v>10248</v>
      </c>
      <c r="C658" s="23" t="s">
        <v>10249</v>
      </c>
      <c r="D658" s="22" t="s">
        <v>8920</v>
      </c>
      <c r="E658" s="22" t="s">
        <v>8921</v>
      </c>
      <c r="F658" s="42"/>
      <c r="G658" s="4">
        <v>0</v>
      </c>
      <c r="H658" s="5" t="s">
        <v>2793</v>
      </c>
      <c r="I658" s="3"/>
      <c r="J658" s="24"/>
    </row>
    <row r="659" spans="1:10" hidden="1">
      <c r="A659" s="22" t="s">
        <v>10236</v>
      </c>
      <c r="B659" s="22" t="s">
        <v>10250</v>
      </c>
      <c r="C659" s="23" t="s">
        <v>10251</v>
      </c>
      <c r="D659" s="22" t="s">
        <v>8924</v>
      </c>
      <c r="E659" s="22" t="s">
        <v>8921</v>
      </c>
      <c r="F659" s="42"/>
      <c r="G659" s="4">
        <v>0</v>
      </c>
      <c r="H659" s="5" t="s">
        <v>2793</v>
      </c>
      <c r="I659" s="3"/>
      <c r="J659" s="24"/>
    </row>
    <row r="660" spans="1:10" hidden="1">
      <c r="A660" s="22" t="s">
        <v>10236</v>
      </c>
      <c r="B660" s="22" t="s">
        <v>10252</v>
      </c>
      <c r="C660" s="23" t="s">
        <v>10253</v>
      </c>
      <c r="D660" s="22" t="s">
        <v>8924</v>
      </c>
      <c r="E660" s="22" t="s">
        <v>82</v>
      </c>
      <c r="F660" s="42"/>
      <c r="G660" s="4">
        <v>0</v>
      </c>
      <c r="H660" s="5" t="s">
        <v>2793</v>
      </c>
      <c r="I660" s="3"/>
      <c r="J660" s="24"/>
    </row>
    <row r="661" spans="1:10" hidden="1">
      <c r="A661" s="22" t="s">
        <v>10236</v>
      </c>
      <c r="B661" s="22" t="s">
        <v>10254</v>
      </c>
      <c r="C661" s="23" t="s">
        <v>10255</v>
      </c>
      <c r="D661" s="22" t="s">
        <v>8884</v>
      </c>
      <c r="E661" s="22" t="s">
        <v>8921</v>
      </c>
      <c r="F661" s="42"/>
      <c r="G661" s="4">
        <v>0</v>
      </c>
      <c r="H661" s="5" t="s">
        <v>2793</v>
      </c>
      <c r="I661" s="3"/>
      <c r="J661" s="24"/>
    </row>
    <row r="662" spans="1:10" hidden="1">
      <c r="A662" s="22" t="s">
        <v>10236</v>
      </c>
      <c r="B662" s="22" t="s">
        <v>10256</v>
      </c>
      <c r="C662" s="23" t="s">
        <v>10257</v>
      </c>
      <c r="D662" s="22" t="s">
        <v>8924</v>
      </c>
      <c r="E662" s="22" t="s">
        <v>82</v>
      </c>
      <c r="F662" s="42"/>
      <c r="G662" s="4">
        <v>0</v>
      </c>
      <c r="H662" s="5" t="s">
        <v>2793</v>
      </c>
      <c r="J662" s="24"/>
    </row>
    <row r="663" spans="1:10" hidden="1">
      <c r="A663" s="22" t="s">
        <v>10236</v>
      </c>
      <c r="B663" s="22" t="s">
        <v>10258</v>
      </c>
      <c r="C663" s="23" t="s">
        <v>10259</v>
      </c>
      <c r="D663" s="22" t="s">
        <v>8920</v>
      </c>
      <c r="E663" s="22" t="s">
        <v>8921</v>
      </c>
      <c r="F663" s="42"/>
      <c r="G663" s="4">
        <v>0</v>
      </c>
      <c r="H663" s="5" t="s">
        <v>2793</v>
      </c>
      <c r="J663" s="24"/>
    </row>
    <row r="664" spans="1:10" hidden="1">
      <c r="A664" s="22" t="s">
        <v>10236</v>
      </c>
      <c r="B664" s="22" t="s">
        <v>10260</v>
      </c>
      <c r="C664" s="23" t="s">
        <v>10261</v>
      </c>
      <c r="D664" s="22" t="s">
        <v>8884</v>
      </c>
      <c r="E664" s="22" t="s">
        <v>8921</v>
      </c>
      <c r="F664" s="42"/>
      <c r="G664" s="4">
        <v>0</v>
      </c>
      <c r="H664" s="5" t="s">
        <v>2793</v>
      </c>
      <c r="J664" s="24"/>
    </row>
    <row r="665" spans="1:10" hidden="1">
      <c r="A665" s="22" t="s">
        <v>10236</v>
      </c>
      <c r="B665" s="22" t="s">
        <v>10262</v>
      </c>
      <c r="C665" s="23" t="s">
        <v>10263</v>
      </c>
      <c r="D665" s="22" t="s">
        <v>8884</v>
      </c>
      <c r="E665" s="22" t="s">
        <v>8921</v>
      </c>
      <c r="F665" s="42"/>
      <c r="G665" s="4">
        <v>0</v>
      </c>
      <c r="H665" s="5" t="s">
        <v>2793</v>
      </c>
      <c r="I665" s="3"/>
      <c r="J665" s="24"/>
    </row>
    <row r="666" spans="1:10" hidden="1">
      <c r="A666" s="22" t="s">
        <v>10264</v>
      </c>
      <c r="B666" s="22" t="s">
        <v>10265</v>
      </c>
      <c r="C666" s="23" t="s">
        <v>10266</v>
      </c>
      <c r="D666" s="22" t="s">
        <v>8884</v>
      </c>
      <c r="E666" s="22" t="s">
        <v>82</v>
      </c>
      <c r="F666" s="42"/>
      <c r="G666" s="4">
        <v>0</v>
      </c>
      <c r="H666" s="5" t="s">
        <v>2793</v>
      </c>
      <c r="I666" s="3"/>
      <c r="J666" s="24"/>
    </row>
    <row r="667" spans="1:10" hidden="1">
      <c r="A667" s="22" t="s">
        <v>10264</v>
      </c>
      <c r="B667" s="22" t="s">
        <v>10267</v>
      </c>
      <c r="C667" s="23" t="s">
        <v>10268</v>
      </c>
      <c r="D667" s="22" t="s">
        <v>8884</v>
      </c>
      <c r="E667" s="22" t="s">
        <v>82</v>
      </c>
      <c r="F667" s="42"/>
      <c r="G667" s="4">
        <v>0</v>
      </c>
      <c r="H667" s="5" t="s">
        <v>2793</v>
      </c>
      <c r="I667" s="3"/>
      <c r="J667" s="24"/>
    </row>
    <row r="668" spans="1:10" hidden="1">
      <c r="A668" s="22" t="s">
        <v>10264</v>
      </c>
      <c r="B668" s="22" t="s">
        <v>10269</v>
      </c>
      <c r="C668" s="23" t="s">
        <v>10270</v>
      </c>
      <c r="D668" s="22" t="s">
        <v>8884</v>
      </c>
      <c r="E668" s="22" t="s">
        <v>82</v>
      </c>
      <c r="F668" s="42"/>
      <c r="G668" s="4">
        <v>0</v>
      </c>
      <c r="H668" s="5" t="s">
        <v>2793</v>
      </c>
      <c r="I668" s="3"/>
      <c r="J668" s="24"/>
    </row>
    <row r="669" spans="1:10" hidden="1">
      <c r="A669" s="22" t="s">
        <v>10264</v>
      </c>
      <c r="B669" s="22" t="s">
        <v>10271</v>
      </c>
      <c r="C669" s="23" t="s">
        <v>10272</v>
      </c>
      <c r="D669" s="22" t="s">
        <v>8884</v>
      </c>
      <c r="E669" s="22" t="s">
        <v>82</v>
      </c>
      <c r="F669" s="42"/>
      <c r="G669" s="4">
        <v>0</v>
      </c>
      <c r="H669" s="5" t="s">
        <v>2793</v>
      </c>
      <c r="J669" s="24"/>
    </row>
    <row r="670" spans="1:10" hidden="1">
      <c r="A670" s="22" t="s">
        <v>10264</v>
      </c>
      <c r="B670" s="22" t="s">
        <v>10273</v>
      </c>
      <c r="C670" s="23" t="s">
        <v>10274</v>
      </c>
      <c r="D670" s="22" t="s">
        <v>8884</v>
      </c>
      <c r="E670" s="22" t="s">
        <v>82</v>
      </c>
      <c r="F670" s="42"/>
      <c r="G670" s="4">
        <v>0</v>
      </c>
      <c r="H670" s="5" t="s">
        <v>2793</v>
      </c>
      <c r="J670" s="24"/>
    </row>
    <row r="671" spans="1:10" hidden="1">
      <c r="A671" s="22" t="s">
        <v>10264</v>
      </c>
      <c r="B671" s="22" t="s">
        <v>10275</v>
      </c>
      <c r="C671" s="23" t="s">
        <v>10276</v>
      </c>
      <c r="D671" s="22" t="s">
        <v>8884</v>
      </c>
      <c r="E671" s="22" t="s">
        <v>82</v>
      </c>
      <c r="F671" s="42"/>
      <c r="G671" s="4">
        <v>0</v>
      </c>
      <c r="H671" s="5" t="s">
        <v>2793</v>
      </c>
      <c r="J671" s="24"/>
    </row>
    <row r="672" spans="1:10" hidden="1">
      <c r="A672" s="22" t="s">
        <v>10264</v>
      </c>
      <c r="B672" s="22" t="s">
        <v>10277</v>
      </c>
      <c r="C672" s="23" t="s">
        <v>10278</v>
      </c>
      <c r="D672" s="22" t="s">
        <v>8924</v>
      </c>
      <c r="E672" s="22" t="s">
        <v>82</v>
      </c>
      <c r="F672" s="42"/>
      <c r="G672" s="4">
        <v>0</v>
      </c>
      <c r="H672" s="5" t="s">
        <v>2793</v>
      </c>
      <c r="J672" s="24"/>
    </row>
    <row r="673" spans="1:10" hidden="1">
      <c r="A673" s="22" t="s">
        <v>10264</v>
      </c>
      <c r="B673" s="22" t="s">
        <v>10279</v>
      </c>
      <c r="C673" s="23" t="s">
        <v>10280</v>
      </c>
      <c r="D673" s="22" t="s">
        <v>8920</v>
      </c>
      <c r="E673" s="22" t="s">
        <v>82</v>
      </c>
      <c r="F673" s="42"/>
      <c r="G673" s="4">
        <v>0</v>
      </c>
      <c r="H673" s="5" t="s">
        <v>2793</v>
      </c>
      <c r="J673" s="24"/>
    </row>
    <row r="674" spans="1:10" hidden="1">
      <c r="A674" s="22" t="s">
        <v>10264</v>
      </c>
      <c r="B674" s="22" t="s">
        <v>10281</v>
      </c>
      <c r="C674" s="23" t="s">
        <v>10282</v>
      </c>
      <c r="D674" s="22" t="s">
        <v>8920</v>
      </c>
      <c r="E674" s="22" t="s">
        <v>82</v>
      </c>
      <c r="F674" s="42"/>
      <c r="G674" s="4">
        <v>0</v>
      </c>
      <c r="H674" s="5" t="s">
        <v>2793</v>
      </c>
      <c r="J674" s="24"/>
    </row>
    <row r="675" spans="1:10" hidden="1">
      <c r="A675" s="22" t="s">
        <v>10264</v>
      </c>
      <c r="B675" s="22" t="s">
        <v>10283</v>
      </c>
      <c r="C675" s="23" t="s">
        <v>10284</v>
      </c>
      <c r="D675" s="22" t="s">
        <v>8920</v>
      </c>
      <c r="E675" s="22" t="s">
        <v>82</v>
      </c>
      <c r="F675" s="42"/>
      <c r="G675" s="4">
        <v>0</v>
      </c>
      <c r="H675" s="5" t="s">
        <v>2793</v>
      </c>
      <c r="J675" s="24"/>
    </row>
    <row r="676" spans="1:10" hidden="1">
      <c r="A676" s="22" t="s">
        <v>10264</v>
      </c>
      <c r="B676" s="22" t="s">
        <v>10285</v>
      </c>
      <c r="C676" s="23" t="s">
        <v>10286</v>
      </c>
      <c r="D676" s="22" t="s">
        <v>8920</v>
      </c>
      <c r="E676" s="22" t="s">
        <v>82</v>
      </c>
      <c r="F676" s="42"/>
      <c r="G676" s="4">
        <v>0</v>
      </c>
      <c r="H676" s="5" t="s">
        <v>2793</v>
      </c>
      <c r="J676" s="24"/>
    </row>
    <row r="677" spans="1:10" hidden="1">
      <c r="A677" s="22" t="s">
        <v>6956</v>
      </c>
      <c r="B677" s="22" t="s">
        <v>10287</v>
      </c>
      <c r="C677" s="23" t="s">
        <v>10288</v>
      </c>
      <c r="D677" s="22" t="s">
        <v>8884</v>
      </c>
      <c r="E677" s="22" t="s">
        <v>82</v>
      </c>
      <c r="F677" s="42"/>
      <c r="G677" s="4">
        <v>0</v>
      </c>
      <c r="H677" s="5" t="s">
        <v>2793</v>
      </c>
      <c r="J677" s="24"/>
    </row>
    <row r="678" spans="1:10" hidden="1">
      <c r="A678" s="22" t="s">
        <v>6956</v>
      </c>
      <c r="B678" s="22" t="s">
        <v>10289</v>
      </c>
      <c r="C678" s="23" t="s">
        <v>10290</v>
      </c>
      <c r="D678" s="22" t="s">
        <v>8884</v>
      </c>
      <c r="E678" s="22" t="s">
        <v>82</v>
      </c>
      <c r="F678" s="42"/>
      <c r="G678" s="4">
        <v>0</v>
      </c>
      <c r="H678" s="5" t="s">
        <v>2793</v>
      </c>
      <c r="J678" s="24"/>
    </row>
    <row r="679" spans="1:10" hidden="1">
      <c r="A679" s="22" t="s">
        <v>6956</v>
      </c>
      <c r="B679" s="22" t="s">
        <v>10291</v>
      </c>
      <c r="C679" s="23" t="s">
        <v>10292</v>
      </c>
      <c r="D679" s="22" t="s">
        <v>8884</v>
      </c>
      <c r="E679" s="22" t="s">
        <v>82</v>
      </c>
      <c r="F679" s="42"/>
      <c r="G679" s="4">
        <v>0</v>
      </c>
      <c r="H679" s="5" t="s">
        <v>2793</v>
      </c>
      <c r="J679" s="24"/>
    </row>
    <row r="680" spans="1:10" hidden="1">
      <c r="A680" s="22" t="s">
        <v>6956</v>
      </c>
      <c r="B680" s="22" t="s">
        <v>10293</v>
      </c>
      <c r="C680" s="23" t="s">
        <v>10294</v>
      </c>
      <c r="D680" s="22" t="s">
        <v>8884</v>
      </c>
      <c r="E680" s="22" t="s">
        <v>82</v>
      </c>
      <c r="F680" s="42"/>
      <c r="G680" s="4">
        <v>0</v>
      </c>
      <c r="H680" s="5" t="s">
        <v>2793</v>
      </c>
      <c r="I680" s="3"/>
      <c r="J680" s="24"/>
    </row>
    <row r="681" spans="1:10" hidden="1">
      <c r="A681" s="22" t="s">
        <v>6956</v>
      </c>
      <c r="B681" s="22" t="s">
        <v>10295</v>
      </c>
      <c r="C681" s="23" t="s">
        <v>10296</v>
      </c>
      <c r="D681" s="22" t="s">
        <v>8884</v>
      </c>
      <c r="E681" s="22" t="s">
        <v>82</v>
      </c>
      <c r="F681" s="42"/>
      <c r="G681" s="4">
        <v>0</v>
      </c>
      <c r="H681" s="5" t="s">
        <v>2793</v>
      </c>
      <c r="I681" s="3"/>
      <c r="J681" s="24"/>
    </row>
    <row r="682" spans="1:10" hidden="1">
      <c r="A682" s="22" t="s">
        <v>10297</v>
      </c>
      <c r="B682" s="22" t="s">
        <v>10298</v>
      </c>
      <c r="C682" s="23" t="s">
        <v>10299</v>
      </c>
      <c r="D682" s="22" t="s">
        <v>9010</v>
      </c>
      <c r="E682" s="22" t="s">
        <v>82</v>
      </c>
      <c r="F682" s="42"/>
      <c r="G682" s="4">
        <v>0</v>
      </c>
      <c r="H682" s="5" t="s">
        <v>2793</v>
      </c>
      <c r="I682" s="3"/>
      <c r="J682" s="24"/>
    </row>
    <row r="683" spans="1:10" hidden="1">
      <c r="A683" s="22" t="s">
        <v>10297</v>
      </c>
      <c r="B683" s="22" t="s">
        <v>10300</v>
      </c>
      <c r="C683" s="23" t="s">
        <v>10301</v>
      </c>
      <c r="D683" s="22" t="s">
        <v>8884</v>
      </c>
      <c r="E683" s="22" t="s">
        <v>82</v>
      </c>
      <c r="F683" s="42"/>
      <c r="G683" s="4">
        <v>0</v>
      </c>
      <c r="H683" s="5" t="s">
        <v>2793</v>
      </c>
      <c r="I683" s="3"/>
      <c r="J683" s="24"/>
    </row>
    <row r="684" spans="1:10" hidden="1">
      <c r="A684" s="22" t="s">
        <v>10297</v>
      </c>
      <c r="B684" s="22" t="s">
        <v>10302</v>
      </c>
      <c r="C684" s="23" t="s">
        <v>10303</v>
      </c>
      <c r="D684" s="22" t="s">
        <v>8884</v>
      </c>
      <c r="E684" s="22" t="s">
        <v>82</v>
      </c>
      <c r="F684" s="42"/>
      <c r="G684" s="4">
        <v>0</v>
      </c>
      <c r="H684" s="5" t="s">
        <v>2793</v>
      </c>
      <c r="I684" s="3"/>
      <c r="J684" s="24"/>
    </row>
    <row r="685" spans="1:10" hidden="1">
      <c r="A685" s="22" t="s">
        <v>10297</v>
      </c>
      <c r="B685" s="22" t="s">
        <v>10304</v>
      </c>
      <c r="C685" s="23" t="s">
        <v>10305</v>
      </c>
      <c r="D685" s="22" t="s">
        <v>8884</v>
      </c>
      <c r="E685" s="22" t="s">
        <v>82</v>
      </c>
      <c r="F685" s="42"/>
      <c r="G685" s="4">
        <v>0</v>
      </c>
      <c r="H685" s="5" t="s">
        <v>2793</v>
      </c>
      <c r="I685" s="3"/>
      <c r="J685" s="24"/>
    </row>
    <row r="686" spans="1:10" hidden="1">
      <c r="A686" s="22" t="s">
        <v>10297</v>
      </c>
      <c r="B686" s="22" t="s">
        <v>10306</v>
      </c>
      <c r="C686" s="23" t="s">
        <v>10307</v>
      </c>
      <c r="D686" s="22" t="s">
        <v>8884</v>
      </c>
      <c r="E686" s="22" t="s">
        <v>82</v>
      </c>
      <c r="F686" s="42"/>
      <c r="G686" s="4">
        <v>0</v>
      </c>
      <c r="H686" s="5" t="s">
        <v>2793</v>
      </c>
      <c r="I686" s="3"/>
      <c r="J686" s="24"/>
    </row>
    <row r="687" spans="1:10" hidden="1">
      <c r="A687" s="22" t="s">
        <v>10297</v>
      </c>
      <c r="B687" s="22" t="s">
        <v>10308</v>
      </c>
      <c r="C687" s="23" t="s">
        <v>10309</v>
      </c>
      <c r="D687" s="22" t="s">
        <v>8884</v>
      </c>
      <c r="E687" s="22" t="s">
        <v>82</v>
      </c>
      <c r="F687" s="42"/>
      <c r="G687" s="4">
        <v>0</v>
      </c>
      <c r="H687" s="5" t="s">
        <v>2793</v>
      </c>
      <c r="I687" s="3"/>
      <c r="J687" s="24"/>
    </row>
    <row r="688" spans="1:10" hidden="1">
      <c r="A688" s="22" t="s">
        <v>10297</v>
      </c>
      <c r="B688" s="22" t="s">
        <v>10310</v>
      </c>
      <c r="C688" s="23" t="s">
        <v>10311</v>
      </c>
      <c r="D688" s="22" t="s">
        <v>8884</v>
      </c>
      <c r="E688" s="22" t="s">
        <v>82</v>
      </c>
      <c r="F688" s="42"/>
      <c r="G688" s="4">
        <v>0</v>
      </c>
      <c r="H688" s="5" t="s">
        <v>2793</v>
      </c>
      <c r="I688" s="3"/>
      <c r="J688" s="24"/>
    </row>
    <row r="689" spans="1:10" hidden="1">
      <c r="A689" s="22" t="s">
        <v>10312</v>
      </c>
      <c r="B689" s="22" t="s">
        <v>10313</v>
      </c>
      <c r="C689" s="23" t="s">
        <v>10314</v>
      </c>
      <c r="D689" s="22" t="s">
        <v>8884</v>
      </c>
      <c r="E689" s="22">
        <v>1</v>
      </c>
      <c r="F689" s="42" t="s">
        <v>10315</v>
      </c>
      <c r="G689" s="4">
        <v>0</v>
      </c>
      <c r="H689" s="5" t="s">
        <v>2793</v>
      </c>
      <c r="I689" s="3"/>
      <c r="J689" s="24"/>
    </row>
    <row r="690" spans="1:10" hidden="1">
      <c r="A690" s="22" t="s">
        <v>10312</v>
      </c>
      <c r="B690" s="22" t="s">
        <v>10316</v>
      </c>
      <c r="C690" s="23" t="s">
        <v>10317</v>
      </c>
      <c r="D690" s="22" t="s">
        <v>8884</v>
      </c>
      <c r="E690" s="22">
        <v>1</v>
      </c>
      <c r="F690" s="42" t="s">
        <v>10315</v>
      </c>
      <c r="G690" s="4">
        <v>0</v>
      </c>
      <c r="H690" s="5" t="s">
        <v>2793</v>
      </c>
      <c r="I690" s="3"/>
      <c r="J690" s="24"/>
    </row>
    <row r="691" spans="1:10" hidden="1">
      <c r="A691" s="22" t="s">
        <v>10312</v>
      </c>
      <c r="B691" s="22" t="s">
        <v>10318</v>
      </c>
      <c r="C691" s="23" t="s">
        <v>10319</v>
      </c>
      <c r="D691" s="22" t="s">
        <v>8884</v>
      </c>
      <c r="E691" s="22" t="s">
        <v>82</v>
      </c>
      <c r="F691" s="42"/>
      <c r="G691" s="4">
        <v>0</v>
      </c>
      <c r="H691" s="5" t="s">
        <v>2793</v>
      </c>
      <c r="I691" s="3"/>
      <c r="J691" s="24"/>
    </row>
    <row r="692" spans="1:10" hidden="1">
      <c r="A692" s="22" t="s">
        <v>10312</v>
      </c>
      <c r="B692" s="22" t="s">
        <v>10320</v>
      </c>
      <c r="C692" s="23" t="s">
        <v>10321</v>
      </c>
      <c r="D692" s="22" t="s">
        <v>8884</v>
      </c>
      <c r="E692" s="22" t="s">
        <v>82</v>
      </c>
      <c r="F692" s="42"/>
      <c r="G692" s="4">
        <v>0</v>
      </c>
      <c r="H692" s="5" t="s">
        <v>2793</v>
      </c>
      <c r="I692" s="3"/>
      <c r="J692" s="24"/>
    </row>
    <row r="693" spans="1:10" hidden="1">
      <c r="A693" s="22" t="s">
        <v>10312</v>
      </c>
      <c r="B693" s="22" t="s">
        <v>10322</v>
      </c>
      <c r="C693" s="23" t="s">
        <v>10323</v>
      </c>
      <c r="D693" s="22" t="s">
        <v>8924</v>
      </c>
      <c r="E693" s="22" t="s">
        <v>82</v>
      </c>
      <c r="F693" s="42"/>
      <c r="G693" s="4">
        <v>0</v>
      </c>
      <c r="H693" s="5" t="s">
        <v>2793</v>
      </c>
      <c r="I693" s="3"/>
      <c r="J693" s="24"/>
    </row>
    <row r="694" spans="1:10" hidden="1">
      <c r="A694" s="22" t="s">
        <v>10312</v>
      </c>
      <c r="B694" s="22" t="s">
        <v>10324</v>
      </c>
      <c r="C694" s="23" t="s">
        <v>10325</v>
      </c>
      <c r="D694" s="22" t="s">
        <v>8884</v>
      </c>
      <c r="E694" s="22" t="s">
        <v>82</v>
      </c>
      <c r="F694" s="42"/>
      <c r="G694" s="4">
        <v>0</v>
      </c>
      <c r="H694" s="5" t="s">
        <v>2793</v>
      </c>
      <c r="I694" s="3"/>
      <c r="J694" s="24"/>
    </row>
    <row r="695" spans="1:10" hidden="1">
      <c r="A695" s="22" t="s">
        <v>10312</v>
      </c>
      <c r="B695" s="22" t="s">
        <v>10326</v>
      </c>
      <c r="C695" s="23" t="s">
        <v>10327</v>
      </c>
      <c r="D695" s="22" t="s">
        <v>8884</v>
      </c>
      <c r="E695" s="22" t="s">
        <v>82</v>
      </c>
      <c r="F695" s="42"/>
      <c r="G695" s="4">
        <v>0</v>
      </c>
      <c r="H695" s="5" t="s">
        <v>2793</v>
      </c>
      <c r="I695" s="3"/>
      <c r="J695" s="24"/>
    </row>
    <row r="696" spans="1:10" hidden="1">
      <c r="A696" s="22" t="s">
        <v>10312</v>
      </c>
      <c r="B696" s="22" t="s">
        <v>10328</v>
      </c>
      <c r="C696" s="23" t="s">
        <v>10329</v>
      </c>
      <c r="D696" s="22" t="s">
        <v>8884</v>
      </c>
      <c r="E696" s="22" t="s">
        <v>82</v>
      </c>
      <c r="F696" s="42"/>
      <c r="G696" s="4">
        <v>0</v>
      </c>
      <c r="H696" s="5" t="s">
        <v>2793</v>
      </c>
      <c r="I696" s="3"/>
      <c r="J696" s="24"/>
    </row>
    <row r="697" spans="1:10" hidden="1">
      <c r="A697" s="22" t="s">
        <v>10312</v>
      </c>
      <c r="B697" s="22" t="s">
        <v>10330</v>
      </c>
      <c r="C697" s="23" t="s">
        <v>10331</v>
      </c>
      <c r="D697" s="22" t="s">
        <v>9010</v>
      </c>
      <c r="E697" s="22" t="s">
        <v>82</v>
      </c>
      <c r="F697" s="42"/>
      <c r="G697" s="4">
        <v>0</v>
      </c>
      <c r="H697" s="5" t="s">
        <v>2793</v>
      </c>
      <c r="I697" s="3"/>
      <c r="J697" s="24"/>
    </row>
    <row r="698" spans="1:10" hidden="1">
      <c r="A698" s="22" t="s">
        <v>10312</v>
      </c>
      <c r="B698" s="22" t="s">
        <v>10332</v>
      </c>
      <c r="C698" s="23" t="s">
        <v>10333</v>
      </c>
      <c r="D698" s="22" t="s">
        <v>9010</v>
      </c>
      <c r="E698" s="22" t="s">
        <v>82</v>
      </c>
      <c r="F698" s="42"/>
      <c r="G698" s="4">
        <v>0</v>
      </c>
      <c r="H698" s="5" t="s">
        <v>2793</v>
      </c>
      <c r="I698" s="3"/>
      <c r="J698" s="24"/>
    </row>
    <row r="699" spans="1:10" hidden="1">
      <c r="A699" s="22" t="s">
        <v>10312</v>
      </c>
      <c r="B699" s="22" t="s">
        <v>10334</v>
      </c>
      <c r="C699" s="23" t="s">
        <v>10335</v>
      </c>
      <c r="D699" s="22" t="s">
        <v>8924</v>
      </c>
      <c r="E699" s="22" t="s">
        <v>82</v>
      </c>
      <c r="F699" s="42"/>
      <c r="G699" s="4">
        <v>0</v>
      </c>
      <c r="H699" s="5" t="s">
        <v>2793</v>
      </c>
      <c r="I699" s="3"/>
      <c r="J699" s="24"/>
    </row>
    <row r="700" spans="1:10" hidden="1">
      <c r="A700" s="22" t="s">
        <v>10336</v>
      </c>
      <c r="B700" s="22" t="s">
        <v>2761</v>
      </c>
      <c r="C700" s="23" t="s">
        <v>10337</v>
      </c>
      <c r="D700" s="22" t="s">
        <v>8884</v>
      </c>
      <c r="E700" s="22" t="s">
        <v>82</v>
      </c>
      <c r="F700" s="42"/>
      <c r="G700" s="4">
        <v>0</v>
      </c>
      <c r="H700" s="5" t="s">
        <v>2793</v>
      </c>
      <c r="I700" s="3"/>
      <c r="J700" s="24"/>
    </row>
    <row r="701" spans="1:10" hidden="1">
      <c r="A701" s="22" t="s">
        <v>10336</v>
      </c>
      <c r="B701" s="22" t="s">
        <v>2764</v>
      </c>
      <c r="C701" s="23" t="s">
        <v>10338</v>
      </c>
      <c r="D701" s="22" t="s">
        <v>8884</v>
      </c>
      <c r="E701" s="22" t="s">
        <v>82</v>
      </c>
      <c r="F701" s="42"/>
      <c r="G701" s="4">
        <v>0</v>
      </c>
      <c r="H701" s="5" t="s">
        <v>2793</v>
      </c>
      <c r="I701" s="3"/>
      <c r="J701" s="24"/>
    </row>
    <row r="702" spans="1:10" hidden="1">
      <c r="A702" s="22" t="s">
        <v>10336</v>
      </c>
      <c r="B702" s="22" t="s">
        <v>2767</v>
      </c>
      <c r="C702" s="23"/>
      <c r="D702" s="22" t="s">
        <v>8884</v>
      </c>
      <c r="E702" s="22" t="s">
        <v>82</v>
      </c>
      <c r="F702" s="42"/>
      <c r="G702" s="4">
        <v>0</v>
      </c>
      <c r="H702" s="5" t="s">
        <v>2793</v>
      </c>
      <c r="I702" s="3"/>
      <c r="J702" s="24"/>
    </row>
    <row r="703" spans="1:10" hidden="1">
      <c r="A703" s="22" t="s">
        <v>10336</v>
      </c>
      <c r="B703" s="22" t="s">
        <v>10339</v>
      </c>
      <c r="C703" s="23" t="s">
        <v>10340</v>
      </c>
      <c r="D703" s="22" t="s">
        <v>8884</v>
      </c>
      <c r="E703" s="22" t="s">
        <v>82</v>
      </c>
      <c r="F703" s="42"/>
      <c r="G703" s="4">
        <v>0</v>
      </c>
      <c r="H703" s="5" t="s">
        <v>2793</v>
      </c>
      <c r="I703" s="3"/>
      <c r="J703" s="24"/>
    </row>
    <row r="704" spans="1:10" hidden="1">
      <c r="A704" s="22" t="s">
        <v>10336</v>
      </c>
      <c r="B704" s="22" t="s">
        <v>10341</v>
      </c>
      <c r="C704" s="23" t="s">
        <v>10342</v>
      </c>
      <c r="D704" s="22" t="s">
        <v>8884</v>
      </c>
      <c r="E704" s="22" t="s">
        <v>82</v>
      </c>
      <c r="F704" s="42"/>
      <c r="G704" s="4">
        <v>0</v>
      </c>
      <c r="H704" s="5" t="s">
        <v>2793</v>
      </c>
      <c r="I704" s="3"/>
      <c r="J704" s="24"/>
    </row>
    <row r="705" spans="1:10" hidden="1">
      <c r="A705" s="22" t="s">
        <v>10336</v>
      </c>
      <c r="B705" s="22" t="s">
        <v>10343</v>
      </c>
      <c r="C705" s="23" t="s">
        <v>10344</v>
      </c>
      <c r="D705" s="22" t="s">
        <v>8884</v>
      </c>
      <c r="E705" s="22" t="s">
        <v>82</v>
      </c>
      <c r="F705" s="42"/>
      <c r="G705" s="4">
        <v>0</v>
      </c>
      <c r="H705" s="5" t="s">
        <v>2793</v>
      </c>
      <c r="I705" s="3"/>
      <c r="J705" s="24"/>
    </row>
    <row r="706" spans="1:10" hidden="1">
      <c r="A706" s="22" t="s">
        <v>10336</v>
      </c>
      <c r="B706" s="22" t="s">
        <v>10345</v>
      </c>
      <c r="C706" s="23" t="s">
        <v>10346</v>
      </c>
      <c r="D706" s="22" t="s">
        <v>8884</v>
      </c>
      <c r="E706" s="22" t="s">
        <v>82</v>
      </c>
      <c r="F706" s="42"/>
      <c r="G706" s="4">
        <v>0</v>
      </c>
      <c r="H706" s="5" t="s">
        <v>2793</v>
      </c>
      <c r="I706" s="3"/>
      <c r="J706" s="24"/>
    </row>
    <row r="707" spans="1:10" hidden="1">
      <c r="A707" s="22" t="s">
        <v>10336</v>
      </c>
      <c r="B707" s="22" t="s">
        <v>10347</v>
      </c>
      <c r="C707" s="23" t="s">
        <v>10348</v>
      </c>
      <c r="D707" s="22" t="s">
        <v>8924</v>
      </c>
      <c r="E707" s="22">
        <v>3</v>
      </c>
      <c r="F707" s="42"/>
      <c r="G707" s="4">
        <v>0</v>
      </c>
      <c r="H707" s="5" t="s">
        <v>2793</v>
      </c>
      <c r="I707" s="3"/>
      <c r="J707" s="24"/>
    </row>
    <row r="708" spans="1:10" hidden="1">
      <c r="A708" s="22" t="s">
        <v>10336</v>
      </c>
      <c r="B708" s="22" t="s">
        <v>10349</v>
      </c>
      <c r="C708" s="23" t="s">
        <v>10350</v>
      </c>
      <c r="D708" s="22" t="s">
        <v>8924</v>
      </c>
      <c r="E708" s="22" t="s">
        <v>8921</v>
      </c>
      <c r="F708" s="42"/>
      <c r="G708" s="4">
        <v>0</v>
      </c>
      <c r="H708" s="5" t="s">
        <v>2793</v>
      </c>
      <c r="I708" s="3"/>
      <c r="J708" s="24"/>
    </row>
    <row r="709" spans="1:10" hidden="1">
      <c r="A709" s="22" t="s">
        <v>10336</v>
      </c>
      <c r="B709" s="22" t="s">
        <v>10351</v>
      </c>
      <c r="C709" s="23" t="s">
        <v>10352</v>
      </c>
      <c r="D709" s="22" t="s">
        <v>8924</v>
      </c>
      <c r="E709" s="22" t="s">
        <v>8921</v>
      </c>
      <c r="F709" s="42" t="s">
        <v>10353</v>
      </c>
      <c r="G709" s="4">
        <v>0</v>
      </c>
      <c r="H709" s="5" t="s">
        <v>2793</v>
      </c>
      <c r="I709" s="3"/>
      <c r="J709" s="24"/>
    </row>
    <row r="710" spans="1:10" hidden="1">
      <c r="A710" s="22" t="s">
        <v>10336</v>
      </c>
      <c r="B710" s="22" t="s">
        <v>10354</v>
      </c>
      <c r="C710" s="23" t="s">
        <v>10355</v>
      </c>
      <c r="D710" s="22" t="s">
        <v>8884</v>
      </c>
      <c r="E710" s="22" t="s">
        <v>82</v>
      </c>
      <c r="F710" s="42"/>
      <c r="G710" s="4">
        <v>0</v>
      </c>
      <c r="H710" s="5" t="s">
        <v>2793</v>
      </c>
      <c r="I710" s="3"/>
      <c r="J710" s="24"/>
    </row>
    <row r="711" spans="1:10" hidden="1">
      <c r="A711" s="22" t="s">
        <v>10336</v>
      </c>
      <c r="B711" s="22" t="s">
        <v>10356</v>
      </c>
      <c r="C711" s="23" t="s">
        <v>10357</v>
      </c>
      <c r="D711" s="22" t="s">
        <v>8884</v>
      </c>
      <c r="E711" s="22" t="s">
        <v>82</v>
      </c>
      <c r="F711" s="42"/>
      <c r="G711" s="4">
        <v>0</v>
      </c>
      <c r="H711" s="5" t="s">
        <v>2793</v>
      </c>
      <c r="I711" s="3"/>
      <c r="J711" s="24"/>
    </row>
    <row r="712" spans="1:10" hidden="1">
      <c r="A712" s="22" t="s">
        <v>10336</v>
      </c>
      <c r="B712" s="22" t="s">
        <v>10358</v>
      </c>
      <c r="C712" s="23" t="s">
        <v>10359</v>
      </c>
      <c r="D712" s="22" t="s">
        <v>8884</v>
      </c>
      <c r="E712" s="22" t="s">
        <v>82</v>
      </c>
      <c r="F712" s="42"/>
      <c r="G712" s="4">
        <v>0</v>
      </c>
      <c r="H712" s="5" t="s">
        <v>2793</v>
      </c>
      <c r="I712" s="3"/>
      <c r="J712" s="24"/>
    </row>
    <row r="713" spans="1:10" hidden="1">
      <c r="A713" s="22" t="s">
        <v>10336</v>
      </c>
      <c r="B713" s="22" t="s">
        <v>10360</v>
      </c>
      <c r="C713" s="23" t="s">
        <v>10361</v>
      </c>
      <c r="D713" s="22" t="s">
        <v>8884</v>
      </c>
      <c r="E713" s="22" t="s">
        <v>82</v>
      </c>
      <c r="F713" s="42"/>
      <c r="G713" s="4">
        <v>0</v>
      </c>
      <c r="H713" s="5" t="s">
        <v>2793</v>
      </c>
      <c r="I713" s="3"/>
      <c r="J713" s="24"/>
    </row>
    <row r="714" spans="1:10" hidden="1">
      <c r="A714" s="22" t="s">
        <v>10336</v>
      </c>
      <c r="B714" s="22" t="s">
        <v>10362</v>
      </c>
      <c r="C714" s="23" t="s">
        <v>10363</v>
      </c>
      <c r="D714" s="22" t="s">
        <v>8884</v>
      </c>
      <c r="E714" s="22" t="s">
        <v>82</v>
      </c>
      <c r="F714" s="42"/>
      <c r="G714" s="4">
        <v>0</v>
      </c>
      <c r="H714" s="5" t="s">
        <v>2793</v>
      </c>
      <c r="I714" s="3"/>
      <c r="J714" s="24"/>
    </row>
    <row r="715" spans="1:10" hidden="1">
      <c r="A715" s="22" t="s">
        <v>10336</v>
      </c>
      <c r="B715" s="22" t="s">
        <v>10364</v>
      </c>
      <c r="C715" s="23" t="s">
        <v>10365</v>
      </c>
      <c r="D715" s="22" t="s">
        <v>8884</v>
      </c>
      <c r="E715" s="22" t="s">
        <v>82</v>
      </c>
      <c r="F715" s="42"/>
      <c r="G715" s="4">
        <v>0</v>
      </c>
      <c r="H715" s="5" t="s">
        <v>2793</v>
      </c>
      <c r="I715" s="3"/>
      <c r="J715" s="24"/>
    </row>
    <row r="716" spans="1:10" hidden="1">
      <c r="A716" s="22" t="s">
        <v>10336</v>
      </c>
      <c r="B716" s="22" t="s">
        <v>10366</v>
      </c>
      <c r="C716" s="23" t="s">
        <v>10367</v>
      </c>
      <c r="D716" s="22" t="s">
        <v>8884</v>
      </c>
      <c r="E716" s="22" t="s">
        <v>82</v>
      </c>
      <c r="F716" s="42"/>
      <c r="G716" s="4">
        <v>0</v>
      </c>
      <c r="H716" s="5" t="s">
        <v>2793</v>
      </c>
      <c r="I716" s="3"/>
      <c r="J716" s="24"/>
    </row>
    <row r="717" spans="1:10" hidden="1">
      <c r="A717" s="22" t="s">
        <v>10336</v>
      </c>
      <c r="B717" s="22" t="s">
        <v>10368</v>
      </c>
      <c r="C717" s="23" t="s">
        <v>10369</v>
      </c>
      <c r="D717" s="22" t="s">
        <v>8884</v>
      </c>
      <c r="E717" s="22" t="s">
        <v>82</v>
      </c>
      <c r="F717" s="42"/>
      <c r="G717" s="4">
        <v>0</v>
      </c>
      <c r="H717" s="5" t="s">
        <v>2793</v>
      </c>
      <c r="I717" s="3"/>
      <c r="J717" s="24"/>
    </row>
    <row r="718" spans="1:10" hidden="1">
      <c r="A718" s="22" t="s">
        <v>10336</v>
      </c>
      <c r="B718" s="22" t="s">
        <v>10370</v>
      </c>
      <c r="C718" s="23" t="s">
        <v>10371</v>
      </c>
      <c r="D718" s="22" t="s">
        <v>8884</v>
      </c>
      <c r="E718" s="22">
        <v>2</v>
      </c>
      <c r="F718" s="42"/>
      <c r="G718" s="4">
        <v>0</v>
      </c>
      <c r="H718" s="5" t="s">
        <v>2793</v>
      </c>
      <c r="I718" s="3"/>
      <c r="J718" s="24"/>
    </row>
    <row r="719" spans="1:10" hidden="1">
      <c r="A719" s="22" t="s">
        <v>10336</v>
      </c>
      <c r="B719" s="22" t="s">
        <v>10372</v>
      </c>
      <c r="C719" s="23" t="s">
        <v>10373</v>
      </c>
      <c r="D719" s="22" t="s">
        <v>8884</v>
      </c>
      <c r="E719" s="22">
        <v>2</v>
      </c>
      <c r="F719" s="42" t="s">
        <v>10374</v>
      </c>
      <c r="G719" s="4">
        <v>0</v>
      </c>
      <c r="H719" s="5" t="s">
        <v>2793</v>
      </c>
      <c r="I719" s="3"/>
      <c r="J719" s="24"/>
    </row>
    <row r="720" spans="1:10" hidden="1">
      <c r="A720" s="22" t="s">
        <v>10336</v>
      </c>
      <c r="B720" s="22" t="s">
        <v>10375</v>
      </c>
      <c r="C720" s="23" t="s">
        <v>10376</v>
      </c>
      <c r="D720" s="22" t="s">
        <v>8884</v>
      </c>
      <c r="E720" s="22" t="s">
        <v>82</v>
      </c>
      <c r="F720" s="42"/>
      <c r="G720" s="4">
        <v>0</v>
      </c>
      <c r="H720" s="5" t="s">
        <v>2793</v>
      </c>
      <c r="I720" s="3"/>
      <c r="J720" s="24"/>
    </row>
    <row r="721" spans="1:10" hidden="1">
      <c r="A721" s="22" t="s">
        <v>10336</v>
      </c>
      <c r="B721" s="22" t="s">
        <v>10377</v>
      </c>
      <c r="C721" s="23" t="s">
        <v>10378</v>
      </c>
      <c r="D721" s="22" t="s">
        <v>8884</v>
      </c>
      <c r="E721" s="22" t="s">
        <v>8921</v>
      </c>
      <c r="F721" s="42"/>
      <c r="G721" s="4">
        <v>0</v>
      </c>
      <c r="H721" s="5" t="s">
        <v>2793</v>
      </c>
      <c r="I721" s="3"/>
      <c r="J721" s="24"/>
    </row>
    <row r="722" spans="1:10" hidden="1">
      <c r="A722" s="22" t="s">
        <v>10336</v>
      </c>
      <c r="B722" s="22" t="s">
        <v>10379</v>
      </c>
      <c r="C722" s="23" t="s">
        <v>10380</v>
      </c>
      <c r="D722" s="22" t="s">
        <v>8884</v>
      </c>
      <c r="E722" s="22">
        <v>2</v>
      </c>
      <c r="F722" s="42"/>
      <c r="G722" s="4">
        <v>0</v>
      </c>
      <c r="H722" s="5" t="s">
        <v>2793</v>
      </c>
      <c r="I722" s="3"/>
      <c r="J722" s="24"/>
    </row>
    <row r="723" spans="1:10" hidden="1">
      <c r="A723" s="22" t="s">
        <v>10336</v>
      </c>
      <c r="B723" s="22" t="s">
        <v>10381</v>
      </c>
      <c r="C723" s="23" t="s">
        <v>10382</v>
      </c>
      <c r="D723" s="22" t="s">
        <v>8884</v>
      </c>
      <c r="E723" s="22">
        <v>2</v>
      </c>
      <c r="F723" s="42"/>
      <c r="G723" s="4">
        <v>0</v>
      </c>
      <c r="H723" s="5" t="s">
        <v>2793</v>
      </c>
      <c r="I723" s="3"/>
      <c r="J723" s="24"/>
    </row>
    <row r="724" spans="1:10" hidden="1">
      <c r="A724" s="22" t="s">
        <v>10336</v>
      </c>
      <c r="B724" s="22" t="s">
        <v>10383</v>
      </c>
      <c r="C724" s="23" t="s">
        <v>10384</v>
      </c>
      <c r="D724" s="22" t="s">
        <v>8884</v>
      </c>
      <c r="E724" s="22">
        <v>2</v>
      </c>
      <c r="F724" s="42"/>
      <c r="G724" s="4">
        <v>0</v>
      </c>
      <c r="H724" s="5" t="s">
        <v>2793</v>
      </c>
      <c r="I724" s="3"/>
      <c r="J724" s="24"/>
    </row>
    <row r="725" spans="1:10" hidden="1">
      <c r="A725" s="22" t="s">
        <v>10336</v>
      </c>
      <c r="B725" s="22" t="s">
        <v>10385</v>
      </c>
      <c r="C725" s="23" t="s">
        <v>10386</v>
      </c>
      <c r="D725" s="22" t="s">
        <v>8924</v>
      </c>
      <c r="E725" s="22" t="s">
        <v>82</v>
      </c>
      <c r="F725" s="42"/>
      <c r="G725" s="4">
        <v>0</v>
      </c>
      <c r="H725" s="5" t="s">
        <v>2793</v>
      </c>
      <c r="I725" s="3"/>
      <c r="J725" s="24"/>
    </row>
    <row r="726" spans="1:10" hidden="1">
      <c r="A726" s="22" t="s">
        <v>10336</v>
      </c>
      <c r="B726" s="22" t="s">
        <v>10387</v>
      </c>
      <c r="C726" s="23" t="s">
        <v>10388</v>
      </c>
      <c r="D726" s="22" t="s">
        <v>8924</v>
      </c>
      <c r="E726" s="22" t="s">
        <v>82</v>
      </c>
      <c r="F726" s="42"/>
      <c r="G726" s="4">
        <v>0</v>
      </c>
      <c r="H726" s="5" t="s">
        <v>2793</v>
      </c>
      <c r="I726" s="3"/>
      <c r="J726" s="24"/>
    </row>
    <row r="727" spans="1:10" hidden="1">
      <c r="A727" s="22" t="s">
        <v>10336</v>
      </c>
      <c r="B727" s="22" t="s">
        <v>10389</v>
      </c>
      <c r="C727" s="23" t="s">
        <v>10390</v>
      </c>
      <c r="D727" s="22" t="s">
        <v>8924</v>
      </c>
      <c r="E727" s="22" t="s">
        <v>82</v>
      </c>
      <c r="F727" s="42"/>
      <c r="G727" s="4">
        <v>0</v>
      </c>
      <c r="H727" s="5" t="s">
        <v>2793</v>
      </c>
      <c r="I727" s="3"/>
      <c r="J727" s="24"/>
    </row>
    <row r="728" spans="1:10" hidden="1">
      <c r="A728" s="22" t="s">
        <v>10391</v>
      </c>
      <c r="B728" s="22" t="s">
        <v>10392</v>
      </c>
      <c r="C728" s="23" t="s">
        <v>10393</v>
      </c>
      <c r="D728" s="22" t="s">
        <v>8884</v>
      </c>
      <c r="E728" s="22" t="s">
        <v>82</v>
      </c>
      <c r="F728" s="42"/>
      <c r="G728" s="4">
        <v>0</v>
      </c>
      <c r="H728" s="5" t="s">
        <v>2793</v>
      </c>
      <c r="I728" s="3"/>
      <c r="J728" s="24"/>
    </row>
    <row r="729" spans="1:10" hidden="1">
      <c r="A729" s="22" t="s">
        <v>10391</v>
      </c>
      <c r="B729" s="22" t="s">
        <v>10394</v>
      </c>
      <c r="C729" s="23" t="s">
        <v>10395</v>
      </c>
      <c r="D729" s="22" t="s">
        <v>8884</v>
      </c>
      <c r="E729" s="22" t="s">
        <v>82</v>
      </c>
      <c r="F729" s="42"/>
      <c r="G729" s="4">
        <v>0</v>
      </c>
      <c r="H729" s="5" t="s">
        <v>2793</v>
      </c>
      <c r="I729" s="3"/>
      <c r="J729" s="24"/>
    </row>
    <row r="730" spans="1:10" hidden="1">
      <c r="A730" s="22" t="s">
        <v>10391</v>
      </c>
      <c r="B730" s="22" t="s">
        <v>10396</v>
      </c>
      <c r="C730" s="23" t="s">
        <v>10397</v>
      </c>
      <c r="D730" s="22" t="s">
        <v>8884</v>
      </c>
      <c r="E730" s="22" t="s">
        <v>82</v>
      </c>
      <c r="F730" s="42"/>
      <c r="G730" s="4">
        <v>0</v>
      </c>
      <c r="H730" s="5" t="s">
        <v>2793</v>
      </c>
      <c r="I730" s="3"/>
      <c r="J730" s="24"/>
    </row>
    <row r="731" spans="1:10" hidden="1">
      <c r="A731" s="22" t="s">
        <v>10391</v>
      </c>
      <c r="B731" s="22" t="s">
        <v>10398</v>
      </c>
      <c r="C731" s="23" t="s">
        <v>10399</v>
      </c>
      <c r="D731" s="22" t="s">
        <v>8884</v>
      </c>
      <c r="E731" s="22" t="s">
        <v>82</v>
      </c>
      <c r="F731" s="42"/>
      <c r="G731" s="4">
        <v>0</v>
      </c>
      <c r="H731" s="5" t="s">
        <v>2793</v>
      </c>
      <c r="I731" s="3"/>
      <c r="J731" s="24"/>
    </row>
    <row r="732" spans="1:10" hidden="1">
      <c r="A732" s="22" t="s">
        <v>10391</v>
      </c>
      <c r="B732" s="22" t="s">
        <v>10400</v>
      </c>
      <c r="C732" s="23" t="s">
        <v>10401</v>
      </c>
      <c r="D732" s="22" t="s">
        <v>8884</v>
      </c>
      <c r="E732" s="22" t="s">
        <v>82</v>
      </c>
      <c r="F732" s="42"/>
      <c r="G732" s="4">
        <v>0</v>
      </c>
      <c r="H732" s="5" t="s">
        <v>2793</v>
      </c>
      <c r="I732" s="3"/>
      <c r="J732" s="24"/>
    </row>
    <row r="733" spans="1:10" hidden="1">
      <c r="A733" s="22" t="s">
        <v>10391</v>
      </c>
      <c r="B733" s="22" t="s">
        <v>10402</v>
      </c>
      <c r="C733" s="23" t="s">
        <v>10403</v>
      </c>
      <c r="D733" s="22" t="s">
        <v>8884</v>
      </c>
      <c r="E733" s="22" t="s">
        <v>82</v>
      </c>
      <c r="F733" s="42"/>
      <c r="G733" s="4">
        <v>0</v>
      </c>
      <c r="H733" s="5" t="s">
        <v>2793</v>
      </c>
      <c r="I733" s="3"/>
      <c r="J733" s="24"/>
    </row>
    <row r="734" spans="1:10" hidden="1">
      <c r="A734" s="22" t="s">
        <v>10391</v>
      </c>
      <c r="B734" s="22" t="s">
        <v>10404</v>
      </c>
      <c r="C734" s="23" t="s">
        <v>10405</v>
      </c>
      <c r="D734" s="22" t="s">
        <v>8924</v>
      </c>
      <c r="E734" s="22" t="s">
        <v>82</v>
      </c>
      <c r="F734" s="42"/>
      <c r="G734" s="4">
        <v>0</v>
      </c>
      <c r="H734" s="5" t="s">
        <v>2793</v>
      </c>
      <c r="I734" s="3"/>
      <c r="J734" s="24"/>
    </row>
    <row r="735" spans="1:10" hidden="1">
      <c r="A735" s="22" t="s">
        <v>10391</v>
      </c>
      <c r="B735" s="22" t="s">
        <v>10406</v>
      </c>
      <c r="C735" s="23" t="s">
        <v>10407</v>
      </c>
      <c r="D735" s="22" t="s">
        <v>8884</v>
      </c>
      <c r="E735" s="22" t="s">
        <v>82</v>
      </c>
      <c r="F735" s="42"/>
      <c r="G735" s="4">
        <v>0</v>
      </c>
      <c r="H735" s="5" t="s">
        <v>2793</v>
      </c>
      <c r="I735" s="3"/>
      <c r="J735" s="24"/>
    </row>
    <row r="736" spans="1:10" hidden="1">
      <c r="A736" s="22" t="s">
        <v>10391</v>
      </c>
      <c r="B736" s="22" t="s">
        <v>10408</v>
      </c>
      <c r="C736" s="23" t="s">
        <v>10409</v>
      </c>
      <c r="D736" s="22" t="s">
        <v>8884</v>
      </c>
      <c r="E736" s="22" t="s">
        <v>82</v>
      </c>
      <c r="F736" s="42"/>
      <c r="G736" s="4">
        <v>0</v>
      </c>
      <c r="H736" s="5" t="s">
        <v>2793</v>
      </c>
      <c r="I736" s="3"/>
      <c r="J736" s="24"/>
    </row>
    <row r="737" spans="1:10" hidden="1">
      <c r="A737" s="22" t="s">
        <v>10391</v>
      </c>
      <c r="B737" s="22" t="s">
        <v>10410</v>
      </c>
      <c r="C737" s="23" t="s">
        <v>10411</v>
      </c>
      <c r="D737" s="22" t="s">
        <v>8884</v>
      </c>
      <c r="E737" s="22" t="s">
        <v>82</v>
      </c>
      <c r="F737" s="42"/>
      <c r="G737" s="4">
        <v>0</v>
      </c>
      <c r="H737" s="5" t="s">
        <v>2793</v>
      </c>
      <c r="I737" s="3"/>
      <c r="J737" s="24"/>
    </row>
    <row r="738" spans="1:10" hidden="1">
      <c r="A738" s="22" t="s">
        <v>10391</v>
      </c>
      <c r="B738" s="22" t="s">
        <v>10412</v>
      </c>
      <c r="C738" s="23" t="s">
        <v>10413</v>
      </c>
      <c r="D738" s="22" t="s">
        <v>8884</v>
      </c>
      <c r="E738" s="22" t="s">
        <v>82</v>
      </c>
      <c r="F738" s="42"/>
      <c r="G738" s="4">
        <v>0</v>
      </c>
      <c r="H738" s="5" t="s">
        <v>2793</v>
      </c>
      <c r="I738" s="3"/>
      <c r="J738" s="24"/>
    </row>
    <row r="739" spans="1:10" hidden="1">
      <c r="A739" s="22" t="s">
        <v>10391</v>
      </c>
      <c r="B739" s="22" t="s">
        <v>10414</v>
      </c>
      <c r="C739" s="23" t="s">
        <v>10415</v>
      </c>
      <c r="D739" s="22" t="s">
        <v>8884</v>
      </c>
      <c r="E739" s="22" t="s">
        <v>82</v>
      </c>
      <c r="F739" s="42"/>
      <c r="G739" s="4">
        <v>0</v>
      </c>
      <c r="H739" s="5" t="s">
        <v>2793</v>
      </c>
      <c r="I739" s="3"/>
      <c r="J739" s="24"/>
    </row>
    <row r="740" spans="1:10" hidden="1">
      <c r="A740" s="22" t="s">
        <v>10391</v>
      </c>
      <c r="B740" s="22" t="s">
        <v>10416</v>
      </c>
      <c r="C740" s="23" t="s">
        <v>10417</v>
      </c>
      <c r="D740" s="22" t="s">
        <v>8884</v>
      </c>
      <c r="E740" s="22" t="s">
        <v>82</v>
      </c>
      <c r="F740" s="42"/>
      <c r="G740" s="4">
        <v>0</v>
      </c>
      <c r="H740" s="5" t="s">
        <v>2793</v>
      </c>
      <c r="I740" s="3"/>
      <c r="J740" s="24"/>
    </row>
    <row r="741" spans="1:10" hidden="1">
      <c r="A741" s="22" t="s">
        <v>10391</v>
      </c>
      <c r="B741" s="22" t="s">
        <v>10418</v>
      </c>
      <c r="C741" s="23" t="s">
        <v>10419</v>
      </c>
      <c r="D741" s="22" t="s">
        <v>8884</v>
      </c>
      <c r="E741" s="22" t="s">
        <v>82</v>
      </c>
      <c r="F741" s="42"/>
      <c r="G741" s="4">
        <v>0</v>
      </c>
      <c r="H741" s="5" t="s">
        <v>2793</v>
      </c>
      <c r="I741" s="3"/>
      <c r="J741" s="24"/>
    </row>
    <row r="742" spans="1:10" hidden="1">
      <c r="A742" s="22" t="s">
        <v>10391</v>
      </c>
      <c r="B742" s="22" t="s">
        <v>10420</v>
      </c>
      <c r="C742" s="23" t="s">
        <v>10421</v>
      </c>
      <c r="D742" s="22" t="s">
        <v>8884</v>
      </c>
      <c r="E742" s="22" t="s">
        <v>82</v>
      </c>
      <c r="F742" s="42"/>
      <c r="G742" s="4">
        <v>0</v>
      </c>
      <c r="H742" s="5" t="s">
        <v>2793</v>
      </c>
      <c r="I742" s="3"/>
      <c r="J742" s="24"/>
    </row>
    <row r="743" spans="1:10" hidden="1">
      <c r="A743" s="22" t="s">
        <v>10391</v>
      </c>
      <c r="B743" s="22" t="s">
        <v>10422</v>
      </c>
      <c r="C743" s="23" t="s">
        <v>10423</v>
      </c>
      <c r="D743" s="22" t="s">
        <v>8924</v>
      </c>
      <c r="E743" s="22" t="s">
        <v>82</v>
      </c>
      <c r="F743" s="42"/>
      <c r="G743" s="4">
        <v>0</v>
      </c>
      <c r="H743" s="5" t="s">
        <v>2793</v>
      </c>
      <c r="I743" s="3"/>
      <c r="J743" s="24"/>
    </row>
    <row r="744" spans="1:10" hidden="1">
      <c r="A744" s="22" t="s">
        <v>10391</v>
      </c>
      <c r="B744" s="22" t="s">
        <v>10424</v>
      </c>
      <c r="C744" s="23" t="s">
        <v>10425</v>
      </c>
      <c r="D744" s="22" t="s">
        <v>8884</v>
      </c>
      <c r="E744" s="22" t="s">
        <v>82</v>
      </c>
      <c r="F744" s="42"/>
      <c r="G744" s="4">
        <v>0</v>
      </c>
      <c r="H744" s="5" t="s">
        <v>2793</v>
      </c>
      <c r="I744" s="3"/>
      <c r="J744" s="24"/>
    </row>
    <row r="745" spans="1:10" hidden="1">
      <c r="A745" s="22" t="s">
        <v>10391</v>
      </c>
      <c r="B745" s="22" t="s">
        <v>10426</v>
      </c>
      <c r="C745" s="23" t="s">
        <v>10427</v>
      </c>
      <c r="D745" s="22" t="s">
        <v>8884</v>
      </c>
      <c r="E745" s="22" t="s">
        <v>82</v>
      </c>
      <c r="F745" s="42"/>
      <c r="G745" s="4">
        <v>0</v>
      </c>
      <c r="H745" s="5" t="s">
        <v>2793</v>
      </c>
      <c r="I745" s="3"/>
      <c r="J745" s="24"/>
    </row>
    <row r="746" spans="1:10" hidden="1">
      <c r="A746" s="22" t="s">
        <v>10391</v>
      </c>
      <c r="B746" s="22" t="s">
        <v>10428</v>
      </c>
      <c r="C746" s="23" t="s">
        <v>10429</v>
      </c>
      <c r="D746" s="22" t="s">
        <v>8884</v>
      </c>
      <c r="E746" s="22" t="s">
        <v>82</v>
      </c>
      <c r="F746" s="42"/>
      <c r="G746" s="4">
        <v>0</v>
      </c>
      <c r="H746" s="5" t="s">
        <v>2793</v>
      </c>
      <c r="I746" s="3"/>
      <c r="J746" s="24"/>
    </row>
    <row r="747" spans="1:10" hidden="1">
      <c r="A747" s="22" t="s">
        <v>10391</v>
      </c>
      <c r="B747" s="22" t="s">
        <v>10430</v>
      </c>
      <c r="C747" s="23" t="s">
        <v>10431</v>
      </c>
      <c r="D747" s="22" t="s">
        <v>8884</v>
      </c>
      <c r="E747" s="22" t="s">
        <v>82</v>
      </c>
      <c r="F747" s="42"/>
      <c r="G747" s="4">
        <v>0</v>
      </c>
      <c r="H747" s="5" t="s">
        <v>2793</v>
      </c>
      <c r="I747" s="3"/>
      <c r="J747" s="24"/>
    </row>
    <row r="748" spans="1:10" hidden="1">
      <c r="A748" s="22" t="s">
        <v>10391</v>
      </c>
      <c r="B748" s="22" t="s">
        <v>10432</v>
      </c>
      <c r="C748" s="23" t="s">
        <v>10433</v>
      </c>
      <c r="D748" s="22" t="s">
        <v>8884</v>
      </c>
      <c r="E748" s="22" t="s">
        <v>82</v>
      </c>
      <c r="F748" s="42"/>
      <c r="G748" s="4">
        <v>0</v>
      </c>
      <c r="H748" s="5" t="s">
        <v>2793</v>
      </c>
      <c r="I748" s="3"/>
      <c r="J748" s="24"/>
    </row>
    <row r="749" spans="1:10" hidden="1">
      <c r="A749" s="22" t="s">
        <v>10391</v>
      </c>
      <c r="B749" s="22" t="s">
        <v>10434</v>
      </c>
      <c r="C749" s="23" t="s">
        <v>10435</v>
      </c>
      <c r="D749" s="22" t="s">
        <v>8920</v>
      </c>
      <c r="E749" s="22" t="s">
        <v>82</v>
      </c>
      <c r="F749" s="42"/>
      <c r="G749" s="4">
        <v>0</v>
      </c>
      <c r="H749" s="5" t="s">
        <v>2793</v>
      </c>
      <c r="I749" s="3"/>
      <c r="J749" s="24"/>
    </row>
    <row r="750" spans="1:10" hidden="1">
      <c r="A750" s="22" t="s">
        <v>10391</v>
      </c>
      <c r="B750" s="22" t="s">
        <v>10436</v>
      </c>
      <c r="C750" s="23" t="s">
        <v>10437</v>
      </c>
      <c r="D750" s="22" t="s">
        <v>8884</v>
      </c>
      <c r="E750" s="22" t="s">
        <v>82</v>
      </c>
      <c r="F750" s="42"/>
      <c r="G750" s="4">
        <v>0</v>
      </c>
      <c r="H750" s="5" t="s">
        <v>2793</v>
      </c>
      <c r="I750" s="3"/>
      <c r="J750" s="24"/>
    </row>
    <row r="751" spans="1:10" hidden="1">
      <c r="A751" s="22" t="s">
        <v>10391</v>
      </c>
      <c r="B751" s="22" t="s">
        <v>10438</v>
      </c>
      <c r="C751" s="23" t="s">
        <v>10439</v>
      </c>
      <c r="D751" s="22" t="s">
        <v>8884</v>
      </c>
      <c r="E751" s="22" t="s">
        <v>82</v>
      </c>
      <c r="F751" s="42"/>
      <c r="G751" s="4">
        <v>0</v>
      </c>
      <c r="H751" s="5" t="s">
        <v>2793</v>
      </c>
      <c r="I751" s="3"/>
      <c r="J751" s="24"/>
    </row>
    <row r="752" spans="1:10" hidden="1">
      <c r="A752" s="22" t="s">
        <v>10440</v>
      </c>
      <c r="B752" s="22" t="s">
        <v>10441</v>
      </c>
      <c r="C752" s="23" t="s">
        <v>10442</v>
      </c>
      <c r="D752" s="22" t="s">
        <v>8884</v>
      </c>
      <c r="E752" s="22" t="s">
        <v>82</v>
      </c>
      <c r="F752" s="42"/>
      <c r="G752" s="4">
        <v>0</v>
      </c>
      <c r="H752" s="5" t="s">
        <v>2793</v>
      </c>
      <c r="I752" s="3"/>
      <c r="J752" s="24"/>
    </row>
    <row r="753" spans="1:10" hidden="1">
      <c r="A753" s="22" t="s">
        <v>10440</v>
      </c>
      <c r="B753" s="22" t="s">
        <v>10443</v>
      </c>
      <c r="C753" s="23" t="s">
        <v>10444</v>
      </c>
      <c r="D753" s="22" t="s">
        <v>8884</v>
      </c>
      <c r="E753" s="22" t="s">
        <v>82</v>
      </c>
      <c r="F753" s="42"/>
      <c r="G753" s="4">
        <v>0</v>
      </c>
      <c r="H753" s="5" t="s">
        <v>2793</v>
      </c>
      <c r="I753" s="3"/>
      <c r="J753" s="24"/>
    </row>
    <row r="754" spans="1:10" hidden="1">
      <c r="A754" s="22" t="s">
        <v>10440</v>
      </c>
      <c r="B754" s="22" t="s">
        <v>10445</v>
      </c>
      <c r="C754" s="23" t="s">
        <v>10446</v>
      </c>
      <c r="D754" s="22" t="s">
        <v>8884</v>
      </c>
      <c r="E754" s="22" t="s">
        <v>82</v>
      </c>
      <c r="F754" s="42"/>
      <c r="G754" s="4">
        <v>0</v>
      </c>
      <c r="H754" s="5" t="s">
        <v>2793</v>
      </c>
      <c r="I754" s="3"/>
      <c r="J754" s="24"/>
    </row>
    <row r="755" spans="1:10" hidden="1">
      <c r="A755" s="22" t="s">
        <v>10440</v>
      </c>
      <c r="B755" s="22" t="s">
        <v>10447</v>
      </c>
      <c r="C755" s="23" t="s">
        <v>10448</v>
      </c>
      <c r="D755" s="22" t="s">
        <v>8884</v>
      </c>
      <c r="E755" s="22" t="s">
        <v>82</v>
      </c>
      <c r="F755" s="42"/>
      <c r="G755" s="4">
        <v>0</v>
      </c>
      <c r="H755" s="5" t="s">
        <v>2793</v>
      </c>
      <c r="I755" s="3"/>
      <c r="J755" s="24"/>
    </row>
    <row r="756" spans="1:10" hidden="1">
      <c r="A756" s="22" t="s">
        <v>10440</v>
      </c>
      <c r="B756" s="22" t="s">
        <v>10449</v>
      </c>
      <c r="C756" s="23" t="s">
        <v>10450</v>
      </c>
      <c r="D756" s="22" t="s">
        <v>8884</v>
      </c>
      <c r="E756" s="22" t="s">
        <v>82</v>
      </c>
      <c r="F756" s="42"/>
      <c r="G756" s="4">
        <v>0</v>
      </c>
      <c r="H756" s="5" t="s">
        <v>2793</v>
      </c>
      <c r="I756" s="3"/>
      <c r="J756" s="24"/>
    </row>
    <row r="757" spans="1:10" hidden="1">
      <c r="A757" s="22" t="s">
        <v>10440</v>
      </c>
      <c r="B757" s="22" t="s">
        <v>10451</v>
      </c>
      <c r="C757" s="23" t="s">
        <v>10452</v>
      </c>
      <c r="D757" s="22" t="s">
        <v>8884</v>
      </c>
      <c r="E757" s="22" t="s">
        <v>82</v>
      </c>
      <c r="F757" s="42"/>
      <c r="G757" s="4">
        <v>0</v>
      </c>
      <c r="H757" s="5" t="s">
        <v>2793</v>
      </c>
      <c r="I757" s="3"/>
      <c r="J757" s="24"/>
    </row>
    <row r="758" spans="1:10" hidden="1">
      <c r="A758" s="22" t="s">
        <v>10440</v>
      </c>
      <c r="B758" s="22" t="s">
        <v>10453</v>
      </c>
      <c r="C758" s="23" t="s">
        <v>10454</v>
      </c>
      <c r="D758" s="22" t="s">
        <v>8884</v>
      </c>
      <c r="E758" s="22" t="s">
        <v>82</v>
      </c>
      <c r="F758" s="42"/>
      <c r="G758" s="4">
        <v>0</v>
      </c>
      <c r="H758" s="5" t="s">
        <v>2793</v>
      </c>
      <c r="I758" s="3"/>
      <c r="J758" s="24"/>
    </row>
    <row r="759" spans="1:10" hidden="1">
      <c r="A759" s="22" t="s">
        <v>10455</v>
      </c>
      <c r="B759" s="22" t="s">
        <v>10456</v>
      </c>
      <c r="C759" s="23" t="s">
        <v>10457</v>
      </c>
      <c r="D759" s="22" t="s">
        <v>8884</v>
      </c>
      <c r="E759" s="22">
        <v>3</v>
      </c>
      <c r="F759" s="42"/>
      <c r="G759" s="4">
        <v>0</v>
      </c>
      <c r="H759" s="5" t="s">
        <v>2793</v>
      </c>
      <c r="I759" s="3"/>
      <c r="J759" s="24"/>
    </row>
    <row r="760" spans="1:10" hidden="1">
      <c r="A760" s="22" t="s">
        <v>10455</v>
      </c>
      <c r="B760" s="22" t="s">
        <v>10458</v>
      </c>
      <c r="C760" s="23" t="s">
        <v>10459</v>
      </c>
      <c r="D760" s="22" t="s">
        <v>8884</v>
      </c>
      <c r="E760" s="22" t="s">
        <v>82</v>
      </c>
      <c r="F760" s="42"/>
      <c r="G760" s="4">
        <v>0</v>
      </c>
      <c r="H760" s="5" t="s">
        <v>2793</v>
      </c>
      <c r="I760" s="3"/>
      <c r="J760" s="24"/>
    </row>
    <row r="761" spans="1:10" hidden="1">
      <c r="A761" s="22" t="s">
        <v>10455</v>
      </c>
      <c r="B761" s="22" t="s">
        <v>10460</v>
      </c>
      <c r="C761" s="23" t="s">
        <v>10461</v>
      </c>
      <c r="D761" s="22" t="s">
        <v>8884</v>
      </c>
      <c r="E761" s="22" t="s">
        <v>82</v>
      </c>
      <c r="F761" s="42"/>
      <c r="G761" s="4">
        <v>0</v>
      </c>
      <c r="H761" s="5" t="s">
        <v>2793</v>
      </c>
      <c r="I761" s="3"/>
      <c r="J761" s="24"/>
    </row>
    <row r="762" spans="1:10" hidden="1">
      <c r="A762" s="22" t="s">
        <v>10455</v>
      </c>
      <c r="B762" s="22" t="s">
        <v>10462</v>
      </c>
      <c r="C762" s="23" t="s">
        <v>10463</v>
      </c>
      <c r="D762" s="22" t="s">
        <v>8884</v>
      </c>
      <c r="E762" s="22" t="s">
        <v>82</v>
      </c>
      <c r="F762" s="42"/>
      <c r="G762" s="4">
        <v>0</v>
      </c>
      <c r="H762" s="5" t="s">
        <v>2793</v>
      </c>
      <c r="I762" s="3"/>
      <c r="J762" s="24"/>
    </row>
    <row r="763" spans="1:10" hidden="1">
      <c r="A763" s="22" t="s">
        <v>10455</v>
      </c>
      <c r="B763" s="22" t="s">
        <v>10464</v>
      </c>
      <c r="C763" s="23" t="s">
        <v>10465</v>
      </c>
      <c r="D763" s="22" t="s">
        <v>8884</v>
      </c>
      <c r="E763" s="22" t="s">
        <v>82</v>
      </c>
      <c r="F763" s="42"/>
      <c r="G763" s="4">
        <v>0</v>
      </c>
      <c r="H763" s="5" t="s">
        <v>2793</v>
      </c>
      <c r="I763" s="3"/>
      <c r="J763" s="24"/>
    </row>
    <row r="764" spans="1:10" hidden="1">
      <c r="A764" s="22" t="s">
        <v>10455</v>
      </c>
      <c r="B764" s="22" t="s">
        <v>10466</v>
      </c>
      <c r="C764" s="23" t="s">
        <v>10467</v>
      </c>
      <c r="D764" s="22" t="s">
        <v>8884</v>
      </c>
      <c r="E764" s="22" t="s">
        <v>82</v>
      </c>
      <c r="F764" s="42"/>
      <c r="G764" s="4">
        <v>0</v>
      </c>
      <c r="H764" s="5" t="s">
        <v>2793</v>
      </c>
      <c r="I764" s="3"/>
      <c r="J764" s="24"/>
    </row>
    <row r="765" spans="1:10" hidden="1">
      <c r="A765" s="22" t="s">
        <v>10455</v>
      </c>
      <c r="B765" s="22" t="s">
        <v>10468</v>
      </c>
      <c r="C765" s="23" t="s">
        <v>10469</v>
      </c>
      <c r="D765" s="22" t="s">
        <v>8884</v>
      </c>
      <c r="E765" s="22">
        <v>3</v>
      </c>
      <c r="F765" s="42"/>
      <c r="G765" s="4">
        <v>0</v>
      </c>
      <c r="H765" s="5" t="s">
        <v>2793</v>
      </c>
      <c r="I765" s="3"/>
      <c r="J765" s="24"/>
    </row>
    <row r="766" spans="1:10" hidden="1">
      <c r="A766" s="22" t="s">
        <v>10455</v>
      </c>
      <c r="B766" s="22" t="s">
        <v>10470</v>
      </c>
      <c r="C766" s="23" t="s">
        <v>10471</v>
      </c>
      <c r="D766" s="22" t="s">
        <v>8884</v>
      </c>
      <c r="E766" s="22">
        <v>3</v>
      </c>
      <c r="F766" s="42"/>
      <c r="G766" s="4">
        <v>0</v>
      </c>
      <c r="H766" s="5" t="s">
        <v>2793</v>
      </c>
      <c r="I766" s="3"/>
      <c r="J766" s="24"/>
    </row>
    <row r="767" spans="1:10" hidden="1">
      <c r="A767" s="22" t="s">
        <v>10455</v>
      </c>
      <c r="B767" s="22" t="s">
        <v>10472</v>
      </c>
      <c r="C767" s="23" t="s">
        <v>10473</v>
      </c>
      <c r="D767" s="22" t="s">
        <v>8884</v>
      </c>
      <c r="E767" s="22">
        <v>3</v>
      </c>
      <c r="F767" s="42"/>
      <c r="G767" s="4">
        <v>0</v>
      </c>
      <c r="H767" s="5" t="s">
        <v>2793</v>
      </c>
      <c r="I767" s="3"/>
      <c r="J767" s="24"/>
    </row>
    <row r="768" spans="1:10" hidden="1">
      <c r="A768" s="22" t="s">
        <v>10455</v>
      </c>
      <c r="B768" s="22" t="s">
        <v>10474</v>
      </c>
      <c r="C768" s="23" t="s">
        <v>10475</v>
      </c>
      <c r="D768" s="22" t="s">
        <v>8884</v>
      </c>
      <c r="E768" s="22">
        <v>3</v>
      </c>
      <c r="F768" s="42"/>
      <c r="G768" s="4">
        <v>0</v>
      </c>
      <c r="H768" s="5" t="s">
        <v>2793</v>
      </c>
      <c r="I768" s="3"/>
      <c r="J768" s="24"/>
    </row>
    <row r="769" spans="1:10" hidden="1">
      <c r="A769" s="22" t="s">
        <v>10455</v>
      </c>
      <c r="B769" s="22" t="s">
        <v>10476</v>
      </c>
      <c r="C769" s="23" t="s">
        <v>10477</v>
      </c>
      <c r="D769" s="22" t="s">
        <v>8884</v>
      </c>
      <c r="E769" s="22" t="s">
        <v>82</v>
      </c>
      <c r="F769" s="42"/>
      <c r="G769" s="4">
        <v>0</v>
      </c>
      <c r="H769" s="5" t="s">
        <v>2793</v>
      </c>
      <c r="I769" s="3"/>
      <c r="J769" s="24"/>
    </row>
    <row r="770" spans="1:10" hidden="1">
      <c r="A770" s="22" t="s">
        <v>10455</v>
      </c>
      <c r="B770" s="22" t="s">
        <v>10478</v>
      </c>
      <c r="C770" s="23" t="s">
        <v>10479</v>
      </c>
      <c r="D770" s="22" t="s">
        <v>8884</v>
      </c>
      <c r="E770" s="22" t="s">
        <v>82</v>
      </c>
      <c r="F770" s="42"/>
      <c r="G770" s="4">
        <v>0</v>
      </c>
      <c r="H770" s="5" t="s">
        <v>2793</v>
      </c>
      <c r="I770" s="3"/>
      <c r="J770" s="24"/>
    </row>
    <row r="771" spans="1:10" hidden="1">
      <c r="A771" s="22" t="s">
        <v>10455</v>
      </c>
      <c r="B771" s="22" t="s">
        <v>10480</v>
      </c>
      <c r="C771" s="23" t="s">
        <v>10481</v>
      </c>
      <c r="D771" s="22" t="s">
        <v>8884</v>
      </c>
      <c r="E771" s="22" t="s">
        <v>82</v>
      </c>
      <c r="F771" s="42"/>
      <c r="G771" s="4">
        <v>0</v>
      </c>
      <c r="H771" s="5" t="s">
        <v>2793</v>
      </c>
      <c r="I771" s="3"/>
      <c r="J771" s="24"/>
    </row>
    <row r="772" spans="1:10" hidden="1">
      <c r="A772" s="22" t="s">
        <v>10455</v>
      </c>
      <c r="B772" s="22" t="s">
        <v>10482</v>
      </c>
      <c r="C772" s="23" t="s">
        <v>10483</v>
      </c>
      <c r="D772" s="22" t="s">
        <v>8884</v>
      </c>
      <c r="E772" s="22" t="s">
        <v>82</v>
      </c>
      <c r="F772" s="42"/>
      <c r="G772" s="4">
        <v>0</v>
      </c>
      <c r="H772" s="5" t="s">
        <v>2793</v>
      </c>
      <c r="I772" s="3"/>
      <c r="J772" s="24"/>
    </row>
    <row r="773" spans="1:10" hidden="1">
      <c r="A773" s="22" t="s">
        <v>10484</v>
      </c>
      <c r="B773" s="22" t="s">
        <v>10485</v>
      </c>
      <c r="C773" s="23" t="s">
        <v>10486</v>
      </c>
      <c r="D773" s="22" t="s">
        <v>8884</v>
      </c>
      <c r="E773" s="22" t="s">
        <v>82</v>
      </c>
      <c r="F773" s="42"/>
      <c r="G773" s="4">
        <v>0</v>
      </c>
      <c r="H773" s="5" t="s">
        <v>2793</v>
      </c>
      <c r="I773" s="3"/>
      <c r="J773" s="24"/>
    </row>
    <row r="774" spans="1:10" hidden="1">
      <c r="A774" s="22" t="s">
        <v>10484</v>
      </c>
      <c r="B774" s="22" t="s">
        <v>10487</v>
      </c>
      <c r="C774" s="23" t="s">
        <v>10488</v>
      </c>
      <c r="D774" s="22" t="s">
        <v>8884</v>
      </c>
      <c r="E774" s="22">
        <v>3</v>
      </c>
      <c r="F774" s="42"/>
      <c r="G774" s="4">
        <v>0</v>
      </c>
      <c r="H774" s="5" t="s">
        <v>2793</v>
      </c>
      <c r="I774" s="3"/>
      <c r="J774" s="24"/>
    </row>
    <row r="775" spans="1:10" hidden="1">
      <c r="A775" s="22" t="s">
        <v>10484</v>
      </c>
      <c r="B775" s="22" t="s">
        <v>10489</v>
      </c>
      <c r="C775" s="23" t="s">
        <v>10490</v>
      </c>
      <c r="D775" s="22" t="s">
        <v>8920</v>
      </c>
      <c r="E775" s="22" t="s">
        <v>82</v>
      </c>
      <c r="F775" s="42"/>
      <c r="G775" s="4">
        <v>0</v>
      </c>
      <c r="H775" s="5" t="s">
        <v>2793</v>
      </c>
      <c r="I775" s="3"/>
      <c r="J775" s="24"/>
    </row>
    <row r="776" spans="1:10" hidden="1">
      <c r="A776" s="22" t="s">
        <v>10484</v>
      </c>
      <c r="B776" s="22" t="s">
        <v>10491</v>
      </c>
      <c r="C776" s="23" t="s">
        <v>10492</v>
      </c>
      <c r="D776" s="22" t="s">
        <v>8884</v>
      </c>
      <c r="E776" s="22">
        <v>3</v>
      </c>
      <c r="F776" s="42"/>
      <c r="G776" s="4">
        <v>0</v>
      </c>
      <c r="H776" s="5" t="s">
        <v>2793</v>
      </c>
      <c r="I776" s="3"/>
      <c r="J776" s="24"/>
    </row>
    <row r="777" spans="1:10" hidden="1">
      <c r="A777" s="22" t="s">
        <v>10484</v>
      </c>
      <c r="B777" s="22" t="s">
        <v>10493</v>
      </c>
      <c r="C777" s="23" t="s">
        <v>10494</v>
      </c>
      <c r="D777" s="22" t="s">
        <v>8884</v>
      </c>
      <c r="E777" s="22" t="s">
        <v>8921</v>
      </c>
      <c r="F777" s="42"/>
      <c r="G777" s="4">
        <v>0</v>
      </c>
      <c r="H777" s="5" t="s">
        <v>2793</v>
      </c>
      <c r="I777" s="3"/>
      <c r="J777" s="24"/>
    </row>
    <row r="778" spans="1:10" hidden="1">
      <c r="A778" s="22" t="s">
        <v>10484</v>
      </c>
      <c r="B778" s="22" t="s">
        <v>10495</v>
      </c>
      <c r="C778" s="23" t="s">
        <v>10496</v>
      </c>
      <c r="D778" s="22" t="s">
        <v>8884</v>
      </c>
      <c r="E778" s="22" t="s">
        <v>8921</v>
      </c>
      <c r="F778" s="42"/>
      <c r="G778" s="4">
        <v>0</v>
      </c>
      <c r="H778" s="5" t="s">
        <v>2793</v>
      </c>
      <c r="I778" s="3"/>
      <c r="J778" s="24"/>
    </row>
    <row r="779" spans="1:10" hidden="1">
      <c r="A779" s="22" t="s">
        <v>10484</v>
      </c>
      <c r="B779" s="22" t="s">
        <v>10497</v>
      </c>
      <c r="C779" s="23" t="s">
        <v>10498</v>
      </c>
      <c r="D779" s="22" t="s">
        <v>8884</v>
      </c>
      <c r="E779" s="22">
        <v>3</v>
      </c>
      <c r="F779" s="42"/>
      <c r="G779" s="4">
        <v>0</v>
      </c>
      <c r="H779" s="5" t="s">
        <v>2793</v>
      </c>
      <c r="I779" s="3"/>
      <c r="J779" s="24"/>
    </row>
    <row r="780" spans="1:10" hidden="1">
      <c r="A780" s="22" t="s">
        <v>10484</v>
      </c>
      <c r="B780" s="22" t="s">
        <v>10499</v>
      </c>
      <c r="C780" s="23" t="s">
        <v>10500</v>
      </c>
      <c r="D780" s="22" t="s">
        <v>8884</v>
      </c>
      <c r="E780" s="22" t="s">
        <v>8921</v>
      </c>
      <c r="F780" s="42"/>
      <c r="G780" s="4">
        <v>0</v>
      </c>
      <c r="H780" s="5" t="s">
        <v>2793</v>
      </c>
      <c r="I780" s="3"/>
      <c r="J780" s="24"/>
    </row>
    <row r="781" spans="1:10" hidden="1">
      <c r="A781" s="22" t="s">
        <v>10484</v>
      </c>
      <c r="B781" s="22" t="s">
        <v>10501</v>
      </c>
      <c r="C781" s="23" t="s">
        <v>10502</v>
      </c>
      <c r="D781" s="22" t="s">
        <v>8884</v>
      </c>
      <c r="E781" s="22" t="s">
        <v>8921</v>
      </c>
      <c r="F781" s="42"/>
      <c r="G781" s="4">
        <v>0</v>
      </c>
      <c r="H781" s="5" t="s">
        <v>2793</v>
      </c>
      <c r="I781" s="3"/>
      <c r="J781" s="24"/>
    </row>
    <row r="782" spans="1:10" hidden="1">
      <c r="A782" s="22" t="s">
        <v>10484</v>
      </c>
      <c r="B782" s="22" t="s">
        <v>10503</v>
      </c>
      <c r="C782" s="23" t="s">
        <v>10504</v>
      </c>
      <c r="D782" s="22" t="s">
        <v>8884</v>
      </c>
      <c r="E782" s="22">
        <v>3</v>
      </c>
      <c r="F782" s="42"/>
      <c r="G782" s="4">
        <v>0</v>
      </c>
      <c r="H782" s="5" t="s">
        <v>2793</v>
      </c>
      <c r="I782" s="3"/>
      <c r="J782" s="24"/>
    </row>
    <row r="783" spans="1:10" hidden="1">
      <c r="A783" s="22" t="s">
        <v>10484</v>
      </c>
      <c r="B783" s="22" t="s">
        <v>10505</v>
      </c>
      <c r="C783" s="23" t="s">
        <v>10506</v>
      </c>
      <c r="D783" s="22" t="s">
        <v>8884</v>
      </c>
      <c r="E783" s="22">
        <v>3</v>
      </c>
      <c r="F783" s="42"/>
      <c r="G783" s="4">
        <v>0</v>
      </c>
      <c r="H783" s="5" t="s">
        <v>2793</v>
      </c>
      <c r="I783" s="3"/>
      <c r="J783" s="24"/>
    </row>
    <row r="784" spans="1:10" hidden="1">
      <c r="A784" s="22" t="s">
        <v>10484</v>
      </c>
      <c r="B784" s="22" t="s">
        <v>10507</v>
      </c>
      <c r="C784" s="23" t="s">
        <v>10508</v>
      </c>
      <c r="D784" s="22" t="s">
        <v>8884</v>
      </c>
      <c r="E784" s="22">
        <v>3</v>
      </c>
      <c r="F784" s="42"/>
      <c r="G784" s="4">
        <v>0</v>
      </c>
      <c r="H784" s="5" t="s">
        <v>2793</v>
      </c>
      <c r="I784" s="3"/>
      <c r="J784" s="24"/>
    </row>
    <row r="785" spans="1:10" hidden="1">
      <c r="A785" s="22" t="s">
        <v>10484</v>
      </c>
      <c r="B785" s="22" t="s">
        <v>10509</v>
      </c>
      <c r="C785" s="23" t="s">
        <v>10510</v>
      </c>
      <c r="D785" s="22" t="s">
        <v>8884</v>
      </c>
      <c r="E785" s="22" t="s">
        <v>8921</v>
      </c>
      <c r="F785" s="42"/>
      <c r="G785" s="4">
        <v>0</v>
      </c>
      <c r="H785" s="5" t="s">
        <v>2793</v>
      </c>
      <c r="I785" s="3"/>
      <c r="J785" s="24"/>
    </row>
    <row r="786" spans="1:10" hidden="1">
      <c r="A786" s="22" t="s">
        <v>10484</v>
      </c>
      <c r="B786" s="22" t="s">
        <v>10511</v>
      </c>
      <c r="C786" s="23" t="s">
        <v>10512</v>
      </c>
      <c r="D786" s="22" t="s">
        <v>8924</v>
      </c>
      <c r="E786" s="22" t="s">
        <v>8921</v>
      </c>
      <c r="F786" s="42"/>
      <c r="G786" s="4">
        <v>0</v>
      </c>
      <c r="H786" s="5" t="s">
        <v>2793</v>
      </c>
      <c r="I786" s="3"/>
      <c r="J786" s="24"/>
    </row>
    <row r="787" spans="1:10" hidden="1">
      <c r="A787" s="22" t="s">
        <v>10484</v>
      </c>
      <c r="B787" s="22" t="s">
        <v>10513</v>
      </c>
      <c r="C787" s="23" t="s">
        <v>10514</v>
      </c>
      <c r="D787" s="22" t="s">
        <v>8884</v>
      </c>
      <c r="E787" s="22" t="s">
        <v>8921</v>
      </c>
      <c r="F787" s="42"/>
      <c r="G787" s="4">
        <v>0</v>
      </c>
      <c r="H787" s="5" t="s">
        <v>2793</v>
      </c>
      <c r="I787" s="3"/>
      <c r="J787" s="24"/>
    </row>
    <row r="788" spans="1:10" hidden="1">
      <c r="A788" s="22" t="s">
        <v>10484</v>
      </c>
      <c r="B788" s="22" t="s">
        <v>10515</v>
      </c>
      <c r="C788" s="23" t="s">
        <v>10516</v>
      </c>
      <c r="D788" s="22" t="s">
        <v>8884</v>
      </c>
      <c r="E788" s="22" t="s">
        <v>8921</v>
      </c>
      <c r="F788" s="42"/>
      <c r="G788" s="4">
        <v>0</v>
      </c>
      <c r="H788" s="5" t="s">
        <v>2793</v>
      </c>
      <c r="I788" s="3"/>
      <c r="J788" s="24"/>
    </row>
    <row r="789" spans="1:10" hidden="1">
      <c r="A789" s="22" t="s">
        <v>10484</v>
      </c>
      <c r="B789" s="22" t="s">
        <v>10517</v>
      </c>
      <c r="C789" s="23" t="s">
        <v>9457</v>
      </c>
      <c r="D789" s="22" t="s">
        <v>8924</v>
      </c>
      <c r="E789" s="22" t="s">
        <v>82</v>
      </c>
      <c r="F789" s="42"/>
      <c r="G789" s="4">
        <v>0</v>
      </c>
      <c r="H789" s="5" t="s">
        <v>2793</v>
      </c>
      <c r="I789" s="3"/>
      <c r="J789" s="24"/>
    </row>
    <row r="790" spans="1:10" hidden="1">
      <c r="A790" s="22" t="s">
        <v>10484</v>
      </c>
      <c r="B790" s="22" t="s">
        <v>10518</v>
      </c>
      <c r="C790" s="23" t="s">
        <v>10519</v>
      </c>
      <c r="D790" s="22" t="s">
        <v>8924</v>
      </c>
      <c r="E790" s="22" t="s">
        <v>8921</v>
      </c>
      <c r="F790" s="42"/>
      <c r="G790" s="4">
        <v>0</v>
      </c>
      <c r="H790" s="5" t="s">
        <v>2793</v>
      </c>
      <c r="I790" s="3"/>
      <c r="J790" s="24"/>
    </row>
    <row r="791" spans="1:10" hidden="1">
      <c r="A791" s="22" t="s">
        <v>10484</v>
      </c>
      <c r="B791" s="22" t="s">
        <v>10520</v>
      </c>
      <c r="C791" s="23" t="s">
        <v>10521</v>
      </c>
      <c r="D791" s="22" t="s">
        <v>8924</v>
      </c>
      <c r="E791" s="22" t="s">
        <v>8921</v>
      </c>
      <c r="F791" s="42"/>
      <c r="G791" s="4">
        <v>0</v>
      </c>
      <c r="H791" s="5" t="s">
        <v>2793</v>
      </c>
      <c r="I791" s="3"/>
      <c r="J791" s="24"/>
    </row>
    <row r="792" spans="1:10" hidden="1">
      <c r="A792" s="22" t="s">
        <v>10484</v>
      </c>
      <c r="B792" s="22" t="s">
        <v>10522</v>
      </c>
      <c r="C792" s="23" t="s">
        <v>10523</v>
      </c>
      <c r="D792" s="22" t="s">
        <v>8924</v>
      </c>
      <c r="E792" s="22" t="s">
        <v>8921</v>
      </c>
      <c r="F792" s="42"/>
      <c r="G792" s="4">
        <v>0</v>
      </c>
      <c r="H792" s="5" t="s">
        <v>2793</v>
      </c>
      <c r="I792" s="3"/>
      <c r="J792" s="24"/>
    </row>
    <row r="793" spans="1:10" hidden="1">
      <c r="A793" s="22" t="s">
        <v>10484</v>
      </c>
      <c r="B793" s="22" t="s">
        <v>10524</v>
      </c>
      <c r="C793" s="23" t="s">
        <v>10525</v>
      </c>
      <c r="D793" s="22" t="s">
        <v>8884</v>
      </c>
      <c r="E793" s="22" t="s">
        <v>8921</v>
      </c>
      <c r="F793" s="42"/>
      <c r="G793" s="4">
        <v>0</v>
      </c>
      <c r="H793" s="5" t="s">
        <v>2793</v>
      </c>
      <c r="I793" s="3"/>
      <c r="J793" s="24"/>
    </row>
    <row r="794" spans="1:10" hidden="1">
      <c r="A794" s="22" t="s">
        <v>10484</v>
      </c>
      <c r="B794" s="22" t="s">
        <v>10526</v>
      </c>
      <c r="C794" s="23" t="s">
        <v>10527</v>
      </c>
      <c r="D794" s="22" t="s">
        <v>8924</v>
      </c>
      <c r="E794" s="22" t="s">
        <v>82</v>
      </c>
      <c r="F794" s="42"/>
      <c r="G794" s="4">
        <v>0</v>
      </c>
      <c r="H794" s="5" t="s">
        <v>2793</v>
      </c>
      <c r="I794" s="3"/>
      <c r="J794" s="24"/>
    </row>
    <row r="795" spans="1:10" hidden="1">
      <c r="A795" s="22" t="s">
        <v>10484</v>
      </c>
      <c r="B795" s="22" t="s">
        <v>10528</v>
      </c>
      <c r="C795" s="23" t="s">
        <v>10529</v>
      </c>
      <c r="D795" s="22" t="s">
        <v>8924</v>
      </c>
      <c r="E795" s="22" t="s">
        <v>82</v>
      </c>
      <c r="F795" s="42"/>
      <c r="G795" s="4">
        <v>0</v>
      </c>
      <c r="H795" s="5" t="s">
        <v>2793</v>
      </c>
      <c r="I795" s="3"/>
      <c r="J795" s="24"/>
    </row>
    <row r="796" spans="1:10" hidden="1">
      <c r="A796" s="22" t="s">
        <v>10484</v>
      </c>
      <c r="B796" s="22" t="s">
        <v>10530</v>
      </c>
      <c r="C796" s="23" t="s">
        <v>10531</v>
      </c>
      <c r="D796" s="22" t="s">
        <v>8924</v>
      </c>
      <c r="E796" s="22" t="s">
        <v>82</v>
      </c>
      <c r="F796" s="42"/>
      <c r="G796" s="4">
        <v>0</v>
      </c>
      <c r="H796" s="5" t="s">
        <v>2793</v>
      </c>
      <c r="I796" s="3"/>
      <c r="J796" s="24"/>
    </row>
    <row r="797" spans="1:10" hidden="1">
      <c r="A797" s="22" t="s">
        <v>10484</v>
      </c>
      <c r="B797" s="22" t="s">
        <v>10532</v>
      </c>
      <c r="C797" s="23" t="s">
        <v>10533</v>
      </c>
      <c r="D797" s="22" t="s">
        <v>8924</v>
      </c>
      <c r="E797" s="22" t="s">
        <v>82</v>
      </c>
      <c r="F797" s="42"/>
      <c r="G797" s="4">
        <v>0</v>
      </c>
      <c r="H797" s="5" t="s">
        <v>2793</v>
      </c>
      <c r="I797" s="3"/>
      <c r="J797" s="24"/>
    </row>
    <row r="798" spans="1:10" hidden="1">
      <c r="A798" s="22" t="s">
        <v>10484</v>
      </c>
      <c r="B798" s="22" t="s">
        <v>10534</v>
      </c>
      <c r="C798" s="23" t="s">
        <v>10535</v>
      </c>
      <c r="D798" s="22" t="s">
        <v>9010</v>
      </c>
      <c r="E798" s="22" t="s">
        <v>8921</v>
      </c>
      <c r="F798" s="42"/>
      <c r="G798" s="4">
        <v>0</v>
      </c>
      <c r="H798" s="5" t="s">
        <v>2793</v>
      </c>
      <c r="I798" s="3"/>
      <c r="J798" s="24"/>
    </row>
    <row r="799" spans="1:10" hidden="1">
      <c r="A799" s="22" t="s">
        <v>10484</v>
      </c>
      <c r="B799" s="22" t="s">
        <v>10536</v>
      </c>
      <c r="C799" s="23" t="s">
        <v>10537</v>
      </c>
      <c r="D799" s="22" t="s">
        <v>8884</v>
      </c>
      <c r="E799" s="22" t="s">
        <v>8921</v>
      </c>
      <c r="F799" s="42"/>
      <c r="G799" s="4">
        <v>0</v>
      </c>
      <c r="H799" s="5" t="s">
        <v>2793</v>
      </c>
      <c r="I799" s="3"/>
      <c r="J799" s="24"/>
    </row>
    <row r="800" spans="1:10" hidden="1">
      <c r="A800" s="22" t="s">
        <v>10484</v>
      </c>
      <c r="B800" s="22" t="s">
        <v>10538</v>
      </c>
      <c r="C800" s="23" t="s">
        <v>10539</v>
      </c>
      <c r="D800" s="22" t="s">
        <v>9010</v>
      </c>
      <c r="E800" s="22" t="s">
        <v>82</v>
      </c>
      <c r="F800" s="42"/>
      <c r="G800" s="4">
        <v>0</v>
      </c>
      <c r="H800" s="5" t="s">
        <v>2793</v>
      </c>
      <c r="I800" s="3"/>
      <c r="J800" s="24"/>
    </row>
    <row r="801" spans="1:10" hidden="1">
      <c r="A801" s="22" t="s">
        <v>10484</v>
      </c>
      <c r="B801" s="22" t="s">
        <v>10540</v>
      </c>
      <c r="C801" s="23" t="s">
        <v>10541</v>
      </c>
      <c r="D801" s="22" t="s">
        <v>8924</v>
      </c>
      <c r="E801" s="22" t="s">
        <v>82</v>
      </c>
      <c r="F801" s="42"/>
      <c r="G801" s="4">
        <v>0</v>
      </c>
      <c r="H801" s="5" t="s">
        <v>2793</v>
      </c>
      <c r="I801" s="3"/>
      <c r="J801" s="24"/>
    </row>
    <row r="802" spans="1:10" hidden="1">
      <c r="A802" s="22" t="s">
        <v>10484</v>
      </c>
      <c r="B802" s="22" t="s">
        <v>10542</v>
      </c>
      <c r="C802" s="23" t="s">
        <v>10543</v>
      </c>
      <c r="D802" s="22" t="s">
        <v>8920</v>
      </c>
      <c r="E802" s="22" t="s">
        <v>8921</v>
      </c>
      <c r="F802" s="42"/>
      <c r="G802" s="4">
        <v>0</v>
      </c>
      <c r="H802" s="5" t="s">
        <v>2793</v>
      </c>
      <c r="I802" s="3"/>
      <c r="J802" s="24"/>
    </row>
    <row r="803" spans="1:10" hidden="1">
      <c r="A803" s="22" t="s">
        <v>10484</v>
      </c>
      <c r="B803" s="22" t="s">
        <v>10544</v>
      </c>
      <c r="C803" s="23" t="s">
        <v>10545</v>
      </c>
      <c r="D803" s="22" t="s">
        <v>8920</v>
      </c>
      <c r="E803" s="22" t="s">
        <v>8921</v>
      </c>
      <c r="F803" s="42"/>
      <c r="G803" s="4">
        <v>0</v>
      </c>
      <c r="H803" s="5" t="s">
        <v>2793</v>
      </c>
      <c r="I803" s="3"/>
      <c r="J803" s="24"/>
    </row>
    <row r="804" spans="1:10" hidden="1">
      <c r="A804" s="22" t="s">
        <v>10484</v>
      </c>
      <c r="B804" s="22" t="s">
        <v>10546</v>
      </c>
      <c r="C804" s="23" t="s">
        <v>10547</v>
      </c>
      <c r="D804" s="22" t="s">
        <v>8920</v>
      </c>
      <c r="E804" s="22" t="s">
        <v>8921</v>
      </c>
      <c r="F804" s="42"/>
      <c r="G804" s="4">
        <v>0</v>
      </c>
      <c r="H804" s="5" t="s">
        <v>2793</v>
      </c>
      <c r="I804" s="3"/>
      <c r="J804" s="24"/>
    </row>
    <row r="805" spans="1:10" hidden="1">
      <c r="A805" s="22" t="s">
        <v>10484</v>
      </c>
      <c r="B805" s="22" t="s">
        <v>10548</v>
      </c>
      <c r="C805" s="23" t="s">
        <v>10549</v>
      </c>
      <c r="D805" s="22" t="s">
        <v>8920</v>
      </c>
      <c r="E805" s="22" t="s">
        <v>8921</v>
      </c>
      <c r="F805" s="42"/>
      <c r="G805" s="4">
        <v>0</v>
      </c>
      <c r="H805" s="5" t="s">
        <v>2793</v>
      </c>
      <c r="I805" s="3"/>
      <c r="J805" s="24"/>
    </row>
    <row r="806" spans="1:10" hidden="1">
      <c r="A806" s="22" t="s">
        <v>10484</v>
      </c>
      <c r="B806" s="22" t="s">
        <v>10550</v>
      </c>
      <c r="C806" s="23" t="s">
        <v>10551</v>
      </c>
      <c r="D806" s="22" t="s">
        <v>8920</v>
      </c>
      <c r="E806" s="22" t="s">
        <v>8921</v>
      </c>
      <c r="F806" s="42"/>
      <c r="G806" s="4">
        <v>0</v>
      </c>
      <c r="H806" s="5" t="s">
        <v>2793</v>
      </c>
      <c r="I806" s="3"/>
      <c r="J806" s="24"/>
    </row>
    <row r="807" spans="1:10" hidden="1">
      <c r="A807" s="22" t="s">
        <v>10484</v>
      </c>
      <c r="B807" s="22" t="s">
        <v>10552</v>
      </c>
      <c r="C807" s="23" t="s">
        <v>10553</v>
      </c>
      <c r="D807" s="22" t="s">
        <v>8920</v>
      </c>
      <c r="E807" s="22" t="s">
        <v>8921</v>
      </c>
      <c r="F807" s="42"/>
      <c r="G807" s="4">
        <v>0</v>
      </c>
      <c r="H807" s="5" t="s">
        <v>2793</v>
      </c>
      <c r="I807" s="2"/>
      <c r="J807" s="24"/>
    </row>
    <row r="808" spans="1:10" hidden="1">
      <c r="A808" s="22" t="s">
        <v>10484</v>
      </c>
      <c r="B808" s="22" t="s">
        <v>10554</v>
      </c>
      <c r="C808" s="23" t="s">
        <v>10555</v>
      </c>
      <c r="D808" s="22" t="s">
        <v>8920</v>
      </c>
      <c r="E808" s="22" t="s">
        <v>8921</v>
      </c>
      <c r="F808" s="42"/>
      <c r="G808" s="4">
        <v>0</v>
      </c>
      <c r="H808" s="5" t="s">
        <v>2793</v>
      </c>
      <c r="I808" s="3"/>
      <c r="J808" s="24"/>
    </row>
    <row r="809" spans="1:10" hidden="1">
      <c r="A809" s="22" t="s">
        <v>10484</v>
      </c>
      <c r="B809" s="22" t="s">
        <v>10556</v>
      </c>
      <c r="C809" s="23" t="s">
        <v>10557</v>
      </c>
      <c r="D809" s="22" t="s">
        <v>8920</v>
      </c>
      <c r="E809" s="22" t="s">
        <v>8921</v>
      </c>
      <c r="F809" s="42"/>
      <c r="G809" s="4">
        <v>0</v>
      </c>
      <c r="H809" s="5" t="s">
        <v>2793</v>
      </c>
      <c r="I809" s="3"/>
      <c r="J809" s="24"/>
    </row>
    <row r="810" spans="1:10" hidden="1">
      <c r="A810" s="22" t="s">
        <v>10484</v>
      </c>
      <c r="B810" s="22" t="s">
        <v>10558</v>
      </c>
      <c r="C810" s="23" t="s">
        <v>10559</v>
      </c>
      <c r="D810" s="22" t="s">
        <v>8884</v>
      </c>
      <c r="E810" s="22" t="s">
        <v>82</v>
      </c>
      <c r="F810" s="42"/>
      <c r="G810" s="4">
        <v>0</v>
      </c>
      <c r="H810" s="5" t="s">
        <v>2793</v>
      </c>
      <c r="I810" s="3"/>
      <c r="J810" s="24"/>
    </row>
    <row r="811" spans="1:10" hidden="1">
      <c r="A811" s="22" t="s">
        <v>10484</v>
      </c>
      <c r="B811" s="22" t="s">
        <v>10560</v>
      </c>
      <c r="C811" s="23" t="s">
        <v>10561</v>
      </c>
      <c r="D811" s="22" t="s">
        <v>8927</v>
      </c>
      <c r="E811" s="22" t="s">
        <v>82</v>
      </c>
      <c r="F811" s="42"/>
      <c r="G811" s="4">
        <v>0</v>
      </c>
      <c r="H811" s="5" t="s">
        <v>2793</v>
      </c>
      <c r="I811" s="3"/>
      <c r="J811" s="24"/>
    </row>
    <row r="812" spans="1:10" hidden="1">
      <c r="A812" s="22" t="s">
        <v>10484</v>
      </c>
      <c r="B812" s="22" t="s">
        <v>10562</v>
      </c>
      <c r="C812" s="23" t="s">
        <v>10563</v>
      </c>
      <c r="D812" s="22" t="s">
        <v>8924</v>
      </c>
      <c r="E812" s="22" t="s">
        <v>82</v>
      </c>
      <c r="F812" s="42"/>
      <c r="G812" s="4">
        <v>0</v>
      </c>
      <c r="H812" s="5" t="s">
        <v>2793</v>
      </c>
      <c r="I812" s="3"/>
      <c r="J812" s="24"/>
    </row>
    <row r="813" spans="1:10" hidden="1">
      <c r="A813" s="22" t="s">
        <v>10484</v>
      </c>
      <c r="B813" s="22" t="s">
        <v>10564</v>
      </c>
      <c r="C813" s="23" t="s">
        <v>10565</v>
      </c>
      <c r="D813" s="22" t="s">
        <v>8884</v>
      </c>
      <c r="E813" s="22" t="s">
        <v>82</v>
      </c>
      <c r="F813" s="42"/>
      <c r="G813" s="4">
        <v>0</v>
      </c>
      <c r="H813" s="5" t="s">
        <v>2793</v>
      </c>
      <c r="I813" s="3"/>
      <c r="J813" s="24"/>
    </row>
    <row r="814" spans="1:10" hidden="1">
      <c r="A814" s="22" t="s">
        <v>10484</v>
      </c>
      <c r="B814" s="22" t="s">
        <v>10566</v>
      </c>
      <c r="C814" s="23" t="s">
        <v>10567</v>
      </c>
      <c r="D814" s="22" t="s">
        <v>8884</v>
      </c>
      <c r="E814" s="22" t="s">
        <v>82</v>
      </c>
      <c r="F814" s="42"/>
      <c r="G814" s="4">
        <v>0</v>
      </c>
      <c r="H814" s="5" t="s">
        <v>2793</v>
      </c>
      <c r="I814" s="3"/>
      <c r="J814" s="24"/>
    </row>
    <row r="815" spans="1:10" hidden="1">
      <c r="A815" s="22" t="s">
        <v>10484</v>
      </c>
      <c r="B815" s="22" t="s">
        <v>10568</v>
      </c>
      <c r="C815" s="23" t="s">
        <v>10569</v>
      </c>
      <c r="D815" s="22" t="s">
        <v>8927</v>
      </c>
      <c r="E815" s="22">
        <v>3</v>
      </c>
      <c r="F815" s="42"/>
      <c r="G815" s="4">
        <v>0</v>
      </c>
      <c r="H815" s="5" t="s">
        <v>2793</v>
      </c>
      <c r="I815" s="3"/>
      <c r="J815" s="24"/>
    </row>
    <row r="816" spans="1:10" hidden="1">
      <c r="A816" s="22" t="s">
        <v>10484</v>
      </c>
      <c r="B816" s="22" t="s">
        <v>10570</v>
      </c>
      <c r="C816" s="23" t="s">
        <v>10571</v>
      </c>
      <c r="D816" s="22" t="s">
        <v>8927</v>
      </c>
      <c r="E816" s="22">
        <v>3</v>
      </c>
      <c r="F816" s="42"/>
      <c r="G816" s="4">
        <v>0</v>
      </c>
      <c r="H816" s="5" t="s">
        <v>2793</v>
      </c>
      <c r="J816" s="24"/>
    </row>
    <row r="817" spans="1:10" hidden="1">
      <c r="A817" s="22" t="s">
        <v>10484</v>
      </c>
      <c r="B817" s="22" t="s">
        <v>10572</v>
      </c>
      <c r="C817" s="23" t="s">
        <v>10573</v>
      </c>
      <c r="D817" s="22" t="s">
        <v>8884</v>
      </c>
      <c r="E817" s="22">
        <v>3</v>
      </c>
      <c r="F817" s="42"/>
      <c r="G817" s="4">
        <v>0</v>
      </c>
      <c r="H817" s="5" t="s">
        <v>2793</v>
      </c>
      <c r="I817" s="3"/>
      <c r="J817" s="24"/>
    </row>
    <row r="818" spans="1:10" hidden="1">
      <c r="A818" s="22" t="s">
        <v>10484</v>
      </c>
      <c r="B818" s="22" t="s">
        <v>10574</v>
      </c>
      <c r="C818" s="23" t="s">
        <v>10575</v>
      </c>
      <c r="D818" s="22" t="s">
        <v>8927</v>
      </c>
      <c r="E818" s="22">
        <v>3</v>
      </c>
      <c r="F818" s="42"/>
      <c r="G818" s="4">
        <v>0</v>
      </c>
      <c r="H818" s="5" t="s">
        <v>2793</v>
      </c>
      <c r="I818" s="3"/>
      <c r="J818" s="24"/>
    </row>
    <row r="819" spans="1:10" hidden="1">
      <c r="A819" s="22" t="s">
        <v>10484</v>
      </c>
      <c r="B819" s="22" t="s">
        <v>10576</v>
      </c>
      <c r="C819" s="23" t="s">
        <v>10577</v>
      </c>
      <c r="D819" s="22" t="s">
        <v>8927</v>
      </c>
      <c r="E819" s="22">
        <v>3</v>
      </c>
      <c r="F819" s="42"/>
      <c r="G819" s="4">
        <v>0</v>
      </c>
      <c r="H819" s="5" t="s">
        <v>2793</v>
      </c>
      <c r="I819" s="3"/>
      <c r="J819" s="24"/>
    </row>
    <row r="820" spans="1:10" hidden="1">
      <c r="A820" s="22" t="s">
        <v>10484</v>
      </c>
      <c r="B820" s="22" t="s">
        <v>10578</v>
      </c>
      <c r="C820" s="23" t="s">
        <v>10579</v>
      </c>
      <c r="D820" s="22" t="s">
        <v>8927</v>
      </c>
      <c r="E820" s="22">
        <v>3</v>
      </c>
      <c r="F820" s="42"/>
      <c r="G820" s="4">
        <v>0</v>
      </c>
      <c r="H820" s="5" t="s">
        <v>2793</v>
      </c>
      <c r="I820" s="3"/>
      <c r="J820" s="24"/>
    </row>
    <row r="821" spans="1:10" hidden="1">
      <c r="A821" s="22" t="s">
        <v>10484</v>
      </c>
      <c r="B821" s="22" t="s">
        <v>10580</v>
      </c>
      <c r="C821" s="23" t="s">
        <v>10581</v>
      </c>
      <c r="D821" s="22" t="s">
        <v>8927</v>
      </c>
      <c r="E821" s="22">
        <v>3</v>
      </c>
      <c r="F821" s="42"/>
      <c r="G821" s="4">
        <v>0</v>
      </c>
      <c r="H821" s="5" t="s">
        <v>2793</v>
      </c>
      <c r="I821" s="3"/>
      <c r="J821" s="24"/>
    </row>
    <row r="822" spans="1:10" hidden="1">
      <c r="A822" s="22" t="s">
        <v>10484</v>
      </c>
      <c r="B822" s="22" t="s">
        <v>10582</v>
      </c>
      <c r="C822" s="23" t="s">
        <v>10583</v>
      </c>
      <c r="D822" s="22" t="s">
        <v>8927</v>
      </c>
      <c r="E822" s="22" t="s">
        <v>82</v>
      </c>
      <c r="F822" s="42"/>
      <c r="G822" s="4">
        <v>0</v>
      </c>
      <c r="H822" s="5" t="s">
        <v>2793</v>
      </c>
      <c r="I822" s="3"/>
      <c r="J822" s="24"/>
    </row>
    <row r="823" spans="1:10" hidden="1">
      <c r="A823" s="22" t="s">
        <v>10484</v>
      </c>
      <c r="B823" s="22" t="s">
        <v>10584</v>
      </c>
      <c r="C823" s="23" t="s">
        <v>10585</v>
      </c>
      <c r="D823" s="22" t="s">
        <v>8927</v>
      </c>
      <c r="E823" s="22">
        <v>3</v>
      </c>
      <c r="F823" s="42"/>
      <c r="G823" s="4">
        <v>0</v>
      </c>
      <c r="H823" s="5" t="s">
        <v>2793</v>
      </c>
      <c r="I823" s="3"/>
      <c r="J823" s="24"/>
    </row>
    <row r="824" spans="1:10" hidden="1">
      <c r="A824" s="22" t="s">
        <v>10484</v>
      </c>
      <c r="B824" s="22" t="s">
        <v>10586</v>
      </c>
      <c r="C824" s="23" t="s">
        <v>10587</v>
      </c>
      <c r="D824" s="22" t="s">
        <v>8927</v>
      </c>
      <c r="E824" s="22">
        <v>3</v>
      </c>
      <c r="F824" s="42"/>
      <c r="G824" s="4">
        <v>0</v>
      </c>
      <c r="H824" s="5" t="s">
        <v>2793</v>
      </c>
      <c r="I824" s="3"/>
      <c r="J824" s="24"/>
    </row>
    <row r="825" spans="1:10" hidden="1">
      <c r="A825" s="22" t="s">
        <v>10588</v>
      </c>
      <c r="B825" s="22" t="s">
        <v>10589</v>
      </c>
      <c r="C825" s="23" t="s">
        <v>10590</v>
      </c>
      <c r="D825" s="22" t="s">
        <v>8884</v>
      </c>
      <c r="E825" s="22" t="s">
        <v>82</v>
      </c>
      <c r="F825" s="42"/>
      <c r="G825" s="4">
        <v>0</v>
      </c>
      <c r="H825" s="5" t="s">
        <v>2793</v>
      </c>
      <c r="I825" s="3"/>
      <c r="J825" s="24"/>
    </row>
    <row r="826" spans="1:10" hidden="1">
      <c r="A826" s="22" t="s">
        <v>10588</v>
      </c>
      <c r="B826" s="22" t="s">
        <v>10591</v>
      </c>
      <c r="C826" s="23" t="s">
        <v>10592</v>
      </c>
      <c r="D826" s="22" t="s">
        <v>8924</v>
      </c>
      <c r="E826" s="22" t="s">
        <v>82</v>
      </c>
      <c r="F826" s="42"/>
      <c r="G826" s="4">
        <v>0</v>
      </c>
      <c r="H826" s="5" t="s">
        <v>2793</v>
      </c>
      <c r="I826" s="3"/>
      <c r="J826" s="24"/>
    </row>
    <row r="827" spans="1:10" hidden="1">
      <c r="A827" s="22" t="s">
        <v>10593</v>
      </c>
      <c r="B827" s="22" t="s">
        <v>10594</v>
      </c>
      <c r="C827" s="23" t="s">
        <v>10595</v>
      </c>
      <c r="D827" s="22" t="s">
        <v>8884</v>
      </c>
      <c r="E827" s="22" t="s">
        <v>82</v>
      </c>
      <c r="F827" s="42"/>
      <c r="G827" s="4">
        <v>0</v>
      </c>
      <c r="H827" s="5" t="s">
        <v>2793</v>
      </c>
      <c r="I827" s="3"/>
      <c r="J827" s="24"/>
    </row>
    <row r="828" spans="1:10" hidden="1">
      <c r="A828" s="22" t="s">
        <v>10593</v>
      </c>
      <c r="B828" s="22" t="s">
        <v>10596</v>
      </c>
      <c r="C828" s="23" t="s">
        <v>10597</v>
      </c>
      <c r="D828" s="22" t="s">
        <v>9010</v>
      </c>
      <c r="E828" s="22" t="s">
        <v>82</v>
      </c>
      <c r="F828" s="42"/>
      <c r="G828" s="4">
        <v>0</v>
      </c>
      <c r="H828" s="5" t="s">
        <v>2793</v>
      </c>
      <c r="I828" s="3"/>
      <c r="J828" s="24"/>
    </row>
    <row r="829" spans="1:10" hidden="1">
      <c r="A829" s="22" t="s">
        <v>10593</v>
      </c>
      <c r="B829" s="22" t="s">
        <v>10598</v>
      </c>
      <c r="C829" s="23" t="s">
        <v>10599</v>
      </c>
      <c r="D829" s="22" t="s">
        <v>8924</v>
      </c>
      <c r="E829" s="22" t="s">
        <v>82</v>
      </c>
      <c r="F829" s="42"/>
      <c r="G829" s="4">
        <v>0</v>
      </c>
      <c r="H829" s="5" t="s">
        <v>2793</v>
      </c>
      <c r="I829" s="3"/>
      <c r="J829" s="24"/>
    </row>
    <row r="830" spans="1:10" hidden="1">
      <c r="A830" s="22" t="s">
        <v>10593</v>
      </c>
      <c r="B830" s="22" t="s">
        <v>10600</v>
      </c>
      <c r="C830" s="23" t="s">
        <v>10601</v>
      </c>
      <c r="D830" s="22" t="s">
        <v>9010</v>
      </c>
      <c r="E830" s="22" t="s">
        <v>82</v>
      </c>
      <c r="F830" s="42"/>
      <c r="G830" s="4">
        <v>0</v>
      </c>
      <c r="H830" s="5" t="s">
        <v>2793</v>
      </c>
      <c r="I830" s="3"/>
      <c r="J830" s="24"/>
    </row>
    <row r="831" spans="1:10" hidden="1">
      <c r="A831" s="22" t="s">
        <v>10593</v>
      </c>
      <c r="B831" s="22" t="s">
        <v>10602</v>
      </c>
      <c r="C831" s="23" t="s">
        <v>10603</v>
      </c>
      <c r="D831" s="22" t="s">
        <v>8924</v>
      </c>
      <c r="E831" s="22" t="s">
        <v>82</v>
      </c>
      <c r="F831" s="42"/>
      <c r="G831" s="4">
        <v>0</v>
      </c>
      <c r="H831" s="5" t="s">
        <v>2793</v>
      </c>
      <c r="I831" s="3"/>
      <c r="J831" s="24"/>
    </row>
    <row r="832" spans="1:10" hidden="1">
      <c r="A832" s="22" t="s">
        <v>10593</v>
      </c>
      <c r="B832" s="22" t="s">
        <v>10604</v>
      </c>
      <c r="C832" s="23" t="s">
        <v>10605</v>
      </c>
      <c r="D832" s="22" t="s">
        <v>8920</v>
      </c>
      <c r="E832" s="22" t="s">
        <v>82</v>
      </c>
      <c r="F832" s="42"/>
      <c r="G832" s="4">
        <v>0</v>
      </c>
      <c r="H832" s="5" t="s">
        <v>2793</v>
      </c>
      <c r="I832" s="3"/>
      <c r="J832" s="24"/>
    </row>
    <row r="833" spans="1:10" hidden="1">
      <c r="A833" s="22" t="s">
        <v>10593</v>
      </c>
      <c r="B833" s="22" t="s">
        <v>10606</v>
      </c>
      <c r="C833" s="23" t="s">
        <v>10607</v>
      </c>
      <c r="D833" s="22" t="s">
        <v>8920</v>
      </c>
      <c r="E833" s="22" t="s">
        <v>82</v>
      </c>
      <c r="F833" s="42"/>
      <c r="G833" s="4">
        <v>0</v>
      </c>
      <c r="H833" s="5" t="s">
        <v>2793</v>
      </c>
      <c r="I833" s="3"/>
      <c r="J833" s="24"/>
    </row>
    <row r="834" spans="1:10" hidden="1">
      <c r="A834" s="22" t="s">
        <v>10593</v>
      </c>
      <c r="B834" s="22" t="s">
        <v>10608</v>
      </c>
      <c r="C834" s="23" t="s">
        <v>10609</v>
      </c>
      <c r="D834" s="22" t="s">
        <v>8920</v>
      </c>
      <c r="E834" s="22" t="s">
        <v>82</v>
      </c>
      <c r="F834" s="42"/>
      <c r="G834" s="4">
        <v>0</v>
      </c>
      <c r="H834" s="5" t="s">
        <v>2793</v>
      </c>
      <c r="I834" s="3"/>
      <c r="J834" s="24"/>
    </row>
    <row r="835" spans="1:10" hidden="1">
      <c r="A835" s="22" t="s">
        <v>10593</v>
      </c>
      <c r="B835" s="22" t="s">
        <v>696</v>
      </c>
      <c r="C835" s="23" t="s">
        <v>10610</v>
      </c>
      <c r="D835" s="22" t="s">
        <v>8884</v>
      </c>
      <c r="E835" s="22" t="s">
        <v>82</v>
      </c>
      <c r="F835" s="42"/>
      <c r="G835" s="4">
        <v>0</v>
      </c>
      <c r="H835" s="5" t="s">
        <v>2793</v>
      </c>
      <c r="I835" s="3"/>
      <c r="J835" s="24"/>
    </row>
    <row r="836" spans="1:10" hidden="1">
      <c r="A836" s="22" t="s">
        <v>10593</v>
      </c>
      <c r="B836" s="22" t="s">
        <v>702</v>
      </c>
      <c r="C836" s="23" t="s">
        <v>10611</v>
      </c>
      <c r="D836" s="22" t="s">
        <v>8884</v>
      </c>
      <c r="E836" s="22" t="s">
        <v>82</v>
      </c>
      <c r="F836" s="42"/>
      <c r="G836" s="4">
        <v>0</v>
      </c>
      <c r="H836" s="5" t="s">
        <v>2793</v>
      </c>
      <c r="I836" s="3"/>
      <c r="J836" s="24"/>
    </row>
    <row r="837" spans="1:10" hidden="1">
      <c r="A837" s="22" t="s">
        <v>10593</v>
      </c>
      <c r="B837" s="22" t="s">
        <v>10612</v>
      </c>
      <c r="C837" s="23" t="s">
        <v>10613</v>
      </c>
      <c r="D837" s="22" t="s">
        <v>8884</v>
      </c>
      <c r="E837" s="22" t="s">
        <v>82</v>
      </c>
      <c r="F837" s="42"/>
      <c r="G837" s="4">
        <v>0</v>
      </c>
      <c r="H837" s="5" t="s">
        <v>2793</v>
      </c>
      <c r="I837" s="3"/>
      <c r="J837" s="24"/>
    </row>
    <row r="838" spans="1:10" hidden="1">
      <c r="A838" s="22" t="s">
        <v>10593</v>
      </c>
      <c r="B838" s="22" t="s">
        <v>795</v>
      </c>
      <c r="C838" s="23" t="s">
        <v>10614</v>
      </c>
      <c r="D838" s="22" t="s">
        <v>8884</v>
      </c>
      <c r="E838" s="22" t="s">
        <v>82</v>
      </c>
      <c r="F838" s="42"/>
      <c r="G838" s="4">
        <v>0</v>
      </c>
      <c r="H838" s="5" t="s">
        <v>2793</v>
      </c>
      <c r="I838" s="3"/>
      <c r="J838" s="24"/>
    </row>
    <row r="839" spans="1:10" hidden="1">
      <c r="A839" s="22" t="s">
        <v>10593</v>
      </c>
      <c r="B839" s="22" t="s">
        <v>10615</v>
      </c>
      <c r="C839" s="23" t="s">
        <v>10616</v>
      </c>
      <c r="D839" s="22" t="s">
        <v>8884</v>
      </c>
      <c r="E839" s="22" t="s">
        <v>82</v>
      </c>
      <c r="F839" s="42"/>
      <c r="G839" s="4">
        <v>0</v>
      </c>
      <c r="H839" s="5" t="s">
        <v>2793</v>
      </c>
      <c r="I839" s="3"/>
      <c r="J839" s="24"/>
    </row>
    <row r="840" spans="1:10" hidden="1">
      <c r="A840" s="22" t="s">
        <v>10593</v>
      </c>
      <c r="B840" s="22" t="s">
        <v>709</v>
      </c>
      <c r="C840" s="23" t="s">
        <v>10617</v>
      </c>
      <c r="D840" s="22" t="s">
        <v>8884</v>
      </c>
      <c r="E840" s="22" t="s">
        <v>82</v>
      </c>
      <c r="F840" s="42"/>
      <c r="G840" s="4">
        <v>0</v>
      </c>
      <c r="H840" s="5" t="s">
        <v>2793</v>
      </c>
      <c r="I840" s="3"/>
      <c r="J840" s="24"/>
    </row>
    <row r="841" spans="1:10" hidden="1">
      <c r="A841" s="22" t="s">
        <v>10593</v>
      </c>
      <c r="B841" s="22" t="s">
        <v>10618</v>
      </c>
      <c r="C841" s="23" t="s">
        <v>10619</v>
      </c>
      <c r="D841" s="22" t="s">
        <v>8884</v>
      </c>
      <c r="E841" s="22" t="s">
        <v>82</v>
      </c>
      <c r="F841" s="42"/>
      <c r="G841" s="4">
        <v>0</v>
      </c>
      <c r="H841" s="5" t="s">
        <v>2793</v>
      </c>
      <c r="I841" s="3"/>
      <c r="J841" s="24"/>
    </row>
    <row r="842" spans="1:10" hidden="1">
      <c r="A842" s="22" t="s">
        <v>10593</v>
      </c>
      <c r="B842" s="22" t="s">
        <v>10620</v>
      </c>
      <c r="C842" s="23" t="s">
        <v>10621</v>
      </c>
      <c r="D842" s="22" t="s">
        <v>8884</v>
      </c>
      <c r="E842" s="22" t="s">
        <v>82</v>
      </c>
      <c r="F842" s="42"/>
      <c r="G842" s="4">
        <v>0</v>
      </c>
      <c r="H842" s="5" t="s">
        <v>2793</v>
      </c>
      <c r="I842" s="3"/>
      <c r="J842" s="24"/>
    </row>
    <row r="843" spans="1:10" hidden="1">
      <c r="A843" s="22" t="s">
        <v>10593</v>
      </c>
      <c r="B843" s="22" t="s">
        <v>10622</v>
      </c>
      <c r="C843" s="23" t="s">
        <v>10623</v>
      </c>
      <c r="D843" s="22" t="s">
        <v>8884</v>
      </c>
      <c r="E843" s="22" t="s">
        <v>82</v>
      </c>
      <c r="F843" s="42"/>
      <c r="G843" s="4">
        <v>0</v>
      </c>
      <c r="H843" s="5" t="s">
        <v>2793</v>
      </c>
      <c r="I843" s="3"/>
      <c r="J843" s="24"/>
    </row>
    <row r="844" spans="1:10" hidden="1">
      <c r="A844" s="22" t="s">
        <v>10593</v>
      </c>
      <c r="B844" s="22" t="s">
        <v>10624</v>
      </c>
      <c r="C844" s="23" t="s">
        <v>10625</v>
      </c>
      <c r="D844" s="22" t="s">
        <v>8884</v>
      </c>
      <c r="E844" s="22" t="s">
        <v>82</v>
      </c>
      <c r="F844" s="42"/>
      <c r="G844" s="4">
        <v>0</v>
      </c>
      <c r="H844" s="5" t="s">
        <v>2793</v>
      </c>
      <c r="I844" s="3"/>
      <c r="J844" s="24"/>
    </row>
    <row r="845" spans="1:10" hidden="1">
      <c r="A845" s="22" t="s">
        <v>10593</v>
      </c>
      <c r="B845" s="22" t="s">
        <v>10626</v>
      </c>
      <c r="C845" s="23" t="s">
        <v>10627</v>
      </c>
      <c r="D845" s="22" t="s">
        <v>8884</v>
      </c>
      <c r="E845" s="22" t="s">
        <v>82</v>
      </c>
      <c r="F845" s="42"/>
      <c r="G845" s="4">
        <v>0</v>
      </c>
      <c r="H845" s="5" t="s">
        <v>2793</v>
      </c>
      <c r="I845" s="3"/>
      <c r="J845" s="24"/>
    </row>
    <row r="846" spans="1:10" hidden="1">
      <c r="A846" s="22" t="s">
        <v>10593</v>
      </c>
      <c r="B846" s="22" t="s">
        <v>10628</v>
      </c>
      <c r="C846" s="23" t="s">
        <v>10629</v>
      </c>
      <c r="D846" s="22" t="s">
        <v>8924</v>
      </c>
      <c r="E846" s="22" t="s">
        <v>82</v>
      </c>
      <c r="F846" s="42"/>
      <c r="G846" s="4">
        <v>0</v>
      </c>
      <c r="H846" s="5" t="s">
        <v>2793</v>
      </c>
      <c r="I846" s="3"/>
      <c r="J846" s="24"/>
    </row>
    <row r="847" spans="1:10" hidden="1">
      <c r="A847" s="22" t="s">
        <v>10593</v>
      </c>
      <c r="B847" s="22" t="s">
        <v>10630</v>
      </c>
      <c r="C847" s="23" t="s">
        <v>10631</v>
      </c>
      <c r="D847" s="22" t="s">
        <v>8884</v>
      </c>
      <c r="E847" s="22" t="s">
        <v>82</v>
      </c>
      <c r="F847" s="42"/>
      <c r="G847" s="4">
        <v>0</v>
      </c>
      <c r="H847" s="5" t="s">
        <v>2793</v>
      </c>
      <c r="I847" s="3"/>
      <c r="J847" s="24"/>
    </row>
    <row r="848" spans="1:10" hidden="1">
      <c r="A848" s="22" t="s">
        <v>10593</v>
      </c>
      <c r="B848" s="22" t="s">
        <v>10632</v>
      </c>
      <c r="C848" s="23" t="s">
        <v>10633</v>
      </c>
      <c r="D848" s="22" t="s">
        <v>8924</v>
      </c>
      <c r="E848" s="22" t="s">
        <v>82</v>
      </c>
      <c r="F848" s="42"/>
      <c r="G848" s="4">
        <v>0</v>
      </c>
      <c r="H848" s="5" t="s">
        <v>2793</v>
      </c>
      <c r="I848" s="3"/>
      <c r="J848" s="24"/>
    </row>
    <row r="849" spans="1:10" hidden="1">
      <c r="A849" s="22" t="s">
        <v>10593</v>
      </c>
      <c r="B849" s="22" t="s">
        <v>10634</v>
      </c>
      <c r="C849" s="23" t="s">
        <v>10635</v>
      </c>
      <c r="D849" s="22" t="s">
        <v>8920</v>
      </c>
      <c r="E849" s="22" t="s">
        <v>82</v>
      </c>
      <c r="F849" s="42"/>
      <c r="G849" s="4">
        <v>0</v>
      </c>
      <c r="H849" s="5" t="s">
        <v>2793</v>
      </c>
      <c r="I849" s="3"/>
      <c r="J849" s="24"/>
    </row>
    <row r="850" spans="1:10" hidden="1">
      <c r="A850" s="22" t="s">
        <v>10593</v>
      </c>
      <c r="B850" s="22" t="s">
        <v>10636</v>
      </c>
      <c r="C850" s="23" t="s">
        <v>10637</v>
      </c>
      <c r="D850" s="22" t="s">
        <v>8884</v>
      </c>
      <c r="E850" s="22" t="s">
        <v>82</v>
      </c>
      <c r="F850" s="42"/>
      <c r="G850" s="4">
        <v>0</v>
      </c>
      <c r="H850" s="5" t="s">
        <v>2793</v>
      </c>
      <c r="I850" s="3"/>
      <c r="J850" s="24"/>
    </row>
    <row r="851" spans="1:10" hidden="1">
      <c r="A851" s="22" t="s">
        <v>10593</v>
      </c>
      <c r="B851" s="22" t="s">
        <v>10638</v>
      </c>
      <c r="C851" s="23" t="s">
        <v>10639</v>
      </c>
      <c r="D851" s="22" t="s">
        <v>8924</v>
      </c>
      <c r="E851" s="22" t="s">
        <v>82</v>
      </c>
      <c r="F851" s="42"/>
      <c r="G851" s="4">
        <v>0</v>
      </c>
      <c r="H851" s="5" t="s">
        <v>2793</v>
      </c>
      <c r="I851" s="3"/>
      <c r="J851" s="24"/>
    </row>
    <row r="852" spans="1:10" hidden="1">
      <c r="A852" s="22" t="s">
        <v>10593</v>
      </c>
      <c r="B852" s="22" t="s">
        <v>10640</v>
      </c>
      <c r="C852" s="23" t="s">
        <v>10641</v>
      </c>
      <c r="D852" s="22" t="s">
        <v>8920</v>
      </c>
      <c r="E852" s="22" t="s">
        <v>82</v>
      </c>
      <c r="F852" s="42"/>
      <c r="G852" s="4">
        <v>0</v>
      </c>
      <c r="H852" s="5" t="s">
        <v>2793</v>
      </c>
      <c r="I852" s="3"/>
      <c r="J852" s="24"/>
    </row>
    <row r="853" spans="1:10" hidden="1">
      <c r="A853" s="22" t="s">
        <v>10593</v>
      </c>
      <c r="B853" s="22" t="s">
        <v>10642</v>
      </c>
      <c r="C853" s="23" t="s">
        <v>10643</v>
      </c>
      <c r="D853" s="22" t="s">
        <v>8924</v>
      </c>
      <c r="E853" s="22" t="s">
        <v>82</v>
      </c>
      <c r="F853" s="42"/>
      <c r="G853" s="4">
        <v>0</v>
      </c>
      <c r="H853" s="5" t="s">
        <v>2793</v>
      </c>
      <c r="I853" s="3"/>
      <c r="J853" s="24"/>
    </row>
    <row r="854" spans="1:10" hidden="1">
      <c r="A854" s="22" t="s">
        <v>10593</v>
      </c>
      <c r="B854" s="22" t="s">
        <v>10644</v>
      </c>
      <c r="C854" s="23" t="s">
        <v>10645</v>
      </c>
      <c r="D854" s="22" t="s">
        <v>8924</v>
      </c>
      <c r="E854" s="22" t="s">
        <v>82</v>
      </c>
      <c r="F854" s="42"/>
      <c r="G854" s="4">
        <v>0</v>
      </c>
      <c r="H854" s="5" t="s">
        <v>2793</v>
      </c>
      <c r="I854" s="3"/>
      <c r="J854" s="24"/>
    </row>
    <row r="855" spans="1:10" hidden="1">
      <c r="A855" s="22" t="s">
        <v>10593</v>
      </c>
      <c r="B855" s="22" t="s">
        <v>10646</v>
      </c>
      <c r="C855" s="23" t="s">
        <v>10647</v>
      </c>
      <c r="D855" s="22" t="s">
        <v>8927</v>
      </c>
      <c r="E855" s="22" t="s">
        <v>82</v>
      </c>
      <c r="F855" s="42"/>
      <c r="G855" s="4">
        <v>0</v>
      </c>
      <c r="H855" s="5" t="s">
        <v>2793</v>
      </c>
      <c r="I855" s="3"/>
      <c r="J855" s="24"/>
    </row>
    <row r="856" spans="1:10" hidden="1">
      <c r="A856" s="22" t="s">
        <v>10593</v>
      </c>
      <c r="B856" s="22" t="s">
        <v>10648</v>
      </c>
      <c r="C856" s="23" t="s">
        <v>10649</v>
      </c>
      <c r="D856" s="22" t="s">
        <v>8924</v>
      </c>
      <c r="E856" s="22" t="s">
        <v>8921</v>
      </c>
      <c r="F856" s="42"/>
      <c r="G856" s="4">
        <v>0</v>
      </c>
      <c r="H856" s="5" t="s">
        <v>2793</v>
      </c>
      <c r="I856" s="3"/>
      <c r="J856" s="24"/>
    </row>
    <row r="857" spans="1:10" hidden="1">
      <c r="A857" s="22" t="s">
        <v>10650</v>
      </c>
      <c r="B857" s="22" t="s">
        <v>10651</v>
      </c>
      <c r="C857" s="23" t="s">
        <v>10652</v>
      </c>
      <c r="D857" s="22" t="s">
        <v>8884</v>
      </c>
      <c r="E857" s="22" t="s">
        <v>8921</v>
      </c>
      <c r="F857" s="42"/>
      <c r="G857" s="4">
        <v>0</v>
      </c>
      <c r="H857" s="5" t="s">
        <v>2793</v>
      </c>
      <c r="I857" s="3"/>
      <c r="J857" s="24"/>
    </row>
    <row r="858" spans="1:10" hidden="1">
      <c r="A858" s="22" t="s">
        <v>10650</v>
      </c>
      <c r="B858" s="22" t="s">
        <v>10653</v>
      </c>
      <c r="C858" s="23" t="s">
        <v>10654</v>
      </c>
      <c r="D858" s="22" t="s">
        <v>8884</v>
      </c>
      <c r="E858" s="22">
        <v>2</v>
      </c>
      <c r="F858" s="42"/>
      <c r="G858" s="4">
        <v>0</v>
      </c>
      <c r="H858" s="5" t="s">
        <v>2793</v>
      </c>
      <c r="I858" s="3"/>
      <c r="J858" s="24"/>
    </row>
    <row r="859" spans="1:10" hidden="1">
      <c r="A859" s="22" t="s">
        <v>10650</v>
      </c>
      <c r="B859" s="22" t="s">
        <v>10655</v>
      </c>
      <c r="C859" s="23" t="s">
        <v>10656</v>
      </c>
      <c r="D859" s="22" t="s">
        <v>8884</v>
      </c>
      <c r="E859" s="22">
        <v>3</v>
      </c>
      <c r="F859" s="42"/>
      <c r="G859" s="4">
        <v>0</v>
      </c>
      <c r="H859" s="5" t="s">
        <v>2793</v>
      </c>
      <c r="I859" s="5"/>
      <c r="J859" s="24"/>
    </row>
    <row r="860" spans="1:10" hidden="1">
      <c r="A860" s="22" t="s">
        <v>10650</v>
      </c>
      <c r="B860" s="22" t="s">
        <v>2608</v>
      </c>
      <c r="C860" s="23" t="s">
        <v>10657</v>
      </c>
      <c r="D860" s="22" t="s">
        <v>8884</v>
      </c>
      <c r="E860" s="22" t="s">
        <v>82</v>
      </c>
      <c r="F860" s="42"/>
      <c r="G860" s="4">
        <v>0</v>
      </c>
      <c r="H860" s="5" t="s">
        <v>2793</v>
      </c>
      <c r="J860" s="24"/>
    </row>
    <row r="861" spans="1:10" hidden="1">
      <c r="A861" s="22" t="s">
        <v>10650</v>
      </c>
      <c r="B861" s="22" t="s">
        <v>3213</v>
      </c>
      <c r="C861" s="23" t="s">
        <v>10658</v>
      </c>
      <c r="D861" s="22" t="s">
        <v>8884</v>
      </c>
      <c r="E861" s="22" t="s">
        <v>8921</v>
      </c>
      <c r="F861" s="42"/>
      <c r="G861" s="4">
        <v>0</v>
      </c>
      <c r="H861" s="5" t="s">
        <v>2793</v>
      </c>
      <c r="I861" s="3"/>
      <c r="J861" s="24"/>
    </row>
    <row r="862" spans="1:10" hidden="1">
      <c r="A862" s="22" t="s">
        <v>10650</v>
      </c>
      <c r="B862" s="22" t="s">
        <v>10659</v>
      </c>
      <c r="C862" s="23" t="s">
        <v>10660</v>
      </c>
      <c r="D862" s="22" t="s">
        <v>8884</v>
      </c>
      <c r="E862" s="22" t="s">
        <v>82</v>
      </c>
      <c r="F862" s="42"/>
      <c r="G862" s="4">
        <v>0</v>
      </c>
      <c r="H862" s="5" t="s">
        <v>2793</v>
      </c>
      <c r="I862" s="3"/>
      <c r="J862" s="24"/>
    </row>
    <row r="863" spans="1:10" hidden="1">
      <c r="A863" s="22" t="s">
        <v>10650</v>
      </c>
      <c r="B863" s="22" t="s">
        <v>10661</v>
      </c>
      <c r="C863" s="23" t="s">
        <v>10662</v>
      </c>
      <c r="D863" s="22" t="s">
        <v>8884</v>
      </c>
      <c r="E863" s="22" t="s">
        <v>82</v>
      </c>
      <c r="F863" s="42"/>
      <c r="G863" s="4">
        <v>0</v>
      </c>
      <c r="H863" s="5" t="s">
        <v>2793</v>
      </c>
      <c r="I863" s="3"/>
      <c r="J863" s="24"/>
    </row>
    <row r="864" spans="1:10" hidden="1">
      <c r="A864" s="22" t="s">
        <v>10650</v>
      </c>
      <c r="B864" s="22" t="s">
        <v>10663</v>
      </c>
      <c r="C864" s="23" t="s">
        <v>10664</v>
      </c>
      <c r="D864" s="22" t="s">
        <v>8884</v>
      </c>
      <c r="E864" s="22" t="s">
        <v>82</v>
      </c>
      <c r="F864" s="42"/>
      <c r="G864" s="4">
        <v>0</v>
      </c>
      <c r="H864" s="5" t="s">
        <v>2793</v>
      </c>
      <c r="I864" s="3"/>
      <c r="J864" s="24"/>
    </row>
    <row r="865" spans="1:10" hidden="1">
      <c r="A865" s="22" t="s">
        <v>10650</v>
      </c>
      <c r="B865" s="22" t="s">
        <v>10665</v>
      </c>
      <c r="C865" s="23" t="s">
        <v>10666</v>
      </c>
      <c r="D865" s="22" t="s">
        <v>8884</v>
      </c>
      <c r="E865" s="22" t="s">
        <v>82</v>
      </c>
      <c r="F865" s="42"/>
      <c r="G865" s="4">
        <v>0</v>
      </c>
      <c r="H865" s="5" t="s">
        <v>2793</v>
      </c>
      <c r="J865" s="24"/>
    </row>
    <row r="866" spans="1:10" hidden="1">
      <c r="A866" s="22" t="s">
        <v>10650</v>
      </c>
      <c r="B866" s="22" t="s">
        <v>10667</v>
      </c>
      <c r="C866" s="23" t="s">
        <v>10668</v>
      </c>
      <c r="D866" s="22" t="s">
        <v>8884</v>
      </c>
      <c r="E866" s="22">
        <v>3</v>
      </c>
      <c r="F866" s="42"/>
      <c r="G866" s="4">
        <v>0</v>
      </c>
      <c r="H866" s="5" t="s">
        <v>2793</v>
      </c>
      <c r="I866" s="3"/>
      <c r="J866" s="24"/>
    </row>
    <row r="867" spans="1:10" hidden="1">
      <c r="A867" s="22" t="s">
        <v>10650</v>
      </c>
      <c r="B867" s="22" t="s">
        <v>1930</v>
      </c>
      <c r="C867" s="23" t="s">
        <v>10669</v>
      </c>
      <c r="D867" s="22" t="s">
        <v>8884</v>
      </c>
      <c r="E867" s="22" t="s">
        <v>82</v>
      </c>
      <c r="F867" s="42"/>
      <c r="G867" s="4">
        <v>0</v>
      </c>
      <c r="H867" s="5" t="s">
        <v>2793</v>
      </c>
      <c r="I867" s="3"/>
      <c r="J867" s="24"/>
    </row>
    <row r="868" spans="1:10" hidden="1">
      <c r="A868" s="22" t="s">
        <v>10650</v>
      </c>
      <c r="B868" s="22" t="s">
        <v>748</v>
      </c>
      <c r="C868" s="23" t="s">
        <v>10670</v>
      </c>
      <c r="D868" s="22" t="s">
        <v>8884</v>
      </c>
      <c r="E868" s="22">
        <v>3</v>
      </c>
      <c r="F868" s="42"/>
      <c r="G868" s="4">
        <v>0</v>
      </c>
      <c r="H868" s="5" t="s">
        <v>2793</v>
      </c>
      <c r="J868" s="24"/>
    </row>
    <row r="869" spans="1:10" hidden="1">
      <c r="A869" s="22" t="s">
        <v>10650</v>
      </c>
      <c r="B869" s="22" t="s">
        <v>1661</v>
      </c>
      <c r="C869" s="23" t="s">
        <v>10671</v>
      </c>
      <c r="D869" s="22" t="s">
        <v>8884</v>
      </c>
      <c r="E869" s="22">
        <v>2</v>
      </c>
      <c r="F869" s="42"/>
      <c r="G869" s="4">
        <v>0</v>
      </c>
      <c r="H869" s="5" t="s">
        <v>2793</v>
      </c>
      <c r="I869" s="3"/>
      <c r="J869" s="24"/>
    </row>
    <row r="870" spans="1:10" hidden="1">
      <c r="A870" s="22" t="s">
        <v>10650</v>
      </c>
      <c r="B870" s="22" t="s">
        <v>10672</v>
      </c>
      <c r="C870" s="23" t="s">
        <v>10673</v>
      </c>
      <c r="D870" s="22" t="s">
        <v>8884</v>
      </c>
      <c r="E870" s="22">
        <v>2</v>
      </c>
      <c r="F870" s="42" t="s">
        <v>9141</v>
      </c>
      <c r="G870" s="4">
        <v>0</v>
      </c>
      <c r="H870" s="5" t="s">
        <v>2793</v>
      </c>
      <c r="J870" s="24"/>
    </row>
    <row r="871" spans="1:10" hidden="1">
      <c r="A871" s="22" t="s">
        <v>10650</v>
      </c>
      <c r="B871" s="22" t="s">
        <v>10674</v>
      </c>
      <c r="C871" s="23" t="s">
        <v>10675</v>
      </c>
      <c r="D871" s="22" t="s">
        <v>8884</v>
      </c>
      <c r="E871" s="22">
        <v>2</v>
      </c>
      <c r="F871" s="42"/>
      <c r="G871" s="4">
        <v>0</v>
      </c>
      <c r="H871" s="5" t="s">
        <v>2793</v>
      </c>
      <c r="I871" s="3"/>
      <c r="J871" s="24"/>
    </row>
    <row r="872" spans="1:10" hidden="1">
      <c r="A872" s="22" t="s">
        <v>10650</v>
      </c>
      <c r="B872" s="22" t="s">
        <v>10676</v>
      </c>
      <c r="C872" s="23" t="s">
        <v>10656</v>
      </c>
      <c r="D872" s="22" t="s">
        <v>8884</v>
      </c>
      <c r="E872" s="22">
        <v>2</v>
      </c>
      <c r="F872" s="42"/>
      <c r="G872" s="4">
        <v>0</v>
      </c>
      <c r="H872" s="5" t="s">
        <v>2793</v>
      </c>
      <c r="I872" s="3"/>
      <c r="J872" s="24"/>
    </row>
    <row r="873" spans="1:10" hidden="1">
      <c r="A873" s="22" t="s">
        <v>10650</v>
      </c>
      <c r="B873" s="22" t="s">
        <v>10677</v>
      </c>
      <c r="C873" s="23" t="s">
        <v>10678</v>
      </c>
      <c r="D873" s="22" t="s">
        <v>8884</v>
      </c>
      <c r="E873" s="22" t="s">
        <v>82</v>
      </c>
      <c r="F873" s="42"/>
      <c r="G873" s="4">
        <v>0</v>
      </c>
      <c r="H873" s="5" t="s">
        <v>2793</v>
      </c>
      <c r="I873" s="3"/>
      <c r="J873" s="24"/>
    </row>
    <row r="874" spans="1:10" hidden="1">
      <c r="A874" s="22" t="s">
        <v>10650</v>
      </c>
      <c r="B874" s="22" t="s">
        <v>8716</v>
      </c>
      <c r="C874" s="23" t="s">
        <v>10679</v>
      </c>
      <c r="D874" s="22" t="s">
        <v>8884</v>
      </c>
      <c r="E874" s="22">
        <v>2</v>
      </c>
      <c r="F874" s="42"/>
      <c r="G874" s="4">
        <v>0</v>
      </c>
      <c r="H874" s="5" t="s">
        <v>2793</v>
      </c>
      <c r="I874" s="3"/>
      <c r="J874" s="24"/>
    </row>
    <row r="875" spans="1:10" hidden="1">
      <c r="A875" s="22" t="s">
        <v>10650</v>
      </c>
      <c r="B875" s="22" t="s">
        <v>10680</v>
      </c>
      <c r="C875" s="23" t="s">
        <v>10681</v>
      </c>
      <c r="D875" s="22" t="s">
        <v>8924</v>
      </c>
      <c r="E875" s="22">
        <v>2</v>
      </c>
      <c r="F875" s="42" t="s">
        <v>10682</v>
      </c>
      <c r="G875" s="4">
        <v>0</v>
      </c>
      <c r="H875" s="5" t="s">
        <v>2793</v>
      </c>
      <c r="I875" s="3"/>
      <c r="J875" s="24"/>
    </row>
    <row r="876" spans="1:10" hidden="1">
      <c r="A876" s="22" t="s">
        <v>10650</v>
      </c>
      <c r="B876" s="22" t="s">
        <v>10683</v>
      </c>
      <c r="C876" s="23" t="s">
        <v>10684</v>
      </c>
      <c r="D876" s="22" t="s">
        <v>8884</v>
      </c>
      <c r="E876" s="22">
        <v>2</v>
      </c>
      <c r="F876" s="42"/>
      <c r="G876" s="4">
        <v>0</v>
      </c>
      <c r="H876" s="5" t="s">
        <v>2793</v>
      </c>
      <c r="I876" s="3"/>
      <c r="J876" s="24"/>
    </row>
    <row r="877" spans="1:10" hidden="1">
      <c r="A877" s="22" t="s">
        <v>10650</v>
      </c>
      <c r="B877" s="22" t="s">
        <v>2099</v>
      </c>
      <c r="C877" s="23" t="s">
        <v>10685</v>
      </c>
      <c r="D877" s="22" t="s">
        <v>8884</v>
      </c>
      <c r="E877" s="22">
        <v>2</v>
      </c>
      <c r="F877" s="42"/>
      <c r="G877" s="4">
        <v>0</v>
      </c>
      <c r="H877" s="5" t="s">
        <v>2793</v>
      </c>
      <c r="I877" s="3"/>
      <c r="J877" s="24"/>
    </row>
    <row r="878" spans="1:10" hidden="1">
      <c r="A878" s="22" t="s">
        <v>10650</v>
      </c>
      <c r="B878" s="22" t="s">
        <v>125</v>
      </c>
      <c r="C878" s="23" t="s">
        <v>10686</v>
      </c>
      <c r="D878" s="22" t="s">
        <v>8884</v>
      </c>
      <c r="E878" s="22">
        <v>3</v>
      </c>
      <c r="F878" s="42"/>
      <c r="G878" s="4">
        <v>0</v>
      </c>
      <c r="H878" s="5" t="s">
        <v>2793</v>
      </c>
      <c r="J878" s="24"/>
    </row>
    <row r="879" spans="1:10" hidden="1">
      <c r="A879" s="22" t="s">
        <v>10650</v>
      </c>
      <c r="B879" s="22" t="s">
        <v>1038</v>
      </c>
      <c r="C879" s="23" t="s">
        <v>10687</v>
      </c>
      <c r="D879" s="22" t="s">
        <v>8884</v>
      </c>
      <c r="E879" s="22">
        <v>3</v>
      </c>
      <c r="F879" s="42"/>
      <c r="G879" s="4">
        <v>0</v>
      </c>
      <c r="H879" s="5" t="s">
        <v>2793</v>
      </c>
      <c r="I879" s="3"/>
      <c r="J879" s="24"/>
    </row>
    <row r="880" spans="1:10" hidden="1">
      <c r="A880" s="22" t="s">
        <v>10650</v>
      </c>
      <c r="B880" s="22" t="s">
        <v>1688</v>
      </c>
      <c r="C880" s="23" t="s">
        <v>10688</v>
      </c>
      <c r="D880" s="22" t="s">
        <v>8884</v>
      </c>
      <c r="E880" s="22">
        <v>2</v>
      </c>
      <c r="F880" s="42" t="s">
        <v>10689</v>
      </c>
      <c r="G880" s="4">
        <v>0</v>
      </c>
      <c r="H880" s="5" t="s">
        <v>2793</v>
      </c>
      <c r="I880" s="3"/>
      <c r="J880" s="24"/>
    </row>
    <row r="881" spans="1:10" hidden="1">
      <c r="A881" s="22" t="s">
        <v>10650</v>
      </c>
      <c r="B881" s="22" t="s">
        <v>10690</v>
      </c>
      <c r="C881" s="23" t="s">
        <v>10691</v>
      </c>
      <c r="D881" s="22" t="s">
        <v>8884</v>
      </c>
      <c r="E881" s="22">
        <v>3</v>
      </c>
      <c r="F881" s="42"/>
      <c r="G881" s="4">
        <v>0</v>
      </c>
      <c r="H881" s="5" t="s">
        <v>2793</v>
      </c>
      <c r="I881" s="3"/>
      <c r="J881" s="24"/>
    </row>
    <row r="882" spans="1:10" hidden="1">
      <c r="A882" s="22" t="s">
        <v>10650</v>
      </c>
      <c r="B882" s="22" t="s">
        <v>341</v>
      </c>
      <c r="C882" s="23" t="s">
        <v>10692</v>
      </c>
      <c r="D882" s="22" t="s">
        <v>8884</v>
      </c>
      <c r="E882" s="22">
        <v>3</v>
      </c>
      <c r="F882" s="42" t="s">
        <v>10693</v>
      </c>
      <c r="G882" s="4">
        <v>0</v>
      </c>
      <c r="H882" s="5" t="s">
        <v>2793</v>
      </c>
      <c r="J882" s="24"/>
    </row>
    <row r="883" spans="1:10" hidden="1">
      <c r="A883" s="22" t="s">
        <v>10650</v>
      </c>
      <c r="B883" s="22" t="s">
        <v>2110</v>
      </c>
      <c r="C883" s="23" t="s">
        <v>10694</v>
      </c>
      <c r="D883" s="22" t="s">
        <v>8884</v>
      </c>
      <c r="E883" s="22">
        <v>3</v>
      </c>
      <c r="F883" s="42" t="s">
        <v>10695</v>
      </c>
      <c r="G883" s="4">
        <v>0</v>
      </c>
      <c r="H883" s="5" t="s">
        <v>2793</v>
      </c>
      <c r="I883" s="3"/>
      <c r="J883" s="24"/>
    </row>
    <row r="884" spans="1:10" hidden="1">
      <c r="A884" s="22" t="s">
        <v>10650</v>
      </c>
      <c r="B884" s="22" t="s">
        <v>10696</v>
      </c>
      <c r="C884" s="23" t="s">
        <v>10697</v>
      </c>
      <c r="D884" s="22" t="s">
        <v>8884</v>
      </c>
      <c r="E884" s="22">
        <v>3</v>
      </c>
      <c r="F884" s="42"/>
      <c r="G884" s="4">
        <v>0</v>
      </c>
      <c r="H884" s="5" t="s">
        <v>2793</v>
      </c>
      <c r="I884" s="2"/>
      <c r="J884" s="24"/>
    </row>
    <row r="885" spans="1:10" hidden="1">
      <c r="A885" s="22" t="s">
        <v>10650</v>
      </c>
      <c r="B885" s="22" t="s">
        <v>7269</v>
      </c>
      <c r="C885" s="23" t="s">
        <v>10698</v>
      </c>
      <c r="D885" s="22" t="s">
        <v>8924</v>
      </c>
      <c r="E885" s="22">
        <v>3</v>
      </c>
      <c r="F885" s="42"/>
      <c r="G885" s="4">
        <v>0</v>
      </c>
      <c r="H885" s="5" t="s">
        <v>2793</v>
      </c>
      <c r="I885" s="3"/>
      <c r="J885" s="24"/>
    </row>
    <row r="886" spans="1:10" hidden="1">
      <c r="A886" s="22" t="s">
        <v>10650</v>
      </c>
      <c r="B886" s="22" t="s">
        <v>1850</v>
      </c>
      <c r="C886" s="23" t="s">
        <v>10699</v>
      </c>
      <c r="D886" s="22" t="s">
        <v>8884</v>
      </c>
      <c r="E886" s="22">
        <v>3</v>
      </c>
      <c r="F886" s="42"/>
      <c r="G886" s="4">
        <v>0</v>
      </c>
      <c r="H886" s="5" t="s">
        <v>2793</v>
      </c>
      <c r="I886" s="3"/>
      <c r="J886" s="24"/>
    </row>
    <row r="887" spans="1:10" hidden="1">
      <c r="A887" s="22" t="s">
        <v>10650</v>
      </c>
      <c r="B887" s="22" t="s">
        <v>1853</v>
      </c>
      <c r="C887" s="23" t="s">
        <v>10700</v>
      </c>
      <c r="D887" s="22" t="s">
        <v>8884</v>
      </c>
      <c r="E887" s="22">
        <v>3</v>
      </c>
      <c r="F887" s="42"/>
      <c r="G887" s="4">
        <v>0</v>
      </c>
      <c r="H887" s="5" t="s">
        <v>2793</v>
      </c>
      <c r="I887" s="3"/>
      <c r="J887" s="24"/>
    </row>
    <row r="888" spans="1:10" hidden="1">
      <c r="A888" s="22" t="s">
        <v>10650</v>
      </c>
      <c r="B888" s="22" t="s">
        <v>2091</v>
      </c>
      <c r="C888" s="23" t="s">
        <v>10701</v>
      </c>
      <c r="D888" s="22" t="s">
        <v>8884</v>
      </c>
      <c r="E888" s="22">
        <v>3</v>
      </c>
      <c r="F888" s="42" t="s">
        <v>9150</v>
      </c>
      <c r="G888" s="4">
        <v>0</v>
      </c>
      <c r="H888" s="5" t="s">
        <v>2793</v>
      </c>
      <c r="I888" s="3"/>
      <c r="J888" s="24"/>
    </row>
    <row r="889" spans="1:10" hidden="1">
      <c r="A889" s="22" t="s">
        <v>10650</v>
      </c>
      <c r="B889" s="22" t="s">
        <v>2095</v>
      </c>
      <c r="C889" s="23" t="s">
        <v>10702</v>
      </c>
      <c r="D889" s="22" t="s">
        <v>8884</v>
      </c>
      <c r="E889" s="22">
        <v>3</v>
      </c>
      <c r="F889" s="42"/>
      <c r="G889" s="4">
        <v>0</v>
      </c>
      <c r="H889" s="5" t="s">
        <v>2793</v>
      </c>
      <c r="I889" s="3"/>
      <c r="J889" s="24"/>
    </row>
    <row r="890" spans="1:10" hidden="1">
      <c r="A890" s="22" t="s">
        <v>10650</v>
      </c>
      <c r="B890" s="22" t="s">
        <v>10703</v>
      </c>
      <c r="C890" s="23" t="s">
        <v>10704</v>
      </c>
      <c r="D890" s="22" t="s">
        <v>8884</v>
      </c>
      <c r="E890" s="22">
        <v>3</v>
      </c>
      <c r="F890" s="42"/>
      <c r="G890" s="4">
        <v>0</v>
      </c>
      <c r="H890" s="5" t="s">
        <v>2793</v>
      </c>
      <c r="I890" s="3"/>
      <c r="J890" s="24"/>
    </row>
    <row r="891" spans="1:10" hidden="1">
      <c r="A891" s="22" t="s">
        <v>10650</v>
      </c>
      <c r="B891" s="22" t="s">
        <v>10705</v>
      </c>
      <c r="C891" s="23" t="s">
        <v>10706</v>
      </c>
      <c r="D891" s="22" t="s">
        <v>8884</v>
      </c>
      <c r="E891" s="22" t="s">
        <v>82</v>
      </c>
      <c r="F891" s="42"/>
      <c r="G891" s="4">
        <v>0</v>
      </c>
      <c r="H891" s="5" t="s">
        <v>2793</v>
      </c>
      <c r="I891" s="3"/>
      <c r="J891" s="24"/>
    </row>
    <row r="892" spans="1:10" hidden="1">
      <c r="A892" s="22" t="s">
        <v>10650</v>
      </c>
      <c r="B892" s="22" t="s">
        <v>10707</v>
      </c>
      <c r="C892" s="23" t="s">
        <v>10708</v>
      </c>
      <c r="D892" s="22" t="s">
        <v>8884</v>
      </c>
      <c r="E892" s="22">
        <v>3</v>
      </c>
      <c r="F892" s="42"/>
      <c r="G892" s="4">
        <v>0</v>
      </c>
      <c r="H892" s="5" t="s">
        <v>2793</v>
      </c>
      <c r="I892" s="3"/>
      <c r="J892" s="24"/>
    </row>
    <row r="893" spans="1:10" hidden="1">
      <c r="A893" s="22" t="s">
        <v>10650</v>
      </c>
      <c r="B893" s="22" t="s">
        <v>7802</v>
      </c>
      <c r="C893" s="23" t="s">
        <v>10709</v>
      </c>
      <c r="D893" s="22" t="s">
        <v>8884</v>
      </c>
      <c r="E893" s="22" t="s">
        <v>82</v>
      </c>
      <c r="F893" s="42"/>
      <c r="G893" s="4">
        <v>0</v>
      </c>
      <c r="H893" s="5" t="s">
        <v>2793</v>
      </c>
      <c r="I893" s="3"/>
      <c r="J893" s="24"/>
    </row>
    <row r="894" spans="1:10" hidden="1">
      <c r="A894" s="22" t="s">
        <v>10650</v>
      </c>
      <c r="B894" s="22" t="s">
        <v>7805</v>
      </c>
      <c r="C894" s="23" t="s">
        <v>10710</v>
      </c>
      <c r="D894" s="22" t="s">
        <v>8884</v>
      </c>
      <c r="E894" s="22" t="s">
        <v>82</v>
      </c>
      <c r="F894" s="42"/>
      <c r="G894" s="4">
        <v>0</v>
      </c>
      <c r="H894" s="5" t="s">
        <v>2793</v>
      </c>
      <c r="I894" s="3"/>
      <c r="J894" s="24"/>
    </row>
    <row r="895" spans="1:10" hidden="1">
      <c r="A895" s="22" t="s">
        <v>10650</v>
      </c>
      <c r="B895" s="22" t="s">
        <v>10711</v>
      </c>
      <c r="C895" s="23" t="s">
        <v>10712</v>
      </c>
      <c r="D895" s="22" t="s">
        <v>8884</v>
      </c>
      <c r="E895" s="22">
        <v>3</v>
      </c>
      <c r="F895" s="42"/>
      <c r="G895" s="4">
        <v>0</v>
      </c>
      <c r="H895" s="5" t="s">
        <v>2793</v>
      </c>
      <c r="I895" s="3"/>
      <c r="J895" s="24"/>
    </row>
    <row r="896" spans="1:10" hidden="1">
      <c r="A896" s="22" t="s">
        <v>10650</v>
      </c>
      <c r="B896" s="22" t="s">
        <v>10713</v>
      </c>
      <c r="C896" s="23" t="s">
        <v>10714</v>
      </c>
      <c r="D896" s="22" t="s">
        <v>8884</v>
      </c>
      <c r="E896" s="22" t="s">
        <v>82</v>
      </c>
      <c r="F896" s="42"/>
      <c r="G896" s="4">
        <v>0</v>
      </c>
      <c r="H896" s="5" t="s">
        <v>2793</v>
      </c>
      <c r="I896" s="3"/>
      <c r="J896" s="24"/>
    </row>
    <row r="897" spans="1:10" hidden="1">
      <c r="A897" s="22" t="s">
        <v>10650</v>
      </c>
      <c r="B897" s="22" t="s">
        <v>10715</v>
      </c>
      <c r="C897" s="23" t="s">
        <v>10716</v>
      </c>
      <c r="D897" s="22" t="s">
        <v>8884</v>
      </c>
      <c r="E897" s="22" t="s">
        <v>82</v>
      </c>
      <c r="F897" s="42"/>
      <c r="G897" s="4">
        <v>0</v>
      </c>
      <c r="H897" s="5" t="s">
        <v>2793</v>
      </c>
      <c r="I897" s="3"/>
      <c r="J897" s="24"/>
    </row>
    <row r="898" spans="1:10" hidden="1">
      <c r="A898" s="22" t="s">
        <v>10650</v>
      </c>
      <c r="B898" s="22" t="s">
        <v>10717</v>
      </c>
      <c r="C898" s="23" t="s">
        <v>10718</v>
      </c>
      <c r="D898" s="22" t="s">
        <v>8884</v>
      </c>
      <c r="E898" s="22" t="s">
        <v>82</v>
      </c>
      <c r="F898" s="42"/>
      <c r="G898" s="4">
        <v>0</v>
      </c>
      <c r="H898" s="5" t="s">
        <v>2793</v>
      </c>
      <c r="I898" s="3"/>
      <c r="J898" s="24"/>
    </row>
    <row r="899" spans="1:10" hidden="1">
      <c r="A899" s="22" t="s">
        <v>10650</v>
      </c>
      <c r="B899" s="22" t="s">
        <v>10719</v>
      </c>
      <c r="C899" s="23" t="s">
        <v>10720</v>
      </c>
      <c r="D899" s="22" t="s">
        <v>8884</v>
      </c>
      <c r="E899" s="22" t="s">
        <v>82</v>
      </c>
      <c r="F899" s="42"/>
      <c r="G899" s="4">
        <v>0</v>
      </c>
      <c r="H899" s="5" t="s">
        <v>2793</v>
      </c>
      <c r="I899" s="3"/>
      <c r="J899" s="24"/>
    </row>
    <row r="900" spans="1:10" hidden="1">
      <c r="A900" s="22" t="s">
        <v>10650</v>
      </c>
      <c r="B900" s="22" t="s">
        <v>10721</v>
      </c>
      <c r="C900" s="23" t="s">
        <v>10722</v>
      </c>
      <c r="D900" s="22" t="s">
        <v>8884</v>
      </c>
      <c r="E900" s="22" t="s">
        <v>82</v>
      </c>
      <c r="F900" s="42"/>
      <c r="G900" s="4">
        <v>0</v>
      </c>
      <c r="H900" s="5" t="s">
        <v>2793</v>
      </c>
      <c r="I900" s="3"/>
      <c r="J900" s="24"/>
    </row>
    <row r="901" spans="1:10" hidden="1">
      <c r="A901" s="22" t="s">
        <v>10650</v>
      </c>
      <c r="B901" s="22" t="s">
        <v>1734</v>
      </c>
      <c r="C901" s="23" t="s">
        <v>10723</v>
      </c>
      <c r="D901" s="22" t="s">
        <v>8884</v>
      </c>
      <c r="E901" s="22">
        <v>3</v>
      </c>
      <c r="F901" s="42"/>
      <c r="G901" s="4">
        <v>0</v>
      </c>
      <c r="H901" s="5" t="s">
        <v>2793</v>
      </c>
      <c r="I901" s="3"/>
      <c r="J901" s="24"/>
    </row>
    <row r="902" spans="1:10" hidden="1">
      <c r="A902" s="22" t="s">
        <v>10650</v>
      </c>
      <c r="B902" s="22" t="s">
        <v>10724</v>
      </c>
      <c r="C902" s="23" t="s">
        <v>10725</v>
      </c>
      <c r="D902" s="22" t="s">
        <v>8884</v>
      </c>
      <c r="E902" s="22">
        <v>3</v>
      </c>
      <c r="F902" s="42"/>
      <c r="G902" s="4">
        <v>0</v>
      </c>
      <c r="H902" s="5" t="s">
        <v>2793</v>
      </c>
      <c r="I902" s="3"/>
      <c r="J902" s="24"/>
    </row>
    <row r="903" spans="1:10" hidden="1">
      <c r="A903" s="22" t="s">
        <v>10650</v>
      </c>
      <c r="B903" s="22" t="s">
        <v>10726</v>
      </c>
      <c r="C903" s="23" t="s">
        <v>10727</v>
      </c>
      <c r="D903" s="22" t="s">
        <v>8884</v>
      </c>
      <c r="E903" s="22">
        <v>3</v>
      </c>
      <c r="F903" s="42" t="s">
        <v>10728</v>
      </c>
      <c r="G903" s="4">
        <v>0</v>
      </c>
      <c r="H903" s="5" t="s">
        <v>2793</v>
      </c>
      <c r="I903" s="3"/>
      <c r="J903" s="24"/>
    </row>
    <row r="904" spans="1:10" hidden="1">
      <c r="A904" s="22" t="s">
        <v>10650</v>
      </c>
      <c r="B904" s="22" t="s">
        <v>10729</v>
      </c>
      <c r="C904" s="23" t="s">
        <v>10730</v>
      </c>
      <c r="D904" s="22" t="s">
        <v>8884</v>
      </c>
      <c r="E904" s="22">
        <v>1</v>
      </c>
      <c r="F904" s="42" t="s">
        <v>10731</v>
      </c>
      <c r="G904" s="4">
        <v>0</v>
      </c>
      <c r="H904" s="5" t="s">
        <v>2793</v>
      </c>
      <c r="I904" s="3"/>
      <c r="J904" s="24"/>
    </row>
    <row r="905" spans="1:10" hidden="1">
      <c r="A905" s="22" t="s">
        <v>10650</v>
      </c>
      <c r="B905" s="22" t="s">
        <v>10732</v>
      </c>
      <c r="C905" s="23" t="s">
        <v>10733</v>
      </c>
      <c r="D905" s="22" t="s">
        <v>8884</v>
      </c>
      <c r="E905" s="22">
        <v>1</v>
      </c>
      <c r="F905" s="42"/>
      <c r="G905" s="4">
        <v>0</v>
      </c>
      <c r="H905" s="5" t="s">
        <v>2793</v>
      </c>
      <c r="I905" s="3"/>
      <c r="J905" s="24"/>
    </row>
    <row r="906" spans="1:10" hidden="1">
      <c r="A906" s="22" t="s">
        <v>10650</v>
      </c>
      <c r="B906" s="22" t="s">
        <v>4927</v>
      </c>
      <c r="C906" s="23" t="s">
        <v>10734</v>
      </c>
      <c r="D906" s="22" t="s">
        <v>8884</v>
      </c>
      <c r="E906" s="22">
        <v>3</v>
      </c>
      <c r="F906" s="42"/>
      <c r="G906" s="4">
        <v>0</v>
      </c>
      <c r="H906" s="5" t="s">
        <v>2793</v>
      </c>
      <c r="J906" s="24"/>
    </row>
    <row r="907" spans="1:10" hidden="1">
      <c r="A907" s="22" t="s">
        <v>10650</v>
      </c>
      <c r="B907" s="22" t="s">
        <v>2010</v>
      </c>
      <c r="C907" s="23" t="s">
        <v>10735</v>
      </c>
      <c r="D907" s="22" t="s">
        <v>8884</v>
      </c>
      <c r="E907" s="22">
        <v>3</v>
      </c>
      <c r="F907" s="42"/>
      <c r="G907" s="4">
        <v>0</v>
      </c>
      <c r="H907" s="5" t="s">
        <v>2793</v>
      </c>
      <c r="J907" s="24"/>
    </row>
    <row r="908" spans="1:10" hidden="1">
      <c r="A908" s="22" t="s">
        <v>10650</v>
      </c>
      <c r="B908" s="22" t="s">
        <v>10736</v>
      </c>
      <c r="C908" s="23" t="s">
        <v>10737</v>
      </c>
      <c r="D908" s="22" t="s">
        <v>8884</v>
      </c>
      <c r="E908" s="22">
        <v>2</v>
      </c>
      <c r="F908" s="42" t="s">
        <v>10738</v>
      </c>
      <c r="G908" s="4">
        <v>0</v>
      </c>
      <c r="H908" s="5" t="s">
        <v>2793</v>
      </c>
      <c r="J908" s="24"/>
    </row>
    <row r="909" spans="1:10" hidden="1">
      <c r="A909" s="22" t="s">
        <v>10650</v>
      </c>
      <c r="B909" s="22" t="s">
        <v>1881</v>
      </c>
      <c r="C909" s="23" t="s">
        <v>10739</v>
      </c>
      <c r="D909" s="22" t="s">
        <v>8884</v>
      </c>
      <c r="E909" s="22">
        <v>3</v>
      </c>
      <c r="F909" s="42"/>
      <c r="G909" s="4">
        <v>0</v>
      </c>
      <c r="H909" s="5" t="s">
        <v>2793</v>
      </c>
      <c r="I909" s="3"/>
      <c r="J909" s="24"/>
    </row>
    <row r="910" spans="1:10" hidden="1">
      <c r="A910" s="22" t="s">
        <v>10650</v>
      </c>
      <c r="B910" s="22" t="s">
        <v>4690</v>
      </c>
      <c r="C910" s="23" t="s">
        <v>10740</v>
      </c>
      <c r="D910" s="22" t="s">
        <v>8884</v>
      </c>
      <c r="E910" s="22">
        <v>3</v>
      </c>
      <c r="F910" s="42"/>
      <c r="G910" s="4">
        <v>0</v>
      </c>
      <c r="H910" s="5" t="s">
        <v>2793</v>
      </c>
      <c r="I910" s="3"/>
      <c r="J910" s="24"/>
    </row>
    <row r="911" spans="1:10" hidden="1">
      <c r="A911" s="22" t="s">
        <v>10650</v>
      </c>
      <c r="B911" s="22" t="s">
        <v>1034</v>
      </c>
      <c r="C911" s="23" t="s">
        <v>10741</v>
      </c>
      <c r="D911" s="22" t="s">
        <v>8884</v>
      </c>
      <c r="E911" s="22">
        <v>3</v>
      </c>
      <c r="F911" s="42"/>
      <c r="G911" s="4">
        <v>0</v>
      </c>
      <c r="H911" s="5" t="s">
        <v>2793</v>
      </c>
      <c r="I911" s="3"/>
      <c r="J911" s="24"/>
    </row>
    <row r="912" spans="1:10" hidden="1">
      <c r="A912" s="22" t="s">
        <v>10650</v>
      </c>
      <c r="B912" s="22" t="s">
        <v>298</v>
      </c>
      <c r="C912" s="23" t="s">
        <v>10742</v>
      </c>
      <c r="D912" s="22" t="s">
        <v>8884</v>
      </c>
      <c r="E912" s="22">
        <v>2</v>
      </c>
      <c r="F912" s="42" t="s">
        <v>10743</v>
      </c>
      <c r="G912" s="4">
        <v>0</v>
      </c>
      <c r="H912" s="5" t="s">
        <v>2793</v>
      </c>
      <c r="I912" s="3"/>
      <c r="J912" s="24"/>
    </row>
    <row r="913" spans="1:10" hidden="1">
      <c r="A913" s="22" t="s">
        <v>10650</v>
      </c>
      <c r="B913" s="22" t="s">
        <v>10744</v>
      </c>
      <c r="C913" s="23" t="s">
        <v>10745</v>
      </c>
      <c r="D913" s="22" t="s">
        <v>8884</v>
      </c>
      <c r="E913" s="22">
        <v>2</v>
      </c>
      <c r="F913" s="42" t="s">
        <v>10743</v>
      </c>
      <c r="G913" s="4">
        <v>0</v>
      </c>
      <c r="H913" s="5" t="s">
        <v>2793</v>
      </c>
      <c r="I913" s="3"/>
      <c r="J913" s="24"/>
    </row>
    <row r="914" spans="1:10" hidden="1">
      <c r="A914" s="22" t="s">
        <v>10650</v>
      </c>
      <c r="B914" s="22" t="s">
        <v>10746</v>
      </c>
      <c r="C914" s="23" t="s">
        <v>10747</v>
      </c>
      <c r="D914" s="22" t="s">
        <v>8884</v>
      </c>
      <c r="E914" s="22">
        <v>2</v>
      </c>
      <c r="F914" s="42" t="s">
        <v>10743</v>
      </c>
      <c r="G914" s="4">
        <v>0</v>
      </c>
      <c r="H914" s="5" t="s">
        <v>2793</v>
      </c>
      <c r="I914" s="3"/>
      <c r="J914" s="24"/>
    </row>
    <row r="915" spans="1:10" hidden="1">
      <c r="A915" s="22" t="s">
        <v>10650</v>
      </c>
      <c r="B915" s="22" t="s">
        <v>10748</v>
      </c>
      <c r="C915" s="23" t="s">
        <v>10749</v>
      </c>
      <c r="D915" s="22" t="s">
        <v>8884</v>
      </c>
      <c r="E915" s="22">
        <v>2</v>
      </c>
      <c r="F915" s="42" t="s">
        <v>10743</v>
      </c>
      <c r="G915" s="4">
        <v>0</v>
      </c>
      <c r="H915" s="5" t="s">
        <v>2793</v>
      </c>
      <c r="I915" s="3"/>
      <c r="J915" s="24"/>
    </row>
    <row r="916" spans="1:10" hidden="1">
      <c r="A916" s="22" t="s">
        <v>10650</v>
      </c>
      <c r="B916" s="22" t="s">
        <v>10750</v>
      </c>
      <c r="C916" s="23" t="s">
        <v>10751</v>
      </c>
      <c r="D916" s="22" t="s">
        <v>8884</v>
      </c>
      <c r="E916" s="22" t="s">
        <v>8921</v>
      </c>
      <c r="F916" s="42"/>
      <c r="G916" s="4">
        <v>0</v>
      </c>
      <c r="H916" s="5" t="s">
        <v>2793</v>
      </c>
      <c r="I916" s="3"/>
      <c r="J916" s="24"/>
    </row>
    <row r="917" spans="1:10" hidden="1">
      <c r="A917" s="22" t="s">
        <v>10650</v>
      </c>
      <c r="B917" s="22" t="s">
        <v>366</v>
      </c>
      <c r="C917" s="23" t="s">
        <v>10752</v>
      </c>
      <c r="D917" s="22" t="s">
        <v>8884</v>
      </c>
      <c r="E917" s="22" t="s">
        <v>8921</v>
      </c>
      <c r="F917" s="42"/>
      <c r="G917" s="4">
        <v>0</v>
      </c>
      <c r="H917" s="5" t="s">
        <v>2793</v>
      </c>
      <c r="I917" s="3"/>
      <c r="J917" s="24"/>
    </row>
    <row r="918" spans="1:10" hidden="1">
      <c r="A918" s="22" t="s">
        <v>10650</v>
      </c>
      <c r="B918" s="22" t="s">
        <v>2261</v>
      </c>
      <c r="C918" s="23" t="s">
        <v>10753</v>
      </c>
      <c r="D918" s="22" t="s">
        <v>8884</v>
      </c>
      <c r="E918" s="22" t="s">
        <v>8921</v>
      </c>
      <c r="F918" s="42" t="s">
        <v>10754</v>
      </c>
      <c r="G918" s="4">
        <v>0</v>
      </c>
      <c r="H918" s="5" t="s">
        <v>2793</v>
      </c>
      <c r="I918" s="3"/>
      <c r="J918" s="24"/>
    </row>
    <row r="919" spans="1:10" hidden="1">
      <c r="A919" s="22" t="s">
        <v>10650</v>
      </c>
      <c r="B919" s="22" t="s">
        <v>10755</v>
      </c>
      <c r="C919" s="23" t="s">
        <v>10756</v>
      </c>
      <c r="D919" s="22" t="s">
        <v>8884</v>
      </c>
      <c r="E919" s="22" t="s">
        <v>8921</v>
      </c>
      <c r="F919" s="42" t="s">
        <v>10754</v>
      </c>
      <c r="G919" s="4">
        <v>0</v>
      </c>
      <c r="H919" s="5" t="s">
        <v>2793</v>
      </c>
      <c r="I919" s="3"/>
      <c r="J919" s="24"/>
    </row>
    <row r="920" spans="1:10" hidden="1">
      <c r="A920" s="22" t="s">
        <v>10650</v>
      </c>
      <c r="B920" s="22" t="s">
        <v>10757</v>
      </c>
      <c r="C920" s="23" t="s">
        <v>10758</v>
      </c>
      <c r="D920" s="22" t="s">
        <v>8884</v>
      </c>
      <c r="E920" s="22" t="s">
        <v>8921</v>
      </c>
      <c r="F920" s="42"/>
      <c r="G920" s="4">
        <v>0</v>
      </c>
      <c r="H920" s="5" t="s">
        <v>2793</v>
      </c>
      <c r="I920" s="3"/>
      <c r="J920" s="24"/>
    </row>
    <row r="921" spans="1:10" hidden="1">
      <c r="A921" s="22" t="s">
        <v>10650</v>
      </c>
      <c r="B921" s="22" t="s">
        <v>1751</v>
      </c>
      <c r="C921" s="23" t="s">
        <v>10759</v>
      </c>
      <c r="D921" s="22" t="s">
        <v>8884</v>
      </c>
      <c r="E921" s="22">
        <v>3</v>
      </c>
      <c r="F921" s="42"/>
      <c r="G921" s="4">
        <v>0</v>
      </c>
      <c r="H921" s="5" t="s">
        <v>2793</v>
      </c>
      <c r="I921" s="3"/>
      <c r="J921" s="24"/>
    </row>
    <row r="922" spans="1:10" hidden="1">
      <c r="A922" s="22" t="s">
        <v>10650</v>
      </c>
      <c r="B922" s="22" t="s">
        <v>1713</v>
      </c>
      <c r="C922" s="23" t="s">
        <v>10760</v>
      </c>
      <c r="D922" s="22" t="s">
        <v>8884</v>
      </c>
      <c r="E922" s="22">
        <v>3</v>
      </c>
      <c r="F922" s="42"/>
      <c r="G922" s="4">
        <v>0</v>
      </c>
      <c r="H922" s="5" t="s">
        <v>2793</v>
      </c>
      <c r="I922" s="3"/>
      <c r="J922" s="24"/>
    </row>
    <row r="923" spans="1:10" hidden="1">
      <c r="A923" s="22" t="s">
        <v>10650</v>
      </c>
      <c r="B923" s="22" t="s">
        <v>2016</v>
      </c>
      <c r="C923" s="23" t="s">
        <v>10761</v>
      </c>
      <c r="D923" s="22" t="s">
        <v>8884</v>
      </c>
      <c r="E923" s="22">
        <v>3</v>
      </c>
      <c r="F923" s="42"/>
      <c r="G923" s="4">
        <v>0</v>
      </c>
      <c r="H923" s="5" t="s">
        <v>2793</v>
      </c>
      <c r="I923" s="3"/>
      <c r="J923" s="24"/>
    </row>
    <row r="924" spans="1:10" hidden="1">
      <c r="A924" s="22" t="s">
        <v>10650</v>
      </c>
      <c r="B924" s="22" t="s">
        <v>4631</v>
      </c>
      <c r="C924" s="23" t="s">
        <v>10762</v>
      </c>
      <c r="D924" s="22" t="s">
        <v>8884</v>
      </c>
      <c r="E924" s="22">
        <v>3</v>
      </c>
      <c r="F924" s="42"/>
      <c r="G924" s="4">
        <v>0</v>
      </c>
      <c r="H924" s="5" t="s">
        <v>2793</v>
      </c>
      <c r="I924" s="3"/>
      <c r="J924" s="24"/>
    </row>
    <row r="925" spans="1:10" hidden="1">
      <c r="A925" s="22" t="s">
        <v>10650</v>
      </c>
      <c r="B925" s="22" t="s">
        <v>2482</v>
      </c>
      <c r="C925" s="23" t="s">
        <v>10763</v>
      </c>
      <c r="D925" s="22" t="s">
        <v>8884</v>
      </c>
      <c r="E925" s="22" t="s">
        <v>82</v>
      </c>
      <c r="F925" s="42"/>
      <c r="G925" s="4">
        <v>0</v>
      </c>
      <c r="H925" s="5" t="s">
        <v>2793</v>
      </c>
      <c r="I925" s="3"/>
      <c r="J925" s="24"/>
    </row>
    <row r="926" spans="1:10" hidden="1">
      <c r="A926" s="22" t="s">
        <v>10650</v>
      </c>
      <c r="B926" s="22" t="s">
        <v>7791</v>
      </c>
      <c r="C926" s="23" t="s">
        <v>10764</v>
      </c>
      <c r="D926" s="22" t="s">
        <v>8884</v>
      </c>
      <c r="E926" s="22" t="s">
        <v>82</v>
      </c>
      <c r="F926" s="42"/>
      <c r="G926" s="4">
        <v>0</v>
      </c>
      <c r="H926" s="5" t="s">
        <v>2793</v>
      </c>
      <c r="I926" s="3"/>
      <c r="J926" s="24"/>
    </row>
    <row r="927" spans="1:10" hidden="1">
      <c r="A927" s="22" t="s">
        <v>10650</v>
      </c>
      <c r="B927" s="22" t="s">
        <v>10765</v>
      </c>
      <c r="C927" s="23" t="s">
        <v>10766</v>
      </c>
      <c r="D927" s="22" t="s">
        <v>8884</v>
      </c>
      <c r="E927" s="22" t="s">
        <v>82</v>
      </c>
      <c r="F927" s="42"/>
      <c r="G927" s="4">
        <v>0</v>
      </c>
      <c r="H927" s="5" t="s">
        <v>2793</v>
      </c>
      <c r="J927" s="24"/>
    </row>
    <row r="928" spans="1:10" hidden="1">
      <c r="A928" s="22" t="s">
        <v>10650</v>
      </c>
      <c r="B928" s="22" t="s">
        <v>3329</v>
      </c>
      <c r="C928" s="23" t="s">
        <v>10767</v>
      </c>
      <c r="D928" s="22" t="s">
        <v>8884</v>
      </c>
      <c r="E928" s="22">
        <v>2</v>
      </c>
      <c r="F928" s="42"/>
      <c r="G928" s="4">
        <v>0</v>
      </c>
      <c r="H928" s="5" t="s">
        <v>2793</v>
      </c>
      <c r="I928" s="3"/>
      <c r="J928" s="24"/>
    </row>
    <row r="929" spans="1:10" hidden="1">
      <c r="A929" s="22" t="s">
        <v>10650</v>
      </c>
      <c r="B929" s="22" t="s">
        <v>10768</v>
      </c>
      <c r="C929" s="23" t="s">
        <v>10769</v>
      </c>
      <c r="D929" s="22" t="s">
        <v>8884</v>
      </c>
      <c r="E929" s="22">
        <v>3</v>
      </c>
      <c r="F929" s="42"/>
      <c r="G929" s="4">
        <v>0</v>
      </c>
      <c r="H929" s="5" t="s">
        <v>2793</v>
      </c>
      <c r="J929" s="24"/>
    </row>
    <row r="930" spans="1:10" hidden="1">
      <c r="A930" s="22" t="s">
        <v>10650</v>
      </c>
      <c r="B930" s="22" t="s">
        <v>2080</v>
      </c>
      <c r="C930" s="23" t="s">
        <v>10770</v>
      </c>
      <c r="D930" s="22" t="s">
        <v>8884</v>
      </c>
      <c r="E930" s="22">
        <v>3</v>
      </c>
      <c r="F930" s="42"/>
      <c r="G930" s="4">
        <v>0</v>
      </c>
      <c r="H930" s="5" t="s">
        <v>2793</v>
      </c>
      <c r="I930" s="3"/>
      <c r="J930" s="24"/>
    </row>
    <row r="931" spans="1:10" hidden="1">
      <c r="A931" s="22" t="s">
        <v>10650</v>
      </c>
      <c r="B931" s="22" t="s">
        <v>2038</v>
      </c>
      <c r="C931" s="23" t="s">
        <v>10771</v>
      </c>
      <c r="D931" s="22" t="s">
        <v>8884</v>
      </c>
      <c r="E931" s="22">
        <v>3</v>
      </c>
      <c r="F931" s="42" t="s">
        <v>8986</v>
      </c>
      <c r="G931" s="4">
        <v>0</v>
      </c>
      <c r="H931" s="5" t="s">
        <v>2793</v>
      </c>
      <c r="I931" s="3"/>
      <c r="J931" s="24"/>
    </row>
    <row r="932" spans="1:10" hidden="1">
      <c r="A932" s="22" t="s">
        <v>10650</v>
      </c>
      <c r="B932" s="22" t="s">
        <v>10772</v>
      </c>
      <c r="C932" s="23" t="s">
        <v>10773</v>
      </c>
      <c r="D932" s="22" t="s">
        <v>8884</v>
      </c>
      <c r="E932" s="22">
        <v>3</v>
      </c>
      <c r="F932" s="42"/>
      <c r="G932" s="4">
        <v>0</v>
      </c>
      <c r="H932" s="5" t="s">
        <v>2793</v>
      </c>
      <c r="I932" s="3"/>
      <c r="J932" s="24"/>
    </row>
    <row r="933" spans="1:10" hidden="1">
      <c r="A933" s="22" t="s">
        <v>10650</v>
      </c>
      <c r="B933" s="22" t="s">
        <v>2047</v>
      </c>
      <c r="C933" s="23" t="s">
        <v>10774</v>
      </c>
      <c r="D933" s="22" t="s">
        <v>8884</v>
      </c>
      <c r="E933" s="22">
        <v>3</v>
      </c>
      <c r="F933" s="42"/>
      <c r="G933" s="4">
        <v>0</v>
      </c>
      <c r="H933" s="5" t="s">
        <v>2793</v>
      </c>
      <c r="I933" s="3"/>
      <c r="J933" s="24"/>
    </row>
    <row r="934" spans="1:10" hidden="1">
      <c r="A934" s="22" t="s">
        <v>10650</v>
      </c>
      <c r="B934" s="22" t="s">
        <v>2052</v>
      </c>
      <c r="C934" s="23" t="s">
        <v>10775</v>
      </c>
      <c r="D934" s="22" t="s">
        <v>8884</v>
      </c>
      <c r="E934" s="22">
        <v>3</v>
      </c>
      <c r="F934" s="42"/>
      <c r="G934" s="4">
        <v>0</v>
      </c>
      <c r="H934" s="5" t="s">
        <v>2793</v>
      </c>
      <c r="I934" s="3"/>
      <c r="J934" s="24"/>
    </row>
    <row r="935" spans="1:10" hidden="1">
      <c r="A935" s="22" t="s">
        <v>10650</v>
      </c>
      <c r="B935" s="22" t="s">
        <v>2058</v>
      </c>
      <c r="C935" s="23" t="s">
        <v>10776</v>
      </c>
      <c r="D935" s="22" t="s">
        <v>8884</v>
      </c>
      <c r="E935" s="22">
        <v>3</v>
      </c>
      <c r="F935" s="42"/>
      <c r="G935" s="4">
        <v>0</v>
      </c>
      <c r="H935" s="5" t="s">
        <v>2793</v>
      </c>
      <c r="I935" s="3"/>
      <c r="J935" s="24"/>
    </row>
    <row r="936" spans="1:10" hidden="1">
      <c r="A936" s="22" t="s">
        <v>10650</v>
      </c>
      <c r="B936" s="22" t="s">
        <v>2063</v>
      </c>
      <c r="C936" s="23" t="s">
        <v>10777</v>
      </c>
      <c r="D936" s="22" t="s">
        <v>8884</v>
      </c>
      <c r="E936" s="22">
        <v>3</v>
      </c>
      <c r="F936" s="42"/>
      <c r="G936" s="4">
        <v>0</v>
      </c>
      <c r="H936" s="5" t="s">
        <v>2793</v>
      </c>
      <c r="I936" s="3"/>
      <c r="J936" s="24"/>
    </row>
    <row r="937" spans="1:10" hidden="1">
      <c r="A937" s="22" t="s">
        <v>10650</v>
      </c>
      <c r="B937" s="22" t="s">
        <v>10778</v>
      </c>
      <c r="C937" s="23" t="s">
        <v>10779</v>
      </c>
      <c r="D937" s="22" t="s">
        <v>8884</v>
      </c>
      <c r="E937" s="22">
        <v>3</v>
      </c>
      <c r="F937" s="42"/>
      <c r="G937" s="4">
        <v>0</v>
      </c>
      <c r="H937" s="5" t="s">
        <v>2793</v>
      </c>
      <c r="I937" s="3"/>
      <c r="J937" s="24"/>
    </row>
    <row r="938" spans="1:10" hidden="1">
      <c r="A938" s="22" t="s">
        <v>10650</v>
      </c>
      <c r="B938" s="22" t="s">
        <v>2070</v>
      </c>
      <c r="C938" s="23" t="s">
        <v>10780</v>
      </c>
      <c r="D938" s="22" t="s">
        <v>8884</v>
      </c>
      <c r="E938" s="22">
        <v>3</v>
      </c>
      <c r="F938" s="42"/>
      <c r="G938" s="4">
        <v>0</v>
      </c>
      <c r="H938" s="5" t="s">
        <v>2793</v>
      </c>
      <c r="I938" s="3"/>
      <c r="J938" s="24"/>
    </row>
    <row r="939" spans="1:10" hidden="1">
      <c r="A939" s="22" t="s">
        <v>10650</v>
      </c>
      <c r="B939" s="22" t="s">
        <v>2075</v>
      </c>
      <c r="C939" s="23" t="s">
        <v>10781</v>
      </c>
      <c r="D939" s="22" t="s">
        <v>8884</v>
      </c>
      <c r="E939" s="22">
        <v>3</v>
      </c>
      <c r="F939" s="42"/>
      <c r="G939" s="4">
        <v>0</v>
      </c>
      <c r="H939" s="5" t="s">
        <v>2793</v>
      </c>
      <c r="I939" s="3"/>
      <c r="J939" s="24"/>
    </row>
    <row r="940" spans="1:10" hidden="1">
      <c r="A940" s="22" t="s">
        <v>10650</v>
      </c>
      <c r="B940" s="22" t="s">
        <v>10782</v>
      </c>
      <c r="C940" s="23" t="s">
        <v>10783</v>
      </c>
      <c r="D940" s="22" t="s">
        <v>8884</v>
      </c>
      <c r="E940" s="22" t="s">
        <v>82</v>
      </c>
      <c r="F940" s="42"/>
      <c r="G940" s="4">
        <v>0</v>
      </c>
      <c r="H940" s="5" t="s">
        <v>2793</v>
      </c>
      <c r="I940" s="3"/>
      <c r="J940" s="24"/>
    </row>
    <row r="941" spans="1:10" hidden="1">
      <c r="A941" s="22" t="s">
        <v>10650</v>
      </c>
      <c r="B941" s="22" t="s">
        <v>10784</v>
      </c>
      <c r="C941" s="23" t="s">
        <v>10785</v>
      </c>
      <c r="D941" s="22" t="s">
        <v>8884</v>
      </c>
      <c r="E941" s="22" t="s">
        <v>82</v>
      </c>
      <c r="F941" s="42"/>
      <c r="G941" s="4">
        <v>0</v>
      </c>
      <c r="H941" s="5" t="s">
        <v>2793</v>
      </c>
      <c r="I941" s="3"/>
      <c r="J941" s="24"/>
    </row>
    <row r="942" spans="1:10" hidden="1">
      <c r="A942" s="22" t="s">
        <v>10650</v>
      </c>
      <c r="B942" s="22" t="s">
        <v>10786</v>
      </c>
      <c r="C942" s="23" t="s">
        <v>10787</v>
      </c>
      <c r="D942" s="22" t="s">
        <v>8884</v>
      </c>
      <c r="E942" s="22" t="s">
        <v>82</v>
      </c>
      <c r="F942" s="42"/>
      <c r="G942" s="4">
        <v>0</v>
      </c>
      <c r="H942" s="5" t="s">
        <v>2793</v>
      </c>
      <c r="I942" s="3"/>
      <c r="J942" s="24"/>
    </row>
    <row r="943" spans="1:10" hidden="1">
      <c r="A943" s="22" t="s">
        <v>10650</v>
      </c>
      <c r="B943" s="22" t="s">
        <v>10788</v>
      </c>
      <c r="C943" s="23" t="s">
        <v>10789</v>
      </c>
      <c r="D943" s="22" t="s">
        <v>8884</v>
      </c>
      <c r="E943" s="22">
        <v>3</v>
      </c>
      <c r="F943" s="42"/>
      <c r="G943" s="4">
        <v>0</v>
      </c>
      <c r="H943" s="5" t="s">
        <v>2793</v>
      </c>
      <c r="I943" s="3"/>
      <c r="J943" s="24"/>
    </row>
    <row r="944" spans="1:10" hidden="1">
      <c r="A944" s="22" t="s">
        <v>10650</v>
      </c>
      <c r="B944" s="22" t="s">
        <v>10790</v>
      </c>
      <c r="C944" s="23" t="s">
        <v>10791</v>
      </c>
      <c r="D944" s="22" t="s">
        <v>8884</v>
      </c>
      <c r="E944" s="22" t="s">
        <v>82</v>
      </c>
      <c r="F944" s="42"/>
      <c r="G944" s="4">
        <v>0</v>
      </c>
      <c r="H944" s="5" t="s">
        <v>2793</v>
      </c>
      <c r="I944" s="3"/>
      <c r="J944" s="24"/>
    </row>
    <row r="945" spans="1:10" hidden="1">
      <c r="A945" s="22" t="s">
        <v>10650</v>
      </c>
      <c r="B945" s="22" t="s">
        <v>10792</v>
      </c>
      <c r="C945" s="23" t="s">
        <v>10793</v>
      </c>
      <c r="D945" s="22" t="s">
        <v>8884</v>
      </c>
      <c r="E945" s="22" t="s">
        <v>82</v>
      </c>
      <c r="F945" s="42"/>
      <c r="G945" s="4">
        <v>0</v>
      </c>
      <c r="H945" s="5" t="s">
        <v>2793</v>
      </c>
      <c r="I945" s="3"/>
      <c r="J945" s="24"/>
    </row>
    <row r="946" spans="1:10" hidden="1">
      <c r="A946" s="22" t="s">
        <v>10650</v>
      </c>
      <c r="B946" s="22" t="s">
        <v>10794</v>
      </c>
      <c r="C946" s="23" t="s">
        <v>10795</v>
      </c>
      <c r="D946" s="22" t="s">
        <v>8884</v>
      </c>
      <c r="E946" s="22">
        <v>3</v>
      </c>
      <c r="F946" s="42"/>
      <c r="G946" s="4">
        <v>0</v>
      </c>
      <c r="H946" s="5" t="s">
        <v>2793</v>
      </c>
      <c r="I946" s="3"/>
      <c r="J946" s="24"/>
    </row>
    <row r="947" spans="1:10" hidden="1">
      <c r="A947" s="22" t="s">
        <v>10650</v>
      </c>
      <c r="B947" s="22" t="s">
        <v>10796</v>
      </c>
      <c r="C947" s="23" t="s">
        <v>10797</v>
      </c>
      <c r="D947" s="22" t="s">
        <v>8884</v>
      </c>
      <c r="E947" s="22">
        <v>3</v>
      </c>
      <c r="F947" s="42"/>
      <c r="G947" s="4">
        <v>0</v>
      </c>
      <c r="H947" s="5" t="s">
        <v>2793</v>
      </c>
      <c r="I947" s="3"/>
      <c r="J947" s="24"/>
    </row>
    <row r="948" spans="1:10" hidden="1">
      <c r="A948" s="22" t="s">
        <v>10650</v>
      </c>
      <c r="B948" s="22" t="s">
        <v>10798</v>
      </c>
      <c r="C948" s="23" t="s">
        <v>10799</v>
      </c>
      <c r="D948" s="22" t="s">
        <v>8884</v>
      </c>
      <c r="E948" s="22" t="s">
        <v>82</v>
      </c>
      <c r="F948" s="42"/>
      <c r="G948" s="4">
        <v>0</v>
      </c>
      <c r="H948" s="5" t="s">
        <v>2793</v>
      </c>
      <c r="I948" s="3"/>
      <c r="J948" s="24"/>
    </row>
    <row r="949" spans="1:10" hidden="1">
      <c r="A949" s="22" t="s">
        <v>10650</v>
      </c>
      <c r="B949" s="22" t="s">
        <v>10800</v>
      </c>
      <c r="C949" s="23" t="s">
        <v>10801</v>
      </c>
      <c r="D949" s="22" t="s">
        <v>8884</v>
      </c>
      <c r="E949" s="22" t="s">
        <v>82</v>
      </c>
      <c r="F949" s="42"/>
      <c r="G949" s="4">
        <v>0</v>
      </c>
      <c r="H949" s="5" t="s">
        <v>2793</v>
      </c>
      <c r="I949" s="3"/>
      <c r="J949" s="24"/>
    </row>
    <row r="950" spans="1:10" hidden="1">
      <c r="A950" s="22" t="s">
        <v>10650</v>
      </c>
      <c r="B950" s="22" t="s">
        <v>10802</v>
      </c>
      <c r="C950" s="23" t="s">
        <v>10803</v>
      </c>
      <c r="D950" s="22" t="s">
        <v>8884</v>
      </c>
      <c r="E950" s="22" t="s">
        <v>82</v>
      </c>
      <c r="F950" s="42"/>
      <c r="G950" s="4">
        <v>0</v>
      </c>
      <c r="H950" s="5" t="s">
        <v>2793</v>
      </c>
      <c r="I950" s="3"/>
      <c r="J950" s="24"/>
    </row>
    <row r="951" spans="1:10" hidden="1">
      <c r="A951" s="22" t="s">
        <v>10650</v>
      </c>
      <c r="B951" s="22" t="s">
        <v>10804</v>
      </c>
      <c r="C951" s="23" t="s">
        <v>10805</v>
      </c>
      <c r="D951" s="22" t="s">
        <v>8884</v>
      </c>
      <c r="E951" s="22" t="s">
        <v>82</v>
      </c>
      <c r="F951" s="42"/>
      <c r="G951" s="4">
        <v>0</v>
      </c>
      <c r="H951" s="5" t="s">
        <v>2793</v>
      </c>
      <c r="I951" s="3"/>
      <c r="J951" s="24"/>
    </row>
    <row r="952" spans="1:10" hidden="1">
      <c r="A952" s="22" t="s">
        <v>10650</v>
      </c>
      <c r="B952" s="22" t="s">
        <v>10806</v>
      </c>
      <c r="C952" s="23" t="s">
        <v>10807</v>
      </c>
      <c r="D952" s="22" t="s">
        <v>8884</v>
      </c>
      <c r="E952" s="22" t="s">
        <v>82</v>
      </c>
      <c r="F952" s="42"/>
      <c r="G952" s="4">
        <v>0</v>
      </c>
      <c r="H952" s="5" t="s">
        <v>2793</v>
      </c>
      <c r="I952" s="3"/>
      <c r="J952" s="24"/>
    </row>
    <row r="953" spans="1:10" hidden="1">
      <c r="A953" s="22" t="s">
        <v>10650</v>
      </c>
      <c r="B953" s="22" t="s">
        <v>10808</v>
      </c>
      <c r="C953" s="23" t="s">
        <v>10809</v>
      </c>
      <c r="D953" s="22" t="s">
        <v>8884</v>
      </c>
      <c r="E953" s="22" t="s">
        <v>82</v>
      </c>
      <c r="F953" s="42"/>
      <c r="G953" s="4">
        <v>0</v>
      </c>
      <c r="H953" s="5" t="s">
        <v>2793</v>
      </c>
      <c r="I953" s="3"/>
      <c r="J953" s="24"/>
    </row>
    <row r="954" spans="1:10" hidden="1">
      <c r="A954" s="22" t="s">
        <v>10650</v>
      </c>
      <c r="B954" s="22" t="s">
        <v>4883</v>
      </c>
      <c r="C954" s="23" t="s">
        <v>10810</v>
      </c>
      <c r="D954" s="22" t="s">
        <v>8884</v>
      </c>
      <c r="E954" s="22">
        <v>3</v>
      </c>
      <c r="F954" s="42"/>
      <c r="G954" s="4">
        <v>0</v>
      </c>
      <c r="H954" s="5" t="s">
        <v>2793</v>
      </c>
      <c r="I954" s="3"/>
      <c r="J954" s="24"/>
    </row>
    <row r="955" spans="1:10" hidden="1">
      <c r="A955" s="22" t="s">
        <v>10650</v>
      </c>
      <c r="B955" s="22" t="s">
        <v>1866</v>
      </c>
      <c r="C955" s="23" t="s">
        <v>10811</v>
      </c>
      <c r="D955" s="22" t="s">
        <v>8884</v>
      </c>
      <c r="E955" s="22" t="s">
        <v>82</v>
      </c>
      <c r="F955" s="42"/>
      <c r="G955" s="4">
        <v>0</v>
      </c>
      <c r="H955" s="5" t="s">
        <v>2793</v>
      </c>
      <c r="I955" s="3"/>
      <c r="J955" s="24"/>
    </row>
    <row r="956" spans="1:10" hidden="1">
      <c r="A956" s="22" t="s">
        <v>10650</v>
      </c>
      <c r="B956" s="22" t="s">
        <v>10812</v>
      </c>
      <c r="C956" s="23" t="s">
        <v>10813</v>
      </c>
      <c r="D956" s="22" t="s">
        <v>8884</v>
      </c>
      <c r="E956" s="22" t="s">
        <v>8921</v>
      </c>
      <c r="F956" s="42"/>
      <c r="G956" s="4">
        <v>0</v>
      </c>
      <c r="H956" s="5" t="s">
        <v>2793</v>
      </c>
      <c r="I956" s="3"/>
      <c r="J956" s="24"/>
    </row>
    <row r="957" spans="1:10" hidden="1">
      <c r="A957" s="22" t="s">
        <v>10650</v>
      </c>
      <c r="B957" s="22" t="s">
        <v>160</v>
      </c>
      <c r="C957" s="23" t="s">
        <v>10814</v>
      </c>
      <c r="D957" s="22" t="s">
        <v>8884</v>
      </c>
      <c r="E957" s="22">
        <v>3</v>
      </c>
      <c r="F957" s="42"/>
      <c r="G957" s="4">
        <v>0</v>
      </c>
      <c r="H957" s="5" t="s">
        <v>2793</v>
      </c>
      <c r="I957" s="3"/>
      <c r="J957" s="24"/>
    </row>
    <row r="958" spans="1:10" hidden="1">
      <c r="A958" s="22" t="s">
        <v>10650</v>
      </c>
      <c r="B958" s="22" t="s">
        <v>10815</v>
      </c>
      <c r="C958" s="23" t="s">
        <v>10816</v>
      </c>
      <c r="D958" s="22" t="s">
        <v>8924</v>
      </c>
      <c r="E958" s="22" t="s">
        <v>82</v>
      </c>
      <c r="F958" s="42"/>
      <c r="G958" s="4">
        <v>0</v>
      </c>
      <c r="H958" s="5" t="s">
        <v>2793</v>
      </c>
      <c r="I958" s="3"/>
      <c r="J958" s="24"/>
    </row>
    <row r="959" spans="1:10" hidden="1">
      <c r="A959" s="22" t="s">
        <v>10650</v>
      </c>
      <c r="B959" s="22" t="s">
        <v>10817</v>
      </c>
      <c r="C959" s="23" t="s">
        <v>10818</v>
      </c>
      <c r="D959" s="22" t="s">
        <v>8884</v>
      </c>
      <c r="E959" s="22" t="s">
        <v>82</v>
      </c>
      <c r="F959" s="42"/>
      <c r="G959" s="4">
        <v>0</v>
      </c>
      <c r="H959" s="5" t="s">
        <v>2793</v>
      </c>
      <c r="J959" s="24"/>
    </row>
    <row r="960" spans="1:10" hidden="1">
      <c r="A960" s="22" t="s">
        <v>10650</v>
      </c>
      <c r="B960" s="22" t="s">
        <v>10819</v>
      </c>
      <c r="C960" s="23" t="s">
        <v>10820</v>
      </c>
      <c r="D960" s="22" t="s">
        <v>8924</v>
      </c>
      <c r="E960" s="22" t="s">
        <v>82</v>
      </c>
      <c r="F960" s="42"/>
      <c r="G960" s="4">
        <v>0</v>
      </c>
      <c r="H960" s="5" t="s">
        <v>2793</v>
      </c>
      <c r="I960" s="3"/>
      <c r="J960" s="24"/>
    </row>
    <row r="961" spans="1:10" hidden="1">
      <c r="A961" s="22" t="s">
        <v>10650</v>
      </c>
      <c r="B961" s="22" t="s">
        <v>10821</v>
      </c>
      <c r="C961" s="23" t="s">
        <v>10822</v>
      </c>
      <c r="D961" s="22" t="s">
        <v>8884</v>
      </c>
      <c r="E961" s="22">
        <v>3</v>
      </c>
      <c r="F961" s="42" t="s">
        <v>10823</v>
      </c>
      <c r="G961" s="4">
        <v>0</v>
      </c>
      <c r="H961" s="5" t="s">
        <v>2793</v>
      </c>
      <c r="I961" s="3"/>
      <c r="J961" s="24"/>
    </row>
    <row r="962" spans="1:10" hidden="1">
      <c r="A962" s="22" t="s">
        <v>10650</v>
      </c>
      <c r="B962" s="22" t="s">
        <v>10824</v>
      </c>
      <c r="C962" s="23" t="s">
        <v>10825</v>
      </c>
      <c r="D962" s="22" t="s">
        <v>8884</v>
      </c>
      <c r="E962" s="22">
        <v>3</v>
      </c>
      <c r="F962" s="42" t="s">
        <v>10823</v>
      </c>
      <c r="G962" s="4">
        <v>0</v>
      </c>
      <c r="H962" s="5" t="s">
        <v>2793</v>
      </c>
      <c r="I962" s="3"/>
      <c r="J962" s="24"/>
    </row>
    <row r="963" spans="1:10" hidden="1">
      <c r="A963" s="22" t="s">
        <v>10650</v>
      </c>
      <c r="B963" s="22" t="s">
        <v>10826</v>
      </c>
      <c r="C963" s="23" t="s">
        <v>10827</v>
      </c>
      <c r="D963" s="22" t="s">
        <v>8884</v>
      </c>
      <c r="E963" s="22">
        <v>3</v>
      </c>
      <c r="F963" s="42" t="s">
        <v>10823</v>
      </c>
      <c r="G963" s="4">
        <v>0</v>
      </c>
      <c r="H963" s="5" t="s">
        <v>2793</v>
      </c>
      <c r="I963" s="3"/>
      <c r="J963" s="24"/>
    </row>
    <row r="964" spans="1:10" hidden="1">
      <c r="A964" s="22" t="s">
        <v>10650</v>
      </c>
      <c r="B964" s="22" t="s">
        <v>10828</v>
      </c>
      <c r="C964" s="23" t="s">
        <v>10829</v>
      </c>
      <c r="D964" s="22" t="s">
        <v>8920</v>
      </c>
      <c r="E964" s="22" t="s">
        <v>82</v>
      </c>
      <c r="F964" s="42"/>
      <c r="G964" s="4">
        <v>0</v>
      </c>
      <c r="H964" s="5" t="s">
        <v>2793</v>
      </c>
      <c r="I964" s="3"/>
      <c r="J964" s="24"/>
    </row>
    <row r="965" spans="1:10" hidden="1">
      <c r="A965" s="22" t="s">
        <v>10650</v>
      </c>
      <c r="B965" s="22" t="s">
        <v>10830</v>
      </c>
      <c r="C965" s="23" t="s">
        <v>10831</v>
      </c>
      <c r="D965" s="22" t="s">
        <v>8884</v>
      </c>
      <c r="E965" s="22">
        <v>3</v>
      </c>
      <c r="F965" s="42" t="s">
        <v>10823</v>
      </c>
      <c r="G965" s="4">
        <v>0</v>
      </c>
      <c r="H965" s="5" t="s">
        <v>2793</v>
      </c>
      <c r="I965" s="3"/>
      <c r="J965" s="24"/>
    </row>
    <row r="966" spans="1:10" hidden="1">
      <c r="A966" s="22" t="s">
        <v>10650</v>
      </c>
      <c r="B966" s="22" t="s">
        <v>10832</v>
      </c>
      <c r="C966" s="23" t="s">
        <v>10833</v>
      </c>
      <c r="D966" s="22" t="s">
        <v>8920</v>
      </c>
      <c r="E966" s="22" t="s">
        <v>82</v>
      </c>
      <c r="F966" s="42"/>
      <c r="G966" s="4">
        <v>0</v>
      </c>
      <c r="H966" s="5" t="s">
        <v>2793</v>
      </c>
      <c r="I966" s="3"/>
      <c r="J966" s="24"/>
    </row>
    <row r="967" spans="1:10" hidden="1">
      <c r="A967" s="22" t="s">
        <v>10650</v>
      </c>
      <c r="B967" s="22" t="s">
        <v>10834</v>
      </c>
      <c r="C967" s="23" t="s">
        <v>10835</v>
      </c>
      <c r="D967" s="22" t="s">
        <v>8920</v>
      </c>
      <c r="E967" s="22" t="s">
        <v>82</v>
      </c>
      <c r="F967" s="42"/>
      <c r="G967" s="4">
        <v>0</v>
      </c>
      <c r="H967" s="5" t="s">
        <v>2793</v>
      </c>
      <c r="I967" s="3"/>
      <c r="J967" s="24"/>
    </row>
    <row r="968" spans="1:10" hidden="1">
      <c r="A968" s="22" t="s">
        <v>10650</v>
      </c>
      <c r="B968" s="22" t="s">
        <v>10836</v>
      </c>
      <c r="C968" s="23" t="s">
        <v>10837</v>
      </c>
      <c r="D968" s="22" t="s">
        <v>8884</v>
      </c>
      <c r="E968" s="22">
        <v>3</v>
      </c>
      <c r="F968" s="42" t="s">
        <v>10823</v>
      </c>
      <c r="G968" s="4">
        <v>0</v>
      </c>
      <c r="H968" s="5" t="s">
        <v>2793</v>
      </c>
      <c r="I968" s="3"/>
      <c r="J968" s="24"/>
    </row>
    <row r="969" spans="1:10" hidden="1">
      <c r="A969" s="22" t="s">
        <v>10650</v>
      </c>
      <c r="B969" s="22" t="s">
        <v>10838</v>
      </c>
      <c r="C969" s="23" t="s">
        <v>10839</v>
      </c>
      <c r="D969" s="22" t="s">
        <v>8924</v>
      </c>
      <c r="E969" s="22" t="s">
        <v>82</v>
      </c>
      <c r="F969" s="42"/>
      <c r="G969" s="4">
        <v>0</v>
      </c>
      <c r="H969" s="5" t="s">
        <v>2793</v>
      </c>
      <c r="I969" s="3"/>
      <c r="J969" s="24"/>
    </row>
    <row r="970" spans="1:10" hidden="1">
      <c r="A970" s="22" t="s">
        <v>10650</v>
      </c>
      <c r="B970" s="22" t="s">
        <v>10840</v>
      </c>
      <c r="C970" s="23" t="s">
        <v>10841</v>
      </c>
      <c r="D970" s="22" t="s">
        <v>8924</v>
      </c>
      <c r="E970" s="22" t="s">
        <v>82</v>
      </c>
      <c r="F970" s="42"/>
      <c r="G970" s="4">
        <v>0</v>
      </c>
      <c r="H970" s="5" t="s">
        <v>2793</v>
      </c>
      <c r="I970" s="3"/>
      <c r="J970" s="24"/>
    </row>
    <row r="971" spans="1:10" hidden="1">
      <c r="A971" s="22" t="s">
        <v>10650</v>
      </c>
      <c r="B971" s="22" t="s">
        <v>10842</v>
      </c>
      <c r="C971" s="23" t="s">
        <v>10843</v>
      </c>
      <c r="D971" s="22" t="s">
        <v>8884</v>
      </c>
      <c r="E971" s="22" t="s">
        <v>82</v>
      </c>
      <c r="F971" s="42"/>
      <c r="G971" s="4">
        <v>0</v>
      </c>
      <c r="H971" s="5" t="s">
        <v>2793</v>
      </c>
      <c r="I971" s="3"/>
      <c r="J971" s="24"/>
    </row>
    <row r="972" spans="1:10" hidden="1">
      <c r="A972" s="22" t="s">
        <v>10650</v>
      </c>
      <c r="B972" s="22" t="s">
        <v>10844</v>
      </c>
      <c r="C972" s="23" t="s">
        <v>10845</v>
      </c>
      <c r="D972" s="22" t="s">
        <v>8924</v>
      </c>
      <c r="E972" s="22" t="s">
        <v>82</v>
      </c>
      <c r="F972" s="42"/>
      <c r="G972" s="4">
        <v>0</v>
      </c>
      <c r="H972" s="5" t="s">
        <v>2793</v>
      </c>
      <c r="I972" s="3"/>
      <c r="J972" s="24"/>
    </row>
    <row r="973" spans="1:10" hidden="1">
      <c r="A973" s="22" t="s">
        <v>10650</v>
      </c>
      <c r="B973" s="22" t="s">
        <v>10846</v>
      </c>
      <c r="C973" s="23" t="s">
        <v>10847</v>
      </c>
      <c r="D973" s="22" t="s">
        <v>8884</v>
      </c>
      <c r="E973" s="22">
        <v>3</v>
      </c>
      <c r="F973" s="42" t="s">
        <v>10823</v>
      </c>
      <c r="G973" s="4">
        <v>0</v>
      </c>
      <c r="H973" s="5" t="s">
        <v>2793</v>
      </c>
      <c r="I973" s="3"/>
      <c r="J973" s="24"/>
    </row>
    <row r="974" spans="1:10" hidden="1">
      <c r="A974" s="22" t="s">
        <v>10650</v>
      </c>
      <c r="B974" s="22" t="s">
        <v>10848</v>
      </c>
      <c r="C974" s="23" t="s">
        <v>10849</v>
      </c>
      <c r="D974" s="22" t="s">
        <v>8884</v>
      </c>
      <c r="E974" s="22" t="s">
        <v>82</v>
      </c>
      <c r="F974" s="42"/>
      <c r="G974" s="4">
        <v>0</v>
      </c>
      <c r="H974" s="5" t="s">
        <v>2793</v>
      </c>
      <c r="I974" s="3"/>
      <c r="J974" s="24"/>
    </row>
    <row r="975" spans="1:10" hidden="1">
      <c r="A975" s="22" t="s">
        <v>10650</v>
      </c>
      <c r="B975" s="22" t="s">
        <v>10850</v>
      </c>
      <c r="C975" s="23" t="s">
        <v>10851</v>
      </c>
      <c r="D975" s="22" t="s">
        <v>8884</v>
      </c>
      <c r="E975" s="22" t="s">
        <v>82</v>
      </c>
      <c r="F975" s="42"/>
      <c r="G975" s="4">
        <v>0</v>
      </c>
      <c r="H975" s="5" t="s">
        <v>2793</v>
      </c>
      <c r="I975" s="3"/>
      <c r="J975" s="24"/>
    </row>
    <row r="976" spans="1:10" hidden="1">
      <c r="A976" s="22" t="s">
        <v>10650</v>
      </c>
      <c r="B976" s="22" t="s">
        <v>10852</v>
      </c>
      <c r="C976" s="23" t="s">
        <v>10853</v>
      </c>
      <c r="D976" s="22" t="s">
        <v>8920</v>
      </c>
      <c r="E976" s="22" t="s">
        <v>82</v>
      </c>
      <c r="F976" s="42"/>
      <c r="G976" s="4">
        <v>0</v>
      </c>
      <c r="H976" s="5" t="s">
        <v>2793</v>
      </c>
      <c r="I976" s="3"/>
      <c r="J976" s="24"/>
    </row>
    <row r="977" spans="1:10" hidden="1">
      <c r="A977" s="22" t="s">
        <v>10650</v>
      </c>
      <c r="B977" s="22" t="s">
        <v>10854</v>
      </c>
      <c r="C977" s="23" t="s">
        <v>10855</v>
      </c>
      <c r="D977" s="22" t="s">
        <v>8884</v>
      </c>
      <c r="E977" s="22" t="s">
        <v>82</v>
      </c>
      <c r="F977" s="42"/>
      <c r="G977" s="4">
        <v>0</v>
      </c>
      <c r="H977" s="5" t="s">
        <v>2793</v>
      </c>
      <c r="I977" s="3"/>
      <c r="J977" s="24"/>
    </row>
    <row r="978" spans="1:10" hidden="1">
      <c r="A978" s="22" t="s">
        <v>10650</v>
      </c>
      <c r="B978" s="22" t="s">
        <v>10856</v>
      </c>
      <c r="C978" s="23" t="s">
        <v>10857</v>
      </c>
      <c r="D978" s="22" t="s">
        <v>8884</v>
      </c>
      <c r="E978" s="22">
        <v>3</v>
      </c>
      <c r="F978" s="42" t="s">
        <v>10823</v>
      </c>
      <c r="G978" s="4">
        <v>0</v>
      </c>
      <c r="H978" s="5" t="s">
        <v>2793</v>
      </c>
      <c r="I978" s="3"/>
      <c r="J978" s="24"/>
    </row>
    <row r="979" spans="1:10" hidden="1">
      <c r="A979" s="22" t="s">
        <v>10650</v>
      </c>
      <c r="B979" s="22" t="s">
        <v>10858</v>
      </c>
      <c r="C979" s="23" t="s">
        <v>10859</v>
      </c>
      <c r="D979" s="22" t="s">
        <v>8884</v>
      </c>
      <c r="E979" s="22">
        <v>1</v>
      </c>
      <c r="F979" s="42"/>
      <c r="G979" s="4">
        <v>0</v>
      </c>
      <c r="H979" s="5" t="s">
        <v>2793</v>
      </c>
      <c r="I979" s="3"/>
      <c r="J979" s="24"/>
    </row>
    <row r="980" spans="1:10" hidden="1">
      <c r="A980" s="22" t="s">
        <v>10650</v>
      </c>
      <c r="B980" s="22" t="s">
        <v>1590</v>
      </c>
      <c r="C980" s="23" t="s">
        <v>10860</v>
      </c>
      <c r="D980" s="22" t="s">
        <v>8884</v>
      </c>
      <c r="E980" s="22">
        <v>3</v>
      </c>
      <c r="F980" s="42"/>
      <c r="G980" s="4">
        <v>0</v>
      </c>
      <c r="H980" s="5" t="s">
        <v>2793</v>
      </c>
      <c r="I980" s="3"/>
      <c r="J980" s="24"/>
    </row>
    <row r="981" spans="1:10" hidden="1">
      <c r="A981" s="22" t="s">
        <v>10650</v>
      </c>
      <c r="B981" s="22" t="s">
        <v>10861</v>
      </c>
      <c r="C981" s="23" t="s">
        <v>10862</v>
      </c>
      <c r="D981" s="22" t="s">
        <v>8920</v>
      </c>
      <c r="E981" s="22" t="s">
        <v>8921</v>
      </c>
      <c r="F981" s="42"/>
      <c r="G981" s="4">
        <v>0</v>
      </c>
      <c r="H981" s="5" t="s">
        <v>2793</v>
      </c>
      <c r="J981" s="24"/>
    </row>
    <row r="982" spans="1:10" hidden="1">
      <c r="A982" s="22" t="s">
        <v>10650</v>
      </c>
      <c r="B982" s="22" t="s">
        <v>2544</v>
      </c>
      <c r="C982" s="23" t="s">
        <v>10863</v>
      </c>
      <c r="D982" s="22" t="s">
        <v>8884</v>
      </c>
      <c r="E982" s="22" t="s">
        <v>82</v>
      </c>
      <c r="F982" s="42"/>
      <c r="G982" s="4">
        <v>0</v>
      </c>
      <c r="H982" s="5" t="s">
        <v>2793</v>
      </c>
      <c r="J982" s="24"/>
    </row>
    <row r="983" spans="1:10" hidden="1">
      <c r="A983" s="22" t="s">
        <v>10650</v>
      </c>
      <c r="B983" s="22" t="s">
        <v>330</v>
      </c>
      <c r="C983" s="23" t="s">
        <v>10864</v>
      </c>
      <c r="D983" s="22" t="s">
        <v>8884</v>
      </c>
      <c r="E983" s="22">
        <v>3</v>
      </c>
      <c r="F983" s="42"/>
      <c r="G983" s="4">
        <v>0</v>
      </c>
      <c r="H983" s="5" t="s">
        <v>2793</v>
      </c>
      <c r="I983" s="3"/>
      <c r="J983" s="24"/>
    </row>
    <row r="984" spans="1:10" hidden="1">
      <c r="A984" s="22" t="s">
        <v>10650</v>
      </c>
      <c r="B984" s="22" t="s">
        <v>10865</v>
      </c>
      <c r="C984" s="23" t="s">
        <v>10866</v>
      </c>
      <c r="D984" s="22" t="s">
        <v>8884</v>
      </c>
      <c r="E984" s="22" t="s">
        <v>82</v>
      </c>
      <c r="F984" s="42"/>
      <c r="G984" s="4">
        <v>0</v>
      </c>
      <c r="H984" s="5" t="s">
        <v>2793</v>
      </c>
      <c r="I984" s="3"/>
      <c r="J984" s="24"/>
    </row>
    <row r="985" spans="1:10" hidden="1">
      <c r="A985" s="22" t="s">
        <v>10650</v>
      </c>
      <c r="B985" s="22" t="s">
        <v>4859</v>
      </c>
      <c r="C985" s="23" t="s">
        <v>10867</v>
      </c>
      <c r="D985" s="22" t="s">
        <v>8884</v>
      </c>
      <c r="E985" s="22">
        <v>3</v>
      </c>
      <c r="F985" s="42"/>
      <c r="G985" s="4">
        <v>0</v>
      </c>
      <c r="H985" s="5" t="s">
        <v>2793</v>
      </c>
      <c r="I985" s="3"/>
      <c r="J985" s="24"/>
    </row>
    <row r="986" spans="1:10" hidden="1">
      <c r="A986" s="22" t="s">
        <v>10650</v>
      </c>
      <c r="B986" s="22" t="s">
        <v>4907</v>
      </c>
      <c r="C986" s="23" t="s">
        <v>10868</v>
      </c>
      <c r="D986" s="22" t="s">
        <v>8884</v>
      </c>
      <c r="E986" s="22">
        <v>3</v>
      </c>
      <c r="F986" s="42"/>
      <c r="G986" s="4">
        <v>0</v>
      </c>
      <c r="H986" s="5" t="s">
        <v>2793</v>
      </c>
      <c r="I986" s="3"/>
      <c r="J986" s="24"/>
    </row>
    <row r="987" spans="1:10" hidden="1">
      <c r="A987" s="22" t="s">
        <v>10650</v>
      </c>
      <c r="B987" s="22" t="s">
        <v>4627</v>
      </c>
      <c r="C987" s="23" t="s">
        <v>10869</v>
      </c>
      <c r="D987" s="22" t="s">
        <v>8884</v>
      </c>
      <c r="E987" s="22">
        <v>3</v>
      </c>
      <c r="F987" s="42"/>
      <c r="G987" s="4">
        <v>0</v>
      </c>
      <c r="H987" s="5" t="s">
        <v>2793</v>
      </c>
      <c r="I987" s="3"/>
      <c r="J987" s="24"/>
    </row>
    <row r="988" spans="1:10" hidden="1">
      <c r="A988" s="22" t="s">
        <v>10650</v>
      </c>
      <c r="B988" s="22" t="s">
        <v>10870</v>
      </c>
      <c r="C988" s="23" t="s">
        <v>10871</v>
      </c>
      <c r="D988" s="22" t="s">
        <v>8920</v>
      </c>
      <c r="E988" s="22" t="s">
        <v>8921</v>
      </c>
      <c r="F988" s="42"/>
      <c r="G988" s="4">
        <v>0</v>
      </c>
      <c r="H988" s="5" t="s">
        <v>2793</v>
      </c>
      <c r="I988" s="3"/>
      <c r="J988" s="24"/>
    </row>
    <row r="989" spans="1:10" hidden="1">
      <c r="A989" s="22" t="s">
        <v>10650</v>
      </c>
      <c r="B989" s="22" t="s">
        <v>10872</v>
      </c>
      <c r="C989" s="23" t="s">
        <v>10873</v>
      </c>
      <c r="D989" s="22" t="s">
        <v>8884</v>
      </c>
      <c r="E989" s="22" t="s">
        <v>82</v>
      </c>
      <c r="F989" s="42"/>
      <c r="G989" s="4">
        <v>0</v>
      </c>
      <c r="H989" s="5" t="s">
        <v>2793</v>
      </c>
      <c r="I989" s="3"/>
      <c r="J989" s="24"/>
    </row>
    <row r="990" spans="1:10" hidden="1">
      <c r="A990" s="22" t="s">
        <v>10650</v>
      </c>
      <c r="B990" s="22" t="s">
        <v>10874</v>
      </c>
      <c r="C990" s="23" t="s">
        <v>10875</v>
      </c>
      <c r="D990" s="22" t="s">
        <v>8920</v>
      </c>
      <c r="E990" s="22" t="s">
        <v>82</v>
      </c>
      <c r="F990" s="42"/>
      <c r="G990" s="4">
        <v>0</v>
      </c>
      <c r="H990" s="5" t="s">
        <v>2793</v>
      </c>
      <c r="I990" s="3"/>
      <c r="J990" s="24"/>
    </row>
    <row r="991" spans="1:10" hidden="1">
      <c r="A991" s="22" t="s">
        <v>10650</v>
      </c>
      <c r="B991" s="22" t="s">
        <v>2257</v>
      </c>
      <c r="C991" s="23" t="s">
        <v>10876</v>
      </c>
      <c r="D991" s="22" t="s">
        <v>8884</v>
      </c>
      <c r="E991" s="22" t="s">
        <v>82</v>
      </c>
      <c r="F991" s="42"/>
      <c r="G991" s="4">
        <v>0</v>
      </c>
      <c r="H991" s="5" t="s">
        <v>2793</v>
      </c>
      <c r="I991" s="3"/>
      <c r="J991" s="24"/>
    </row>
    <row r="992" spans="1:10" hidden="1">
      <c r="A992" s="22" t="s">
        <v>10650</v>
      </c>
      <c r="B992" s="22" t="s">
        <v>10877</v>
      </c>
      <c r="C992" s="23" t="s">
        <v>10878</v>
      </c>
      <c r="D992" s="22" t="s">
        <v>8884</v>
      </c>
      <c r="E992" s="22">
        <v>3</v>
      </c>
      <c r="F992" s="42"/>
      <c r="G992" s="4">
        <v>0</v>
      </c>
      <c r="H992" s="5" t="s">
        <v>2793</v>
      </c>
      <c r="I992" s="3"/>
      <c r="J992" s="24"/>
    </row>
    <row r="993" spans="1:10" hidden="1">
      <c r="A993" s="22" t="s">
        <v>10650</v>
      </c>
      <c r="B993" s="22" t="s">
        <v>10879</v>
      </c>
      <c r="C993" s="23" t="s">
        <v>10880</v>
      </c>
      <c r="D993" s="22" t="s">
        <v>8927</v>
      </c>
      <c r="E993" s="22">
        <v>2</v>
      </c>
      <c r="F993" s="42"/>
      <c r="G993" s="4">
        <v>0</v>
      </c>
      <c r="H993" s="5" t="s">
        <v>2793</v>
      </c>
      <c r="I993" s="3"/>
      <c r="J993" s="24"/>
    </row>
    <row r="994" spans="1:10" hidden="1">
      <c r="A994" s="22" t="s">
        <v>10650</v>
      </c>
      <c r="B994" s="22" t="s">
        <v>10881</v>
      </c>
      <c r="C994" s="23" t="s">
        <v>10882</v>
      </c>
      <c r="D994" s="22" t="s">
        <v>8927</v>
      </c>
      <c r="E994" s="22" t="s">
        <v>82</v>
      </c>
      <c r="F994" s="42"/>
      <c r="G994" s="4">
        <v>0</v>
      </c>
      <c r="H994" s="5" t="s">
        <v>2793</v>
      </c>
      <c r="I994" s="3"/>
      <c r="J994" s="24"/>
    </row>
    <row r="995" spans="1:10" hidden="1">
      <c r="A995" s="22" t="s">
        <v>10650</v>
      </c>
      <c r="B995" s="22" t="s">
        <v>10883</v>
      </c>
      <c r="C995" s="23" t="s">
        <v>10884</v>
      </c>
      <c r="D995" s="22" t="s">
        <v>8927</v>
      </c>
      <c r="E995" s="22">
        <v>2</v>
      </c>
      <c r="F995" s="42"/>
      <c r="G995" s="4">
        <v>0</v>
      </c>
      <c r="H995" s="5" t="s">
        <v>2793</v>
      </c>
      <c r="I995" s="3"/>
      <c r="J995" s="24"/>
    </row>
    <row r="996" spans="1:10" hidden="1">
      <c r="A996" s="22" t="s">
        <v>10650</v>
      </c>
      <c r="B996" s="22" t="s">
        <v>10885</v>
      </c>
      <c r="C996" s="23" t="s">
        <v>10886</v>
      </c>
      <c r="D996" s="22" t="s">
        <v>8927</v>
      </c>
      <c r="E996" s="22">
        <v>2</v>
      </c>
      <c r="F996" s="42"/>
      <c r="G996" s="4">
        <v>0</v>
      </c>
      <c r="H996" s="5" t="s">
        <v>2793</v>
      </c>
      <c r="I996" s="3"/>
      <c r="J996" s="24"/>
    </row>
    <row r="997" spans="1:10" hidden="1">
      <c r="A997" s="22" t="s">
        <v>10650</v>
      </c>
      <c r="B997" s="22" t="s">
        <v>10887</v>
      </c>
      <c r="C997" s="23" t="s">
        <v>10888</v>
      </c>
      <c r="D997" s="22" t="s">
        <v>8884</v>
      </c>
      <c r="E997" s="22" t="s">
        <v>82</v>
      </c>
      <c r="F997" s="42"/>
      <c r="G997" s="4">
        <v>0</v>
      </c>
      <c r="H997" s="5" t="s">
        <v>2793</v>
      </c>
      <c r="I997" s="3"/>
      <c r="J997" s="24"/>
    </row>
    <row r="998" spans="1:10" hidden="1">
      <c r="A998" s="22" t="s">
        <v>10650</v>
      </c>
      <c r="B998" s="22" t="s">
        <v>10889</v>
      </c>
      <c r="C998" s="23" t="s">
        <v>10890</v>
      </c>
      <c r="D998" s="22" t="s">
        <v>8884</v>
      </c>
      <c r="E998" s="22" t="s">
        <v>82</v>
      </c>
      <c r="F998" s="42"/>
      <c r="G998" s="4">
        <v>0</v>
      </c>
      <c r="H998" s="5" t="s">
        <v>2793</v>
      </c>
      <c r="I998" s="3"/>
      <c r="J998" s="24"/>
    </row>
    <row r="999" spans="1:10" hidden="1">
      <c r="A999" s="22" t="s">
        <v>10650</v>
      </c>
      <c r="B999" s="22" t="s">
        <v>10891</v>
      </c>
      <c r="C999" s="23" t="s">
        <v>10892</v>
      </c>
      <c r="D999" s="22" t="s">
        <v>8927</v>
      </c>
      <c r="E999" s="22">
        <v>2</v>
      </c>
      <c r="F999" s="42"/>
      <c r="G999" s="4">
        <v>0</v>
      </c>
      <c r="H999" s="5" t="s">
        <v>2793</v>
      </c>
      <c r="I999" s="3"/>
      <c r="J999" s="24"/>
    </row>
    <row r="1000" spans="1:10" hidden="1">
      <c r="A1000" s="22" t="s">
        <v>10650</v>
      </c>
      <c r="B1000" s="22" t="s">
        <v>10893</v>
      </c>
      <c r="C1000" s="23" t="s">
        <v>10894</v>
      </c>
      <c r="D1000" s="22" t="s">
        <v>8927</v>
      </c>
      <c r="E1000" s="22">
        <v>2</v>
      </c>
      <c r="F1000" s="42"/>
      <c r="G1000" s="4">
        <v>0</v>
      </c>
      <c r="H1000" s="5" t="s">
        <v>2793</v>
      </c>
      <c r="I1000" s="3"/>
      <c r="J1000" s="24"/>
    </row>
    <row r="1001" spans="1:10" hidden="1">
      <c r="A1001" s="22" t="s">
        <v>10650</v>
      </c>
      <c r="B1001" s="22" t="s">
        <v>10895</v>
      </c>
      <c r="C1001" s="23" t="s">
        <v>10896</v>
      </c>
      <c r="D1001" s="22" t="s">
        <v>8924</v>
      </c>
      <c r="E1001" s="22" t="s">
        <v>82</v>
      </c>
      <c r="F1001" s="42"/>
      <c r="G1001" s="4">
        <v>0</v>
      </c>
      <c r="H1001" s="5" t="s">
        <v>2793</v>
      </c>
      <c r="I1001" s="3"/>
      <c r="J1001" s="24"/>
    </row>
    <row r="1002" spans="1:10" hidden="1">
      <c r="A1002" s="22" t="s">
        <v>10650</v>
      </c>
      <c r="B1002" s="22" t="s">
        <v>10897</v>
      </c>
      <c r="C1002" s="23" t="s">
        <v>10898</v>
      </c>
      <c r="D1002" s="22" t="s">
        <v>8924</v>
      </c>
      <c r="E1002" s="22" t="s">
        <v>82</v>
      </c>
      <c r="F1002" s="42"/>
      <c r="G1002" s="4">
        <v>0</v>
      </c>
      <c r="H1002" s="5" t="s">
        <v>2793</v>
      </c>
      <c r="I1002" s="3"/>
      <c r="J1002" s="24"/>
    </row>
    <row r="1003" spans="1:10" hidden="1">
      <c r="A1003" s="22" t="s">
        <v>10650</v>
      </c>
      <c r="B1003" s="22" t="s">
        <v>10899</v>
      </c>
      <c r="C1003" s="23" t="s">
        <v>10900</v>
      </c>
      <c r="D1003" s="22" t="s">
        <v>8884</v>
      </c>
      <c r="E1003" s="22">
        <v>2</v>
      </c>
      <c r="F1003" s="42"/>
      <c r="G1003" s="4">
        <v>0</v>
      </c>
      <c r="H1003" s="5" t="s">
        <v>2793</v>
      </c>
      <c r="I1003" s="3"/>
      <c r="J1003" s="24"/>
    </row>
    <row r="1004" spans="1:10" hidden="1">
      <c r="A1004" s="22" t="s">
        <v>10650</v>
      </c>
      <c r="B1004" s="22" t="s">
        <v>10901</v>
      </c>
      <c r="C1004" s="23" t="s">
        <v>10902</v>
      </c>
      <c r="D1004" s="22" t="s">
        <v>8884</v>
      </c>
      <c r="E1004" s="22">
        <v>2</v>
      </c>
      <c r="F1004" s="42"/>
      <c r="G1004" s="4">
        <v>0</v>
      </c>
      <c r="H1004" s="5" t="s">
        <v>2793</v>
      </c>
      <c r="I1004" s="3"/>
      <c r="J1004" s="24"/>
    </row>
    <row r="1005" spans="1:10" hidden="1">
      <c r="A1005" s="22" t="s">
        <v>10650</v>
      </c>
      <c r="B1005" s="22" t="s">
        <v>10903</v>
      </c>
      <c r="C1005" s="23" t="s">
        <v>10904</v>
      </c>
      <c r="D1005" s="22" t="s">
        <v>8884</v>
      </c>
      <c r="E1005" s="22" t="s">
        <v>82</v>
      </c>
      <c r="F1005" s="42"/>
      <c r="G1005" s="4">
        <v>0</v>
      </c>
      <c r="H1005" s="5" t="s">
        <v>2793</v>
      </c>
      <c r="I1005" s="3"/>
      <c r="J1005" s="24"/>
    </row>
    <row r="1006" spans="1:10" hidden="1">
      <c r="A1006" s="22" t="s">
        <v>10650</v>
      </c>
      <c r="B1006" s="22" t="s">
        <v>10905</v>
      </c>
      <c r="C1006" s="23" t="s">
        <v>10906</v>
      </c>
      <c r="D1006" s="22" t="s">
        <v>8884</v>
      </c>
      <c r="E1006" s="22" t="s">
        <v>82</v>
      </c>
      <c r="F1006" s="42"/>
      <c r="G1006" s="4">
        <v>0</v>
      </c>
      <c r="H1006" s="5" t="s">
        <v>2793</v>
      </c>
      <c r="I1006" s="3"/>
      <c r="J1006" s="24"/>
    </row>
    <row r="1007" spans="1:10" hidden="1">
      <c r="A1007" s="22" t="s">
        <v>10650</v>
      </c>
      <c r="B1007" s="22" t="s">
        <v>10907</v>
      </c>
      <c r="C1007" s="23" t="s">
        <v>10908</v>
      </c>
      <c r="D1007" s="22" t="s">
        <v>8884</v>
      </c>
      <c r="E1007" s="22">
        <v>3</v>
      </c>
      <c r="F1007" s="42"/>
      <c r="G1007" s="4">
        <v>0</v>
      </c>
      <c r="H1007" s="5" t="s">
        <v>2793</v>
      </c>
      <c r="I1007" s="3"/>
      <c r="J1007" s="24"/>
    </row>
    <row r="1008" spans="1:10" hidden="1">
      <c r="A1008" s="22" t="s">
        <v>10650</v>
      </c>
      <c r="B1008" s="22" t="s">
        <v>1886</v>
      </c>
      <c r="C1008" s="23" t="s">
        <v>10909</v>
      </c>
      <c r="D1008" s="22" t="s">
        <v>8884</v>
      </c>
      <c r="E1008" s="22">
        <v>3</v>
      </c>
      <c r="F1008" s="42"/>
      <c r="G1008" s="4">
        <v>0</v>
      </c>
      <c r="H1008" s="5" t="s">
        <v>2793</v>
      </c>
      <c r="I1008" s="3"/>
      <c r="J1008" s="24"/>
    </row>
    <row r="1009" spans="1:10" hidden="1">
      <c r="A1009" s="22" t="s">
        <v>10650</v>
      </c>
      <c r="B1009" s="22" t="s">
        <v>10910</v>
      </c>
      <c r="C1009" s="23" t="s">
        <v>10911</v>
      </c>
      <c r="D1009" s="22" t="s">
        <v>8884</v>
      </c>
      <c r="E1009" s="22" t="s">
        <v>8921</v>
      </c>
      <c r="F1009" s="42"/>
      <c r="G1009" s="4">
        <v>0</v>
      </c>
      <c r="H1009" s="5" t="s">
        <v>2793</v>
      </c>
      <c r="I1009" s="3"/>
      <c r="J1009" s="24"/>
    </row>
    <row r="1010" spans="1:10" hidden="1">
      <c r="A1010" s="22" t="s">
        <v>10650</v>
      </c>
      <c r="B1010" s="22" t="s">
        <v>10912</v>
      </c>
      <c r="C1010" s="23" t="s">
        <v>10913</v>
      </c>
      <c r="D1010" s="22" t="s">
        <v>8884</v>
      </c>
      <c r="E1010" s="22" t="s">
        <v>82</v>
      </c>
      <c r="F1010" s="42"/>
      <c r="G1010" s="4">
        <v>0</v>
      </c>
      <c r="H1010" s="5" t="s">
        <v>2793</v>
      </c>
      <c r="I1010" s="3"/>
      <c r="J1010" s="24"/>
    </row>
    <row r="1011" spans="1:10" hidden="1">
      <c r="A1011" s="22" t="s">
        <v>10650</v>
      </c>
      <c r="B1011" s="22" t="s">
        <v>2624</v>
      </c>
      <c r="C1011" s="23" t="s">
        <v>10914</v>
      </c>
      <c r="D1011" s="22" t="s">
        <v>8884</v>
      </c>
      <c r="E1011" s="22" t="s">
        <v>8921</v>
      </c>
      <c r="F1011" s="42" t="s">
        <v>10915</v>
      </c>
      <c r="G1011" s="4">
        <v>0</v>
      </c>
      <c r="H1011" s="5" t="s">
        <v>2793</v>
      </c>
      <c r="I1011" s="3"/>
      <c r="J1011" s="24"/>
    </row>
    <row r="1012" spans="1:10" hidden="1">
      <c r="A1012" s="22" t="s">
        <v>10650</v>
      </c>
      <c r="B1012" s="22" t="s">
        <v>10916</v>
      </c>
      <c r="C1012" s="23" t="s">
        <v>10917</v>
      </c>
      <c r="D1012" s="22" t="s">
        <v>8884</v>
      </c>
      <c r="E1012" s="22" t="s">
        <v>8921</v>
      </c>
      <c r="F1012" s="42"/>
      <c r="G1012" s="4">
        <v>0</v>
      </c>
      <c r="H1012" s="5" t="s">
        <v>2793</v>
      </c>
      <c r="I1012" s="3"/>
      <c r="J1012" s="24"/>
    </row>
    <row r="1013" spans="1:10" hidden="1">
      <c r="A1013" s="22" t="s">
        <v>10650</v>
      </c>
      <c r="B1013" s="22" t="s">
        <v>10918</v>
      </c>
      <c r="C1013" s="23" t="s">
        <v>10919</v>
      </c>
      <c r="D1013" s="22" t="s">
        <v>8884</v>
      </c>
      <c r="E1013" s="22" t="s">
        <v>82</v>
      </c>
      <c r="F1013" s="42"/>
      <c r="G1013" s="4">
        <v>0</v>
      </c>
      <c r="H1013" s="5" t="s">
        <v>2793</v>
      </c>
      <c r="I1013" s="3"/>
      <c r="J1013" s="24"/>
    </row>
    <row r="1014" spans="1:10" hidden="1">
      <c r="A1014" s="22" t="s">
        <v>10650</v>
      </c>
      <c r="B1014" s="22" t="s">
        <v>10920</v>
      </c>
      <c r="C1014" s="23" t="s">
        <v>10921</v>
      </c>
      <c r="D1014" s="22" t="s">
        <v>8884</v>
      </c>
      <c r="E1014" s="22" t="s">
        <v>8921</v>
      </c>
      <c r="F1014" s="42" t="s">
        <v>10922</v>
      </c>
      <c r="G1014" s="4">
        <v>0</v>
      </c>
      <c r="H1014" s="5" t="s">
        <v>2793</v>
      </c>
      <c r="I1014" s="3"/>
      <c r="J1014" s="24"/>
    </row>
    <row r="1015" spans="1:10" hidden="1">
      <c r="A1015" s="22" t="s">
        <v>10650</v>
      </c>
      <c r="B1015" s="22" t="s">
        <v>10923</v>
      </c>
      <c r="C1015" s="23" t="s">
        <v>10924</v>
      </c>
      <c r="D1015" s="22" t="s">
        <v>8920</v>
      </c>
      <c r="E1015" s="22" t="s">
        <v>8921</v>
      </c>
      <c r="F1015" s="42"/>
      <c r="G1015" s="4">
        <v>0</v>
      </c>
      <c r="H1015" s="5" t="s">
        <v>2793</v>
      </c>
      <c r="I1015" s="3"/>
      <c r="J1015" s="24"/>
    </row>
    <row r="1016" spans="1:10" hidden="1">
      <c r="A1016" s="22" t="s">
        <v>10650</v>
      </c>
      <c r="B1016" s="22" t="s">
        <v>1246</v>
      </c>
      <c r="C1016" s="23" t="s">
        <v>10925</v>
      </c>
      <c r="D1016" s="22" t="s">
        <v>8884</v>
      </c>
      <c r="E1016" s="22">
        <v>3</v>
      </c>
      <c r="F1016" s="42"/>
      <c r="G1016" s="4">
        <v>0</v>
      </c>
      <c r="H1016" s="5" t="s">
        <v>2793</v>
      </c>
      <c r="I1016" s="3"/>
      <c r="J1016" s="24"/>
    </row>
    <row r="1017" spans="1:10" hidden="1">
      <c r="A1017" s="22" t="s">
        <v>10650</v>
      </c>
      <c r="B1017" s="22" t="s">
        <v>10926</v>
      </c>
      <c r="C1017" s="23" t="s">
        <v>10927</v>
      </c>
      <c r="D1017" s="22" t="s">
        <v>8884</v>
      </c>
      <c r="E1017" s="22" t="s">
        <v>82</v>
      </c>
      <c r="F1017" s="42"/>
      <c r="G1017" s="4">
        <v>0</v>
      </c>
      <c r="H1017" s="5" t="s">
        <v>2793</v>
      </c>
      <c r="I1017" s="3"/>
      <c r="J1017" s="24"/>
    </row>
    <row r="1018" spans="1:10" hidden="1">
      <c r="A1018" s="22" t="s">
        <v>10650</v>
      </c>
      <c r="B1018" s="22" t="s">
        <v>10928</v>
      </c>
      <c r="C1018" s="23" t="s">
        <v>10929</v>
      </c>
      <c r="D1018" s="22" t="s">
        <v>9010</v>
      </c>
      <c r="E1018" s="22" t="s">
        <v>8921</v>
      </c>
      <c r="F1018" s="42"/>
      <c r="G1018" s="4">
        <v>0</v>
      </c>
      <c r="H1018" s="5" t="s">
        <v>2793</v>
      </c>
      <c r="I1018" s="3"/>
      <c r="J1018" s="24"/>
    </row>
    <row r="1019" spans="1:10" hidden="1">
      <c r="A1019" s="22" t="s">
        <v>10650</v>
      </c>
      <c r="B1019" s="22" t="s">
        <v>10930</v>
      </c>
      <c r="C1019" s="23" t="s">
        <v>10931</v>
      </c>
      <c r="D1019" s="22" t="s">
        <v>8920</v>
      </c>
      <c r="E1019" s="22" t="s">
        <v>82</v>
      </c>
      <c r="F1019" s="42"/>
      <c r="G1019" s="4">
        <v>0</v>
      </c>
      <c r="H1019" s="5" t="s">
        <v>2793</v>
      </c>
      <c r="I1019" s="3"/>
      <c r="J1019" s="24"/>
    </row>
    <row r="1020" spans="1:10" hidden="1">
      <c r="A1020" s="22" t="s">
        <v>10932</v>
      </c>
      <c r="B1020" s="22" t="s">
        <v>10933</v>
      </c>
      <c r="C1020" s="23" t="s">
        <v>10934</v>
      </c>
      <c r="D1020" s="22" t="s">
        <v>8927</v>
      </c>
      <c r="E1020" s="22" t="s">
        <v>82</v>
      </c>
      <c r="F1020" s="42"/>
      <c r="G1020" s="4">
        <v>0</v>
      </c>
      <c r="H1020" s="5" t="s">
        <v>2793</v>
      </c>
      <c r="I1020" s="3"/>
      <c r="J1020" s="24"/>
    </row>
    <row r="1021" spans="1:10" hidden="1">
      <c r="A1021" s="22" t="s">
        <v>10932</v>
      </c>
      <c r="B1021" s="22" t="s">
        <v>10935</v>
      </c>
      <c r="C1021" s="23" t="s">
        <v>10936</v>
      </c>
      <c r="D1021" s="22" t="s">
        <v>8927</v>
      </c>
      <c r="E1021" s="22" t="s">
        <v>82</v>
      </c>
      <c r="F1021" s="42"/>
      <c r="G1021" s="4">
        <v>0</v>
      </c>
      <c r="H1021" s="5" t="s">
        <v>2793</v>
      </c>
      <c r="I1021" s="3"/>
      <c r="J1021" s="24"/>
    </row>
    <row r="1022" spans="1:10" hidden="1">
      <c r="A1022" s="22" t="s">
        <v>10932</v>
      </c>
      <c r="B1022" s="22" t="s">
        <v>10937</v>
      </c>
      <c r="C1022" s="23" t="s">
        <v>10938</v>
      </c>
      <c r="D1022" s="22" t="s">
        <v>8927</v>
      </c>
      <c r="E1022" s="22" t="s">
        <v>82</v>
      </c>
      <c r="F1022" s="42"/>
      <c r="G1022" s="4">
        <v>0</v>
      </c>
      <c r="H1022" s="5" t="s">
        <v>2793</v>
      </c>
      <c r="I1022" s="3"/>
      <c r="J1022" s="24"/>
    </row>
    <row r="1023" spans="1:10" hidden="1">
      <c r="A1023" s="22" t="s">
        <v>10932</v>
      </c>
      <c r="B1023" s="22" t="s">
        <v>10939</v>
      </c>
      <c r="C1023" s="23" t="s">
        <v>10940</v>
      </c>
      <c r="D1023" s="22" t="s">
        <v>8884</v>
      </c>
      <c r="E1023" s="22" t="s">
        <v>82</v>
      </c>
      <c r="F1023" s="42"/>
      <c r="G1023" s="4">
        <v>0</v>
      </c>
      <c r="H1023" s="5" t="s">
        <v>2793</v>
      </c>
      <c r="I1023" s="3"/>
      <c r="J1023" s="24"/>
    </row>
    <row r="1024" spans="1:10" hidden="1">
      <c r="A1024" s="22" t="s">
        <v>10932</v>
      </c>
      <c r="B1024" s="22" t="s">
        <v>10941</v>
      </c>
      <c r="C1024" s="23" t="s">
        <v>10942</v>
      </c>
      <c r="D1024" s="22" t="s">
        <v>8884</v>
      </c>
      <c r="E1024" s="22" t="s">
        <v>82</v>
      </c>
      <c r="F1024" s="42"/>
      <c r="G1024" s="4">
        <v>0</v>
      </c>
      <c r="H1024" s="5" t="s">
        <v>2793</v>
      </c>
      <c r="I1024" s="3"/>
      <c r="J1024" s="24"/>
    </row>
    <row r="1025" spans="1:10" hidden="1">
      <c r="A1025" s="22" t="s">
        <v>10932</v>
      </c>
      <c r="B1025" s="22" t="s">
        <v>10943</v>
      </c>
      <c r="C1025" s="23" t="s">
        <v>10944</v>
      </c>
      <c r="D1025" s="22" t="s">
        <v>8884</v>
      </c>
      <c r="E1025" s="22" t="s">
        <v>82</v>
      </c>
      <c r="F1025" s="42"/>
      <c r="G1025" s="4">
        <v>0</v>
      </c>
      <c r="H1025" s="5" t="s">
        <v>2793</v>
      </c>
      <c r="I1025" s="3"/>
      <c r="J1025" s="24"/>
    </row>
    <row r="1026" spans="1:10" hidden="1">
      <c r="A1026" s="22" t="s">
        <v>10932</v>
      </c>
      <c r="B1026" s="22" t="s">
        <v>10945</v>
      </c>
      <c r="C1026" s="23" t="s">
        <v>10946</v>
      </c>
      <c r="D1026" s="22" t="s">
        <v>8924</v>
      </c>
      <c r="E1026" s="22" t="s">
        <v>82</v>
      </c>
      <c r="F1026" s="42"/>
      <c r="G1026" s="4">
        <v>0</v>
      </c>
      <c r="H1026" s="5" t="s">
        <v>2793</v>
      </c>
      <c r="I1026" s="3"/>
      <c r="J1026" s="24"/>
    </row>
    <row r="1027" spans="1:10" hidden="1">
      <c r="A1027" s="22" t="s">
        <v>10947</v>
      </c>
      <c r="B1027" s="22" t="s">
        <v>4980</v>
      </c>
      <c r="C1027" s="23" t="s">
        <v>10948</v>
      </c>
      <c r="D1027" s="22" t="s">
        <v>8884</v>
      </c>
      <c r="E1027" s="22">
        <v>2</v>
      </c>
      <c r="F1027" s="42"/>
      <c r="G1027" s="4">
        <v>0</v>
      </c>
      <c r="H1027" s="5" t="s">
        <v>2793</v>
      </c>
      <c r="I1027" s="3"/>
      <c r="J1027" s="24"/>
    </row>
    <row r="1028" spans="1:10" hidden="1">
      <c r="A1028" s="22" t="s">
        <v>10947</v>
      </c>
      <c r="B1028" s="22" t="s">
        <v>10949</v>
      </c>
      <c r="C1028" s="23" t="s">
        <v>10950</v>
      </c>
      <c r="D1028" s="22" t="s">
        <v>8884</v>
      </c>
      <c r="E1028" s="22">
        <v>2</v>
      </c>
      <c r="F1028" s="42" t="s">
        <v>9141</v>
      </c>
      <c r="G1028" s="4">
        <v>0</v>
      </c>
      <c r="H1028" s="5" t="s">
        <v>2793</v>
      </c>
      <c r="I1028" s="3"/>
      <c r="J1028" s="24"/>
    </row>
    <row r="1029" spans="1:10" hidden="1">
      <c r="A1029" s="22" t="s">
        <v>10947</v>
      </c>
      <c r="B1029" s="22" t="s">
        <v>10951</v>
      </c>
      <c r="C1029" s="23" t="s">
        <v>10952</v>
      </c>
      <c r="D1029" s="22" t="s">
        <v>8884</v>
      </c>
      <c r="E1029" s="22">
        <v>2</v>
      </c>
      <c r="F1029" s="42" t="s">
        <v>8983</v>
      </c>
      <c r="G1029" s="4">
        <v>0</v>
      </c>
      <c r="H1029" s="5" t="s">
        <v>2793</v>
      </c>
      <c r="I1029" s="3"/>
      <c r="J1029" s="24"/>
    </row>
    <row r="1030" spans="1:10" hidden="1">
      <c r="A1030" s="22" t="s">
        <v>10947</v>
      </c>
      <c r="B1030" s="22" t="s">
        <v>10953</v>
      </c>
      <c r="C1030" s="23" t="s">
        <v>10954</v>
      </c>
      <c r="D1030" s="22" t="s">
        <v>8884</v>
      </c>
      <c r="E1030" s="22">
        <v>3</v>
      </c>
      <c r="F1030" s="42" t="s">
        <v>8969</v>
      </c>
      <c r="G1030" s="4">
        <v>0</v>
      </c>
      <c r="H1030" s="5" t="s">
        <v>2793</v>
      </c>
      <c r="I1030" s="3"/>
      <c r="J1030" s="24"/>
    </row>
    <row r="1031" spans="1:10" hidden="1">
      <c r="A1031" s="22" t="s">
        <v>10947</v>
      </c>
      <c r="B1031" s="22" t="s">
        <v>10955</v>
      </c>
      <c r="C1031" s="23" t="s">
        <v>10956</v>
      </c>
      <c r="D1031" s="22" t="s">
        <v>8884</v>
      </c>
      <c r="E1031" s="22">
        <v>3</v>
      </c>
      <c r="F1031" s="42"/>
      <c r="G1031" s="4">
        <v>0</v>
      </c>
      <c r="H1031" s="5" t="s">
        <v>2793</v>
      </c>
      <c r="I1031" s="3"/>
      <c r="J1031" s="24"/>
    </row>
    <row r="1032" spans="1:10" hidden="1">
      <c r="A1032" s="22" t="s">
        <v>10947</v>
      </c>
      <c r="B1032" s="22" t="s">
        <v>10957</v>
      </c>
      <c r="C1032" s="23" t="s">
        <v>10958</v>
      </c>
      <c r="D1032" s="22" t="s">
        <v>8884</v>
      </c>
      <c r="E1032" s="22">
        <v>2</v>
      </c>
      <c r="F1032" s="42"/>
      <c r="G1032" s="4">
        <v>0</v>
      </c>
      <c r="H1032" s="5" t="s">
        <v>2793</v>
      </c>
      <c r="I1032" s="3"/>
      <c r="J1032" s="24"/>
    </row>
    <row r="1033" spans="1:10" hidden="1">
      <c r="A1033" s="22" t="s">
        <v>10947</v>
      </c>
      <c r="B1033" s="22" t="s">
        <v>10959</v>
      </c>
      <c r="C1033" s="23" t="s">
        <v>10960</v>
      </c>
      <c r="D1033" s="22" t="s">
        <v>9010</v>
      </c>
      <c r="E1033" s="22" t="s">
        <v>8921</v>
      </c>
      <c r="F1033" s="42"/>
      <c r="G1033" s="4">
        <v>0</v>
      </c>
      <c r="H1033" s="5" t="s">
        <v>2793</v>
      </c>
      <c r="I1033" s="3"/>
      <c r="J1033" s="24"/>
    </row>
    <row r="1034" spans="1:10" hidden="1">
      <c r="A1034" s="22" t="s">
        <v>10947</v>
      </c>
      <c r="B1034" s="22" t="s">
        <v>10961</v>
      </c>
      <c r="C1034" s="23" t="s">
        <v>10962</v>
      </c>
      <c r="D1034" s="22" t="s">
        <v>8884</v>
      </c>
      <c r="E1034" s="22">
        <v>3</v>
      </c>
      <c r="F1034" s="42"/>
      <c r="G1034" s="4">
        <v>0</v>
      </c>
      <c r="H1034" s="5" t="s">
        <v>2793</v>
      </c>
      <c r="I1034" s="3"/>
      <c r="J1034" s="24"/>
    </row>
    <row r="1035" spans="1:10" hidden="1">
      <c r="A1035" s="22" t="s">
        <v>10947</v>
      </c>
      <c r="B1035" s="22" t="s">
        <v>10963</v>
      </c>
      <c r="C1035" s="23" t="s">
        <v>10964</v>
      </c>
      <c r="D1035" s="22" t="s">
        <v>8927</v>
      </c>
      <c r="E1035" s="22" t="s">
        <v>82</v>
      </c>
      <c r="F1035" s="42"/>
      <c r="G1035" s="4">
        <v>0</v>
      </c>
      <c r="H1035" s="5" t="s">
        <v>2793</v>
      </c>
      <c r="I1035" s="3"/>
      <c r="J1035" s="24"/>
    </row>
    <row r="1036" spans="1:10" hidden="1">
      <c r="A1036" s="22" t="s">
        <v>10947</v>
      </c>
      <c r="B1036" s="22" t="s">
        <v>10965</v>
      </c>
      <c r="C1036" s="23" t="s">
        <v>10966</v>
      </c>
      <c r="D1036" s="22" t="s">
        <v>8884</v>
      </c>
      <c r="E1036" s="22" t="s">
        <v>82</v>
      </c>
      <c r="F1036" s="42"/>
      <c r="G1036" s="4">
        <v>0</v>
      </c>
      <c r="H1036" s="5" t="s">
        <v>2793</v>
      </c>
      <c r="I1036" s="3"/>
      <c r="J1036" s="24"/>
    </row>
    <row r="1037" spans="1:10" hidden="1">
      <c r="A1037" s="22" t="s">
        <v>10947</v>
      </c>
      <c r="B1037" s="22" t="s">
        <v>10967</v>
      </c>
      <c r="C1037" s="23" t="s">
        <v>10968</v>
      </c>
      <c r="D1037" s="22" t="s">
        <v>8924</v>
      </c>
      <c r="E1037" s="22" t="s">
        <v>82</v>
      </c>
      <c r="F1037" s="42"/>
      <c r="G1037" s="4">
        <v>0</v>
      </c>
      <c r="H1037" s="5" t="s">
        <v>2793</v>
      </c>
      <c r="I1037" s="3"/>
      <c r="J1037" s="24"/>
    </row>
    <row r="1038" spans="1:10" hidden="1">
      <c r="A1038" s="22" t="s">
        <v>10947</v>
      </c>
      <c r="B1038" s="22" t="s">
        <v>10969</v>
      </c>
      <c r="C1038" s="23" t="s">
        <v>10970</v>
      </c>
      <c r="D1038" s="22" t="s">
        <v>8884</v>
      </c>
      <c r="E1038" s="22" t="s">
        <v>8921</v>
      </c>
      <c r="F1038" s="42" t="s">
        <v>9150</v>
      </c>
      <c r="G1038" s="4">
        <v>0</v>
      </c>
      <c r="H1038" s="5" t="s">
        <v>2793</v>
      </c>
      <c r="I1038" s="3"/>
      <c r="J1038" s="24"/>
    </row>
    <row r="1039" spans="1:10" hidden="1">
      <c r="A1039" s="22" t="s">
        <v>10947</v>
      </c>
      <c r="B1039" s="22" t="s">
        <v>4789</v>
      </c>
      <c r="C1039" s="23" t="s">
        <v>10971</v>
      </c>
      <c r="D1039" s="22" t="s">
        <v>8884</v>
      </c>
      <c r="E1039" s="22">
        <v>3</v>
      </c>
      <c r="F1039" s="42"/>
      <c r="G1039" s="4">
        <v>0</v>
      </c>
      <c r="H1039" s="5" t="s">
        <v>2793</v>
      </c>
      <c r="I1039" s="3"/>
      <c r="J1039" s="24"/>
    </row>
    <row r="1040" spans="1:10" hidden="1">
      <c r="A1040" s="22" t="s">
        <v>10947</v>
      </c>
      <c r="B1040" s="22" t="s">
        <v>10972</v>
      </c>
      <c r="C1040" s="23" t="s">
        <v>10973</v>
      </c>
      <c r="D1040" s="22" t="s">
        <v>8884</v>
      </c>
      <c r="E1040" s="22" t="s">
        <v>82</v>
      </c>
      <c r="F1040" s="42"/>
      <c r="G1040" s="4">
        <v>0</v>
      </c>
      <c r="H1040" s="5" t="s">
        <v>2793</v>
      </c>
      <c r="I1040" s="3"/>
      <c r="J1040" s="24"/>
    </row>
    <row r="1041" spans="1:10" hidden="1">
      <c r="A1041" s="22" t="s">
        <v>10947</v>
      </c>
      <c r="B1041" s="22" t="s">
        <v>10974</v>
      </c>
      <c r="C1041" s="23" t="s">
        <v>10975</v>
      </c>
      <c r="D1041" s="22" t="s">
        <v>8884</v>
      </c>
      <c r="E1041" s="22">
        <v>3</v>
      </c>
      <c r="F1041" s="42" t="s">
        <v>10976</v>
      </c>
      <c r="G1041" s="4">
        <v>0</v>
      </c>
      <c r="H1041" s="5" t="s">
        <v>2793</v>
      </c>
      <c r="I1041" s="3"/>
      <c r="J1041" s="24"/>
    </row>
    <row r="1042" spans="1:10" hidden="1">
      <c r="A1042" s="22" t="s">
        <v>10947</v>
      </c>
      <c r="B1042" s="22" t="s">
        <v>4964</v>
      </c>
      <c r="C1042" s="23" t="s">
        <v>10977</v>
      </c>
      <c r="D1042" s="22" t="s">
        <v>8884</v>
      </c>
      <c r="E1042" s="22">
        <v>3</v>
      </c>
      <c r="F1042" s="42" t="s">
        <v>10978</v>
      </c>
      <c r="G1042" s="4">
        <v>0</v>
      </c>
      <c r="H1042" s="5" t="s">
        <v>2793</v>
      </c>
      <c r="I1042" s="3"/>
      <c r="J1042" s="24"/>
    </row>
    <row r="1043" spans="1:10" hidden="1">
      <c r="A1043" s="22" t="s">
        <v>10947</v>
      </c>
      <c r="B1043" s="22" t="s">
        <v>10979</v>
      </c>
      <c r="C1043" s="23" t="s">
        <v>10980</v>
      </c>
      <c r="D1043" s="22" t="s">
        <v>8884</v>
      </c>
      <c r="E1043" s="22">
        <v>3</v>
      </c>
      <c r="F1043" s="42" t="s">
        <v>10981</v>
      </c>
      <c r="G1043" s="4">
        <v>0</v>
      </c>
      <c r="H1043" s="5" t="s">
        <v>2793</v>
      </c>
      <c r="I1043" s="3"/>
      <c r="J1043" s="24"/>
    </row>
    <row r="1044" spans="1:10" hidden="1">
      <c r="A1044" s="22" t="s">
        <v>10947</v>
      </c>
      <c r="B1044" s="22" t="s">
        <v>10982</v>
      </c>
      <c r="C1044" s="23" t="s">
        <v>10983</v>
      </c>
      <c r="D1044" s="22" t="s">
        <v>8884</v>
      </c>
      <c r="E1044" s="22">
        <v>3</v>
      </c>
      <c r="F1044" s="42"/>
      <c r="G1044" s="4">
        <v>0</v>
      </c>
      <c r="H1044" s="5" t="s">
        <v>2793</v>
      </c>
      <c r="I1044" s="3"/>
      <c r="J1044" s="24"/>
    </row>
    <row r="1045" spans="1:10" hidden="1">
      <c r="A1045" s="22" t="s">
        <v>10947</v>
      </c>
      <c r="B1045" s="22" t="s">
        <v>10984</v>
      </c>
      <c r="C1045" s="23" t="s">
        <v>10985</v>
      </c>
      <c r="D1045" s="22" t="s">
        <v>8920</v>
      </c>
      <c r="E1045" s="22">
        <v>3</v>
      </c>
      <c r="F1045" s="42"/>
      <c r="G1045" s="4">
        <v>0</v>
      </c>
      <c r="H1045" s="5" t="s">
        <v>2793</v>
      </c>
      <c r="I1045" s="3"/>
      <c r="J1045" s="24"/>
    </row>
    <row r="1046" spans="1:10" hidden="1">
      <c r="A1046" s="22" t="s">
        <v>10947</v>
      </c>
      <c r="B1046" s="22" t="s">
        <v>10986</v>
      </c>
      <c r="C1046" s="23" t="s">
        <v>10987</v>
      </c>
      <c r="D1046" s="22" t="s">
        <v>8920</v>
      </c>
      <c r="E1046" s="22" t="s">
        <v>82</v>
      </c>
      <c r="F1046" s="42"/>
      <c r="G1046" s="4">
        <v>0</v>
      </c>
      <c r="H1046" s="5" t="s">
        <v>2793</v>
      </c>
      <c r="I1046" s="3"/>
      <c r="J1046" s="24"/>
    </row>
    <row r="1047" spans="1:10" hidden="1">
      <c r="A1047" s="22" t="s">
        <v>10947</v>
      </c>
      <c r="B1047" s="22" t="s">
        <v>10988</v>
      </c>
      <c r="C1047" s="23" t="s">
        <v>10989</v>
      </c>
      <c r="D1047" s="22" t="s">
        <v>8884</v>
      </c>
      <c r="E1047" s="22" t="s">
        <v>82</v>
      </c>
      <c r="F1047" s="42"/>
      <c r="G1047" s="4">
        <v>0</v>
      </c>
      <c r="H1047" s="5" t="s">
        <v>2793</v>
      </c>
      <c r="I1047" s="3"/>
      <c r="J1047" s="24"/>
    </row>
    <row r="1048" spans="1:10" hidden="1">
      <c r="A1048" s="22" t="s">
        <v>10947</v>
      </c>
      <c r="B1048" s="22" t="s">
        <v>10990</v>
      </c>
      <c r="C1048" s="23" t="s">
        <v>10991</v>
      </c>
      <c r="D1048" s="22" t="s">
        <v>8884</v>
      </c>
      <c r="E1048" s="22" t="s">
        <v>82</v>
      </c>
      <c r="F1048" s="42"/>
      <c r="G1048" s="4">
        <v>0</v>
      </c>
      <c r="H1048" s="5" t="s">
        <v>2793</v>
      </c>
      <c r="I1048" s="3"/>
      <c r="J1048" s="24"/>
    </row>
    <row r="1049" spans="1:10" hidden="1">
      <c r="A1049" s="22" t="s">
        <v>10947</v>
      </c>
      <c r="B1049" s="22" t="s">
        <v>10992</v>
      </c>
      <c r="C1049" s="23" t="s">
        <v>10993</v>
      </c>
      <c r="D1049" s="22" t="s">
        <v>8920</v>
      </c>
      <c r="E1049" s="22" t="s">
        <v>82</v>
      </c>
      <c r="F1049" s="42"/>
      <c r="G1049" s="4">
        <v>0</v>
      </c>
      <c r="H1049" s="5" t="s">
        <v>2793</v>
      </c>
      <c r="I1049" s="3"/>
      <c r="J1049" s="24"/>
    </row>
    <row r="1050" spans="1:10" hidden="1">
      <c r="A1050" s="22" t="s">
        <v>10947</v>
      </c>
      <c r="B1050" s="22" t="s">
        <v>4511</v>
      </c>
      <c r="C1050" s="23" t="s">
        <v>10994</v>
      </c>
      <c r="D1050" s="22" t="s">
        <v>8884</v>
      </c>
      <c r="E1050" s="22">
        <v>3</v>
      </c>
      <c r="F1050" s="42" t="s">
        <v>10995</v>
      </c>
      <c r="G1050" s="4">
        <v>0</v>
      </c>
      <c r="H1050" s="5" t="s">
        <v>2793</v>
      </c>
      <c r="I1050" s="3"/>
      <c r="J1050" s="24"/>
    </row>
    <row r="1051" spans="1:10" hidden="1">
      <c r="A1051" s="22" t="s">
        <v>10947</v>
      </c>
      <c r="B1051" s="22" t="s">
        <v>4956</v>
      </c>
      <c r="C1051" s="23" t="s">
        <v>10996</v>
      </c>
      <c r="D1051" s="22" t="s">
        <v>8884</v>
      </c>
      <c r="E1051" s="22">
        <v>3</v>
      </c>
      <c r="F1051" s="42" t="s">
        <v>8969</v>
      </c>
      <c r="G1051" s="4">
        <v>0</v>
      </c>
      <c r="H1051" s="5" t="s">
        <v>2793</v>
      </c>
      <c r="I1051" s="3"/>
      <c r="J1051" s="24"/>
    </row>
    <row r="1052" spans="1:10" hidden="1">
      <c r="A1052" s="22" t="s">
        <v>10947</v>
      </c>
      <c r="B1052" s="22" t="s">
        <v>4521</v>
      </c>
      <c r="C1052" s="23" t="s">
        <v>10997</v>
      </c>
      <c r="D1052" s="22" t="s">
        <v>8884</v>
      </c>
      <c r="E1052" s="22">
        <v>3</v>
      </c>
      <c r="F1052" s="42" t="s">
        <v>10998</v>
      </c>
      <c r="G1052" s="4">
        <v>0</v>
      </c>
      <c r="H1052" s="5" t="s">
        <v>2793</v>
      </c>
      <c r="I1052" s="3"/>
      <c r="J1052" s="24"/>
    </row>
    <row r="1053" spans="1:10" hidden="1">
      <c r="A1053" s="22" t="s">
        <v>10947</v>
      </c>
      <c r="B1053" s="22" t="s">
        <v>10999</v>
      </c>
      <c r="C1053" s="23" t="s">
        <v>11000</v>
      </c>
      <c r="D1053" s="22" t="s">
        <v>8884</v>
      </c>
      <c r="E1053" s="22">
        <v>3</v>
      </c>
      <c r="F1053" s="42" t="s">
        <v>8969</v>
      </c>
      <c r="G1053" s="4">
        <v>0</v>
      </c>
      <c r="H1053" s="5" t="s">
        <v>2793</v>
      </c>
      <c r="I1053" s="3"/>
      <c r="J1053" s="24"/>
    </row>
    <row r="1054" spans="1:10" hidden="1">
      <c r="A1054" s="22" t="s">
        <v>10947</v>
      </c>
      <c r="B1054" s="22" t="s">
        <v>11001</v>
      </c>
      <c r="C1054" s="23" t="s">
        <v>11002</v>
      </c>
      <c r="D1054" s="22" t="s">
        <v>8884</v>
      </c>
      <c r="E1054" s="22">
        <v>1</v>
      </c>
      <c r="F1054" s="42" t="s">
        <v>11003</v>
      </c>
      <c r="G1054" s="4">
        <v>0</v>
      </c>
      <c r="H1054" s="5" t="s">
        <v>2793</v>
      </c>
      <c r="I1054" s="3"/>
      <c r="J1054" s="24"/>
    </row>
    <row r="1055" spans="1:10" hidden="1">
      <c r="A1055" s="22" t="s">
        <v>10947</v>
      </c>
      <c r="B1055" s="22" t="s">
        <v>11004</v>
      </c>
      <c r="C1055" s="23" t="s">
        <v>11005</v>
      </c>
      <c r="D1055" s="22" t="s">
        <v>8884</v>
      </c>
      <c r="E1055" s="22">
        <v>1</v>
      </c>
      <c r="F1055" s="42" t="s">
        <v>11003</v>
      </c>
      <c r="G1055" s="4">
        <v>0</v>
      </c>
      <c r="H1055" s="5" t="s">
        <v>2793</v>
      </c>
      <c r="I1055" s="3"/>
      <c r="J1055" s="24"/>
    </row>
    <row r="1056" spans="1:10" hidden="1">
      <c r="A1056" s="22" t="s">
        <v>10947</v>
      </c>
      <c r="B1056" s="22" t="s">
        <v>11006</v>
      </c>
      <c r="C1056" s="23" t="s">
        <v>11007</v>
      </c>
      <c r="D1056" s="22" t="s">
        <v>8884</v>
      </c>
      <c r="E1056" s="22">
        <v>3</v>
      </c>
      <c r="F1056" s="42" t="s">
        <v>8969</v>
      </c>
      <c r="G1056" s="4">
        <v>0</v>
      </c>
      <c r="H1056" s="5" t="s">
        <v>2793</v>
      </c>
      <c r="I1056" s="3"/>
      <c r="J1056" s="24"/>
    </row>
    <row r="1057" spans="1:10" hidden="1">
      <c r="A1057" s="22" t="s">
        <v>10947</v>
      </c>
      <c r="B1057" s="22" t="s">
        <v>11008</v>
      </c>
      <c r="C1057" s="23" t="s">
        <v>11009</v>
      </c>
      <c r="D1057" s="22" t="s">
        <v>9010</v>
      </c>
      <c r="E1057" s="22" t="s">
        <v>8921</v>
      </c>
      <c r="F1057" s="42"/>
      <c r="G1057" s="4">
        <v>0</v>
      </c>
      <c r="H1057" s="5" t="s">
        <v>2793</v>
      </c>
      <c r="I1057" s="3"/>
      <c r="J1057" s="24"/>
    </row>
    <row r="1058" spans="1:10" hidden="1">
      <c r="A1058" s="22" t="s">
        <v>10947</v>
      </c>
      <c r="B1058" s="22" t="s">
        <v>11010</v>
      </c>
      <c r="C1058" s="23" t="s">
        <v>11011</v>
      </c>
      <c r="D1058" s="22" t="s">
        <v>8927</v>
      </c>
      <c r="E1058" s="22">
        <v>1</v>
      </c>
      <c r="F1058" s="42" t="s">
        <v>9122</v>
      </c>
      <c r="G1058" s="4">
        <v>0</v>
      </c>
      <c r="H1058" s="5" t="s">
        <v>2793</v>
      </c>
      <c r="I1058" s="3"/>
      <c r="J1058" s="24"/>
    </row>
    <row r="1059" spans="1:10" hidden="1">
      <c r="A1059" s="22" t="s">
        <v>10947</v>
      </c>
      <c r="B1059" s="22" t="s">
        <v>4996</v>
      </c>
      <c r="C1059" s="23" t="s">
        <v>11012</v>
      </c>
      <c r="D1059" s="22" t="s">
        <v>8884</v>
      </c>
      <c r="E1059" s="22">
        <v>3</v>
      </c>
      <c r="F1059" s="42" t="s">
        <v>8969</v>
      </c>
      <c r="G1059" s="4">
        <v>0</v>
      </c>
      <c r="H1059" s="5" t="s">
        <v>2793</v>
      </c>
      <c r="I1059" s="3"/>
      <c r="J1059" s="24"/>
    </row>
    <row r="1060" spans="1:10" hidden="1">
      <c r="A1060" s="22" t="s">
        <v>10947</v>
      </c>
      <c r="B1060" s="22" t="s">
        <v>11013</v>
      </c>
      <c r="C1060" s="23" t="s">
        <v>11014</v>
      </c>
      <c r="D1060" s="22" t="s">
        <v>8927</v>
      </c>
      <c r="E1060" s="22">
        <v>1</v>
      </c>
      <c r="F1060" s="42"/>
      <c r="G1060" s="4">
        <v>0</v>
      </c>
      <c r="H1060" s="5" t="s">
        <v>2793</v>
      </c>
      <c r="I1060" s="3"/>
      <c r="J1060" s="24"/>
    </row>
    <row r="1061" spans="1:10" hidden="1">
      <c r="A1061" s="22" t="s">
        <v>10947</v>
      </c>
      <c r="B1061" s="22" t="s">
        <v>11015</v>
      </c>
      <c r="C1061" s="23" t="s">
        <v>11016</v>
      </c>
      <c r="D1061" s="22" t="s">
        <v>8884</v>
      </c>
      <c r="E1061" s="22">
        <v>2</v>
      </c>
      <c r="F1061" s="42" t="s">
        <v>8969</v>
      </c>
      <c r="G1061" s="4">
        <v>0</v>
      </c>
      <c r="H1061" s="5" t="s">
        <v>2793</v>
      </c>
      <c r="I1061" s="3"/>
      <c r="J1061" s="24"/>
    </row>
    <row r="1062" spans="1:10" hidden="1">
      <c r="A1062" s="22" t="s">
        <v>10947</v>
      </c>
      <c r="B1062" s="22" t="s">
        <v>11017</v>
      </c>
      <c r="C1062" s="23" t="s">
        <v>11018</v>
      </c>
      <c r="D1062" s="22" t="s">
        <v>8884</v>
      </c>
      <c r="E1062" s="22">
        <v>3</v>
      </c>
      <c r="F1062" s="42" t="s">
        <v>11019</v>
      </c>
      <c r="G1062" s="4">
        <v>0</v>
      </c>
      <c r="H1062" s="5" t="s">
        <v>2793</v>
      </c>
      <c r="I1062" s="3"/>
      <c r="J1062" s="24"/>
    </row>
    <row r="1063" spans="1:10" hidden="1">
      <c r="A1063" s="22" t="s">
        <v>10947</v>
      </c>
      <c r="B1063" s="22" t="s">
        <v>11020</v>
      </c>
      <c r="C1063" s="23" t="s">
        <v>11021</v>
      </c>
      <c r="D1063" s="22" t="s">
        <v>8884</v>
      </c>
      <c r="E1063" s="22">
        <v>3</v>
      </c>
      <c r="F1063" s="42"/>
      <c r="G1063" s="4">
        <v>0</v>
      </c>
      <c r="H1063" s="5" t="s">
        <v>2793</v>
      </c>
      <c r="I1063" s="3"/>
      <c r="J1063" s="24"/>
    </row>
    <row r="1064" spans="1:10" hidden="1">
      <c r="A1064" s="22" t="s">
        <v>10947</v>
      </c>
      <c r="B1064" s="22" t="s">
        <v>11022</v>
      </c>
      <c r="C1064" s="23" t="s">
        <v>11023</v>
      </c>
      <c r="D1064" s="22" t="s">
        <v>8884</v>
      </c>
      <c r="E1064" s="22" t="s">
        <v>82</v>
      </c>
      <c r="F1064" s="42"/>
      <c r="G1064" s="4">
        <v>0</v>
      </c>
      <c r="H1064" s="5" t="s">
        <v>2793</v>
      </c>
      <c r="I1064" s="3"/>
      <c r="J1064" s="24"/>
    </row>
    <row r="1065" spans="1:10" hidden="1">
      <c r="A1065" s="22" t="s">
        <v>10947</v>
      </c>
      <c r="B1065" s="22" t="s">
        <v>11024</v>
      </c>
      <c r="C1065" s="23" t="s">
        <v>11025</v>
      </c>
      <c r="D1065" s="22" t="s">
        <v>8884</v>
      </c>
      <c r="E1065" s="22" t="s">
        <v>8921</v>
      </c>
      <c r="F1065" s="42"/>
      <c r="G1065" s="4">
        <v>0</v>
      </c>
      <c r="H1065" s="5" t="s">
        <v>2793</v>
      </c>
      <c r="I1065" s="3"/>
      <c r="J1065" s="24"/>
    </row>
    <row r="1066" spans="1:10" hidden="1">
      <c r="A1066" s="22" t="s">
        <v>10947</v>
      </c>
      <c r="B1066" s="22" t="s">
        <v>11026</v>
      </c>
      <c r="C1066" s="23" t="s">
        <v>11027</v>
      </c>
      <c r="D1066" s="22" t="s">
        <v>8924</v>
      </c>
      <c r="E1066" s="22" t="s">
        <v>8921</v>
      </c>
      <c r="F1066" s="42"/>
      <c r="G1066" s="4">
        <v>0</v>
      </c>
      <c r="H1066" s="5" t="s">
        <v>2793</v>
      </c>
      <c r="I1066" s="3"/>
      <c r="J1066" s="24"/>
    </row>
    <row r="1067" spans="1:10" hidden="1">
      <c r="A1067" s="22" t="s">
        <v>10947</v>
      </c>
      <c r="B1067" s="22" t="s">
        <v>11028</v>
      </c>
      <c r="C1067" s="23" t="s">
        <v>11029</v>
      </c>
      <c r="D1067" s="22" t="s">
        <v>8884</v>
      </c>
      <c r="E1067" s="22">
        <v>3</v>
      </c>
      <c r="F1067" s="42"/>
      <c r="G1067" s="4">
        <v>0</v>
      </c>
      <c r="H1067" s="5" t="s">
        <v>2793</v>
      </c>
      <c r="I1067" s="3"/>
      <c r="J1067" s="24"/>
    </row>
    <row r="1068" spans="1:10" hidden="1">
      <c r="A1068" s="22" t="s">
        <v>10947</v>
      </c>
      <c r="B1068" s="22" t="s">
        <v>11030</v>
      </c>
      <c r="C1068" s="23" t="s">
        <v>11031</v>
      </c>
      <c r="D1068" s="22" t="s">
        <v>8884</v>
      </c>
      <c r="E1068" s="22">
        <v>3</v>
      </c>
      <c r="F1068" s="42"/>
      <c r="G1068" s="4">
        <v>0</v>
      </c>
      <c r="H1068" s="5" t="s">
        <v>2793</v>
      </c>
      <c r="I1068" s="3"/>
      <c r="J1068" s="24"/>
    </row>
    <row r="1069" spans="1:10" hidden="1">
      <c r="A1069" s="22" t="s">
        <v>10947</v>
      </c>
      <c r="B1069" s="22" t="s">
        <v>11032</v>
      </c>
      <c r="C1069" s="23" t="s">
        <v>11033</v>
      </c>
      <c r="D1069" s="22" t="s">
        <v>8884</v>
      </c>
      <c r="E1069" s="22">
        <v>3</v>
      </c>
      <c r="F1069" s="42"/>
      <c r="G1069" s="4">
        <v>0</v>
      </c>
      <c r="H1069" s="5" t="s">
        <v>2793</v>
      </c>
      <c r="I1069" s="3"/>
      <c r="J1069" s="24"/>
    </row>
    <row r="1070" spans="1:10" hidden="1">
      <c r="A1070" s="22" t="s">
        <v>10947</v>
      </c>
      <c r="B1070" s="22" t="s">
        <v>11034</v>
      </c>
      <c r="C1070" s="23" t="s">
        <v>11035</v>
      </c>
      <c r="D1070" s="22" t="s">
        <v>8884</v>
      </c>
      <c r="E1070" s="22">
        <v>3</v>
      </c>
      <c r="F1070" s="42"/>
      <c r="G1070" s="4">
        <v>0</v>
      </c>
      <c r="H1070" s="5" t="s">
        <v>2793</v>
      </c>
      <c r="I1070" s="3"/>
      <c r="J1070" s="24"/>
    </row>
    <row r="1071" spans="1:10" hidden="1">
      <c r="A1071" s="22" t="s">
        <v>10947</v>
      </c>
      <c r="B1071" s="22" t="s">
        <v>11036</v>
      </c>
      <c r="C1071" s="23" t="s">
        <v>11037</v>
      </c>
      <c r="D1071" s="22" t="s">
        <v>8884</v>
      </c>
      <c r="E1071" s="22" t="s">
        <v>82</v>
      </c>
      <c r="F1071" s="42"/>
      <c r="G1071" s="4">
        <v>0</v>
      </c>
      <c r="H1071" s="5" t="s">
        <v>2793</v>
      </c>
      <c r="I1071" s="3"/>
      <c r="J1071" s="24"/>
    </row>
    <row r="1072" spans="1:10" hidden="1">
      <c r="A1072" s="22" t="s">
        <v>10947</v>
      </c>
      <c r="B1072" s="22" t="s">
        <v>11038</v>
      </c>
      <c r="C1072" s="23" t="s">
        <v>11039</v>
      </c>
      <c r="D1072" s="22" t="s">
        <v>8884</v>
      </c>
      <c r="E1072" s="22" t="s">
        <v>82</v>
      </c>
      <c r="F1072" s="42"/>
      <c r="G1072" s="4">
        <v>0</v>
      </c>
      <c r="H1072" s="5" t="s">
        <v>2793</v>
      </c>
      <c r="I1072" s="3"/>
      <c r="J1072" s="24"/>
    </row>
    <row r="1073" spans="1:10" hidden="1">
      <c r="A1073" s="22" t="s">
        <v>10947</v>
      </c>
      <c r="B1073" s="22" t="s">
        <v>11040</v>
      </c>
      <c r="C1073" s="23" t="s">
        <v>11041</v>
      </c>
      <c r="D1073" s="22" t="s">
        <v>8884</v>
      </c>
      <c r="E1073" s="22" t="s">
        <v>8921</v>
      </c>
      <c r="F1073" s="42"/>
      <c r="G1073" s="4">
        <v>0</v>
      </c>
      <c r="H1073" s="5" t="s">
        <v>2793</v>
      </c>
      <c r="I1073" s="3"/>
      <c r="J1073" s="24"/>
    </row>
    <row r="1074" spans="1:10" hidden="1">
      <c r="A1074" s="22" t="s">
        <v>10947</v>
      </c>
      <c r="B1074" s="22" t="s">
        <v>11042</v>
      </c>
      <c r="C1074" s="23" t="s">
        <v>11043</v>
      </c>
      <c r="D1074" s="22" t="s">
        <v>8884</v>
      </c>
      <c r="E1074" s="22" t="s">
        <v>8921</v>
      </c>
      <c r="F1074" s="42"/>
      <c r="G1074" s="4">
        <v>0</v>
      </c>
      <c r="H1074" s="5" t="s">
        <v>2793</v>
      </c>
      <c r="I1074" s="3"/>
      <c r="J1074" s="24"/>
    </row>
    <row r="1075" spans="1:10" hidden="1">
      <c r="A1075" s="22" t="s">
        <v>10947</v>
      </c>
      <c r="B1075" s="22" t="s">
        <v>11044</v>
      </c>
      <c r="C1075" s="23" t="s">
        <v>11045</v>
      </c>
      <c r="D1075" s="22" t="s">
        <v>8924</v>
      </c>
      <c r="E1075" s="22" t="s">
        <v>8921</v>
      </c>
      <c r="F1075" s="42"/>
      <c r="G1075" s="4">
        <v>0</v>
      </c>
      <c r="H1075" s="5" t="s">
        <v>2793</v>
      </c>
      <c r="I1075" s="3"/>
      <c r="J1075" s="24"/>
    </row>
    <row r="1076" spans="1:10" hidden="1">
      <c r="A1076" s="22" t="s">
        <v>10947</v>
      </c>
      <c r="B1076" s="22" t="s">
        <v>11046</v>
      </c>
      <c r="C1076" s="23" t="s">
        <v>11047</v>
      </c>
      <c r="D1076" s="22" t="s">
        <v>8924</v>
      </c>
      <c r="E1076" s="22" t="s">
        <v>8921</v>
      </c>
      <c r="F1076" s="42"/>
      <c r="G1076" s="4">
        <v>0</v>
      </c>
      <c r="H1076" s="5" t="s">
        <v>2793</v>
      </c>
      <c r="I1076" s="3"/>
      <c r="J1076" s="24"/>
    </row>
    <row r="1077" spans="1:10" hidden="1">
      <c r="A1077" s="22" t="s">
        <v>10947</v>
      </c>
      <c r="B1077" s="22" t="s">
        <v>11048</v>
      </c>
      <c r="C1077" s="23" t="s">
        <v>11049</v>
      </c>
      <c r="D1077" s="22" t="s">
        <v>8924</v>
      </c>
      <c r="E1077" s="22" t="s">
        <v>82</v>
      </c>
      <c r="F1077" s="42"/>
      <c r="G1077" s="4">
        <v>0</v>
      </c>
      <c r="H1077" s="5" t="s">
        <v>2793</v>
      </c>
      <c r="I1077" s="3"/>
      <c r="J1077" s="24"/>
    </row>
    <row r="1078" spans="1:10" hidden="1">
      <c r="A1078" s="22" t="s">
        <v>10947</v>
      </c>
      <c r="B1078" s="22" t="s">
        <v>11050</v>
      </c>
      <c r="C1078" s="23" t="s">
        <v>11051</v>
      </c>
      <c r="D1078" s="22" t="s">
        <v>8924</v>
      </c>
      <c r="E1078" s="22" t="s">
        <v>8921</v>
      </c>
      <c r="F1078" s="42"/>
      <c r="G1078" s="4">
        <v>0</v>
      </c>
      <c r="H1078" s="5" t="s">
        <v>2793</v>
      </c>
      <c r="I1078" s="3"/>
      <c r="J1078" s="24"/>
    </row>
    <row r="1079" spans="1:10" hidden="1">
      <c r="A1079" s="22" t="s">
        <v>10947</v>
      </c>
      <c r="B1079" s="22" t="s">
        <v>11052</v>
      </c>
      <c r="C1079" s="23" t="s">
        <v>11053</v>
      </c>
      <c r="D1079" s="22" t="s">
        <v>8884</v>
      </c>
      <c r="E1079" s="22" t="s">
        <v>8921</v>
      </c>
      <c r="F1079" s="42" t="s">
        <v>11054</v>
      </c>
      <c r="G1079" s="4">
        <v>0</v>
      </c>
      <c r="H1079" s="5" t="s">
        <v>2793</v>
      </c>
      <c r="I1079" s="3"/>
      <c r="J1079" s="24"/>
    </row>
    <row r="1080" spans="1:10" hidden="1">
      <c r="A1080" s="22" t="s">
        <v>10947</v>
      </c>
      <c r="B1080" s="22" t="s">
        <v>11055</v>
      </c>
      <c r="C1080" s="23" t="s">
        <v>11056</v>
      </c>
      <c r="D1080" s="22" t="s">
        <v>8884</v>
      </c>
      <c r="E1080" s="22" t="s">
        <v>8921</v>
      </c>
      <c r="F1080" s="42"/>
      <c r="G1080" s="4">
        <v>0</v>
      </c>
      <c r="H1080" s="5" t="s">
        <v>2793</v>
      </c>
      <c r="I1080" s="3"/>
      <c r="J1080" s="24"/>
    </row>
    <row r="1081" spans="1:10" hidden="1">
      <c r="A1081" s="22" t="s">
        <v>10947</v>
      </c>
      <c r="B1081" s="22" t="s">
        <v>11057</v>
      </c>
      <c r="C1081" s="23" t="s">
        <v>11058</v>
      </c>
      <c r="D1081" s="22" t="s">
        <v>8884</v>
      </c>
      <c r="E1081" s="22" t="s">
        <v>8921</v>
      </c>
      <c r="F1081" s="42"/>
      <c r="G1081" s="4">
        <v>0</v>
      </c>
      <c r="H1081" s="5" t="s">
        <v>2793</v>
      </c>
      <c r="I1081" s="3"/>
      <c r="J1081" s="24"/>
    </row>
    <row r="1082" spans="1:10" hidden="1">
      <c r="A1082" s="22" t="s">
        <v>10947</v>
      </c>
      <c r="B1082" s="22" t="s">
        <v>11059</v>
      </c>
      <c r="C1082" s="23" t="s">
        <v>11060</v>
      </c>
      <c r="D1082" s="22" t="s">
        <v>8884</v>
      </c>
      <c r="E1082" s="22" t="s">
        <v>82</v>
      </c>
      <c r="F1082" s="42"/>
      <c r="G1082" s="4">
        <v>0</v>
      </c>
      <c r="H1082" s="5" t="s">
        <v>2793</v>
      </c>
      <c r="I1082" s="3"/>
      <c r="J1082" s="24"/>
    </row>
    <row r="1083" spans="1:10" hidden="1">
      <c r="A1083" s="22" t="s">
        <v>10947</v>
      </c>
      <c r="B1083" s="22" t="s">
        <v>11061</v>
      </c>
      <c r="C1083" s="23" t="s">
        <v>11062</v>
      </c>
      <c r="D1083" s="22" t="s">
        <v>8884</v>
      </c>
      <c r="E1083" s="22" t="s">
        <v>82</v>
      </c>
      <c r="F1083" s="42"/>
      <c r="G1083" s="4">
        <v>0</v>
      </c>
      <c r="H1083" s="5" t="s">
        <v>2793</v>
      </c>
      <c r="I1083" s="3"/>
      <c r="J1083" s="24"/>
    </row>
    <row r="1084" spans="1:10" hidden="1">
      <c r="A1084" s="22" t="s">
        <v>10947</v>
      </c>
      <c r="B1084" s="22" t="s">
        <v>11063</v>
      </c>
      <c r="C1084" s="23" t="s">
        <v>11064</v>
      </c>
      <c r="D1084" s="22" t="s">
        <v>9010</v>
      </c>
      <c r="E1084" s="22" t="s">
        <v>8921</v>
      </c>
      <c r="F1084" s="42"/>
      <c r="G1084" s="4">
        <v>0</v>
      </c>
      <c r="H1084" s="5" t="s">
        <v>2793</v>
      </c>
      <c r="I1084" s="3"/>
      <c r="J1084" s="24"/>
    </row>
    <row r="1085" spans="1:10" hidden="1">
      <c r="A1085" s="22" t="s">
        <v>10947</v>
      </c>
      <c r="B1085" s="22" t="s">
        <v>11065</v>
      </c>
      <c r="C1085" s="23" t="s">
        <v>11066</v>
      </c>
      <c r="D1085" s="22" t="s">
        <v>9010</v>
      </c>
      <c r="E1085" s="22" t="s">
        <v>8921</v>
      </c>
      <c r="F1085" s="42"/>
      <c r="G1085" s="4">
        <v>0</v>
      </c>
      <c r="H1085" s="5" t="s">
        <v>2793</v>
      </c>
      <c r="I1085" s="3"/>
      <c r="J1085" s="24"/>
    </row>
    <row r="1086" spans="1:10" hidden="1">
      <c r="A1086" s="22" t="s">
        <v>10947</v>
      </c>
      <c r="B1086" s="22" t="s">
        <v>11067</v>
      </c>
      <c r="C1086" s="23" t="s">
        <v>11068</v>
      </c>
      <c r="D1086" s="22" t="s">
        <v>9010</v>
      </c>
      <c r="E1086" s="22" t="s">
        <v>8921</v>
      </c>
      <c r="F1086" s="42"/>
      <c r="G1086" s="4">
        <v>0</v>
      </c>
      <c r="H1086" s="5" t="s">
        <v>2793</v>
      </c>
      <c r="I1086" s="3"/>
      <c r="J1086" s="24"/>
    </row>
    <row r="1087" spans="1:10" hidden="1">
      <c r="A1087" s="22" t="s">
        <v>10947</v>
      </c>
      <c r="B1087" s="22" t="s">
        <v>11069</v>
      </c>
      <c r="C1087" s="23" t="s">
        <v>11070</v>
      </c>
      <c r="D1087" s="22" t="s">
        <v>8884</v>
      </c>
      <c r="E1087" s="22">
        <v>3</v>
      </c>
      <c r="F1087" s="42" t="s">
        <v>11071</v>
      </c>
      <c r="G1087" s="4">
        <v>0</v>
      </c>
      <c r="H1087" s="5" t="s">
        <v>2793</v>
      </c>
      <c r="I1087" s="3"/>
      <c r="J1087" s="24"/>
    </row>
    <row r="1088" spans="1:10" hidden="1">
      <c r="A1088" s="22" t="s">
        <v>10947</v>
      </c>
      <c r="B1088" s="22" t="s">
        <v>11072</v>
      </c>
      <c r="C1088" s="23" t="s">
        <v>11073</v>
      </c>
      <c r="D1088" s="22" t="s">
        <v>9010</v>
      </c>
      <c r="E1088" s="22" t="s">
        <v>8921</v>
      </c>
      <c r="F1088" s="42"/>
      <c r="G1088" s="4">
        <v>0</v>
      </c>
      <c r="H1088" s="5" t="s">
        <v>2793</v>
      </c>
      <c r="I1088" s="3"/>
      <c r="J1088" s="24"/>
    </row>
    <row r="1089" spans="1:10" hidden="1">
      <c r="A1089" s="22" t="s">
        <v>10947</v>
      </c>
      <c r="B1089" s="22" t="s">
        <v>11074</v>
      </c>
      <c r="C1089" s="23" t="s">
        <v>11075</v>
      </c>
      <c r="D1089" s="22" t="s">
        <v>9010</v>
      </c>
      <c r="E1089" s="22" t="s">
        <v>8921</v>
      </c>
      <c r="F1089" s="42"/>
      <c r="G1089" s="4">
        <v>0</v>
      </c>
      <c r="H1089" s="5" t="s">
        <v>2793</v>
      </c>
      <c r="I1089" s="3"/>
      <c r="J1089" s="24"/>
    </row>
    <row r="1090" spans="1:10" hidden="1">
      <c r="A1090" s="22" t="s">
        <v>10947</v>
      </c>
      <c r="B1090" s="22" t="s">
        <v>11076</v>
      </c>
      <c r="C1090" s="23" t="s">
        <v>11077</v>
      </c>
      <c r="D1090" s="22" t="s">
        <v>9010</v>
      </c>
      <c r="E1090" s="22" t="s">
        <v>8921</v>
      </c>
      <c r="F1090" s="42"/>
      <c r="G1090" s="4">
        <v>0</v>
      </c>
      <c r="H1090" s="5" t="s">
        <v>2793</v>
      </c>
      <c r="I1090" s="3"/>
      <c r="J1090" s="24"/>
    </row>
    <row r="1091" spans="1:10" hidden="1">
      <c r="A1091" s="22" t="s">
        <v>10947</v>
      </c>
      <c r="B1091" s="22" t="s">
        <v>11078</v>
      </c>
      <c r="C1091" s="23" t="s">
        <v>11079</v>
      </c>
      <c r="D1091" s="22" t="s">
        <v>9010</v>
      </c>
      <c r="E1091" s="22" t="s">
        <v>8921</v>
      </c>
      <c r="F1091" s="42"/>
      <c r="G1091" s="4">
        <v>0</v>
      </c>
      <c r="H1091" s="5" t="s">
        <v>2793</v>
      </c>
      <c r="I1091" s="3"/>
      <c r="J1091" s="24"/>
    </row>
    <row r="1092" spans="1:10" hidden="1">
      <c r="A1092" s="22" t="s">
        <v>10947</v>
      </c>
      <c r="B1092" s="22" t="s">
        <v>11080</v>
      </c>
      <c r="C1092" s="23" t="s">
        <v>11081</v>
      </c>
      <c r="D1092" s="22" t="s">
        <v>8924</v>
      </c>
      <c r="E1092" s="22" t="s">
        <v>8921</v>
      </c>
      <c r="F1092" s="42"/>
      <c r="G1092" s="4">
        <v>0</v>
      </c>
      <c r="H1092" s="5" t="s">
        <v>2793</v>
      </c>
      <c r="I1092" s="3"/>
      <c r="J1092" s="24"/>
    </row>
    <row r="1093" spans="1:10" hidden="1">
      <c r="A1093" s="22" t="s">
        <v>10947</v>
      </c>
      <c r="B1093" s="22" t="s">
        <v>11082</v>
      </c>
      <c r="C1093" s="23" t="s">
        <v>11083</v>
      </c>
      <c r="D1093" s="22" t="s">
        <v>8884</v>
      </c>
      <c r="E1093" s="22" t="s">
        <v>8921</v>
      </c>
      <c r="F1093" s="42" t="s">
        <v>11084</v>
      </c>
      <c r="G1093" s="4">
        <v>0</v>
      </c>
      <c r="H1093" s="5" t="s">
        <v>2793</v>
      </c>
      <c r="I1093" s="3"/>
      <c r="J1093" s="24"/>
    </row>
    <row r="1094" spans="1:10" hidden="1">
      <c r="A1094" s="22" t="s">
        <v>10947</v>
      </c>
      <c r="B1094" s="22" t="s">
        <v>11085</v>
      </c>
      <c r="C1094" s="23" t="s">
        <v>11086</v>
      </c>
      <c r="D1094" s="22" t="s">
        <v>8920</v>
      </c>
      <c r="E1094" s="22" t="s">
        <v>8921</v>
      </c>
      <c r="F1094" s="42"/>
      <c r="G1094" s="4">
        <v>0</v>
      </c>
      <c r="H1094" s="5" t="s">
        <v>2793</v>
      </c>
      <c r="I1094" s="3"/>
      <c r="J1094" s="24"/>
    </row>
    <row r="1095" spans="1:10" hidden="1">
      <c r="A1095" s="22" t="s">
        <v>10947</v>
      </c>
      <c r="B1095" s="22" t="s">
        <v>11087</v>
      </c>
      <c r="C1095" s="23" t="s">
        <v>11088</v>
      </c>
      <c r="D1095" s="22" t="s">
        <v>8884</v>
      </c>
      <c r="E1095" s="22" t="s">
        <v>82</v>
      </c>
      <c r="F1095" s="42"/>
      <c r="G1095" s="4">
        <v>0</v>
      </c>
      <c r="H1095" s="5" t="s">
        <v>2793</v>
      </c>
      <c r="I1095" s="3"/>
      <c r="J1095" s="24"/>
    </row>
    <row r="1096" spans="1:10" hidden="1">
      <c r="A1096" s="22" t="s">
        <v>10947</v>
      </c>
      <c r="B1096" s="22" t="s">
        <v>11089</v>
      </c>
      <c r="C1096" s="23" t="s">
        <v>11090</v>
      </c>
      <c r="D1096" s="22" t="s">
        <v>8884</v>
      </c>
      <c r="E1096" s="22" t="s">
        <v>82</v>
      </c>
      <c r="F1096" s="42"/>
      <c r="G1096" s="4">
        <v>0</v>
      </c>
      <c r="H1096" s="5" t="s">
        <v>2793</v>
      </c>
      <c r="I1096" s="3"/>
      <c r="J1096" s="24"/>
    </row>
    <row r="1097" spans="1:10" hidden="1">
      <c r="A1097" s="22" t="s">
        <v>10947</v>
      </c>
      <c r="B1097" s="22" t="s">
        <v>11091</v>
      </c>
      <c r="C1097" s="23" t="s">
        <v>11092</v>
      </c>
      <c r="D1097" s="22" t="s">
        <v>8884</v>
      </c>
      <c r="E1097" s="22" t="s">
        <v>82</v>
      </c>
      <c r="F1097" s="42"/>
      <c r="G1097" s="4">
        <v>0</v>
      </c>
      <c r="H1097" s="5" t="s">
        <v>2793</v>
      </c>
      <c r="I1097" s="3"/>
      <c r="J1097" s="24"/>
    </row>
    <row r="1098" spans="1:10" hidden="1">
      <c r="A1098" s="22" t="s">
        <v>10947</v>
      </c>
      <c r="B1098" s="22" t="s">
        <v>11093</v>
      </c>
      <c r="C1098" s="23" t="s">
        <v>11094</v>
      </c>
      <c r="D1098" s="22" t="s">
        <v>8920</v>
      </c>
      <c r="E1098" s="22" t="s">
        <v>8921</v>
      </c>
      <c r="F1098" s="42"/>
      <c r="G1098" s="4">
        <v>0</v>
      </c>
      <c r="H1098" s="5" t="s">
        <v>2793</v>
      </c>
      <c r="I1098" s="3"/>
      <c r="J1098" s="24"/>
    </row>
    <row r="1099" spans="1:10" hidden="1">
      <c r="A1099" s="22" t="s">
        <v>10947</v>
      </c>
      <c r="B1099" s="22" t="s">
        <v>11095</v>
      </c>
      <c r="C1099" s="23" t="s">
        <v>11096</v>
      </c>
      <c r="D1099" s="22" t="s">
        <v>8920</v>
      </c>
      <c r="E1099" s="22" t="s">
        <v>8921</v>
      </c>
      <c r="F1099" s="42"/>
      <c r="G1099" s="4">
        <v>0</v>
      </c>
      <c r="H1099" s="5" t="s">
        <v>2793</v>
      </c>
      <c r="I1099" s="3"/>
      <c r="J1099" s="24"/>
    </row>
    <row r="1100" spans="1:10" hidden="1">
      <c r="A1100" s="22" t="s">
        <v>10947</v>
      </c>
      <c r="B1100" s="22" t="s">
        <v>11097</v>
      </c>
      <c r="C1100" s="23" t="s">
        <v>11098</v>
      </c>
      <c r="D1100" s="22" t="s">
        <v>8920</v>
      </c>
      <c r="E1100" s="22" t="s">
        <v>8921</v>
      </c>
      <c r="F1100" s="42"/>
      <c r="G1100" s="4">
        <v>0</v>
      </c>
      <c r="H1100" s="5" t="s">
        <v>2793</v>
      </c>
      <c r="I1100" s="3"/>
      <c r="J1100" s="24"/>
    </row>
    <row r="1101" spans="1:10" hidden="1">
      <c r="A1101" s="22" t="s">
        <v>10947</v>
      </c>
      <c r="B1101" s="22" t="s">
        <v>11099</v>
      </c>
      <c r="C1101" s="23" t="s">
        <v>11100</v>
      </c>
      <c r="D1101" s="22" t="s">
        <v>8920</v>
      </c>
      <c r="E1101" s="22" t="s">
        <v>8921</v>
      </c>
      <c r="F1101" s="42"/>
      <c r="G1101" s="4">
        <v>0</v>
      </c>
      <c r="H1101" s="5" t="s">
        <v>2793</v>
      </c>
      <c r="I1101" s="3"/>
      <c r="J1101" s="24"/>
    </row>
    <row r="1102" spans="1:10" hidden="1">
      <c r="A1102" s="22" t="s">
        <v>10947</v>
      </c>
      <c r="B1102" s="22" t="s">
        <v>11101</v>
      </c>
      <c r="C1102" s="23" t="s">
        <v>11102</v>
      </c>
      <c r="D1102" s="22" t="s">
        <v>8920</v>
      </c>
      <c r="E1102" s="22" t="s">
        <v>8921</v>
      </c>
      <c r="F1102" s="42"/>
      <c r="G1102" s="4">
        <v>0</v>
      </c>
      <c r="H1102" s="5" t="s">
        <v>2793</v>
      </c>
      <c r="I1102" s="3"/>
      <c r="J1102" s="24"/>
    </row>
    <row r="1103" spans="1:10" hidden="1">
      <c r="A1103" s="22" t="s">
        <v>10947</v>
      </c>
      <c r="B1103" s="22" t="s">
        <v>11103</v>
      </c>
      <c r="C1103" s="23" t="s">
        <v>11104</v>
      </c>
      <c r="D1103" s="22" t="s">
        <v>8920</v>
      </c>
      <c r="E1103" s="22" t="s">
        <v>8921</v>
      </c>
      <c r="F1103" s="42"/>
      <c r="G1103" s="4">
        <v>0</v>
      </c>
      <c r="H1103" s="5" t="s">
        <v>2793</v>
      </c>
      <c r="I1103" s="3"/>
      <c r="J1103" s="24"/>
    </row>
    <row r="1104" spans="1:10" hidden="1">
      <c r="A1104" s="22" t="s">
        <v>10947</v>
      </c>
      <c r="B1104" s="22" t="s">
        <v>11105</v>
      </c>
      <c r="C1104" s="23" t="s">
        <v>11106</v>
      </c>
      <c r="D1104" s="22" t="s">
        <v>8920</v>
      </c>
      <c r="E1104" s="22" t="s">
        <v>8921</v>
      </c>
      <c r="F1104" s="42"/>
      <c r="G1104" s="4">
        <v>0</v>
      </c>
      <c r="H1104" s="5" t="s">
        <v>2793</v>
      </c>
      <c r="I1104" s="3"/>
      <c r="J1104" s="24"/>
    </row>
    <row r="1105" spans="1:10" hidden="1">
      <c r="A1105" s="22" t="s">
        <v>10947</v>
      </c>
      <c r="B1105" s="22" t="s">
        <v>11107</v>
      </c>
      <c r="C1105" s="23" t="s">
        <v>11108</v>
      </c>
      <c r="D1105" s="22" t="s">
        <v>8920</v>
      </c>
      <c r="E1105" s="22" t="s">
        <v>8921</v>
      </c>
      <c r="F1105" s="42"/>
      <c r="G1105" s="4">
        <v>0</v>
      </c>
      <c r="H1105" s="5" t="s">
        <v>2793</v>
      </c>
      <c r="I1105" s="3"/>
      <c r="J1105" s="24"/>
    </row>
    <row r="1106" spans="1:10" hidden="1">
      <c r="A1106" s="22" t="s">
        <v>10947</v>
      </c>
      <c r="B1106" s="22" t="s">
        <v>11109</v>
      </c>
      <c r="C1106" s="23" t="s">
        <v>11110</v>
      </c>
      <c r="D1106" s="22" t="s">
        <v>8920</v>
      </c>
      <c r="E1106" s="22" t="s">
        <v>8921</v>
      </c>
      <c r="F1106" s="42"/>
      <c r="G1106" s="4">
        <v>0</v>
      </c>
      <c r="H1106" s="5" t="s">
        <v>2793</v>
      </c>
      <c r="I1106" s="3"/>
      <c r="J1106" s="24"/>
    </row>
    <row r="1107" spans="1:10" hidden="1">
      <c r="A1107" s="22" t="s">
        <v>10947</v>
      </c>
      <c r="B1107" s="22" t="s">
        <v>11111</v>
      </c>
      <c r="C1107" s="23" t="s">
        <v>11112</v>
      </c>
      <c r="D1107" s="22" t="s">
        <v>8884</v>
      </c>
      <c r="E1107" s="22" t="s">
        <v>8921</v>
      </c>
      <c r="F1107" s="42"/>
      <c r="G1107" s="4">
        <v>0</v>
      </c>
      <c r="H1107" s="5" t="s">
        <v>2793</v>
      </c>
      <c r="I1107" s="3"/>
      <c r="J1107" s="24"/>
    </row>
    <row r="1108" spans="1:10" hidden="1">
      <c r="A1108" s="22" t="s">
        <v>10947</v>
      </c>
      <c r="B1108" s="22" t="s">
        <v>11113</v>
      </c>
      <c r="C1108" s="23" t="s">
        <v>11114</v>
      </c>
      <c r="D1108" s="22" t="s">
        <v>8920</v>
      </c>
      <c r="E1108" s="22" t="s">
        <v>8921</v>
      </c>
      <c r="F1108" s="42"/>
      <c r="G1108" s="4">
        <v>0</v>
      </c>
      <c r="H1108" s="5" t="s">
        <v>2793</v>
      </c>
      <c r="I1108" s="3"/>
      <c r="J1108" s="24"/>
    </row>
    <row r="1109" spans="1:10" hidden="1">
      <c r="A1109" s="22" t="s">
        <v>10947</v>
      </c>
      <c r="B1109" s="22" t="s">
        <v>11115</v>
      </c>
      <c r="C1109" s="23" t="s">
        <v>11116</v>
      </c>
      <c r="D1109" s="22" t="s">
        <v>8884</v>
      </c>
      <c r="E1109" s="22">
        <v>2</v>
      </c>
      <c r="F1109" s="42" t="s">
        <v>9141</v>
      </c>
      <c r="G1109" s="4">
        <v>0</v>
      </c>
      <c r="H1109" s="5" t="s">
        <v>2793</v>
      </c>
      <c r="I1109" s="3"/>
      <c r="J1109" s="24"/>
    </row>
    <row r="1110" spans="1:10" hidden="1">
      <c r="A1110" s="22" t="s">
        <v>10947</v>
      </c>
      <c r="B1110" s="22" t="s">
        <v>11117</v>
      </c>
      <c r="C1110" s="23" t="s">
        <v>11118</v>
      </c>
      <c r="D1110" s="22" t="s">
        <v>8924</v>
      </c>
      <c r="E1110" s="22" t="s">
        <v>8921</v>
      </c>
      <c r="F1110" s="42" t="s">
        <v>11119</v>
      </c>
      <c r="G1110" s="4">
        <v>0</v>
      </c>
      <c r="H1110" s="5" t="s">
        <v>2793</v>
      </c>
      <c r="I1110" s="3"/>
      <c r="J1110" s="24"/>
    </row>
    <row r="1111" spans="1:10" hidden="1">
      <c r="A1111" s="22" t="s">
        <v>10947</v>
      </c>
      <c r="B1111" s="22" t="s">
        <v>11120</v>
      </c>
      <c r="C1111" s="23" t="s">
        <v>11121</v>
      </c>
      <c r="D1111" s="22" t="s">
        <v>8884</v>
      </c>
      <c r="E1111" s="22" t="s">
        <v>8921</v>
      </c>
      <c r="F1111" s="42"/>
      <c r="G1111" s="4">
        <v>0</v>
      </c>
      <c r="H1111" s="5" t="s">
        <v>2793</v>
      </c>
      <c r="I1111" s="3"/>
      <c r="J1111" s="24"/>
    </row>
    <row r="1112" spans="1:10" hidden="1">
      <c r="A1112" s="22" t="s">
        <v>10947</v>
      </c>
      <c r="B1112" s="22" t="s">
        <v>11122</v>
      </c>
      <c r="C1112" s="23" t="s">
        <v>11123</v>
      </c>
      <c r="D1112" s="22" t="s">
        <v>8884</v>
      </c>
      <c r="E1112" s="22" t="s">
        <v>8921</v>
      </c>
      <c r="F1112" s="42"/>
      <c r="G1112" s="4">
        <v>0</v>
      </c>
      <c r="H1112" s="5" t="s">
        <v>2793</v>
      </c>
      <c r="I1112" s="3"/>
      <c r="J1112" s="24"/>
    </row>
    <row r="1113" spans="1:10" hidden="1">
      <c r="A1113" s="22" t="s">
        <v>10947</v>
      </c>
      <c r="B1113" s="22" t="s">
        <v>11124</v>
      </c>
      <c r="C1113" s="23" t="s">
        <v>11125</v>
      </c>
      <c r="D1113" s="22" t="s">
        <v>8884</v>
      </c>
      <c r="E1113" s="22" t="s">
        <v>8921</v>
      </c>
      <c r="F1113" s="42"/>
      <c r="G1113" s="4">
        <v>0</v>
      </c>
      <c r="H1113" s="5" t="s">
        <v>2793</v>
      </c>
      <c r="I1113" s="3"/>
      <c r="J1113" s="24"/>
    </row>
    <row r="1114" spans="1:10" hidden="1">
      <c r="A1114" s="22" t="s">
        <v>10947</v>
      </c>
      <c r="B1114" s="22" t="s">
        <v>11126</v>
      </c>
      <c r="C1114" s="23" t="s">
        <v>11125</v>
      </c>
      <c r="D1114" s="22" t="s">
        <v>8884</v>
      </c>
      <c r="E1114" s="22" t="s">
        <v>8921</v>
      </c>
      <c r="F1114" s="42"/>
      <c r="G1114" s="4">
        <v>0</v>
      </c>
      <c r="H1114" s="5" t="s">
        <v>2793</v>
      </c>
      <c r="I1114" s="3"/>
      <c r="J1114" s="24"/>
    </row>
    <row r="1115" spans="1:10" hidden="1">
      <c r="A1115" s="22" t="s">
        <v>10947</v>
      </c>
      <c r="B1115" s="22" t="s">
        <v>11127</v>
      </c>
      <c r="C1115" s="23" t="s">
        <v>11128</v>
      </c>
      <c r="D1115" s="22" t="s">
        <v>8924</v>
      </c>
      <c r="E1115" s="22" t="s">
        <v>8921</v>
      </c>
      <c r="F1115" s="42"/>
      <c r="G1115" s="4">
        <v>0</v>
      </c>
      <c r="H1115" s="5" t="s">
        <v>2793</v>
      </c>
      <c r="I1115" s="3"/>
      <c r="J1115" s="24"/>
    </row>
    <row r="1116" spans="1:10" hidden="1">
      <c r="A1116" s="22" t="s">
        <v>10947</v>
      </c>
      <c r="B1116" s="22" t="s">
        <v>11129</v>
      </c>
      <c r="C1116" s="23" t="s">
        <v>11130</v>
      </c>
      <c r="D1116" s="22" t="s">
        <v>8924</v>
      </c>
      <c r="E1116" s="22" t="s">
        <v>8921</v>
      </c>
      <c r="F1116" s="42"/>
      <c r="G1116" s="4">
        <v>0</v>
      </c>
      <c r="H1116" s="5" t="s">
        <v>2793</v>
      </c>
      <c r="I1116" s="3"/>
      <c r="J1116" s="24"/>
    </row>
    <row r="1117" spans="1:10" hidden="1">
      <c r="A1117" s="22" t="s">
        <v>10947</v>
      </c>
      <c r="B1117" s="22" t="s">
        <v>11131</v>
      </c>
      <c r="C1117" s="23" t="s">
        <v>11132</v>
      </c>
      <c r="D1117" s="22" t="s">
        <v>8924</v>
      </c>
      <c r="E1117" s="22" t="s">
        <v>8921</v>
      </c>
      <c r="F1117" s="42"/>
      <c r="G1117" s="4">
        <v>0</v>
      </c>
      <c r="H1117" s="5" t="s">
        <v>2793</v>
      </c>
      <c r="I1117" s="3"/>
      <c r="J1117" s="24"/>
    </row>
    <row r="1118" spans="1:10" hidden="1">
      <c r="A1118" s="22" t="s">
        <v>10947</v>
      </c>
      <c r="B1118" s="22" t="s">
        <v>11133</v>
      </c>
      <c r="C1118" s="23" t="s">
        <v>11134</v>
      </c>
      <c r="D1118" s="22" t="s">
        <v>8924</v>
      </c>
      <c r="E1118" s="22" t="s">
        <v>8921</v>
      </c>
      <c r="F1118" s="42"/>
      <c r="G1118" s="4">
        <v>0</v>
      </c>
      <c r="H1118" s="5" t="s">
        <v>2793</v>
      </c>
      <c r="J1118" s="24"/>
    </row>
    <row r="1119" spans="1:10" hidden="1">
      <c r="A1119" s="22" t="s">
        <v>10947</v>
      </c>
      <c r="B1119" s="22" t="s">
        <v>11135</v>
      </c>
      <c r="C1119" s="23" t="s">
        <v>11136</v>
      </c>
      <c r="D1119" s="22" t="s">
        <v>8924</v>
      </c>
      <c r="E1119" s="22" t="s">
        <v>8921</v>
      </c>
      <c r="F1119" s="42"/>
      <c r="G1119" s="4">
        <v>0</v>
      </c>
      <c r="H1119" s="5" t="s">
        <v>2793</v>
      </c>
      <c r="J1119" s="24"/>
    </row>
    <row r="1120" spans="1:10" hidden="1">
      <c r="A1120" s="22" t="s">
        <v>10947</v>
      </c>
      <c r="B1120" s="22" t="s">
        <v>11137</v>
      </c>
      <c r="C1120" s="23" t="s">
        <v>11138</v>
      </c>
      <c r="D1120" s="22" t="s">
        <v>8924</v>
      </c>
      <c r="E1120" s="22" t="s">
        <v>8921</v>
      </c>
      <c r="F1120" s="42"/>
      <c r="G1120" s="4">
        <v>0</v>
      </c>
      <c r="H1120" s="5" t="s">
        <v>2793</v>
      </c>
      <c r="I1120" s="3"/>
      <c r="J1120" s="24"/>
    </row>
    <row r="1121" spans="1:10" hidden="1">
      <c r="A1121" s="22" t="s">
        <v>10947</v>
      </c>
      <c r="B1121" s="22" t="s">
        <v>11139</v>
      </c>
      <c r="C1121" s="23" t="s">
        <v>11140</v>
      </c>
      <c r="D1121" s="22" t="s">
        <v>8884</v>
      </c>
      <c r="E1121" s="22" t="s">
        <v>8921</v>
      </c>
      <c r="F1121" s="42"/>
      <c r="G1121" s="4">
        <v>0</v>
      </c>
      <c r="H1121" s="5" t="s">
        <v>2793</v>
      </c>
      <c r="I1121" s="3"/>
      <c r="J1121" s="24"/>
    </row>
    <row r="1122" spans="1:10" hidden="1">
      <c r="A1122" s="22" t="s">
        <v>10947</v>
      </c>
      <c r="B1122" s="22" t="s">
        <v>11141</v>
      </c>
      <c r="C1122" s="23" t="s">
        <v>11142</v>
      </c>
      <c r="D1122" s="22" t="s">
        <v>8884</v>
      </c>
      <c r="E1122" s="22">
        <v>1</v>
      </c>
      <c r="F1122" s="42" t="s">
        <v>8910</v>
      </c>
      <c r="G1122" s="4">
        <v>0</v>
      </c>
      <c r="H1122" s="5" t="s">
        <v>2793</v>
      </c>
      <c r="I1122" s="3"/>
      <c r="J1122" s="24"/>
    </row>
    <row r="1123" spans="1:10" hidden="1">
      <c r="A1123" s="22" t="s">
        <v>10947</v>
      </c>
      <c r="B1123" s="22" t="s">
        <v>11143</v>
      </c>
      <c r="C1123" s="23" t="s">
        <v>11144</v>
      </c>
      <c r="D1123" s="22" t="s">
        <v>8924</v>
      </c>
      <c r="E1123" s="22" t="s">
        <v>8921</v>
      </c>
      <c r="F1123" s="42"/>
      <c r="G1123" s="4">
        <v>0</v>
      </c>
      <c r="H1123" s="5" t="s">
        <v>2793</v>
      </c>
      <c r="I1123" s="3"/>
      <c r="J1123" s="24"/>
    </row>
    <row r="1124" spans="1:10" hidden="1">
      <c r="A1124" s="22" t="s">
        <v>10947</v>
      </c>
      <c r="B1124" s="22" t="s">
        <v>11145</v>
      </c>
      <c r="C1124" s="23" t="s">
        <v>11146</v>
      </c>
      <c r="D1124" s="22" t="s">
        <v>8924</v>
      </c>
      <c r="E1124" s="22" t="s">
        <v>8921</v>
      </c>
      <c r="F1124" s="42"/>
      <c r="G1124" s="4">
        <v>0</v>
      </c>
      <c r="H1124" s="5" t="s">
        <v>2793</v>
      </c>
      <c r="J1124" s="24"/>
    </row>
    <row r="1125" spans="1:10" hidden="1">
      <c r="A1125" s="22" t="s">
        <v>10947</v>
      </c>
      <c r="B1125" s="22" t="s">
        <v>11147</v>
      </c>
      <c r="C1125" s="23" t="s">
        <v>11148</v>
      </c>
      <c r="D1125" s="22" t="s">
        <v>8924</v>
      </c>
      <c r="E1125" s="22" t="s">
        <v>8921</v>
      </c>
      <c r="F1125" s="42"/>
      <c r="G1125" s="4">
        <v>0</v>
      </c>
      <c r="H1125" s="5" t="s">
        <v>2793</v>
      </c>
      <c r="I1125" s="3"/>
      <c r="J1125" s="24"/>
    </row>
    <row r="1126" spans="1:10" hidden="1">
      <c r="A1126" s="22" t="s">
        <v>10947</v>
      </c>
      <c r="B1126" s="22" t="s">
        <v>11149</v>
      </c>
      <c r="C1126" s="23" t="s">
        <v>11150</v>
      </c>
      <c r="D1126" s="22" t="s">
        <v>8924</v>
      </c>
      <c r="E1126" s="22" t="s">
        <v>8921</v>
      </c>
      <c r="F1126" s="42"/>
      <c r="G1126" s="4">
        <v>0</v>
      </c>
      <c r="H1126" s="5" t="s">
        <v>2793</v>
      </c>
      <c r="I1126" s="3"/>
      <c r="J1126" s="24"/>
    </row>
    <row r="1127" spans="1:10" hidden="1">
      <c r="A1127" s="22" t="s">
        <v>10947</v>
      </c>
      <c r="B1127" s="22" t="s">
        <v>11151</v>
      </c>
      <c r="C1127" s="23" t="s">
        <v>11152</v>
      </c>
      <c r="D1127" s="22" t="s">
        <v>8920</v>
      </c>
      <c r="E1127" s="22" t="s">
        <v>8921</v>
      </c>
      <c r="F1127" s="42"/>
      <c r="G1127" s="4">
        <v>0</v>
      </c>
      <c r="H1127" s="5" t="s">
        <v>2793</v>
      </c>
      <c r="I1127" s="3"/>
      <c r="J1127" s="24"/>
    </row>
    <row r="1128" spans="1:10" hidden="1">
      <c r="A1128" s="22" t="s">
        <v>10947</v>
      </c>
      <c r="B1128" s="22" t="s">
        <v>11153</v>
      </c>
      <c r="C1128" s="23" t="s">
        <v>11154</v>
      </c>
      <c r="D1128" s="22" t="s">
        <v>8884</v>
      </c>
      <c r="E1128" s="22" t="s">
        <v>8921</v>
      </c>
      <c r="F1128" s="42"/>
      <c r="G1128" s="4">
        <v>0</v>
      </c>
      <c r="H1128" s="5" t="s">
        <v>2793</v>
      </c>
      <c r="I1128" s="3"/>
      <c r="J1128" s="24"/>
    </row>
    <row r="1129" spans="1:10" hidden="1">
      <c r="A1129" s="22" t="s">
        <v>10947</v>
      </c>
      <c r="B1129" s="22" t="s">
        <v>11155</v>
      </c>
      <c r="C1129" s="23" t="s">
        <v>11156</v>
      </c>
      <c r="D1129" s="22" t="s">
        <v>8924</v>
      </c>
      <c r="E1129" s="22" t="s">
        <v>8921</v>
      </c>
      <c r="F1129" s="42"/>
      <c r="G1129" s="4">
        <v>0</v>
      </c>
      <c r="H1129" s="5" t="s">
        <v>2793</v>
      </c>
      <c r="I1129" s="3"/>
      <c r="J1129" s="24"/>
    </row>
    <row r="1130" spans="1:10" hidden="1">
      <c r="A1130" s="22" t="s">
        <v>10947</v>
      </c>
      <c r="B1130" s="22" t="s">
        <v>11157</v>
      </c>
      <c r="C1130" s="23" t="s">
        <v>11158</v>
      </c>
      <c r="D1130" s="22" t="s">
        <v>8924</v>
      </c>
      <c r="E1130" s="22" t="s">
        <v>8921</v>
      </c>
      <c r="F1130" s="42"/>
      <c r="G1130" s="4">
        <v>0</v>
      </c>
      <c r="H1130" s="5" t="s">
        <v>2793</v>
      </c>
      <c r="I1130" s="2"/>
      <c r="J1130" s="24"/>
    </row>
    <row r="1131" spans="1:10" hidden="1">
      <c r="A1131" s="22" t="s">
        <v>11159</v>
      </c>
      <c r="B1131" s="22" t="s">
        <v>11160</v>
      </c>
      <c r="C1131" s="23" t="s">
        <v>11161</v>
      </c>
      <c r="D1131" s="22" t="s">
        <v>8884</v>
      </c>
      <c r="E1131" s="22" t="s">
        <v>82</v>
      </c>
      <c r="F1131" s="42"/>
      <c r="G1131" s="4">
        <v>0</v>
      </c>
      <c r="H1131" s="5" t="s">
        <v>2793</v>
      </c>
      <c r="I1131" s="3"/>
      <c r="J1131" s="24"/>
    </row>
    <row r="1132" spans="1:10" hidden="1">
      <c r="A1132" s="22" t="s">
        <v>11159</v>
      </c>
      <c r="B1132" s="22" t="s">
        <v>11162</v>
      </c>
      <c r="C1132" s="23" t="s">
        <v>11163</v>
      </c>
      <c r="D1132" s="22" t="s">
        <v>8884</v>
      </c>
      <c r="E1132" s="22" t="s">
        <v>82</v>
      </c>
      <c r="F1132" s="42"/>
      <c r="G1132" s="4">
        <v>0</v>
      </c>
      <c r="H1132" s="5" t="s">
        <v>2793</v>
      </c>
      <c r="I1132" s="3"/>
      <c r="J1132" s="24"/>
    </row>
    <row r="1133" spans="1:10" hidden="1">
      <c r="A1133" s="22" t="s">
        <v>11159</v>
      </c>
      <c r="B1133" s="22" t="s">
        <v>11164</v>
      </c>
      <c r="C1133" s="23" t="s">
        <v>11165</v>
      </c>
      <c r="D1133" s="22" t="s">
        <v>8884</v>
      </c>
      <c r="E1133" s="22" t="s">
        <v>82</v>
      </c>
      <c r="F1133" s="42"/>
      <c r="G1133" s="4">
        <v>0</v>
      </c>
      <c r="H1133" s="5" t="s">
        <v>2793</v>
      </c>
      <c r="I1133" s="3"/>
      <c r="J1133" s="24"/>
    </row>
    <row r="1134" spans="1:10" hidden="1">
      <c r="A1134" s="22" t="s">
        <v>11159</v>
      </c>
      <c r="B1134" s="22" t="s">
        <v>11166</v>
      </c>
      <c r="C1134" s="23" t="s">
        <v>11167</v>
      </c>
      <c r="D1134" s="22" t="s">
        <v>8920</v>
      </c>
      <c r="E1134" s="22" t="s">
        <v>8921</v>
      </c>
      <c r="F1134" s="42"/>
      <c r="G1134" s="4">
        <v>0</v>
      </c>
      <c r="H1134" s="5" t="s">
        <v>2793</v>
      </c>
      <c r="I1134" s="3"/>
      <c r="J1134" s="24"/>
    </row>
    <row r="1135" spans="1:10" hidden="1">
      <c r="A1135" s="22" t="s">
        <v>11159</v>
      </c>
      <c r="B1135" s="22" t="s">
        <v>11168</v>
      </c>
      <c r="C1135" s="23" t="s">
        <v>11169</v>
      </c>
      <c r="D1135" s="22" t="s">
        <v>8920</v>
      </c>
      <c r="E1135" s="22" t="s">
        <v>82</v>
      </c>
      <c r="F1135" s="42"/>
      <c r="G1135" s="4">
        <v>0</v>
      </c>
      <c r="H1135" s="5" t="s">
        <v>2793</v>
      </c>
      <c r="I1135" s="3"/>
      <c r="J1135" s="24"/>
    </row>
    <row r="1136" spans="1:10" hidden="1">
      <c r="A1136" s="22" t="s">
        <v>11159</v>
      </c>
      <c r="B1136" s="22" t="s">
        <v>11170</v>
      </c>
      <c r="C1136" s="23" t="s">
        <v>11171</v>
      </c>
      <c r="D1136" s="22" t="s">
        <v>8920</v>
      </c>
      <c r="E1136" s="22" t="s">
        <v>82</v>
      </c>
      <c r="F1136" s="42"/>
      <c r="G1136" s="4">
        <v>0</v>
      </c>
      <c r="H1136" s="5" t="s">
        <v>2793</v>
      </c>
      <c r="I1136" s="3"/>
      <c r="J1136" s="24"/>
    </row>
    <row r="1137" spans="1:10" hidden="1">
      <c r="A1137" s="22" t="s">
        <v>11159</v>
      </c>
      <c r="B1137" s="22" t="s">
        <v>11172</v>
      </c>
      <c r="C1137" s="23" t="s">
        <v>11173</v>
      </c>
      <c r="D1137" s="22" t="s">
        <v>8920</v>
      </c>
      <c r="E1137" s="22" t="s">
        <v>82</v>
      </c>
      <c r="F1137" s="42"/>
      <c r="G1137" s="4">
        <v>0</v>
      </c>
      <c r="H1137" s="5" t="s">
        <v>2793</v>
      </c>
      <c r="I1137" s="3"/>
      <c r="J1137" s="24"/>
    </row>
    <row r="1138" spans="1:10" hidden="1">
      <c r="A1138" s="22" t="s">
        <v>11174</v>
      </c>
      <c r="B1138" s="22" t="s">
        <v>594</v>
      </c>
      <c r="C1138" s="23" t="s">
        <v>11175</v>
      </c>
      <c r="D1138" s="22" t="s">
        <v>8884</v>
      </c>
      <c r="E1138" s="22">
        <v>2</v>
      </c>
      <c r="F1138" s="42" t="s">
        <v>10147</v>
      </c>
      <c r="G1138" s="4">
        <v>0</v>
      </c>
      <c r="H1138" s="5" t="s">
        <v>2793</v>
      </c>
      <c r="I1138" s="3"/>
      <c r="J1138" s="24"/>
    </row>
    <row r="1139" spans="1:10" hidden="1">
      <c r="A1139" s="22" t="s">
        <v>11174</v>
      </c>
      <c r="B1139" s="22" t="s">
        <v>11176</v>
      </c>
      <c r="C1139" s="23" t="s">
        <v>11177</v>
      </c>
      <c r="D1139" s="22" t="s">
        <v>8884</v>
      </c>
      <c r="E1139" s="22" t="s">
        <v>82</v>
      </c>
      <c r="F1139" s="42"/>
      <c r="G1139" s="4">
        <v>0</v>
      </c>
      <c r="H1139" s="5" t="s">
        <v>2793</v>
      </c>
      <c r="I1139" s="3"/>
      <c r="J1139" s="24"/>
    </row>
    <row r="1140" spans="1:10" hidden="1">
      <c r="A1140" s="22" t="s">
        <v>11174</v>
      </c>
      <c r="B1140" s="22" t="s">
        <v>11178</v>
      </c>
      <c r="C1140" s="23" t="s">
        <v>11179</v>
      </c>
      <c r="D1140" s="22" t="s">
        <v>8884</v>
      </c>
      <c r="E1140" s="22" t="s">
        <v>82</v>
      </c>
      <c r="F1140" s="42"/>
      <c r="G1140" s="4">
        <v>0</v>
      </c>
      <c r="H1140" s="5" t="s">
        <v>2793</v>
      </c>
      <c r="I1140" s="3"/>
      <c r="J1140" s="24"/>
    </row>
    <row r="1141" spans="1:10" hidden="1">
      <c r="A1141" s="22" t="s">
        <v>11174</v>
      </c>
      <c r="B1141" s="22" t="s">
        <v>11180</v>
      </c>
      <c r="C1141" s="23" t="s">
        <v>11181</v>
      </c>
      <c r="D1141" s="22" t="s">
        <v>8884</v>
      </c>
      <c r="E1141" s="22" t="s">
        <v>82</v>
      </c>
      <c r="F1141" s="42"/>
      <c r="G1141" s="4">
        <v>0</v>
      </c>
      <c r="H1141" s="5" t="s">
        <v>2793</v>
      </c>
      <c r="I1141" s="3"/>
      <c r="J1141" s="24"/>
    </row>
    <row r="1142" spans="1:10" hidden="1">
      <c r="A1142" s="22" t="s">
        <v>11174</v>
      </c>
      <c r="B1142" s="22" t="s">
        <v>11182</v>
      </c>
      <c r="C1142" s="23" t="s">
        <v>11183</v>
      </c>
      <c r="D1142" s="22" t="s">
        <v>8884</v>
      </c>
      <c r="E1142" s="22" t="s">
        <v>82</v>
      </c>
      <c r="F1142" s="42"/>
      <c r="G1142" s="4">
        <v>0</v>
      </c>
      <c r="H1142" s="5" t="s">
        <v>2793</v>
      </c>
      <c r="I1142" s="3"/>
      <c r="J1142" s="24"/>
    </row>
    <row r="1143" spans="1:10" hidden="1">
      <c r="A1143" s="22" t="s">
        <v>11174</v>
      </c>
      <c r="B1143" s="22" t="s">
        <v>11184</v>
      </c>
      <c r="C1143" s="23" t="s">
        <v>11185</v>
      </c>
      <c r="D1143" s="22" t="s">
        <v>8884</v>
      </c>
      <c r="E1143" s="22">
        <v>3</v>
      </c>
      <c r="F1143" s="42" t="s">
        <v>10147</v>
      </c>
      <c r="G1143" s="4">
        <v>0</v>
      </c>
      <c r="H1143" s="5" t="s">
        <v>2793</v>
      </c>
      <c r="I1143" s="3"/>
      <c r="J1143" s="24"/>
    </row>
    <row r="1144" spans="1:10" hidden="1">
      <c r="A1144" s="22" t="s">
        <v>11174</v>
      </c>
      <c r="B1144" s="22" t="s">
        <v>11186</v>
      </c>
      <c r="C1144" s="23" t="s">
        <v>11187</v>
      </c>
      <c r="D1144" s="22" t="s">
        <v>8884</v>
      </c>
      <c r="E1144" s="22" t="s">
        <v>82</v>
      </c>
      <c r="F1144" s="42"/>
      <c r="G1144" s="4">
        <v>0</v>
      </c>
      <c r="H1144" s="5" t="s">
        <v>2793</v>
      </c>
      <c r="I1144" s="3"/>
      <c r="J1144" s="24"/>
    </row>
    <row r="1145" spans="1:10" hidden="1">
      <c r="A1145" s="22" t="s">
        <v>11174</v>
      </c>
      <c r="B1145" s="22" t="s">
        <v>11188</v>
      </c>
      <c r="C1145" s="23" t="s">
        <v>11189</v>
      </c>
      <c r="D1145" s="22" t="s">
        <v>8884</v>
      </c>
      <c r="E1145" s="22" t="s">
        <v>82</v>
      </c>
      <c r="F1145" s="42"/>
      <c r="G1145" s="4">
        <v>0</v>
      </c>
      <c r="H1145" s="5" t="s">
        <v>2793</v>
      </c>
      <c r="I1145" s="3"/>
      <c r="J1145" s="24"/>
    </row>
    <row r="1146" spans="1:10" hidden="1">
      <c r="A1146" s="22" t="s">
        <v>11174</v>
      </c>
      <c r="B1146" s="22" t="s">
        <v>11190</v>
      </c>
      <c r="C1146" s="23" t="s">
        <v>11191</v>
      </c>
      <c r="D1146" s="22" t="s">
        <v>8884</v>
      </c>
      <c r="E1146" s="22" t="s">
        <v>82</v>
      </c>
      <c r="F1146" s="42"/>
      <c r="G1146" s="4">
        <v>0</v>
      </c>
      <c r="H1146" s="5" t="s">
        <v>2793</v>
      </c>
      <c r="I1146" s="3"/>
      <c r="J1146" s="24"/>
    </row>
    <row r="1147" spans="1:10" hidden="1">
      <c r="A1147" s="22" t="s">
        <v>11174</v>
      </c>
      <c r="B1147" s="22" t="s">
        <v>11192</v>
      </c>
      <c r="C1147" s="23" t="s">
        <v>11193</v>
      </c>
      <c r="D1147" s="22" t="s">
        <v>8884</v>
      </c>
      <c r="E1147" s="22" t="s">
        <v>82</v>
      </c>
      <c r="F1147" s="42"/>
      <c r="G1147" s="4">
        <v>0</v>
      </c>
      <c r="H1147" s="5" t="s">
        <v>2793</v>
      </c>
      <c r="I1147" s="3"/>
      <c r="J1147" s="24"/>
    </row>
    <row r="1148" spans="1:10" hidden="1">
      <c r="A1148" s="22" t="s">
        <v>11174</v>
      </c>
      <c r="B1148" s="22" t="s">
        <v>11194</v>
      </c>
      <c r="C1148" s="23" t="s">
        <v>11195</v>
      </c>
      <c r="D1148" s="22" t="s">
        <v>8884</v>
      </c>
      <c r="E1148" s="22" t="s">
        <v>82</v>
      </c>
      <c r="F1148" s="42"/>
      <c r="G1148" s="4">
        <v>0</v>
      </c>
      <c r="H1148" s="5" t="s">
        <v>2793</v>
      </c>
      <c r="I1148" s="3"/>
      <c r="J1148" s="24"/>
    </row>
    <row r="1149" spans="1:10" hidden="1">
      <c r="A1149" s="22" t="s">
        <v>11174</v>
      </c>
      <c r="B1149" s="22" t="s">
        <v>11196</v>
      </c>
      <c r="C1149" s="23" t="s">
        <v>11197</v>
      </c>
      <c r="D1149" s="22" t="s">
        <v>8884</v>
      </c>
      <c r="E1149" s="22" t="s">
        <v>82</v>
      </c>
      <c r="F1149" s="42"/>
      <c r="G1149" s="4">
        <v>0</v>
      </c>
      <c r="H1149" s="5" t="s">
        <v>2793</v>
      </c>
      <c r="I1149" s="3"/>
      <c r="J1149" s="24"/>
    </row>
    <row r="1150" spans="1:10" hidden="1">
      <c r="A1150" s="22" t="s">
        <v>11174</v>
      </c>
      <c r="B1150" s="22" t="s">
        <v>11198</v>
      </c>
      <c r="C1150" s="23" t="s">
        <v>11199</v>
      </c>
      <c r="D1150" s="22" t="s">
        <v>8884</v>
      </c>
      <c r="E1150" s="22" t="s">
        <v>82</v>
      </c>
      <c r="F1150" s="42"/>
      <c r="G1150" s="4">
        <v>0</v>
      </c>
      <c r="H1150" s="5" t="s">
        <v>2793</v>
      </c>
      <c r="I1150" s="3"/>
      <c r="J1150" s="24"/>
    </row>
    <row r="1151" spans="1:10" hidden="1">
      <c r="A1151" s="22" t="s">
        <v>11174</v>
      </c>
      <c r="B1151" s="22" t="s">
        <v>11200</v>
      </c>
      <c r="C1151" s="23" t="s">
        <v>11201</v>
      </c>
      <c r="D1151" s="22" t="s">
        <v>8884</v>
      </c>
      <c r="E1151" s="22" t="s">
        <v>82</v>
      </c>
      <c r="F1151" s="42"/>
      <c r="G1151" s="4">
        <v>0</v>
      </c>
      <c r="H1151" s="5" t="s">
        <v>2793</v>
      </c>
      <c r="I1151" s="3"/>
      <c r="J1151" s="24"/>
    </row>
    <row r="1152" spans="1:10" hidden="1">
      <c r="A1152" s="22" t="s">
        <v>11174</v>
      </c>
      <c r="B1152" s="22" t="s">
        <v>11202</v>
      </c>
      <c r="C1152" s="23" t="s">
        <v>11203</v>
      </c>
      <c r="D1152" s="22" t="s">
        <v>8884</v>
      </c>
      <c r="E1152" s="22">
        <v>2</v>
      </c>
      <c r="F1152" s="42" t="s">
        <v>10147</v>
      </c>
      <c r="G1152" s="4">
        <v>0</v>
      </c>
      <c r="H1152" s="5" t="s">
        <v>2793</v>
      </c>
      <c r="I1152" s="3"/>
      <c r="J1152" s="24"/>
    </row>
    <row r="1153" spans="1:10" hidden="1">
      <c r="A1153" s="22" t="s">
        <v>11174</v>
      </c>
      <c r="B1153" s="22" t="s">
        <v>11204</v>
      </c>
      <c r="C1153" s="23" t="s">
        <v>11205</v>
      </c>
      <c r="D1153" s="22" t="s">
        <v>9010</v>
      </c>
      <c r="E1153" s="22" t="s">
        <v>82</v>
      </c>
      <c r="F1153" s="42"/>
      <c r="G1153" s="4">
        <v>0</v>
      </c>
      <c r="H1153" s="5" t="s">
        <v>2793</v>
      </c>
      <c r="I1153" s="3"/>
      <c r="J1153" s="24"/>
    </row>
    <row r="1154" spans="1:10" hidden="1">
      <c r="A1154" s="22" t="s">
        <v>11174</v>
      </c>
      <c r="B1154" s="22" t="s">
        <v>11206</v>
      </c>
      <c r="C1154" s="23" t="s">
        <v>11207</v>
      </c>
      <c r="D1154" s="22" t="s">
        <v>8924</v>
      </c>
      <c r="E1154" s="22" t="s">
        <v>82</v>
      </c>
      <c r="F1154" s="42"/>
      <c r="G1154" s="4">
        <v>0</v>
      </c>
      <c r="H1154" s="5" t="s">
        <v>2793</v>
      </c>
      <c r="I1154" s="3"/>
      <c r="J1154" s="24"/>
    </row>
    <row r="1155" spans="1:10" hidden="1">
      <c r="A1155" s="22" t="s">
        <v>11174</v>
      </c>
      <c r="B1155" s="22" t="s">
        <v>11208</v>
      </c>
      <c r="C1155" s="23" t="s">
        <v>11209</v>
      </c>
      <c r="D1155" s="22" t="s">
        <v>8884</v>
      </c>
      <c r="E1155" s="22">
        <v>2</v>
      </c>
      <c r="F1155" s="42" t="s">
        <v>10147</v>
      </c>
      <c r="G1155" s="4">
        <v>0</v>
      </c>
      <c r="H1155" s="5" t="s">
        <v>2793</v>
      </c>
      <c r="I1155" s="3"/>
      <c r="J1155" s="24"/>
    </row>
    <row r="1156" spans="1:10" hidden="1">
      <c r="A1156" s="22" t="s">
        <v>11174</v>
      </c>
      <c r="B1156" s="22" t="s">
        <v>11210</v>
      </c>
      <c r="C1156" s="23" t="s">
        <v>11211</v>
      </c>
      <c r="D1156" s="22" t="s">
        <v>8884</v>
      </c>
      <c r="E1156" s="22" t="s">
        <v>82</v>
      </c>
      <c r="F1156" s="42"/>
      <c r="G1156" s="4">
        <v>0</v>
      </c>
      <c r="H1156" s="5" t="s">
        <v>2793</v>
      </c>
      <c r="I1156" s="3"/>
      <c r="J1156" s="24"/>
    </row>
    <row r="1157" spans="1:10" hidden="1">
      <c r="A1157" s="22" t="s">
        <v>11174</v>
      </c>
      <c r="B1157" s="22" t="s">
        <v>11212</v>
      </c>
      <c r="C1157" s="23" t="s">
        <v>11213</v>
      </c>
      <c r="D1157" s="22" t="s">
        <v>8924</v>
      </c>
      <c r="E1157" s="22" t="s">
        <v>82</v>
      </c>
      <c r="F1157" s="42"/>
      <c r="G1157" s="4">
        <v>0</v>
      </c>
      <c r="H1157" s="5" t="s">
        <v>2793</v>
      </c>
      <c r="I1157" s="3"/>
      <c r="J1157" s="24"/>
    </row>
    <row r="1158" spans="1:10" hidden="1">
      <c r="A1158" s="22" t="s">
        <v>11174</v>
      </c>
      <c r="B1158" s="22" t="s">
        <v>11214</v>
      </c>
      <c r="C1158" s="23" t="s">
        <v>11215</v>
      </c>
      <c r="D1158" s="22" t="s">
        <v>8884</v>
      </c>
      <c r="E1158" s="22" t="s">
        <v>82</v>
      </c>
      <c r="F1158" s="42"/>
      <c r="G1158" s="4">
        <v>0</v>
      </c>
      <c r="H1158" s="5" t="s">
        <v>2793</v>
      </c>
      <c r="I1158" s="3"/>
      <c r="J1158" s="24"/>
    </row>
    <row r="1159" spans="1:10" hidden="1">
      <c r="A1159" s="22" t="s">
        <v>11174</v>
      </c>
      <c r="B1159" s="22" t="s">
        <v>11216</v>
      </c>
      <c r="C1159" s="23" t="s">
        <v>11217</v>
      </c>
      <c r="D1159" s="22" t="s">
        <v>9010</v>
      </c>
      <c r="E1159" s="22" t="s">
        <v>82</v>
      </c>
      <c r="F1159" s="42"/>
      <c r="G1159" s="4">
        <v>0</v>
      </c>
      <c r="H1159" s="5" t="s">
        <v>2793</v>
      </c>
      <c r="I1159" s="3"/>
      <c r="J1159" s="24"/>
    </row>
    <row r="1160" spans="1:10" hidden="1">
      <c r="A1160" s="22" t="s">
        <v>11174</v>
      </c>
      <c r="B1160" s="22" t="s">
        <v>11218</v>
      </c>
      <c r="C1160" s="23" t="s">
        <v>11219</v>
      </c>
      <c r="D1160" s="22" t="s">
        <v>9010</v>
      </c>
      <c r="E1160" s="22" t="s">
        <v>82</v>
      </c>
      <c r="F1160" s="42"/>
      <c r="G1160" s="4">
        <v>0</v>
      </c>
      <c r="H1160" s="5" t="s">
        <v>2793</v>
      </c>
      <c r="I1160" s="3"/>
      <c r="J1160" s="24"/>
    </row>
    <row r="1161" spans="1:10" hidden="1">
      <c r="A1161" s="22" t="s">
        <v>11174</v>
      </c>
      <c r="B1161" s="22" t="s">
        <v>11220</v>
      </c>
      <c r="C1161" s="23" t="s">
        <v>11221</v>
      </c>
      <c r="D1161" s="22" t="s">
        <v>9010</v>
      </c>
      <c r="E1161" s="22" t="s">
        <v>82</v>
      </c>
      <c r="F1161" s="42"/>
      <c r="G1161" s="4">
        <v>0</v>
      </c>
      <c r="H1161" s="5" t="s">
        <v>2793</v>
      </c>
      <c r="I1161" s="3"/>
      <c r="J1161" s="24"/>
    </row>
    <row r="1162" spans="1:10" hidden="1">
      <c r="A1162" s="22" t="s">
        <v>11174</v>
      </c>
      <c r="B1162" s="22" t="s">
        <v>11222</v>
      </c>
      <c r="C1162" s="23" t="s">
        <v>11223</v>
      </c>
      <c r="D1162" s="22" t="s">
        <v>9010</v>
      </c>
      <c r="E1162" s="22" t="s">
        <v>82</v>
      </c>
      <c r="F1162" s="42"/>
      <c r="G1162" s="4">
        <v>0</v>
      </c>
      <c r="H1162" s="5" t="s">
        <v>2793</v>
      </c>
      <c r="I1162" s="3"/>
      <c r="J1162" s="24"/>
    </row>
    <row r="1163" spans="1:10" hidden="1">
      <c r="A1163" s="22" t="s">
        <v>11174</v>
      </c>
      <c r="B1163" s="22" t="s">
        <v>11224</v>
      </c>
      <c r="C1163" s="23" t="s">
        <v>11225</v>
      </c>
      <c r="D1163" s="22" t="s">
        <v>8884</v>
      </c>
      <c r="E1163" s="22" t="s">
        <v>82</v>
      </c>
      <c r="F1163" s="42"/>
      <c r="G1163" s="4">
        <v>0</v>
      </c>
      <c r="H1163" s="5" t="s">
        <v>2793</v>
      </c>
      <c r="I1163" s="3"/>
      <c r="J1163" s="24"/>
    </row>
    <row r="1164" spans="1:10" hidden="1">
      <c r="A1164" s="22" t="s">
        <v>11174</v>
      </c>
      <c r="B1164" s="22" t="s">
        <v>11226</v>
      </c>
      <c r="C1164" s="23" t="s">
        <v>11227</v>
      </c>
      <c r="D1164" s="22" t="s">
        <v>8884</v>
      </c>
      <c r="E1164" s="22" t="s">
        <v>82</v>
      </c>
      <c r="F1164" s="42"/>
      <c r="G1164" s="4">
        <v>0</v>
      </c>
      <c r="H1164" s="5" t="s">
        <v>2793</v>
      </c>
      <c r="I1164" s="3"/>
      <c r="J1164" s="24"/>
    </row>
    <row r="1165" spans="1:10" hidden="1">
      <c r="A1165" s="22" t="s">
        <v>11174</v>
      </c>
      <c r="B1165" s="22" t="s">
        <v>11228</v>
      </c>
      <c r="C1165" s="23" t="s">
        <v>11229</v>
      </c>
      <c r="D1165" s="22" t="s">
        <v>9010</v>
      </c>
      <c r="E1165" s="22" t="s">
        <v>82</v>
      </c>
      <c r="F1165" s="42"/>
      <c r="G1165" s="4">
        <v>0</v>
      </c>
      <c r="H1165" s="5" t="s">
        <v>2793</v>
      </c>
      <c r="I1165" s="3"/>
      <c r="J1165" s="24"/>
    </row>
    <row r="1166" spans="1:10" hidden="1">
      <c r="A1166" s="22" t="s">
        <v>11174</v>
      </c>
      <c r="B1166" s="22" t="s">
        <v>11230</v>
      </c>
      <c r="C1166" s="23" t="s">
        <v>11231</v>
      </c>
      <c r="D1166" s="22" t="s">
        <v>9010</v>
      </c>
      <c r="E1166" s="22" t="s">
        <v>82</v>
      </c>
      <c r="F1166" s="42"/>
      <c r="G1166" s="4">
        <v>0</v>
      </c>
      <c r="H1166" s="5" t="s">
        <v>2793</v>
      </c>
      <c r="I1166" s="3"/>
      <c r="J1166" s="24"/>
    </row>
    <row r="1167" spans="1:10" hidden="1">
      <c r="A1167" s="22" t="s">
        <v>11174</v>
      </c>
      <c r="B1167" s="22" t="s">
        <v>11232</v>
      </c>
      <c r="C1167" s="23" t="s">
        <v>11233</v>
      </c>
      <c r="D1167" s="22" t="s">
        <v>8884</v>
      </c>
      <c r="E1167" s="22">
        <v>2</v>
      </c>
      <c r="F1167" s="42" t="s">
        <v>10147</v>
      </c>
      <c r="G1167" s="4">
        <v>0</v>
      </c>
      <c r="H1167" s="5" t="s">
        <v>2793</v>
      </c>
      <c r="I1167" s="3"/>
      <c r="J1167" s="24"/>
    </row>
    <row r="1168" spans="1:10" hidden="1">
      <c r="A1168" s="22" t="s">
        <v>11174</v>
      </c>
      <c r="B1168" s="22" t="s">
        <v>11234</v>
      </c>
      <c r="C1168" s="23" t="s">
        <v>11235</v>
      </c>
      <c r="D1168" s="22" t="s">
        <v>8884</v>
      </c>
      <c r="E1168" s="22" t="s">
        <v>82</v>
      </c>
      <c r="F1168" s="42"/>
      <c r="G1168" s="4">
        <v>0</v>
      </c>
      <c r="H1168" s="5" t="s">
        <v>2793</v>
      </c>
      <c r="I1168" s="3"/>
      <c r="J1168" s="24"/>
    </row>
    <row r="1169" spans="1:10" hidden="1">
      <c r="A1169" s="22" t="s">
        <v>11174</v>
      </c>
      <c r="B1169" s="22" t="s">
        <v>11236</v>
      </c>
      <c r="C1169" s="23" t="s">
        <v>11237</v>
      </c>
      <c r="D1169" s="22" t="s">
        <v>8884</v>
      </c>
      <c r="E1169" s="22" t="s">
        <v>82</v>
      </c>
      <c r="F1169" s="42"/>
      <c r="G1169" s="4">
        <v>0</v>
      </c>
      <c r="H1169" s="5" t="s">
        <v>2793</v>
      </c>
      <c r="I1169" s="3"/>
      <c r="J1169" s="24"/>
    </row>
    <row r="1170" spans="1:10" hidden="1">
      <c r="A1170" s="22" t="s">
        <v>11174</v>
      </c>
      <c r="B1170" s="22" t="s">
        <v>11238</v>
      </c>
      <c r="C1170" s="23" t="s">
        <v>11239</v>
      </c>
      <c r="D1170" s="22" t="s">
        <v>9010</v>
      </c>
      <c r="E1170" s="22" t="s">
        <v>82</v>
      </c>
      <c r="F1170" s="42"/>
      <c r="G1170" s="4">
        <v>0</v>
      </c>
      <c r="H1170" s="5" t="s">
        <v>2793</v>
      </c>
      <c r="I1170" s="3"/>
      <c r="J1170" s="24"/>
    </row>
    <row r="1171" spans="1:10" hidden="1">
      <c r="A1171" s="22" t="s">
        <v>11174</v>
      </c>
      <c r="B1171" s="22" t="s">
        <v>11240</v>
      </c>
      <c r="C1171" s="23" t="s">
        <v>11241</v>
      </c>
      <c r="D1171" s="22" t="s">
        <v>8924</v>
      </c>
      <c r="E1171" s="22" t="s">
        <v>82</v>
      </c>
      <c r="F1171" s="42"/>
      <c r="G1171" s="4">
        <v>0</v>
      </c>
      <c r="H1171" s="5" t="s">
        <v>2793</v>
      </c>
      <c r="I1171" s="3"/>
      <c r="J1171" s="24"/>
    </row>
    <row r="1172" spans="1:10" hidden="1">
      <c r="A1172" s="22" t="s">
        <v>11174</v>
      </c>
      <c r="B1172" s="22" t="s">
        <v>11242</v>
      </c>
      <c r="C1172" s="23" t="s">
        <v>11243</v>
      </c>
      <c r="D1172" s="22" t="s">
        <v>9010</v>
      </c>
      <c r="E1172" s="22" t="s">
        <v>82</v>
      </c>
      <c r="F1172" s="42"/>
      <c r="G1172" s="4">
        <v>0</v>
      </c>
      <c r="H1172" s="5" t="s">
        <v>2793</v>
      </c>
      <c r="I1172" s="3"/>
      <c r="J1172" s="24"/>
    </row>
    <row r="1173" spans="1:10" hidden="1">
      <c r="A1173" s="22" t="s">
        <v>11174</v>
      </c>
      <c r="B1173" s="22" t="s">
        <v>11244</v>
      </c>
      <c r="C1173" s="23" t="s">
        <v>11245</v>
      </c>
      <c r="D1173" s="22" t="s">
        <v>8884</v>
      </c>
      <c r="E1173" s="22" t="s">
        <v>82</v>
      </c>
      <c r="F1173" s="42"/>
      <c r="G1173" s="4">
        <v>0</v>
      </c>
      <c r="H1173" s="5" t="s">
        <v>2793</v>
      </c>
      <c r="I1173" s="3"/>
      <c r="J1173" s="24"/>
    </row>
    <row r="1174" spans="1:10" hidden="1">
      <c r="A1174" s="22" t="s">
        <v>11174</v>
      </c>
      <c r="B1174" s="22" t="s">
        <v>11246</v>
      </c>
      <c r="C1174" s="23" t="s">
        <v>11247</v>
      </c>
      <c r="D1174" s="22" t="s">
        <v>8884</v>
      </c>
      <c r="E1174" s="22" t="s">
        <v>82</v>
      </c>
      <c r="F1174" s="42"/>
      <c r="G1174" s="4">
        <v>0</v>
      </c>
      <c r="H1174" s="5" t="s">
        <v>2793</v>
      </c>
      <c r="I1174" s="3"/>
      <c r="J1174" s="24"/>
    </row>
    <row r="1175" spans="1:10" hidden="1">
      <c r="A1175" s="22" t="s">
        <v>11174</v>
      </c>
      <c r="B1175" s="22" t="s">
        <v>11248</v>
      </c>
      <c r="C1175" s="23" t="s">
        <v>11249</v>
      </c>
      <c r="D1175" s="22" t="s">
        <v>8924</v>
      </c>
      <c r="E1175" s="22" t="s">
        <v>82</v>
      </c>
      <c r="F1175" s="42"/>
      <c r="G1175" s="4">
        <v>0</v>
      </c>
      <c r="H1175" s="5" t="s">
        <v>2793</v>
      </c>
      <c r="I1175" s="3"/>
      <c r="J1175" s="24"/>
    </row>
    <row r="1176" spans="1:10" hidden="1">
      <c r="A1176" s="22" t="s">
        <v>11174</v>
      </c>
      <c r="B1176" s="22" t="s">
        <v>11250</v>
      </c>
      <c r="C1176" s="23" t="s">
        <v>11251</v>
      </c>
      <c r="D1176" s="22" t="s">
        <v>8924</v>
      </c>
      <c r="E1176" s="22" t="s">
        <v>82</v>
      </c>
      <c r="F1176" s="42"/>
      <c r="G1176" s="4">
        <v>0</v>
      </c>
      <c r="H1176" s="5" t="s">
        <v>2793</v>
      </c>
      <c r="I1176" s="3"/>
      <c r="J1176" s="24"/>
    </row>
    <row r="1177" spans="1:10" hidden="1">
      <c r="A1177" s="22" t="s">
        <v>11174</v>
      </c>
      <c r="B1177" s="22" t="s">
        <v>11252</v>
      </c>
      <c r="C1177" s="23" t="s">
        <v>11253</v>
      </c>
      <c r="D1177" s="22" t="s">
        <v>8924</v>
      </c>
      <c r="E1177" s="22" t="s">
        <v>82</v>
      </c>
      <c r="F1177" s="42"/>
      <c r="G1177" s="4">
        <v>0</v>
      </c>
      <c r="H1177" s="5" t="s">
        <v>2793</v>
      </c>
      <c r="I1177" s="3"/>
      <c r="J1177" s="24"/>
    </row>
    <row r="1178" spans="1:10" hidden="1">
      <c r="A1178" s="22" t="s">
        <v>11174</v>
      </c>
      <c r="B1178" s="22" t="s">
        <v>11254</v>
      </c>
      <c r="C1178" s="23" t="s">
        <v>11255</v>
      </c>
      <c r="D1178" s="22" t="s">
        <v>8884</v>
      </c>
      <c r="E1178" s="22" t="s">
        <v>82</v>
      </c>
      <c r="F1178" s="42"/>
      <c r="G1178" s="4">
        <v>0</v>
      </c>
      <c r="H1178" s="5" t="s">
        <v>2793</v>
      </c>
      <c r="I1178" s="3"/>
      <c r="J1178" s="24"/>
    </row>
    <row r="1179" spans="1:10" hidden="1">
      <c r="A1179" s="22" t="s">
        <v>11174</v>
      </c>
      <c r="B1179" s="22" t="s">
        <v>11256</v>
      </c>
      <c r="C1179" s="23" t="s">
        <v>11257</v>
      </c>
      <c r="D1179" s="22" t="s">
        <v>8884</v>
      </c>
      <c r="E1179" s="22" t="s">
        <v>82</v>
      </c>
      <c r="F1179" s="42"/>
      <c r="G1179" s="4">
        <v>0</v>
      </c>
      <c r="H1179" s="5" t="s">
        <v>2793</v>
      </c>
      <c r="I1179" s="3"/>
      <c r="J1179" s="24"/>
    </row>
    <row r="1180" spans="1:10" hidden="1">
      <c r="A1180" s="22" t="s">
        <v>11174</v>
      </c>
      <c r="B1180" s="22" t="s">
        <v>11258</v>
      </c>
      <c r="C1180" s="23" t="s">
        <v>11259</v>
      </c>
      <c r="D1180" s="22" t="s">
        <v>8884</v>
      </c>
      <c r="E1180" s="22" t="s">
        <v>82</v>
      </c>
      <c r="F1180" s="42"/>
      <c r="G1180" s="4">
        <v>0</v>
      </c>
      <c r="H1180" s="5" t="s">
        <v>2793</v>
      </c>
      <c r="I1180" s="3"/>
      <c r="J1180" s="24"/>
    </row>
    <row r="1181" spans="1:10" hidden="1">
      <c r="A1181" s="22" t="s">
        <v>11174</v>
      </c>
      <c r="B1181" s="22" t="s">
        <v>11260</v>
      </c>
      <c r="C1181" s="23" t="s">
        <v>11261</v>
      </c>
      <c r="D1181" s="22" t="s">
        <v>8924</v>
      </c>
      <c r="E1181" s="22" t="s">
        <v>82</v>
      </c>
      <c r="F1181" s="42"/>
      <c r="G1181" s="4">
        <v>0</v>
      </c>
      <c r="H1181" s="5" t="s">
        <v>2793</v>
      </c>
      <c r="I1181" s="3"/>
      <c r="J1181" s="24"/>
    </row>
    <row r="1182" spans="1:10" hidden="1">
      <c r="A1182" s="22" t="s">
        <v>11174</v>
      </c>
      <c r="B1182" s="22" t="s">
        <v>11262</v>
      </c>
      <c r="C1182" s="23" t="s">
        <v>11263</v>
      </c>
      <c r="D1182" s="22" t="s">
        <v>8884</v>
      </c>
      <c r="E1182" s="22" t="s">
        <v>82</v>
      </c>
      <c r="F1182" s="42"/>
      <c r="G1182" s="4">
        <v>0</v>
      </c>
      <c r="H1182" s="5" t="s">
        <v>2793</v>
      </c>
      <c r="I1182" s="3"/>
      <c r="J1182" s="24"/>
    </row>
    <row r="1183" spans="1:10" hidden="1">
      <c r="A1183" s="22" t="s">
        <v>11174</v>
      </c>
      <c r="B1183" s="22" t="s">
        <v>11264</v>
      </c>
      <c r="C1183" s="23" t="s">
        <v>11265</v>
      </c>
      <c r="D1183" s="22" t="s">
        <v>9010</v>
      </c>
      <c r="E1183" s="22" t="s">
        <v>82</v>
      </c>
      <c r="F1183" s="42"/>
      <c r="G1183" s="4">
        <v>0</v>
      </c>
      <c r="H1183" s="5" t="s">
        <v>2793</v>
      </c>
      <c r="I1183" s="3"/>
      <c r="J1183" s="24"/>
    </row>
    <row r="1184" spans="1:10" hidden="1">
      <c r="A1184" s="22" t="s">
        <v>11174</v>
      </c>
      <c r="B1184" s="22" t="s">
        <v>11266</v>
      </c>
      <c r="C1184" s="23" t="s">
        <v>11267</v>
      </c>
      <c r="D1184" s="22" t="s">
        <v>8884</v>
      </c>
      <c r="E1184" s="22" t="s">
        <v>82</v>
      </c>
      <c r="F1184" s="42"/>
      <c r="G1184" s="4">
        <v>0</v>
      </c>
      <c r="H1184" s="5" t="s">
        <v>2793</v>
      </c>
      <c r="I1184" s="3"/>
      <c r="J1184" s="24"/>
    </row>
    <row r="1185" spans="1:10" hidden="1">
      <c r="A1185" s="22" t="s">
        <v>11174</v>
      </c>
      <c r="B1185" s="22" t="s">
        <v>11268</v>
      </c>
      <c r="C1185" s="23" t="s">
        <v>11269</v>
      </c>
      <c r="D1185" s="22" t="s">
        <v>8884</v>
      </c>
      <c r="E1185" s="22" t="s">
        <v>82</v>
      </c>
      <c r="F1185" s="42"/>
      <c r="G1185" s="4">
        <v>0</v>
      </c>
      <c r="H1185" s="5" t="s">
        <v>2793</v>
      </c>
      <c r="I1185" s="3"/>
      <c r="J1185" s="24"/>
    </row>
    <row r="1186" spans="1:10" hidden="1">
      <c r="A1186" s="22" t="s">
        <v>11174</v>
      </c>
      <c r="B1186" s="22" t="s">
        <v>11270</v>
      </c>
      <c r="C1186" s="23" t="s">
        <v>11271</v>
      </c>
      <c r="D1186" s="22" t="s">
        <v>8884</v>
      </c>
      <c r="E1186" s="22" t="s">
        <v>82</v>
      </c>
      <c r="F1186" s="42"/>
      <c r="G1186" s="4">
        <v>0</v>
      </c>
      <c r="H1186" s="5" t="s">
        <v>2793</v>
      </c>
      <c r="I1186" s="3"/>
      <c r="J1186" s="24"/>
    </row>
    <row r="1187" spans="1:10" hidden="1">
      <c r="A1187" s="22" t="s">
        <v>11174</v>
      </c>
      <c r="B1187" s="22" t="s">
        <v>11272</v>
      </c>
      <c r="C1187" s="23" t="s">
        <v>11273</v>
      </c>
      <c r="D1187" s="22" t="s">
        <v>8884</v>
      </c>
      <c r="E1187" s="22" t="s">
        <v>82</v>
      </c>
      <c r="F1187" s="42"/>
      <c r="G1187" s="4">
        <v>0</v>
      </c>
      <c r="H1187" s="5" t="s">
        <v>2793</v>
      </c>
      <c r="I1187" s="3"/>
      <c r="J1187" s="24"/>
    </row>
    <row r="1188" spans="1:10" hidden="1">
      <c r="A1188" s="22" t="s">
        <v>11174</v>
      </c>
      <c r="B1188" s="22" t="s">
        <v>11274</v>
      </c>
      <c r="C1188" s="23" t="s">
        <v>11275</v>
      </c>
      <c r="D1188" s="22" t="s">
        <v>8884</v>
      </c>
      <c r="E1188" s="22" t="s">
        <v>82</v>
      </c>
      <c r="F1188" s="42"/>
      <c r="G1188" s="4">
        <v>0</v>
      </c>
      <c r="H1188" s="5" t="s">
        <v>2793</v>
      </c>
      <c r="I1188" s="3"/>
      <c r="J1188" s="24"/>
    </row>
    <row r="1189" spans="1:10" hidden="1">
      <c r="A1189" s="22" t="s">
        <v>11174</v>
      </c>
      <c r="B1189" s="22" t="s">
        <v>11276</v>
      </c>
      <c r="C1189" s="23" t="s">
        <v>11277</v>
      </c>
      <c r="D1189" s="22" t="s">
        <v>8884</v>
      </c>
      <c r="E1189" s="22" t="s">
        <v>82</v>
      </c>
      <c r="F1189" s="42"/>
      <c r="G1189" s="4">
        <v>0</v>
      </c>
      <c r="H1189" s="5" t="s">
        <v>2793</v>
      </c>
      <c r="I1189" s="3"/>
      <c r="J1189" s="24"/>
    </row>
    <row r="1190" spans="1:10" hidden="1">
      <c r="A1190" s="22" t="s">
        <v>11174</v>
      </c>
      <c r="B1190" s="22" t="s">
        <v>7769</v>
      </c>
      <c r="C1190" s="23" t="s">
        <v>11278</v>
      </c>
      <c r="D1190" s="22" t="s">
        <v>8884</v>
      </c>
      <c r="E1190" s="22" t="s">
        <v>8921</v>
      </c>
      <c r="F1190" s="42" t="s">
        <v>10147</v>
      </c>
      <c r="G1190" s="4">
        <v>0</v>
      </c>
      <c r="H1190" s="5" t="s">
        <v>2793</v>
      </c>
      <c r="I1190" s="3"/>
      <c r="J1190" s="24"/>
    </row>
    <row r="1191" spans="1:10" hidden="1">
      <c r="A1191" s="22" t="s">
        <v>11174</v>
      </c>
      <c r="B1191" s="22" t="s">
        <v>11279</v>
      </c>
      <c r="C1191" s="23" t="s">
        <v>11280</v>
      </c>
      <c r="D1191" s="22" t="s">
        <v>8884</v>
      </c>
      <c r="E1191" s="22" t="s">
        <v>82</v>
      </c>
      <c r="F1191" s="42"/>
      <c r="G1191" s="4">
        <v>0</v>
      </c>
      <c r="H1191" s="5" t="s">
        <v>2793</v>
      </c>
      <c r="I1191" s="3"/>
      <c r="J1191" s="24"/>
    </row>
    <row r="1192" spans="1:10" hidden="1">
      <c r="A1192" s="22" t="s">
        <v>11174</v>
      </c>
      <c r="B1192" s="22" t="s">
        <v>11281</v>
      </c>
      <c r="C1192" s="23" t="s">
        <v>11282</v>
      </c>
      <c r="D1192" s="22" t="s">
        <v>9010</v>
      </c>
      <c r="E1192" s="22" t="s">
        <v>8921</v>
      </c>
      <c r="F1192" s="42" t="s">
        <v>10147</v>
      </c>
      <c r="G1192" s="4">
        <v>0</v>
      </c>
      <c r="H1192" s="5" t="s">
        <v>2793</v>
      </c>
      <c r="I1192" s="3"/>
      <c r="J1192" s="24"/>
    </row>
    <row r="1193" spans="1:10" hidden="1">
      <c r="A1193" s="22" t="s">
        <v>11174</v>
      </c>
      <c r="B1193" s="22" t="s">
        <v>11283</v>
      </c>
      <c r="C1193" s="23" t="s">
        <v>11284</v>
      </c>
      <c r="D1193" s="22" t="s">
        <v>9010</v>
      </c>
      <c r="E1193" s="22" t="s">
        <v>82</v>
      </c>
      <c r="F1193" s="42"/>
      <c r="G1193" s="4">
        <v>0</v>
      </c>
      <c r="H1193" s="5" t="s">
        <v>2793</v>
      </c>
      <c r="I1193" s="3"/>
      <c r="J1193" s="24"/>
    </row>
    <row r="1194" spans="1:10" hidden="1">
      <c r="A1194" s="22" t="s">
        <v>11174</v>
      </c>
      <c r="B1194" s="22" t="s">
        <v>11285</v>
      </c>
      <c r="C1194" s="23" t="s">
        <v>11286</v>
      </c>
      <c r="D1194" s="22" t="s">
        <v>8884</v>
      </c>
      <c r="E1194" s="22" t="s">
        <v>82</v>
      </c>
      <c r="F1194" s="42"/>
      <c r="G1194" s="4">
        <v>0</v>
      </c>
      <c r="H1194" s="5" t="s">
        <v>2793</v>
      </c>
      <c r="I1194" s="3"/>
      <c r="J1194" s="24"/>
    </row>
    <row r="1195" spans="1:10" hidden="1">
      <c r="A1195" s="22" t="s">
        <v>11174</v>
      </c>
      <c r="B1195" s="22" t="s">
        <v>11287</v>
      </c>
      <c r="C1195" s="23" t="s">
        <v>11288</v>
      </c>
      <c r="D1195" s="22" t="s">
        <v>8884</v>
      </c>
      <c r="E1195" s="22" t="s">
        <v>82</v>
      </c>
      <c r="F1195" s="42"/>
      <c r="G1195" s="4">
        <v>0</v>
      </c>
      <c r="H1195" s="5" t="s">
        <v>2793</v>
      </c>
      <c r="I1195" s="3"/>
      <c r="J1195" s="24"/>
    </row>
    <row r="1196" spans="1:10" hidden="1">
      <c r="A1196" s="22" t="s">
        <v>11174</v>
      </c>
      <c r="B1196" s="22" t="s">
        <v>11289</v>
      </c>
      <c r="C1196" s="23" t="s">
        <v>11290</v>
      </c>
      <c r="D1196" s="22" t="s">
        <v>8884</v>
      </c>
      <c r="E1196" s="22" t="s">
        <v>82</v>
      </c>
      <c r="F1196" s="42"/>
      <c r="G1196" s="4">
        <v>0</v>
      </c>
      <c r="H1196" s="5" t="s">
        <v>2793</v>
      </c>
      <c r="I1196" s="3"/>
      <c r="J1196" s="24"/>
    </row>
    <row r="1197" spans="1:10" hidden="1">
      <c r="A1197" s="22" t="s">
        <v>11174</v>
      </c>
      <c r="B1197" s="22" t="s">
        <v>11291</v>
      </c>
      <c r="C1197" s="23" t="s">
        <v>11292</v>
      </c>
      <c r="D1197" s="22" t="s">
        <v>8884</v>
      </c>
      <c r="E1197" s="22" t="s">
        <v>82</v>
      </c>
      <c r="F1197" s="42"/>
      <c r="G1197" s="4">
        <v>0</v>
      </c>
      <c r="H1197" s="5" t="s">
        <v>2793</v>
      </c>
      <c r="I1197" s="3"/>
      <c r="J1197" s="24"/>
    </row>
    <row r="1198" spans="1:10" hidden="1">
      <c r="A1198" s="22" t="s">
        <v>11174</v>
      </c>
      <c r="B1198" s="22" t="s">
        <v>11293</v>
      </c>
      <c r="C1198" s="23" t="s">
        <v>11294</v>
      </c>
      <c r="D1198" s="22" t="s">
        <v>8884</v>
      </c>
      <c r="E1198" s="22" t="s">
        <v>82</v>
      </c>
      <c r="F1198" s="42"/>
      <c r="G1198" s="4">
        <v>0</v>
      </c>
      <c r="H1198" s="5" t="s">
        <v>2793</v>
      </c>
      <c r="I1198" s="3"/>
      <c r="J1198" s="24"/>
    </row>
    <row r="1199" spans="1:10" hidden="1">
      <c r="A1199" s="22" t="s">
        <v>11174</v>
      </c>
      <c r="B1199" s="22" t="s">
        <v>11295</v>
      </c>
      <c r="C1199" s="23" t="s">
        <v>11296</v>
      </c>
      <c r="D1199" s="22" t="s">
        <v>8884</v>
      </c>
      <c r="E1199" s="22" t="s">
        <v>82</v>
      </c>
      <c r="F1199" s="42"/>
      <c r="G1199" s="4">
        <v>0</v>
      </c>
      <c r="H1199" s="5" t="s">
        <v>2793</v>
      </c>
      <c r="I1199" s="3"/>
      <c r="J1199" s="24"/>
    </row>
    <row r="1200" spans="1:10" hidden="1">
      <c r="A1200" s="22" t="s">
        <v>11174</v>
      </c>
      <c r="B1200" s="22" t="s">
        <v>11297</v>
      </c>
      <c r="C1200" s="23" t="s">
        <v>11298</v>
      </c>
      <c r="D1200" s="22" t="s">
        <v>8884</v>
      </c>
      <c r="E1200" s="22" t="s">
        <v>82</v>
      </c>
      <c r="F1200" s="42"/>
      <c r="G1200" s="4">
        <v>0</v>
      </c>
      <c r="H1200" s="5" t="s">
        <v>2793</v>
      </c>
      <c r="I1200" s="3"/>
      <c r="J1200" s="24"/>
    </row>
    <row r="1201" spans="1:10" hidden="1">
      <c r="A1201" s="22" t="s">
        <v>11174</v>
      </c>
      <c r="B1201" s="22" t="s">
        <v>11299</v>
      </c>
      <c r="C1201" s="23" t="s">
        <v>11300</v>
      </c>
      <c r="D1201" s="22" t="s">
        <v>8884</v>
      </c>
      <c r="E1201" s="22" t="s">
        <v>82</v>
      </c>
      <c r="F1201" s="42"/>
      <c r="G1201" s="4">
        <v>0</v>
      </c>
      <c r="H1201" s="5" t="s">
        <v>2793</v>
      </c>
      <c r="I1201" s="3"/>
      <c r="J1201" s="24"/>
    </row>
    <row r="1202" spans="1:10" hidden="1">
      <c r="A1202" s="22" t="s">
        <v>11174</v>
      </c>
      <c r="B1202" s="22" t="s">
        <v>11301</v>
      </c>
      <c r="C1202" s="23" t="s">
        <v>11302</v>
      </c>
      <c r="D1202" s="22" t="s">
        <v>8884</v>
      </c>
      <c r="E1202" s="22" t="s">
        <v>82</v>
      </c>
      <c r="F1202" s="42"/>
      <c r="G1202" s="4">
        <v>0</v>
      </c>
      <c r="H1202" s="5" t="s">
        <v>2793</v>
      </c>
      <c r="I1202" s="3"/>
      <c r="J1202" s="24"/>
    </row>
    <row r="1203" spans="1:10" hidden="1">
      <c r="A1203" s="22" t="s">
        <v>11174</v>
      </c>
      <c r="B1203" s="22" t="s">
        <v>11303</v>
      </c>
      <c r="C1203" s="23" t="s">
        <v>11304</v>
      </c>
      <c r="D1203" s="22" t="s">
        <v>8884</v>
      </c>
      <c r="E1203" s="22" t="s">
        <v>82</v>
      </c>
      <c r="F1203" s="42"/>
      <c r="G1203" s="4">
        <v>0</v>
      </c>
      <c r="H1203" s="5" t="s">
        <v>2793</v>
      </c>
      <c r="I1203" s="3"/>
      <c r="J1203" s="24"/>
    </row>
    <row r="1204" spans="1:10" hidden="1">
      <c r="A1204" s="22" t="s">
        <v>11174</v>
      </c>
      <c r="B1204" s="22" t="s">
        <v>11305</v>
      </c>
      <c r="C1204" s="23" t="s">
        <v>11306</v>
      </c>
      <c r="D1204" s="22" t="s">
        <v>8884</v>
      </c>
      <c r="E1204" s="22" t="s">
        <v>82</v>
      </c>
      <c r="F1204" s="42"/>
      <c r="G1204" s="4">
        <v>0</v>
      </c>
      <c r="H1204" s="5" t="s">
        <v>2793</v>
      </c>
      <c r="I1204" s="3"/>
      <c r="J1204" s="24"/>
    </row>
    <row r="1205" spans="1:10" hidden="1">
      <c r="A1205" s="22" t="s">
        <v>11174</v>
      </c>
      <c r="B1205" s="22" t="s">
        <v>11307</v>
      </c>
      <c r="C1205" s="23" t="s">
        <v>11308</v>
      </c>
      <c r="D1205" s="22" t="s">
        <v>8884</v>
      </c>
      <c r="E1205" s="22" t="s">
        <v>82</v>
      </c>
      <c r="F1205" s="42"/>
      <c r="G1205" s="4">
        <v>0</v>
      </c>
      <c r="H1205" s="5" t="s">
        <v>2793</v>
      </c>
      <c r="I1205" s="3"/>
      <c r="J1205" s="24"/>
    </row>
    <row r="1206" spans="1:10" hidden="1">
      <c r="A1206" s="22" t="s">
        <v>11174</v>
      </c>
      <c r="B1206" s="22" t="s">
        <v>11309</v>
      </c>
      <c r="C1206" s="23" t="s">
        <v>11310</v>
      </c>
      <c r="D1206" s="22" t="s">
        <v>8884</v>
      </c>
      <c r="E1206" s="22" t="s">
        <v>82</v>
      </c>
      <c r="F1206" s="42"/>
      <c r="G1206" s="4">
        <v>0</v>
      </c>
      <c r="H1206" s="5" t="s">
        <v>2793</v>
      </c>
      <c r="I1206" s="3"/>
      <c r="J1206" s="24"/>
    </row>
    <row r="1207" spans="1:10" hidden="1">
      <c r="A1207" s="22" t="s">
        <v>11174</v>
      </c>
      <c r="B1207" s="22" t="s">
        <v>11311</v>
      </c>
      <c r="C1207" s="23" t="s">
        <v>10040</v>
      </c>
      <c r="D1207" s="22" t="s">
        <v>8884</v>
      </c>
      <c r="E1207" s="22" t="s">
        <v>82</v>
      </c>
      <c r="F1207" s="42"/>
      <c r="G1207" s="4">
        <v>0</v>
      </c>
      <c r="H1207" s="5" t="s">
        <v>2793</v>
      </c>
      <c r="I1207" s="3"/>
      <c r="J1207" s="24"/>
    </row>
    <row r="1208" spans="1:10" hidden="1">
      <c r="A1208" s="22" t="s">
        <v>11174</v>
      </c>
      <c r="B1208" s="22" t="s">
        <v>11312</v>
      </c>
      <c r="C1208" s="23" t="s">
        <v>10045</v>
      </c>
      <c r="D1208" s="22" t="s">
        <v>8884</v>
      </c>
      <c r="E1208" s="22" t="s">
        <v>82</v>
      </c>
      <c r="F1208" s="42"/>
      <c r="G1208" s="4">
        <v>0</v>
      </c>
      <c r="H1208" s="5" t="s">
        <v>2793</v>
      </c>
      <c r="I1208" s="3"/>
      <c r="J1208" s="24"/>
    </row>
    <row r="1209" spans="1:10" hidden="1">
      <c r="A1209" s="22" t="s">
        <v>11174</v>
      </c>
      <c r="B1209" s="22" t="s">
        <v>11313</v>
      </c>
      <c r="C1209" s="23" t="s">
        <v>11314</v>
      </c>
      <c r="D1209" s="22" t="s">
        <v>8884</v>
      </c>
      <c r="E1209" s="22" t="s">
        <v>82</v>
      </c>
      <c r="F1209" s="42"/>
      <c r="G1209" s="4">
        <v>0</v>
      </c>
      <c r="H1209" s="5" t="s">
        <v>2793</v>
      </c>
      <c r="I1209" s="3"/>
      <c r="J1209" s="24"/>
    </row>
    <row r="1210" spans="1:10" hidden="1">
      <c r="A1210" s="22" t="s">
        <v>11174</v>
      </c>
      <c r="B1210" s="22" t="s">
        <v>11315</v>
      </c>
      <c r="C1210" s="23" t="s">
        <v>11316</v>
      </c>
      <c r="D1210" s="22" t="s">
        <v>8884</v>
      </c>
      <c r="E1210" s="22">
        <v>3</v>
      </c>
      <c r="F1210" s="42" t="s">
        <v>10147</v>
      </c>
      <c r="G1210" s="4">
        <v>0</v>
      </c>
      <c r="H1210" s="5" t="s">
        <v>2793</v>
      </c>
      <c r="I1210" s="3"/>
      <c r="J1210" s="24"/>
    </row>
    <row r="1211" spans="1:10" hidden="1">
      <c r="A1211" s="22" t="s">
        <v>11174</v>
      </c>
      <c r="B1211" s="22" t="s">
        <v>11317</v>
      </c>
      <c r="C1211" s="23" t="s">
        <v>11318</v>
      </c>
      <c r="D1211" s="22" t="s">
        <v>8884</v>
      </c>
      <c r="E1211" s="22" t="s">
        <v>82</v>
      </c>
      <c r="F1211" s="42"/>
      <c r="G1211" s="4">
        <v>0</v>
      </c>
      <c r="H1211" s="5" t="s">
        <v>2793</v>
      </c>
      <c r="I1211" s="3"/>
      <c r="J1211" s="24"/>
    </row>
    <row r="1212" spans="1:10" hidden="1">
      <c r="A1212" s="22" t="s">
        <v>11174</v>
      </c>
      <c r="B1212" s="22" t="s">
        <v>11319</v>
      </c>
      <c r="C1212" s="23" t="s">
        <v>11320</v>
      </c>
      <c r="D1212" s="22" t="s">
        <v>8884</v>
      </c>
      <c r="E1212" s="22" t="s">
        <v>82</v>
      </c>
      <c r="F1212" s="42"/>
      <c r="G1212" s="4">
        <v>0</v>
      </c>
      <c r="H1212" s="5" t="s">
        <v>2793</v>
      </c>
      <c r="I1212" s="3"/>
      <c r="J1212" s="24"/>
    </row>
    <row r="1213" spans="1:10" hidden="1">
      <c r="A1213" s="22" t="s">
        <v>11174</v>
      </c>
      <c r="B1213" s="22" t="s">
        <v>11321</v>
      </c>
      <c r="C1213" s="23" t="s">
        <v>11322</v>
      </c>
      <c r="D1213" s="22" t="s">
        <v>8884</v>
      </c>
      <c r="E1213" s="22" t="s">
        <v>82</v>
      </c>
      <c r="F1213" s="42"/>
      <c r="G1213" s="4">
        <v>0</v>
      </c>
      <c r="H1213" s="5" t="s">
        <v>2793</v>
      </c>
      <c r="I1213" s="3"/>
      <c r="J1213" s="24"/>
    </row>
    <row r="1214" spans="1:10" hidden="1">
      <c r="A1214" s="22" t="s">
        <v>11174</v>
      </c>
      <c r="B1214" s="22" t="s">
        <v>11323</v>
      </c>
      <c r="C1214" s="23" t="s">
        <v>11324</v>
      </c>
      <c r="D1214" s="22" t="s">
        <v>8884</v>
      </c>
      <c r="E1214" s="22" t="s">
        <v>82</v>
      </c>
      <c r="F1214" s="42"/>
      <c r="G1214" s="4">
        <v>0</v>
      </c>
      <c r="H1214" s="5" t="s">
        <v>2793</v>
      </c>
      <c r="I1214" s="3"/>
      <c r="J1214" s="24"/>
    </row>
    <row r="1215" spans="1:10" hidden="1">
      <c r="A1215" s="22" t="s">
        <v>11174</v>
      </c>
      <c r="B1215" s="22" t="s">
        <v>11325</v>
      </c>
      <c r="C1215" s="23" t="s">
        <v>11326</v>
      </c>
      <c r="D1215" s="22" t="s">
        <v>8884</v>
      </c>
      <c r="E1215" s="22" t="s">
        <v>82</v>
      </c>
      <c r="F1215" s="42"/>
      <c r="G1215" s="4">
        <v>0</v>
      </c>
      <c r="H1215" s="5" t="s">
        <v>2793</v>
      </c>
      <c r="I1215" s="3"/>
      <c r="J1215" s="24"/>
    </row>
    <row r="1216" spans="1:10" hidden="1">
      <c r="A1216" s="22" t="s">
        <v>11174</v>
      </c>
      <c r="B1216" s="22" t="s">
        <v>11327</v>
      </c>
      <c r="C1216" s="23" t="s">
        <v>11328</v>
      </c>
      <c r="D1216" s="22" t="s">
        <v>8884</v>
      </c>
      <c r="E1216" s="22">
        <v>3</v>
      </c>
      <c r="F1216" s="42" t="s">
        <v>10147</v>
      </c>
      <c r="G1216" s="4">
        <v>0</v>
      </c>
      <c r="H1216" s="5" t="s">
        <v>2793</v>
      </c>
      <c r="I1216" s="3"/>
      <c r="J1216" s="24"/>
    </row>
    <row r="1217" spans="1:10" hidden="1">
      <c r="A1217" s="22" t="s">
        <v>11174</v>
      </c>
      <c r="B1217" s="22" t="s">
        <v>11329</v>
      </c>
      <c r="C1217" s="23" t="s">
        <v>11330</v>
      </c>
      <c r="D1217" s="22" t="s">
        <v>8884</v>
      </c>
      <c r="E1217" s="22" t="s">
        <v>82</v>
      </c>
      <c r="F1217" s="42"/>
      <c r="G1217" s="4">
        <v>0</v>
      </c>
      <c r="H1217" s="5" t="s">
        <v>2793</v>
      </c>
      <c r="I1217" s="3"/>
      <c r="J1217" s="24"/>
    </row>
    <row r="1218" spans="1:10" hidden="1">
      <c r="A1218" s="22" t="s">
        <v>11174</v>
      </c>
      <c r="B1218" s="22" t="s">
        <v>11331</v>
      </c>
      <c r="C1218" s="23" t="s">
        <v>11332</v>
      </c>
      <c r="D1218" s="22" t="s">
        <v>8884</v>
      </c>
      <c r="E1218" s="22" t="s">
        <v>82</v>
      </c>
      <c r="F1218" s="42"/>
      <c r="G1218" s="4">
        <v>0</v>
      </c>
      <c r="H1218" s="5" t="s">
        <v>2793</v>
      </c>
      <c r="I1218" s="3"/>
      <c r="J1218" s="24"/>
    </row>
    <row r="1219" spans="1:10" hidden="1">
      <c r="A1219" s="22" t="s">
        <v>11174</v>
      </c>
      <c r="B1219" s="22" t="s">
        <v>11333</v>
      </c>
      <c r="C1219" s="23" t="s">
        <v>11334</v>
      </c>
      <c r="D1219" s="22" t="s">
        <v>8920</v>
      </c>
      <c r="E1219" s="22" t="s">
        <v>82</v>
      </c>
      <c r="F1219" s="42"/>
      <c r="G1219" s="4">
        <v>0</v>
      </c>
      <c r="H1219" s="5" t="s">
        <v>2793</v>
      </c>
      <c r="I1219" s="3"/>
      <c r="J1219" s="24"/>
    </row>
    <row r="1220" spans="1:10" hidden="1">
      <c r="A1220" s="22" t="s">
        <v>11174</v>
      </c>
      <c r="B1220" s="22" t="s">
        <v>11335</v>
      </c>
      <c r="C1220" s="23" t="s">
        <v>11336</v>
      </c>
      <c r="D1220" s="22" t="s">
        <v>8920</v>
      </c>
      <c r="E1220" s="22" t="s">
        <v>82</v>
      </c>
      <c r="F1220" s="42"/>
      <c r="G1220" s="4">
        <v>0</v>
      </c>
      <c r="H1220" s="5" t="s">
        <v>2793</v>
      </c>
      <c r="I1220" s="3"/>
      <c r="J1220" s="24"/>
    </row>
    <row r="1221" spans="1:10" hidden="1">
      <c r="A1221" s="22" t="s">
        <v>11174</v>
      </c>
      <c r="B1221" s="22" t="s">
        <v>11337</v>
      </c>
      <c r="C1221" s="23" t="s">
        <v>11338</v>
      </c>
      <c r="D1221" s="22" t="s">
        <v>8920</v>
      </c>
      <c r="E1221" s="22" t="s">
        <v>82</v>
      </c>
      <c r="F1221" s="42"/>
      <c r="G1221" s="4">
        <v>0</v>
      </c>
      <c r="H1221" s="5" t="s">
        <v>2793</v>
      </c>
      <c r="I1221" s="3"/>
      <c r="J1221" s="24"/>
    </row>
    <row r="1222" spans="1:10" hidden="1">
      <c r="A1222" s="22" t="s">
        <v>11174</v>
      </c>
      <c r="B1222" s="22" t="s">
        <v>11339</v>
      </c>
      <c r="C1222" s="23" t="s">
        <v>11340</v>
      </c>
      <c r="D1222" s="22" t="s">
        <v>8920</v>
      </c>
      <c r="E1222" s="22" t="s">
        <v>82</v>
      </c>
      <c r="F1222" s="42"/>
      <c r="G1222" s="4">
        <v>0</v>
      </c>
      <c r="H1222" s="5" t="s">
        <v>2793</v>
      </c>
      <c r="I1222" s="3"/>
      <c r="J1222" s="24"/>
    </row>
    <row r="1223" spans="1:10" hidden="1">
      <c r="A1223" s="22" t="s">
        <v>11341</v>
      </c>
      <c r="B1223" s="22" t="s">
        <v>11342</v>
      </c>
      <c r="C1223" s="23" t="s">
        <v>11343</v>
      </c>
      <c r="D1223" s="22" t="s">
        <v>8924</v>
      </c>
      <c r="E1223" s="22">
        <v>2</v>
      </c>
      <c r="F1223" s="42" t="s">
        <v>11344</v>
      </c>
      <c r="G1223" s="4">
        <v>0</v>
      </c>
      <c r="H1223" s="5" t="s">
        <v>2793</v>
      </c>
      <c r="I1223" s="3"/>
      <c r="J1223" s="24"/>
    </row>
    <row r="1224" spans="1:10" hidden="1">
      <c r="A1224" s="22" t="s">
        <v>11341</v>
      </c>
      <c r="B1224" s="22" t="s">
        <v>11345</v>
      </c>
      <c r="C1224" s="23" t="s">
        <v>11346</v>
      </c>
      <c r="D1224" s="22" t="s">
        <v>8884</v>
      </c>
      <c r="E1224" s="22">
        <v>2</v>
      </c>
      <c r="F1224" s="42" t="s">
        <v>11344</v>
      </c>
      <c r="G1224" s="4">
        <v>0</v>
      </c>
      <c r="H1224" s="5" t="s">
        <v>2793</v>
      </c>
      <c r="I1224" s="3"/>
      <c r="J1224" s="24"/>
    </row>
    <row r="1225" spans="1:10" hidden="1">
      <c r="A1225" s="22" t="s">
        <v>11341</v>
      </c>
      <c r="B1225" s="22" t="s">
        <v>11347</v>
      </c>
      <c r="C1225" s="23" t="s">
        <v>11348</v>
      </c>
      <c r="D1225" s="22" t="s">
        <v>8884</v>
      </c>
      <c r="E1225" s="22" t="s">
        <v>82</v>
      </c>
      <c r="F1225" s="42"/>
      <c r="G1225" s="4">
        <v>0</v>
      </c>
      <c r="H1225" s="5" t="s">
        <v>2793</v>
      </c>
      <c r="I1225" s="3"/>
      <c r="J1225" s="24"/>
    </row>
    <row r="1226" spans="1:10" hidden="1">
      <c r="A1226" s="22" t="s">
        <v>11341</v>
      </c>
      <c r="B1226" s="22" t="s">
        <v>11349</v>
      </c>
      <c r="C1226" s="23" t="s">
        <v>11350</v>
      </c>
      <c r="D1226" s="22" t="s">
        <v>8884</v>
      </c>
      <c r="E1226" s="22" t="s">
        <v>82</v>
      </c>
      <c r="F1226" s="42"/>
      <c r="G1226" s="4">
        <v>0</v>
      </c>
      <c r="H1226" s="5" t="s">
        <v>2793</v>
      </c>
      <c r="I1226" s="3"/>
      <c r="J1226" s="24"/>
    </row>
    <row r="1227" spans="1:10" hidden="1">
      <c r="A1227" s="22" t="s">
        <v>11351</v>
      </c>
      <c r="B1227" s="22" t="s">
        <v>11352</v>
      </c>
      <c r="C1227" s="23" t="s">
        <v>11353</v>
      </c>
      <c r="D1227" s="22" t="s">
        <v>8884</v>
      </c>
      <c r="E1227" s="22" t="s">
        <v>8921</v>
      </c>
      <c r="F1227" s="42"/>
      <c r="G1227" s="4">
        <v>0</v>
      </c>
      <c r="H1227" s="5" t="s">
        <v>2793</v>
      </c>
      <c r="I1227" s="3"/>
      <c r="J1227" s="24"/>
    </row>
    <row r="1228" spans="1:10" hidden="1">
      <c r="A1228" s="22" t="s">
        <v>11351</v>
      </c>
      <c r="B1228" s="22" t="s">
        <v>11354</v>
      </c>
      <c r="C1228" s="23" t="s">
        <v>11355</v>
      </c>
      <c r="D1228" s="22" t="s">
        <v>8884</v>
      </c>
      <c r="E1228" s="22" t="s">
        <v>8921</v>
      </c>
      <c r="F1228" s="42"/>
      <c r="G1228" s="4">
        <v>0</v>
      </c>
      <c r="H1228" s="5" t="s">
        <v>2793</v>
      </c>
      <c r="I1228" s="3"/>
      <c r="J1228" s="24"/>
    </row>
    <row r="1229" spans="1:10" hidden="1">
      <c r="A1229" s="22" t="s">
        <v>11351</v>
      </c>
      <c r="B1229" s="22" t="s">
        <v>11356</v>
      </c>
      <c r="C1229" s="23" t="s">
        <v>11357</v>
      </c>
      <c r="D1229" s="22" t="s">
        <v>8884</v>
      </c>
      <c r="E1229" s="22" t="s">
        <v>8921</v>
      </c>
      <c r="F1229" s="42"/>
      <c r="G1229" s="4">
        <v>0</v>
      </c>
      <c r="H1229" s="5" t="s">
        <v>2793</v>
      </c>
      <c r="I1229" s="3"/>
      <c r="J1229" s="24"/>
    </row>
    <row r="1230" spans="1:10" hidden="1">
      <c r="A1230" s="22" t="s">
        <v>11351</v>
      </c>
      <c r="B1230" s="22" t="s">
        <v>11358</v>
      </c>
      <c r="C1230" s="23" t="s">
        <v>11359</v>
      </c>
      <c r="D1230" s="22" t="s">
        <v>8884</v>
      </c>
      <c r="E1230" s="22" t="s">
        <v>8921</v>
      </c>
      <c r="F1230" s="42"/>
      <c r="G1230" s="4">
        <v>0</v>
      </c>
      <c r="H1230" s="5" t="s">
        <v>2793</v>
      </c>
      <c r="I1230" s="3"/>
      <c r="J1230" s="24"/>
    </row>
    <row r="1231" spans="1:10" hidden="1">
      <c r="A1231" s="22" t="s">
        <v>11351</v>
      </c>
      <c r="B1231" s="22" t="s">
        <v>11360</v>
      </c>
      <c r="C1231" s="23" t="s">
        <v>11361</v>
      </c>
      <c r="D1231" s="22" t="s">
        <v>8884</v>
      </c>
      <c r="E1231" s="22" t="s">
        <v>8921</v>
      </c>
      <c r="F1231" s="42"/>
      <c r="G1231" s="4">
        <v>0</v>
      </c>
      <c r="H1231" s="5" t="s">
        <v>2793</v>
      </c>
      <c r="I1231" s="3"/>
      <c r="J1231" s="24"/>
    </row>
    <row r="1232" spans="1:10" hidden="1">
      <c r="A1232" s="22" t="s">
        <v>11351</v>
      </c>
      <c r="B1232" s="22" t="s">
        <v>11362</v>
      </c>
      <c r="C1232" s="23" t="s">
        <v>11363</v>
      </c>
      <c r="D1232" s="22" t="s">
        <v>8884</v>
      </c>
      <c r="E1232" s="22" t="s">
        <v>8921</v>
      </c>
      <c r="F1232" s="42"/>
      <c r="G1232" s="4">
        <v>0</v>
      </c>
      <c r="H1232" s="5" t="s">
        <v>2793</v>
      </c>
      <c r="I1232" s="3"/>
      <c r="J1232" s="24"/>
    </row>
    <row r="1233" spans="1:10" hidden="1">
      <c r="A1233" s="22" t="s">
        <v>11351</v>
      </c>
      <c r="B1233" s="22" t="s">
        <v>11364</v>
      </c>
      <c r="C1233" s="23" t="s">
        <v>11365</v>
      </c>
      <c r="D1233" s="22" t="s">
        <v>8884</v>
      </c>
      <c r="E1233" s="22" t="s">
        <v>8921</v>
      </c>
      <c r="F1233" s="42"/>
      <c r="G1233" s="4">
        <v>0</v>
      </c>
      <c r="H1233" s="5" t="s">
        <v>2793</v>
      </c>
      <c r="I1233" s="3"/>
      <c r="J1233" s="24"/>
    </row>
    <row r="1234" spans="1:10" hidden="1">
      <c r="A1234" s="22" t="s">
        <v>11351</v>
      </c>
      <c r="B1234" s="22" t="s">
        <v>11366</v>
      </c>
      <c r="C1234" s="23" t="s">
        <v>11367</v>
      </c>
      <c r="D1234" s="22" t="s">
        <v>8884</v>
      </c>
      <c r="E1234" s="22" t="s">
        <v>8921</v>
      </c>
      <c r="F1234" s="42"/>
      <c r="G1234" s="4">
        <v>0</v>
      </c>
      <c r="H1234" s="5" t="s">
        <v>2793</v>
      </c>
      <c r="I1234" s="3"/>
      <c r="J1234" s="24"/>
    </row>
    <row r="1235" spans="1:10" hidden="1">
      <c r="A1235" s="22" t="s">
        <v>11351</v>
      </c>
      <c r="B1235" s="22" t="s">
        <v>11368</v>
      </c>
      <c r="C1235" s="23" t="s">
        <v>11369</v>
      </c>
      <c r="D1235" s="22" t="s">
        <v>8884</v>
      </c>
      <c r="E1235" s="22" t="s">
        <v>8921</v>
      </c>
      <c r="F1235" s="42"/>
      <c r="G1235" s="4">
        <v>0</v>
      </c>
      <c r="H1235" s="5" t="s">
        <v>2793</v>
      </c>
      <c r="I1235" s="3"/>
      <c r="J1235" s="24"/>
    </row>
    <row r="1236" spans="1:10" hidden="1">
      <c r="A1236" s="22" t="s">
        <v>11351</v>
      </c>
      <c r="B1236" s="22" t="s">
        <v>11370</v>
      </c>
      <c r="C1236" s="23" t="s">
        <v>11371</v>
      </c>
      <c r="D1236" s="22" t="s">
        <v>8884</v>
      </c>
      <c r="E1236" s="22" t="s">
        <v>82</v>
      </c>
      <c r="F1236" s="42"/>
      <c r="G1236" s="4">
        <v>0</v>
      </c>
      <c r="H1236" s="5" t="s">
        <v>2793</v>
      </c>
      <c r="I1236" s="3"/>
      <c r="J1236" s="24"/>
    </row>
    <row r="1237" spans="1:10" hidden="1">
      <c r="A1237" s="22" t="s">
        <v>11351</v>
      </c>
      <c r="B1237" s="22" t="s">
        <v>11372</v>
      </c>
      <c r="C1237" s="23" t="s">
        <v>11373</v>
      </c>
      <c r="D1237" s="22" t="s">
        <v>8884</v>
      </c>
      <c r="E1237" s="22" t="s">
        <v>82</v>
      </c>
      <c r="F1237" s="42"/>
      <c r="G1237" s="4">
        <v>0</v>
      </c>
      <c r="H1237" s="5" t="s">
        <v>2793</v>
      </c>
      <c r="I1237" s="3"/>
      <c r="J1237" s="24"/>
    </row>
    <row r="1238" spans="1:10" hidden="1">
      <c r="A1238" s="22" t="s">
        <v>11351</v>
      </c>
      <c r="B1238" s="22" t="s">
        <v>11374</v>
      </c>
      <c r="C1238" s="23" t="s">
        <v>11375</v>
      </c>
      <c r="D1238" s="22" t="s">
        <v>8884</v>
      </c>
      <c r="E1238" s="22" t="s">
        <v>8921</v>
      </c>
      <c r="F1238" s="42"/>
      <c r="G1238" s="4">
        <v>0</v>
      </c>
      <c r="H1238" s="5" t="s">
        <v>2793</v>
      </c>
      <c r="I1238" s="3"/>
      <c r="J1238" s="24"/>
    </row>
    <row r="1239" spans="1:10" hidden="1">
      <c r="A1239" s="22" t="s">
        <v>11376</v>
      </c>
      <c r="B1239" s="22" t="s">
        <v>11377</v>
      </c>
      <c r="C1239" s="23" t="s">
        <v>11378</v>
      </c>
      <c r="D1239" s="22" t="s">
        <v>8927</v>
      </c>
      <c r="E1239" s="22" t="s">
        <v>82</v>
      </c>
      <c r="F1239" s="42"/>
      <c r="G1239" s="4">
        <v>0</v>
      </c>
      <c r="H1239" s="5" t="s">
        <v>2793</v>
      </c>
      <c r="I1239" s="3"/>
      <c r="J1239" s="24"/>
    </row>
    <row r="1240" spans="1:10" hidden="1">
      <c r="A1240" s="22" t="s">
        <v>11376</v>
      </c>
      <c r="B1240" s="22" t="s">
        <v>11379</v>
      </c>
      <c r="C1240" s="23" t="s">
        <v>11380</v>
      </c>
      <c r="D1240" s="22" t="s">
        <v>8884</v>
      </c>
      <c r="E1240" s="22" t="s">
        <v>82</v>
      </c>
      <c r="F1240" s="42"/>
      <c r="G1240" s="4">
        <v>0</v>
      </c>
      <c r="H1240" s="5" t="s">
        <v>2793</v>
      </c>
      <c r="I1240" s="3"/>
      <c r="J1240" s="24"/>
    </row>
    <row r="1241" spans="1:10" hidden="1">
      <c r="A1241" s="22" t="s">
        <v>11376</v>
      </c>
      <c r="B1241" s="22" t="s">
        <v>11381</v>
      </c>
      <c r="C1241" s="23" t="s">
        <v>11382</v>
      </c>
      <c r="D1241" s="22" t="s">
        <v>8884</v>
      </c>
      <c r="E1241" s="22" t="s">
        <v>82</v>
      </c>
      <c r="F1241" s="42"/>
      <c r="G1241" s="4">
        <v>0</v>
      </c>
      <c r="H1241" s="5" t="s">
        <v>2793</v>
      </c>
      <c r="I1241" s="3"/>
      <c r="J1241" s="24"/>
    </row>
    <row r="1242" spans="1:10" hidden="1">
      <c r="A1242" s="22" t="s">
        <v>11376</v>
      </c>
      <c r="B1242" s="22" t="s">
        <v>11383</v>
      </c>
      <c r="C1242" s="23" t="s">
        <v>11384</v>
      </c>
      <c r="D1242" s="22" t="s">
        <v>8884</v>
      </c>
      <c r="E1242" s="22" t="s">
        <v>82</v>
      </c>
      <c r="F1242" s="42"/>
      <c r="G1242" s="4">
        <v>0</v>
      </c>
      <c r="H1242" s="5" t="s">
        <v>2793</v>
      </c>
      <c r="I1242" s="3"/>
      <c r="J1242" s="24"/>
    </row>
    <row r="1243" spans="1:10" hidden="1">
      <c r="A1243" s="22" t="s">
        <v>11376</v>
      </c>
      <c r="B1243" s="22" t="s">
        <v>11385</v>
      </c>
      <c r="C1243" s="23" t="s">
        <v>11386</v>
      </c>
      <c r="D1243" s="22" t="s">
        <v>8884</v>
      </c>
      <c r="E1243" s="22" t="s">
        <v>82</v>
      </c>
      <c r="F1243" s="42"/>
      <c r="G1243" s="4">
        <v>0</v>
      </c>
      <c r="H1243" s="5" t="s">
        <v>2793</v>
      </c>
      <c r="I1243" s="3"/>
      <c r="J1243" s="24"/>
    </row>
    <row r="1244" spans="1:10" hidden="1">
      <c r="A1244" s="22" t="s">
        <v>11376</v>
      </c>
      <c r="B1244" s="22" t="s">
        <v>11387</v>
      </c>
      <c r="C1244" s="23" t="s">
        <v>11388</v>
      </c>
      <c r="D1244" s="22" t="s">
        <v>8884</v>
      </c>
      <c r="E1244" s="22" t="s">
        <v>82</v>
      </c>
      <c r="F1244" s="42"/>
      <c r="G1244" s="4">
        <v>0</v>
      </c>
      <c r="H1244" s="5" t="s">
        <v>2793</v>
      </c>
      <c r="I1244" s="3"/>
      <c r="J1244" s="24"/>
    </row>
    <row r="1245" spans="1:10" hidden="1">
      <c r="A1245" s="22" t="s">
        <v>11376</v>
      </c>
      <c r="B1245" s="22" t="s">
        <v>11389</v>
      </c>
      <c r="C1245" s="23" t="s">
        <v>11390</v>
      </c>
      <c r="D1245" s="22" t="s">
        <v>8884</v>
      </c>
      <c r="E1245" s="22" t="s">
        <v>82</v>
      </c>
      <c r="F1245" s="42"/>
      <c r="G1245" s="4">
        <v>0</v>
      </c>
      <c r="H1245" s="5" t="s">
        <v>2793</v>
      </c>
      <c r="I1245" s="3"/>
      <c r="J1245" s="24"/>
    </row>
    <row r="1246" spans="1:10" hidden="1">
      <c r="A1246" s="22" t="s">
        <v>11376</v>
      </c>
      <c r="B1246" s="22" t="s">
        <v>11391</v>
      </c>
      <c r="C1246" s="23" t="s">
        <v>11392</v>
      </c>
      <c r="D1246" s="22" t="s">
        <v>8884</v>
      </c>
      <c r="E1246" s="22" t="s">
        <v>82</v>
      </c>
      <c r="F1246" s="42"/>
      <c r="G1246" s="4">
        <v>0</v>
      </c>
      <c r="H1246" s="5" t="s">
        <v>2793</v>
      </c>
      <c r="I1246" s="3"/>
      <c r="J1246" s="24"/>
    </row>
    <row r="1247" spans="1:10" hidden="1">
      <c r="A1247" s="22" t="s">
        <v>11376</v>
      </c>
      <c r="B1247" s="22" t="s">
        <v>11393</v>
      </c>
      <c r="C1247" s="23" t="s">
        <v>11394</v>
      </c>
      <c r="D1247" s="22" t="s">
        <v>8884</v>
      </c>
      <c r="E1247" s="22" t="s">
        <v>82</v>
      </c>
      <c r="F1247" s="42"/>
      <c r="G1247" s="4">
        <v>0</v>
      </c>
      <c r="H1247" s="5" t="s">
        <v>2793</v>
      </c>
      <c r="I1247" s="3"/>
      <c r="J1247" s="24"/>
    </row>
    <row r="1248" spans="1:10" hidden="1">
      <c r="A1248" s="22" t="s">
        <v>11376</v>
      </c>
      <c r="B1248" s="22" t="s">
        <v>11395</v>
      </c>
      <c r="C1248" s="23" t="s">
        <v>11396</v>
      </c>
      <c r="D1248" s="22" t="s">
        <v>8884</v>
      </c>
      <c r="E1248" s="22" t="s">
        <v>82</v>
      </c>
      <c r="F1248" s="42"/>
      <c r="G1248" s="4">
        <v>0</v>
      </c>
      <c r="H1248" s="5" t="s">
        <v>2793</v>
      </c>
      <c r="I1248" s="3"/>
      <c r="J1248" s="24"/>
    </row>
    <row r="1249" spans="1:10" hidden="1">
      <c r="A1249" s="22" t="s">
        <v>11376</v>
      </c>
      <c r="B1249" s="22" t="s">
        <v>11397</v>
      </c>
      <c r="C1249" s="23" t="s">
        <v>11398</v>
      </c>
      <c r="D1249" s="22" t="s">
        <v>8884</v>
      </c>
      <c r="E1249" s="22" t="s">
        <v>82</v>
      </c>
      <c r="F1249" s="42"/>
      <c r="G1249" s="4">
        <v>0</v>
      </c>
      <c r="H1249" s="5" t="s">
        <v>2793</v>
      </c>
      <c r="I1249" s="3"/>
      <c r="J1249" s="24"/>
    </row>
    <row r="1250" spans="1:10" hidden="1">
      <c r="A1250" s="22" t="s">
        <v>11376</v>
      </c>
      <c r="B1250" s="22" t="s">
        <v>11399</v>
      </c>
      <c r="C1250" s="23" t="s">
        <v>11400</v>
      </c>
      <c r="D1250" s="22" t="s">
        <v>8924</v>
      </c>
      <c r="E1250" s="22" t="s">
        <v>82</v>
      </c>
      <c r="F1250" s="42"/>
      <c r="G1250" s="4">
        <v>0</v>
      </c>
      <c r="H1250" s="5" t="s">
        <v>2793</v>
      </c>
      <c r="I1250" s="3"/>
      <c r="J1250" s="24"/>
    </row>
    <row r="1251" spans="1:10" hidden="1">
      <c r="A1251" s="22" t="s">
        <v>11376</v>
      </c>
      <c r="B1251" s="22" t="s">
        <v>11401</v>
      </c>
      <c r="C1251" s="23" t="s">
        <v>11402</v>
      </c>
      <c r="D1251" s="22" t="s">
        <v>8884</v>
      </c>
      <c r="E1251" s="22" t="s">
        <v>82</v>
      </c>
      <c r="F1251" s="42"/>
      <c r="G1251" s="4">
        <v>0</v>
      </c>
      <c r="H1251" s="5" t="s">
        <v>2793</v>
      </c>
      <c r="I1251" s="3"/>
      <c r="J1251" s="24"/>
    </row>
    <row r="1252" spans="1:10" hidden="1">
      <c r="A1252" s="22" t="s">
        <v>11376</v>
      </c>
      <c r="B1252" s="22" t="s">
        <v>11403</v>
      </c>
      <c r="C1252" s="23" t="s">
        <v>11404</v>
      </c>
      <c r="D1252" s="22" t="s">
        <v>8920</v>
      </c>
      <c r="E1252" s="22" t="s">
        <v>82</v>
      </c>
      <c r="F1252" s="42"/>
      <c r="G1252" s="4">
        <v>0</v>
      </c>
      <c r="H1252" s="5" t="s">
        <v>2793</v>
      </c>
      <c r="I1252" s="3"/>
      <c r="J1252" s="24"/>
    </row>
    <row r="1253" spans="1:10" hidden="1">
      <c r="A1253" s="22" t="s">
        <v>11376</v>
      </c>
      <c r="B1253" s="22" t="s">
        <v>11405</v>
      </c>
      <c r="C1253" s="23" t="s">
        <v>11406</v>
      </c>
      <c r="D1253" s="22" t="s">
        <v>8920</v>
      </c>
      <c r="E1253" s="22" t="s">
        <v>82</v>
      </c>
      <c r="F1253" s="42"/>
      <c r="G1253" s="4">
        <v>0</v>
      </c>
      <c r="H1253" s="5" t="s">
        <v>2793</v>
      </c>
      <c r="I1253" s="3"/>
      <c r="J1253" s="24"/>
    </row>
    <row r="1254" spans="1:10" hidden="1">
      <c r="A1254" s="22" t="s">
        <v>11376</v>
      </c>
      <c r="B1254" s="22" t="s">
        <v>11407</v>
      </c>
      <c r="C1254" s="23" t="s">
        <v>11408</v>
      </c>
      <c r="D1254" s="22" t="s">
        <v>8920</v>
      </c>
      <c r="E1254" s="22" t="s">
        <v>82</v>
      </c>
      <c r="F1254" s="42"/>
      <c r="G1254" s="4">
        <v>0</v>
      </c>
      <c r="H1254" s="5" t="s">
        <v>2793</v>
      </c>
      <c r="I1254" s="3"/>
      <c r="J1254" s="24"/>
    </row>
    <row r="1255" spans="1:10" hidden="1">
      <c r="A1255" s="22" t="s">
        <v>11409</v>
      </c>
      <c r="B1255" s="22" t="s">
        <v>11410</v>
      </c>
      <c r="C1255" s="23" t="s">
        <v>11411</v>
      </c>
      <c r="D1255" s="22" t="s">
        <v>8884</v>
      </c>
      <c r="E1255" s="22" t="s">
        <v>82</v>
      </c>
      <c r="F1255" s="42"/>
      <c r="G1255" s="4">
        <v>0</v>
      </c>
      <c r="H1255" s="5" t="s">
        <v>2793</v>
      </c>
      <c r="I1255" s="3"/>
      <c r="J1255" s="24"/>
    </row>
    <row r="1256" spans="1:10" hidden="1">
      <c r="A1256" s="22" t="s">
        <v>11409</v>
      </c>
      <c r="B1256" s="22" t="s">
        <v>11412</v>
      </c>
      <c r="C1256" s="23" t="s">
        <v>11413</v>
      </c>
      <c r="D1256" s="22" t="s">
        <v>8884</v>
      </c>
      <c r="E1256" s="22" t="s">
        <v>82</v>
      </c>
      <c r="F1256" s="42"/>
      <c r="G1256" s="4">
        <v>0</v>
      </c>
      <c r="H1256" s="5" t="s">
        <v>2793</v>
      </c>
      <c r="I1256" s="3"/>
      <c r="J1256" s="24"/>
    </row>
    <row r="1257" spans="1:10" hidden="1">
      <c r="A1257" s="22" t="s">
        <v>11409</v>
      </c>
      <c r="B1257" s="22" t="s">
        <v>11414</v>
      </c>
      <c r="C1257" s="23" t="s">
        <v>11415</v>
      </c>
      <c r="D1257" s="22" t="s">
        <v>8884</v>
      </c>
      <c r="E1257" s="22" t="s">
        <v>82</v>
      </c>
      <c r="F1257" s="42"/>
      <c r="G1257" s="4">
        <v>0</v>
      </c>
      <c r="H1257" s="5" t="s">
        <v>2793</v>
      </c>
      <c r="I1257" s="3"/>
      <c r="J1257" s="24"/>
    </row>
    <row r="1258" spans="1:10" hidden="1">
      <c r="A1258" s="22" t="s">
        <v>11409</v>
      </c>
      <c r="B1258" s="22" t="s">
        <v>11416</v>
      </c>
      <c r="C1258" s="23" t="s">
        <v>11417</v>
      </c>
      <c r="D1258" s="22" t="s">
        <v>8884</v>
      </c>
      <c r="E1258" s="22" t="s">
        <v>82</v>
      </c>
      <c r="F1258" s="42"/>
      <c r="G1258" s="4">
        <v>0</v>
      </c>
      <c r="H1258" s="5" t="s">
        <v>2793</v>
      </c>
      <c r="I1258" s="3"/>
      <c r="J1258" s="24"/>
    </row>
    <row r="1259" spans="1:10" hidden="1">
      <c r="A1259" s="22" t="s">
        <v>11409</v>
      </c>
      <c r="B1259" s="22" t="s">
        <v>11418</v>
      </c>
      <c r="C1259" s="23" t="s">
        <v>11419</v>
      </c>
      <c r="D1259" s="22" t="s">
        <v>8884</v>
      </c>
      <c r="E1259" s="22" t="s">
        <v>82</v>
      </c>
      <c r="F1259" s="42"/>
      <c r="G1259" s="4">
        <v>0</v>
      </c>
      <c r="H1259" s="5" t="s">
        <v>2793</v>
      </c>
      <c r="I1259" s="3"/>
      <c r="J1259" s="24"/>
    </row>
    <row r="1260" spans="1:10" hidden="1">
      <c r="A1260" s="22" t="s">
        <v>11409</v>
      </c>
      <c r="B1260" s="22" t="s">
        <v>11420</v>
      </c>
      <c r="C1260" s="23" t="s">
        <v>11421</v>
      </c>
      <c r="D1260" s="22" t="s">
        <v>8884</v>
      </c>
      <c r="E1260" s="22" t="s">
        <v>82</v>
      </c>
      <c r="F1260" s="42"/>
      <c r="G1260" s="4">
        <v>0</v>
      </c>
      <c r="H1260" s="5" t="s">
        <v>2793</v>
      </c>
      <c r="I1260" s="3"/>
      <c r="J1260" s="24"/>
    </row>
    <row r="1261" spans="1:10" hidden="1">
      <c r="A1261" s="22" t="s">
        <v>11409</v>
      </c>
      <c r="B1261" s="22" t="s">
        <v>11422</v>
      </c>
      <c r="C1261" s="23" t="s">
        <v>11423</v>
      </c>
      <c r="D1261" s="22" t="s">
        <v>8884</v>
      </c>
      <c r="E1261" s="22" t="s">
        <v>82</v>
      </c>
      <c r="F1261" s="42"/>
      <c r="G1261" s="4">
        <v>0</v>
      </c>
      <c r="H1261" s="5" t="s">
        <v>2793</v>
      </c>
      <c r="I1261" s="3"/>
      <c r="J1261" s="24"/>
    </row>
    <row r="1262" spans="1:10" hidden="1">
      <c r="A1262" s="22" t="s">
        <v>11409</v>
      </c>
      <c r="B1262" s="22" t="s">
        <v>11424</v>
      </c>
      <c r="C1262" s="23" t="s">
        <v>11425</v>
      </c>
      <c r="D1262" s="22" t="s">
        <v>8884</v>
      </c>
      <c r="E1262" s="22" t="s">
        <v>82</v>
      </c>
      <c r="F1262" s="42"/>
      <c r="G1262" s="4">
        <v>0</v>
      </c>
      <c r="H1262" s="5" t="s">
        <v>2793</v>
      </c>
      <c r="I1262" s="3"/>
      <c r="J1262" s="24"/>
    </row>
    <row r="1263" spans="1:10" hidden="1">
      <c r="A1263" s="22" t="s">
        <v>11409</v>
      </c>
      <c r="B1263" s="22" t="s">
        <v>11426</v>
      </c>
      <c r="C1263" s="23" t="s">
        <v>11427</v>
      </c>
      <c r="D1263" s="22" t="s">
        <v>8884</v>
      </c>
      <c r="E1263" s="22" t="s">
        <v>82</v>
      </c>
      <c r="F1263" s="42"/>
      <c r="G1263" s="4">
        <v>0</v>
      </c>
      <c r="H1263" s="5" t="s">
        <v>2793</v>
      </c>
      <c r="I1263" s="3"/>
      <c r="J1263" s="24"/>
    </row>
    <row r="1264" spans="1:10" hidden="1">
      <c r="A1264" s="22" t="s">
        <v>11409</v>
      </c>
      <c r="B1264" s="22" t="s">
        <v>11428</v>
      </c>
      <c r="C1264" s="23" t="s">
        <v>11429</v>
      </c>
      <c r="D1264" s="22" t="s">
        <v>8884</v>
      </c>
      <c r="E1264" s="22" t="s">
        <v>82</v>
      </c>
      <c r="F1264" s="42"/>
      <c r="G1264" s="4">
        <v>0</v>
      </c>
      <c r="H1264" s="5" t="s">
        <v>2793</v>
      </c>
      <c r="I1264" s="3"/>
      <c r="J1264" s="24"/>
    </row>
    <row r="1265" spans="1:10" hidden="1">
      <c r="A1265" s="22" t="s">
        <v>11409</v>
      </c>
      <c r="B1265" s="22" t="s">
        <v>11430</v>
      </c>
      <c r="C1265" s="23" t="s">
        <v>11431</v>
      </c>
      <c r="D1265" s="22" t="s">
        <v>9010</v>
      </c>
      <c r="E1265" s="22" t="s">
        <v>82</v>
      </c>
      <c r="F1265" s="42"/>
      <c r="G1265" s="4">
        <v>0</v>
      </c>
      <c r="H1265" s="5" t="s">
        <v>2793</v>
      </c>
      <c r="I1265" s="3"/>
      <c r="J1265" s="24"/>
    </row>
    <row r="1266" spans="1:10" hidden="1">
      <c r="A1266" s="22" t="s">
        <v>11409</v>
      </c>
      <c r="B1266" s="22" t="s">
        <v>11432</v>
      </c>
      <c r="C1266" s="23" t="s">
        <v>11433</v>
      </c>
      <c r="D1266" s="22" t="s">
        <v>8884</v>
      </c>
      <c r="E1266" s="22" t="s">
        <v>82</v>
      </c>
      <c r="F1266" s="42"/>
      <c r="G1266" s="4">
        <v>0</v>
      </c>
      <c r="H1266" s="5" t="s">
        <v>2793</v>
      </c>
      <c r="I1266" s="3"/>
      <c r="J1266" s="24"/>
    </row>
    <row r="1267" spans="1:10" hidden="1">
      <c r="A1267" s="22" t="s">
        <v>11409</v>
      </c>
      <c r="B1267" s="22" t="s">
        <v>11434</v>
      </c>
      <c r="C1267" s="23" t="s">
        <v>11435</v>
      </c>
      <c r="D1267" s="22" t="s">
        <v>8884</v>
      </c>
      <c r="E1267" s="22" t="s">
        <v>82</v>
      </c>
      <c r="F1267" s="42"/>
      <c r="G1267" s="4">
        <v>0</v>
      </c>
      <c r="H1267" s="5" t="s">
        <v>2793</v>
      </c>
      <c r="I1267" s="3"/>
      <c r="J1267" s="24"/>
    </row>
    <row r="1268" spans="1:10" hidden="1">
      <c r="A1268" s="22" t="s">
        <v>11409</v>
      </c>
      <c r="B1268" s="22" t="s">
        <v>11436</v>
      </c>
      <c r="C1268" s="23" t="s">
        <v>11437</v>
      </c>
      <c r="D1268" s="22" t="s">
        <v>8884</v>
      </c>
      <c r="E1268" s="22" t="s">
        <v>82</v>
      </c>
      <c r="F1268" s="42"/>
      <c r="G1268" s="4">
        <v>0</v>
      </c>
      <c r="H1268" s="5" t="s">
        <v>2793</v>
      </c>
      <c r="I1268" s="3"/>
      <c r="J1268" s="24"/>
    </row>
    <row r="1269" spans="1:10" hidden="1">
      <c r="A1269" s="22" t="s">
        <v>11409</v>
      </c>
      <c r="B1269" s="22" t="s">
        <v>11438</v>
      </c>
      <c r="C1269" s="23" t="s">
        <v>11439</v>
      </c>
      <c r="D1269" s="22" t="s">
        <v>8920</v>
      </c>
      <c r="E1269" s="22" t="s">
        <v>82</v>
      </c>
      <c r="F1269" s="42"/>
      <c r="G1269" s="4">
        <v>0</v>
      </c>
      <c r="H1269" s="5" t="s">
        <v>2793</v>
      </c>
      <c r="I1269" s="3"/>
      <c r="J1269" s="24"/>
    </row>
    <row r="1270" spans="1:10" hidden="1">
      <c r="A1270" s="22" t="s">
        <v>11409</v>
      </c>
      <c r="B1270" s="22" t="s">
        <v>11440</v>
      </c>
      <c r="C1270" s="23" t="s">
        <v>11441</v>
      </c>
      <c r="D1270" s="22" t="s">
        <v>8924</v>
      </c>
      <c r="E1270" s="22" t="s">
        <v>82</v>
      </c>
      <c r="F1270" s="42"/>
      <c r="G1270" s="4">
        <v>0</v>
      </c>
      <c r="H1270" s="5" t="s">
        <v>2793</v>
      </c>
      <c r="I1270" s="3"/>
      <c r="J1270" s="24"/>
    </row>
    <row r="1271" spans="1:10" hidden="1">
      <c r="A1271" s="22" t="s">
        <v>11409</v>
      </c>
      <c r="B1271" s="22" t="s">
        <v>11442</v>
      </c>
      <c r="C1271" s="23" t="s">
        <v>11443</v>
      </c>
      <c r="D1271" s="22" t="s">
        <v>8924</v>
      </c>
      <c r="E1271" s="22" t="s">
        <v>82</v>
      </c>
      <c r="F1271" s="42"/>
      <c r="G1271" s="4">
        <v>0</v>
      </c>
      <c r="H1271" s="5" t="s">
        <v>2793</v>
      </c>
      <c r="I1271" s="3"/>
      <c r="J1271" s="24"/>
    </row>
    <row r="1272" spans="1:10" hidden="1">
      <c r="A1272" s="22" t="s">
        <v>11409</v>
      </c>
      <c r="B1272" s="22" t="s">
        <v>11444</v>
      </c>
      <c r="C1272" s="23" t="s">
        <v>11445</v>
      </c>
      <c r="D1272" s="22" t="s">
        <v>8924</v>
      </c>
      <c r="E1272" s="22" t="s">
        <v>82</v>
      </c>
      <c r="F1272" s="42"/>
      <c r="G1272" s="4">
        <v>0</v>
      </c>
      <c r="H1272" s="5" t="s">
        <v>2793</v>
      </c>
      <c r="I1272" s="3"/>
      <c r="J1272" s="24"/>
    </row>
    <row r="1273" spans="1:10" hidden="1">
      <c r="A1273" s="22" t="s">
        <v>11409</v>
      </c>
      <c r="B1273" s="22" t="s">
        <v>11446</v>
      </c>
      <c r="C1273" s="23" t="s">
        <v>11447</v>
      </c>
      <c r="D1273" s="22" t="s">
        <v>8924</v>
      </c>
      <c r="E1273" s="22" t="s">
        <v>82</v>
      </c>
      <c r="F1273" s="42"/>
      <c r="G1273" s="4">
        <v>0</v>
      </c>
      <c r="H1273" s="5" t="s">
        <v>2793</v>
      </c>
      <c r="I1273" s="3"/>
      <c r="J1273" s="24"/>
    </row>
    <row r="1274" spans="1:10" hidden="1">
      <c r="A1274" s="22" t="s">
        <v>11409</v>
      </c>
      <c r="B1274" s="22" t="s">
        <v>11448</v>
      </c>
      <c r="C1274" s="23" t="s">
        <v>11449</v>
      </c>
      <c r="D1274" s="22" t="s">
        <v>8884</v>
      </c>
      <c r="E1274" s="22" t="s">
        <v>82</v>
      </c>
      <c r="F1274" s="42"/>
      <c r="G1274" s="4">
        <v>0</v>
      </c>
      <c r="H1274" s="5" t="s">
        <v>2793</v>
      </c>
      <c r="I1274" s="3"/>
      <c r="J1274" s="24"/>
    </row>
    <row r="1275" spans="1:10" hidden="1">
      <c r="A1275" s="22" t="s">
        <v>11409</v>
      </c>
      <c r="B1275" s="22" t="s">
        <v>11450</v>
      </c>
      <c r="C1275" s="23" t="s">
        <v>11451</v>
      </c>
      <c r="D1275" s="22" t="s">
        <v>8927</v>
      </c>
      <c r="E1275" s="22" t="s">
        <v>82</v>
      </c>
      <c r="F1275" s="42"/>
      <c r="G1275" s="4">
        <v>0</v>
      </c>
      <c r="H1275" s="5" t="s">
        <v>2793</v>
      </c>
      <c r="I1275" s="3"/>
      <c r="J1275" s="24"/>
    </row>
    <row r="1276" spans="1:10" hidden="1">
      <c r="A1276" s="22" t="s">
        <v>11409</v>
      </c>
      <c r="B1276" s="22" t="s">
        <v>11452</v>
      </c>
      <c r="C1276" s="23" t="s">
        <v>11453</v>
      </c>
      <c r="D1276" s="22" t="s">
        <v>8924</v>
      </c>
      <c r="E1276" s="22" t="s">
        <v>82</v>
      </c>
      <c r="F1276" s="42"/>
      <c r="G1276" s="4">
        <v>0</v>
      </c>
      <c r="H1276" s="5" t="s">
        <v>2793</v>
      </c>
      <c r="I1276" s="3"/>
      <c r="J1276" s="24"/>
    </row>
    <row r="1277" spans="1:10" hidden="1">
      <c r="A1277" s="22" t="s">
        <v>11409</v>
      </c>
      <c r="B1277" s="22" t="s">
        <v>11454</v>
      </c>
      <c r="C1277" s="23" t="s">
        <v>11455</v>
      </c>
      <c r="D1277" s="22" t="s">
        <v>8884</v>
      </c>
      <c r="E1277" s="22" t="s">
        <v>82</v>
      </c>
      <c r="F1277" s="42"/>
      <c r="G1277" s="4">
        <v>0</v>
      </c>
      <c r="H1277" s="5" t="s">
        <v>2793</v>
      </c>
      <c r="I1277" s="3"/>
      <c r="J1277" s="24"/>
    </row>
    <row r="1278" spans="1:10" hidden="1">
      <c r="A1278" s="22" t="s">
        <v>11409</v>
      </c>
      <c r="B1278" s="22" t="s">
        <v>11456</v>
      </c>
      <c r="C1278" s="23" t="s">
        <v>11457</v>
      </c>
      <c r="D1278" s="22" t="s">
        <v>8920</v>
      </c>
      <c r="E1278" s="22" t="s">
        <v>82</v>
      </c>
      <c r="F1278" s="42"/>
      <c r="G1278" s="4">
        <v>0</v>
      </c>
      <c r="H1278" s="5" t="s">
        <v>2793</v>
      </c>
      <c r="I1278" s="3"/>
      <c r="J1278" s="24"/>
    </row>
    <row r="1279" spans="1:10" hidden="1">
      <c r="A1279" s="22" t="s">
        <v>11458</v>
      </c>
      <c r="B1279" s="22" t="s">
        <v>11459</v>
      </c>
      <c r="C1279" s="23" t="s">
        <v>11460</v>
      </c>
      <c r="D1279" s="22" t="s">
        <v>8924</v>
      </c>
      <c r="E1279" s="22" t="s">
        <v>82</v>
      </c>
      <c r="F1279" s="42"/>
      <c r="G1279" s="4">
        <v>0</v>
      </c>
      <c r="H1279" s="5" t="s">
        <v>2793</v>
      </c>
      <c r="I1279" s="3"/>
      <c r="J1279" s="24"/>
    </row>
    <row r="1280" spans="1:10" hidden="1">
      <c r="A1280" s="22" t="s">
        <v>11461</v>
      </c>
      <c r="B1280" s="22" t="s">
        <v>464</v>
      </c>
      <c r="C1280" s="23" t="s">
        <v>11462</v>
      </c>
      <c r="D1280" s="22" t="s">
        <v>8884</v>
      </c>
      <c r="E1280" s="22" t="s">
        <v>82</v>
      </c>
      <c r="F1280" s="42"/>
      <c r="G1280" s="4">
        <v>0</v>
      </c>
      <c r="H1280" s="5" t="s">
        <v>2793</v>
      </c>
      <c r="I1280" s="3"/>
      <c r="J1280" s="24"/>
    </row>
    <row r="1281" spans="1:10" hidden="1">
      <c r="A1281" s="22" t="s">
        <v>11461</v>
      </c>
      <c r="B1281" s="22" t="s">
        <v>11463</v>
      </c>
      <c r="C1281" s="23" t="s">
        <v>11464</v>
      </c>
      <c r="D1281" s="22" t="s">
        <v>8884</v>
      </c>
      <c r="E1281" s="22" t="s">
        <v>82</v>
      </c>
      <c r="F1281" s="42"/>
      <c r="G1281" s="4">
        <v>0</v>
      </c>
      <c r="H1281" s="5" t="s">
        <v>2793</v>
      </c>
      <c r="I1281" s="3"/>
      <c r="J1281" s="24"/>
    </row>
    <row r="1282" spans="1:10" hidden="1">
      <c r="A1282" s="22" t="s">
        <v>11461</v>
      </c>
      <c r="B1282" s="22" t="s">
        <v>755</v>
      </c>
      <c r="C1282" s="23" t="s">
        <v>11465</v>
      </c>
      <c r="D1282" s="22" t="s">
        <v>8884</v>
      </c>
      <c r="E1282" s="22">
        <v>2</v>
      </c>
      <c r="F1282" s="42"/>
      <c r="G1282" s="4">
        <v>0</v>
      </c>
      <c r="H1282" s="5" t="s">
        <v>2793</v>
      </c>
      <c r="I1282" s="3"/>
      <c r="J1282" s="24"/>
    </row>
    <row r="1283" spans="1:10" hidden="1">
      <c r="A1283" s="22" t="s">
        <v>11461</v>
      </c>
      <c r="B1283" s="22" t="s">
        <v>11466</v>
      </c>
      <c r="C1283" s="23" t="s">
        <v>11467</v>
      </c>
      <c r="D1283" s="22" t="s">
        <v>8927</v>
      </c>
      <c r="E1283" s="22" t="s">
        <v>82</v>
      </c>
      <c r="F1283" s="42"/>
      <c r="G1283" s="4">
        <v>0</v>
      </c>
      <c r="H1283" s="5" t="s">
        <v>2793</v>
      </c>
      <c r="I1283" s="3"/>
      <c r="J1283" s="24"/>
    </row>
    <row r="1284" spans="1:10" hidden="1">
      <c r="A1284" s="22" t="s">
        <v>11461</v>
      </c>
      <c r="B1284" s="22" t="s">
        <v>11468</v>
      </c>
      <c r="C1284" s="23" t="s">
        <v>11469</v>
      </c>
      <c r="D1284" s="22" t="s">
        <v>8927</v>
      </c>
      <c r="E1284" s="22" t="s">
        <v>82</v>
      </c>
      <c r="F1284" s="42"/>
      <c r="G1284" s="4">
        <v>0</v>
      </c>
      <c r="H1284" s="5" t="s">
        <v>2793</v>
      </c>
      <c r="I1284" s="3"/>
      <c r="J1284" s="24"/>
    </row>
    <row r="1285" spans="1:10" hidden="1">
      <c r="A1285" s="22" t="s">
        <v>11461</v>
      </c>
      <c r="B1285" s="22" t="s">
        <v>11470</v>
      </c>
      <c r="C1285" s="23" t="s">
        <v>11471</v>
      </c>
      <c r="D1285" s="22" t="s">
        <v>8884</v>
      </c>
      <c r="E1285" s="22" t="s">
        <v>82</v>
      </c>
      <c r="F1285" s="42" t="s">
        <v>11472</v>
      </c>
      <c r="G1285" s="4">
        <v>0</v>
      </c>
      <c r="H1285" s="5" t="s">
        <v>2793</v>
      </c>
      <c r="I1285" s="3"/>
      <c r="J1285" s="24"/>
    </row>
    <row r="1286" spans="1:10" hidden="1">
      <c r="A1286" s="22" t="s">
        <v>11461</v>
      </c>
      <c r="B1286" s="22" t="s">
        <v>515</v>
      </c>
      <c r="C1286" s="23" t="s">
        <v>11473</v>
      </c>
      <c r="D1286" s="22" t="s">
        <v>8884</v>
      </c>
      <c r="E1286" s="22">
        <v>2</v>
      </c>
      <c r="F1286" s="42"/>
      <c r="G1286" s="4">
        <v>0</v>
      </c>
      <c r="H1286" s="5" t="s">
        <v>2793</v>
      </c>
      <c r="I1286" s="3"/>
      <c r="J1286" s="24"/>
    </row>
    <row r="1287" spans="1:10" hidden="1">
      <c r="A1287" s="22" t="s">
        <v>11461</v>
      </c>
      <c r="B1287" s="22" t="s">
        <v>11474</v>
      </c>
      <c r="C1287" s="23" t="s">
        <v>11475</v>
      </c>
      <c r="D1287" s="22" t="s">
        <v>8884</v>
      </c>
      <c r="E1287" s="22" t="s">
        <v>8921</v>
      </c>
      <c r="F1287" s="42"/>
      <c r="G1287" s="4">
        <v>0</v>
      </c>
      <c r="H1287" s="5" t="s">
        <v>2793</v>
      </c>
      <c r="I1287" s="3"/>
      <c r="J1287" s="24"/>
    </row>
    <row r="1288" spans="1:10" hidden="1">
      <c r="A1288" s="22" t="s">
        <v>11461</v>
      </c>
      <c r="B1288" s="22" t="s">
        <v>11476</v>
      </c>
      <c r="C1288" s="23" t="s">
        <v>11477</v>
      </c>
      <c r="D1288" s="22" t="s">
        <v>9010</v>
      </c>
      <c r="E1288" s="22" t="s">
        <v>8921</v>
      </c>
      <c r="F1288" s="42"/>
      <c r="G1288" s="4">
        <v>0</v>
      </c>
      <c r="H1288" s="5" t="s">
        <v>2793</v>
      </c>
      <c r="I1288" s="3"/>
      <c r="J1288" s="24"/>
    </row>
    <row r="1289" spans="1:10" hidden="1">
      <c r="A1289" s="22" t="s">
        <v>11461</v>
      </c>
      <c r="B1289" s="22" t="s">
        <v>11478</v>
      </c>
      <c r="C1289" s="23" t="s">
        <v>11479</v>
      </c>
      <c r="D1289" s="22" t="s">
        <v>8924</v>
      </c>
      <c r="E1289" s="22" t="s">
        <v>8921</v>
      </c>
      <c r="F1289" s="42"/>
      <c r="G1289" s="4">
        <v>0</v>
      </c>
      <c r="H1289" s="5" t="s">
        <v>2793</v>
      </c>
      <c r="I1289" s="3"/>
      <c r="J1289" s="24"/>
    </row>
    <row r="1290" spans="1:10" hidden="1">
      <c r="A1290" s="22" t="s">
        <v>11461</v>
      </c>
      <c r="B1290" s="22" t="s">
        <v>11480</v>
      </c>
      <c r="C1290" s="23" t="s">
        <v>11481</v>
      </c>
      <c r="D1290" s="22" t="s">
        <v>9010</v>
      </c>
      <c r="E1290" s="22" t="s">
        <v>8921</v>
      </c>
      <c r="F1290" s="42"/>
      <c r="G1290" s="4">
        <v>0</v>
      </c>
      <c r="H1290" s="5" t="s">
        <v>2793</v>
      </c>
      <c r="I1290" s="3"/>
      <c r="J1290" s="24"/>
    </row>
    <row r="1291" spans="1:10" hidden="1">
      <c r="A1291" s="22" t="s">
        <v>11461</v>
      </c>
      <c r="B1291" s="22" t="s">
        <v>11482</v>
      </c>
      <c r="C1291" s="23" t="s">
        <v>11483</v>
      </c>
      <c r="D1291" s="22" t="s">
        <v>8884</v>
      </c>
      <c r="E1291" s="22" t="s">
        <v>82</v>
      </c>
      <c r="F1291" s="42"/>
      <c r="G1291" s="4">
        <v>0</v>
      </c>
      <c r="H1291" s="5" t="s">
        <v>2793</v>
      </c>
      <c r="I1291" s="3"/>
      <c r="J1291" s="24"/>
    </row>
    <row r="1292" spans="1:10" hidden="1">
      <c r="A1292" s="22" t="s">
        <v>11461</v>
      </c>
      <c r="B1292" s="22" t="s">
        <v>11484</v>
      </c>
      <c r="C1292" s="23" t="s">
        <v>11485</v>
      </c>
      <c r="D1292" s="22" t="s">
        <v>8884</v>
      </c>
      <c r="E1292" s="22" t="s">
        <v>82</v>
      </c>
      <c r="F1292" s="42"/>
      <c r="G1292" s="4">
        <v>0</v>
      </c>
      <c r="H1292" s="5" t="s">
        <v>2793</v>
      </c>
      <c r="I1292" s="3"/>
      <c r="J1292" s="24"/>
    </row>
    <row r="1293" spans="1:10" hidden="1">
      <c r="A1293" s="22" t="s">
        <v>11461</v>
      </c>
      <c r="B1293" s="22" t="s">
        <v>11486</v>
      </c>
      <c r="C1293" s="23" t="s">
        <v>11487</v>
      </c>
      <c r="D1293" s="22" t="s">
        <v>8884</v>
      </c>
      <c r="E1293" s="22" t="s">
        <v>82</v>
      </c>
      <c r="F1293" s="42"/>
      <c r="G1293" s="4">
        <v>0</v>
      </c>
      <c r="H1293" s="5" t="s">
        <v>2793</v>
      </c>
      <c r="I1293" s="3"/>
      <c r="J1293" s="24"/>
    </row>
    <row r="1294" spans="1:10" hidden="1">
      <c r="A1294" s="22" t="s">
        <v>11461</v>
      </c>
      <c r="B1294" s="22" t="s">
        <v>11488</v>
      </c>
      <c r="C1294" s="23" t="s">
        <v>11489</v>
      </c>
      <c r="D1294" s="22" t="s">
        <v>9010</v>
      </c>
      <c r="E1294" s="22" t="s">
        <v>82</v>
      </c>
      <c r="F1294" s="42"/>
      <c r="G1294" s="4">
        <v>0</v>
      </c>
      <c r="H1294" s="5" t="s">
        <v>2793</v>
      </c>
      <c r="I1294" s="3"/>
      <c r="J1294" s="24"/>
    </row>
    <row r="1295" spans="1:10" hidden="1">
      <c r="A1295" s="22" t="s">
        <v>11461</v>
      </c>
      <c r="B1295" s="22" t="s">
        <v>11490</v>
      </c>
      <c r="C1295" s="23" t="s">
        <v>11491</v>
      </c>
      <c r="D1295" s="22" t="s">
        <v>8920</v>
      </c>
      <c r="E1295" s="22" t="s">
        <v>82</v>
      </c>
      <c r="F1295" s="42"/>
      <c r="G1295" s="4">
        <v>0</v>
      </c>
      <c r="H1295" s="5" t="s">
        <v>2793</v>
      </c>
      <c r="I1295" s="3"/>
      <c r="J1295" s="24"/>
    </row>
    <row r="1296" spans="1:10" hidden="1">
      <c r="A1296" s="22" t="s">
        <v>11461</v>
      </c>
      <c r="B1296" s="22" t="s">
        <v>11492</v>
      </c>
      <c r="C1296" s="23" t="s">
        <v>11493</v>
      </c>
      <c r="D1296" s="22" t="s">
        <v>9010</v>
      </c>
      <c r="E1296" s="22" t="s">
        <v>8921</v>
      </c>
      <c r="F1296" s="42"/>
      <c r="G1296" s="4">
        <v>0</v>
      </c>
      <c r="H1296" s="5" t="s">
        <v>2793</v>
      </c>
      <c r="I1296" s="3"/>
      <c r="J1296" s="24"/>
    </row>
    <row r="1297" spans="1:10" hidden="1">
      <c r="A1297" s="22" t="s">
        <v>11461</v>
      </c>
      <c r="B1297" s="22" t="s">
        <v>11494</v>
      </c>
      <c r="C1297" s="23" t="s">
        <v>11495</v>
      </c>
      <c r="D1297" s="22" t="s">
        <v>8924</v>
      </c>
      <c r="E1297" s="22" t="s">
        <v>82</v>
      </c>
      <c r="F1297" s="42"/>
      <c r="G1297" s="4">
        <v>0</v>
      </c>
      <c r="H1297" s="5" t="s">
        <v>2793</v>
      </c>
      <c r="I1297" s="3"/>
      <c r="J1297" s="24"/>
    </row>
    <row r="1298" spans="1:10" hidden="1">
      <c r="A1298" s="22" t="s">
        <v>11461</v>
      </c>
      <c r="B1298" s="22" t="s">
        <v>11496</v>
      </c>
      <c r="C1298" s="23" t="s">
        <v>11497</v>
      </c>
      <c r="D1298" s="22" t="s">
        <v>8924</v>
      </c>
      <c r="E1298" s="22" t="s">
        <v>82</v>
      </c>
      <c r="F1298" s="42"/>
      <c r="G1298" s="4">
        <v>0</v>
      </c>
      <c r="H1298" s="5" t="s">
        <v>2793</v>
      </c>
      <c r="I1298" s="3"/>
      <c r="J1298" s="24"/>
    </row>
    <row r="1299" spans="1:10" hidden="1">
      <c r="A1299" s="22" t="s">
        <v>11461</v>
      </c>
      <c r="B1299" s="22" t="s">
        <v>11498</v>
      </c>
      <c r="C1299" s="23" t="s">
        <v>11499</v>
      </c>
      <c r="D1299" s="22" t="s">
        <v>8924</v>
      </c>
      <c r="E1299" s="22" t="s">
        <v>82</v>
      </c>
      <c r="F1299" s="42"/>
      <c r="G1299" s="4">
        <v>0</v>
      </c>
      <c r="H1299" s="5" t="s">
        <v>2793</v>
      </c>
      <c r="I1299" s="3"/>
      <c r="J1299" s="24"/>
    </row>
    <row r="1300" spans="1:10" hidden="1">
      <c r="A1300" s="22" t="s">
        <v>11461</v>
      </c>
      <c r="B1300" s="22" t="s">
        <v>11500</v>
      </c>
      <c r="C1300" s="23" t="s">
        <v>11501</v>
      </c>
      <c r="D1300" s="22" t="s">
        <v>8924</v>
      </c>
      <c r="E1300" s="22" t="s">
        <v>82</v>
      </c>
      <c r="F1300" s="42"/>
      <c r="G1300" s="4">
        <v>0</v>
      </c>
      <c r="H1300" s="5" t="s">
        <v>2793</v>
      </c>
      <c r="I1300" s="3"/>
      <c r="J1300" s="24"/>
    </row>
    <row r="1301" spans="1:10" hidden="1">
      <c r="A1301" s="22" t="s">
        <v>11461</v>
      </c>
      <c r="B1301" s="22" t="s">
        <v>11502</v>
      </c>
      <c r="C1301" s="23" t="s">
        <v>11503</v>
      </c>
      <c r="D1301" s="22" t="s">
        <v>8924</v>
      </c>
      <c r="E1301" s="22" t="s">
        <v>82</v>
      </c>
      <c r="F1301" s="42"/>
      <c r="G1301" s="4">
        <v>0</v>
      </c>
      <c r="H1301" s="5" t="s">
        <v>2793</v>
      </c>
      <c r="I1301" s="3"/>
      <c r="J1301" s="24"/>
    </row>
    <row r="1302" spans="1:10" hidden="1">
      <c r="A1302" s="22" t="s">
        <v>11461</v>
      </c>
      <c r="B1302" s="22" t="s">
        <v>11504</v>
      </c>
      <c r="C1302" s="23" t="s">
        <v>11505</v>
      </c>
      <c r="D1302" s="22" t="s">
        <v>8920</v>
      </c>
      <c r="E1302" s="22" t="s">
        <v>82</v>
      </c>
      <c r="F1302" s="42"/>
      <c r="G1302" s="4">
        <v>0</v>
      </c>
      <c r="H1302" s="5" t="s">
        <v>2793</v>
      </c>
      <c r="I1302" s="3"/>
      <c r="J1302" s="24"/>
    </row>
    <row r="1303" spans="1:10" hidden="1">
      <c r="A1303" s="22" t="s">
        <v>11461</v>
      </c>
      <c r="B1303" s="22" t="s">
        <v>11506</v>
      </c>
      <c r="C1303" s="23" t="s">
        <v>11507</v>
      </c>
      <c r="D1303" s="22" t="s">
        <v>8924</v>
      </c>
      <c r="E1303" s="22" t="s">
        <v>82</v>
      </c>
      <c r="F1303" s="42"/>
      <c r="G1303" s="4">
        <v>0</v>
      </c>
      <c r="H1303" s="5" t="s">
        <v>2793</v>
      </c>
      <c r="I1303" s="3"/>
      <c r="J1303" s="24"/>
    </row>
    <row r="1304" spans="1:10" hidden="1">
      <c r="A1304" s="22" t="s">
        <v>11461</v>
      </c>
      <c r="B1304" s="22" t="s">
        <v>11508</v>
      </c>
      <c r="C1304" s="23" t="s">
        <v>11509</v>
      </c>
      <c r="D1304" s="22" t="s">
        <v>8920</v>
      </c>
      <c r="E1304" s="22" t="s">
        <v>82</v>
      </c>
      <c r="F1304" s="42"/>
      <c r="G1304" s="4">
        <v>0</v>
      </c>
      <c r="H1304" s="5" t="s">
        <v>2793</v>
      </c>
      <c r="I1304" s="3"/>
      <c r="J1304" s="24"/>
    </row>
    <row r="1305" spans="1:10" hidden="1">
      <c r="A1305" s="22" t="s">
        <v>11461</v>
      </c>
      <c r="B1305" s="22" t="s">
        <v>11510</v>
      </c>
      <c r="C1305" s="23" t="s">
        <v>11511</v>
      </c>
      <c r="D1305" s="22" t="s">
        <v>8924</v>
      </c>
      <c r="E1305" s="22" t="s">
        <v>82</v>
      </c>
      <c r="F1305" s="42"/>
      <c r="G1305" s="4">
        <v>0</v>
      </c>
      <c r="H1305" s="5" t="s">
        <v>2793</v>
      </c>
      <c r="I1305" s="3"/>
      <c r="J1305" s="24"/>
    </row>
    <row r="1306" spans="1:10" hidden="1">
      <c r="A1306" s="22" t="s">
        <v>11461</v>
      </c>
      <c r="B1306" s="22" t="s">
        <v>11512</v>
      </c>
      <c r="C1306" s="23" t="s">
        <v>11513</v>
      </c>
      <c r="D1306" s="22" t="s">
        <v>8924</v>
      </c>
      <c r="E1306" s="22" t="s">
        <v>82</v>
      </c>
      <c r="F1306" s="42"/>
      <c r="G1306" s="4">
        <v>0</v>
      </c>
      <c r="H1306" s="5" t="s">
        <v>2793</v>
      </c>
      <c r="I1306" s="3"/>
      <c r="J1306" s="24"/>
    </row>
    <row r="1307" spans="1:10" hidden="1">
      <c r="A1307" s="22" t="s">
        <v>11461</v>
      </c>
      <c r="B1307" s="22" t="s">
        <v>11514</v>
      </c>
      <c r="C1307" s="23" t="s">
        <v>11515</v>
      </c>
      <c r="D1307" s="22" t="s">
        <v>8924</v>
      </c>
      <c r="E1307" s="22" t="s">
        <v>82</v>
      </c>
      <c r="F1307" s="42"/>
      <c r="G1307" s="4">
        <v>0</v>
      </c>
      <c r="H1307" s="5" t="s">
        <v>2793</v>
      </c>
      <c r="I1307" s="3"/>
      <c r="J1307" s="24"/>
    </row>
    <row r="1308" spans="1:10" hidden="1">
      <c r="A1308" s="22" t="s">
        <v>11461</v>
      </c>
      <c r="B1308" s="22" t="s">
        <v>11516</v>
      </c>
      <c r="C1308" s="23" t="s">
        <v>11517</v>
      </c>
      <c r="D1308" s="22" t="s">
        <v>8920</v>
      </c>
      <c r="E1308" s="22" t="s">
        <v>8921</v>
      </c>
      <c r="F1308" s="42"/>
      <c r="G1308" s="4">
        <v>0</v>
      </c>
      <c r="H1308" s="5" t="s">
        <v>2793</v>
      </c>
      <c r="I1308" s="3"/>
      <c r="J1308" s="24"/>
    </row>
    <row r="1309" spans="1:10" hidden="1">
      <c r="A1309" s="22" t="s">
        <v>11461</v>
      </c>
      <c r="B1309" s="22" t="s">
        <v>11518</v>
      </c>
      <c r="C1309" s="23" t="s">
        <v>11519</v>
      </c>
      <c r="D1309" s="22" t="s">
        <v>8924</v>
      </c>
      <c r="E1309" s="22" t="s">
        <v>82</v>
      </c>
      <c r="F1309" s="42"/>
      <c r="G1309" s="4">
        <v>0</v>
      </c>
      <c r="H1309" s="5" t="s">
        <v>2793</v>
      </c>
      <c r="I1309" s="3"/>
      <c r="J1309" s="24"/>
    </row>
    <row r="1310" spans="1:10" hidden="1">
      <c r="A1310" s="22" t="s">
        <v>11461</v>
      </c>
      <c r="B1310" s="22" t="s">
        <v>11520</v>
      </c>
      <c r="C1310" s="23" t="s">
        <v>11521</v>
      </c>
      <c r="D1310" s="22" t="s">
        <v>8924</v>
      </c>
      <c r="E1310" s="22" t="s">
        <v>8921</v>
      </c>
      <c r="F1310" s="42"/>
      <c r="G1310" s="4">
        <v>0</v>
      </c>
      <c r="H1310" s="5" t="s">
        <v>2793</v>
      </c>
      <c r="I1310" s="3"/>
      <c r="J1310" s="24"/>
    </row>
    <row r="1311" spans="1:10" hidden="1">
      <c r="A1311" s="22" t="s">
        <v>11461</v>
      </c>
      <c r="B1311" s="22" t="s">
        <v>11522</v>
      </c>
      <c r="C1311" s="23" t="s">
        <v>11523</v>
      </c>
      <c r="D1311" s="22" t="s">
        <v>8924</v>
      </c>
      <c r="E1311" s="22" t="s">
        <v>8921</v>
      </c>
      <c r="F1311" s="42"/>
      <c r="G1311" s="4">
        <v>0</v>
      </c>
      <c r="H1311" s="5" t="s">
        <v>2793</v>
      </c>
      <c r="I1311" s="3"/>
      <c r="J1311" s="24"/>
    </row>
    <row r="1312" spans="1:10" hidden="1">
      <c r="A1312" s="22" t="s">
        <v>11461</v>
      </c>
      <c r="B1312" s="22" t="s">
        <v>11524</v>
      </c>
      <c r="C1312" s="23" t="s">
        <v>11525</v>
      </c>
      <c r="D1312" s="22" t="s">
        <v>8924</v>
      </c>
      <c r="E1312" s="22" t="s">
        <v>8921</v>
      </c>
      <c r="F1312" s="42"/>
      <c r="G1312" s="4">
        <v>0</v>
      </c>
      <c r="H1312" s="5" t="s">
        <v>2793</v>
      </c>
      <c r="I1312" s="3"/>
      <c r="J1312" s="24"/>
    </row>
    <row r="1313" spans="1:10" hidden="1">
      <c r="A1313" s="22" t="s">
        <v>11461</v>
      </c>
      <c r="B1313" s="22" t="s">
        <v>11526</v>
      </c>
      <c r="C1313" s="23" t="s">
        <v>11527</v>
      </c>
      <c r="D1313" s="22" t="s">
        <v>8924</v>
      </c>
      <c r="E1313" s="22" t="s">
        <v>8921</v>
      </c>
      <c r="F1313" s="42"/>
      <c r="G1313" s="4">
        <v>0</v>
      </c>
      <c r="H1313" s="5" t="s">
        <v>2793</v>
      </c>
      <c r="I1313" s="3"/>
      <c r="J1313" s="24"/>
    </row>
    <row r="1314" spans="1:10" hidden="1">
      <c r="A1314" s="22" t="s">
        <v>11461</v>
      </c>
      <c r="B1314" s="22" t="s">
        <v>11528</v>
      </c>
      <c r="C1314" s="23" t="s">
        <v>11529</v>
      </c>
      <c r="D1314" s="22" t="s">
        <v>8924</v>
      </c>
      <c r="E1314" s="22" t="s">
        <v>82</v>
      </c>
      <c r="F1314" s="42"/>
      <c r="G1314" s="4">
        <v>0</v>
      </c>
      <c r="H1314" s="5" t="s">
        <v>2793</v>
      </c>
      <c r="I1314" s="3"/>
      <c r="J1314" s="24"/>
    </row>
    <row r="1315" spans="1:10" hidden="1">
      <c r="A1315" s="22" t="s">
        <v>11461</v>
      </c>
      <c r="B1315" s="22" t="s">
        <v>11530</v>
      </c>
      <c r="C1315" s="23" t="s">
        <v>11531</v>
      </c>
      <c r="D1315" s="22" t="s">
        <v>8924</v>
      </c>
      <c r="E1315" s="22" t="s">
        <v>82</v>
      </c>
      <c r="F1315" s="42"/>
      <c r="G1315" s="4">
        <v>0</v>
      </c>
      <c r="H1315" s="5" t="s">
        <v>2793</v>
      </c>
      <c r="I1315" s="3"/>
      <c r="J1315" s="24"/>
    </row>
    <row r="1316" spans="1:10" hidden="1">
      <c r="A1316" s="22" t="s">
        <v>11461</v>
      </c>
      <c r="B1316" s="22" t="s">
        <v>11532</v>
      </c>
      <c r="C1316" s="23" t="s">
        <v>11533</v>
      </c>
      <c r="D1316" s="22" t="s">
        <v>8924</v>
      </c>
      <c r="E1316" s="22" t="s">
        <v>82</v>
      </c>
      <c r="F1316" s="42"/>
      <c r="G1316" s="4">
        <v>0</v>
      </c>
      <c r="H1316" s="5" t="s">
        <v>2793</v>
      </c>
      <c r="I1316" s="3"/>
      <c r="J1316" s="24"/>
    </row>
    <row r="1317" spans="1:10" hidden="1">
      <c r="A1317" s="22" t="s">
        <v>11461</v>
      </c>
      <c r="B1317" s="22" t="s">
        <v>11534</v>
      </c>
      <c r="C1317" s="23" t="s">
        <v>11535</v>
      </c>
      <c r="D1317" s="22" t="s">
        <v>8924</v>
      </c>
      <c r="E1317" s="22" t="s">
        <v>82</v>
      </c>
      <c r="F1317" s="42"/>
      <c r="G1317" s="4">
        <v>0</v>
      </c>
      <c r="H1317" s="5" t="s">
        <v>2793</v>
      </c>
      <c r="I1317" s="3"/>
      <c r="J1317" s="24"/>
    </row>
    <row r="1318" spans="1:10" hidden="1">
      <c r="A1318" s="22" t="s">
        <v>11461</v>
      </c>
      <c r="B1318" s="22" t="s">
        <v>11536</v>
      </c>
      <c r="C1318" s="23" t="s">
        <v>11537</v>
      </c>
      <c r="D1318" s="22" t="s">
        <v>8884</v>
      </c>
      <c r="E1318" s="22" t="s">
        <v>82</v>
      </c>
      <c r="F1318" s="42"/>
      <c r="G1318" s="4">
        <v>0</v>
      </c>
      <c r="H1318" s="5" t="s">
        <v>2793</v>
      </c>
      <c r="I1318" s="3"/>
      <c r="J1318" s="24"/>
    </row>
    <row r="1319" spans="1:10" hidden="1">
      <c r="A1319" s="22" t="s">
        <v>11461</v>
      </c>
      <c r="B1319" s="22" t="s">
        <v>11538</v>
      </c>
      <c r="C1319" s="23" t="s">
        <v>11539</v>
      </c>
      <c r="D1319" s="22" t="s">
        <v>8920</v>
      </c>
      <c r="E1319" s="22" t="s">
        <v>82</v>
      </c>
      <c r="F1319" s="42"/>
      <c r="G1319" s="4">
        <v>0</v>
      </c>
      <c r="H1319" s="5" t="s">
        <v>2793</v>
      </c>
      <c r="I1319" s="3"/>
      <c r="J1319" s="24"/>
    </row>
    <row r="1320" spans="1:10" hidden="1">
      <c r="A1320" s="22" t="s">
        <v>11461</v>
      </c>
      <c r="B1320" s="22" t="s">
        <v>11540</v>
      </c>
      <c r="C1320" s="23" t="s">
        <v>11541</v>
      </c>
      <c r="D1320" s="22" t="s">
        <v>8920</v>
      </c>
      <c r="E1320" s="22" t="s">
        <v>82</v>
      </c>
      <c r="F1320" s="42"/>
      <c r="G1320" s="4">
        <v>0</v>
      </c>
      <c r="H1320" s="5" t="s">
        <v>2793</v>
      </c>
      <c r="I1320" s="3"/>
      <c r="J1320" s="24"/>
    </row>
    <row r="1321" spans="1:10" hidden="1">
      <c r="A1321" s="22" t="s">
        <v>11461</v>
      </c>
      <c r="B1321" s="22" t="s">
        <v>11542</v>
      </c>
      <c r="C1321" s="23" t="s">
        <v>11543</v>
      </c>
      <c r="D1321" s="22" t="s">
        <v>8924</v>
      </c>
      <c r="E1321" s="22" t="s">
        <v>8921</v>
      </c>
      <c r="F1321" s="42"/>
      <c r="G1321" s="4">
        <v>0</v>
      </c>
      <c r="H1321" s="5" t="s">
        <v>2793</v>
      </c>
      <c r="I1321" s="3"/>
      <c r="J1321" s="24"/>
    </row>
    <row r="1322" spans="1:10" hidden="1">
      <c r="A1322" s="22" t="s">
        <v>11461</v>
      </c>
      <c r="B1322" s="22" t="s">
        <v>11544</v>
      </c>
      <c r="C1322" s="23" t="s">
        <v>11545</v>
      </c>
      <c r="D1322" s="22" t="s">
        <v>8884</v>
      </c>
      <c r="E1322" s="22" t="s">
        <v>82</v>
      </c>
      <c r="F1322" s="42"/>
      <c r="G1322" s="4">
        <v>0</v>
      </c>
      <c r="H1322" s="5" t="s">
        <v>2793</v>
      </c>
      <c r="I1322" s="3"/>
      <c r="J1322" s="24"/>
    </row>
    <row r="1323" spans="1:10" hidden="1">
      <c r="A1323" s="22" t="s">
        <v>11461</v>
      </c>
      <c r="B1323" s="22" t="s">
        <v>11546</v>
      </c>
      <c r="C1323" s="23" t="s">
        <v>11547</v>
      </c>
      <c r="D1323" s="22" t="s">
        <v>8884</v>
      </c>
      <c r="E1323" s="22" t="s">
        <v>8921</v>
      </c>
      <c r="F1323" s="42"/>
      <c r="G1323" s="4">
        <v>0</v>
      </c>
      <c r="H1323" s="5" t="s">
        <v>2793</v>
      </c>
      <c r="I1323" s="3"/>
      <c r="J1323" s="24"/>
    </row>
    <row r="1324" spans="1:10" hidden="1">
      <c r="A1324" s="22" t="s">
        <v>11461</v>
      </c>
      <c r="B1324" s="22" t="s">
        <v>11548</v>
      </c>
      <c r="C1324" s="23" t="s">
        <v>11549</v>
      </c>
      <c r="D1324" s="22" t="s">
        <v>8884</v>
      </c>
      <c r="E1324" s="22" t="s">
        <v>8921</v>
      </c>
      <c r="F1324" s="42"/>
      <c r="G1324" s="4">
        <v>0</v>
      </c>
      <c r="H1324" s="5" t="s">
        <v>2793</v>
      </c>
      <c r="I1324" s="3"/>
      <c r="J1324" s="24"/>
    </row>
    <row r="1325" spans="1:10" hidden="1">
      <c r="A1325" s="22" t="s">
        <v>11461</v>
      </c>
      <c r="B1325" s="22" t="s">
        <v>11550</v>
      </c>
      <c r="C1325" s="23" t="s">
        <v>11551</v>
      </c>
      <c r="D1325" s="22" t="s">
        <v>8884</v>
      </c>
      <c r="E1325" s="22" t="s">
        <v>82</v>
      </c>
      <c r="F1325" s="42"/>
      <c r="G1325" s="4">
        <v>0</v>
      </c>
      <c r="H1325" s="5" t="s">
        <v>2793</v>
      </c>
      <c r="I1325" s="3"/>
      <c r="J1325" s="24"/>
    </row>
    <row r="1326" spans="1:10" hidden="1">
      <c r="A1326" s="22" t="s">
        <v>11461</v>
      </c>
      <c r="B1326" s="22" t="s">
        <v>11552</v>
      </c>
      <c r="C1326" s="23" t="s">
        <v>11553</v>
      </c>
      <c r="D1326" s="22" t="s">
        <v>8884</v>
      </c>
      <c r="E1326" s="22">
        <v>3</v>
      </c>
      <c r="F1326" s="42"/>
      <c r="G1326" s="4">
        <v>0</v>
      </c>
      <c r="H1326" s="5" t="s">
        <v>2793</v>
      </c>
      <c r="I1326" s="3"/>
      <c r="J1326" s="24"/>
    </row>
    <row r="1327" spans="1:10" hidden="1">
      <c r="A1327" s="22" t="s">
        <v>11461</v>
      </c>
      <c r="B1327" s="22" t="s">
        <v>11554</v>
      </c>
      <c r="C1327" s="23" t="s">
        <v>11555</v>
      </c>
      <c r="D1327" s="22" t="s">
        <v>8884</v>
      </c>
      <c r="E1327" s="22" t="s">
        <v>8921</v>
      </c>
      <c r="F1327" s="42"/>
      <c r="G1327" s="4">
        <v>0</v>
      </c>
      <c r="H1327" s="5" t="s">
        <v>2793</v>
      </c>
      <c r="I1327" s="3"/>
      <c r="J1327" s="24"/>
    </row>
    <row r="1328" spans="1:10" hidden="1">
      <c r="A1328" s="22" t="s">
        <v>11461</v>
      </c>
      <c r="B1328" s="22" t="s">
        <v>11556</v>
      </c>
      <c r="C1328" s="23" t="s">
        <v>11557</v>
      </c>
      <c r="D1328" s="22" t="s">
        <v>8884</v>
      </c>
      <c r="E1328" s="22" t="s">
        <v>82</v>
      </c>
      <c r="F1328" s="42"/>
      <c r="G1328" s="4">
        <v>0</v>
      </c>
      <c r="H1328" s="5" t="s">
        <v>2793</v>
      </c>
      <c r="I1328" s="3"/>
      <c r="J1328" s="24"/>
    </row>
    <row r="1329" spans="1:10" hidden="1">
      <c r="A1329" s="22" t="s">
        <v>11461</v>
      </c>
      <c r="B1329" s="22" t="s">
        <v>11558</v>
      </c>
      <c r="C1329" s="23" t="s">
        <v>11559</v>
      </c>
      <c r="D1329" s="22" t="s">
        <v>8884</v>
      </c>
      <c r="E1329" s="22" t="s">
        <v>82</v>
      </c>
      <c r="F1329" s="42"/>
      <c r="G1329" s="4">
        <v>0</v>
      </c>
      <c r="H1329" s="5" t="s">
        <v>2793</v>
      </c>
      <c r="I1329" s="3"/>
      <c r="J1329" s="24"/>
    </row>
    <row r="1330" spans="1:10" hidden="1">
      <c r="A1330" s="22" t="s">
        <v>11461</v>
      </c>
      <c r="B1330" s="22" t="s">
        <v>11560</v>
      </c>
      <c r="C1330" s="23" t="s">
        <v>11561</v>
      </c>
      <c r="D1330" s="22" t="s">
        <v>8884</v>
      </c>
      <c r="E1330" s="22" t="s">
        <v>82</v>
      </c>
      <c r="F1330" s="42"/>
      <c r="G1330" s="4">
        <v>0</v>
      </c>
      <c r="H1330" s="5" t="s">
        <v>2793</v>
      </c>
      <c r="I1330" s="3"/>
      <c r="J1330" s="24"/>
    </row>
    <row r="1331" spans="1:10" hidden="1">
      <c r="A1331" s="22" t="s">
        <v>11461</v>
      </c>
      <c r="B1331" s="22" t="s">
        <v>11562</v>
      </c>
      <c r="C1331" s="23" t="s">
        <v>11563</v>
      </c>
      <c r="D1331" s="22" t="s">
        <v>8927</v>
      </c>
      <c r="E1331" s="22" t="s">
        <v>82</v>
      </c>
      <c r="F1331" s="42"/>
      <c r="G1331" s="4">
        <v>0</v>
      </c>
      <c r="H1331" s="5" t="s">
        <v>2793</v>
      </c>
      <c r="I1331" s="3"/>
      <c r="J1331" s="24"/>
    </row>
    <row r="1332" spans="1:10" hidden="1">
      <c r="A1332" s="22" t="s">
        <v>11461</v>
      </c>
      <c r="B1332" s="22" t="s">
        <v>11564</v>
      </c>
      <c r="C1332" s="23" t="s">
        <v>11565</v>
      </c>
      <c r="D1332" s="22" t="s">
        <v>8884</v>
      </c>
      <c r="E1332" s="22" t="s">
        <v>8921</v>
      </c>
      <c r="F1332" s="42"/>
      <c r="G1332" s="4">
        <v>0</v>
      </c>
      <c r="H1332" s="5" t="s">
        <v>2793</v>
      </c>
      <c r="I1332" s="3"/>
      <c r="J1332" s="24"/>
    </row>
    <row r="1333" spans="1:10" hidden="1">
      <c r="A1333" s="22" t="s">
        <v>11461</v>
      </c>
      <c r="B1333" s="22" t="s">
        <v>11566</v>
      </c>
      <c r="C1333" s="23" t="s">
        <v>11567</v>
      </c>
      <c r="D1333" s="22" t="s">
        <v>8884</v>
      </c>
      <c r="E1333" s="22" t="s">
        <v>8921</v>
      </c>
      <c r="F1333" s="42"/>
      <c r="G1333" s="4">
        <v>0</v>
      </c>
      <c r="H1333" s="5" t="s">
        <v>2793</v>
      </c>
      <c r="I1333" s="3"/>
      <c r="J1333" s="24"/>
    </row>
    <row r="1334" spans="1:10" hidden="1">
      <c r="A1334" s="22" t="s">
        <v>11461</v>
      </c>
      <c r="B1334" s="22" t="s">
        <v>11568</v>
      </c>
      <c r="C1334" s="23" t="s">
        <v>11569</v>
      </c>
      <c r="D1334" s="22" t="s">
        <v>8884</v>
      </c>
      <c r="E1334" s="22" t="s">
        <v>82</v>
      </c>
      <c r="F1334" s="42"/>
      <c r="G1334" s="4">
        <v>0</v>
      </c>
      <c r="H1334" s="5" t="s">
        <v>2793</v>
      </c>
      <c r="I1334" s="3"/>
      <c r="J1334" s="24"/>
    </row>
    <row r="1335" spans="1:10" hidden="1">
      <c r="A1335" s="22" t="s">
        <v>11461</v>
      </c>
      <c r="B1335" s="22" t="s">
        <v>11570</v>
      </c>
      <c r="C1335" s="23" t="s">
        <v>11571</v>
      </c>
      <c r="D1335" s="22" t="s">
        <v>8884</v>
      </c>
      <c r="E1335" s="22" t="s">
        <v>82</v>
      </c>
      <c r="F1335" s="42"/>
      <c r="G1335" s="4">
        <v>0</v>
      </c>
      <c r="H1335" s="5" t="s">
        <v>2793</v>
      </c>
      <c r="I1335" s="3"/>
      <c r="J1335" s="24"/>
    </row>
    <row r="1336" spans="1:10" hidden="1">
      <c r="A1336" s="22" t="s">
        <v>11461</v>
      </c>
      <c r="B1336" s="22" t="s">
        <v>11572</v>
      </c>
      <c r="C1336" s="23" t="s">
        <v>11573</v>
      </c>
      <c r="D1336" s="22" t="s">
        <v>8884</v>
      </c>
      <c r="E1336" s="22" t="s">
        <v>82</v>
      </c>
      <c r="F1336" s="42"/>
      <c r="G1336" s="4">
        <v>0</v>
      </c>
      <c r="H1336" s="5" t="s">
        <v>2793</v>
      </c>
      <c r="I1336" s="3"/>
      <c r="J1336" s="24"/>
    </row>
    <row r="1337" spans="1:10" hidden="1">
      <c r="A1337" s="22" t="s">
        <v>11461</v>
      </c>
      <c r="B1337" s="22" t="s">
        <v>11574</v>
      </c>
      <c r="C1337" s="23" t="s">
        <v>11575</v>
      </c>
      <c r="D1337" s="22" t="s">
        <v>8884</v>
      </c>
      <c r="E1337" s="22" t="s">
        <v>82</v>
      </c>
      <c r="F1337" s="42"/>
      <c r="G1337" s="4">
        <v>0</v>
      </c>
      <c r="H1337" s="5" t="s">
        <v>2793</v>
      </c>
      <c r="I1337" s="3"/>
      <c r="J1337" s="24"/>
    </row>
    <row r="1338" spans="1:10" hidden="1">
      <c r="A1338" s="22" t="s">
        <v>11461</v>
      </c>
      <c r="B1338" s="22" t="s">
        <v>11576</v>
      </c>
      <c r="C1338" s="23" t="s">
        <v>11577</v>
      </c>
      <c r="D1338" s="22" t="s">
        <v>8884</v>
      </c>
      <c r="E1338" s="22" t="s">
        <v>82</v>
      </c>
      <c r="F1338" s="42"/>
      <c r="G1338" s="4">
        <v>0</v>
      </c>
      <c r="H1338" s="5" t="s">
        <v>2793</v>
      </c>
      <c r="I1338" s="3"/>
      <c r="J1338" s="24"/>
    </row>
    <row r="1339" spans="1:10" hidden="1">
      <c r="A1339" s="22" t="s">
        <v>11461</v>
      </c>
      <c r="B1339" s="22" t="s">
        <v>11578</v>
      </c>
      <c r="C1339" s="23" t="s">
        <v>11579</v>
      </c>
      <c r="D1339" s="22" t="s">
        <v>8884</v>
      </c>
      <c r="E1339" s="22" t="s">
        <v>82</v>
      </c>
      <c r="F1339" s="42"/>
      <c r="G1339" s="4">
        <v>0</v>
      </c>
      <c r="H1339" s="5" t="s">
        <v>2793</v>
      </c>
      <c r="I1339" s="3"/>
      <c r="J1339" s="24"/>
    </row>
    <row r="1340" spans="1:10" hidden="1">
      <c r="A1340" s="22" t="s">
        <v>11461</v>
      </c>
      <c r="B1340" s="22" t="s">
        <v>11580</v>
      </c>
      <c r="C1340" s="23" t="s">
        <v>11581</v>
      </c>
      <c r="D1340" s="22" t="s">
        <v>8884</v>
      </c>
      <c r="E1340" s="22" t="s">
        <v>8921</v>
      </c>
      <c r="F1340" s="42"/>
      <c r="G1340" s="4">
        <v>0</v>
      </c>
      <c r="H1340" s="5" t="s">
        <v>2793</v>
      </c>
      <c r="I1340" s="3"/>
      <c r="J1340" s="24"/>
    </row>
    <row r="1341" spans="1:10" hidden="1">
      <c r="A1341" s="22" t="s">
        <v>11461</v>
      </c>
      <c r="B1341" s="22" t="s">
        <v>11582</v>
      </c>
      <c r="C1341" s="23" t="s">
        <v>11583</v>
      </c>
      <c r="D1341" s="22" t="s">
        <v>8884</v>
      </c>
      <c r="E1341" s="22" t="s">
        <v>8921</v>
      </c>
      <c r="F1341" s="42"/>
      <c r="G1341" s="4">
        <v>0</v>
      </c>
      <c r="H1341" s="5" t="s">
        <v>2793</v>
      </c>
      <c r="I1341" s="3"/>
      <c r="J1341" s="24"/>
    </row>
    <row r="1342" spans="1:10" hidden="1">
      <c r="A1342" s="22" t="s">
        <v>11461</v>
      </c>
      <c r="B1342" s="22" t="s">
        <v>11584</v>
      </c>
      <c r="C1342" s="23" t="s">
        <v>11585</v>
      </c>
      <c r="D1342" s="22" t="s">
        <v>8884</v>
      </c>
      <c r="E1342" s="22" t="s">
        <v>82</v>
      </c>
      <c r="F1342" s="42"/>
      <c r="G1342" s="4">
        <v>0</v>
      </c>
      <c r="H1342" s="5" t="s">
        <v>2793</v>
      </c>
      <c r="I1342" s="3"/>
      <c r="J1342" s="24"/>
    </row>
    <row r="1343" spans="1:10" hidden="1">
      <c r="A1343" s="22" t="s">
        <v>11461</v>
      </c>
      <c r="B1343" s="22" t="s">
        <v>11586</v>
      </c>
      <c r="C1343" s="23" t="s">
        <v>11587</v>
      </c>
      <c r="D1343" s="22" t="s">
        <v>8884</v>
      </c>
      <c r="E1343" s="22" t="s">
        <v>82</v>
      </c>
      <c r="F1343" s="42"/>
      <c r="G1343" s="4">
        <v>0</v>
      </c>
      <c r="H1343" s="5" t="s">
        <v>2793</v>
      </c>
      <c r="I1343" s="3"/>
      <c r="J1343" s="24"/>
    </row>
    <row r="1344" spans="1:10" hidden="1">
      <c r="A1344" s="22" t="s">
        <v>11461</v>
      </c>
      <c r="B1344" s="22" t="s">
        <v>11588</v>
      </c>
      <c r="C1344" s="23" t="s">
        <v>11589</v>
      </c>
      <c r="D1344" s="22" t="s">
        <v>8884</v>
      </c>
      <c r="E1344" s="22" t="s">
        <v>82</v>
      </c>
      <c r="F1344" s="42"/>
      <c r="G1344" s="4">
        <v>0</v>
      </c>
      <c r="H1344" s="5" t="s">
        <v>2793</v>
      </c>
      <c r="I1344" s="3"/>
      <c r="J1344" s="24"/>
    </row>
    <row r="1345" spans="1:10" hidden="1">
      <c r="A1345" s="22" t="s">
        <v>11461</v>
      </c>
      <c r="B1345" s="22" t="s">
        <v>11590</v>
      </c>
      <c r="C1345" s="23" t="s">
        <v>11591</v>
      </c>
      <c r="D1345" s="22" t="s">
        <v>8884</v>
      </c>
      <c r="E1345" s="22" t="s">
        <v>82</v>
      </c>
      <c r="F1345" s="42"/>
      <c r="G1345" s="4">
        <v>0</v>
      </c>
      <c r="H1345" s="5" t="s">
        <v>2793</v>
      </c>
      <c r="I1345" s="3"/>
      <c r="J1345" s="24"/>
    </row>
    <row r="1346" spans="1:10" hidden="1">
      <c r="A1346" s="22" t="s">
        <v>11461</v>
      </c>
      <c r="B1346" s="22" t="s">
        <v>11592</v>
      </c>
      <c r="C1346" s="23" t="s">
        <v>11593</v>
      </c>
      <c r="D1346" s="22" t="s">
        <v>8884</v>
      </c>
      <c r="E1346" s="22">
        <v>3</v>
      </c>
      <c r="F1346" s="42"/>
      <c r="G1346" s="4">
        <v>0</v>
      </c>
      <c r="H1346" s="5" t="s">
        <v>2793</v>
      </c>
      <c r="I1346" s="3"/>
      <c r="J1346" s="24"/>
    </row>
    <row r="1347" spans="1:10" hidden="1">
      <c r="A1347" s="22" t="s">
        <v>11461</v>
      </c>
      <c r="B1347" s="22" t="s">
        <v>11594</v>
      </c>
      <c r="C1347" s="23" t="s">
        <v>11595</v>
      </c>
      <c r="D1347" s="22" t="s">
        <v>8884</v>
      </c>
      <c r="E1347" s="22" t="s">
        <v>82</v>
      </c>
      <c r="F1347" s="42"/>
      <c r="G1347" s="4">
        <v>0</v>
      </c>
      <c r="H1347" s="5" t="s">
        <v>2793</v>
      </c>
      <c r="I1347" s="3"/>
      <c r="J1347" s="24"/>
    </row>
    <row r="1348" spans="1:10" hidden="1">
      <c r="A1348" s="22" t="s">
        <v>11461</v>
      </c>
      <c r="B1348" s="22" t="s">
        <v>11596</v>
      </c>
      <c r="C1348" s="23" t="s">
        <v>11597</v>
      </c>
      <c r="D1348" s="22" t="s">
        <v>8920</v>
      </c>
      <c r="E1348" s="22" t="s">
        <v>8921</v>
      </c>
      <c r="F1348" s="42"/>
      <c r="G1348" s="4">
        <v>0</v>
      </c>
      <c r="H1348" s="5" t="s">
        <v>2793</v>
      </c>
      <c r="I1348" s="3"/>
      <c r="J1348" s="24"/>
    </row>
    <row r="1349" spans="1:10" hidden="1">
      <c r="A1349" s="22" t="s">
        <v>11461</v>
      </c>
      <c r="B1349" s="22" t="s">
        <v>11598</v>
      </c>
      <c r="C1349" s="23" t="s">
        <v>11599</v>
      </c>
      <c r="D1349" s="22" t="s">
        <v>8920</v>
      </c>
      <c r="E1349" s="22" t="s">
        <v>8921</v>
      </c>
      <c r="F1349" s="42"/>
      <c r="G1349" s="4">
        <v>0</v>
      </c>
      <c r="H1349" s="5" t="s">
        <v>2793</v>
      </c>
      <c r="I1349" s="3"/>
      <c r="J1349" s="24"/>
    </row>
    <row r="1350" spans="1:10" hidden="1">
      <c r="A1350" s="22" t="s">
        <v>11461</v>
      </c>
      <c r="B1350" s="22" t="s">
        <v>11600</v>
      </c>
      <c r="C1350" s="23" t="s">
        <v>11601</v>
      </c>
      <c r="D1350" s="22" t="s">
        <v>8920</v>
      </c>
      <c r="E1350" s="22" t="s">
        <v>8921</v>
      </c>
      <c r="F1350" s="42"/>
      <c r="G1350" s="4">
        <v>0</v>
      </c>
      <c r="H1350" s="5" t="s">
        <v>2793</v>
      </c>
      <c r="I1350" s="3"/>
      <c r="J1350" s="24"/>
    </row>
    <row r="1351" spans="1:10" hidden="1">
      <c r="A1351" s="22" t="s">
        <v>11461</v>
      </c>
      <c r="B1351" s="22" t="s">
        <v>11602</v>
      </c>
      <c r="C1351" s="23" t="s">
        <v>11603</v>
      </c>
      <c r="D1351" s="22" t="s">
        <v>8920</v>
      </c>
      <c r="E1351" s="22" t="s">
        <v>8921</v>
      </c>
      <c r="F1351" s="42"/>
      <c r="G1351" s="4">
        <v>0</v>
      </c>
      <c r="H1351" s="5" t="s">
        <v>2793</v>
      </c>
      <c r="I1351" s="3"/>
      <c r="J1351" s="24"/>
    </row>
    <row r="1352" spans="1:10" hidden="1">
      <c r="A1352" s="22" t="s">
        <v>11461</v>
      </c>
      <c r="B1352" s="22" t="s">
        <v>11604</v>
      </c>
      <c r="C1352" s="23" t="s">
        <v>11605</v>
      </c>
      <c r="D1352" s="22" t="s">
        <v>8924</v>
      </c>
      <c r="E1352" s="22" t="s">
        <v>8921</v>
      </c>
      <c r="F1352" s="42"/>
      <c r="G1352" s="4">
        <v>0</v>
      </c>
      <c r="H1352" s="5" t="s">
        <v>2793</v>
      </c>
      <c r="I1352" s="3"/>
      <c r="J1352" s="24"/>
    </row>
    <row r="1353" spans="1:10" hidden="1">
      <c r="A1353" s="22" t="s">
        <v>11461</v>
      </c>
      <c r="B1353" s="22" t="s">
        <v>11606</v>
      </c>
      <c r="C1353" s="23" t="s">
        <v>11607</v>
      </c>
      <c r="D1353" s="22" t="s">
        <v>8924</v>
      </c>
      <c r="E1353" s="22" t="s">
        <v>82</v>
      </c>
      <c r="F1353" s="42"/>
      <c r="G1353" s="4">
        <v>0</v>
      </c>
      <c r="H1353" s="5" t="s">
        <v>2793</v>
      </c>
      <c r="I1353" s="3"/>
      <c r="J1353" s="24"/>
    </row>
    <row r="1354" spans="1:10" hidden="1">
      <c r="A1354" s="22" t="s">
        <v>11461</v>
      </c>
      <c r="B1354" s="22" t="s">
        <v>11608</v>
      </c>
      <c r="C1354" s="23" t="s">
        <v>11609</v>
      </c>
      <c r="D1354" s="22" t="s">
        <v>8924</v>
      </c>
      <c r="E1354" s="22" t="s">
        <v>82</v>
      </c>
      <c r="F1354" s="42"/>
      <c r="G1354" s="4">
        <v>0</v>
      </c>
      <c r="H1354" s="5" t="s">
        <v>2793</v>
      </c>
      <c r="I1354" s="3"/>
      <c r="J1354" s="24"/>
    </row>
    <row r="1355" spans="1:10" hidden="1">
      <c r="A1355" s="22" t="s">
        <v>11461</v>
      </c>
      <c r="B1355" s="22" t="s">
        <v>11610</v>
      </c>
      <c r="C1355" s="23" t="s">
        <v>11611</v>
      </c>
      <c r="D1355" s="22" t="s">
        <v>8884</v>
      </c>
      <c r="E1355" s="22" t="s">
        <v>82</v>
      </c>
      <c r="F1355" s="42"/>
      <c r="G1355" s="4">
        <v>0</v>
      </c>
      <c r="H1355" s="5" t="s">
        <v>2793</v>
      </c>
      <c r="I1355" s="3"/>
      <c r="J1355" s="24"/>
    </row>
    <row r="1356" spans="1:10" hidden="1">
      <c r="A1356" s="22" t="s">
        <v>11461</v>
      </c>
      <c r="B1356" s="22" t="s">
        <v>11612</v>
      </c>
      <c r="C1356" s="23" t="s">
        <v>11613</v>
      </c>
      <c r="D1356" s="22" t="s">
        <v>8884</v>
      </c>
      <c r="E1356" s="22" t="s">
        <v>82</v>
      </c>
      <c r="F1356" s="42"/>
      <c r="G1356" s="4">
        <v>0</v>
      </c>
      <c r="H1356" s="5" t="s">
        <v>2793</v>
      </c>
      <c r="I1356" s="3"/>
      <c r="J1356" s="24"/>
    </row>
    <row r="1357" spans="1:10" hidden="1">
      <c r="A1357" s="22" t="s">
        <v>11461</v>
      </c>
      <c r="B1357" s="22" t="s">
        <v>11614</v>
      </c>
      <c r="C1357" s="23" t="s">
        <v>11615</v>
      </c>
      <c r="D1357" s="22" t="s">
        <v>8884</v>
      </c>
      <c r="E1357" s="22" t="s">
        <v>82</v>
      </c>
      <c r="F1357" s="42"/>
      <c r="G1357" s="4">
        <v>0</v>
      </c>
      <c r="H1357" s="5" t="s">
        <v>2793</v>
      </c>
      <c r="I1357" s="3"/>
      <c r="J1357" s="24"/>
    </row>
    <row r="1358" spans="1:10" hidden="1">
      <c r="A1358" s="22" t="s">
        <v>11461</v>
      </c>
      <c r="B1358" s="22" t="s">
        <v>11616</v>
      </c>
      <c r="C1358" s="23" t="s">
        <v>11617</v>
      </c>
      <c r="D1358" s="22" t="s">
        <v>8920</v>
      </c>
      <c r="E1358" s="22" t="s">
        <v>82</v>
      </c>
      <c r="F1358" s="42"/>
      <c r="G1358" s="4">
        <v>0</v>
      </c>
      <c r="H1358" s="5" t="s">
        <v>2793</v>
      </c>
      <c r="I1358" s="3"/>
      <c r="J1358" s="24"/>
    </row>
    <row r="1359" spans="1:10" hidden="1">
      <c r="A1359" s="22" t="s">
        <v>11461</v>
      </c>
      <c r="B1359" s="22" t="s">
        <v>11618</v>
      </c>
      <c r="C1359" s="23" t="s">
        <v>11619</v>
      </c>
      <c r="D1359" s="22" t="s">
        <v>8884</v>
      </c>
      <c r="E1359" s="22" t="s">
        <v>82</v>
      </c>
      <c r="F1359" s="42"/>
      <c r="G1359" s="4">
        <v>0</v>
      </c>
      <c r="H1359" s="5" t="s">
        <v>2793</v>
      </c>
      <c r="I1359" s="3"/>
      <c r="J1359" s="24"/>
    </row>
    <row r="1360" spans="1:10" hidden="1">
      <c r="A1360" s="22" t="s">
        <v>11461</v>
      </c>
      <c r="B1360" s="22" t="s">
        <v>11620</v>
      </c>
      <c r="C1360" s="23" t="s">
        <v>11621</v>
      </c>
      <c r="D1360" s="22" t="s">
        <v>8884</v>
      </c>
      <c r="E1360" s="22" t="s">
        <v>82</v>
      </c>
      <c r="F1360" s="42"/>
      <c r="G1360" s="4">
        <v>0</v>
      </c>
      <c r="H1360" s="5" t="s">
        <v>2793</v>
      </c>
      <c r="I1360" s="3"/>
      <c r="J1360" s="24"/>
    </row>
    <row r="1361" spans="1:10" hidden="1">
      <c r="A1361" s="22" t="s">
        <v>11461</v>
      </c>
      <c r="B1361" s="22" t="s">
        <v>11622</v>
      </c>
      <c r="C1361" s="23" t="s">
        <v>11623</v>
      </c>
      <c r="D1361" s="22" t="s">
        <v>8884</v>
      </c>
      <c r="E1361" s="22" t="s">
        <v>82</v>
      </c>
      <c r="F1361" s="42"/>
      <c r="G1361" s="4">
        <v>0</v>
      </c>
      <c r="H1361" s="5" t="s">
        <v>2793</v>
      </c>
      <c r="I1361" s="3"/>
      <c r="J1361" s="24"/>
    </row>
    <row r="1362" spans="1:10" hidden="1">
      <c r="A1362" s="22" t="s">
        <v>11461</v>
      </c>
      <c r="B1362" s="22" t="s">
        <v>11624</v>
      </c>
      <c r="C1362" s="23" t="s">
        <v>11625</v>
      </c>
      <c r="D1362" s="22" t="s">
        <v>8884</v>
      </c>
      <c r="E1362" s="22" t="s">
        <v>82</v>
      </c>
      <c r="F1362" s="42"/>
      <c r="G1362" s="4">
        <v>0</v>
      </c>
      <c r="H1362" s="5" t="s">
        <v>2793</v>
      </c>
      <c r="I1362" s="3"/>
      <c r="J1362" s="24"/>
    </row>
    <row r="1363" spans="1:10" hidden="1">
      <c r="A1363" s="22" t="s">
        <v>11461</v>
      </c>
      <c r="B1363" s="22" t="s">
        <v>11626</v>
      </c>
      <c r="C1363" s="23" t="s">
        <v>11627</v>
      </c>
      <c r="D1363" s="22" t="s">
        <v>8924</v>
      </c>
      <c r="E1363" s="22" t="s">
        <v>8921</v>
      </c>
      <c r="F1363" s="42"/>
      <c r="G1363" s="4">
        <v>0</v>
      </c>
      <c r="H1363" s="5" t="s">
        <v>2793</v>
      </c>
      <c r="I1363" s="3"/>
      <c r="J1363" s="24"/>
    </row>
    <row r="1364" spans="1:10" hidden="1">
      <c r="A1364" s="22" t="s">
        <v>11628</v>
      </c>
      <c r="B1364" s="22" t="s">
        <v>11629</v>
      </c>
      <c r="C1364" s="23" t="s">
        <v>11630</v>
      </c>
      <c r="D1364" s="22" t="s">
        <v>8924</v>
      </c>
      <c r="E1364" s="22" t="s">
        <v>82</v>
      </c>
      <c r="F1364" s="42"/>
      <c r="G1364" s="4">
        <v>0</v>
      </c>
      <c r="H1364" s="5" t="s">
        <v>2793</v>
      </c>
      <c r="I1364" s="3"/>
      <c r="J1364" s="24"/>
    </row>
    <row r="1365" spans="1:10" hidden="1">
      <c r="A1365" s="22" t="s">
        <v>11628</v>
      </c>
      <c r="B1365" s="22" t="s">
        <v>11631</v>
      </c>
      <c r="C1365" s="23" t="s">
        <v>11632</v>
      </c>
      <c r="D1365" s="22" t="s">
        <v>8884</v>
      </c>
      <c r="E1365" s="22" t="s">
        <v>82</v>
      </c>
      <c r="F1365" s="42"/>
      <c r="G1365" s="4">
        <v>0</v>
      </c>
      <c r="H1365" s="5" t="s">
        <v>2793</v>
      </c>
      <c r="I1365" s="3"/>
      <c r="J1365" s="24"/>
    </row>
    <row r="1366" spans="1:10" hidden="1">
      <c r="A1366" s="22" t="s">
        <v>11628</v>
      </c>
      <c r="B1366" s="22" t="s">
        <v>11633</v>
      </c>
      <c r="C1366" s="23" t="s">
        <v>11634</v>
      </c>
      <c r="D1366" s="22" t="s">
        <v>8884</v>
      </c>
      <c r="E1366" s="22" t="s">
        <v>82</v>
      </c>
      <c r="F1366" s="42"/>
      <c r="G1366" s="4">
        <v>0</v>
      </c>
      <c r="H1366" s="5" t="s">
        <v>2793</v>
      </c>
      <c r="I1366" s="3"/>
      <c r="J1366" s="24"/>
    </row>
    <row r="1367" spans="1:10" hidden="1">
      <c r="A1367" s="22" t="s">
        <v>11628</v>
      </c>
      <c r="B1367" s="22" t="s">
        <v>11635</v>
      </c>
      <c r="C1367" s="23" t="s">
        <v>11636</v>
      </c>
      <c r="D1367" s="22" t="s">
        <v>8884</v>
      </c>
      <c r="E1367" s="22" t="s">
        <v>82</v>
      </c>
      <c r="F1367" s="42"/>
      <c r="G1367" s="4">
        <v>0</v>
      </c>
      <c r="H1367" s="5" t="s">
        <v>2793</v>
      </c>
      <c r="I1367" s="3"/>
      <c r="J1367" s="24"/>
    </row>
    <row r="1368" spans="1:10" hidden="1">
      <c r="A1368" s="22" t="s">
        <v>11628</v>
      </c>
      <c r="B1368" s="22" t="s">
        <v>11637</v>
      </c>
      <c r="C1368" s="23" t="s">
        <v>11638</v>
      </c>
      <c r="D1368" s="22" t="s">
        <v>9010</v>
      </c>
      <c r="E1368" s="22" t="s">
        <v>82</v>
      </c>
      <c r="F1368" s="42"/>
      <c r="G1368" s="4">
        <v>0</v>
      </c>
      <c r="H1368" s="5" t="s">
        <v>2793</v>
      </c>
      <c r="I1368" s="3"/>
      <c r="J1368" s="24"/>
    </row>
    <row r="1369" spans="1:10" hidden="1">
      <c r="A1369" s="22" t="s">
        <v>11628</v>
      </c>
      <c r="B1369" s="22" t="s">
        <v>11639</v>
      </c>
      <c r="C1369" s="23" t="s">
        <v>11640</v>
      </c>
      <c r="D1369" s="22" t="s">
        <v>8884</v>
      </c>
      <c r="E1369" s="22" t="s">
        <v>82</v>
      </c>
      <c r="F1369" s="42"/>
      <c r="G1369" s="4">
        <v>0</v>
      </c>
      <c r="H1369" s="5" t="s">
        <v>2793</v>
      </c>
      <c r="I1369" s="3"/>
      <c r="J1369" s="24"/>
    </row>
    <row r="1370" spans="1:10" hidden="1">
      <c r="A1370" s="22" t="s">
        <v>11628</v>
      </c>
      <c r="B1370" s="22" t="s">
        <v>11641</v>
      </c>
      <c r="C1370" s="23" t="s">
        <v>11642</v>
      </c>
      <c r="D1370" s="22" t="s">
        <v>8884</v>
      </c>
      <c r="E1370" s="22" t="s">
        <v>82</v>
      </c>
      <c r="F1370" s="42"/>
      <c r="G1370" s="4">
        <v>0</v>
      </c>
      <c r="H1370" s="5" t="s">
        <v>2793</v>
      </c>
      <c r="I1370" s="3"/>
      <c r="J1370" s="24"/>
    </row>
    <row r="1371" spans="1:10" hidden="1">
      <c r="A1371" s="22" t="s">
        <v>11628</v>
      </c>
      <c r="B1371" s="22" t="s">
        <v>11643</v>
      </c>
      <c r="C1371" s="23" t="s">
        <v>11644</v>
      </c>
      <c r="D1371" s="22" t="s">
        <v>8924</v>
      </c>
      <c r="E1371" s="22" t="s">
        <v>82</v>
      </c>
      <c r="F1371" s="42"/>
      <c r="G1371" s="4">
        <v>0</v>
      </c>
      <c r="H1371" s="5" t="s">
        <v>2793</v>
      </c>
      <c r="I1371" s="3"/>
      <c r="J1371" s="24"/>
    </row>
    <row r="1372" spans="1:10" hidden="1">
      <c r="A1372" s="22" t="s">
        <v>11628</v>
      </c>
      <c r="B1372" s="22" t="s">
        <v>11645</v>
      </c>
      <c r="C1372" s="23" t="s">
        <v>11646</v>
      </c>
      <c r="D1372" s="22" t="s">
        <v>8924</v>
      </c>
      <c r="E1372" s="22" t="s">
        <v>82</v>
      </c>
      <c r="F1372" s="42"/>
      <c r="G1372" s="4">
        <v>0</v>
      </c>
      <c r="H1372" s="5" t="s">
        <v>2793</v>
      </c>
      <c r="I1372" s="3"/>
      <c r="J1372" s="24"/>
    </row>
    <row r="1373" spans="1:10" hidden="1">
      <c r="A1373" s="22" t="s">
        <v>11628</v>
      </c>
      <c r="B1373" s="22" t="s">
        <v>11647</v>
      </c>
      <c r="C1373" s="23" t="s">
        <v>11648</v>
      </c>
      <c r="D1373" s="22" t="s">
        <v>9010</v>
      </c>
      <c r="E1373" s="22" t="s">
        <v>82</v>
      </c>
      <c r="F1373" s="42"/>
      <c r="G1373" s="4">
        <v>0</v>
      </c>
      <c r="H1373" s="5" t="s">
        <v>2793</v>
      </c>
      <c r="I1373" s="3"/>
      <c r="J1373" s="24"/>
    </row>
    <row r="1374" spans="1:10" hidden="1">
      <c r="A1374" s="22" t="s">
        <v>11628</v>
      </c>
      <c r="B1374" s="22" t="s">
        <v>11649</v>
      </c>
      <c r="C1374" s="23" t="s">
        <v>11650</v>
      </c>
      <c r="D1374" s="22" t="s">
        <v>8884</v>
      </c>
      <c r="E1374" s="22" t="s">
        <v>8921</v>
      </c>
      <c r="F1374" s="42" t="s">
        <v>10147</v>
      </c>
      <c r="G1374" s="4">
        <v>0</v>
      </c>
      <c r="H1374" s="5" t="s">
        <v>2793</v>
      </c>
      <c r="I1374" s="3"/>
      <c r="J1374" s="24"/>
    </row>
    <row r="1375" spans="1:10" hidden="1">
      <c r="A1375" s="22" t="s">
        <v>11628</v>
      </c>
      <c r="B1375" s="22" t="s">
        <v>11651</v>
      </c>
      <c r="C1375" s="23" t="s">
        <v>11652</v>
      </c>
      <c r="D1375" s="22" t="s">
        <v>9010</v>
      </c>
      <c r="E1375" s="22" t="s">
        <v>82</v>
      </c>
      <c r="F1375" s="42"/>
      <c r="G1375" s="4">
        <v>0</v>
      </c>
      <c r="H1375" s="5" t="s">
        <v>2793</v>
      </c>
      <c r="I1375" s="3"/>
      <c r="J1375" s="24"/>
    </row>
    <row r="1376" spans="1:10" hidden="1">
      <c r="A1376" s="22" t="s">
        <v>11628</v>
      </c>
      <c r="B1376" s="22" t="s">
        <v>11653</v>
      </c>
      <c r="C1376" s="23" t="s">
        <v>11654</v>
      </c>
      <c r="D1376" s="22" t="s">
        <v>8884</v>
      </c>
      <c r="E1376" s="22" t="s">
        <v>82</v>
      </c>
      <c r="F1376" s="42"/>
      <c r="G1376" s="4">
        <v>0</v>
      </c>
      <c r="H1376" s="5" t="s">
        <v>2793</v>
      </c>
      <c r="I1376" s="3"/>
      <c r="J1376" s="24"/>
    </row>
    <row r="1377" spans="1:10" hidden="1">
      <c r="A1377" s="22" t="s">
        <v>11628</v>
      </c>
      <c r="B1377" s="22" t="s">
        <v>11655</v>
      </c>
      <c r="C1377" s="23" t="s">
        <v>11656</v>
      </c>
      <c r="D1377" s="22" t="s">
        <v>8920</v>
      </c>
      <c r="E1377" s="22" t="s">
        <v>82</v>
      </c>
      <c r="F1377" s="42"/>
      <c r="G1377" s="4">
        <v>0</v>
      </c>
      <c r="H1377" s="5" t="s">
        <v>2793</v>
      </c>
      <c r="I1377" s="3"/>
      <c r="J1377" s="24"/>
    </row>
    <row r="1378" spans="1:10" hidden="1">
      <c r="A1378" s="22" t="s">
        <v>11628</v>
      </c>
      <c r="B1378" s="22" t="s">
        <v>11657</v>
      </c>
      <c r="C1378" s="23" t="s">
        <v>11658</v>
      </c>
      <c r="D1378" s="22" t="s">
        <v>9010</v>
      </c>
      <c r="E1378" s="22" t="s">
        <v>82</v>
      </c>
      <c r="F1378" s="42"/>
      <c r="G1378" s="4">
        <v>0</v>
      </c>
      <c r="H1378" s="5" t="s">
        <v>2793</v>
      </c>
      <c r="I1378" s="3"/>
      <c r="J1378" s="24"/>
    </row>
    <row r="1379" spans="1:10" hidden="1">
      <c r="A1379" s="22" t="s">
        <v>11628</v>
      </c>
      <c r="B1379" s="22" t="s">
        <v>11659</v>
      </c>
      <c r="C1379" s="23" t="s">
        <v>11660</v>
      </c>
      <c r="D1379" s="22" t="s">
        <v>8884</v>
      </c>
      <c r="E1379" s="22" t="s">
        <v>82</v>
      </c>
      <c r="F1379" s="42"/>
      <c r="G1379" s="4">
        <v>0</v>
      </c>
      <c r="H1379" s="5" t="s">
        <v>2793</v>
      </c>
      <c r="I1379" s="3"/>
      <c r="J1379" s="24"/>
    </row>
    <row r="1380" spans="1:10" hidden="1">
      <c r="A1380" s="22" t="s">
        <v>11628</v>
      </c>
      <c r="B1380" s="22" t="s">
        <v>11661</v>
      </c>
      <c r="C1380" s="23" t="s">
        <v>11662</v>
      </c>
      <c r="D1380" s="22" t="s">
        <v>9010</v>
      </c>
      <c r="E1380" s="22" t="s">
        <v>82</v>
      </c>
      <c r="F1380" s="42"/>
      <c r="G1380" s="4">
        <v>0</v>
      </c>
      <c r="H1380" s="5" t="s">
        <v>2793</v>
      </c>
      <c r="I1380" s="3"/>
      <c r="J1380" s="24"/>
    </row>
    <row r="1381" spans="1:10" hidden="1">
      <c r="A1381" s="22" t="s">
        <v>11628</v>
      </c>
      <c r="B1381" s="22" t="s">
        <v>11663</v>
      </c>
      <c r="C1381" s="23" t="s">
        <v>11664</v>
      </c>
      <c r="D1381" s="22" t="s">
        <v>8884</v>
      </c>
      <c r="E1381" s="22" t="s">
        <v>82</v>
      </c>
      <c r="F1381" s="42"/>
      <c r="G1381" s="4">
        <v>0</v>
      </c>
      <c r="H1381" s="5" t="s">
        <v>2793</v>
      </c>
      <c r="I1381" s="3"/>
      <c r="J1381" s="24"/>
    </row>
    <row r="1382" spans="1:10" hidden="1">
      <c r="A1382" s="22" t="s">
        <v>11628</v>
      </c>
      <c r="B1382" s="22" t="s">
        <v>11665</v>
      </c>
      <c r="C1382" s="23" t="s">
        <v>11666</v>
      </c>
      <c r="D1382" s="22" t="s">
        <v>8920</v>
      </c>
      <c r="E1382" s="22" t="s">
        <v>82</v>
      </c>
      <c r="F1382" s="42"/>
      <c r="G1382" s="4">
        <v>0</v>
      </c>
      <c r="H1382" s="5" t="s">
        <v>2793</v>
      </c>
      <c r="I1382" s="3"/>
      <c r="J1382" s="24"/>
    </row>
    <row r="1383" spans="1:10" hidden="1">
      <c r="A1383" s="22" t="s">
        <v>11628</v>
      </c>
      <c r="B1383" s="22" t="s">
        <v>11667</v>
      </c>
      <c r="C1383" s="23" t="s">
        <v>11668</v>
      </c>
      <c r="D1383" s="22" t="s">
        <v>9010</v>
      </c>
      <c r="E1383" s="22" t="s">
        <v>82</v>
      </c>
      <c r="F1383" s="42"/>
      <c r="G1383" s="4">
        <v>0</v>
      </c>
      <c r="H1383" s="5" t="s">
        <v>2793</v>
      </c>
      <c r="I1383" s="3"/>
      <c r="J1383" s="24"/>
    </row>
    <row r="1384" spans="1:10" hidden="1">
      <c r="A1384" s="22" t="s">
        <v>11628</v>
      </c>
      <c r="B1384" s="22" t="s">
        <v>11669</v>
      </c>
      <c r="C1384" s="23" t="s">
        <v>11670</v>
      </c>
      <c r="D1384" s="22" t="s">
        <v>8884</v>
      </c>
      <c r="E1384" s="22" t="s">
        <v>82</v>
      </c>
      <c r="F1384" s="42"/>
      <c r="G1384" s="4">
        <v>0</v>
      </c>
      <c r="H1384" s="5" t="s">
        <v>2793</v>
      </c>
      <c r="I1384" s="3"/>
      <c r="J1384" s="24"/>
    </row>
    <row r="1385" spans="1:10" hidden="1">
      <c r="A1385" s="22" t="s">
        <v>11628</v>
      </c>
      <c r="B1385" s="22" t="s">
        <v>11671</v>
      </c>
      <c r="C1385" s="23" t="s">
        <v>11672</v>
      </c>
      <c r="D1385" s="22" t="s">
        <v>9010</v>
      </c>
      <c r="E1385" s="22" t="s">
        <v>82</v>
      </c>
      <c r="F1385" s="42"/>
      <c r="G1385" s="4">
        <v>0</v>
      </c>
      <c r="H1385" s="5" t="s">
        <v>2793</v>
      </c>
      <c r="I1385" s="3"/>
      <c r="J1385" s="24"/>
    </row>
    <row r="1386" spans="1:10" hidden="1">
      <c r="A1386" s="22" t="s">
        <v>11628</v>
      </c>
      <c r="B1386" s="22" t="s">
        <v>11673</v>
      </c>
      <c r="C1386" s="23" t="s">
        <v>11674</v>
      </c>
      <c r="D1386" s="22" t="s">
        <v>8884</v>
      </c>
      <c r="E1386" s="22" t="s">
        <v>82</v>
      </c>
      <c r="F1386" s="42"/>
      <c r="G1386" s="4">
        <v>0</v>
      </c>
      <c r="H1386" s="5" t="s">
        <v>2793</v>
      </c>
      <c r="I1386" s="3"/>
      <c r="J1386" s="24"/>
    </row>
    <row r="1387" spans="1:10" hidden="1">
      <c r="A1387" s="22" t="s">
        <v>11628</v>
      </c>
      <c r="B1387" s="22" t="s">
        <v>11675</v>
      </c>
      <c r="C1387" s="23" t="s">
        <v>11676</v>
      </c>
      <c r="D1387" s="22" t="s">
        <v>9010</v>
      </c>
      <c r="E1387" s="22" t="s">
        <v>82</v>
      </c>
      <c r="F1387" s="42"/>
      <c r="G1387" s="4">
        <v>0</v>
      </c>
      <c r="H1387" s="5" t="s">
        <v>2793</v>
      </c>
      <c r="I1387" s="3"/>
      <c r="J1387" s="24"/>
    </row>
    <row r="1388" spans="1:10" hidden="1">
      <c r="A1388" s="22" t="s">
        <v>11628</v>
      </c>
      <c r="B1388" s="22" t="s">
        <v>11677</v>
      </c>
      <c r="C1388" s="23" t="s">
        <v>11678</v>
      </c>
      <c r="D1388" s="22" t="s">
        <v>8884</v>
      </c>
      <c r="E1388" s="22" t="s">
        <v>8921</v>
      </c>
      <c r="F1388" s="42" t="s">
        <v>10147</v>
      </c>
      <c r="G1388" s="4">
        <v>0</v>
      </c>
      <c r="H1388" s="5" t="s">
        <v>2793</v>
      </c>
      <c r="I1388" s="3"/>
      <c r="J1388" s="24"/>
    </row>
    <row r="1389" spans="1:10" hidden="1">
      <c r="A1389" s="22" t="s">
        <v>11628</v>
      </c>
      <c r="B1389" s="22" t="s">
        <v>11679</v>
      </c>
      <c r="C1389" s="23" t="s">
        <v>11680</v>
      </c>
      <c r="D1389" s="22" t="s">
        <v>8927</v>
      </c>
      <c r="E1389" s="22">
        <v>2</v>
      </c>
      <c r="F1389" s="42" t="s">
        <v>10147</v>
      </c>
      <c r="G1389" s="4">
        <v>0</v>
      </c>
      <c r="H1389" s="5" t="s">
        <v>2793</v>
      </c>
      <c r="I1389" s="3"/>
      <c r="J1389" s="24"/>
    </row>
    <row r="1390" spans="1:10" hidden="1">
      <c r="A1390" s="22" t="s">
        <v>11628</v>
      </c>
      <c r="B1390" s="22" t="s">
        <v>11681</v>
      </c>
      <c r="C1390" s="23" t="s">
        <v>11682</v>
      </c>
      <c r="D1390" s="22" t="s">
        <v>8884</v>
      </c>
      <c r="E1390" s="22" t="s">
        <v>8921</v>
      </c>
      <c r="F1390" s="42" t="s">
        <v>10147</v>
      </c>
      <c r="G1390" s="4">
        <v>0</v>
      </c>
      <c r="H1390" s="5" t="s">
        <v>2793</v>
      </c>
      <c r="I1390" s="3"/>
      <c r="J1390" s="24"/>
    </row>
    <row r="1391" spans="1:10" hidden="1">
      <c r="A1391" s="22" t="s">
        <v>11628</v>
      </c>
      <c r="B1391" s="22" t="s">
        <v>11683</v>
      </c>
      <c r="C1391" s="23" t="s">
        <v>11684</v>
      </c>
      <c r="D1391" s="22" t="s">
        <v>9010</v>
      </c>
      <c r="E1391" s="22" t="s">
        <v>82</v>
      </c>
      <c r="F1391" s="42"/>
      <c r="G1391" s="4">
        <v>0</v>
      </c>
      <c r="H1391" s="5" t="s">
        <v>2793</v>
      </c>
      <c r="I1391" s="3"/>
      <c r="J1391" s="24"/>
    </row>
    <row r="1392" spans="1:10" hidden="1">
      <c r="A1392" s="22" t="s">
        <v>11628</v>
      </c>
      <c r="B1392" s="22" t="s">
        <v>11685</v>
      </c>
      <c r="C1392" s="23" t="s">
        <v>11686</v>
      </c>
      <c r="D1392" s="22" t="s">
        <v>9010</v>
      </c>
      <c r="E1392" s="22" t="s">
        <v>82</v>
      </c>
      <c r="F1392" s="42"/>
      <c r="G1392" s="4">
        <v>0</v>
      </c>
      <c r="H1392" s="5" t="s">
        <v>2793</v>
      </c>
      <c r="I1392" s="3"/>
      <c r="J1392" s="24"/>
    </row>
    <row r="1393" spans="1:10" hidden="1">
      <c r="A1393" s="22" t="s">
        <v>11628</v>
      </c>
      <c r="B1393" s="22" t="s">
        <v>11687</v>
      </c>
      <c r="C1393" s="23" t="s">
        <v>11688</v>
      </c>
      <c r="D1393" s="22" t="s">
        <v>9010</v>
      </c>
      <c r="E1393" s="22" t="s">
        <v>8921</v>
      </c>
      <c r="F1393" s="42" t="s">
        <v>10147</v>
      </c>
      <c r="G1393" s="4">
        <v>0</v>
      </c>
      <c r="H1393" s="5" t="s">
        <v>2793</v>
      </c>
      <c r="I1393" s="3"/>
      <c r="J1393" s="24"/>
    </row>
    <row r="1394" spans="1:10" hidden="1">
      <c r="A1394" s="22" t="s">
        <v>11628</v>
      </c>
      <c r="B1394" s="22" t="s">
        <v>11689</v>
      </c>
      <c r="C1394" s="23" t="s">
        <v>11690</v>
      </c>
      <c r="D1394" s="22" t="s">
        <v>9010</v>
      </c>
      <c r="E1394" s="22" t="s">
        <v>8921</v>
      </c>
      <c r="F1394" s="42" t="s">
        <v>10147</v>
      </c>
      <c r="G1394" s="4">
        <v>0</v>
      </c>
      <c r="H1394" s="5" t="s">
        <v>2793</v>
      </c>
      <c r="I1394" s="3"/>
      <c r="J1394" s="24"/>
    </row>
    <row r="1395" spans="1:10" hidden="1">
      <c r="A1395" s="22" t="s">
        <v>11628</v>
      </c>
      <c r="B1395" s="22" t="s">
        <v>11691</v>
      </c>
      <c r="C1395" s="23" t="s">
        <v>11692</v>
      </c>
      <c r="D1395" s="22" t="s">
        <v>8884</v>
      </c>
      <c r="E1395" s="22" t="s">
        <v>82</v>
      </c>
      <c r="F1395" s="42"/>
      <c r="G1395" s="4">
        <v>0</v>
      </c>
      <c r="H1395" s="5" t="s">
        <v>2793</v>
      </c>
      <c r="I1395" s="3"/>
      <c r="J1395" s="24"/>
    </row>
    <row r="1396" spans="1:10" hidden="1">
      <c r="A1396" s="22" t="s">
        <v>11628</v>
      </c>
      <c r="B1396" s="22" t="s">
        <v>11693</v>
      </c>
      <c r="C1396" s="23" t="s">
        <v>11694</v>
      </c>
      <c r="D1396" s="22" t="s">
        <v>8920</v>
      </c>
      <c r="E1396" s="22" t="s">
        <v>82</v>
      </c>
      <c r="F1396" s="42"/>
      <c r="G1396" s="4">
        <v>0</v>
      </c>
      <c r="H1396" s="5" t="s">
        <v>2793</v>
      </c>
      <c r="I1396" s="3"/>
      <c r="J1396" s="24"/>
    </row>
    <row r="1397" spans="1:10" hidden="1">
      <c r="A1397" s="22" t="s">
        <v>11628</v>
      </c>
      <c r="B1397" s="22" t="s">
        <v>11695</v>
      </c>
      <c r="C1397" s="23" t="s">
        <v>11696</v>
      </c>
      <c r="D1397" s="22" t="s">
        <v>8920</v>
      </c>
      <c r="E1397" s="22" t="s">
        <v>82</v>
      </c>
      <c r="F1397" s="42"/>
      <c r="G1397" s="4">
        <v>0</v>
      </c>
      <c r="H1397" s="5" t="s">
        <v>2793</v>
      </c>
      <c r="I1397" s="3"/>
      <c r="J1397" s="24"/>
    </row>
    <row r="1398" spans="1:10" hidden="1">
      <c r="A1398" s="22" t="s">
        <v>11628</v>
      </c>
      <c r="B1398" s="22" t="s">
        <v>11697</v>
      </c>
      <c r="C1398" s="23" t="s">
        <v>11698</v>
      </c>
      <c r="D1398" s="22" t="s">
        <v>8920</v>
      </c>
      <c r="E1398" s="22" t="s">
        <v>82</v>
      </c>
      <c r="F1398" s="42"/>
      <c r="G1398" s="4">
        <v>0</v>
      </c>
      <c r="H1398" s="5" t="s">
        <v>2793</v>
      </c>
      <c r="I1398" s="3"/>
      <c r="J1398" s="24"/>
    </row>
    <row r="1399" spans="1:10" hidden="1">
      <c r="A1399" s="22" t="s">
        <v>11628</v>
      </c>
      <c r="B1399" s="22" t="s">
        <v>11699</v>
      </c>
      <c r="C1399" s="23" t="s">
        <v>11700</v>
      </c>
      <c r="D1399" s="22" t="s">
        <v>8920</v>
      </c>
      <c r="E1399" s="22" t="s">
        <v>82</v>
      </c>
      <c r="F1399" s="42"/>
      <c r="G1399" s="4">
        <v>0</v>
      </c>
      <c r="H1399" s="5" t="s">
        <v>2793</v>
      </c>
      <c r="I1399" s="3"/>
      <c r="J1399" s="24"/>
    </row>
    <row r="1400" spans="1:10" hidden="1">
      <c r="A1400" s="22" t="s">
        <v>11701</v>
      </c>
      <c r="B1400" s="22" t="s">
        <v>11702</v>
      </c>
      <c r="C1400" s="23" t="s">
        <v>11703</v>
      </c>
      <c r="D1400" s="22" t="s">
        <v>8884</v>
      </c>
      <c r="E1400" s="22" t="s">
        <v>82</v>
      </c>
      <c r="F1400" s="42"/>
      <c r="G1400" s="4">
        <v>0</v>
      </c>
      <c r="H1400" s="5" t="s">
        <v>2793</v>
      </c>
      <c r="I1400" s="3"/>
      <c r="J1400" s="24"/>
    </row>
    <row r="1401" spans="1:10" hidden="1">
      <c r="A1401" s="22" t="s">
        <v>11701</v>
      </c>
      <c r="B1401" s="22" t="s">
        <v>11704</v>
      </c>
      <c r="C1401" s="23" t="s">
        <v>11705</v>
      </c>
      <c r="D1401" s="22" t="s">
        <v>8884</v>
      </c>
      <c r="E1401" s="22" t="s">
        <v>82</v>
      </c>
      <c r="F1401" s="42"/>
      <c r="G1401" s="4">
        <v>0</v>
      </c>
      <c r="H1401" s="5" t="s">
        <v>2793</v>
      </c>
      <c r="I1401" s="3"/>
      <c r="J1401" s="24"/>
    </row>
    <row r="1402" spans="1:10" hidden="1">
      <c r="A1402" s="22" t="s">
        <v>11701</v>
      </c>
      <c r="B1402" s="22" t="s">
        <v>11706</v>
      </c>
      <c r="C1402" s="23" t="s">
        <v>11707</v>
      </c>
      <c r="D1402" s="22" t="s">
        <v>8924</v>
      </c>
      <c r="E1402" s="22" t="s">
        <v>82</v>
      </c>
      <c r="F1402" s="42"/>
      <c r="G1402" s="4">
        <v>0</v>
      </c>
      <c r="H1402" s="5" t="s">
        <v>2793</v>
      </c>
      <c r="I1402" s="3"/>
      <c r="J1402" s="24"/>
    </row>
    <row r="1403" spans="1:10" hidden="1">
      <c r="A1403" s="22" t="s">
        <v>11701</v>
      </c>
      <c r="B1403" s="22" t="s">
        <v>11708</v>
      </c>
      <c r="C1403" s="23" t="s">
        <v>11709</v>
      </c>
      <c r="D1403" s="22" t="s">
        <v>8884</v>
      </c>
      <c r="E1403" s="22" t="s">
        <v>82</v>
      </c>
      <c r="F1403" s="42"/>
      <c r="G1403" s="4">
        <v>0</v>
      </c>
      <c r="H1403" s="5" t="s">
        <v>2793</v>
      </c>
      <c r="I1403" s="3"/>
      <c r="J1403" s="24"/>
    </row>
    <row r="1404" spans="1:10" hidden="1">
      <c r="A1404" s="22" t="s">
        <v>11701</v>
      </c>
      <c r="B1404" s="22" t="s">
        <v>11710</v>
      </c>
      <c r="C1404" s="23" t="s">
        <v>11711</v>
      </c>
      <c r="D1404" s="22" t="s">
        <v>8924</v>
      </c>
      <c r="E1404" s="22" t="s">
        <v>82</v>
      </c>
      <c r="F1404" s="42"/>
      <c r="G1404" s="4">
        <v>0</v>
      </c>
      <c r="H1404" s="5" t="s">
        <v>2793</v>
      </c>
      <c r="I1404" s="3"/>
      <c r="J1404" s="24"/>
    </row>
    <row r="1405" spans="1:10" hidden="1">
      <c r="A1405" s="22" t="s">
        <v>11701</v>
      </c>
      <c r="B1405" s="22" t="s">
        <v>11712</v>
      </c>
      <c r="C1405" s="23" t="s">
        <v>11713</v>
      </c>
      <c r="D1405" s="22" t="s">
        <v>8884</v>
      </c>
      <c r="E1405" s="22" t="s">
        <v>82</v>
      </c>
      <c r="F1405" s="42"/>
      <c r="G1405" s="4">
        <v>0</v>
      </c>
      <c r="H1405" s="5" t="s">
        <v>2793</v>
      </c>
      <c r="I1405" s="3"/>
      <c r="J1405" s="24"/>
    </row>
    <row r="1406" spans="1:10" hidden="1">
      <c r="A1406" s="22" t="s">
        <v>11701</v>
      </c>
      <c r="B1406" s="22" t="s">
        <v>11714</v>
      </c>
      <c r="C1406" s="23" t="s">
        <v>11715</v>
      </c>
      <c r="D1406" s="22" t="s">
        <v>9010</v>
      </c>
      <c r="E1406" s="22" t="s">
        <v>82</v>
      </c>
      <c r="F1406" s="42"/>
      <c r="G1406" s="4">
        <v>0</v>
      </c>
      <c r="H1406" s="5" t="s">
        <v>2793</v>
      </c>
      <c r="I1406" s="3"/>
      <c r="J1406" s="24"/>
    </row>
    <row r="1407" spans="1:10" hidden="1">
      <c r="A1407" s="22" t="s">
        <v>11701</v>
      </c>
      <c r="B1407" s="22" t="s">
        <v>11716</v>
      </c>
      <c r="C1407" s="23" t="s">
        <v>11717</v>
      </c>
      <c r="D1407" s="22" t="s">
        <v>9010</v>
      </c>
      <c r="E1407" s="22" t="s">
        <v>82</v>
      </c>
      <c r="F1407" s="42"/>
      <c r="G1407" s="4">
        <v>0</v>
      </c>
      <c r="H1407" s="5" t="s">
        <v>2793</v>
      </c>
      <c r="I1407" s="3"/>
      <c r="J1407" s="24"/>
    </row>
    <row r="1408" spans="1:10" hidden="1">
      <c r="A1408" s="22" t="s">
        <v>11701</v>
      </c>
      <c r="B1408" s="22" t="s">
        <v>11718</v>
      </c>
      <c r="C1408" s="23" t="s">
        <v>11719</v>
      </c>
      <c r="D1408" s="22" t="s">
        <v>9010</v>
      </c>
      <c r="E1408" s="22" t="s">
        <v>82</v>
      </c>
      <c r="F1408" s="42"/>
      <c r="G1408" s="4">
        <v>0</v>
      </c>
      <c r="H1408" s="5" t="s">
        <v>2793</v>
      </c>
      <c r="I1408" s="3"/>
      <c r="J1408" s="24"/>
    </row>
    <row r="1409" spans="1:10" hidden="1">
      <c r="A1409" s="22" t="s">
        <v>11701</v>
      </c>
      <c r="B1409" s="22" t="s">
        <v>11720</v>
      </c>
      <c r="C1409" s="23" t="s">
        <v>11721</v>
      </c>
      <c r="D1409" s="22" t="s">
        <v>8884</v>
      </c>
      <c r="E1409" s="22" t="s">
        <v>82</v>
      </c>
      <c r="F1409" s="42"/>
      <c r="G1409" s="4">
        <v>0</v>
      </c>
      <c r="H1409" s="5" t="s">
        <v>2793</v>
      </c>
      <c r="I1409" s="3"/>
      <c r="J1409" s="24"/>
    </row>
    <row r="1410" spans="1:10" hidden="1">
      <c r="A1410" s="22" t="s">
        <v>11701</v>
      </c>
      <c r="B1410" s="22" t="s">
        <v>11722</v>
      </c>
      <c r="C1410" s="23" t="s">
        <v>11723</v>
      </c>
      <c r="D1410" s="22" t="s">
        <v>8924</v>
      </c>
      <c r="E1410" s="22" t="s">
        <v>82</v>
      </c>
      <c r="F1410" s="42"/>
      <c r="G1410" s="4">
        <v>0</v>
      </c>
      <c r="H1410" s="5" t="s">
        <v>2793</v>
      </c>
      <c r="I1410" s="3"/>
      <c r="J1410" s="24"/>
    </row>
    <row r="1411" spans="1:10" hidden="1">
      <c r="A1411" s="22" t="s">
        <v>11701</v>
      </c>
      <c r="B1411" s="22" t="s">
        <v>11724</v>
      </c>
      <c r="C1411" s="23" t="s">
        <v>11725</v>
      </c>
      <c r="D1411" s="22" t="s">
        <v>8884</v>
      </c>
      <c r="E1411" s="22" t="s">
        <v>82</v>
      </c>
      <c r="F1411" s="42"/>
      <c r="G1411" s="4">
        <v>0</v>
      </c>
      <c r="H1411" s="5" t="s">
        <v>2793</v>
      </c>
      <c r="I1411" s="3"/>
      <c r="J1411" s="24"/>
    </row>
    <row r="1412" spans="1:10" hidden="1">
      <c r="A1412" s="22" t="s">
        <v>11701</v>
      </c>
      <c r="B1412" s="22" t="s">
        <v>11726</v>
      </c>
      <c r="C1412" s="23" t="s">
        <v>11727</v>
      </c>
      <c r="D1412" s="22" t="s">
        <v>8884</v>
      </c>
      <c r="E1412" s="22" t="s">
        <v>82</v>
      </c>
      <c r="F1412" s="42"/>
      <c r="G1412" s="4">
        <v>0</v>
      </c>
      <c r="H1412" s="5" t="s">
        <v>2793</v>
      </c>
      <c r="I1412" s="3"/>
      <c r="J1412" s="24"/>
    </row>
    <row r="1413" spans="1:10" hidden="1">
      <c r="A1413" s="22" t="s">
        <v>11701</v>
      </c>
      <c r="B1413" s="22" t="s">
        <v>11728</v>
      </c>
      <c r="C1413" s="23" t="s">
        <v>11729</v>
      </c>
      <c r="D1413" s="22" t="s">
        <v>8884</v>
      </c>
      <c r="E1413" s="22" t="s">
        <v>82</v>
      </c>
      <c r="F1413" s="42"/>
      <c r="G1413" s="4">
        <v>0</v>
      </c>
      <c r="H1413" s="5" t="s">
        <v>2793</v>
      </c>
      <c r="I1413" s="3"/>
      <c r="J1413" s="24"/>
    </row>
    <row r="1414" spans="1:10" hidden="1">
      <c r="A1414" s="22" t="s">
        <v>11701</v>
      </c>
      <c r="B1414" s="22" t="s">
        <v>11730</v>
      </c>
      <c r="C1414" s="23" t="s">
        <v>11731</v>
      </c>
      <c r="D1414" s="22" t="s">
        <v>9010</v>
      </c>
      <c r="E1414" s="22" t="s">
        <v>82</v>
      </c>
      <c r="F1414" s="42"/>
      <c r="G1414" s="4">
        <v>0</v>
      </c>
      <c r="H1414" s="5" t="s">
        <v>2793</v>
      </c>
      <c r="I1414" s="3"/>
      <c r="J1414" s="24"/>
    </row>
    <row r="1415" spans="1:10" hidden="1">
      <c r="A1415" s="22" t="s">
        <v>11701</v>
      </c>
      <c r="B1415" s="22" t="s">
        <v>11732</v>
      </c>
      <c r="C1415" s="23" t="s">
        <v>11733</v>
      </c>
      <c r="D1415" s="22" t="s">
        <v>8920</v>
      </c>
      <c r="E1415" s="22" t="s">
        <v>82</v>
      </c>
      <c r="F1415" s="42"/>
      <c r="G1415" s="4">
        <v>0</v>
      </c>
      <c r="H1415" s="5" t="s">
        <v>2793</v>
      </c>
      <c r="I1415" s="3"/>
      <c r="J1415" s="24"/>
    </row>
    <row r="1416" spans="1:10" hidden="1">
      <c r="A1416" s="22" t="s">
        <v>11701</v>
      </c>
      <c r="B1416" s="22" t="s">
        <v>11734</v>
      </c>
      <c r="C1416" s="23" t="s">
        <v>11735</v>
      </c>
      <c r="D1416" s="22" t="s">
        <v>8920</v>
      </c>
      <c r="E1416" s="22" t="s">
        <v>82</v>
      </c>
      <c r="F1416" s="42"/>
      <c r="G1416" s="4">
        <v>0</v>
      </c>
      <c r="H1416" s="5" t="s">
        <v>2793</v>
      </c>
      <c r="I1416" s="3"/>
      <c r="J1416" s="24"/>
    </row>
    <row r="1417" spans="1:10" hidden="1">
      <c r="A1417" s="22" t="s">
        <v>11701</v>
      </c>
      <c r="B1417" s="22" t="s">
        <v>11736</v>
      </c>
      <c r="C1417" s="23" t="s">
        <v>11737</v>
      </c>
      <c r="D1417" s="22" t="s">
        <v>8920</v>
      </c>
      <c r="E1417" s="22" t="s">
        <v>82</v>
      </c>
      <c r="F1417" s="42"/>
      <c r="G1417" s="4">
        <v>0</v>
      </c>
      <c r="H1417" s="5" t="s">
        <v>2793</v>
      </c>
      <c r="I1417" s="3"/>
      <c r="J1417" s="24"/>
    </row>
    <row r="1418" spans="1:10" hidden="1">
      <c r="A1418" s="22" t="s">
        <v>11701</v>
      </c>
      <c r="B1418" s="22" t="s">
        <v>11738</v>
      </c>
      <c r="C1418" s="23" t="s">
        <v>11739</v>
      </c>
      <c r="D1418" s="22" t="s">
        <v>8924</v>
      </c>
      <c r="E1418" s="22" t="s">
        <v>82</v>
      </c>
      <c r="F1418" s="42"/>
      <c r="G1418" s="4">
        <v>0</v>
      </c>
      <c r="H1418" s="5" t="s">
        <v>2793</v>
      </c>
      <c r="I1418" s="3"/>
      <c r="J1418" s="24"/>
    </row>
    <row r="1419" spans="1:10" hidden="1">
      <c r="A1419" s="22" t="s">
        <v>11701</v>
      </c>
      <c r="B1419" s="22" t="s">
        <v>11740</v>
      </c>
      <c r="C1419" s="23" t="s">
        <v>11741</v>
      </c>
      <c r="D1419" s="22" t="s">
        <v>8884</v>
      </c>
      <c r="E1419" s="22" t="s">
        <v>82</v>
      </c>
      <c r="F1419" s="42"/>
      <c r="G1419" s="4">
        <v>0</v>
      </c>
      <c r="H1419" s="5" t="s">
        <v>2793</v>
      </c>
      <c r="I1419" s="3"/>
      <c r="J1419" s="24"/>
    </row>
    <row r="1420" spans="1:10" hidden="1">
      <c r="A1420" s="22" t="s">
        <v>11701</v>
      </c>
      <c r="B1420" s="22" t="s">
        <v>11742</v>
      </c>
      <c r="C1420" s="23" t="s">
        <v>11743</v>
      </c>
      <c r="D1420" s="22" t="s">
        <v>8884</v>
      </c>
      <c r="E1420" s="22" t="s">
        <v>82</v>
      </c>
      <c r="F1420" s="42"/>
      <c r="G1420" s="4">
        <v>0</v>
      </c>
      <c r="H1420" s="5" t="s">
        <v>2793</v>
      </c>
      <c r="I1420" s="3"/>
      <c r="J1420" s="24"/>
    </row>
    <row r="1421" spans="1:10" hidden="1">
      <c r="A1421" s="22" t="s">
        <v>11701</v>
      </c>
      <c r="B1421" s="22" t="s">
        <v>11744</v>
      </c>
      <c r="C1421" s="23" t="s">
        <v>11745</v>
      </c>
      <c r="D1421" s="22" t="s">
        <v>8884</v>
      </c>
      <c r="E1421" s="22" t="s">
        <v>82</v>
      </c>
      <c r="F1421" s="42"/>
      <c r="G1421" s="4">
        <v>0</v>
      </c>
      <c r="H1421" s="5" t="s">
        <v>2793</v>
      </c>
      <c r="I1421" s="3"/>
      <c r="J1421" s="24"/>
    </row>
    <row r="1422" spans="1:10" hidden="1">
      <c r="A1422" s="22" t="s">
        <v>11701</v>
      </c>
      <c r="B1422" s="22" t="s">
        <v>11746</v>
      </c>
      <c r="C1422" s="23" t="s">
        <v>11747</v>
      </c>
      <c r="D1422" s="22" t="s">
        <v>8884</v>
      </c>
      <c r="E1422" s="22" t="s">
        <v>82</v>
      </c>
      <c r="F1422" s="42"/>
      <c r="G1422" s="4">
        <v>0</v>
      </c>
      <c r="H1422" s="5" t="s">
        <v>2793</v>
      </c>
      <c r="I1422" s="3"/>
      <c r="J1422" s="24"/>
    </row>
    <row r="1423" spans="1:10" hidden="1">
      <c r="A1423" s="22" t="s">
        <v>11701</v>
      </c>
      <c r="B1423" s="22" t="s">
        <v>11748</v>
      </c>
      <c r="C1423" s="23" t="s">
        <v>11749</v>
      </c>
      <c r="D1423" s="22" t="s">
        <v>8884</v>
      </c>
      <c r="E1423" s="22" t="s">
        <v>82</v>
      </c>
      <c r="F1423" s="42"/>
      <c r="G1423" s="4">
        <v>0</v>
      </c>
      <c r="H1423" s="5" t="s">
        <v>2793</v>
      </c>
      <c r="I1423" s="3"/>
      <c r="J1423" s="24"/>
    </row>
    <row r="1424" spans="1:10" hidden="1">
      <c r="A1424" s="22" t="s">
        <v>11701</v>
      </c>
      <c r="B1424" s="22" t="s">
        <v>11750</v>
      </c>
      <c r="C1424" s="23" t="s">
        <v>11751</v>
      </c>
      <c r="D1424" s="22" t="s">
        <v>8924</v>
      </c>
      <c r="E1424" s="22" t="s">
        <v>82</v>
      </c>
      <c r="F1424" s="42"/>
      <c r="G1424" s="4">
        <v>0</v>
      </c>
      <c r="H1424" s="5" t="s">
        <v>2793</v>
      </c>
      <c r="I1424" s="3"/>
      <c r="J1424" s="24"/>
    </row>
    <row r="1425" spans="1:10" hidden="1">
      <c r="A1425" s="22" t="s">
        <v>11701</v>
      </c>
      <c r="B1425" s="22" t="s">
        <v>11752</v>
      </c>
      <c r="C1425" s="23" t="s">
        <v>11753</v>
      </c>
      <c r="D1425" s="22" t="s">
        <v>8924</v>
      </c>
      <c r="E1425" s="22" t="s">
        <v>82</v>
      </c>
      <c r="F1425" s="42"/>
      <c r="G1425" s="4">
        <v>0</v>
      </c>
      <c r="H1425" s="5" t="s">
        <v>2793</v>
      </c>
      <c r="I1425" s="3"/>
      <c r="J1425" s="24"/>
    </row>
    <row r="1426" spans="1:10" hidden="1">
      <c r="A1426" s="22" t="s">
        <v>11701</v>
      </c>
      <c r="B1426" s="22" t="s">
        <v>11754</v>
      </c>
      <c r="C1426" s="23" t="s">
        <v>11755</v>
      </c>
      <c r="D1426" s="22" t="s">
        <v>8884</v>
      </c>
      <c r="E1426" s="22" t="s">
        <v>82</v>
      </c>
      <c r="F1426" s="42"/>
      <c r="G1426" s="4">
        <v>0</v>
      </c>
      <c r="H1426" s="5" t="s">
        <v>2793</v>
      </c>
      <c r="I1426" s="3"/>
      <c r="J1426" s="24"/>
    </row>
    <row r="1427" spans="1:10" hidden="1">
      <c r="A1427" s="22" t="s">
        <v>11701</v>
      </c>
      <c r="B1427" s="22" t="s">
        <v>11756</v>
      </c>
      <c r="C1427" s="23" t="s">
        <v>11757</v>
      </c>
      <c r="D1427" s="22" t="s">
        <v>8884</v>
      </c>
      <c r="E1427" s="22" t="s">
        <v>82</v>
      </c>
      <c r="F1427" s="42"/>
      <c r="G1427" s="4">
        <v>0</v>
      </c>
      <c r="H1427" s="5" t="s">
        <v>2793</v>
      </c>
      <c r="I1427" s="3"/>
      <c r="J1427" s="24"/>
    </row>
    <row r="1428" spans="1:10" hidden="1">
      <c r="A1428" s="22" t="s">
        <v>11701</v>
      </c>
      <c r="B1428" s="22" t="s">
        <v>11758</v>
      </c>
      <c r="C1428" s="23" t="s">
        <v>11759</v>
      </c>
      <c r="D1428" s="22" t="s">
        <v>8884</v>
      </c>
      <c r="E1428" s="22" t="s">
        <v>82</v>
      </c>
      <c r="F1428" s="42"/>
      <c r="G1428" s="4">
        <v>0</v>
      </c>
      <c r="H1428" s="5" t="s">
        <v>2793</v>
      </c>
      <c r="I1428" s="3"/>
      <c r="J1428" s="24"/>
    </row>
    <row r="1429" spans="1:10" hidden="1">
      <c r="A1429" s="22" t="s">
        <v>11701</v>
      </c>
      <c r="B1429" s="22" t="s">
        <v>11760</v>
      </c>
      <c r="C1429" s="23" t="s">
        <v>11761</v>
      </c>
      <c r="D1429" s="22" t="s">
        <v>8924</v>
      </c>
      <c r="E1429" s="22" t="s">
        <v>82</v>
      </c>
      <c r="F1429" s="42"/>
      <c r="G1429" s="4">
        <v>0</v>
      </c>
      <c r="H1429" s="5" t="s">
        <v>2793</v>
      </c>
      <c r="I1429" s="3"/>
      <c r="J1429" s="24"/>
    </row>
    <row r="1430" spans="1:10" hidden="1">
      <c r="A1430" s="22" t="s">
        <v>11701</v>
      </c>
      <c r="B1430" s="22" t="s">
        <v>11762</v>
      </c>
      <c r="C1430" s="23" t="s">
        <v>11763</v>
      </c>
      <c r="D1430" s="22" t="s">
        <v>8884</v>
      </c>
      <c r="E1430" s="22" t="s">
        <v>82</v>
      </c>
      <c r="F1430" s="42"/>
      <c r="G1430" s="4">
        <v>0</v>
      </c>
      <c r="H1430" s="5" t="s">
        <v>2793</v>
      </c>
      <c r="I1430" s="3"/>
      <c r="J1430" s="24"/>
    </row>
    <row r="1431" spans="1:10" hidden="1">
      <c r="A1431" s="22" t="s">
        <v>11701</v>
      </c>
      <c r="B1431" s="22" t="s">
        <v>11764</v>
      </c>
      <c r="C1431" s="23" t="s">
        <v>11765</v>
      </c>
      <c r="D1431" s="22" t="s">
        <v>8924</v>
      </c>
      <c r="E1431" s="22" t="s">
        <v>82</v>
      </c>
      <c r="F1431" s="42"/>
      <c r="G1431" s="4">
        <v>0</v>
      </c>
      <c r="H1431" s="5" t="s">
        <v>2793</v>
      </c>
      <c r="I1431" s="3"/>
      <c r="J1431" s="24"/>
    </row>
    <row r="1432" spans="1:10" hidden="1">
      <c r="A1432" s="22" t="s">
        <v>11701</v>
      </c>
      <c r="B1432" s="22" t="s">
        <v>11766</v>
      </c>
      <c r="C1432" s="23" t="s">
        <v>11767</v>
      </c>
      <c r="D1432" s="22" t="s">
        <v>8924</v>
      </c>
      <c r="E1432" s="22" t="s">
        <v>82</v>
      </c>
      <c r="F1432" s="42"/>
      <c r="G1432" s="4">
        <v>0</v>
      </c>
      <c r="H1432" s="5" t="s">
        <v>2793</v>
      </c>
      <c r="I1432" s="3"/>
      <c r="J1432" s="24"/>
    </row>
    <row r="1433" spans="1:10" hidden="1">
      <c r="A1433" s="22" t="s">
        <v>11701</v>
      </c>
      <c r="B1433" s="22" t="s">
        <v>11768</v>
      </c>
      <c r="C1433" s="23" t="s">
        <v>11769</v>
      </c>
      <c r="D1433" s="22" t="s">
        <v>9010</v>
      </c>
      <c r="E1433" s="22" t="s">
        <v>82</v>
      </c>
      <c r="F1433" s="42"/>
      <c r="G1433" s="4">
        <v>0</v>
      </c>
      <c r="H1433" s="5" t="s">
        <v>2793</v>
      </c>
      <c r="I1433" s="3"/>
      <c r="J1433" s="24"/>
    </row>
    <row r="1434" spans="1:10" hidden="1">
      <c r="A1434" s="22" t="s">
        <v>11701</v>
      </c>
      <c r="B1434" s="22" t="s">
        <v>11770</v>
      </c>
      <c r="C1434" s="23" t="s">
        <v>11771</v>
      </c>
      <c r="D1434" s="22" t="s">
        <v>8924</v>
      </c>
      <c r="E1434" s="22" t="s">
        <v>82</v>
      </c>
      <c r="F1434" s="42"/>
      <c r="G1434" s="4">
        <v>0</v>
      </c>
      <c r="H1434" s="5" t="s">
        <v>2793</v>
      </c>
      <c r="I1434" s="3"/>
      <c r="J1434" s="24"/>
    </row>
    <row r="1435" spans="1:10" hidden="1">
      <c r="A1435" s="22" t="s">
        <v>11701</v>
      </c>
      <c r="B1435" s="22" t="s">
        <v>11772</v>
      </c>
      <c r="C1435" s="23" t="s">
        <v>11773</v>
      </c>
      <c r="D1435" s="22" t="s">
        <v>9010</v>
      </c>
      <c r="E1435" s="22" t="s">
        <v>82</v>
      </c>
      <c r="F1435" s="42"/>
      <c r="G1435" s="4">
        <v>0</v>
      </c>
      <c r="H1435" s="5" t="s">
        <v>2793</v>
      </c>
      <c r="I1435" s="3"/>
      <c r="J1435" s="24"/>
    </row>
    <row r="1436" spans="1:10" hidden="1">
      <c r="A1436" s="22" t="s">
        <v>11701</v>
      </c>
      <c r="B1436" s="22" t="s">
        <v>11774</v>
      </c>
      <c r="C1436" s="23" t="s">
        <v>11775</v>
      </c>
      <c r="D1436" s="22" t="s">
        <v>8924</v>
      </c>
      <c r="E1436" s="22" t="s">
        <v>82</v>
      </c>
      <c r="F1436" s="42"/>
      <c r="G1436" s="4">
        <v>0</v>
      </c>
      <c r="H1436" s="5" t="s">
        <v>2793</v>
      </c>
      <c r="I1436" s="3"/>
      <c r="J1436" s="24"/>
    </row>
    <row r="1437" spans="1:10" hidden="1">
      <c r="A1437" s="22" t="s">
        <v>11701</v>
      </c>
      <c r="B1437" s="22" t="s">
        <v>11776</v>
      </c>
      <c r="C1437" s="23" t="s">
        <v>11777</v>
      </c>
      <c r="D1437" s="22" t="s">
        <v>8884</v>
      </c>
      <c r="E1437" s="22" t="s">
        <v>82</v>
      </c>
      <c r="F1437" s="42"/>
      <c r="G1437" s="4">
        <v>0</v>
      </c>
      <c r="H1437" s="5" t="s">
        <v>2793</v>
      </c>
      <c r="I1437" s="3"/>
      <c r="J1437" s="24"/>
    </row>
    <row r="1438" spans="1:10" hidden="1">
      <c r="A1438" s="22" t="s">
        <v>11701</v>
      </c>
      <c r="B1438" s="22" t="s">
        <v>11778</v>
      </c>
      <c r="C1438" s="23" t="s">
        <v>11779</v>
      </c>
      <c r="D1438" s="22" t="s">
        <v>8884</v>
      </c>
      <c r="E1438" s="22" t="s">
        <v>82</v>
      </c>
      <c r="F1438" s="42"/>
      <c r="G1438" s="4">
        <v>0</v>
      </c>
      <c r="H1438" s="5" t="s">
        <v>2793</v>
      </c>
      <c r="I1438" s="3"/>
      <c r="J1438" s="24"/>
    </row>
    <row r="1439" spans="1:10" hidden="1">
      <c r="A1439" s="22" t="s">
        <v>11701</v>
      </c>
      <c r="B1439" s="22" t="s">
        <v>11780</v>
      </c>
      <c r="C1439" s="23" t="s">
        <v>11781</v>
      </c>
      <c r="D1439" s="22" t="s">
        <v>8884</v>
      </c>
      <c r="E1439" s="22" t="s">
        <v>82</v>
      </c>
      <c r="F1439" s="42"/>
      <c r="G1439" s="4">
        <v>0</v>
      </c>
      <c r="H1439" s="5" t="s">
        <v>2793</v>
      </c>
      <c r="I1439" s="3"/>
      <c r="J1439" s="24"/>
    </row>
    <row r="1440" spans="1:10" hidden="1">
      <c r="A1440" s="22" t="s">
        <v>11701</v>
      </c>
      <c r="B1440" s="22" t="s">
        <v>11782</v>
      </c>
      <c r="C1440" s="23" t="s">
        <v>11783</v>
      </c>
      <c r="D1440" s="22" t="s">
        <v>8884</v>
      </c>
      <c r="E1440" s="22" t="s">
        <v>82</v>
      </c>
      <c r="F1440" s="42"/>
      <c r="G1440" s="4">
        <v>0</v>
      </c>
      <c r="H1440" s="5" t="s">
        <v>2793</v>
      </c>
      <c r="I1440" s="3"/>
      <c r="J1440" s="24"/>
    </row>
    <row r="1441" spans="1:10" hidden="1">
      <c r="A1441" s="22" t="s">
        <v>11701</v>
      </c>
      <c r="B1441" s="22" t="s">
        <v>11784</v>
      </c>
      <c r="C1441" s="23" t="s">
        <v>11785</v>
      </c>
      <c r="D1441" s="22" t="s">
        <v>8884</v>
      </c>
      <c r="E1441" s="22" t="s">
        <v>82</v>
      </c>
      <c r="F1441" s="42"/>
      <c r="G1441" s="4">
        <v>0</v>
      </c>
      <c r="H1441" s="5" t="s">
        <v>2793</v>
      </c>
      <c r="I1441" s="3"/>
      <c r="J1441" s="24"/>
    </row>
    <row r="1442" spans="1:10" hidden="1">
      <c r="A1442" s="22" t="s">
        <v>11701</v>
      </c>
      <c r="B1442" s="22" t="s">
        <v>11786</v>
      </c>
      <c r="C1442" s="23" t="s">
        <v>11787</v>
      </c>
      <c r="D1442" s="22" t="s">
        <v>8927</v>
      </c>
      <c r="E1442" s="22" t="s">
        <v>82</v>
      </c>
      <c r="F1442" s="42"/>
      <c r="G1442" s="4">
        <v>0</v>
      </c>
      <c r="H1442" s="5" t="s">
        <v>2793</v>
      </c>
      <c r="I1442" s="3"/>
      <c r="J1442" s="24"/>
    </row>
    <row r="1443" spans="1:10" hidden="1">
      <c r="A1443" s="22" t="s">
        <v>11701</v>
      </c>
      <c r="B1443" s="22" t="s">
        <v>11788</v>
      </c>
      <c r="C1443" s="23" t="s">
        <v>11789</v>
      </c>
      <c r="D1443" s="22" t="s">
        <v>8920</v>
      </c>
      <c r="E1443" s="22" t="s">
        <v>82</v>
      </c>
      <c r="F1443" s="42"/>
      <c r="G1443" s="4">
        <v>0</v>
      </c>
      <c r="H1443" s="5" t="s">
        <v>2793</v>
      </c>
      <c r="I1443" s="3"/>
      <c r="J1443" s="24"/>
    </row>
    <row r="1444" spans="1:10" hidden="1">
      <c r="A1444" s="22" t="s">
        <v>11701</v>
      </c>
      <c r="B1444" s="22" t="s">
        <v>11790</v>
      </c>
      <c r="C1444" s="23" t="s">
        <v>11791</v>
      </c>
      <c r="D1444" s="22" t="s">
        <v>8927</v>
      </c>
      <c r="E1444" s="22" t="s">
        <v>82</v>
      </c>
      <c r="F1444" s="42"/>
      <c r="G1444" s="4">
        <v>0</v>
      </c>
      <c r="H1444" s="5" t="s">
        <v>2793</v>
      </c>
      <c r="I1444" s="3"/>
      <c r="J1444" s="24"/>
    </row>
    <row r="1445" spans="1:10" hidden="1">
      <c r="A1445" s="22" t="s">
        <v>11701</v>
      </c>
      <c r="B1445" s="22" t="s">
        <v>11792</v>
      </c>
      <c r="C1445" s="23" t="s">
        <v>11793</v>
      </c>
      <c r="D1445" s="22" t="s">
        <v>8884</v>
      </c>
      <c r="E1445" s="22" t="s">
        <v>82</v>
      </c>
      <c r="F1445" s="42"/>
      <c r="G1445" s="4">
        <v>0</v>
      </c>
      <c r="H1445" s="5" t="s">
        <v>2793</v>
      </c>
      <c r="I1445" s="3"/>
      <c r="J1445" s="24"/>
    </row>
    <row r="1446" spans="1:10" hidden="1">
      <c r="A1446" s="22" t="s">
        <v>11701</v>
      </c>
      <c r="B1446" s="22" t="s">
        <v>11794</v>
      </c>
      <c r="C1446" s="23" t="s">
        <v>11795</v>
      </c>
      <c r="D1446" s="22" t="s">
        <v>8884</v>
      </c>
      <c r="E1446" s="22" t="s">
        <v>82</v>
      </c>
      <c r="F1446" s="42"/>
      <c r="G1446" s="4">
        <v>0</v>
      </c>
      <c r="H1446" s="5" t="s">
        <v>2793</v>
      </c>
      <c r="I1446" s="3"/>
      <c r="J1446" s="24"/>
    </row>
    <row r="1447" spans="1:10" hidden="1">
      <c r="A1447" s="22" t="s">
        <v>11701</v>
      </c>
      <c r="B1447" s="22" t="s">
        <v>11796</v>
      </c>
      <c r="C1447" s="23" t="s">
        <v>11797</v>
      </c>
      <c r="D1447" s="22" t="s">
        <v>8920</v>
      </c>
      <c r="E1447" s="22" t="s">
        <v>82</v>
      </c>
      <c r="F1447" s="42"/>
      <c r="G1447" s="4">
        <v>0</v>
      </c>
      <c r="H1447" s="5" t="s">
        <v>2793</v>
      </c>
      <c r="I1447" s="3"/>
      <c r="J1447" s="24"/>
    </row>
    <row r="1448" spans="1:10" hidden="1">
      <c r="A1448" s="22" t="s">
        <v>11701</v>
      </c>
      <c r="B1448" s="22" t="s">
        <v>11798</v>
      </c>
      <c r="C1448" s="23" t="s">
        <v>11799</v>
      </c>
      <c r="D1448" s="22" t="s">
        <v>8884</v>
      </c>
      <c r="E1448" s="22" t="s">
        <v>82</v>
      </c>
      <c r="F1448" s="42"/>
      <c r="G1448" s="4">
        <v>0</v>
      </c>
      <c r="H1448" s="5" t="s">
        <v>2793</v>
      </c>
      <c r="I1448" s="3"/>
      <c r="J1448" s="24"/>
    </row>
    <row r="1449" spans="1:10" hidden="1">
      <c r="A1449" s="22" t="s">
        <v>11701</v>
      </c>
      <c r="B1449" s="22" t="s">
        <v>11800</v>
      </c>
      <c r="C1449" s="23" t="s">
        <v>11801</v>
      </c>
      <c r="D1449" s="22" t="s">
        <v>8884</v>
      </c>
      <c r="E1449" s="22" t="s">
        <v>82</v>
      </c>
      <c r="F1449" s="42"/>
      <c r="G1449" s="4">
        <v>0</v>
      </c>
      <c r="H1449" s="5" t="s">
        <v>2793</v>
      </c>
      <c r="I1449" s="3"/>
      <c r="J1449" s="24"/>
    </row>
    <row r="1450" spans="1:10" hidden="1">
      <c r="A1450" s="22" t="s">
        <v>11701</v>
      </c>
      <c r="B1450" s="22" t="s">
        <v>11802</v>
      </c>
      <c r="C1450" s="23" t="s">
        <v>11803</v>
      </c>
      <c r="D1450" s="22" t="s">
        <v>8920</v>
      </c>
      <c r="E1450" s="22" t="s">
        <v>82</v>
      </c>
      <c r="F1450" s="42"/>
      <c r="G1450" s="4">
        <v>0</v>
      </c>
      <c r="H1450" s="5" t="s">
        <v>2793</v>
      </c>
      <c r="I1450" s="3"/>
      <c r="J1450" s="24"/>
    </row>
    <row r="1451" spans="1:10" hidden="1">
      <c r="A1451" s="22" t="s">
        <v>11701</v>
      </c>
      <c r="B1451" s="22" t="s">
        <v>11804</v>
      </c>
      <c r="C1451" s="23" t="s">
        <v>11805</v>
      </c>
      <c r="D1451" s="22" t="s">
        <v>8920</v>
      </c>
      <c r="E1451" s="22" t="s">
        <v>82</v>
      </c>
      <c r="F1451" s="42"/>
      <c r="G1451" s="4">
        <v>0</v>
      </c>
      <c r="H1451" s="5" t="s">
        <v>2793</v>
      </c>
      <c r="I1451" s="3"/>
      <c r="J1451" s="24"/>
    </row>
    <row r="1452" spans="1:10" hidden="1">
      <c r="A1452" s="22" t="s">
        <v>11701</v>
      </c>
      <c r="B1452" s="22" t="s">
        <v>11806</v>
      </c>
      <c r="C1452" s="23" t="s">
        <v>11807</v>
      </c>
      <c r="D1452" s="22" t="s">
        <v>8920</v>
      </c>
      <c r="E1452" s="22" t="s">
        <v>82</v>
      </c>
      <c r="F1452" s="42"/>
      <c r="G1452" s="4">
        <v>0</v>
      </c>
      <c r="H1452" s="5" t="s">
        <v>2793</v>
      </c>
      <c r="I1452" s="3"/>
      <c r="J1452" s="24"/>
    </row>
    <row r="1453" spans="1:10" hidden="1">
      <c r="A1453" s="22" t="s">
        <v>11701</v>
      </c>
      <c r="B1453" s="22" t="s">
        <v>11808</v>
      </c>
      <c r="C1453" s="23" t="s">
        <v>11809</v>
      </c>
      <c r="D1453" s="22" t="s">
        <v>8920</v>
      </c>
      <c r="E1453" s="22" t="s">
        <v>82</v>
      </c>
      <c r="F1453" s="42"/>
      <c r="G1453" s="4">
        <v>0</v>
      </c>
      <c r="H1453" s="5" t="s">
        <v>2793</v>
      </c>
      <c r="I1453" s="3"/>
      <c r="J1453" s="24"/>
    </row>
    <row r="1454" spans="1:10" hidden="1">
      <c r="A1454" s="22" t="s">
        <v>11701</v>
      </c>
      <c r="B1454" s="22" t="s">
        <v>11810</v>
      </c>
      <c r="C1454" s="23" t="s">
        <v>11811</v>
      </c>
      <c r="D1454" s="22" t="s">
        <v>8920</v>
      </c>
      <c r="E1454" s="22" t="s">
        <v>82</v>
      </c>
      <c r="F1454" s="42"/>
      <c r="G1454" s="4">
        <v>0</v>
      </c>
      <c r="H1454" s="5" t="s">
        <v>2793</v>
      </c>
      <c r="I1454" s="3"/>
      <c r="J1454" s="24"/>
    </row>
    <row r="1455" spans="1:10" hidden="1">
      <c r="A1455" s="22" t="s">
        <v>11701</v>
      </c>
      <c r="B1455" s="22" t="s">
        <v>11812</v>
      </c>
      <c r="C1455" s="23" t="s">
        <v>11813</v>
      </c>
      <c r="D1455" s="22" t="s">
        <v>8920</v>
      </c>
      <c r="E1455" s="22" t="s">
        <v>82</v>
      </c>
      <c r="F1455" s="42"/>
      <c r="G1455" s="4">
        <v>0</v>
      </c>
      <c r="H1455" s="5" t="s">
        <v>2793</v>
      </c>
      <c r="I1455" s="3"/>
      <c r="J1455" s="24"/>
    </row>
    <row r="1456" spans="1:10" hidden="1">
      <c r="A1456" s="22" t="s">
        <v>11701</v>
      </c>
      <c r="B1456" s="22" t="s">
        <v>11814</v>
      </c>
      <c r="C1456" s="23" t="s">
        <v>11815</v>
      </c>
      <c r="D1456" s="22" t="s">
        <v>8927</v>
      </c>
      <c r="E1456" s="22" t="s">
        <v>82</v>
      </c>
      <c r="F1456" s="42"/>
      <c r="G1456" s="4">
        <v>0</v>
      </c>
      <c r="H1456" s="5" t="s">
        <v>2793</v>
      </c>
      <c r="I1456" s="3"/>
      <c r="J1456" s="24"/>
    </row>
    <row r="1457" spans="1:10" hidden="1">
      <c r="A1457" s="22" t="s">
        <v>11701</v>
      </c>
      <c r="B1457" s="22" t="s">
        <v>11816</v>
      </c>
      <c r="C1457" s="23" t="s">
        <v>11817</v>
      </c>
      <c r="D1457" s="22" t="s">
        <v>8927</v>
      </c>
      <c r="E1457" s="22" t="s">
        <v>82</v>
      </c>
      <c r="F1457" s="42"/>
      <c r="G1457" s="4">
        <v>0</v>
      </c>
      <c r="H1457" s="5" t="s">
        <v>2793</v>
      </c>
      <c r="I1457" s="3"/>
      <c r="J1457" s="24"/>
    </row>
    <row r="1458" spans="1:10" hidden="1">
      <c r="A1458" s="22" t="s">
        <v>11701</v>
      </c>
      <c r="B1458" s="22" t="s">
        <v>11818</v>
      </c>
      <c r="C1458" s="23" t="s">
        <v>11819</v>
      </c>
      <c r="D1458" s="22" t="s">
        <v>8924</v>
      </c>
      <c r="E1458" s="22" t="s">
        <v>82</v>
      </c>
      <c r="F1458" s="42"/>
      <c r="G1458" s="4">
        <v>0</v>
      </c>
      <c r="H1458" s="5" t="s">
        <v>2793</v>
      </c>
      <c r="I1458" s="3"/>
      <c r="J1458" s="24"/>
    </row>
    <row r="1459" spans="1:10" hidden="1">
      <c r="A1459" s="22" t="s">
        <v>11701</v>
      </c>
      <c r="B1459" s="22" t="s">
        <v>11820</v>
      </c>
      <c r="C1459" s="23" t="s">
        <v>11821</v>
      </c>
      <c r="D1459" s="22" t="s">
        <v>8924</v>
      </c>
      <c r="E1459" s="22" t="s">
        <v>82</v>
      </c>
      <c r="F1459" s="42"/>
      <c r="G1459" s="4">
        <v>0</v>
      </c>
      <c r="H1459" s="5" t="s">
        <v>2793</v>
      </c>
      <c r="I1459" s="3"/>
      <c r="J1459" s="24"/>
    </row>
    <row r="1460" spans="1:10" hidden="1">
      <c r="A1460" s="22" t="s">
        <v>11822</v>
      </c>
      <c r="B1460" s="22" t="s">
        <v>11823</v>
      </c>
      <c r="C1460" s="23" t="s">
        <v>11824</v>
      </c>
      <c r="D1460" s="22" t="s">
        <v>8884</v>
      </c>
      <c r="E1460" s="22">
        <v>3</v>
      </c>
      <c r="F1460" s="42" t="s">
        <v>11825</v>
      </c>
      <c r="G1460" s="4">
        <v>0</v>
      </c>
      <c r="H1460" s="5" t="s">
        <v>2793</v>
      </c>
      <c r="I1460" s="3"/>
      <c r="J1460" s="24"/>
    </row>
    <row r="1461" spans="1:10" hidden="1">
      <c r="A1461" s="22" t="s">
        <v>11822</v>
      </c>
      <c r="B1461" s="22" t="s">
        <v>11826</v>
      </c>
      <c r="C1461" s="23" t="s">
        <v>11827</v>
      </c>
      <c r="D1461" s="22" t="s">
        <v>8884</v>
      </c>
      <c r="E1461" s="22">
        <v>3</v>
      </c>
      <c r="F1461" s="42" t="s">
        <v>11825</v>
      </c>
      <c r="G1461" s="4">
        <v>0</v>
      </c>
      <c r="H1461" s="5" t="s">
        <v>2793</v>
      </c>
      <c r="I1461" s="3"/>
      <c r="J1461" s="24"/>
    </row>
    <row r="1462" spans="1:10" hidden="1">
      <c r="A1462" s="22" t="s">
        <v>11822</v>
      </c>
      <c r="B1462" s="22" t="s">
        <v>11828</v>
      </c>
      <c r="C1462" s="23" t="s">
        <v>11829</v>
      </c>
      <c r="D1462" s="22" t="s">
        <v>8884</v>
      </c>
      <c r="E1462" s="22">
        <v>3</v>
      </c>
      <c r="F1462" s="42" t="s">
        <v>11825</v>
      </c>
      <c r="G1462" s="4">
        <v>0</v>
      </c>
      <c r="H1462" s="5" t="s">
        <v>2793</v>
      </c>
      <c r="I1462" s="3"/>
      <c r="J1462" s="24"/>
    </row>
    <row r="1463" spans="1:10" hidden="1">
      <c r="A1463" s="22" t="s">
        <v>11822</v>
      </c>
      <c r="B1463" s="22" t="s">
        <v>11830</v>
      </c>
      <c r="C1463" s="23" t="s">
        <v>11831</v>
      </c>
      <c r="D1463" s="22" t="s">
        <v>8884</v>
      </c>
      <c r="E1463" s="22">
        <v>3</v>
      </c>
      <c r="F1463" s="42" t="s">
        <v>11825</v>
      </c>
      <c r="G1463" s="4">
        <v>0</v>
      </c>
      <c r="H1463" s="5" t="s">
        <v>2793</v>
      </c>
      <c r="I1463" s="3"/>
      <c r="J1463" s="24"/>
    </row>
    <row r="1464" spans="1:10" hidden="1">
      <c r="A1464" s="22" t="s">
        <v>11822</v>
      </c>
      <c r="B1464" s="22" t="s">
        <v>11832</v>
      </c>
      <c r="C1464" s="23" t="s">
        <v>11833</v>
      </c>
      <c r="D1464" s="22" t="s">
        <v>8884</v>
      </c>
      <c r="E1464" s="22">
        <v>3</v>
      </c>
      <c r="F1464" s="42"/>
      <c r="G1464" s="4">
        <v>0</v>
      </c>
      <c r="H1464" s="5" t="s">
        <v>2793</v>
      </c>
      <c r="I1464" s="3"/>
      <c r="J1464" s="24"/>
    </row>
    <row r="1465" spans="1:10" hidden="1">
      <c r="A1465" s="22" t="s">
        <v>11822</v>
      </c>
      <c r="B1465" s="22" t="s">
        <v>11834</v>
      </c>
      <c r="C1465" s="23" t="s">
        <v>11835</v>
      </c>
      <c r="D1465" s="22" t="s">
        <v>8884</v>
      </c>
      <c r="E1465" s="22">
        <v>3</v>
      </c>
      <c r="F1465" s="42"/>
      <c r="G1465" s="4">
        <v>0</v>
      </c>
      <c r="H1465" s="5" t="s">
        <v>2793</v>
      </c>
      <c r="I1465" s="3"/>
      <c r="J1465" s="24"/>
    </row>
    <row r="1466" spans="1:10" hidden="1">
      <c r="A1466" s="22" t="s">
        <v>11836</v>
      </c>
      <c r="B1466" s="22" t="s">
        <v>11837</v>
      </c>
      <c r="C1466" s="23" t="s">
        <v>11838</v>
      </c>
      <c r="D1466" s="22" t="s">
        <v>8884</v>
      </c>
      <c r="E1466" s="22" t="s">
        <v>82</v>
      </c>
      <c r="F1466" s="42"/>
      <c r="G1466" s="4">
        <v>0</v>
      </c>
      <c r="H1466" s="5" t="s">
        <v>2793</v>
      </c>
      <c r="I1466" s="3"/>
      <c r="J1466" s="24"/>
    </row>
    <row r="1467" spans="1:10" hidden="1">
      <c r="A1467" s="22" t="s">
        <v>11836</v>
      </c>
      <c r="B1467" s="22" t="s">
        <v>11839</v>
      </c>
      <c r="C1467" s="23" t="s">
        <v>11840</v>
      </c>
      <c r="D1467" s="22" t="s">
        <v>8884</v>
      </c>
      <c r="E1467" s="22" t="s">
        <v>82</v>
      </c>
      <c r="F1467" s="42"/>
      <c r="G1467" s="4">
        <v>0</v>
      </c>
      <c r="H1467" s="5" t="s">
        <v>2793</v>
      </c>
      <c r="I1467" s="3"/>
      <c r="J1467" s="24"/>
    </row>
    <row r="1468" spans="1:10" hidden="1">
      <c r="A1468" s="22" t="s">
        <v>11836</v>
      </c>
      <c r="B1468" s="22" t="s">
        <v>11841</v>
      </c>
      <c r="C1468" s="23" t="s">
        <v>11842</v>
      </c>
      <c r="D1468" s="22" t="s">
        <v>8884</v>
      </c>
      <c r="E1468" s="22" t="s">
        <v>82</v>
      </c>
      <c r="F1468" s="42"/>
      <c r="G1468" s="4">
        <v>0</v>
      </c>
      <c r="H1468" s="5" t="s">
        <v>2793</v>
      </c>
      <c r="I1468" s="3"/>
      <c r="J1468" s="24"/>
    </row>
    <row r="1469" spans="1:10" hidden="1">
      <c r="A1469" s="22" t="s">
        <v>11843</v>
      </c>
      <c r="B1469" s="22" t="s">
        <v>11844</v>
      </c>
      <c r="C1469" s="23" t="s">
        <v>11845</v>
      </c>
      <c r="D1469" s="22" t="s">
        <v>8884</v>
      </c>
      <c r="E1469" s="22" t="s">
        <v>82</v>
      </c>
      <c r="F1469" s="42"/>
      <c r="G1469" s="4">
        <v>0</v>
      </c>
      <c r="H1469" s="5" t="s">
        <v>2793</v>
      </c>
      <c r="J1469" s="24"/>
    </row>
    <row r="1470" spans="1:10" hidden="1">
      <c r="A1470" s="22" t="s">
        <v>11843</v>
      </c>
      <c r="B1470" s="22" t="s">
        <v>11846</v>
      </c>
      <c r="C1470" s="23" t="s">
        <v>11847</v>
      </c>
      <c r="D1470" s="22" t="s">
        <v>8884</v>
      </c>
      <c r="E1470" s="22" t="s">
        <v>82</v>
      </c>
      <c r="F1470" s="42"/>
      <c r="G1470" s="4">
        <v>0</v>
      </c>
      <c r="H1470" s="5" t="s">
        <v>2793</v>
      </c>
      <c r="J1470" s="24"/>
    </row>
    <row r="1471" spans="1:10" hidden="1">
      <c r="A1471" s="22" t="s">
        <v>11843</v>
      </c>
      <c r="B1471" s="22" t="s">
        <v>11848</v>
      </c>
      <c r="C1471" s="23" t="s">
        <v>11849</v>
      </c>
      <c r="D1471" s="22" t="s">
        <v>8884</v>
      </c>
      <c r="E1471" s="22" t="s">
        <v>82</v>
      </c>
      <c r="F1471" s="42"/>
      <c r="G1471" s="4">
        <v>0</v>
      </c>
      <c r="H1471" s="5" t="s">
        <v>2793</v>
      </c>
      <c r="J1471" s="24"/>
    </row>
    <row r="1472" spans="1:10" hidden="1">
      <c r="A1472" s="22" t="s">
        <v>11843</v>
      </c>
      <c r="B1472" s="22" t="s">
        <v>11850</v>
      </c>
      <c r="C1472" s="23" t="s">
        <v>11851</v>
      </c>
      <c r="D1472" s="22" t="s">
        <v>8884</v>
      </c>
      <c r="E1472" s="22" t="s">
        <v>82</v>
      </c>
      <c r="F1472" s="42"/>
      <c r="G1472" s="4">
        <v>0</v>
      </c>
      <c r="H1472" s="5" t="s">
        <v>2793</v>
      </c>
      <c r="J1472" s="24"/>
    </row>
    <row r="1473" spans="1:10" hidden="1">
      <c r="A1473" s="22" t="s">
        <v>11843</v>
      </c>
      <c r="B1473" s="22" t="s">
        <v>11852</v>
      </c>
      <c r="C1473" s="23" t="s">
        <v>11853</v>
      </c>
      <c r="D1473" s="22" t="s">
        <v>8884</v>
      </c>
      <c r="E1473" s="22" t="s">
        <v>82</v>
      </c>
      <c r="F1473" s="42" t="s">
        <v>11854</v>
      </c>
      <c r="G1473" s="4">
        <v>0</v>
      </c>
      <c r="H1473" s="5" t="s">
        <v>2793</v>
      </c>
      <c r="J1473" s="24"/>
    </row>
    <row r="1474" spans="1:10" hidden="1">
      <c r="A1474" s="22" t="s">
        <v>11843</v>
      </c>
      <c r="B1474" s="22" t="s">
        <v>11855</v>
      </c>
      <c r="C1474" s="23" t="s">
        <v>11856</v>
      </c>
      <c r="D1474" s="22" t="s">
        <v>8884</v>
      </c>
      <c r="E1474" s="22" t="s">
        <v>82</v>
      </c>
      <c r="F1474" s="42"/>
      <c r="G1474" s="4">
        <v>0</v>
      </c>
      <c r="H1474" s="5" t="s">
        <v>2793</v>
      </c>
      <c r="J1474" s="24"/>
    </row>
    <row r="1475" spans="1:10" hidden="1">
      <c r="A1475" s="22" t="s">
        <v>11843</v>
      </c>
      <c r="B1475" s="22" t="s">
        <v>11857</v>
      </c>
      <c r="C1475" s="23" t="s">
        <v>11858</v>
      </c>
      <c r="D1475" s="22" t="s">
        <v>8884</v>
      </c>
      <c r="E1475" s="22">
        <v>2</v>
      </c>
      <c r="F1475" s="42"/>
      <c r="G1475" s="4">
        <v>0</v>
      </c>
      <c r="H1475" s="5" t="s">
        <v>2793</v>
      </c>
      <c r="J1475" s="24"/>
    </row>
    <row r="1476" spans="1:10" hidden="1">
      <c r="A1476" s="22" t="s">
        <v>11843</v>
      </c>
      <c r="B1476" s="22" t="s">
        <v>11859</v>
      </c>
      <c r="C1476" s="23" t="s">
        <v>11860</v>
      </c>
      <c r="D1476" s="22" t="s">
        <v>8927</v>
      </c>
      <c r="E1476" s="22">
        <v>3</v>
      </c>
      <c r="F1476" s="42" t="s">
        <v>11861</v>
      </c>
      <c r="G1476" s="4">
        <v>0</v>
      </c>
      <c r="H1476" s="5" t="s">
        <v>2793</v>
      </c>
      <c r="J1476" s="24"/>
    </row>
    <row r="1477" spans="1:10" hidden="1">
      <c r="A1477" s="22" t="s">
        <v>11843</v>
      </c>
      <c r="B1477" s="22" t="s">
        <v>11862</v>
      </c>
      <c r="C1477" s="23" t="s">
        <v>11863</v>
      </c>
      <c r="D1477" s="22" t="s">
        <v>8884</v>
      </c>
      <c r="E1477" s="22">
        <v>2</v>
      </c>
      <c r="F1477" s="42"/>
      <c r="G1477" s="4">
        <v>0</v>
      </c>
      <c r="H1477" s="5" t="s">
        <v>2793</v>
      </c>
      <c r="I1477" s="5"/>
      <c r="J1477" s="24"/>
    </row>
    <row r="1478" spans="1:10" hidden="1">
      <c r="A1478" s="22" t="s">
        <v>11843</v>
      </c>
      <c r="B1478" s="22" t="s">
        <v>2802</v>
      </c>
      <c r="C1478" s="23" t="s">
        <v>11864</v>
      </c>
      <c r="D1478" s="22" t="s">
        <v>8884</v>
      </c>
      <c r="E1478" s="22">
        <v>2</v>
      </c>
      <c r="F1478" s="42"/>
      <c r="G1478" s="4">
        <v>0</v>
      </c>
      <c r="H1478" s="5" t="s">
        <v>2793</v>
      </c>
      <c r="J1478" s="24"/>
    </row>
    <row r="1479" spans="1:10" hidden="1">
      <c r="A1479" s="22" t="s">
        <v>11843</v>
      </c>
      <c r="B1479" s="22" t="s">
        <v>11865</v>
      </c>
      <c r="C1479" s="23" t="s">
        <v>11866</v>
      </c>
      <c r="D1479" s="22" t="s">
        <v>8884</v>
      </c>
      <c r="E1479" s="22">
        <v>1</v>
      </c>
      <c r="F1479" s="42"/>
      <c r="G1479" s="4">
        <v>0</v>
      </c>
      <c r="H1479" s="5" t="s">
        <v>2793</v>
      </c>
      <c r="J1479" s="24"/>
    </row>
    <row r="1480" spans="1:10" hidden="1">
      <c r="A1480" s="22" t="s">
        <v>11843</v>
      </c>
      <c r="B1480" s="22" t="s">
        <v>11867</v>
      </c>
      <c r="C1480" s="23" t="s">
        <v>11868</v>
      </c>
      <c r="D1480" s="22" t="s">
        <v>8884</v>
      </c>
      <c r="E1480" s="22">
        <v>2</v>
      </c>
      <c r="F1480" s="42"/>
      <c r="G1480" s="4">
        <v>0</v>
      </c>
      <c r="H1480" s="5" t="s">
        <v>2793</v>
      </c>
      <c r="J1480" s="24"/>
    </row>
    <row r="1481" spans="1:10" hidden="1">
      <c r="A1481" s="22" t="s">
        <v>11843</v>
      </c>
      <c r="B1481" s="22" t="s">
        <v>11869</v>
      </c>
      <c r="C1481" s="23" t="s">
        <v>11870</v>
      </c>
      <c r="D1481" s="22" t="s">
        <v>8884</v>
      </c>
      <c r="E1481" s="22">
        <v>2</v>
      </c>
      <c r="F1481" s="42"/>
      <c r="G1481" s="4">
        <v>0</v>
      </c>
      <c r="H1481" s="5" t="s">
        <v>2793</v>
      </c>
      <c r="J1481" s="24"/>
    </row>
    <row r="1482" spans="1:10" hidden="1">
      <c r="A1482" s="22" t="s">
        <v>11843</v>
      </c>
      <c r="B1482" s="22" t="s">
        <v>11871</v>
      </c>
      <c r="C1482" s="23" t="s">
        <v>11872</v>
      </c>
      <c r="D1482" s="22" t="s">
        <v>8884</v>
      </c>
      <c r="E1482" s="22">
        <v>1</v>
      </c>
      <c r="F1482" s="42"/>
      <c r="G1482" s="4">
        <v>0</v>
      </c>
      <c r="H1482" s="5" t="s">
        <v>2793</v>
      </c>
      <c r="J1482" s="24"/>
    </row>
    <row r="1483" spans="1:10" hidden="1">
      <c r="A1483" s="22" t="s">
        <v>11843</v>
      </c>
      <c r="B1483" s="22" t="s">
        <v>101</v>
      </c>
      <c r="C1483" s="23" t="s">
        <v>11873</v>
      </c>
      <c r="D1483" s="22" t="s">
        <v>8884</v>
      </c>
      <c r="E1483" s="22">
        <v>2</v>
      </c>
      <c r="F1483" s="42" t="s">
        <v>11874</v>
      </c>
      <c r="G1483" s="4">
        <v>0</v>
      </c>
      <c r="H1483" s="5" t="s">
        <v>2793</v>
      </c>
      <c r="J1483" s="24"/>
    </row>
    <row r="1484" spans="1:10" hidden="1">
      <c r="A1484" s="22" t="s">
        <v>11843</v>
      </c>
      <c r="B1484" s="22" t="s">
        <v>11875</v>
      </c>
      <c r="C1484" s="23" t="s">
        <v>11876</v>
      </c>
      <c r="D1484" s="22" t="s">
        <v>8884</v>
      </c>
      <c r="E1484" s="22" t="s">
        <v>8921</v>
      </c>
      <c r="F1484" s="42"/>
      <c r="G1484" s="4">
        <v>0</v>
      </c>
      <c r="H1484" s="5" t="s">
        <v>2793</v>
      </c>
      <c r="J1484" s="24"/>
    </row>
    <row r="1485" spans="1:10" hidden="1">
      <c r="A1485" s="22" t="s">
        <v>11843</v>
      </c>
      <c r="B1485" s="22" t="s">
        <v>11877</v>
      </c>
      <c r="C1485" s="23" t="s">
        <v>11878</v>
      </c>
      <c r="D1485" s="22" t="s">
        <v>8884</v>
      </c>
      <c r="E1485" s="22" t="s">
        <v>8921</v>
      </c>
      <c r="F1485" s="42"/>
      <c r="G1485" s="4">
        <v>0</v>
      </c>
      <c r="H1485" s="5" t="s">
        <v>2793</v>
      </c>
      <c r="J1485" s="24"/>
    </row>
    <row r="1486" spans="1:10" hidden="1">
      <c r="A1486" s="22" t="s">
        <v>11843</v>
      </c>
      <c r="B1486" s="22" t="s">
        <v>11879</v>
      </c>
      <c r="C1486" s="23" t="s">
        <v>11880</v>
      </c>
      <c r="D1486" s="22" t="s">
        <v>8884</v>
      </c>
      <c r="E1486" s="22" t="s">
        <v>82</v>
      </c>
      <c r="F1486" s="42"/>
      <c r="G1486" s="4">
        <v>0</v>
      </c>
      <c r="H1486" s="5" t="s">
        <v>2793</v>
      </c>
      <c r="J1486" s="24"/>
    </row>
    <row r="1487" spans="1:10" hidden="1">
      <c r="A1487" s="22" t="s">
        <v>11843</v>
      </c>
      <c r="B1487" s="22" t="s">
        <v>11881</v>
      </c>
      <c r="C1487" s="23" t="s">
        <v>11882</v>
      </c>
      <c r="D1487" s="22" t="s">
        <v>8924</v>
      </c>
      <c r="E1487" s="22" t="s">
        <v>82</v>
      </c>
      <c r="F1487" s="42"/>
      <c r="G1487" s="4">
        <v>0</v>
      </c>
      <c r="H1487" s="5" t="s">
        <v>2793</v>
      </c>
      <c r="J1487" s="24"/>
    </row>
    <row r="1488" spans="1:10" hidden="1">
      <c r="A1488" s="22" t="s">
        <v>11843</v>
      </c>
      <c r="B1488" s="22" t="s">
        <v>11883</v>
      </c>
      <c r="C1488" s="23" t="s">
        <v>11884</v>
      </c>
      <c r="D1488" s="22" t="s">
        <v>8924</v>
      </c>
      <c r="E1488" s="22" t="s">
        <v>8921</v>
      </c>
      <c r="F1488" s="42"/>
      <c r="G1488" s="4">
        <v>0</v>
      </c>
      <c r="H1488" s="5" t="s">
        <v>2793</v>
      </c>
      <c r="J1488" s="24"/>
    </row>
    <row r="1489" spans="1:10" hidden="1">
      <c r="A1489" s="22" t="s">
        <v>11843</v>
      </c>
      <c r="B1489" s="22" t="s">
        <v>11885</v>
      </c>
      <c r="C1489" s="23" t="s">
        <v>11886</v>
      </c>
      <c r="D1489" s="22" t="s">
        <v>8884</v>
      </c>
      <c r="E1489" s="22" t="s">
        <v>82</v>
      </c>
      <c r="F1489" s="42"/>
      <c r="G1489" s="4">
        <v>0</v>
      </c>
      <c r="H1489" s="5" t="s">
        <v>2793</v>
      </c>
      <c r="J1489" s="24"/>
    </row>
    <row r="1490" spans="1:10" hidden="1">
      <c r="A1490" s="22" t="s">
        <v>11843</v>
      </c>
      <c r="B1490" s="22" t="s">
        <v>11887</v>
      </c>
      <c r="C1490" s="23" t="s">
        <v>11888</v>
      </c>
      <c r="D1490" s="22" t="s">
        <v>8920</v>
      </c>
      <c r="E1490" s="22" t="s">
        <v>82</v>
      </c>
      <c r="F1490" s="42"/>
      <c r="G1490" s="4">
        <v>0</v>
      </c>
      <c r="H1490" s="5" t="s">
        <v>2793</v>
      </c>
      <c r="J1490" s="24"/>
    </row>
    <row r="1491" spans="1:10" hidden="1">
      <c r="A1491" s="22" t="s">
        <v>11889</v>
      </c>
      <c r="B1491" s="22" t="s">
        <v>11890</v>
      </c>
      <c r="C1491" s="23" t="s">
        <v>11891</v>
      </c>
      <c r="D1491" s="22" t="s">
        <v>8924</v>
      </c>
      <c r="E1491" s="22" t="s">
        <v>82</v>
      </c>
      <c r="F1491" s="42"/>
      <c r="G1491" s="4">
        <v>0</v>
      </c>
      <c r="H1491" s="5" t="s">
        <v>2793</v>
      </c>
      <c r="J1491" s="24"/>
    </row>
    <row r="1492" spans="1:10" hidden="1">
      <c r="A1492" s="22" t="s">
        <v>11889</v>
      </c>
      <c r="B1492" s="22" t="s">
        <v>11892</v>
      </c>
      <c r="C1492" s="23" t="s">
        <v>11893</v>
      </c>
      <c r="D1492" s="22" t="s">
        <v>8927</v>
      </c>
      <c r="E1492" s="22">
        <v>2</v>
      </c>
      <c r="F1492" s="42"/>
      <c r="G1492" s="4">
        <v>0</v>
      </c>
      <c r="H1492" s="5" t="s">
        <v>2793</v>
      </c>
      <c r="J1492" s="24"/>
    </row>
    <row r="1493" spans="1:10" hidden="1">
      <c r="A1493" s="22" t="s">
        <v>11889</v>
      </c>
      <c r="B1493" s="22" t="s">
        <v>11894</v>
      </c>
      <c r="C1493" s="23" t="s">
        <v>11895</v>
      </c>
      <c r="D1493" s="22" t="s">
        <v>8927</v>
      </c>
      <c r="E1493" s="22">
        <v>2</v>
      </c>
      <c r="F1493" s="42"/>
      <c r="G1493" s="4">
        <v>0</v>
      </c>
      <c r="H1493" s="5" t="s">
        <v>2793</v>
      </c>
      <c r="J1493" s="24"/>
    </row>
    <row r="1494" spans="1:10" hidden="1">
      <c r="A1494" s="22" t="s">
        <v>11889</v>
      </c>
      <c r="B1494" s="22" t="s">
        <v>11896</v>
      </c>
      <c r="C1494" s="23" t="s">
        <v>11897</v>
      </c>
      <c r="D1494" s="22" t="s">
        <v>8884</v>
      </c>
      <c r="E1494" s="22" t="s">
        <v>82</v>
      </c>
      <c r="F1494" s="42"/>
      <c r="G1494" s="4">
        <v>0</v>
      </c>
      <c r="H1494" s="5" t="s">
        <v>2793</v>
      </c>
      <c r="J1494" s="24"/>
    </row>
    <row r="1495" spans="1:10" hidden="1">
      <c r="A1495" s="22" t="s">
        <v>11889</v>
      </c>
      <c r="B1495" s="22" t="s">
        <v>11898</v>
      </c>
      <c r="C1495" s="23" t="s">
        <v>11899</v>
      </c>
      <c r="D1495" s="22" t="s">
        <v>8924</v>
      </c>
      <c r="E1495" s="22" t="s">
        <v>8921</v>
      </c>
      <c r="F1495" s="42"/>
      <c r="G1495" s="4">
        <v>0</v>
      </c>
      <c r="H1495" s="5" t="s">
        <v>2793</v>
      </c>
      <c r="J1495" s="24"/>
    </row>
    <row r="1496" spans="1:10" hidden="1">
      <c r="A1496" s="22" t="s">
        <v>11889</v>
      </c>
      <c r="B1496" s="22" t="s">
        <v>11900</v>
      </c>
      <c r="C1496" s="23" t="s">
        <v>11901</v>
      </c>
      <c r="D1496" s="22" t="s">
        <v>8924</v>
      </c>
      <c r="E1496" s="22" t="s">
        <v>8921</v>
      </c>
      <c r="F1496" s="42"/>
      <c r="G1496" s="4">
        <v>0</v>
      </c>
      <c r="H1496" s="5" t="s">
        <v>2793</v>
      </c>
      <c r="J1496" s="24"/>
    </row>
    <row r="1497" spans="1:10" hidden="1">
      <c r="A1497" s="22" t="s">
        <v>11889</v>
      </c>
      <c r="B1497" s="22" t="s">
        <v>11902</v>
      </c>
      <c r="C1497" s="23" t="s">
        <v>11903</v>
      </c>
      <c r="D1497" s="22" t="s">
        <v>8920</v>
      </c>
      <c r="E1497" s="22" t="s">
        <v>82</v>
      </c>
      <c r="F1497" s="42"/>
      <c r="G1497" s="4">
        <v>0</v>
      </c>
      <c r="H1497" s="5" t="s">
        <v>2793</v>
      </c>
      <c r="J1497" s="24"/>
    </row>
    <row r="1498" spans="1:10" hidden="1">
      <c r="A1498" s="22" t="s">
        <v>11889</v>
      </c>
      <c r="B1498" s="22" t="s">
        <v>11904</v>
      </c>
      <c r="C1498" s="23" t="s">
        <v>11905</v>
      </c>
      <c r="D1498" s="22" t="s">
        <v>8884</v>
      </c>
      <c r="E1498" s="22" t="s">
        <v>82</v>
      </c>
      <c r="F1498" s="42"/>
      <c r="G1498" s="4">
        <v>0</v>
      </c>
      <c r="H1498" s="5" t="s">
        <v>2793</v>
      </c>
      <c r="J1498" s="24"/>
    </row>
    <row r="1499" spans="1:10" hidden="1">
      <c r="A1499" s="22" t="s">
        <v>11889</v>
      </c>
      <c r="B1499" s="22" t="s">
        <v>11906</v>
      </c>
      <c r="C1499" s="23" t="s">
        <v>11907</v>
      </c>
      <c r="D1499" s="22" t="s">
        <v>8924</v>
      </c>
      <c r="E1499" s="22" t="s">
        <v>8921</v>
      </c>
      <c r="F1499" s="42"/>
      <c r="G1499" s="4">
        <v>0</v>
      </c>
      <c r="H1499" s="5" t="s">
        <v>2793</v>
      </c>
      <c r="J1499" s="24"/>
    </row>
    <row r="1500" spans="1:10" hidden="1">
      <c r="A1500" s="22" t="s">
        <v>11889</v>
      </c>
      <c r="B1500" s="22" t="s">
        <v>11908</v>
      </c>
      <c r="C1500" s="23" t="s">
        <v>11909</v>
      </c>
      <c r="D1500" s="22" t="s">
        <v>8924</v>
      </c>
      <c r="E1500" s="22" t="s">
        <v>8921</v>
      </c>
      <c r="F1500" s="42"/>
      <c r="G1500" s="4">
        <v>0</v>
      </c>
      <c r="H1500" s="5" t="s">
        <v>2793</v>
      </c>
      <c r="J1500" s="24"/>
    </row>
    <row r="1501" spans="1:10" hidden="1">
      <c r="A1501" s="22" t="s">
        <v>11889</v>
      </c>
      <c r="B1501" s="22" t="s">
        <v>11910</v>
      </c>
      <c r="C1501" s="23" t="s">
        <v>11911</v>
      </c>
      <c r="D1501" s="22" t="s">
        <v>8924</v>
      </c>
      <c r="E1501" s="22" t="s">
        <v>8921</v>
      </c>
      <c r="F1501" s="42"/>
      <c r="G1501" s="4">
        <v>0</v>
      </c>
      <c r="H1501" s="5" t="s">
        <v>2793</v>
      </c>
      <c r="J1501" s="24"/>
    </row>
    <row r="1502" spans="1:10" hidden="1">
      <c r="A1502" s="22" t="s">
        <v>11889</v>
      </c>
      <c r="B1502" s="22" t="s">
        <v>11912</v>
      </c>
      <c r="C1502" s="23" t="s">
        <v>11913</v>
      </c>
      <c r="D1502" s="22" t="s">
        <v>8924</v>
      </c>
      <c r="E1502" s="22" t="s">
        <v>8921</v>
      </c>
      <c r="F1502" s="42"/>
      <c r="G1502" s="4">
        <v>0</v>
      </c>
      <c r="H1502" s="5" t="s">
        <v>2793</v>
      </c>
      <c r="J1502" s="24"/>
    </row>
    <row r="1503" spans="1:10" hidden="1">
      <c r="A1503" s="22" t="s">
        <v>11889</v>
      </c>
      <c r="B1503" s="22" t="s">
        <v>11914</v>
      </c>
      <c r="C1503" s="23" t="s">
        <v>11915</v>
      </c>
      <c r="D1503" s="22" t="s">
        <v>8924</v>
      </c>
      <c r="E1503" s="22" t="s">
        <v>8921</v>
      </c>
      <c r="F1503" s="42"/>
      <c r="G1503" s="4">
        <v>0</v>
      </c>
      <c r="H1503" s="5" t="s">
        <v>2793</v>
      </c>
      <c r="J1503" s="24"/>
    </row>
    <row r="1504" spans="1:10" hidden="1">
      <c r="A1504" s="22" t="s">
        <v>11889</v>
      </c>
      <c r="B1504" s="22" t="s">
        <v>11916</v>
      </c>
      <c r="C1504" s="23" t="s">
        <v>11917</v>
      </c>
      <c r="D1504" s="22" t="s">
        <v>8924</v>
      </c>
      <c r="E1504" s="22" t="s">
        <v>8921</v>
      </c>
      <c r="F1504" s="42"/>
      <c r="G1504" s="4">
        <v>0</v>
      </c>
      <c r="H1504" s="5" t="s">
        <v>2793</v>
      </c>
      <c r="J1504" s="24"/>
    </row>
    <row r="1505" spans="1:10" hidden="1">
      <c r="A1505" s="22" t="s">
        <v>11889</v>
      </c>
      <c r="B1505" s="22" t="s">
        <v>11918</v>
      </c>
      <c r="C1505" s="23" t="s">
        <v>11919</v>
      </c>
      <c r="D1505" s="22" t="s">
        <v>8924</v>
      </c>
      <c r="E1505" s="22" t="s">
        <v>8921</v>
      </c>
      <c r="F1505" s="42"/>
      <c r="G1505" s="4">
        <v>0</v>
      </c>
      <c r="H1505" s="5" t="s">
        <v>2793</v>
      </c>
      <c r="J1505" s="24"/>
    </row>
    <row r="1506" spans="1:10" hidden="1">
      <c r="A1506" s="22" t="s">
        <v>11889</v>
      </c>
      <c r="B1506" s="22" t="s">
        <v>11920</v>
      </c>
      <c r="C1506" s="23" t="s">
        <v>11921</v>
      </c>
      <c r="D1506" s="22" t="s">
        <v>8924</v>
      </c>
      <c r="E1506" s="22" t="s">
        <v>8921</v>
      </c>
      <c r="F1506" s="42"/>
      <c r="G1506" s="4">
        <v>0</v>
      </c>
      <c r="H1506" s="5" t="s">
        <v>2793</v>
      </c>
      <c r="J1506" s="24"/>
    </row>
    <row r="1507" spans="1:10" hidden="1">
      <c r="A1507" s="22" t="s">
        <v>11889</v>
      </c>
      <c r="B1507" s="22" t="s">
        <v>11922</v>
      </c>
      <c r="C1507" s="23" t="s">
        <v>11923</v>
      </c>
      <c r="D1507" s="22" t="s">
        <v>8924</v>
      </c>
      <c r="E1507" s="22" t="s">
        <v>8921</v>
      </c>
      <c r="F1507" s="42"/>
      <c r="G1507" s="4">
        <v>0</v>
      </c>
      <c r="H1507" s="5" t="s">
        <v>2793</v>
      </c>
      <c r="J1507" s="24"/>
    </row>
    <row r="1508" spans="1:10" hidden="1">
      <c r="A1508" s="22" t="s">
        <v>11889</v>
      </c>
      <c r="B1508" s="22" t="s">
        <v>11924</v>
      </c>
      <c r="C1508" s="23" t="s">
        <v>11925</v>
      </c>
      <c r="D1508" s="22" t="s">
        <v>9010</v>
      </c>
      <c r="E1508" s="22" t="s">
        <v>8921</v>
      </c>
      <c r="F1508" s="42"/>
      <c r="G1508" s="4">
        <v>0</v>
      </c>
      <c r="H1508" s="5" t="s">
        <v>2793</v>
      </c>
      <c r="J1508" s="24"/>
    </row>
    <row r="1509" spans="1:10" hidden="1">
      <c r="A1509" s="22" t="s">
        <v>11889</v>
      </c>
      <c r="B1509" s="22" t="s">
        <v>11926</v>
      </c>
      <c r="C1509" s="23" t="s">
        <v>11927</v>
      </c>
      <c r="D1509" s="22" t="s">
        <v>8884</v>
      </c>
      <c r="E1509" s="22" t="s">
        <v>8921</v>
      </c>
      <c r="F1509" s="42"/>
      <c r="G1509" s="4">
        <v>0</v>
      </c>
      <c r="H1509" s="5" t="s">
        <v>2793</v>
      </c>
      <c r="J1509" s="24"/>
    </row>
    <row r="1510" spans="1:10" hidden="1">
      <c r="A1510" s="22" t="s">
        <v>11889</v>
      </c>
      <c r="B1510" s="22" t="s">
        <v>11928</v>
      </c>
      <c r="C1510" s="23" t="s">
        <v>11929</v>
      </c>
      <c r="D1510" s="22" t="s">
        <v>9010</v>
      </c>
      <c r="E1510" s="22" t="s">
        <v>8921</v>
      </c>
      <c r="F1510" s="42"/>
      <c r="G1510" s="4">
        <v>0</v>
      </c>
      <c r="H1510" s="5" t="s">
        <v>2793</v>
      </c>
      <c r="J1510" s="24"/>
    </row>
    <row r="1511" spans="1:10" hidden="1">
      <c r="A1511" s="22" t="s">
        <v>11889</v>
      </c>
      <c r="B1511" s="22" t="s">
        <v>11930</v>
      </c>
      <c r="C1511" s="23" t="s">
        <v>11931</v>
      </c>
      <c r="D1511" s="22" t="s">
        <v>8884</v>
      </c>
      <c r="E1511" s="22" t="s">
        <v>8921</v>
      </c>
      <c r="F1511" s="42"/>
      <c r="G1511" s="4">
        <v>0</v>
      </c>
      <c r="H1511" s="5" t="s">
        <v>2793</v>
      </c>
      <c r="J1511" s="24"/>
    </row>
    <row r="1512" spans="1:10" hidden="1">
      <c r="A1512" s="22" t="s">
        <v>11889</v>
      </c>
      <c r="B1512" s="22" t="s">
        <v>8505</v>
      </c>
      <c r="C1512" s="23" t="s">
        <v>11932</v>
      </c>
      <c r="D1512" s="22" t="s">
        <v>8884</v>
      </c>
      <c r="E1512" s="22">
        <v>2</v>
      </c>
      <c r="F1512" s="42"/>
      <c r="G1512" s="4">
        <v>0</v>
      </c>
      <c r="H1512" s="5" t="s">
        <v>2793</v>
      </c>
      <c r="J1512" s="24"/>
    </row>
    <row r="1513" spans="1:10" hidden="1">
      <c r="A1513" s="22" t="s">
        <v>11889</v>
      </c>
      <c r="B1513" s="22" t="s">
        <v>11933</v>
      </c>
      <c r="C1513" s="23" t="s">
        <v>11934</v>
      </c>
      <c r="D1513" s="22" t="s">
        <v>8924</v>
      </c>
      <c r="E1513" s="22" t="s">
        <v>8921</v>
      </c>
      <c r="F1513" s="42"/>
      <c r="G1513" s="4">
        <v>0</v>
      </c>
      <c r="H1513" s="5" t="s">
        <v>2793</v>
      </c>
      <c r="J1513" s="24"/>
    </row>
    <row r="1514" spans="1:10" hidden="1">
      <c r="A1514" s="22" t="s">
        <v>11889</v>
      </c>
      <c r="B1514" s="22" t="s">
        <v>11935</v>
      </c>
      <c r="C1514" s="23" t="s">
        <v>11936</v>
      </c>
      <c r="D1514" s="22" t="s">
        <v>8884</v>
      </c>
      <c r="E1514" s="22" t="s">
        <v>82</v>
      </c>
      <c r="F1514" s="42"/>
      <c r="G1514" s="4">
        <v>0</v>
      </c>
      <c r="H1514" s="5" t="s">
        <v>2793</v>
      </c>
      <c r="J1514" s="24"/>
    </row>
    <row r="1515" spans="1:10" hidden="1">
      <c r="A1515" s="22" t="s">
        <v>11889</v>
      </c>
      <c r="B1515" s="22" t="s">
        <v>11937</v>
      </c>
      <c r="C1515" s="23" t="s">
        <v>11938</v>
      </c>
      <c r="D1515" s="22" t="s">
        <v>9010</v>
      </c>
      <c r="E1515" s="22" t="s">
        <v>82</v>
      </c>
      <c r="F1515" s="42"/>
      <c r="G1515" s="4">
        <v>0</v>
      </c>
      <c r="H1515" s="5" t="s">
        <v>2793</v>
      </c>
      <c r="J1515" s="24"/>
    </row>
    <row r="1516" spans="1:10" hidden="1">
      <c r="A1516" s="22" t="s">
        <v>11889</v>
      </c>
      <c r="B1516" s="22" t="s">
        <v>11939</v>
      </c>
      <c r="C1516" s="23" t="s">
        <v>11940</v>
      </c>
      <c r="D1516" s="22" t="s">
        <v>8884</v>
      </c>
      <c r="E1516" s="22" t="s">
        <v>8921</v>
      </c>
      <c r="F1516" s="42"/>
      <c r="G1516" s="4">
        <v>0</v>
      </c>
      <c r="H1516" s="5" t="s">
        <v>2793</v>
      </c>
      <c r="J1516" s="24"/>
    </row>
    <row r="1517" spans="1:10" hidden="1">
      <c r="A1517" s="22" t="s">
        <v>11889</v>
      </c>
      <c r="B1517" s="22" t="s">
        <v>11941</v>
      </c>
      <c r="C1517" s="23" t="s">
        <v>11942</v>
      </c>
      <c r="D1517" s="22" t="s">
        <v>8884</v>
      </c>
      <c r="E1517" s="22" t="s">
        <v>82</v>
      </c>
      <c r="F1517" s="42"/>
      <c r="G1517" s="4">
        <v>0</v>
      </c>
      <c r="H1517" s="5" t="s">
        <v>2793</v>
      </c>
      <c r="J1517" s="24"/>
    </row>
    <row r="1518" spans="1:10" hidden="1">
      <c r="A1518" s="22" t="s">
        <v>11889</v>
      </c>
      <c r="B1518" s="22" t="s">
        <v>11943</v>
      </c>
      <c r="C1518" s="23" t="s">
        <v>11944</v>
      </c>
      <c r="D1518" s="22" t="s">
        <v>8884</v>
      </c>
      <c r="E1518" s="22" t="s">
        <v>82</v>
      </c>
      <c r="F1518" s="42"/>
      <c r="G1518" s="4">
        <v>0</v>
      </c>
      <c r="H1518" s="5" t="s">
        <v>2793</v>
      </c>
      <c r="J1518" s="24"/>
    </row>
    <row r="1519" spans="1:10" hidden="1">
      <c r="A1519" s="22" t="s">
        <v>11889</v>
      </c>
      <c r="B1519" s="22" t="s">
        <v>11945</v>
      </c>
      <c r="C1519" s="23" t="s">
        <v>11946</v>
      </c>
      <c r="D1519" s="22" t="s">
        <v>8884</v>
      </c>
      <c r="E1519" s="22" t="s">
        <v>8921</v>
      </c>
      <c r="F1519" s="42"/>
      <c r="G1519" s="4">
        <v>0</v>
      </c>
      <c r="H1519" s="5" t="s">
        <v>2793</v>
      </c>
      <c r="J1519" s="24"/>
    </row>
    <row r="1520" spans="1:10" hidden="1">
      <c r="A1520" s="22" t="s">
        <v>11889</v>
      </c>
      <c r="B1520" s="22" t="s">
        <v>11947</v>
      </c>
      <c r="C1520" s="23" t="s">
        <v>11948</v>
      </c>
      <c r="D1520" s="22" t="s">
        <v>8884</v>
      </c>
      <c r="E1520" s="22" t="s">
        <v>82</v>
      </c>
      <c r="F1520" s="42"/>
      <c r="G1520" s="4">
        <v>0</v>
      </c>
      <c r="H1520" s="5" t="s">
        <v>2793</v>
      </c>
      <c r="J1520" s="24"/>
    </row>
    <row r="1521" spans="1:10" hidden="1">
      <c r="A1521" s="22" t="s">
        <v>11889</v>
      </c>
      <c r="B1521" s="22" t="s">
        <v>11949</v>
      </c>
      <c r="C1521" s="23" t="s">
        <v>11950</v>
      </c>
      <c r="D1521" s="22" t="s">
        <v>8884</v>
      </c>
      <c r="E1521" s="22" t="s">
        <v>82</v>
      </c>
      <c r="F1521" s="42"/>
      <c r="G1521" s="4">
        <v>0</v>
      </c>
      <c r="H1521" s="5" t="s">
        <v>2793</v>
      </c>
      <c r="J1521" s="24"/>
    </row>
    <row r="1522" spans="1:10" hidden="1">
      <c r="A1522" s="22" t="s">
        <v>11889</v>
      </c>
      <c r="B1522" s="22" t="s">
        <v>11951</v>
      </c>
      <c r="C1522" s="23" t="s">
        <v>11952</v>
      </c>
      <c r="D1522" s="22" t="s">
        <v>8924</v>
      </c>
      <c r="E1522" s="22" t="s">
        <v>82</v>
      </c>
      <c r="F1522" s="42"/>
      <c r="G1522" s="4">
        <v>0</v>
      </c>
      <c r="H1522" s="5" t="s">
        <v>2793</v>
      </c>
      <c r="J1522" s="24"/>
    </row>
    <row r="1523" spans="1:10" hidden="1">
      <c r="A1523" s="22" t="s">
        <v>11889</v>
      </c>
      <c r="B1523" s="22" t="s">
        <v>11953</v>
      </c>
      <c r="C1523" s="23" t="s">
        <v>11954</v>
      </c>
      <c r="D1523" s="22" t="s">
        <v>8884</v>
      </c>
      <c r="E1523" s="22" t="s">
        <v>8921</v>
      </c>
      <c r="F1523" s="42"/>
      <c r="G1523" s="4">
        <v>0</v>
      </c>
      <c r="H1523" s="5" t="s">
        <v>2793</v>
      </c>
      <c r="J1523" s="24"/>
    </row>
    <row r="1524" spans="1:10" hidden="1">
      <c r="A1524" s="22" t="s">
        <v>11889</v>
      </c>
      <c r="B1524" s="22" t="s">
        <v>11955</v>
      </c>
      <c r="C1524" s="23" t="s">
        <v>11956</v>
      </c>
      <c r="D1524" s="22" t="s">
        <v>8884</v>
      </c>
      <c r="E1524" s="22">
        <v>2</v>
      </c>
      <c r="F1524" s="42"/>
      <c r="G1524" s="4">
        <v>0</v>
      </c>
      <c r="H1524" s="5" t="s">
        <v>2793</v>
      </c>
      <c r="J1524" s="24"/>
    </row>
    <row r="1525" spans="1:10" hidden="1">
      <c r="A1525" s="22" t="s">
        <v>11889</v>
      </c>
      <c r="B1525" s="22" t="s">
        <v>11957</v>
      </c>
      <c r="C1525" s="23" t="s">
        <v>11958</v>
      </c>
      <c r="D1525" s="22" t="s">
        <v>8920</v>
      </c>
      <c r="E1525" s="22" t="s">
        <v>8921</v>
      </c>
      <c r="F1525" s="42"/>
      <c r="G1525" s="4">
        <v>0</v>
      </c>
      <c r="H1525" s="5" t="s">
        <v>2793</v>
      </c>
      <c r="J1525" s="24"/>
    </row>
    <row r="1526" spans="1:10" hidden="1">
      <c r="A1526" s="22" t="s">
        <v>11889</v>
      </c>
      <c r="B1526" s="22" t="s">
        <v>11959</v>
      </c>
      <c r="C1526" s="23" t="s">
        <v>11960</v>
      </c>
      <c r="D1526" s="22" t="s">
        <v>8920</v>
      </c>
      <c r="E1526" s="22" t="s">
        <v>8921</v>
      </c>
      <c r="F1526" s="42"/>
      <c r="G1526" s="4">
        <v>0</v>
      </c>
      <c r="H1526" s="5" t="s">
        <v>2793</v>
      </c>
      <c r="J1526" s="24"/>
    </row>
    <row r="1527" spans="1:10" hidden="1">
      <c r="A1527" s="22" t="s">
        <v>11889</v>
      </c>
      <c r="B1527" s="22" t="s">
        <v>11961</v>
      </c>
      <c r="C1527" s="23" t="s">
        <v>11962</v>
      </c>
      <c r="D1527" s="22" t="s">
        <v>8884</v>
      </c>
      <c r="E1527" s="22" t="s">
        <v>8921</v>
      </c>
      <c r="F1527" s="42"/>
      <c r="G1527" s="4">
        <v>0</v>
      </c>
      <c r="H1527" s="5" t="s">
        <v>2793</v>
      </c>
      <c r="J1527" s="24"/>
    </row>
    <row r="1528" spans="1:10" hidden="1">
      <c r="A1528" s="22" t="s">
        <v>11889</v>
      </c>
      <c r="B1528" s="22" t="s">
        <v>11963</v>
      </c>
      <c r="C1528" s="23" t="s">
        <v>11964</v>
      </c>
      <c r="D1528" s="22" t="s">
        <v>8884</v>
      </c>
      <c r="E1528" s="22" t="s">
        <v>8921</v>
      </c>
      <c r="F1528" s="42"/>
      <c r="G1528" s="4">
        <v>0</v>
      </c>
      <c r="H1528" s="5" t="s">
        <v>2793</v>
      </c>
      <c r="J1528" s="24"/>
    </row>
    <row r="1529" spans="1:10" hidden="1">
      <c r="A1529" s="22" t="s">
        <v>11889</v>
      </c>
      <c r="B1529" s="22" t="s">
        <v>11965</v>
      </c>
      <c r="C1529" s="23" t="s">
        <v>11966</v>
      </c>
      <c r="D1529" s="22" t="s">
        <v>8884</v>
      </c>
      <c r="E1529" s="22" t="s">
        <v>82</v>
      </c>
      <c r="F1529" s="42"/>
      <c r="G1529" s="4">
        <v>0</v>
      </c>
      <c r="H1529" s="5" t="s">
        <v>2793</v>
      </c>
      <c r="J1529" s="24"/>
    </row>
    <row r="1530" spans="1:10" hidden="1">
      <c r="A1530" s="22" t="s">
        <v>11889</v>
      </c>
      <c r="B1530" s="22" t="s">
        <v>11967</v>
      </c>
      <c r="C1530" s="23" t="s">
        <v>11968</v>
      </c>
      <c r="D1530" s="22" t="s">
        <v>8884</v>
      </c>
      <c r="E1530" s="22" t="s">
        <v>82</v>
      </c>
      <c r="F1530" s="42"/>
      <c r="G1530" s="4">
        <v>0</v>
      </c>
      <c r="H1530" s="5" t="s">
        <v>2793</v>
      </c>
      <c r="J1530" s="24"/>
    </row>
    <row r="1531" spans="1:10" hidden="1">
      <c r="A1531" s="22" t="s">
        <v>11889</v>
      </c>
      <c r="B1531" s="22" t="s">
        <v>11969</v>
      </c>
      <c r="C1531" s="23" t="s">
        <v>11970</v>
      </c>
      <c r="D1531" s="22" t="s">
        <v>9010</v>
      </c>
      <c r="E1531" s="22" t="s">
        <v>82</v>
      </c>
      <c r="F1531" s="42"/>
      <c r="G1531" s="4">
        <v>0</v>
      </c>
      <c r="H1531" s="5" t="s">
        <v>2793</v>
      </c>
      <c r="J1531" s="24"/>
    </row>
    <row r="1532" spans="1:10" hidden="1">
      <c r="A1532" s="22" t="s">
        <v>11889</v>
      </c>
      <c r="B1532" s="22" t="s">
        <v>11971</v>
      </c>
      <c r="C1532" s="23" t="s">
        <v>11972</v>
      </c>
      <c r="D1532" s="22" t="s">
        <v>8924</v>
      </c>
      <c r="E1532" s="22" t="s">
        <v>82</v>
      </c>
      <c r="F1532" s="42"/>
      <c r="G1532" s="4">
        <v>0</v>
      </c>
      <c r="H1532" s="5" t="s">
        <v>2793</v>
      </c>
      <c r="I1532" s="3"/>
      <c r="J1532" s="24"/>
    </row>
    <row r="1533" spans="1:10" hidden="1">
      <c r="A1533" s="22" t="s">
        <v>11889</v>
      </c>
      <c r="B1533" s="22" t="s">
        <v>11973</v>
      </c>
      <c r="C1533" s="23" t="s">
        <v>11974</v>
      </c>
      <c r="D1533" s="22" t="s">
        <v>8924</v>
      </c>
      <c r="E1533" s="22" t="s">
        <v>82</v>
      </c>
      <c r="F1533" s="42"/>
      <c r="G1533" s="4">
        <v>0</v>
      </c>
      <c r="H1533" s="5" t="s">
        <v>2793</v>
      </c>
      <c r="I1533" s="3"/>
      <c r="J1533" s="24"/>
    </row>
    <row r="1534" spans="1:10" hidden="1">
      <c r="A1534" s="22" t="s">
        <v>11889</v>
      </c>
      <c r="B1534" s="22" t="s">
        <v>11975</v>
      </c>
      <c r="C1534" s="23" t="s">
        <v>11976</v>
      </c>
      <c r="D1534" s="22" t="s">
        <v>8924</v>
      </c>
      <c r="E1534" s="22" t="s">
        <v>82</v>
      </c>
      <c r="F1534" s="42"/>
      <c r="G1534" s="4">
        <v>0</v>
      </c>
      <c r="H1534" s="5" t="s">
        <v>2793</v>
      </c>
      <c r="I1534" s="3"/>
      <c r="J1534" s="24"/>
    </row>
    <row r="1535" spans="1:10" hidden="1">
      <c r="A1535" s="22" t="s">
        <v>11889</v>
      </c>
      <c r="B1535" s="22" t="s">
        <v>11977</v>
      </c>
      <c r="C1535" s="23" t="s">
        <v>11978</v>
      </c>
      <c r="D1535" s="22" t="s">
        <v>8924</v>
      </c>
      <c r="E1535" s="22" t="s">
        <v>82</v>
      </c>
      <c r="F1535" s="42"/>
      <c r="G1535" s="4">
        <v>0</v>
      </c>
      <c r="H1535" s="5" t="s">
        <v>2793</v>
      </c>
      <c r="I1535" s="3"/>
      <c r="J1535" s="24"/>
    </row>
    <row r="1536" spans="1:10" hidden="1">
      <c r="A1536" s="22" t="s">
        <v>11889</v>
      </c>
      <c r="B1536" s="22" t="s">
        <v>11979</v>
      </c>
      <c r="C1536" s="23" t="s">
        <v>11980</v>
      </c>
      <c r="D1536" s="22" t="s">
        <v>8924</v>
      </c>
      <c r="E1536" s="22" t="s">
        <v>82</v>
      </c>
      <c r="F1536" s="42"/>
      <c r="G1536" s="4">
        <v>0</v>
      </c>
      <c r="H1536" s="5" t="s">
        <v>2793</v>
      </c>
      <c r="I1536" s="3"/>
      <c r="J1536" s="24"/>
    </row>
    <row r="1537" spans="1:10" hidden="1">
      <c r="A1537" s="22" t="s">
        <v>11889</v>
      </c>
      <c r="B1537" s="22" t="s">
        <v>11981</v>
      </c>
      <c r="C1537" s="23" t="s">
        <v>11982</v>
      </c>
      <c r="D1537" s="22" t="s">
        <v>8924</v>
      </c>
      <c r="E1537" s="22" t="s">
        <v>82</v>
      </c>
      <c r="F1537" s="42"/>
      <c r="G1537" s="4">
        <v>0</v>
      </c>
      <c r="H1537" s="5" t="s">
        <v>2793</v>
      </c>
      <c r="I1537" s="3"/>
      <c r="J1537" s="24"/>
    </row>
    <row r="1538" spans="1:10" hidden="1">
      <c r="A1538" s="22" t="s">
        <v>11889</v>
      </c>
      <c r="B1538" s="22" t="s">
        <v>11983</v>
      </c>
      <c r="C1538" s="23" t="s">
        <v>11984</v>
      </c>
      <c r="D1538" s="22" t="s">
        <v>8924</v>
      </c>
      <c r="E1538" s="22" t="s">
        <v>82</v>
      </c>
      <c r="F1538" s="42"/>
      <c r="G1538" s="4">
        <v>0</v>
      </c>
      <c r="H1538" s="5" t="s">
        <v>2793</v>
      </c>
      <c r="I1538" s="3"/>
      <c r="J1538" s="24"/>
    </row>
    <row r="1539" spans="1:10" hidden="1">
      <c r="A1539" s="22" t="s">
        <v>11889</v>
      </c>
      <c r="B1539" s="22" t="s">
        <v>11985</v>
      </c>
      <c r="C1539" s="23" t="s">
        <v>11986</v>
      </c>
      <c r="D1539" s="22" t="s">
        <v>8924</v>
      </c>
      <c r="E1539" s="22" t="s">
        <v>82</v>
      </c>
      <c r="F1539" s="42"/>
      <c r="G1539" s="4">
        <v>0</v>
      </c>
      <c r="H1539" s="5" t="s">
        <v>2793</v>
      </c>
      <c r="I1539" s="3"/>
      <c r="J1539" s="24"/>
    </row>
    <row r="1540" spans="1:10" hidden="1">
      <c r="A1540" s="22" t="s">
        <v>11889</v>
      </c>
      <c r="B1540" s="22" t="s">
        <v>11987</v>
      </c>
      <c r="C1540" s="23" t="s">
        <v>11988</v>
      </c>
      <c r="D1540" s="22" t="s">
        <v>8924</v>
      </c>
      <c r="E1540" s="22" t="s">
        <v>82</v>
      </c>
      <c r="F1540" s="42"/>
      <c r="G1540" s="4">
        <v>0</v>
      </c>
      <c r="H1540" s="5" t="s">
        <v>2793</v>
      </c>
      <c r="I1540" s="3"/>
      <c r="J1540" s="24"/>
    </row>
    <row r="1541" spans="1:10" hidden="1">
      <c r="A1541" s="22" t="s">
        <v>11889</v>
      </c>
      <c r="B1541" s="22" t="s">
        <v>11989</v>
      </c>
      <c r="C1541" s="23" t="s">
        <v>11990</v>
      </c>
      <c r="D1541" s="22" t="s">
        <v>8924</v>
      </c>
      <c r="E1541" s="22" t="s">
        <v>82</v>
      </c>
      <c r="F1541" s="42"/>
      <c r="G1541" s="4">
        <v>0</v>
      </c>
      <c r="H1541" s="5" t="s">
        <v>2793</v>
      </c>
      <c r="I1541" s="3"/>
      <c r="J1541" s="24"/>
    </row>
    <row r="1542" spans="1:10" hidden="1">
      <c r="A1542" s="22" t="s">
        <v>11889</v>
      </c>
      <c r="B1542" s="22" t="s">
        <v>11991</v>
      </c>
      <c r="C1542" s="23" t="s">
        <v>11992</v>
      </c>
      <c r="D1542" s="22" t="s">
        <v>8920</v>
      </c>
      <c r="E1542" s="22" t="s">
        <v>82</v>
      </c>
      <c r="F1542" s="42"/>
      <c r="G1542" s="4">
        <v>0</v>
      </c>
      <c r="H1542" s="5" t="s">
        <v>2793</v>
      </c>
      <c r="I1542" s="3"/>
      <c r="J1542" s="24"/>
    </row>
    <row r="1543" spans="1:10" hidden="1">
      <c r="A1543" s="22" t="s">
        <v>11889</v>
      </c>
      <c r="B1543" s="22" t="s">
        <v>11993</v>
      </c>
      <c r="C1543" s="23" t="s">
        <v>11994</v>
      </c>
      <c r="D1543" s="22" t="s">
        <v>8924</v>
      </c>
      <c r="E1543" s="22" t="s">
        <v>82</v>
      </c>
      <c r="F1543" s="42"/>
      <c r="G1543" s="4">
        <v>0</v>
      </c>
      <c r="H1543" s="5" t="s">
        <v>2793</v>
      </c>
      <c r="I1543" s="3"/>
      <c r="J1543" s="24"/>
    </row>
    <row r="1544" spans="1:10" hidden="1">
      <c r="A1544" s="22" t="s">
        <v>11889</v>
      </c>
      <c r="B1544" s="22" t="s">
        <v>11995</v>
      </c>
      <c r="C1544" s="23" t="s">
        <v>11996</v>
      </c>
      <c r="D1544" s="22" t="s">
        <v>8920</v>
      </c>
      <c r="E1544" s="22" t="s">
        <v>82</v>
      </c>
      <c r="F1544" s="42"/>
      <c r="G1544" s="4">
        <v>0</v>
      </c>
      <c r="H1544" s="5" t="s">
        <v>2793</v>
      </c>
      <c r="I1544" s="3"/>
      <c r="J1544" s="24"/>
    </row>
    <row r="1545" spans="1:10" hidden="1">
      <c r="A1545" s="22" t="s">
        <v>11889</v>
      </c>
      <c r="B1545" s="22" t="s">
        <v>11997</v>
      </c>
      <c r="C1545" s="23" t="s">
        <v>11998</v>
      </c>
      <c r="D1545" s="22" t="s">
        <v>9010</v>
      </c>
      <c r="E1545" s="22" t="s">
        <v>82</v>
      </c>
      <c r="F1545" s="42"/>
      <c r="G1545" s="4">
        <v>0</v>
      </c>
      <c r="H1545" s="5" t="s">
        <v>2793</v>
      </c>
      <c r="I1545" s="3"/>
      <c r="J1545" s="24"/>
    </row>
    <row r="1546" spans="1:10" hidden="1">
      <c r="A1546" s="22" t="s">
        <v>11889</v>
      </c>
      <c r="B1546" s="22" t="s">
        <v>11999</v>
      </c>
      <c r="C1546" s="23" t="s">
        <v>12000</v>
      </c>
      <c r="D1546" s="22" t="s">
        <v>8927</v>
      </c>
      <c r="E1546" s="22">
        <v>2</v>
      </c>
      <c r="F1546" s="42"/>
      <c r="G1546" s="4">
        <v>0</v>
      </c>
      <c r="H1546" s="5" t="s">
        <v>2793</v>
      </c>
      <c r="I1546" s="3"/>
      <c r="J1546" s="24"/>
    </row>
    <row r="1547" spans="1:10" hidden="1">
      <c r="A1547" s="22" t="s">
        <v>11889</v>
      </c>
      <c r="B1547" s="22" t="s">
        <v>12001</v>
      </c>
      <c r="C1547" s="23" t="s">
        <v>12002</v>
      </c>
      <c r="D1547" s="22" t="s">
        <v>8924</v>
      </c>
      <c r="E1547" s="22" t="s">
        <v>82</v>
      </c>
      <c r="F1547" s="42"/>
      <c r="G1547" s="4">
        <v>0</v>
      </c>
      <c r="H1547" s="5" t="s">
        <v>2793</v>
      </c>
      <c r="I1547" s="3"/>
      <c r="J1547" s="24"/>
    </row>
    <row r="1548" spans="1:10" hidden="1">
      <c r="A1548" s="22" t="s">
        <v>11889</v>
      </c>
      <c r="B1548" s="22" t="s">
        <v>12003</v>
      </c>
      <c r="C1548" s="23" t="s">
        <v>12004</v>
      </c>
      <c r="D1548" s="22" t="s">
        <v>8920</v>
      </c>
      <c r="E1548" s="22" t="s">
        <v>8921</v>
      </c>
      <c r="F1548" s="42"/>
      <c r="G1548" s="4">
        <v>0</v>
      </c>
      <c r="H1548" s="5" t="s">
        <v>2793</v>
      </c>
      <c r="I1548" s="3"/>
      <c r="J1548" s="24"/>
    </row>
    <row r="1549" spans="1:10" hidden="1">
      <c r="A1549" s="22" t="s">
        <v>11889</v>
      </c>
      <c r="B1549" s="22" t="s">
        <v>12005</v>
      </c>
      <c r="C1549" s="23" t="s">
        <v>12006</v>
      </c>
      <c r="D1549" s="22" t="s">
        <v>8920</v>
      </c>
      <c r="E1549" s="22" t="s">
        <v>8921</v>
      </c>
      <c r="F1549" s="42"/>
      <c r="G1549" s="4">
        <v>0</v>
      </c>
      <c r="H1549" s="5" t="s">
        <v>2793</v>
      </c>
      <c r="I1549" s="3"/>
      <c r="J1549" s="24"/>
    </row>
    <row r="1550" spans="1:10" hidden="1">
      <c r="A1550" s="22" t="s">
        <v>11889</v>
      </c>
      <c r="B1550" s="22" t="s">
        <v>12007</v>
      </c>
      <c r="C1550" s="23" t="s">
        <v>12008</v>
      </c>
      <c r="D1550" s="22" t="s">
        <v>8920</v>
      </c>
      <c r="E1550" s="22" t="s">
        <v>8921</v>
      </c>
      <c r="F1550" s="42"/>
      <c r="G1550" s="4">
        <v>0</v>
      </c>
      <c r="H1550" s="5" t="s">
        <v>2793</v>
      </c>
      <c r="I1550" s="3"/>
      <c r="J1550" s="24"/>
    </row>
    <row r="1551" spans="1:10" hidden="1">
      <c r="A1551" s="22" t="s">
        <v>11889</v>
      </c>
      <c r="B1551" s="22" t="s">
        <v>12009</v>
      </c>
      <c r="C1551" s="23" t="s">
        <v>12010</v>
      </c>
      <c r="D1551" s="22" t="s">
        <v>8924</v>
      </c>
      <c r="E1551" s="22" t="s">
        <v>8921</v>
      </c>
      <c r="F1551" s="42"/>
      <c r="G1551" s="4">
        <v>0</v>
      </c>
      <c r="H1551" s="5" t="s">
        <v>2793</v>
      </c>
      <c r="I1551" s="3"/>
      <c r="J1551" s="24"/>
    </row>
    <row r="1552" spans="1:10" hidden="1">
      <c r="A1552" s="22" t="s">
        <v>11889</v>
      </c>
      <c r="B1552" s="22" t="s">
        <v>12011</v>
      </c>
      <c r="C1552" s="23" t="s">
        <v>12012</v>
      </c>
      <c r="D1552" s="22" t="s">
        <v>8884</v>
      </c>
      <c r="E1552" s="22" t="s">
        <v>8921</v>
      </c>
      <c r="F1552" s="42"/>
      <c r="G1552" s="4">
        <v>0</v>
      </c>
      <c r="H1552" s="5" t="s">
        <v>2793</v>
      </c>
      <c r="I1552" s="3"/>
      <c r="J1552" s="24"/>
    </row>
    <row r="1553" spans="1:10" hidden="1">
      <c r="A1553" s="22" t="s">
        <v>11889</v>
      </c>
      <c r="B1553" s="22" t="s">
        <v>12013</v>
      </c>
      <c r="C1553" s="23" t="s">
        <v>12014</v>
      </c>
      <c r="D1553" s="22" t="s">
        <v>8884</v>
      </c>
      <c r="E1553" s="22" t="s">
        <v>8921</v>
      </c>
      <c r="F1553" s="42"/>
      <c r="G1553" s="4">
        <v>0</v>
      </c>
      <c r="H1553" s="5" t="s">
        <v>2793</v>
      </c>
      <c r="I1553" s="3"/>
      <c r="J1553" s="24"/>
    </row>
    <row r="1554" spans="1:10" hidden="1">
      <c r="A1554" s="22" t="s">
        <v>11889</v>
      </c>
      <c r="B1554" s="22" t="s">
        <v>12015</v>
      </c>
      <c r="C1554" s="23" t="s">
        <v>12016</v>
      </c>
      <c r="D1554" s="22" t="s">
        <v>8884</v>
      </c>
      <c r="E1554" s="22" t="s">
        <v>8921</v>
      </c>
      <c r="F1554" s="42"/>
      <c r="G1554" s="4">
        <v>0</v>
      </c>
      <c r="H1554" s="5" t="s">
        <v>2793</v>
      </c>
      <c r="I1554" s="3"/>
      <c r="J1554" s="24"/>
    </row>
    <row r="1555" spans="1:10" hidden="1">
      <c r="A1555" s="22" t="s">
        <v>11889</v>
      </c>
      <c r="B1555" s="22" t="s">
        <v>12017</v>
      </c>
      <c r="C1555" s="23" t="s">
        <v>12018</v>
      </c>
      <c r="D1555" s="22" t="s">
        <v>8920</v>
      </c>
      <c r="E1555" s="22" t="s">
        <v>8921</v>
      </c>
      <c r="F1555" s="42"/>
      <c r="G1555" s="4">
        <v>0</v>
      </c>
      <c r="H1555" s="5" t="s">
        <v>2793</v>
      </c>
      <c r="I1555" s="3"/>
      <c r="J1555" s="24"/>
    </row>
    <row r="1556" spans="1:10" hidden="1">
      <c r="A1556" s="22" t="s">
        <v>11889</v>
      </c>
      <c r="B1556" s="22" t="s">
        <v>12019</v>
      </c>
      <c r="C1556" s="23" t="s">
        <v>12020</v>
      </c>
      <c r="D1556" s="22" t="s">
        <v>8924</v>
      </c>
      <c r="E1556" s="22" t="s">
        <v>82</v>
      </c>
      <c r="F1556" s="42"/>
      <c r="G1556" s="4">
        <v>0</v>
      </c>
      <c r="H1556" s="5" t="s">
        <v>2793</v>
      </c>
      <c r="I1556" s="3"/>
      <c r="J1556" s="24"/>
    </row>
    <row r="1557" spans="1:10" hidden="1">
      <c r="A1557" s="22" t="s">
        <v>11889</v>
      </c>
      <c r="B1557" s="22" t="s">
        <v>12021</v>
      </c>
      <c r="C1557" s="23" t="s">
        <v>10022</v>
      </c>
      <c r="D1557" s="22" t="s">
        <v>8924</v>
      </c>
      <c r="E1557" s="22" t="s">
        <v>82</v>
      </c>
      <c r="F1557" s="42"/>
      <c r="G1557" s="4">
        <v>0</v>
      </c>
      <c r="H1557" s="5" t="s">
        <v>2793</v>
      </c>
      <c r="I1557" s="3"/>
      <c r="J1557" s="24"/>
    </row>
    <row r="1558" spans="1:10" hidden="1">
      <c r="A1558" s="22" t="s">
        <v>11889</v>
      </c>
      <c r="B1558" s="22" t="s">
        <v>12022</v>
      </c>
      <c r="C1558" s="23" t="s">
        <v>12023</v>
      </c>
      <c r="D1558" s="22" t="s">
        <v>8924</v>
      </c>
      <c r="E1558" s="22" t="s">
        <v>82</v>
      </c>
      <c r="F1558" s="42"/>
      <c r="G1558" s="4">
        <v>0</v>
      </c>
      <c r="H1558" s="5" t="s">
        <v>2793</v>
      </c>
      <c r="I1558" s="3"/>
      <c r="J1558" s="24"/>
    </row>
    <row r="1559" spans="1:10" hidden="1">
      <c r="A1559" s="22" t="s">
        <v>11889</v>
      </c>
      <c r="B1559" s="22" t="s">
        <v>12024</v>
      </c>
      <c r="C1559" s="23" t="s">
        <v>12025</v>
      </c>
      <c r="D1559" s="22" t="s">
        <v>8924</v>
      </c>
      <c r="E1559" s="22" t="s">
        <v>8921</v>
      </c>
      <c r="F1559" s="42"/>
      <c r="G1559" s="4">
        <v>0</v>
      </c>
      <c r="H1559" s="5" t="s">
        <v>2793</v>
      </c>
      <c r="I1559" s="3"/>
      <c r="J1559" s="24"/>
    </row>
    <row r="1560" spans="1:10" hidden="1">
      <c r="A1560" s="22" t="s">
        <v>12026</v>
      </c>
      <c r="B1560" s="22" t="s">
        <v>12027</v>
      </c>
      <c r="C1560" s="23" t="s">
        <v>12028</v>
      </c>
      <c r="D1560" s="22" t="s">
        <v>8884</v>
      </c>
      <c r="E1560" s="22" t="s">
        <v>82</v>
      </c>
      <c r="F1560" s="42"/>
      <c r="G1560" s="4">
        <v>0</v>
      </c>
      <c r="H1560" s="5" t="s">
        <v>2793</v>
      </c>
      <c r="I1560" s="3"/>
      <c r="J1560" s="24"/>
    </row>
    <row r="1561" spans="1:10" hidden="1">
      <c r="A1561" s="22" t="s">
        <v>12029</v>
      </c>
      <c r="B1561" s="22" t="s">
        <v>12030</v>
      </c>
      <c r="C1561" s="23" t="s">
        <v>12031</v>
      </c>
      <c r="D1561" s="22" t="s">
        <v>8884</v>
      </c>
      <c r="E1561" s="22" t="s">
        <v>82</v>
      </c>
      <c r="F1561" s="42"/>
      <c r="G1561" s="4">
        <v>0</v>
      </c>
      <c r="H1561" s="5" t="s">
        <v>2793</v>
      </c>
      <c r="I1561" s="3"/>
      <c r="J1561" s="24"/>
    </row>
    <row r="1562" spans="1:10" hidden="1">
      <c r="A1562" s="22" t="s">
        <v>12029</v>
      </c>
      <c r="B1562" s="22" t="s">
        <v>12032</v>
      </c>
      <c r="C1562" s="23" t="s">
        <v>12033</v>
      </c>
      <c r="D1562" s="22" t="s">
        <v>8884</v>
      </c>
      <c r="E1562" s="22" t="s">
        <v>82</v>
      </c>
      <c r="F1562" s="42"/>
      <c r="G1562" s="4">
        <v>0</v>
      </c>
      <c r="H1562" s="5" t="s">
        <v>2793</v>
      </c>
      <c r="I1562" s="3"/>
      <c r="J1562" s="24"/>
    </row>
    <row r="1563" spans="1:10" hidden="1">
      <c r="A1563" s="22" t="s">
        <v>12029</v>
      </c>
      <c r="B1563" s="22" t="s">
        <v>12034</v>
      </c>
      <c r="C1563" s="23" t="s">
        <v>12035</v>
      </c>
      <c r="D1563" s="22" t="s">
        <v>8884</v>
      </c>
      <c r="E1563" s="22" t="s">
        <v>82</v>
      </c>
      <c r="F1563" s="42"/>
      <c r="G1563" s="4">
        <v>0</v>
      </c>
      <c r="H1563" s="5" t="s">
        <v>2793</v>
      </c>
      <c r="I1563" s="3"/>
      <c r="J1563" s="24"/>
    </row>
    <row r="1564" spans="1:10" hidden="1">
      <c r="A1564" s="22" t="s">
        <v>12029</v>
      </c>
      <c r="B1564" s="22" t="s">
        <v>12036</v>
      </c>
      <c r="C1564" s="23" t="s">
        <v>12037</v>
      </c>
      <c r="D1564" s="22" t="s">
        <v>8884</v>
      </c>
      <c r="E1564" s="22" t="s">
        <v>82</v>
      </c>
      <c r="F1564" s="42"/>
      <c r="G1564" s="4">
        <v>0</v>
      </c>
      <c r="H1564" s="5" t="s">
        <v>2793</v>
      </c>
      <c r="I1564" s="3"/>
      <c r="J1564" s="24"/>
    </row>
    <row r="1565" spans="1:10" hidden="1">
      <c r="A1565" s="22" t="s">
        <v>12029</v>
      </c>
      <c r="B1565" s="22" t="s">
        <v>12038</v>
      </c>
      <c r="C1565" s="23" t="s">
        <v>12039</v>
      </c>
      <c r="D1565" s="22" t="s">
        <v>8884</v>
      </c>
      <c r="E1565" s="22" t="s">
        <v>8921</v>
      </c>
      <c r="F1565" s="42"/>
      <c r="G1565" s="4">
        <v>0</v>
      </c>
      <c r="H1565" s="5" t="s">
        <v>2793</v>
      </c>
      <c r="I1565" s="3"/>
      <c r="J1565" s="24"/>
    </row>
    <row r="1566" spans="1:10" hidden="1">
      <c r="A1566" s="22" t="s">
        <v>12029</v>
      </c>
      <c r="B1566" s="22" t="s">
        <v>12040</v>
      </c>
      <c r="C1566" s="23" t="s">
        <v>12041</v>
      </c>
      <c r="D1566" s="22" t="s">
        <v>8927</v>
      </c>
      <c r="E1566" s="22">
        <v>2</v>
      </c>
      <c r="F1566" s="42"/>
      <c r="G1566" s="4">
        <v>0</v>
      </c>
      <c r="H1566" s="5" t="s">
        <v>2793</v>
      </c>
      <c r="I1566" s="3"/>
      <c r="J1566" s="24"/>
    </row>
    <row r="1567" spans="1:10" hidden="1">
      <c r="A1567" s="22" t="s">
        <v>12029</v>
      </c>
      <c r="B1567" s="22" t="s">
        <v>12042</v>
      </c>
      <c r="C1567" s="23" t="s">
        <v>12043</v>
      </c>
      <c r="D1567" s="22" t="s">
        <v>8920</v>
      </c>
      <c r="E1567" s="22" t="s">
        <v>8921</v>
      </c>
      <c r="F1567" s="42"/>
      <c r="G1567" s="4">
        <v>0</v>
      </c>
      <c r="H1567" s="5" t="s">
        <v>2793</v>
      </c>
      <c r="I1567" s="3"/>
      <c r="J1567" s="24"/>
    </row>
    <row r="1568" spans="1:10" hidden="1">
      <c r="A1568" s="22" t="s">
        <v>12029</v>
      </c>
      <c r="B1568" s="22" t="s">
        <v>12044</v>
      </c>
      <c r="C1568" s="23" t="s">
        <v>12045</v>
      </c>
      <c r="D1568" s="22" t="s">
        <v>8884</v>
      </c>
      <c r="E1568" s="22">
        <v>3</v>
      </c>
      <c r="F1568" s="42"/>
      <c r="G1568" s="4">
        <v>0</v>
      </c>
      <c r="H1568" s="5" t="s">
        <v>2793</v>
      </c>
      <c r="I1568" s="3"/>
      <c r="J1568" s="24"/>
    </row>
    <row r="1569" spans="1:10" hidden="1">
      <c r="A1569" s="22" t="s">
        <v>12029</v>
      </c>
      <c r="B1569" s="22" t="s">
        <v>12046</v>
      </c>
      <c r="C1569" s="23" t="s">
        <v>12047</v>
      </c>
      <c r="D1569" s="22" t="s">
        <v>8884</v>
      </c>
      <c r="E1569" s="22">
        <v>3</v>
      </c>
      <c r="F1569" s="42"/>
      <c r="G1569" s="4">
        <v>0</v>
      </c>
      <c r="H1569" s="5" t="s">
        <v>2793</v>
      </c>
      <c r="I1569" s="3"/>
      <c r="J1569" s="24"/>
    </row>
    <row r="1570" spans="1:10" hidden="1">
      <c r="A1570" s="22" t="s">
        <v>12029</v>
      </c>
      <c r="B1570" s="22" t="s">
        <v>12048</v>
      </c>
      <c r="C1570" s="23" t="s">
        <v>12049</v>
      </c>
      <c r="D1570" s="22" t="s">
        <v>8884</v>
      </c>
      <c r="E1570" s="22">
        <v>3</v>
      </c>
      <c r="F1570" s="42"/>
      <c r="G1570" s="4">
        <v>0</v>
      </c>
      <c r="H1570" s="5" t="s">
        <v>2793</v>
      </c>
      <c r="I1570" s="3"/>
      <c r="J1570" s="24"/>
    </row>
    <row r="1571" spans="1:10" hidden="1">
      <c r="A1571" s="22" t="s">
        <v>12050</v>
      </c>
      <c r="B1571" s="22" t="s">
        <v>12051</v>
      </c>
      <c r="C1571" s="23" t="s">
        <v>12052</v>
      </c>
      <c r="D1571" s="22" t="s">
        <v>8884</v>
      </c>
      <c r="E1571" s="22">
        <v>2</v>
      </c>
      <c r="F1571" s="42"/>
      <c r="G1571" s="4">
        <v>0</v>
      </c>
      <c r="H1571" s="5" t="s">
        <v>2793</v>
      </c>
      <c r="I1571" s="3"/>
      <c r="J1571" s="24"/>
    </row>
    <row r="1572" spans="1:10" hidden="1">
      <c r="A1572" s="22" t="s">
        <v>12050</v>
      </c>
      <c r="B1572" s="22" t="s">
        <v>12053</v>
      </c>
      <c r="C1572" s="23" t="s">
        <v>12054</v>
      </c>
      <c r="D1572" s="22" t="s">
        <v>8927</v>
      </c>
      <c r="E1572" s="22">
        <v>2</v>
      </c>
      <c r="F1572" s="42"/>
      <c r="G1572" s="4">
        <v>0</v>
      </c>
      <c r="H1572" s="5" t="s">
        <v>2793</v>
      </c>
      <c r="I1572" s="3"/>
      <c r="J1572" s="24"/>
    </row>
    <row r="1573" spans="1:10" hidden="1">
      <c r="A1573" s="22" t="s">
        <v>12050</v>
      </c>
      <c r="B1573" s="22" t="s">
        <v>12055</v>
      </c>
      <c r="C1573" s="23" t="s">
        <v>12056</v>
      </c>
      <c r="D1573" s="22" t="s">
        <v>8884</v>
      </c>
      <c r="E1573" s="22">
        <v>3</v>
      </c>
      <c r="F1573" s="42"/>
      <c r="G1573" s="4">
        <v>0</v>
      </c>
      <c r="H1573" s="5" t="s">
        <v>2793</v>
      </c>
      <c r="I1573" s="3"/>
      <c r="J1573" s="24"/>
    </row>
    <row r="1574" spans="1:10" hidden="1">
      <c r="A1574" s="22" t="s">
        <v>12050</v>
      </c>
      <c r="B1574" s="22" t="s">
        <v>12057</v>
      </c>
      <c r="C1574" s="23" t="s">
        <v>12058</v>
      </c>
      <c r="D1574" s="22" t="s">
        <v>8884</v>
      </c>
      <c r="E1574" s="22" t="s">
        <v>82</v>
      </c>
      <c r="F1574" s="42"/>
      <c r="G1574" s="4">
        <v>0</v>
      </c>
      <c r="H1574" s="5" t="s">
        <v>2793</v>
      </c>
      <c r="I1574" s="3"/>
      <c r="J1574" s="24"/>
    </row>
    <row r="1575" spans="1:10" hidden="1">
      <c r="A1575" s="22" t="s">
        <v>12050</v>
      </c>
      <c r="B1575" s="22" t="s">
        <v>12059</v>
      </c>
      <c r="C1575" s="23" t="s">
        <v>12060</v>
      </c>
      <c r="D1575" s="22" t="s">
        <v>8924</v>
      </c>
      <c r="E1575" s="22" t="s">
        <v>8921</v>
      </c>
      <c r="F1575" s="42"/>
      <c r="G1575" s="4">
        <v>0</v>
      </c>
      <c r="H1575" s="5" t="s">
        <v>2793</v>
      </c>
      <c r="I1575" s="3"/>
      <c r="J1575" s="24"/>
    </row>
    <row r="1576" spans="1:10" hidden="1">
      <c r="A1576" s="22" t="s">
        <v>12050</v>
      </c>
      <c r="B1576" s="22" t="s">
        <v>3332</v>
      </c>
      <c r="C1576" s="23" t="s">
        <v>12061</v>
      </c>
      <c r="D1576" s="22" t="s">
        <v>8884</v>
      </c>
      <c r="E1576" s="22">
        <v>2</v>
      </c>
      <c r="F1576" s="42"/>
      <c r="G1576" s="4">
        <v>0</v>
      </c>
      <c r="H1576" s="5" t="s">
        <v>2793</v>
      </c>
      <c r="I1576" s="3"/>
      <c r="J1576" s="24"/>
    </row>
    <row r="1577" spans="1:10" hidden="1">
      <c r="A1577" s="22" t="s">
        <v>12050</v>
      </c>
      <c r="B1577" s="22" t="s">
        <v>12062</v>
      </c>
      <c r="C1577" s="23" t="s">
        <v>12063</v>
      </c>
      <c r="D1577" s="22" t="s">
        <v>8884</v>
      </c>
      <c r="E1577" s="22">
        <v>2</v>
      </c>
      <c r="F1577" s="42" t="s">
        <v>12064</v>
      </c>
      <c r="G1577" s="4">
        <v>0</v>
      </c>
      <c r="H1577" s="5" t="s">
        <v>2793</v>
      </c>
      <c r="I1577" s="3"/>
      <c r="J1577" s="24"/>
    </row>
    <row r="1578" spans="1:10" hidden="1">
      <c r="A1578" s="22" t="s">
        <v>12050</v>
      </c>
      <c r="B1578" s="22" t="s">
        <v>12065</v>
      </c>
      <c r="C1578" s="23" t="s">
        <v>12066</v>
      </c>
      <c r="D1578" s="22" t="s">
        <v>9010</v>
      </c>
      <c r="E1578" s="22" t="s">
        <v>8921</v>
      </c>
      <c r="F1578" s="42"/>
      <c r="G1578" s="4">
        <v>0</v>
      </c>
      <c r="H1578" s="5" t="s">
        <v>2793</v>
      </c>
      <c r="I1578" s="3"/>
      <c r="J1578" s="24"/>
    </row>
    <row r="1579" spans="1:10" hidden="1">
      <c r="A1579" s="22" t="s">
        <v>12050</v>
      </c>
      <c r="B1579" s="22" t="s">
        <v>12067</v>
      </c>
      <c r="C1579" s="23" t="s">
        <v>12068</v>
      </c>
      <c r="D1579" s="22" t="s">
        <v>8884</v>
      </c>
      <c r="E1579" s="22" t="s">
        <v>82</v>
      </c>
      <c r="F1579" s="42"/>
      <c r="G1579" s="4">
        <v>0</v>
      </c>
      <c r="H1579" s="5" t="s">
        <v>2793</v>
      </c>
      <c r="I1579" s="3"/>
      <c r="J1579" s="24"/>
    </row>
    <row r="1580" spans="1:10" hidden="1">
      <c r="A1580" s="22" t="s">
        <v>12069</v>
      </c>
      <c r="B1580" s="22" t="s">
        <v>12070</v>
      </c>
      <c r="C1580" s="23" t="s">
        <v>12071</v>
      </c>
      <c r="D1580" s="22" t="s">
        <v>8884</v>
      </c>
      <c r="E1580" s="22" t="s">
        <v>82</v>
      </c>
      <c r="F1580" s="42"/>
      <c r="G1580" s="4">
        <v>0</v>
      </c>
      <c r="H1580" s="5" t="s">
        <v>2793</v>
      </c>
      <c r="I1580" s="3"/>
      <c r="J1580" s="24"/>
    </row>
    <row r="1581" spans="1:10" hidden="1">
      <c r="A1581" s="22" t="s">
        <v>12069</v>
      </c>
      <c r="B1581" s="22" t="s">
        <v>12072</v>
      </c>
      <c r="C1581" s="23" t="s">
        <v>12073</v>
      </c>
      <c r="D1581" s="22" t="s">
        <v>8884</v>
      </c>
      <c r="E1581" s="22" t="s">
        <v>82</v>
      </c>
      <c r="F1581" s="42"/>
      <c r="G1581" s="4">
        <v>0</v>
      </c>
      <c r="H1581" s="5" t="s">
        <v>2793</v>
      </c>
      <c r="I1581" s="3"/>
      <c r="J1581" s="24"/>
    </row>
    <row r="1582" spans="1:10" hidden="1">
      <c r="A1582" s="22" t="s">
        <v>12069</v>
      </c>
      <c r="B1582" s="22" t="s">
        <v>12074</v>
      </c>
      <c r="C1582" s="23" t="s">
        <v>12075</v>
      </c>
      <c r="D1582" s="22" t="s">
        <v>8884</v>
      </c>
      <c r="E1582" s="22" t="s">
        <v>82</v>
      </c>
      <c r="F1582" s="42" t="s">
        <v>10050</v>
      </c>
      <c r="G1582" s="4">
        <v>0</v>
      </c>
      <c r="H1582" s="5" t="s">
        <v>2793</v>
      </c>
      <c r="I1582" s="3"/>
      <c r="J1582" s="24"/>
    </row>
    <row r="1583" spans="1:10" hidden="1">
      <c r="A1583" s="22" t="s">
        <v>12069</v>
      </c>
      <c r="B1583" s="22" t="s">
        <v>12076</v>
      </c>
      <c r="C1583" s="23" t="s">
        <v>12077</v>
      </c>
      <c r="D1583" s="22" t="s">
        <v>8884</v>
      </c>
      <c r="E1583" s="22" t="s">
        <v>82</v>
      </c>
      <c r="F1583" s="42" t="s">
        <v>10050</v>
      </c>
      <c r="G1583" s="4">
        <v>0</v>
      </c>
      <c r="H1583" s="5" t="s">
        <v>2793</v>
      </c>
      <c r="I1583" s="3"/>
      <c r="J1583" s="24"/>
    </row>
    <row r="1584" spans="1:10" hidden="1">
      <c r="A1584" s="22" t="s">
        <v>12069</v>
      </c>
      <c r="B1584" s="22" t="s">
        <v>12078</v>
      </c>
      <c r="C1584" s="23" t="s">
        <v>12079</v>
      </c>
      <c r="D1584" s="22" t="s">
        <v>8884</v>
      </c>
      <c r="E1584" s="22" t="s">
        <v>82</v>
      </c>
      <c r="F1584" s="42"/>
      <c r="G1584" s="4">
        <v>0</v>
      </c>
      <c r="H1584" s="5" t="s">
        <v>2793</v>
      </c>
      <c r="I1584" s="3"/>
      <c r="J1584" s="24"/>
    </row>
    <row r="1585" spans="1:10" hidden="1">
      <c r="A1585" s="22" t="s">
        <v>12069</v>
      </c>
      <c r="B1585" s="22" t="s">
        <v>12080</v>
      </c>
      <c r="C1585" s="23" t="s">
        <v>12081</v>
      </c>
      <c r="D1585" s="22" t="s">
        <v>8884</v>
      </c>
      <c r="E1585" s="22" t="s">
        <v>82</v>
      </c>
      <c r="F1585" s="42"/>
      <c r="G1585" s="4">
        <v>0</v>
      </c>
      <c r="H1585" s="5" t="s">
        <v>2793</v>
      </c>
      <c r="I1585" s="3"/>
      <c r="J1585" s="24"/>
    </row>
    <row r="1586" spans="1:10" hidden="1">
      <c r="A1586" s="22" t="s">
        <v>12069</v>
      </c>
      <c r="B1586" s="22" t="s">
        <v>2808</v>
      </c>
      <c r="C1586" s="23" t="s">
        <v>12082</v>
      </c>
      <c r="D1586" s="22" t="s">
        <v>8884</v>
      </c>
      <c r="E1586" s="22">
        <v>1</v>
      </c>
      <c r="F1586" s="42"/>
      <c r="G1586" s="4">
        <v>0</v>
      </c>
      <c r="H1586" s="5" t="s">
        <v>2793</v>
      </c>
      <c r="I1586" s="3"/>
      <c r="J1586" s="24"/>
    </row>
    <row r="1587" spans="1:10" hidden="1">
      <c r="A1587" s="22" t="s">
        <v>12069</v>
      </c>
      <c r="B1587" s="22" t="s">
        <v>12083</v>
      </c>
      <c r="C1587" s="23" t="s">
        <v>12084</v>
      </c>
      <c r="D1587" s="22" t="s">
        <v>8884</v>
      </c>
      <c r="E1587" s="22" t="s">
        <v>82</v>
      </c>
      <c r="F1587" s="42"/>
      <c r="G1587" s="4">
        <v>0</v>
      </c>
      <c r="H1587" s="5" t="s">
        <v>2793</v>
      </c>
      <c r="I1587" s="3"/>
      <c r="J1587" s="24"/>
    </row>
    <row r="1588" spans="1:10" hidden="1">
      <c r="A1588" s="22" t="s">
        <v>12069</v>
      </c>
      <c r="B1588" s="22" t="s">
        <v>7223</v>
      </c>
      <c r="C1588" s="23" t="s">
        <v>12085</v>
      </c>
      <c r="D1588" s="22" t="s">
        <v>8884</v>
      </c>
      <c r="E1588" s="22">
        <v>2</v>
      </c>
      <c r="F1588" s="42"/>
      <c r="G1588" s="4">
        <v>0</v>
      </c>
      <c r="H1588" s="5" t="s">
        <v>2793</v>
      </c>
      <c r="I1588" s="3"/>
      <c r="J1588" s="24"/>
    </row>
    <row r="1589" spans="1:10" hidden="1">
      <c r="A1589" s="22" t="s">
        <v>12069</v>
      </c>
      <c r="B1589" s="22" t="s">
        <v>12086</v>
      </c>
      <c r="C1589" s="23" t="s">
        <v>12087</v>
      </c>
      <c r="D1589" s="22" t="s">
        <v>8884</v>
      </c>
      <c r="E1589" s="22">
        <v>1</v>
      </c>
      <c r="F1589" s="42" t="s">
        <v>12088</v>
      </c>
      <c r="G1589" s="4">
        <v>0</v>
      </c>
      <c r="H1589" s="5" t="s">
        <v>2793</v>
      </c>
      <c r="I1589" s="3"/>
      <c r="J1589" s="24"/>
    </row>
    <row r="1590" spans="1:10" hidden="1">
      <c r="A1590" s="22" t="s">
        <v>12069</v>
      </c>
      <c r="B1590" s="22" t="s">
        <v>2775</v>
      </c>
      <c r="C1590" s="23" t="s">
        <v>12089</v>
      </c>
      <c r="D1590" s="22" t="s">
        <v>8884</v>
      </c>
      <c r="E1590" s="22" t="s">
        <v>82</v>
      </c>
      <c r="F1590" s="42" t="s">
        <v>10050</v>
      </c>
      <c r="G1590" s="4">
        <v>0</v>
      </c>
      <c r="H1590" s="5" t="s">
        <v>2793</v>
      </c>
      <c r="I1590" s="3"/>
      <c r="J1590" s="24"/>
    </row>
    <row r="1591" spans="1:10" hidden="1">
      <c r="A1591" s="22" t="s">
        <v>12069</v>
      </c>
      <c r="B1591" s="22" t="s">
        <v>2788</v>
      </c>
      <c r="C1591" s="23" t="s">
        <v>12090</v>
      </c>
      <c r="D1591" s="22" t="s">
        <v>8884</v>
      </c>
      <c r="E1591" s="22" t="s">
        <v>82</v>
      </c>
      <c r="F1591" s="42" t="s">
        <v>10050</v>
      </c>
      <c r="G1591" s="4">
        <v>0</v>
      </c>
      <c r="H1591" s="5" t="s">
        <v>2793</v>
      </c>
      <c r="I1591" s="3"/>
      <c r="J1591" s="24"/>
    </row>
    <row r="1592" spans="1:10" hidden="1">
      <c r="A1592" s="22" t="s">
        <v>12069</v>
      </c>
      <c r="B1592" s="22" t="s">
        <v>12091</v>
      </c>
      <c r="C1592" s="23" t="s">
        <v>12092</v>
      </c>
      <c r="D1592" s="22" t="s">
        <v>8884</v>
      </c>
      <c r="E1592" s="22">
        <v>3</v>
      </c>
      <c r="F1592" s="42" t="s">
        <v>8955</v>
      </c>
      <c r="G1592" s="4">
        <v>0</v>
      </c>
      <c r="H1592" s="5" t="s">
        <v>2793</v>
      </c>
      <c r="I1592" s="3"/>
      <c r="J1592" s="24"/>
    </row>
    <row r="1593" spans="1:10" hidden="1">
      <c r="A1593" s="22" t="s">
        <v>12069</v>
      </c>
      <c r="B1593" s="22" t="s">
        <v>12093</v>
      </c>
      <c r="C1593" s="23" t="s">
        <v>12094</v>
      </c>
      <c r="D1593" s="22" t="s">
        <v>8884</v>
      </c>
      <c r="E1593" s="22" t="s">
        <v>82</v>
      </c>
      <c r="F1593" s="42"/>
      <c r="G1593" s="4">
        <v>0</v>
      </c>
      <c r="H1593" s="5" t="s">
        <v>2793</v>
      </c>
      <c r="I1593" s="3"/>
      <c r="J1593" s="24"/>
    </row>
    <row r="1594" spans="1:10" hidden="1">
      <c r="A1594" s="22" t="s">
        <v>12069</v>
      </c>
      <c r="B1594" s="22" t="s">
        <v>12095</v>
      </c>
      <c r="C1594" s="23" t="s">
        <v>12096</v>
      </c>
      <c r="D1594" s="22" t="s">
        <v>8884</v>
      </c>
      <c r="E1594" s="22">
        <v>1</v>
      </c>
      <c r="F1594" s="42" t="s">
        <v>12097</v>
      </c>
      <c r="G1594" s="4">
        <v>0</v>
      </c>
      <c r="H1594" s="5" t="s">
        <v>2793</v>
      </c>
      <c r="J1594" s="24"/>
    </row>
    <row r="1595" spans="1:10" hidden="1">
      <c r="A1595" s="22" t="s">
        <v>12069</v>
      </c>
      <c r="B1595" s="22" t="s">
        <v>12098</v>
      </c>
      <c r="C1595" s="23" t="s">
        <v>12099</v>
      </c>
      <c r="D1595" s="22" t="s">
        <v>8884</v>
      </c>
      <c r="E1595" s="22">
        <v>2</v>
      </c>
      <c r="F1595" s="42" t="s">
        <v>8955</v>
      </c>
      <c r="G1595" s="4">
        <v>0</v>
      </c>
      <c r="H1595" s="5" t="s">
        <v>2793</v>
      </c>
      <c r="I1595" s="3"/>
      <c r="J1595" s="24"/>
    </row>
    <row r="1596" spans="1:10" hidden="1">
      <c r="A1596" s="22" t="s">
        <v>12069</v>
      </c>
      <c r="B1596" s="22" t="s">
        <v>2801</v>
      </c>
      <c r="C1596" s="23" t="s">
        <v>12100</v>
      </c>
      <c r="D1596" s="22" t="s">
        <v>8884</v>
      </c>
      <c r="E1596" s="22">
        <v>2</v>
      </c>
      <c r="F1596" s="42" t="s">
        <v>8955</v>
      </c>
      <c r="G1596" s="4">
        <v>0</v>
      </c>
      <c r="H1596" s="5" t="s">
        <v>2793</v>
      </c>
      <c r="I1596" s="3"/>
      <c r="J1596" s="24"/>
    </row>
    <row r="1597" spans="1:10" hidden="1">
      <c r="A1597" s="22" t="s">
        <v>12069</v>
      </c>
      <c r="B1597" s="22" t="s">
        <v>12101</v>
      </c>
      <c r="C1597" s="23" t="s">
        <v>12102</v>
      </c>
      <c r="D1597" s="22" t="s">
        <v>8884</v>
      </c>
      <c r="E1597" s="22" t="s">
        <v>82</v>
      </c>
      <c r="F1597" s="42"/>
      <c r="G1597" s="4">
        <v>0</v>
      </c>
      <c r="H1597" s="5" t="s">
        <v>2793</v>
      </c>
      <c r="I1597" s="3"/>
      <c r="J1597" s="24"/>
    </row>
    <row r="1598" spans="1:10" hidden="1">
      <c r="A1598" s="22" t="s">
        <v>12069</v>
      </c>
      <c r="B1598" s="22" t="s">
        <v>12103</v>
      </c>
      <c r="C1598" s="23" t="s">
        <v>12104</v>
      </c>
      <c r="D1598" s="22" t="s">
        <v>8884</v>
      </c>
      <c r="E1598" s="22">
        <v>2</v>
      </c>
      <c r="F1598" s="42" t="s">
        <v>12105</v>
      </c>
      <c r="G1598" s="4">
        <v>0</v>
      </c>
      <c r="H1598" s="5" t="s">
        <v>2793</v>
      </c>
      <c r="I1598" s="3"/>
      <c r="J1598" s="24"/>
    </row>
    <row r="1599" spans="1:10" hidden="1">
      <c r="A1599" s="22" t="s">
        <v>12069</v>
      </c>
      <c r="B1599" s="22" t="s">
        <v>12106</v>
      </c>
      <c r="C1599" s="23" t="s">
        <v>12107</v>
      </c>
      <c r="D1599" s="22" t="s">
        <v>8884</v>
      </c>
      <c r="E1599" s="22">
        <v>2</v>
      </c>
      <c r="F1599" s="42" t="s">
        <v>12105</v>
      </c>
      <c r="G1599" s="4">
        <v>0</v>
      </c>
      <c r="H1599" s="5" t="s">
        <v>2793</v>
      </c>
      <c r="I1599" s="3"/>
      <c r="J1599" s="24"/>
    </row>
    <row r="1600" spans="1:10" hidden="1">
      <c r="A1600" s="22" t="s">
        <v>12069</v>
      </c>
      <c r="B1600" s="22" t="s">
        <v>12108</v>
      </c>
      <c r="C1600" s="23" t="s">
        <v>12109</v>
      </c>
      <c r="D1600" s="22" t="s">
        <v>8884</v>
      </c>
      <c r="E1600" s="22">
        <v>3</v>
      </c>
      <c r="F1600" s="42" t="s">
        <v>12110</v>
      </c>
      <c r="G1600" s="4">
        <v>0</v>
      </c>
      <c r="H1600" s="5" t="s">
        <v>2793</v>
      </c>
      <c r="I1600" s="3"/>
      <c r="J1600" s="24"/>
    </row>
    <row r="1601" spans="1:10" hidden="1">
      <c r="A1601" s="22" t="s">
        <v>12069</v>
      </c>
      <c r="B1601" s="22" t="s">
        <v>12111</v>
      </c>
      <c r="C1601" s="23" t="s">
        <v>12112</v>
      </c>
      <c r="D1601" s="22" t="s">
        <v>8884</v>
      </c>
      <c r="E1601" s="22" t="s">
        <v>82</v>
      </c>
      <c r="F1601" s="42"/>
      <c r="G1601" s="4">
        <v>0</v>
      </c>
      <c r="H1601" s="5" t="s">
        <v>2793</v>
      </c>
      <c r="I1601" s="3"/>
      <c r="J1601" s="24"/>
    </row>
    <row r="1602" spans="1:10" hidden="1">
      <c r="A1602" s="22" t="s">
        <v>12069</v>
      </c>
      <c r="B1602" s="22" t="s">
        <v>12113</v>
      </c>
      <c r="C1602" s="23" t="s">
        <v>12114</v>
      </c>
      <c r="D1602" s="22" t="s">
        <v>8884</v>
      </c>
      <c r="E1602" s="22" t="s">
        <v>82</v>
      </c>
      <c r="F1602" s="42"/>
      <c r="G1602" s="4">
        <v>0</v>
      </c>
      <c r="H1602" s="5" t="s">
        <v>2793</v>
      </c>
      <c r="I1602" s="3"/>
      <c r="J1602" s="24"/>
    </row>
    <row r="1603" spans="1:10" hidden="1">
      <c r="A1603" s="22" t="s">
        <v>12069</v>
      </c>
      <c r="B1603" s="22" t="s">
        <v>12115</v>
      </c>
      <c r="C1603" s="23" t="s">
        <v>12116</v>
      </c>
      <c r="D1603" s="22" t="s">
        <v>8884</v>
      </c>
      <c r="E1603" s="22">
        <v>2</v>
      </c>
      <c r="F1603" s="42" t="s">
        <v>12105</v>
      </c>
      <c r="G1603" s="4">
        <v>0</v>
      </c>
      <c r="H1603" s="5" t="s">
        <v>2793</v>
      </c>
      <c r="I1603" s="3"/>
      <c r="J1603" s="24"/>
    </row>
    <row r="1604" spans="1:10" hidden="1">
      <c r="A1604" s="22" t="s">
        <v>12069</v>
      </c>
      <c r="B1604" s="22" t="s">
        <v>12117</v>
      </c>
      <c r="C1604" s="23" t="s">
        <v>12118</v>
      </c>
      <c r="D1604" s="22" t="s">
        <v>8884</v>
      </c>
      <c r="E1604" s="22">
        <v>2</v>
      </c>
      <c r="F1604" s="42" t="s">
        <v>12105</v>
      </c>
      <c r="G1604" s="4">
        <v>0</v>
      </c>
      <c r="H1604" s="5" t="s">
        <v>2793</v>
      </c>
      <c r="I1604" s="3"/>
      <c r="J1604" s="24"/>
    </row>
    <row r="1605" spans="1:10" hidden="1">
      <c r="A1605" s="22" t="s">
        <v>12069</v>
      </c>
      <c r="B1605" s="22" t="s">
        <v>12119</v>
      </c>
      <c r="C1605" s="23" t="s">
        <v>12120</v>
      </c>
      <c r="D1605" s="22" t="s">
        <v>8884</v>
      </c>
      <c r="E1605" s="22">
        <v>2</v>
      </c>
      <c r="F1605" s="42" t="s">
        <v>12105</v>
      </c>
      <c r="G1605" s="4">
        <v>0</v>
      </c>
      <c r="H1605" s="5" t="s">
        <v>2793</v>
      </c>
      <c r="I1605" s="3"/>
      <c r="J1605" s="24"/>
    </row>
    <row r="1606" spans="1:10" hidden="1">
      <c r="A1606" s="22" t="s">
        <v>12069</v>
      </c>
      <c r="B1606" s="22" t="s">
        <v>12121</v>
      </c>
      <c r="C1606" s="23" t="s">
        <v>12122</v>
      </c>
      <c r="D1606" s="22" t="s">
        <v>8884</v>
      </c>
      <c r="E1606" s="22">
        <v>2</v>
      </c>
      <c r="F1606" s="42" t="s">
        <v>12105</v>
      </c>
      <c r="G1606" s="4">
        <v>0</v>
      </c>
      <c r="H1606" s="5" t="s">
        <v>2793</v>
      </c>
      <c r="I1606" s="3"/>
      <c r="J1606" s="24"/>
    </row>
    <row r="1607" spans="1:10" hidden="1">
      <c r="A1607" s="22" t="s">
        <v>12069</v>
      </c>
      <c r="B1607" s="22" t="s">
        <v>12123</v>
      </c>
      <c r="C1607" s="23" t="s">
        <v>12124</v>
      </c>
      <c r="D1607" s="22" t="s">
        <v>8884</v>
      </c>
      <c r="E1607" s="22" t="s">
        <v>82</v>
      </c>
      <c r="F1607" s="42"/>
      <c r="G1607" s="4">
        <v>0</v>
      </c>
      <c r="H1607" s="5" t="s">
        <v>2793</v>
      </c>
      <c r="I1607" s="3"/>
      <c r="J1607" s="24"/>
    </row>
    <row r="1608" spans="1:10" hidden="1">
      <c r="A1608" s="22" t="s">
        <v>12069</v>
      </c>
      <c r="B1608" s="22" t="s">
        <v>12125</v>
      </c>
      <c r="C1608" s="23" t="s">
        <v>12109</v>
      </c>
      <c r="D1608" s="22" t="s">
        <v>8884</v>
      </c>
      <c r="E1608" s="22">
        <v>3</v>
      </c>
      <c r="F1608" s="42" t="s">
        <v>12126</v>
      </c>
      <c r="G1608" s="4">
        <v>0</v>
      </c>
      <c r="H1608" s="5" t="s">
        <v>2793</v>
      </c>
      <c r="I1608" s="3"/>
      <c r="J1608" s="24"/>
    </row>
    <row r="1609" spans="1:10" hidden="1">
      <c r="A1609" s="22" t="s">
        <v>12069</v>
      </c>
      <c r="B1609" s="22" t="s">
        <v>12127</v>
      </c>
      <c r="C1609" s="23" t="s">
        <v>12128</v>
      </c>
      <c r="D1609" s="22" t="s">
        <v>8924</v>
      </c>
      <c r="E1609" s="22" t="s">
        <v>82</v>
      </c>
      <c r="F1609" s="42"/>
      <c r="G1609" s="4">
        <v>0</v>
      </c>
      <c r="H1609" s="5" t="s">
        <v>2793</v>
      </c>
      <c r="I1609" s="3"/>
      <c r="J1609" s="24"/>
    </row>
    <row r="1610" spans="1:10" hidden="1">
      <c r="A1610" s="22" t="s">
        <v>12069</v>
      </c>
      <c r="B1610" s="22" t="s">
        <v>12129</v>
      </c>
      <c r="C1610" s="23" t="s">
        <v>12130</v>
      </c>
      <c r="D1610" s="22" t="s">
        <v>8924</v>
      </c>
      <c r="E1610" s="22" t="s">
        <v>82</v>
      </c>
      <c r="F1610" s="42"/>
      <c r="G1610" s="4">
        <v>0</v>
      </c>
      <c r="H1610" s="5" t="s">
        <v>2793</v>
      </c>
      <c r="I1610" s="3"/>
      <c r="J1610" s="24"/>
    </row>
    <row r="1611" spans="1:10" hidden="1">
      <c r="A1611" s="22" t="s">
        <v>12069</v>
      </c>
      <c r="B1611" s="22" t="s">
        <v>12131</v>
      </c>
      <c r="C1611" s="23" t="s">
        <v>12132</v>
      </c>
      <c r="D1611" s="22" t="s">
        <v>8924</v>
      </c>
      <c r="E1611" s="22" t="s">
        <v>8921</v>
      </c>
      <c r="F1611" s="42"/>
      <c r="G1611" s="4">
        <v>0</v>
      </c>
      <c r="H1611" s="5" t="s">
        <v>2793</v>
      </c>
      <c r="I1611" s="3"/>
      <c r="J1611" s="24"/>
    </row>
    <row r="1612" spans="1:10" hidden="1">
      <c r="A1612" s="22" t="s">
        <v>12133</v>
      </c>
      <c r="B1612" s="22" t="s">
        <v>12134</v>
      </c>
      <c r="C1612" s="23" t="s">
        <v>12135</v>
      </c>
      <c r="D1612" s="22" t="s">
        <v>9010</v>
      </c>
      <c r="E1612" s="22" t="s">
        <v>82</v>
      </c>
      <c r="F1612" s="42"/>
      <c r="G1612" s="4">
        <v>0</v>
      </c>
      <c r="H1612" s="5" t="s">
        <v>2793</v>
      </c>
      <c r="I1612" s="3"/>
      <c r="J1612" s="24"/>
    </row>
    <row r="1613" spans="1:10" hidden="1">
      <c r="A1613" s="22" t="s">
        <v>12136</v>
      </c>
      <c r="B1613" s="22" t="s">
        <v>12137</v>
      </c>
      <c r="C1613" s="23" t="s">
        <v>12138</v>
      </c>
      <c r="D1613" s="22" t="s">
        <v>8927</v>
      </c>
      <c r="E1613" s="22">
        <v>2</v>
      </c>
      <c r="F1613" s="42"/>
      <c r="G1613" s="4">
        <v>0</v>
      </c>
      <c r="H1613" s="5" t="s">
        <v>2793</v>
      </c>
      <c r="I1613" s="3"/>
      <c r="J1613" s="24"/>
    </row>
    <row r="1614" spans="1:10" hidden="1">
      <c r="A1614" s="22" t="s">
        <v>12136</v>
      </c>
      <c r="B1614" s="22" t="s">
        <v>12139</v>
      </c>
      <c r="C1614" s="23" t="s">
        <v>12140</v>
      </c>
      <c r="D1614" s="22" t="s">
        <v>8884</v>
      </c>
      <c r="E1614" s="22">
        <v>2</v>
      </c>
      <c r="F1614" s="42"/>
      <c r="G1614" s="4">
        <v>0</v>
      </c>
      <c r="H1614" s="5" t="s">
        <v>2793</v>
      </c>
      <c r="I1614" s="3"/>
      <c r="J1614" s="24"/>
    </row>
    <row r="1615" spans="1:10" hidden="1">
      <c r="A1615" s="22" t="s">
        <v>12136</v>
      </c>
      <c r="B1615" s="22" t="s">
        <v>12141</v>
      </c>
      <c r="C1615" s="23" t="s">
        <v>12142</v>
      </c>
      <c r="D1615" s="22" t="s">
        <v>8884</v>
      </c>
      <c r="E1615" s="22">
        <v>2</v>
      </c>
      <c r="F1615" s="42"/>
      <c r="G1615" s="4">
        <v>0</v>
      </c>
      <c r="H1615" s="5" t="s">
        <v>2793</v>
      </c>
      <c r="I1615" s="3"/>
      <c r="J1615" s="24"/>
    </row>
    <row r="1616" spans="1:10" hidden="1">
      <c r="A1616" s="22" t="s">
        <v>12136</v>
      </c>
      <c r="B1616" s="22" t="s">
        <v>12143</v>
      </c>
      <c r="C1616" s="23" t="s">
        <v>12144</v>
      </c>
      <c r="D1616" s="22" t="s">
        <v>8884</v>
      </c>
      <c r="E1616" s="22" t="s">
        <v>8921</v>
      </c>
      <c r="F1616" s="42"/>
      <c r="G1616" s="4">
        <v>0</v>
      </c>
      <c r="H1616" s="5" t="s">
        <v>2793</v>
      </c>
      <c r="I1616" s="3"/>
      <c r="J1616" s="24"/>
    </row>
    <row r="1617" spans="1:10" hidden="1">
      <c r="A1617" s="22" t="s">
        <v>12136</v>
      </c>
      <c r="B1617" s="22" t="s">
        <v>12145</v>
      </c>
      <c r="C1617" s="23" t="s">
        <v>12146</v>
      </c>
      <c r="D1617" s="22" t="s">
        <v>8884</v>
      </c>
      <c r="E1617" s="22">
        <v>2</v>
      </c>
      <c r="F1617" s="42"/>
      <c r="G1617" s="4">
        <v>0</v>
      </c>
      <c r="H1617" s="5" t="s">
        <v>2793</v>
      </c>
      <c r="I1617" s="3"/>
      <c r="J1617" s="24"/>
    </row>
    <row r="1618" spans="1:10" hidden="1">
      <c r="A1618" s="22" t="s">
        <v>12136</v>
      </c>
      <c r="B1618" s="22" t="s">
        <v>12147</v>
      </c>
      <c r="C1618" s="23" t="s">
        <v>12148</v>
      </c>
      <c r="D1618" s="22" t="s">
        <v>8884</v>
      </c>
      <c r="E1618" s="22" t="s">
        <v>8921</v>
      </c>
      <c r="F1618" s="42"/>
      <c r="G1618" s="4">
        <v>0</v>
      </c>
      <c r="H1618" s="5" t="s">
        <v>2793</v>
      </c>
      <c r="I1618" s="3"/>
      <c r="J1618" s="24"/>
    </row>
    <row r="1619" spans="1:10" hidden="1">
      <c r="A1619" s="22" t="s">
        <v>12136</v>
      </c>
      <c r="B1619" s="22" t="s">
        <v>12149</v>
      </c>
      <c r="C1619" s="23" t="s">
        <v>12150</v>
      </c>
      <c r="D1619" s="22" t="s">
        <v>8884</v>
      </c>
      <c r="E1619" s="22">
        <v>2</v>
      </c>
      <c r="F1619" s="42"/>
      <c r="G1619" s="4">
        <v>0</v>
      </c>
      <c r="H1619" s="5" t="s">
        <v>2793</v>
      </c>
      <c r="I1619" s="3"/>
      <c r="J1619" s="24"/>
    </row>
    <row r="1620" spans="1:10" hidden="1">
      <c r="A1620" s="22" t="s">
        <v>12136</v>
      </c>
      <c r="B1620" s="22" t="s">
        <v>1142</v>
      </c>
      <c r="C1620" s="23" t="s">
        <v>12151</v>
      </c>
      <c r="D1620" s="22" t="s">
        <v>8884</v>
      </c>
      <c r="E1620" s="22">
        <v>2</v>
      </c>
      <c r="F1620" s="42"/>
      <c r="G1620" s="4">
        <v>0</v>
      </c>
      <c r="H1620" s="5" t="s">
        <v>2793</v>
      </c>
      <c r="I1620" s="3"/>
      <c r="J1620" s="24"/>
    </row>
    <row r="1621" spans="1:10" hidden="1">
      <c r="A1621" s="22" t="s">
        <v>12136</v>
      </c>
      <c r="B1621" s="22" t="s">
        <v>12152</v>
      </c>
      <c r="C1621" s="23" t="s">
        <v>12153</v>
      </c>
      <c r="D1621" s="22" t="s">
        <v>8884</v>
      </c>
      <c r="E1621" s="22">
        <v>2</v>
      </c>
      <c r="F1621" s="42"/>
      <c r="G1621" s="4">
        <v>0</v>
      </c>
      <c r="H1621" s="5" t="s">
        <v>2793</v>
      </c>
      <c r="I1621" s="3"/>
      <c r="J1621" s="24"/>
    </row>
    <row r="1622" spans="1:10" hidden="1">
      <c r="A1622" s="22" t="s">
        <v>12136</v>
      </c>
      <c r="B1622" s="22" t="s">
        <v>12154</v>
      </c>
      <c r="C1622" s="23" t="s">
        <v>12155</v>
      </c>
      <c r="D1622" s="22" t="s">
        <v>8884</v>
      </c>
      <c r="E1622" s="22">
        <v>3</v>
      </c>
      <c r="F1622" s="42"/>
      <c r="G1622" s="4">
        <v>0</v>
      </c>
      <c r="H1622" s="5" t="s">
        <v>2793</v>
      </c>
      <c r="I1622" s="3"/>
      <c r="J1622" s="24"/>
    </row>
    <row r="1623" spans="1:10" hidden="1">
      <c r="A1623" s="22" t="s">
        <v>12136</v>
      </c>
      <c r="B1623" s="22" t="s">
        <v>12156</v>
      </c>
      <c r="C1623" s="23" t="s">
        <v>12157</v>
      </c>
      <c r="D1623" s="22" t="s">
        <v>8884</v>
      </c>
      <c r="E1623" s="22" t="s">
        <v>82</v>
      </c>
      <c r="F1623" s="42"/>
      <c r="G1623" s="4">
        <v>0</v>
      </c>
      <c r="H1623" s="5" t="s">
        <v>2793</v>
      </c>
      <c r="I1623" s="3"/>
      <c r="J1623" s="24"/>
    </row>
    <row r="1624" spans="1:10" hidden="1">
      <c r="A1624" s="22" t="s">
        <v>12136</v>
      </c>
      <c r="B1624" s="22" t="s">
        <v>12158</v>
      </c>
      <c r="C1624" s="23" t="s">
        <v>12159</v>
      </c>
      <c r="D1624" s="22" t="s">
        <v>8884</v>
      </c>
      <c r="E1624" s="22">
        <v>3</v>
      </c>
      <c r="F1624" s="42"/>
      <c r="G1624" s="4">
        <v>0</v>
      </c>
      <c r="H1624" s="5" t="s">
        <v>2793</v>
      </c>
      <c r="I1624" s="3"/>
      <c r="J1624" s="24"/>
    </row>
    <row r="1625" spans="1:10" hidden="1">
      <c r="A1625" s="22" t="s">
        <v>12136</v>
      </c>
      <c r="B1625" s="22" t="s">
        <v>12160</v>
      </c>
      <c r="C1625" s="23" t="s">
        <v>12161</v>
      </c>
      <c r="D1625" s="22" t="s">
        <v>8884</v>
      </c>
      <c r="E1625" s="22">
        <v>3</v>
      </c>
      <c r="F1625" s="42"/>
      <c r="G1625" s="4">
        <v>0</v>
      </c>
      <c r="H1625" s="5" t="s">
        <v>2793</v>
      </c>
      <c r="I1625" s="3"/>
      <c r="J1625" s="24"/>
    </row>
    <row r="1626" spans="1:10" hidden="1">
      <c r="A1626" s="22" t="s">
        <v>12136</v>
      </c>
      <c r="B1626" s="22" t="s">
        <v>12162</v>
      </c>
      <c r="C1626" s="23" t="s">
        <v>12163</v>
      </c>
      <c r="D1626" s="22" t="s">
        <v>8924</v>
      </c>
      <c r="E1626" s="22" t="s">
        <v>8921</v>
      </c>
      <c r="F1626" s="42"/>
      <c r="G1626" s="4">
        <v>0</v>
      </c>
      <c r="H1626" s="5" t="s">
        <v>2793</v>
      </c>
      <c r="I1626" s="3"/>
      <c r="J1626" s="24"/>
    </row>
    <row r="1627" spans="1:10" hidden="1">
      <c r="A1627" s="22" t="s">
        <v>12136</v>
      </c>
      <c r="B1627" s="22" t="s">
        <v>12164</v>
      </c>
      <c r="C1627" s="23" t="s">
        <v>12165</v>
      </c>
      <c r="D1627" s="22" t="s">
        <v>8884</v>
      </c>
      <c r="E1627" s="22">
        <v>3</v>
      </c>
      <c r="F1627" s="42"/>
      <c r="G1627" s="4">
        <v>0</v>
      </c>
      <c r="H1627" s="5" t="s">
        <v>2793</v>
      </c>
      <c r="J1627" s="24"/>
    </row>
    <row r="1628" spans="1:10" hidden="1">
      <c r="A1628" s="22" t="s">
        <v>12136</v>
      </c>
      <c r="B1628" s="22" t="s">
        <v>12166</v>
      </c>
      <c r="C1628" s="23" t="s">
        <v>12167</v>
      </c>
      <c r="D1628" s="22" t="s">
        <v>8884</v>
      </c>
      <c r="E1628" s="22">
        <v>3</v>
      </c>
      <c r="F1628" s="42"/>
      <c r="G1628" s="4">
        <v>0</v>
      </c>
      <c r="H1628" s="5" t="s">
        <v>2793</v>
      </c>
      <c r="I1628" s="3"/>
      <c r="J1628" s="24"/>
    </row>
    <row r="1629" spans="1:10" hidden="1">
      <c r="A1629" s="22" t="s">
        <v>12136</v>
      </c>
      <c r="B1629" s="22" t="s">
        <v>12168</v>
      </c>
      <c r="C1629" s="23" t="s">
        <v>12169</v>
      </c>
      <c r="D1629" s="22" t="s">
        <v>8884</v>
      </c>
      <c r="E1629" s="22" t="s">
        <v>82</v>
      </c>
      <c r="F1629" s="42"/>
      <c r="G1629" s="4">
        <v>0</v>
      </c>
      <c r="H1629" s="5" t="s">
        <v>2793</v>
      </c>
      <c r="I1629" s="3"/>
      <c r="J1629" s="24"/>
    </row>
    <row r="1630" spans="1:10" hidden="1">
      <c r="A1630" s="22" t="s">
        <v>12136</v>
      </c>
      <c r="B1630" s="22" t="s">
        <v>12170</v>
      </c>
      <c r="C1630" s="23" t="s">
        <v>12171</v>
      </c>
      <c r="D1630" s="22" t="s">
        <v>8924</v>
      </c>
      <c r="E1630" s="22" t="s">
        <v>82</v>
      </c>
      <c r="F1630" s="42"/>
      <c r="G1630" s="4">
        <v>0</v>
      </c>
      <c r="H1630" s="5" t="s">
        <v>2793</v>
      </c>
      <c r="I1630" s="3"/>
      <c r="J1630" s="24"/>
    </row>
    <row r="1631" spans="1:10" hidden="1">
      <c r="A1631" s="22" t="s">
        <v>12136</v>
      </c>
      <c r="B1631" s="22" t="s">
        <v>12172</v>
      </c>
      <c r="C1631" s="23" t="s">
        <v>12173</v>
      </c>
      <c r="D1631" s="22" t="s">
        <v>8924</v>
      </c>
      <c r="E1631" s="22" t="s">
        <v>8921</v>
      </c>
      <c r="F1631" s="42"/>
      <c r="G1631" s="4">
        <v>0</v>
      </c>
      <c r="H1631" s="5" t="s">
        <v>2793</v>
      </c>
      <c r="I1631" s="3"/>
      <c r="J1631" s="24"/>
    </row>
    <row r="1632" spans="1:10" hidden="1">
      <c r="A1632" s="22" t="s">
        <v>12136</v>
      </c>
      <c r="B1632" s="22" t="s">
        <v>12174</v>
      </c>
      <c r="C1632" s="23" t="s">
        <v>12175</v>
      </c>
      <c r="D1632" s="22" t="s">
        <v>8924</v>
      </c>
      <c r="E1632" s="22" t="s">
        <v>8921</v>
      </c>
      <c r="F1632" s="42"/>
      <c r="G1632" s="4">
        <v>0</v>
      </c>
      <c r="H1632" s="5" t="s">
        <v>2793</v>
      </c>
      <c r="I1632" s="3"/>
      <c r="J1632" s="24"/>
    </row>
    <row r="1633" spans="1:10" hidden="1">
      <c r="A1633" s="22" t="s">
        <v>12136</v>
      </c>
      <c r="B1633" s="22" t="s">
        <v>12176</v>
      </c>
      <c r="C1633" s="23" t="s">
        <v>12177</v>
      </c>
      <c r="D1633" s="22" t="s">
        <v>8924</v>
      </c>
      <c r="E1633" s="22" t="s">
        <v>8921</v>
      </c>
      <c r="F1633" s="42"/>
      <c r="G1633" s="4">
        <v>0</v>
      </c>
      <c r="H1633" s="5" t="s">
        <v>2793</v>
      </c>
      <c r="I1633" s="3"/>
      <c r="J1633" s="24"/>
    </row>
    <row r="1634" spans="1:10" hidden="1">
      <c r="A1634" s="22" t="s">
        <v>12136</v>
      </c>
      <c r="B1634" s="22" t="s">
        <v>12178</v>
      </c>
      <c r="C1634" s="23" t="s">
        <v>12179</v>
      </c>
      <c r="D1634" s="22" t="s">
        <v>8924</v>
      </c>
      <c r="E1634" s="22" t="s">
        <v>82</v>
      </c>
      <c r="F1634" s="42"/>
      <c r="G1634" s="4">
        <v>0</v>
      </c>
      <c r="H1634" s="5" t="s">
        <v>2793</v>
      </c>
      <c r="I1634" s="3"/>
      <c r="J1634" s="24"/>
    </row>
    <row r="1635" spans="1:10" hidden="1">
      <c r="A1635" s="22" t="s">
        <v>12136</v>
      </c>
      <c r="B1635" s="22" t="s">
        <v>12180</v>
      </c>
      <c r="C1635" s="23" t="s">
        <v>12181</v>
      </c>
      <c r="D1635" s="22" t="s">
        <v>8924</v>
      </c>
      <c r="E1635" s="22" t="s">
        <v>82</v>
      </c>
      <c r="F1635" s="42"/>
      <c r="G1635" s="4">
        <v>0</v>
      </c>
      <c r="H1635" s="5" t="s">
        <v>2793</v>
      </c>
      <c r="I1635" s="3"/>
      <c r="J1635" s="24"/>
    </row>
    <row r="1636" spans="1:10" hidden="1">
      <c r="A1636" s="22" t="s">
        <v>12136</v>
      </c>
      <c r="B1636" s="22" t="s">
        <v>12182</v>
      </c>
      <c r="C1636" s="23" t="s">
        <v>12183</v>
      </c>
      <c r="D1636" s="22" t="s">
        <v>8924</v>
      </c>
      <c r="E1636" s="22" t="s">
        <v>8921</v>
      </c>
      <c r="F1636" s="42"/>
      <c r="G1636" s="4">
        <v>0</v>
      </c>
      <c r="H1636" s="5" t="s">
        <v>2793</v>
      </c>
      <c r="I1636" s="3"/>
      <c r="J1636" s="24"/>
    </row>
    <row r="1637" spans="1:10" hidden="1">
      <c r="A1637" s="22" t="s">
        <v>12136</v>
      </c>
      <c r="B1637" s="22" t="s">
        <v>12184</v>
      </c>
      <c r="C1637" s="23" t="s">
        <v>12185</v>
      </c>
      <c r="D1637" s="22" t="s">
        <v>8924</v>
      </c>
      <c r="E1637" s="22" t="s">
        <v>82</v>
      </c>
      <c r="F1637" s="42"/>
      <c r="G1637" s="4">
        <v>0</v>
      </c>
      <c r="H1637" s="5" t="s">
        <v>2793</v>
      </c>
      <c r="I1637" s="3"/>
      <c r="J1637" s="24"/>
    </row>
    <row r="1638" spans="1:10" hidden="1">
      <c r="A1638" s="22" t="s">
        <v>12136</v>
      </c>
      <c r="B1638" s="22" t="s">
        <v>8540</v>
      </c>
      <c r="C1638" s="23" t="s">
        <v>12186</v>
      </c>
      <c r="D1638" s="22" t="s">
        <v>8884</v>
      </c>
      <c r="E1638" s="22">
        <v>1</v>
      </c>
      <c r="F1638" s="42"/>
      <c r="G1638" s="4">
        <v>0</v>
      </c>
      <c r="H1638" s="5" t="s">
        <v>2793</v>
      </c>
      <c r="I1638" s="3"/>
      <c r="J1638" s="24"/>
    </row>
    <row r="1639" spans="1:10" hidden="1">
      <c r="A1639" s="22" t="s">
        <v>12136</v>
      </c>
      <c r="B1639" s="22" t="s">
        <v>12187</v>
      </c>
      <c r="C1639" s="23" t="s">
        <v>12188</v>
      </c>
      <c r="D1639" s="22" t="s">
        <v>8924</v>
      </c>
      <c r="E1639" s="22" t="s">
        <v>8921</v>
      </c>
      <c r="F1639" s="42"/>
      <c r="G1639" s="4">
        <v>0</v>
      </c>
      <c r="H1639" s="5" t="s">
        <v>2793</v>
      </c>
      <c r="I1639" s="3"/>
      <c r="J1639" s="24"/>
    </row>
    <row r="1640" spans="1:10" hidden="1">
      <c r="A1640" s="22" t="s">
        <v>12136</v>
      </c>
      <c r="B1640" s="22" t="s">
        <v>12189</v>
      </c>
      <c r="C1640" s="23" t="s">
        <v>12190</v>
      </c>
      <c r="D1640" s="22" t="s">
        <v>8884</v>
      </c>
      <c r="E1640" s="22" t="s">
        <v>8921</v>
      </c>
      <c r="F1640" s="42"/>
      <c r="G1640" s="4">
        <v>0</v>
      </c>
      <c r="H1640" s="5" t="s">
        <v>2793</v>
      </c>
      <c r="I1640" s="3"/>
      <c r="J1640" s="24"/>
    </row>
    <row r="1641" spans="1:10" hidden="1">
      <c r="A1641" s="22" t="s">
        <v>12136</v>
      </c>
      <c r="B1641" s="22" t="s">
        <v>12191</v>
      </c>
      <c r="C1641" s="23" t="s">
        <v>12192</v>
      </c>
      <c r="D1641" s="22" t="s">
        <v>8924</v>
      </c>
      <c r="E1641" s="22" t="s">
        <v>8921</v>
      </c>
      <c r="F1641" s="42"/>
      <c r="G1641" s="4">
        <v>0</v>
      </c>
      <c r="H1641" s="5" t="s">
        <v>2793</v>
      </c>
      <c r="I1641" s="3"/>
      <c r="J1641" s="24"/>
    </row>
    <row r="1642" spans="1:10" hidden="1">
      <c r="A1642" s="22" t="s">
        <v>12136</v>
      </c>
      <c r="B1642" s="22" t="s">
        <v>12193</v>
      </c>
      <c r="C1642" s="23" t="s">
        <v>12194</v>
      </c>
      <c r="D1642" s="22" t="s">
        <v>8924</v>
      </c>
      <c r="E1642" s="22" t="s">
        <v>8921</v>
      </c>
      <c r="F1642" s="42"/>
      <c r="G1642" s="4">
        <v>0</v>
      </c>
      <c r="H1642" s="5" t="s">
        <v>2793</v>
      </c>
      <c r="I1642" s="3"/>
      <c r="J1642" s="24"/>
    </row>
    <row r="1643" spans="1:10" hidden="1">
      <c r="A1643" s="22" t="s">
        <v>12136</v>
      </c>
      <c r="B1643" s="22" t="s">
        <v>12195</v>
      </c>
      <c r="C1643" s="23" t="s">
        <v>12196</v>
      </c>
      <c r="D1643" s="22" t="s">
        <v>8884</v>
      </c>
      <c r="E1643" s="22" t="s">
        <v>8921</v>
      </c>
      <c r="F1643" s="42"/>
      <c r="G1643" s="4">
        <v>0</v>
      </c>
      <c r="H1643" s="5" t="s">
        <v>2793</v>
      </c>
      <c r="I1643" s="3"/>
      <c r="J1643" s="24"/>
    </row>
    <row r="1644" spans="1:10" hidden="1">
      <c r="A1644" s="22" t="s">
        <v>12136</v>
      </c>
      <c r="B1644" s="22" t="s">
        <v>12197</v>
      </c>
      <c r="C1644" s="23" t="s">
        <v>12198</v>
      </c>
      <c r="D1644" s="22" t="s">
        <v>8924</v>
      </c>
      <c r="E1644" s="22" t="s">
        <v>82</v>
      </c>
      <c r="F1644" s="42"/>
      <c r="G1644" s="4">
        <v>0</v>
      </c>
      <c r="H1644" s="5" t="s">
        <v>2793</v>
      </c>
      <c r="I1644" s="3"/>
      <c r="J1644" s="24"/>
    </row>
    <row r="1645" spans="1:10" hidden="1">
      <c r="A1645" s="22" t="s">
        <v>12136</v>
      </c>
      <c r="B1645" s="22" t="s">
        <v>12199</v>
      </c>
      <c r="C1645" s="23" t="s">
        <v>12200</v>
      </c>
      <c r="D1645" s="22" t="s">
        <v>9010</v>
      </c>
      <c r="E1645" s="22" t="s">
        <v>8921</v>
      </c>
      <c r="F1645" s="42"/>
      <c r="G1645" s="4">
        <v>0</v>
      </c>
      <c r="H1645" s="5" t="s">
        <v>2793</v>
      </c>
      <c r="I1645" s="3"/>
      <c r="J1645" s="24"/>
    </row>
    <row r="1646" spans="1:10" hidden="1">
      <c r="A1646" s="22" t="s">
        <v>12136</v>
      </c>
      <c r="B1646" s="22" t="s">
        <v>12201</v>
      </c>
      <c r="C1646" s="23" t="s">
        <v>12202</v>
      </c>
      <c r="D1646" s="22" t="s">
        <v>9010</v>
      </c>
      <c r="E1646" s="22" t="s">
        <v>82</v>
      </c>
      <c r="F1646" s="42"/>
      <c r="G1646" s="4">
        <v>0</v>
      </c>
      <c r="H1646" s="5" t="s">
        <v>2793</v>
      </c>
      <c r="I1646" s="3"/>
      <c r="J1646" s="24"/>
    </row>
    <row r="1647" spans="1:10" hidden="1">
      <c r="A1647" s="22" t="s">
        <v>12136</v>
      </c>
      <c r="B1647" s="22" t="s">
        <v>12203</v>
      </c>
      <c r="C1647" s="23" t="s">
        <v>12204</v>
      </c>
      <c r="D1647" s="22" t="s">
        <v>9010</v>
      </c>
      <c r="E1647" s="22" t="s">
        <v>8921</v>
      </c>
      <c r="F1647" s="42"/>
      <c r="G1647" s="4">
        <v>0</v>
      </c>
      <c r="H1647" s="5" t="s">
        <v>2793</v>
      </c>
      <c r="I1647" s="3"/>
      <c r="J1647" s="24"/>
    </row>
    <row r="1648" spans="1:10" hidden="1">
      <c r="A1648" s="22" t="s">
        <v>12136</v>
      </c>
      <c r="B1648" s="22" t="s">
        <v>12205</v>
      </c>
      <c r="C1648" s="23" t="s">
        <v>12206</v>
      </c>
      <c r="D1648" s="22" t="s">
        <v>8920</v>
      </c>
      <c r="E1648" s="22" t="s">
        <v>8921</v>
      </c>
      <c r="F1648" s="42"/>
      <c r="G1648" s="4">
        <v>0</v>
      </c>
      <c r="H1648" s="5" t="s">
        <v>2793</v>
      </c>
      <c r="I1648" s="3"/>
      <c r="J1648" s="24"/>
    </row>
    <row r="1649" spans="1:10" hidden="1">
      <c r="A1649" s="22" t="s">
        <v>12136</v>
      </c>
      <c r="B1649" s="22" t="s">
        <v>12207</v>
      </c>
      <c r="C1649" s="23" t="s">
        <v>12208</v>
      </c>
      <c r="D1649" s="22" t="s">
        <v>8924</v>
      </c>
      <c r="E1649" s="22" t="s">
        <v>82</v>
      </c>
      <c r="F1649" s="42"/>
      <c r="G1649" s="4">
        <v>0</v>
      </c>
      <c r="H1649" s="5" t="s">
        <v>2793</v>
      </c>
      <c r="I1649" s="3"/>
      <c r="J1649" s="24"/>
    </row>
    <row r="1650" spans="1:10" hidden="1">
      <c r="A1650" s="22" t="s">
        <v>12136</v>
      </c>
      <c r="B1650" s="22" t="s">
        <v>12209</v>
      </c>
      <c r="C1650" s="23" t="s">
        <v>12210</v>
      </c>
      <c r="D1650" s="22" t="s">
        <v>8924</v>
      </c>
      <c r="E1650" s="22" t="s">
        <v>82</v>
      </c>
      <c r="F1650" s="42"/>
      <c r="G1650" s="4">
        <v>0</v>
      </c>
      <c r="H1650" s="5" t="s">
        <v>2793</v>
      </c>
      <c r="I1650" s="3"/>
      <c r="J1650" s="24"/>
    </row>
    <row r="1651" spans="1:10" hidden="1">
      <c r="A1651" s="22" t="s">
        <v>12136</v>
      </c>
      <c r="B1651" s="22" t="s">
        <v>12211</v>
      </c>
      <c r="C1651" s="23" t="s">
        <v>12212</v>
      </c>
      <c r="D1651" s="22" t="s">
        <v>8924</v>
      </c>
      <c r="E1651" s="22" t="s">
        <v>82</v>
      </c>
      <c r="F1651" s="42"/>
      <c r="G1651" s="4">
        <v>0</v>
      </c>
      <c r="H1651" s="5" t="s">
        <v>2793</v>
      </c>
      <c r="I1651" s="3"/>
      <c r="J1651" s="24"/>
    </row>
    <row r="1652" spans="1:10" hidden="1">
      <c r="A1652" s="22" t="s">
        <v>12136</v>
      </c>
      <c r="B1652" s="22" t="s">
        <v>12213</v>
      </c>
      <c r="C1652" s="23" t="s">
        <v>12214</v>
      </c>
      <c r="D1652" s="22" t="s">
        <v>8924</v>
      </c>
      <c r="E1652" s="22" t="s">
        <v>82</v>
      </c>
      <c r="F1652" s="42"/>
      <c r="G1652" s="4">
        <v>0</v>
      </c>
      <c r="H1652" s="5" t="s">
        <v>2793</v>
      </c>
      <c r="I1652" s="3"/>
      <c r="J1652" s="24"/>
    </row>
    <row r="1653" spans="1:10" hidden="1">
      <c r="A1653" s="22" t="s">
        <v>12136</v>
      </c>
      <c r="B1653" s="22" t="s">
        <v>12215</v>
      </c>
      <c r="C1653" s="23" t="s">
        <v>12216</v>
      </c>
      <c r="D1653" s="22" t="s">
        <v>8924</v>
      </c>
      <c r="E1653" s="22" t="s">
        <v>82</v>
      </c>
      <c r="F1653" s="42"/>
      <c r="G1653" s="4">
        <v>0</v>
      </c>
      <c r="H1653" s="5" t="s">
        <v>2793</v>
      </c>
      <c r="I1653" s="3"/>
      <c r="J1653" s="24"/>
    </row>
    <row r="1654" spans="1:10" hidden="1">
      <c r="A1654" s="22" t="s">
        <v>12136</v>
      </c>
      <c r="B1654" s="22" t="s">
        <v>12217</v>
      </c>
      <c r="C1654" s="23" t="s">
        <v>12218</v>
      </c>
      <c r="D1654" s="22" t="s">
        <v>8924</v>
      </c>
      <c r="E1654" s="22" t="s">
        <v>82</v>
      </c>
      <c r="F1654" s="42"/>
      <c r="G1654" s="4">
        <v>0</v>
      </c>
      <c r="H1654" s="5" t="s">
        <v>2793</v>
      </c>
      <c r="I1654" s="3"/>
      <c r="J1654" s="24"/>
    </row>
    <row r="1655" spans="1:10" hidden="1">
      <c r="A1655" s="22" t="s">
        <v>12136</v>
      </c>
      <c r="B1655" s="22" t="s">
        <v>12219</v>
      </c>
      <c r="C1655" s="23" t="s">
        <v>12220</v>
      </c>
      <c r="D1655" s="22" t="s">
        <v>8924</v>
      </c>
      <c r="E1655" s="22" t="s">
        <v>82</v>
      </c>
      <c r="F1655" s="42"/>
      <c r="G1655" s="4">
        <v>0</v>
      </c>
      <c r="H1655" s="5" t="s">
        <v>2793</v>
      </c>
      <c r="I1655" s="3"/>
      <c r="J1655" s="24"/>
    </row>
    <row r="1656" spans="1:10" hidden="1">
      <c r="A1656" s="22" t="s">
        <v>12136</v>
      </c>
      <c r="B1656" s="22" t="s">
        <v>12221</v>
      </c>
      <c r="C1656" s="23" t="s">
        <v>12222</v>
      </c>
      <c r="D1656" s="22" t="s">
        <v>8924</v>
      </c>
      <c r="E1656" s="22" t="s">
        <v>82</v>
      </c>
      <c r="F1656" s="42"/>
      <c r="G1656" s="4">
        <v>0</v>
      </c>
      <c r="H1656" s="5" t="s">
        <v>2793</v>
      </c>
      <c r="I1656" s="3"/>
      <c r="J1656" s="24"/>
    </row>
    <row r="1657" spans="1:10" hidden="1">
      <c r="A1657" s="22" t="s">
        <v>12223</v>
      </c>
      <c r="B1657" s="22" t="s">
        <v>12224</v>
      </c>
      <c r="C1657" s="23" t="s">
        <v>12225</v>
      </c>
      <c r="D1657" s="22" t="s">
        <v>8920</v>
      </c>
      <c r="E1657" s="22" t="s">
        <v>82</v>
      </c>
      <c r="F1657" s="42"/>
      <c r="G1657" s="4">
        <v>0</v>
      </c>
      <c r="H1657" s="5" t="s">
        <v>2793</v>
      </c>
      <c r="I1657" s="3"/>
      <c r="J1657" s="24"/>
    </row>
    <row r="1658" spans="1:10" hidden="1">
      <c r="A1658" s="22" t="s">
        <v>12223</v>
      </c>
      <c r="B1658" s="22" t="s">
        <v>7581</v>
      </c>
      <c r="C1658" s="23" t="s">
        <v>12226</v>
      </c>
      <c r="D1658" s="22" t="s">
        <v>8884</v>
      </c>
      <c r="E1658" s="22" t="s">
        <v>82</v>
      </c>
      <c r="F1658" s="42"/>
      <c r="G1658" s="4">
        <v>0</v>
      </c>
      <c r="H1658" s="5" t="s">
        <v>2793</v>
      </c>
      <c r="I1658" s="3"/>
      <c r="J1658" s="24"/>
    </row>
    <row r="1659" spans="1:10" hidden="1">
      <c r="A1659" s="22" t="s">
        <v>12223</v>
      </c>
      <c r="B1659" s="22" t="s">
        <v>12227</v>
      </c>
      <c r="C1659" s="23" t="s">
        <v>12228</v>
      </c>
      <c r="D1659" s="22" t="s">
        <v>8884</v>
      </c>
      <c r="E1659" s="22" t="s">
        <v>82</v>
      </c>
      <c r="F1659" s="42"/>
      <c r="G1659" s="4">
        <v>0</v>
      </c>
      <c r="H1659" s="5" t="s">
        <v>2793</v>
      </c>
      <c r="I1659" s="3"/>
      <c r="J1659" s="24"/>
    </row>
    <row r="1660" spans="1:10" hidden="1">
      <c r="A1660" s="22" t="s">
        <v>12223</v>
      </c>
      <c r="B1660" s="22" t="s">
        <v>12229</v>
      </c>
      <c r="C1660" s="23" t="s">
        <v>12230</v>
      </c>
      <c r="D1660" s="22" t="s">
        <v>8884</v>
      </c>
      <c r="E1660" s="22" t="s">
        <v>82</v>
      </c>
      <c r="F1660" s="42"/>
      <c r="G1660" s="4">
        <v>0</v>
      </c>
      <c r="H1660" s="5" t="s">
        <v>2793</v>
      </c>
      <c r="I1660" s="3"/>
      <c r="J1660" s="24"/>
    </row>
    <row r="1661" spans="1:10" hidden="1">
      <c r="A1661" s="22" t="s">
        <v>12223</v>
      </c>
      <c r="B1661" s="22" t="s">
        <v>12231</v>
      </c>
      <c r="C1661" s="23" t="s">
        <v>12232</v>
      </c>
      <c r="D1661" s="22" t="s">
        <v>8884</v>
      </c>
      <c r="E1661" s="22" t="s">
        <v>82</v>
      </c>
      <c r="F1661" s="42"/>
      <c r="G1661" s="4">
        <v>0</v>
      </c>
      <c r="H1661" s="5" t="s">
        <v>2793</v>
      </c>
      <c r="I1661" s="3"/>
      <c r="J1661" s="24"/>
    </row>
    <row r="1662" spans="1:10" hidden="1">
      <c r="A1662" s="22" t="s">
        <v>12223</v>
      </c>
      <c r="B1662" s="22" t="s">
        <v>12233</v>
      </c>
      <c r="C1662" s="23" t="s">
        <v>12234</v>
      </c>
      <c r="D1662" s="22" t="s">
        <v>8884</v>
      </c>
      <c r="E1662" s="22" t="s">
        <v>82</v>
      </c>
      <c r="F1662" s="42"/>
      <c r="G1662" s="4">
        <v>0</v>
      </c>
      <c r="H1662" s="5" t="s">
        <v>2793</v>
      </c>
      <c r="I1662" s="3"/>
      <c r="J1662" s="24"/>
    </row>
    <row r="1663" spans="1:10" hidden="1">
      <c r="A1663" s="22" t="s">
        <v>12223</v>
      </c>
      <c r="B1663" s="22" t="s">
        <v>12235</v>
      </c>
      <c r="C1663" s="23" t="s">
        <v>12236</v>
      </c>
      <c r="D1663" s="22" t="s">
        <v>8884</v>
      </c>
      <c r="E1663" s="22" t="s">
        <v>82</v>
      </c>
      <c r="F1663" s="42"/>
      <c r="G1663" s="4">
        <v>0</v>
      </c>
      <c r="H1663" s="5" t="s">
        <v>2793</v>
      </c>
      <c r="I1663" s="3"/>
      <c r="J1663" s="24"/>
    </row>
    <row r="1664" spans="1:10" hidden="1">
      <c r="A1664" s="22" t="s">
        <v>12223</v>
      </c>
      <c r="B1664" s="22" t="s">
        <v>12237</v>
      </c>
      <c r="C1664" s="23" t="s">
        <v>12238</v>
      </c>
      <c r="D1664" s="22" t="s">
        <v>8927</v>
      </c>
      <c r="E1664" s="22" t="s">
        <v>82</v>
      </c>
      <c r="F1664" s="42"/>
      <c r="G1664" s="4">
        <v>0</v>
      </c>
      <c r="H1664" s="5" t="s">
        <v>2793</v>
      </c>
      <c r="I1664" s="3"/>
      <c r="J1664" s="24"/>
    </row>
    <row r="1665" spans="1:10" hidden="1">
      <c r="A1665" s="22" t="s">
        <v>12223</v>
      </c>
      <c r="B1665" s="22" t="s">
        <v>12239</v>
      </c>
      <c r="C1665" s="23" t="s">
        <v>12240</v>
      </c>
      <c r="D1665" s="22" t="s">
        <v>8927</v>
      </c>
      <c r="E1665" s="22" t="s">
        <v>82</v>
      </c>
      <c r="F1665" s="42"/>
      <c r="G1665" s="4">
        <v>0</v>
      </c>
      <c r="H1665" s="5" t="s">
        <v>2793</v>
      </c>
      <c r="I1665" s="3"/>
      <c r="J1665" s="24"/>
    </row>
    <row r="1666" spans="1:10" hidden="1">
      <c r="A1666" s="22" t="s">
        <v>12223</v>
      </c>
      <c r="B1666" s="22" t="s">
        <v>12241</v>
      </c>
      <c r="C1666" s="23" t="s">
        <v>12242</v>
      </c>
      <c r="D1666" s="22" t="s">
        <v>8927</v>
      </c>
      <c r="E1666" s="22">
        <v>1</v>
      </c>
      <c r="F1666" s="42"/>
      <c r="G1666" s="4">
        <v>0</v>
      </c>
      <c r="H1666" s="5" t="s">
        <v>2793</v>
      </c>
      <c r="I1666" s="3"/>
      <c r="J1666" s="24"/>
    </row>
    <row r="1667" spans="1:10" hidden="1">
      <c r="A1667" s="22" t="s">
        <v>12223</v>
      </c>
      <c r="B1667" s="22" t="s">
        <v>12243</v>
      </c>
      <c r="C1667" s="23" t="s">
        <v>12244</v>
      </c>
      <c r="D1667" s="22" t="s">
        <v>8927</v>
      </c>
      <c r="E1667" s="22" t="s">
        <v>82</v>
      </c>
      <c r="F1667" s="42"/>
      <c r="G1667" s="4">
        <v>0</v>
      </c>
      <c r="H1667" s="5" t="s">
        <v>2793</v>
      </c>
      <c r="I1667" s="3"/>
      <c r="J1667" s="24"/>
    </row>
    <row r="1668" spans="1:10" hidden="1">
      <c r="A1668" s="22" t="s">
        <v>12223</v>
      </c>
      <c r="B1668" s="22" t="s">
        <v>12245</v>
      </c>
      <c r="C1668" s="23" t="s">
        <v>12246</v>
      </c>
      <c r="D1668" s="22" t="s">
        <v>8927</v>
      </c>
      <c r="E1668" s="22">
        <v>1</v>
      </c>
      <c r="F1668" s="42"/>
      <c r="G1668" s="4">
        <v>0</v>
      </c>
      <c r="H1668" s="5" t="s">
        <v>2793</v>
      </c>
      <c r="I1668" s="3"/>
      <c r="J1668" s="24"/>
    </row>
    <row r="1669" spans="1:10" hidden="1">
      <c r="A1669" s="22" t="s">
        <v>12223</v>
      </c>
      <c r="B1669" s="22" t="s">
        <v>12247</v>
      </c>
      <c r="C1669" s="23" t="s">
        <v>12248</v>
      </c>
      <c r="D1669" s="22" t="s">
        <v>8924</v>
      </c>
      <c r="E1669" s="22" t="s">
        <v>82</v>
      </c>
      <c r="F1669" s="42"/>
      <c r="G1669" s="4">
        <v>0</v>
      </c>
      <c r="H1669" s="5" t="s">
        <v>2793</v>
      </c>
      <c r="I1669" s="3"/>
      <c r="J1669" s="24"/>
    </row>
    <row r="1670" spans="1:10" hidden="1">
      <c r="A1670" s="22" t="s">
        <v>12223</v>
      </c>
      <c r="B1670" s="22" t="s">
        <v>8055</v>
      </c>
      <c r="C1670" s="23" t="s">
        <v>12249</v>
      </c>
      <c r="D1670" s="22" t="s">
        <v>8884</v>
      </c>
      <c r="E1670" s="22">
        <v>3</v>
      </c>
      <c r="F1670" s="42" t="s">
        <v>12250</v>
      </c>
      <c r="G1670" s="4">
        <v>0</v>
      </c>
      <c r="H1670" s="5" t="s">
        <v>2793</v>
      </c>
      <c r="I1670" s="3"/>
      <c r="J1670" s="24"/>
    </row>
    <row r="1671" spans="1:10" hidden="1">
      <c r="A1671" s="22" t="s">
        <v>12223</v>
      </c>
      <c r="B1671" s="22" t="s">
        <v>12251</v>
      </c>
      <c r="C1671" s="23" t="s">
        <v>12252</v>
      </c>
      <c r="D1671" s="22" t="s">
        <v>8884</v>
      </c>
      <c r="E1671" s="22" t="s">
        <v>82</v>
      </c>
      <c r="F1671" s="42"/>
      <c r="G1671" s="4">
        <v>0</v>
      </c>
      <c r="H1671" s="5" t="s">
        <v>2793</v>
      </c>
      <c r="I1671" s="3"/>
      <c r="J1671" s="24"/>
    </row>
    <row r="1672" spans="1:10" hidden="1">
      <c r="A1672" s="22" t="s">
        <v>12223</v>
      </c>
      <c r="B1672" s="22" t="s">
        <v>12253</v>
      </c>
      <c r="C1672" s="23" t="s">
        <v>12254</v>
      </c>
      <c r="D1672" s="22" t="s">
        <v>8884</v>
      </c>
      <c r="E1672" s="22" t="s">
        <v>82</v>
      </c>
      <c r="F1672" s="42"/>
      <c r="G1672" s="4">
        <v>0</v>
      </c>
      <c r="H1672" s="5" t="s">
        <v>2793</v>
      </c>
      <c r="I1672" s="3"/>
      <c r="J1672" s="24"/>
    </row>
    <row r="1673" spans="1:10" hidden="1">
      <c r="A1673" s="22" t="s">
        <v>12223</v>
      </c>
      <c r="B1673" s="22" t="s">
        <v>12255</v>
      </c>
      <c r="C1673" s="23" t="s">
        <v>12256</v>
      </c>
      <c r="D1673" s="22" t="s">
        <v>8884</v>
      </c>
      <c r="E1673" s="22" t="s">
        <v>82</v>
      </c>
      <c r="F1673" s="42"/>
      <c r="G1673" s="4">
        <v>0</v>
      </c>
      <c r="H1673" s="5" t="s">
        <v>2793</v>
      </c>
      <c r="I1673" s="3"/>
      <c r="J1673" s="24"/>
    </row>
    <row r="1674" spans="1:10" hidden="1">
      <c r="A1674" s="22" t="s">
        <v>12223</v>
      </c>
      <c r="B1674" s="22" t="s">
        <v>7545</v>
      </c>
      <c r="C1674" s="23" t="s">
        <v>12257</v>
      </c>
      <c r="D1674" s="22" t="s">
        <v>8884</v>
      </c>
      <c r="E1674" s="22">
        <v>3</v>
      </c>
      <c r="F1674" s="42" t="s">
        <v>12250</v>
      </c>
      <c r="G1674" s="4">
        <v>0</v>
      </c>
      <c r="H1674" s="5" t="s">
        <v>2793</v>
      </c>
      <c r="I1674" s="3"/>
      <c r="J1674" s="24"/>
    </row>
    <row r="1675" spans="1:10" hidden="1">
      <c r="A1675" s="22" t="s">
        <v>12223</v>
      </c>
      <c r="B1675" s="22" t="s">
        <v>8151</v>
      </c>
      <c r="C1675" s="23" t="s">
        <v>12258</v>
      </c>
      <c r="D1675" s="22" t="s">
        <v>8884</v>
      </c>
      <c r="E1675" s="22" t="s">
        <v>82</v>
      </c>
      <c r="F1675" s="42"/>
      <c r="G1675" s="4">
        <v>0</v>
      </c>
      <c r="H1675" s="5" t="s">
        <v>2793</v>
      </c>
      <c r="I1675" s="3"/>
      <c r="J1675" s="24"/>
    </row>
    <row r="1676" spans="1:10" hidden="1">
      <c r="A1676" s="22" t="s">
        <v>12223</v>
      </c>
      <c r="B1676" s="22" t="s">
        <v>12259</v>
      </c>
      <c r="C1676" s="23" t="s">
        <v>12260</v>
      </c>
      <c r="D1676" s="22" t="s">
        <v>8884</v>
      </c>
      <c r="E1676" s="22" t="s">
        <v>82</v>
      </c>
      <c r="F1676" s="42"/>
      <c r="G1676" s="4">
        <v>0</v>
      </c>
      <c r="H1676" s="5" t="s">
        <v>2793</v>
      </c>
      <c r="I1676" s="3"/>
      <c r="J1676" s="24"/>
    </row>
    <row r="1677" spans="1:10" hidden="1">
      <c r="A1677" s="22" t="s">
        <v>12223</v>
      </c>
      <c r="B1677" s="22" t="s">
        <v>12261</v>
      </c>
      <c r="C1677" s="23" t="s">
        <v>12262</v>
      </c>
      <c r="D1677" s="22" t="s">
        <v>8884</v>
      </c>
      <c r="E1677" s="22" t="s">
        <v>82</v>
      </c>
      <c r="F1677" s="42"/>
      <c r="G1677" s="4">
        <v>0</v>
      </c>
      <c r="H1677" s="5" t="s">
        <v>2793</v>
      </c>
      <c r="I1677" s="3"/>
      <c r="J1677" s="24"/>
    </row>
    <row r="1678" spans="1:10" hidden="1">
      <c r="A1678" s="22" t="s">
        <v>12223</v>
      </c>
      <c r="B1678" s="22" t="s">
        <v>12263</v>
      </c>
      <c r="C1678" s="23" t="s">
        <v>12264</v>
      </c>
      <c r="D1678" s="22" t="s">
        <v>8884</v>
      </c>
      <c r="E1678" s="22">
        <v>3</v>
      </c>
      <c r="F1678" s="42" t="s">
        <v>12250</v>
      </c>
      <c r="G1678" s="4">
        <v>0</v>
      </c>
      <c r="H1678" s="5" t="s">
        <v>2793</v>
      </c>
      <c r="I1678" s="3"/>
      <c r="J1678" s="24"/>
    </row>
    <row r="1679" spans="1:10" hidden="1">
      <c r="A1679" s="22" t="s">
        <v>12223</v>
      </c>
      <c r="B1679" s="22" t="s">
        <v>12265</v>
      </c>
      <c r="C1679" s="23" t="s">
        <v>12266</v>
      </c>
      <c r="D1679" s="22" t="s">
        <v>8884</v>
      </c>
      <c r="E1679" s="22" t="s">
        <v>82</v>
      </c>
      <c r="F1679" s="42"/>
      <c r="G1679" s="4">
        <v>0</v>
      </c>
      <c r="H1679" s="5" t="s">
        <v>2793</v>
      </c>
      <c r="I1679" s="3"/>
      <c r="J1679" s="24"/>
    </row>
    <row r="1680" spans="1:10" hidden="1">
      <c r="A1680" s="22" t="s">
        <v>12223</v>
      </c>
      <c r="B1680" s="22" t="s">
        <v>12267</v>
      </c>
      <c r="C1680" s="23" t="s">
        <v>12268</v>
      </c>
      <c r="D1680" s="22" t="s">
        <v>8884</v>
      </c>
      <c r="E1680" s="22" t="s">
        <v>82</v>
      </c>
      <c r="F1680" s="42"/>
      <c r="G1680" s="4">
        <v>0</v>
      </c>
      <c r="H1680" s="5" t="s">
        <v>2793</v>
      </c>
      <c r="I1680" s="3"/>
      <c r="J1680" s="24"/>
    </row>
    <row r="1681" spans="1:10" hidden="1">
      <c r="A1681" s="22" t="s">
        <v>12223</v>
      </c>
      <c r="B1681" s="22" t="s">
        <v>7566</v>
      </c>
      <c r="C1681" s="23" t="s">
        <v>12269</v>
      </c>
      <c r="D1681" s="22" t="s">
        <v>8884</v>
      </c>
      <c r="E1681" s="22" t="s">
        <v>82</v>
      </c>
      <c r="F1681" s="42"/>
      <c r="G1681" s="4">
        <v>0</v>
      </c>
      <c r="H1681" s="5" t="s">
        <v>2793</v>
      </c>
      <c r="I1681" s="3"/>
      <c r="J1681" s="24"/>
    </row>
    <row r="1682" spans="1:10" hidden="1">
      <c r="A1682" s="22" t="s">
        <v>12223</v>
      </c>
      <c r="B1682" s="22" t="s">
        <v>12270</v>
      </c>
      <c r="C1682" s="23" t="s">
        <v>12271</v>
      </c>
      <c r="D1682" s="22" t="s">
        <v>8884</v>
      </c>
      <c r="E1682" s="22" t="s">
        <v>82</v>
      </c>
      <c r="F1682" s="42"/>
      <c r="G1682" s="4">
        <v>0</v>
      </c>
      <c r="H1682" s="5" t="s">
        <v>2793</v>
      </c>
      <c r="I1682" s="3"/>
      <c r="J1682" s="24"/>
    </row>
    <row r="1683" spans="1:10" hidden="1">
      <c r="A1683" s="22" t="s">
        <v>12223</v>
      </c>
      <c r="B1683" s="22" t="s">
        <v>7946</v>
      </c>
      <c r="C1683" s="23" t="s">
        <v>12272</v>
      </c>
      <c r="D1683" s="22" t="s">
        <v>8884</v>
      </c>
      <c r="E1683" s="22" t="s">
        <v>82</v>
      </c>
      <c r="F1683" s="42"/>
      <c r="G1683" s="4">
        <v>0</v>
      </c>
      <c r="H1683" s="5" t="s">
        <v>2793</v>
      </c>
      <c r="I1683" s="3"/>
      <c r="J1683" s="24"/>
    </row>
    <row r="1684" spans="1:10" hidden="1">
      <c r="A1684" s="22" t="s">
        <v>12223</v>
      </c>
      <c r="B1684" s="22" t="s">
        <v>12273</v>
      </c>
      <c r="C1684" s="23" t="s">
        <v>12274</v>
      </c>
      <c r="D1684" s="22" t="s">
        <v>8924</v>
      </c>
      <c r="E1684" s="22" t="s">
        <v>82</v>
      </c>
      <c r="F1684" s="42"/>
      <c r="G1684" s="4">
        <v>0</v>
      </c>
      <c r="H1684" s="5" t="s">
        <v>2793</v>
      </c>
      <c r="I1684" s="3"/>
      <c r="J1684" s="24"/>
    </row>
    <row r="1685" spans="1:10" hidden="1">
      <c r="A1685" s="22" t="s">
        <v>12223</v>
      </c>
      <c r="B1685" s="22" t="s">
        <v>12275</v>
      </c>
      <c r="C1685" s="23" t="s">
        <v>12276</v>
      </c>
      <c r="D1685" s="22" t="s">
        <v>8884</v>
      </c>
      <c r="E1685" s="22" t="s">
        <v>82</v>
      </c>
      <c r="F1685" s="42"/>
      <c r="G1685" s="4">
        <v>0</v>
      </c>
      <c r="H1685" s="5" t="s">
        <v>2793</v>
      </c>
      <c r="I1685" s="3"/>
      <c r="J1685" s="24"/>
    </row>
    <row r="1686" spans="1:10" hidden="1">
      <c r="A1686" s="22" t="s">
        <v>12223</v>
      </c>
      <c r="B1686" s="22" t="s">
        <v>12277</v>
      </c>
      <c r="C1686" s="23" t="s">
        <v>12278</v>
      </c>
      <c r="D1686" s="22" t="s">
        <v>8920</v>
      </c>
      <c r="E1686" s="22" t="s">
        <v>82</v>
      </c>
      <c r="F1686" s="42"/>
      <c r="G1686" s="4">
        <v>0</v>
      </c>
      <c r="H1686" s="5" t="s">
        <v>2793</v>
      </c>
      <c r="I1686" s="3"/>
      <c r="J1686" s="24"/>
    </row>
    <row r="1687" spans="1:10" hidden="1">
      <c r="A1687" s="22" t="s">
        <v>12223</v>
      </c>
      <c r="B1687" s="22" t="s">
        <v>12279</v>
      </c>
      <c r="C1687" s="23" t="s">
        <v>12280</v>
      </c>
      <c r="D1687" s="22" t="s">
        <v>8920</v>
      </c>
      <c r="E1687" s="22" t="s">
        <v>82</v>
      </c>
      <c r="F1687" s="42"/>
      <c r="G1687" s="4">
        <v>0</v>
      </c>
      <c r="H1687" s="5" t="s">
        <v>2793</v>
      </c>
      <c r="I1687" s="3"/>
      <c r="J1687" s="24"/>
    </row>
    <row r="1688" spans="1:10" hidden="1">
      <c r="A1688" s="22" t="s">
        <v>12223</v>
      </c>
      <c r="B1688" s="22" t="s">
        <v>12281</v>
      </c>
      <c r="C1688" s="23" t="s">
        <v>12282</v>
      </c>
      <c r="D1688" s="22" t="s">
        <v>8920</v>
      </c>
      <c r="E1688" s="22" t="s">
        <v>82</v>
      </c>
      <c r="F1688" s="42"/>
      <c r="G1688" s="4">
        <v>0</v>
      </c>
      <c r="H1688" s="5" t="s">
        <v>2793</v>
      </c>
      <c r="I1688" s="3"/>
      <c r="J1688" s="24"/>
    </row>
    <row r="1689" spans="1:10" hidden="1">
      <c r="A1689" s="22" t="s">
        <v>12223</v>
      </c>
      <c r="B1689" s="22" t="s">
        <v>12283</v>
      </c>
      <c r="C1689" s="23" t="s">
        <v>12284</v>
      </c>
      <c r="D1689" s="22" t="s">
        <v>8920</v>
      </c>
      <c r="E1689" s="22" t="s">
        <v>82</v>
      </c>
      <c r="F1689" s="42"/>
      <c r="G1689" s="4">
        <v>0</v>
      </c>
      <c r="H1689" s="5" t="s">
        <v>2793</v>
      </c>
      <c r="I1689" s="3"/>
      <c r="J1689" s="24"/>
    </row>
    <row r="1690" spans="1:10" hidden="1">
      <c r="A1690" s="22" t="s">
        <v>12223</v>
      </c>
      <c r="B1690" s="22" t="s">
        <v>12285</v>
      </c>
      <c r="C1690" s="23" t="s">
        <v>12286</v>
      </c>
      <c r="D1690" s="22" t="s">
        <v>8884</v>
      </c>
      <c r="E1690" s="22" t="s">
        <v>82</v>
      </c>
      <c r="F1690" s="42"/>
      <c r="G1690" s="4">
        <v>0</v>
      </c>
      <c r="H1690" s="5" t="s">
        <v>2793</v>
      </c>
      <c r="I1690" s="3"/>
      <c r="J1690" s="24"/>
    </row>
    <row r="1691" spans="1:10" hidden="1">
      <c r="A1691" s="22" t="s">
        <v>12223</v>
      </c>
      <c r="B1691" s="22" t="s">
        <v>12287</v>
      </c>
      <c r="C1691" s="23" t="s">
        <v>12288</v>
      </c>
      <c r="D1691" s="22" t="s">
        <v>9010</v>
      </c>
      <c r="E1691" s="22" t="s">
        <v>82</v>
      </c>
      <c r="F1691" s="42"/>
      <c r="G1691" s="4">
        <v>0</v>
      </c>
      <c r="H1691" s="5" t="s">
        <v>2793</v>
      </c>
      <c r="I1691" s="3"/>
      <c r="J1691" s="24"/>
    </row>
    <row r="1692" spans="1:10" hidden="1">
      <c r="A1692" s="22" t="s">
        <v>12223</v>
      </c>
      <c r="B1692" s="22" t="s">
        <v>12289</v>
      </c>
      <c r="C1692" s="23" t="s">
        <v>12290</v>
      </c>
      <c r="D1692" s="22" t="s">
        <v>8924</v>
      </c>
      <c r="E1692" s="22" t="s">
        <v>82</v>
      </c>
      <c r="F1692" s="42"/>
      <c r="G1692" s="4">
        <v>0</v>
      </c>
      <c r="H1692" s="5" t="s">
        <v>2793</v>
      </c>
      <c r="I1692" s="3"/>
      <c r="J1692" s="24"/>
    </row>
    <row r="1693" spans="1:10" hidden="1">
      <c r="A1693" s="22" t="s">
        <v>12291</v>
      </c>
      <c r="B1693" s="22" t="s">
        <v>12292</v>
      </c>
      <c r="C1693" s="23" t="s">
        <v>12293</v>
      </c>
      <c r="D1693" s="22" t="s">
        <v>8884</v>
      </c>
      <c r="E1693" s="22" t="s">
        <v>82</v>
      </c>
      <c r="F1693" s="42"/>
      <c r="G1693" s="4">
        <v>0</v>
      </c>
      <c r="H1693" s="5" t="s">
        <v>2793</v>
      </c>
      <c r="I1693" s="3"/>
      <c r="J1693" s="24"/>
    </row>
    <row r="1694" spans="1:10" hidden="1">
      <c r="A1694" s="22" t="s">
        <v>12291</v>
      </c>
      <c r="B1694" s="22" t="s">
        <v>536</v>
      </c>
      <c r="C1694" s="23" t="s">
        <v>12294</v>
      </c>
      <c r="D1694" s="22" t="s">
        <v>8884</v>
      </c>
      <c r="E1694" s="22">
        <v>2</v>
      </c>
      <c r="F1694" s="42" t="s">
        <v>12295</v>
      </c>
      <c r="G1694" s="4">
        <v>0</v>
      </c>
      <c r="H1694" s="5" t="s">
        <v>2793</v>
      </c>
      <c r="I1694" s="3"/>
      <c r="J1694" s="24"/>
    </row>
    <row r="1695" spans="1:10" hidden="1">
      <c r="A1695" s="22" t="s">
        <v>12291</v>
      </c>
      <c r="B1695" s="22" t="s">
        <v>12296</v>
      </c>
      <c r="C1695" s="23" t="s">
        <v>12297</v>
      </c>
      <c r="D1695" s="22" t="s">
        <v>8927</v>
      </c>
      <c r="E1695" s="22" t="s">
        <v>82</v>
      </c>
      <c r="F1695" s="42"/>
      <c r="G1695" s="4">
        <v>0</v>
      </c>
      <c r="H1695" s="5" t="s">
        <v>2793</v>
      </c>
      <c r="I1695" s="3"/>
      <c r="J1695" s="24"/>
    </row>
    <row r="1696" spans="1:10" hidden="1">
      <c r="A1696" s="22" t="s">
        <v>12291</v>
      </c>
      <c r="B1696" s="22" t="s">
        <v>12298</v>
      </c>
      <c r="C1696" s="23" t="s">
        <v>12299</v>
      </c>
      <c r="D1696" s="22" t="s">
        <v>8927</v>
      </c>
      <c r="E1696" s="22">
        <v>2</v>
      </c>
      <c r="F1696" s="42"/>
      <c r="G1696" s="4">
        <v>0</v>
      </c>
      <c r="H1696" s="5" t="s">
        <v>2793</v>
      </c>
      <c r="I1696" s="3"/>
      <c r="J1696" s="24"/>
    </row>
    <row r="1697" spans="1:10" hidden="1">
      <c r="A1697" s="22" t="s">
        <v>12291</v>
      </c>
      <c r="B1697" s="22" t="s">
        <v>7423</v>
      </c>
      <c r="C1697" s="23" t="s">
        <v>12300</v>
      </c>
      <c r="D1697" s="22" t="s">
        <v>8884</v>
      </c>
      <c r="E1697" s="22">
        <v>3</v>
      </c>
      <c r="F1697" s="42"/>
      <c r="G1697" s="4">
        <v>0</v>
      </c>
      <c r="H1697" s="5" t="s">
        <v>2793</v>
      </c>
      <c r="I1697" s="3"/>
      <c r="J1697" s="24"/>
    </row>
    <row r="1698" spans="1:10" hidden="1">
      <c r="A1698" s="22" t="s">
        <v>12291</v>
      </c>
      <c r="B1698" s="22" t="s">
        <v>1066</v>
      </c>
      <c r="C1698" s="23" t="s">
        <v>12301</v>
      </c>
      <c r="D1698" s="22" t="s">
        <v>8884</v>
      </c>
      <c r="E1698" s="22">
        <v>3</v>
      </c>
      <c r="F1698" s="42"/>
      <c r="G1698" s="4">
        <v>0</v>
      </c>
      <c r="H1698" s="5" t="s">
        <v>2793</v>
      </c>
      <c r="I1698" s="3"/>
      <c r="J1698" s="24"/>
    </row>
    <row r="1699" spans="1:10" hidden="1">
      <c r="A1699" s="22" t="s">
        <v>12291</v>
      </c>
      <c r="B1699" s="22" t="s">
        <v>12302</v>
      </c>
      <c r="C1699" s="23" t="s">
        <v>12303</v>
      </c>
      <c r="D1699" s="22" t="s">
        <v>8884</v>
      </c>
      <c r="E1699" s="22" t="s">
        <v>82</v>
      </c>
      <c r="F1699" s="42"/>
      <c r="G1699" s="4">
        <v>0</v>
      </c>
      <c r="H1699" s="5" t="s">
        <v>2793</v>
      </c>
      <c r="I1699" s="3"/>
      <c r="J1699" s="24"/>
    </row>
    <row r="1700" spans="1:10" hidden="1">
      <c r="A1700" s="22" t="s">
        <v>12291</v>
      </c>
      <c r="B1700" s="22" t="s">
        <v>12304</v>
      </c>
      <c r="C1700" s="23" t="s">
        <v>12305</v>
      </c>
      <c r="D1700" s="22" t="s">
        <v>8884</v>
      </c>
      <c r="E1700" s="22">
        <v>3</v>
      </c>
      <c r="F1700" s="42"/>
      <c r="G1700" s="4">
        <v>0</v>
      </c>
      <c r="H1700" s="5" t="s">
        <v>2793</v>
      </c>
      <c r="I1700" s="3"/>
      <c r="J1700" s="24"/>
    </row>
    <row r="1701" spans="1:10" hidden="1">
      <c r="A1701" s="22" t="s">
        <v>12291</v>
      </c>
      <c r="B1701" s="22" t="s">
        <v>12306</v>
      </c>
      <c r="C1701" s="23" t="s">
        <v>12307</v>
      </c>
      <c r="D1701" s="22" t="s">
        <v>8884</v>
      </c>
      <c r="E1701" s="22">
        <v>3</v>
      </c>
      <c r="F1701" s="42"/>
      <c r="G1701" s="4">
        <v>0</v>
      </c>
      <c r="H1701" s="5" t="s">
        <v>2793</v>
      </c>
      <c r="I1701" s="3"/>
      <c r="J1701" s="24"/>
    </row>
    <row r="1702" spans="1:10" hidden="1">
      <c r="A1702" s="22" t="s">
        <v>12291</v>
      </c>
      <c r="B1702" s="22" t="s">
        <v>12308</v>
      </c>
      <c r="C1702" s="23" t="s">
        <v>12309</v>
      </c>
      <c r="D1702" s="22" t="s">
        <v>8924</v>
      </c>
      <c r="E1702" s="22" t="s">
        <v>82</v>
      </c>
      <c r="F1702" s="42"/>
      <c r="G1702" s="4">
        <v>0</v>
      </c>
      <c r="H1702" s="5" t="s">
        <v>2793</v>
      </c>
      <c r="I1702" s="3"/>
      <c r="J1702" s="24"/>
    </row>
    <row r="1703" spans="1:10" hidden="1">
      <c r="A1703" s="22" t="s">
        <v>12291</v>
      </c>
      <c r="B1703" s="22" t="s">
        <v>12310</v>
      </c>
      <c r="C1703" s="23" t="s">
        <v>12311</v>
      </c>
      <c r="D1703" s="22" t="s">
        <v>8884</v>
      </c>
      <c r="E1703" s="22" t="s">
        <v>8921</v>
      </c>
      <c r="F1703" s="42"/>
      <c r="G1703" s="4">
        <v>0</v>
      </c>
      <c r="H1703" s="5" t="s">
        <v>2793</v>
      </c>
      <c r="I1703" s="3"/>
      <c r="J1703" s="24"/>
    </row>
    <row r="1704" spans="1:10" hidden="1">
      <c r="A1704" s="22" t="s">
        <v>12291</v>
      </c>
      <c r="B1704" s="22" t="s">
        <v>12312</v>
      </c>
      <c r="C1704" s="23" t="s">
        <v>12313</v>
      </c>
      <c r="D1704" s="22" t="s">
        <v>8884</v>
      </c>
      <c r="E1704" s="22" t="s">
        <v>82</v>
      </c>
      <c r="F1704" s="42"/>
      <c r="G1704" s="4">
        <v>0</v>
      </c>
      <c r="H1704" s="5" t="s">
        <v>2793</v>
      </c>
      <c r="I1704" s="3"/>
      <c r="J1704" s="24"/>
    </row>
    <row r="1705" spans="1:10" hidden="1">
      <c r="A1705" s="22" t="s">
        <v>12291</v>
      </c>
      <c r="B1705" s="22" t="s">
        <v>12314</v>
      </c>
      <c r="C1705" s="23" t="s">
        <v>12315</v>
      </c>
      <c r="D1705" s="22" t="s">
        <v>8884</v>
      </c>
      <c r="E1705" s="22" t="s">
        <v>82</v>
      </c>
      <c r="F1705" s="42"/>
      <c r="G1705" s="4">
        <v>0</v>
      </c>
      <c r="H1705" s="5" t="s">
        <v>2793</v>
      </c>
      <c r="I1705" s="3"/>
      <c r="J1705" s="24"/>
    </row>
    <row r="1706" spans="1:10" hidden="1">
      <c r="A1706" s="22" t="s">
        <v>12291</v>
      </c>
      <c r="B1706" s="22" t="s">
        <v>12316</v>
      </c>
      <c r="C1706" s="23" t="s">
        <v>12317</v>
      </c>
      <c r="D1706" s="22" t="s">
        <v>8884</v>
      </c>
      <c r="E1706" s="22">
        <v>3</v>
      </c>
      <c r="F1706" s="42"/>
      <c r="G1706" s="4">
        <v>0</v>
      </c>
      <c r="H1706" s="5" t="s">
        <v>2793</v>
      </c>
      <c r="I1706" s="3"/>
      <c r="J1706" s="24"/>
    </row>
    <row r="1707" spans="1:10" hidden="1">
      <c r="A1707" s="22" t="s">
        <v>12291</v>
      </c>
      <c r="B1707" s="22" t="s">
        <v>12318</v>
      </c>
      <c r="C1707" s="23" t="s">
        <v>12319</v>
      </c>
      <c r="D1707" s="22" t="s">
        <v>8884</v>
      </c>
      <c r="E1707" s="22" t="s">
        <v>82</v>
      </c>
      <c r="F1707" s="42"/>
      <c r="G1707" s="4">
        <v>0</v>
      </c>
      <c r="H1707" s="5" t="s">
        <v>2793</v>
      </c>
      <c r="I1707" s="3"/>
      <c r="J1707" s="24"/>
    </row>
    <row r="1708" spans="1:10" hidden="1">
      <c r="A1708" s="22" t="s">
        <v>12291</v>
      </c>
      <c r="B1708" s="22" t="s">
        <v>8479</v>
      </c>
      <c r="C1708" s="23" t="s">
        <v>12320</v>
      </c>
      <c r="D1708" s="22" t="s">
        <v>8884</v>
      </c>
      <c r="E1708" s="22">
        <v>3</v>
      </c>
      <c r="F1708" s="42"/>
      <c r="G1708" s="4">
        <v>0</v>
      </c>
      <c r="H1708" s="5" t="s">
        <v>2793</v>
      </c>
      <c r="I1708" s="3"/>
      <c r="J1708" s="24"/>
    </row>
    <row r="1709" spans="1:10" hidden="1">
      <c r="A1709" s="22" t="s">
        <v>12291</v>
      </c>
      <c r="B1709" s="22" t="s">
        <v>12321</v>
      </c>
      <c r="C1709" s="23" t="s">
        <v>12322</v>
      </c>
      <c r="D1709" s="22" t="s">
        <v>8884</v>
      </c>
      <c r="E1709" s="22">
        <v>3</v>
      </c>
      <c r="F1709" s="42"/>
      <c r="G1709" s="4">
        <v>0</v>
      </c>
      <c r="H1709" s="5" t="s">
        <v>2793</v>
      </c>
      <c r="I1709" s="3"/>
      <c r="J1709" s="24"/>
    </row>
    <row r="1710" spans="1:10" hidden="1">
      <c r="A1710" s="22" t="s">
        <v>12291</v>
      </c>
      <c r="B1710" s="22" t="s">
        <v>12323</v>
      </c>
      <c r="C1710" s="23" t="s">
        <v>12324</v>
      </c>
      <c r="D1710" s="22" t="s">
        <v>8884</v>
      </c>
      <c r="E1710" s="22">
        <v>3</v>
      </c>
      <c r="F1710" s="42"/>
      <c r="G1710" s="4">
        <v>0</v>
      </c>
      <c r="H1710" s="5" t="s">
        <v>2793</v>
      </c>
      <c r="I1710" s="3"/>
      <c r="J1710" s="24"/>
    </row>
    <row r="1711" spans="1:10" hidden="1">
      <c r="A1711" s="22" t="s">
        <v>12291</v>
      </c>
      <c r="B1711" s="22" t="s">
        <v>7471</v>
      </c>
      <c r="C1711" s="23" t="s">
        <v>12325</v>
      </c>
      <c r="D1711" s="22" t="s">
        <v>8884</v>
      </c>
      <c r="E1711" s="22" t="s">
        <v>8921</v>
      </c>
      <c r="F1711" s="42"/>
      <c r="G1711" s="4">
        <v>0</v>
      </c>
      <c r="H1711" s="5" t="s">
        <v>2793</v>
      </c>
      <c r="I1711" s="3"/>
      <c r="J1711" s="24"/>
    </row>
    <row r="1712" spans="1:10" hidden="1">
      <c r="A1712" s="22" t="s">
        <v>12291</v>
      </c>
      <c r="B1712" s="22" t="s">
        <v>12326</v>
      </c>
      <c r="C1712" s="23" t="s">
        <v>12327</v>
      </c>
      <c r="D1712" s="22" t="s">
        <v>8884</v>
      </c>
      <c r="E1712" s="22" t="s">
        <v>8921</v>
      </c>
      <c r="F1712" s="42"/>
      <c r="G1712" s="4">
        <v>0</v>
      </c>
      <c r="H1712" s="5" t="s">
        <v>2793</v>
      </c>
      <c r="I1712" s="3"/>
      <c r="J1712" s="24"/>
    </row>
    <row r="1713" spans="1:10" hidden="1">
      <c r="A1713" s="22" t="s">
        <v>12291</v>
      </c>
      <c r="B1713" s="22" t="s">
        <v>12328</v>
      </c>
      <c r="C1713" s="23" t="s">
        <v>12329</v>
      </c>
      <c r="D1713" s="22" t="s">
        <v>8884</v>
      </c>
      <c r="E1713" s="22" t="s">
        <v>82</v>
      </c>
      <c r="F1713" s="42"/>
      <c r="G1713" s="4">
        <v>0</v>
      </c>
      <c r="H1713" s="5" t="s">
        <v>2793</v>
      </c>
      <c r="I1713" s="3"/>
      <c r="J1713" s="24"/>
    </row>
    <row r="1714" spans="1:10" hidden="1">
      <c r="A1714" s="22" t="s">
        <v>12291</v>
      </c>
      <c r="B1714" s="22" t="s">
        <v>12330</v>
      </c>
      <c r="C1714" s="23" t="s">
        <v>12331</v>
      </c>
      <c r="D1714" s="22" t="s">
        <v>8884</v>
      </c>
      <c r="E1714" s="22" t="s">
        <v>82</v>
      </c>
      <c r="F1714" s="42"/>
      <c r="G1714" s="4">
        <v>0</v>
      </c>
      <c r="H1714" s="5" t="s">
        <v>2793</v>
      </c>
      <c r="I1714" s="3"/>
      <c r="J1714" s="24"/>
    </row>
    <row r="1715" spans="1:10" hidden="1">
      <c r="A1715" s="22" t="s">
        <v>12291</v>
      </c>
      <c r="B1715" s="22" t="s">
        <v>12332</v>
      </c>
      <c r="C1715" s="23" t="s">
        <v>12333</v>
      </c>
      <c r="D1715" s="22" t="s">
        <v>8884</v>
      </c>
      <c r="E1715" s="22" t="s">
        <v>8921</v>
      </c>
      <c r="F1715" s="42"/>
      <c r="G1715" s="4">
        <v>0</v>
      </c>
      <c r="H1715" s="5" t="s">
        <v>2793</v>
      </c>
      <c r="I1715" s="3"/>
      <c r="J1715" s="24"/>
    </row>
    <row r="1716" spans="1:10" hidden="1">
      <c r="A1716" s="22" t="s">
        <v>12291</v>
      </c>
      <c r="B1716" s="22" t="s">
        <v>12334</v>
      </c>
      <c r="C1716" s="23" t="s">
        <v>12335</v>
      </c>
      <c r="D1716" s="22" t="s">
        <v>8884</v>
      </c>
      <c r="E1716" s="22" t="s">
        <v>8921</v>
      </c>
      <c r="F1716" s="42"/>
      <c r="G1716" s="4">
        <v>0</v>
      </c>
      <c r="H1716" s="5" t="s">
        <v>2793</v>
      </c>
      <c r="I1716" s="3"/>
      <c r="J1716" s="24"/>
    </row>
    <row r="1717" spans="1:10" hidden="1">
      <c r="A1717" s="22" t="s">
        <v>12291</v>
      </c>
      <c r="B1717" s="22" t="s">
        <v>7911</v>
      </c>
      <c r="C1717" s="23" t="s">
        <v>10189</v>
      </c>
      <c r="D1717" s="22" t="s">
        <v>8884</v>
      </c>
      <c r="E1717" s="22" t="s">
        <v>8921</v>
      </c>
      <c r="F1717" s="42" t="s">
        <v>10147</v>
      </c>
      <c r="G1717" s="4">
        <v>0</v>
      </c>
      <c r="H1717" s="5" t="s">
        <v>2793</v>
      </c>
      <c r="I1717" s="3"/>
      <c r="J1717" s="24"/>
    </row>
    <row r="1718" spans="1:10" hidden="1">
      <c r="A1718" s="22" t="s">
        <v>12291</v>
      </c>
      <c r="B1718" s="22" t="s">
        <v>12336</v>
      </c>
      <c r="C1718" s="23" t="s">
        <v>12337</v>
      </c>
      <c r="D1718" s="22" t="s">
        <v>8884</v>
      </c>
      <c r="E1718" s="22" t="s">
        <v>82</v>
      </c>
      <c r="F1718" s="42"/>
      <c r="G1718" s="4">
        <v>0</v>
      </c>
      <c r="H1718" s="5" t="s">
        <v>2793</v>
      </c>
      <c r="I1718" s="3"/>
      <c r="J1718" s="24"/>
    </row>
    <row r="1719" spans="1:10" hidden="1">
      <c r="A1719" s="22" t="s">
        <v>12291</v>
      </c>
      <c r="B1719" s="22" t="s">
        <v>12338</v>
      </c>
      <c r="C1719" s="23" t="s">
        <v>12339</v>
      </c>
      <c r="D1719" s="22" t="s">
        <v>8884</v>
      </c>
      <c r="E1719" s="22" t="s">
        <v>82</v>
      </c>
      <c r="F1719" s="42"/>
      <c r="G1719" s="4">
        <v>0</v>
      </c>
      <c r="H1719" s="5" t="s">
        <v>2793</v>
      </c>
      <c r="I1719" s="3"/>
      <c r="J1719" s="24"/>
    </row>
    <row r="1720" spans="1:10" hidden="1">
      <c r="A1720" s="22" t="s">
        <v>12291</v>
      </c>
      <c r="B1720" s="22" t="s">
        <v>12340</v>
      </c>
      <c r="C1720" s="23" t="s">
        <v>12341</v>
      </c>
      <c r="D1720" s="22" t="s">
        <v>8884</v>
      </c>
      <c r="E1720" s="22" t="s">
        <v>82</v>
      </c>
      <c r="F1720" s="42"/>
      <c r="G1720" s="4">
        <v>0</v>
      </c>
      <c r="H1720" s="5" t="s">
        <v>2793</v>
      </c>
      <c r="I1720" s="3"/>
      <c r="J1720" s="24"/>
    </row>
    <row r="1721" spans="1:10" hidden="1">
      <c r="A1721" s="22" t="s">
        <v>12291</v>
      </c>
      <c r="B1721" s="22" t="s">
        <v>12342</v>
      </c>
      <c r="C1721" s="23" t="s">
        <v>12343</v>
      </c>
      <c r="D1721" s="22" t="s">
        <v>8884</v>
      </c>
      <c r="E1721" s="22" t="s">
        <v>82</v>
      </c>
      <c r="F1721" s="42"/>
      <c r="G1721" s="4">
        <v>0</v>
      </c>
      <c r="H1721" s="5" t="s">
        <v>2793</v>
      </c>
      <c r="I1721" s="3"/>
      <c r="J1721" s="24"/>
    </row>
    <row r="1722" spans="1:10" hidden="1">
      <c r="A1722" s="22" t="s">
        <v>12291</v>
      </c>
      <c r="B1722" s="22" t="s">
        <v>7441</v>
      </c>
      <c r="C1722" s="23" t="s">
        <v>12344</v>
      </c>
      <c r="D1722" s="22" t="s">
        <v>8884</v>
      </c>
      <c r="E1722" s="22" t="s">
        <v>82</v>
      </c>
      <c r="F1722" s="42"/>
      <c r="G1722" s="4">
        <v>0</v>
      </c>
      <c r="H1722" s="5" t="s">
        <v>2793</v>
      </c>
      <c r="I1722" s="3"/>
      <c r="J1722" s="24"/>
    </row>
    <row r="1723" spans="1:10" hidden="1">
      <c r="A1723" s="22" t="s">
        <v>12291</v>
      </c>
      <c r="B1723" s="22" t="s">
        <v>12345</v>
      </c>
      <c r="C1723" s="23" t="s">
        <v>12346</v>
      </c>
      <c r="D1723" s="22" t="s">
        <v>9010</v>
      </c>
      <c r="E1723" s="22" t="s">
        <v>8921</v>
      </c>
      <c r="F1723" s="42"/>
      <c r="G1723" s="4">
        <v>0</v>
      </c>
      <c r="H1723" s="5" t="s">
        <v>2793</v>
      </c>
      <c r="I1723" s="3"/>
      <c r="J1723" s="24"/>
    </row>
    <row r="1724" spans="1:10" hidden="1">
      <c r="A1724" s="22" t="s">
        <v>12291</v>
      </c>
      <c r="B1724" s="22" t="s">
        <v>12347</v>
      </c>
      <c r="C1724" s="23" t="s">
        <v>12348</v>
      </c>
      <c r="D1724" s="22" t="s">
        <v>9010</v>
      </c>
      <c r="E1724" s="22" t="s">
        <v>8921</v>
      </c>
      <c r="F1724" s="42"/>
      <c r="G1724" s="4">
        <v>0</v>
      </c>
      <c r="H1724" s="5" t="s">
        <v>2793</v>
      </c>
      <c r="I1724" s="3"/>
      <c r="J1724" s="24"/>
    </row>
    <row r="1725" spans="1:10" hidden="1">
      <c r="A1725" s="22" t="s">
        <v>12291</v>
      </c>
      <c r="B1725" s="22" t="s">
        <v>12349</v>
      </c>
      <c r="C1725" s="23" t="s">
        <v>12350</v>
      </c>
      <c r="D1725" s="22" t="s">
        <v>9010</v>
      </c>
      <c r="E1725" s="22" t="s">
        <v>8921</v>
      </c>
      <c r="F1725" s="42"/>
      <c r="G1725" s="4">
        <v>0</v>
      </c>
      <c r="H1725" s="5" t="s">
        <v>2793</v>
      </c>
      <c r="I1725" s="3"/>
      <c r="J1725" s="24"/>
    </row>
    <row r="1726" spans="1:10" hidden="1">
      <c r="A1726" s="22" t="s">
        <v>12291</v>
      </c>
      <c r="B1726" s="22" t="s">
        <v>12351</v>
      </c>
      <c r="C1726" s="23" t="s">
        <v>12352</v>
      </c>
      <c r="D1726" s="22" t="s">
        <v>9010</v>
      </c>
      <c r="E1726" s="22" t="s">
        <v>8921</v>
      </c>
      <c r="F1726" s="42"/>
      <c r="G1726" s="4">
        <v>0</v>
      </c>
      <c r="H1726" s="5" t="s">
        <v>2793</v>
      </c>
      <c r="I1726" s="3"/>
      <c r="J1726" s="24"/>
    </row>
    <row r="1727" spans="1:10" hidden="1">
      <c r="A1727" s="22" t="s">
        <v>12291</v>
      </c>
      <c r="B1727" s="22" t="s">
        <v>12353</v>
      </c>
      <c r="C1727" s="23" t="s">
        <v>12354</v>
      </c>
      <c r="D1727" s="22" t="s">
        <v>8924</v>
      </c>
      <c r="E1727" s="22" t="s">
        <v>8921</v>
      </c>
      <c r="F1727" s="42"/>
      <c r="G1727" s="4">
        <v>0</v>
      </c>
      <c r="H1727" s="5" t="s">
        <v>2793</v>
      </c>
      <c r="I1727" s="3"/>
      <c r="J1727" s="24"/>
    </row>
    <row r="1728" spans="1:10" hidden="1">
      <c r="A1728" s="22" t="s">
        <v>12291</v>
      </c>
      <c r="B1728" s="22" t="s">
        <v>12355</v>
      </c>
      <c r="C1728" s="23" t="s">
        <v>12356</v>
      </c>
      <c r="D1728" s="22" t="s">
        <v>8924</v>
      </c>
      <c r="E1728" s="22" t="s">
        <v>8921</v>
      </c>
      <c r="F1728" s="42"/>
      <c r="G1728" s="4">
        <v>0</v>
      </c>
      <c r="H1728" s="5" t="s">
        <v>2793</v>
      </c>
      <c r="I1728" s="3"/>
      <c r="J1728" s="24"/>
    </row>
    <row r="1729" spans="1:10" hidden="1">
      <c r="A1729" s="22" t="s">
        <v>12291</v>
      </c>
      <c r="B1729" s="22" t="s">
        <v>12357</v>
      </c>
      <c r="C1729" s="23" t="s">
        <v>12358</v>
      </c>
      <c r="D1729" s="22" t="s">
        <v>8924</v>
      </c>
      <c r="E1729" s="22" t="s">
        <v>8921</v>
      </c>
      <c r="F1729" s="42"/>
      <c r="G1729" s="4">
        <v>0</v>
      </c>
      <c r="H1729" s="5" t="s">
        <v>2793</v>
      </c>
      <c r="I1729" s="3"/>
      <c r="J1729" s="24"/>
    </row>
    <row r="1730" spans="1:10" hidden="1">
      <c r="A1730" s="22" t="s">
        <v>12291</v>
      </c>
      <c r="B1730" s="22" t="s">
        <v>12359</v>
      </c>
      <c r="C1730" s="23" t="s">
        <v>12360</v>
      </c>
      <c r="D1730" s="22" t="s">
        <v>8884</v>
      </c>
      <c r="E1730" s="22" t="s">
        <v>82</v>
      </c>
      <c r="F1730" s="42"/>
      <c r="G1730" s="4">
        <v>0</v>
      </c>
      <c r="H1730" s="5" t="s">
        <v>2793</v>
      </c>
      <c r="I1730" s="3"/>
      <c r="J1730" s="24"/>
    </row>
    <row r="1731" spans="1:10" hidden="1">
      <c r="A1731" s="22" t="s">
        <v>12291</v>
      </c>
      <c r="B1731" s="22" t="s">
        <v>12361</v>
      </c>
      <c r="C1731" s="23" t="s">
        <v>12362</v>
      </c>
      <c r="D1731" s="22" t="s">
        <v>8884</v>
      </c>
      <c r="E1731" s="22" t="s">
        <v>82</v>
      </c>
      <c r="F1731" s="42"/>
      <c r="G1731" s="4">
        <v>0</v>
      </c>
      <c r="H1731" s="5" t="s">
        <v>2793</v>
      </c>
      <c r="I1731" s="3"/>
      <c r="J1731" s="24"/>
    </row>
    <row r="1732" spans="1:10" hidden="1">
      <c r="A1732" s="22" t="s">
        <v>12291</v>
      </c>
      <c r="B1732" s="22" t="s">
        <v>12363</v>
      </c>
      <c r="C1732" s="23" t="s">
        <v>12364</v>
      </c>
      <c r="D1732" s="22" t="s">
        <v>8920</v>
      </c>
      <c r="E1732" s="22" t="s">
        <v>8921</v>
      </c>
      <c r="F1732" s="42"/>
      <c r="G1732" s="4">
        <v>0</v>
      </c>
      <c r="H1732" s="5" t="s">
        <v>2793</v>
      </c>
      <c r="I1732" s="3"/>
      <c r="J1732" s="24"/>
    </row>
    <row r="1733" spans="1:10" hidden="1">
      <c r="A1733" s="22" t="s">
        <v>12291</v>
      </c>
      <c r="B1733" s="22" t="s">
        <v>12365</v>
      </c>
      <c r="C1733" s="23" t="s">
        <v>12366</v>
      </c>
      <c r="D1733" s="22" t="s">
        <v>8920</v>
      </c>
      <c r="E1733" s="22" t="s">
        <v>8921</v>
      </c>
      <c r="F1733" s="42"/>
      <c r="G1733" s="4">
        <v>0</v>
      </c>
      <c r="H1733" s="5" t="s">
        <v>2793</v>
      </c>
      <c r="I1733" s="3"/>
      <c r="J1733" s="24"/>
    </row>
    <row r="1734" spans="1:10" hidden="1">
      <c r="A1734" s="22" t="s">
        <v>12291</v>
      </c>
      <c r="B1734" s="22" t="s">
        <v>12367</v>
      </c>
      <c r="C1734" s="23" t="s">
        <v>12368</v>
      </c>
      <c r="D1734" s="22" t="s">
        <v>8920</v>
      </c>
      <c r="E1734" s="22" t="s">
        <v>8921</v>
      </c>
      <c r="F1734" s="42"/>
      <c r="G1734" s="4">
        <v>0</v>
      </c>
      <c r="H1734" s="5" t="s">
        <v>2793</v>
      </c>
      <c r="I1734" s="3"/>
      <c r="J1734" s="24"/>
    </row>
    <row r="1735" spans="1:10" hidden="1">
      <c r="A1735" s="22" t="s">
        <v>12291</v>
      </c>
      <c r="B1735" s="22" t="s">
        <v>12369</v>
      </c>
      <c r="C1735" s="23" t="s">
        <v>12370</v>
      </c>
      <c r="D1735" s="22" t="s">
        <v>8920</v>
      </c>
      <c r="E1735" s="22" t="s">
        <v>8921</v>
      </c>
      <c r="F1735" s="42"/>
      <c r="G1735" s="4">
        <v>0</v>
      </c>
      <c r="H1735" s="5" t="s">
        <v>2793</v>
      </c>
      <c r="I1735" s="3"/>
      <c r="J1735" s="24"/>
    </row>
    <row r="1736" spans="1:10" hidden="1">
      <c r="A1736" s="22" t="s">
        <v>12291</v>
      </c>
      <c r="B1736" s="22" t="s">
        <v>12371</v>
      </c>
      <c r="C1736" s="23" t="s">
        <v>12372</v>
      </c>
      <c r="D1736" s="22" t="s">
        <v>8924</v>
      </c>
      <c r="E1736" s="22" t="s">
        <v>8921</v>
      </c>
      <c r="F1736" s="42"/>
      <c r="G1736" s="4">
        <v>0</v>
      </c>
      <c r="H1736" s="5" t="s">
        <v>2793</v>
      </c>
      <c r="I1736" s="3"/>
      <c r="J1736" s="24"/>
    </row>
    <row r="1737" spans="1:10" hidden="1">
      <c r="A1737" s="22" t="s">
        <v>12291</v>
      </c>
      <c r="B1737" s="22" t="s">
        <v>12373</v>
      </c>
      <c r="C1737" s="23" t="s">
        <v>12374</v>
      </c>
      <c r="D1737" s="22" t="s">
        <v>8920</v>
      </c>
      <c r="E1737" s="22" t="s">
        <v>8921</v>
      </c>
      <c r="F1737" s="42"/>
      <c r="G1737" s="4">
        <v>0</v>
      </c>
      <c r="H1737" s="5" t="s">
        <v>2793</v>
      </c>
      <c r="I1737" s="3"/>
      <c r="J1737" s="24"/>
    </row>
    <row r="1738" spans="1:10" hidden="1">
      <c r="A1738" s="22" t="s">
        <v>12291</v>
      </c>
      <c r="B1738" s="22" t="s">
        <v>12375</v>
      </c>
      <c r="C1738" s="23" t="s">
        <v>12376</v>
      </c>
      <c r="D1738" s="22" t="s">
        <v>8924</v>
      </c>
      <c r="E1738" s="22" t="s">
        <v>82</v>
      </c>
      <c r="F1738" s="42"/>
      <c r="G1738" s="4">
        <v>0</v>
      </c>
      <c r="H1738" s="5" t="s">
        <v>2793</v>
      </c>
      <c r="I1738" s="3"/>
      <c r="J1738" s="24"/>
    </row>
    <row r="1739" spans="1:10" hidden="1">
      <c r="A1739" s="22" t="s">
        <v>12291</v>
      </c>
      <c r="B1739" s="22" t="s">
        <v>12377</v>
      </c>
      <c r="C1739" s="23" t="s">
        <v>12378</v>
      </c>
      <c r="D1739" s="22" t="s">
        <v>8924</v>
      </c>
      <c r="E1739" s="22" t="s">
        <v>8921</v>
      </c>
      <c r="F1739" s="42"/>
      <c r="G1739" s="4">
        <v>0</v>
      </c>
      <c r="H1739" s="5" t="s">
        <v>2793</v>
      </c>
      <c r="I1739" s="3"/>
      <c r="J1739" s="24"/>
    </row>
    <row r="1740" spans="1:10" hidden="1">
      <c r="A1740" s="22" t="s">
        <v>12291</v>
      </c>
      <c r="B1740" s="22" t="s">
        <v>12379</v>
      </c>
      <c r="C1740" s="23" t="s">
        <v>12380</v>
      </c>
      <c r="D1740" s="22" t="s">
        <v>8924</v>
      </c>
      <c r="E1740" s="22" t="s">
        <v>8921</v>
      </c>
      <c r="F1740" s="42"/>
      <c r="G1740" s="4">
        <v>0</v>
      </c>
      <c r="H1740" s="5" t="s">
        <v>2793</v>
      </c>
      <c r="I1740" s="3"/>
      <c r="J1740" s="24"/>
    </row>
    <row r="1741" spans="1:10" hidden="1">
      <c r="A1741" s="22" t="s">
        <v>12291</v>
      </c>
      <c r="B1741" s="22" t="s">
        <v>12381</v>
      </c>
      <c r="C1741" s="23" t="s">
        <v>12382</v>
      </c>
      <c r="D1741" s="22" t="s">
        <v>8924</v>
      </c>
      <c r="E1741" s="22">
        <v>3</v>
      </c>
      <c r="F1741" s="42"/>
      <c r="G1741" s="4">
        <v>0</v>
      </c>
      <c r="H1741" s="5" t="s">
        <v>2793</v>
      </c>
      <c r="I1741" s="3"/>
      <c r="J1741" s="24"/>
    </row>
    <row r="1742" spans="1:10" hidden="1">
      <c r="A1742" s="22" t="s">
        <v>12291</v>
      </c>
      <c r="B1742" s="22" t="s">
        <v>12383</v>
      </c>
      <c r="C1742" s="23" t="s">
        <v>12384</v>
      </c>
      <c r="D1742" s="22" t="s">
        <v>8924</v>
      </c>
      <c r="E1742" s="22" t="s">
        <v>8921</v>
      </c>
      <c r="F1742" s="42"/>
      <c r="G1742" s="4">
        <v>0</v>
      </c>
      <c r="H1742" s="5" t="s">
        <v>2793</v>
      </c>
      <c r="I1742" s="3"/>
      <c r="J1742" s="24"/>
    </row>
    <row r="1743" spans="1:10" hidden="1">
      <c r="A1743" s="22" t="s">
        <v>12291</v>
      </c>
      <c r="B1743" s="22" t="s">
        <v>12385</v>
      </c>
      <c r="C1743" s="23" t="s">
        <v>12386</v>
      </c>
      <c r="D1743" s="22" t="s">
        <v>8924</v>
      </c>
      <c r="E1743" s="22" t="s">
        <v>8921</v>
      </c>
      <c r="F1743" s="42"/>
      <c r="G1743" s="4">
        <v>0</v>
      </c>
      <c r="H1743" s="5" t="s">
        <v>2793</v>
      </c>
      <c r="I1743" s="3"/>
      <c r="J1743" s="24"/>
    </row>
    <row r="1744" spans="1:10" hidden="1">
      <c r="A1744" s="22" t="s">
        <v>12291</v>
      </c>
      <c r="B1744" s="22" t="s">
        <v>12387</v>
      </c>
      <c r="C1744" s="23" t="s">
        <v>12388</v>
      </c>
      <c r="D1744" s="22" t="s">
        <v>8924</v>
      </c>
      <c r="E1744" s="22" t="s">
        <v>8921</v>
      </c>
      <c r="F1744" s="42"/>
      <c r="G1744" s="4">
        <v>0</v>
      </c>
      <c r="H1744" s="5" t="s">
        <v>2793</v>
      </c>
      <c r="I1744" s="3"/>
      <c r="J1744" s="24"/>
    </row>
    <row r="1745" spans="1:10" hidden="1">
      <c r="A1745" s="22" t="s">
        <v>12389</v>
      </c>
      <c r="B1745" s="22" t="s">
        <v>12390</v>
      </c>
      <c r="C1745" s="23" t="s">
        <v>12391</v>
      </c>
      <c r="D1745" s="22" t="s">
        <v>8884</v>
      </c>
      <c r="E1745" s="22" t="s">
        <v>82</v>
      </c>
      <c r="F1745" s="42"/>
      <c r="G1745" s="4">
        <v>0</v>
      </c>
      <c r="H1745" s="5" t="s">
        <v>2793</v>
      </c>
      <c r="I1745" s="3"/>
      <c r="J1745" s="24"/>
    </row>
    <row r="1746" spans="1:10" hidden="1">
      <c r="A1746" s="22" t="s">
        <v>12389</v>
      </c>
      <c r="B1746" s="22" t="s">
        <v>12392</v>
      </c>
      <c r="C1746" s="23" t="s">
        <v>12393</v>
      </c>
      <c r="D1746" s="22" t="s">
        <v>8920</v>
      </c>
      <c r="E1746" s="22" t="s">
        <v>82</v>
      </c>
      <c r="F1746" s="42"/>
      <c r="G1746" s="4">
        <v>0</v>
      </c>
      <c r="H1746" s="5" t="s">
        <v>2793</v>
      </c>
      <c r="I1746" s="3"/>
      <c r="J1746" s="24"/>
    </row>
    <row r="1747" spans="1:10" hidden="1">
      <c r="A1747" s="22" t="s">
        <v>12394</v>
      </c>
      <c r="B1747" s="22" t="s">
        <v>12395</v>
      </c>
      <c r="C1747" s="23" t="s">
        <v>12396</v>
      </c>
      <c r="D1747" s="22" t="s">
        <v>8884</v>
      </c>
      <c r="E1747" s="22" t="s">
        <v>82</v>
      </c>
      <c r="F1747" s="42"/>
      <c r="G1747" s="4">
        <v>0</v>
      </c>
      <c r="H1747" s="5" t="s">
        <v>2793</v>
      </c>
      <c r="I1747" s="3"/>
      <c r="J1747" s="24"/>
    </row>
    <row r="1748" spans="1:10" hidden="1">
      <c r="A1748" s="22" t="s">
        <v>12394</v>
      </c>
      <c r="B1748" s="22" t="s">
        <v>12397</v>
      </c>
      <c r="C1748" s="23" t="s">
        <v>12398</v>
      </c>
      <c r="D1748" s="22" t="s">
        <v>8884</v>
      </c>
      <c r="E1748" s="22" t="s">
        <v>82</v>
      </c>
      <c r="F1748" s="42"/>
      <c r="G1748" s="4">
        <v>0</v>
      </c>
      <c r="H1748" s="5" t="s">
        <v>2793</v>
      </c>
      <c r="I1748" s="3"/>
      <c r="J1748" s="24"/>
    </row>
    <row r="1749" spans="1:10" hidden="1">
      <c r="A1749" s="22" t="s">
        <v>12394</v>
      </c>
      <c r="B1749" s="22" t="s">
        <v>12399</v>
      </c>
      <c r="C1749" s="23" t="s">
        <v>12400</v>
      </c>
      <c r="D1749" s="22" t="s">
        <v>8884</v>
      </c>
      <c r="E1749" s="22" t="s">
        <v>82</v>
      </c>
      <c r="F1749" s="42"/>
      <c r="G1749" s="4">
        <v>0</v>
      </c>
      <c r="H1749" s="5" t="s">
        <v>2793</v>
      </c>
      <c r="I1749" s="3"/>
      <c r="J1749" s="24"/>
    </row>
    <row r="1750" spans="1:10" hidden="1">
      <c r="A1750" s="22" t="s">
        <v>12394</v>
      </c>
      <c r="B1750" s="22" t="s">
        <v>12401</v>
      </c>
      <c r="C1750" s="23" t="s">
        <v>12402</v>
      </c>
      <c r="D1750" s="22" t="s">
        <v>8884</v>
      </c>
      <c r="E1750" s="22" t="s">
        <v>82</v>
      </c>
      <c r="F1750" s="42"/>
      <c r="G1750" s="4">
        <v>0</v>
      </c>
      <c r="H1750" s="5" t="s">
        <v>2793</v>
      </c>
      <c r="I1750" s="3"/>
      <c r="J1750" s="24"/>
    </row>
    <row r="1751" spans="1:10" hidden="1">
      <c r="A1751" s="22" t="s">
        <v>12394</v>
      </c>
      <c r="B1751" s="22" t="s">
        <v>12403</v>
      </c>
      <c r="C1751" s="23" t="s">
        <v>12404</v>
      </c>
      <c r="D1751" s="22" t="s">
        <v>8884</v>
      </c>
      <c r="E1751" s="22" t="s">
        <v>82</v>
      </c>
      <c r="F1751" s="42"/>
      <c r="G1751" s="4">
        <v>0</v>
      </c>
      <c r="H1751" s="5" t="s">
        <v>2793</v>
      </c>
      <c r="I1751" s="3"/>
      <c r="J1751" s="24"/>
    </row>
    <row r="1752" spans="1:10" hidden="1">
      <c r="A1752" s="22" t="s">
        <v>12394</v>
      </c>
      <c r="B1752" s="22" t="s">
        <v>12405</v>
      </c>
      <c r="C1752" s="23" t="s">
        <v>12406</v>
      </c>
      <c r="D1752" s="22" t="s">
        <v>8884</v>
      </c>
      <c r="E1752" s="22" t="s">
        <v>82</v>
      </c>
      <c r="F1752" s="42"/>
      <c r="G1752" s="4">
        <v>0</v>
      </c>
      <c r="H1752" s="5" t="s">
        <v>2793</v>
      </c>
      <c r="I1752" s="3"/>
      <c r="J1752" s="24"/>
    </row>
    <row r="1753" spans="1:10" hidden="1">
      <c r="A1753" s="22" t="s">
        <v>12394</v>
      </c>
      <c r="B1753" s="22" t="s">
        <v>12407</v>
      </c>
      <c r="C1753" s="23" t="s">
        <v>12408</v>
      </c>
      <c r="D1753" s="22" t="s">
        <v>8927</v>
      </c>
      <c r="E1753" s="22" t="s">
        <v>82</v>
      </c>
      <c r="F1753" s="42"/>
      <c r="G1753" s="4">
        <v>0</v>
      </c>
      <c r="H1753" s="5" t="s">
        <v>2793</v>
      </c>
      <c r="I1753" s="3"/>
      <c r="J1753" s="24"/>
    </row>
    <row r="1754" spans="1:10" hidden="1">
      <c r="A1754" s="22" t="s">
        <v>12394</v>
      </c>
      <c r="B1754" s="22" t="s">
        <v>12409</v>
      </c>
      <c r="C1754" s="23" t="s">
        <v>12410</v>
      </c>
      <c r="D1754" s="22" t="s">
        <v>8927</v>
      </c>
      <c r="E1754" s="22" t="s">
        <v>82</v>
      </c>
      <c r="F1754" s="42"/>
      <c r="G1754" s="4">
        <v>0</v>
      </c>
      <c r="H1754" s="5" t="s">
        <v>2793</v>
      </c>
      <c r="I1754" s="3"/>
      <c r="J1754" s="24"/>
    </row>
    <row r="1755" spans="1:10" hidden="1">
      <c r="A1755" s="22" t="s">
        <v>12394</v>
      </c>
      <c r="B1755" s="22" t="s">
        <v>12411</v>
      </c>
      <c r="C1755" s="23" t="s">
        <v>12412</v>
      </c>
      <c r="D1755" s="22" t="s">
        <v>8884</v>
      </c>
      <c r="E1755" s="22" t="s">
        <v>82</v>
      </c>
      <c r="F1755" s="42"/>
      <c r="G1755" s="4">
        <v>0</v>
      </c>
      <c r="H1755" s="5" t="s">
        <v>2793</v>
      </c>
      <c r="I1755" s="3"/>
      <c r="J1755" s="24"/>
    </row>
    <row r="1756" spans="1:10" hidden="1">
      <c r="A1756" s="22" t="s">
        <v>12394</v>
      </c>
      <c r="B1756" s="22" t="s">
        <v>12413</v>
      </c>
      <c r="C1756" s="23" t="s">
        <v>12414</v>
      </c>
      <c r="D1756" s="22" t="s">
        <v>8927</v>
      </c>
      <c r="E1756" s="22" t="s">
        <v>82</v>
      </c>
      <c r="F1756" s="42"/>
      <c r="G1756" s="4">
        <v>0</v>
      </c>
      <c r="H1756" s="5" t="s">
        <v>2793</v>
      </c>
      <c r="I1756" s="3"/>
      <c r="J1756" s="24"/>
    </row>
    <row r="1757" spans="1:10" hidden="1">
      <c r="A1757" s="22" t="s">
        <v>12394</v>
      </c>
      <c r="B1757" s="22" t="s">
        <v>12415</v>
      </c>
      <c r="C1757" s="23" t="s">
        <v>12416</v>
      </c>
      <c r="D1757" s="22" t="s">
        <v>8884</v>
      </c>
      <c r="E1757" s="22" t="s">
        <v>82</v>
      </c>
      <c r="F1757" s="42"/>
      <c r="G1757" s="4">
        <v>0</v>
      </c>
      <c r="H1757" s="5" t="s">
        <v>2793</v>
      </c>
      <c r="I1757" s="3"/>
      <c r="J1757" s="24"/>
    </row>
    <row r="1758" spans="1:10" hidden="1">
      <c r="A1758" s="22" t="s">
        <v>12394</v>
      </c>
      <c r="B1758" s="22" t="s">
        <v>12417</v>
      </c>
      <c r="C1758" s="23" t="s">
        <v>12418</v>
      </c>
      <c r="D1758" s="22" t="s">
        <v>8884</v>
      </c>
      <c r="E1758" s="22" t="s">
        <v>82</v>
      </c>
      <c r="F1758" s="42"/>
      <c r="G1758" s="4">
        <v>0</v>
      </c>
      <c r="H1758" s="5" t="s">
        <v>2793</v>
      </c>
      <c r="I1758" s="3"/>
      <c r="J1758" s="24"/>
    </row>
    <row r="1759" spans="1:10" hidden="1">
      <c r="A1759" s="22" t="s">
        <v>12394</v>
      </c>
      <c r="B1759" s="22" t="s">
        <v>12419</v>
      </c>
      <c r="C1759" s="23" t="s">
        <v>12420</v>
      </c>
      <c r="D1759" s="22" t="s">
        <v>8884</v>
      </c>
      <c r="E1759" s="22" t="s">
        <v>82</v>
      </c>
      <c r="F1759" s="42"/>
      <c r="G1759" s="4">
        <v>0</v>
      </c>
      <c r="H1759" s="5" t="s">
        <v>2793</v>
      </c>
      <c r="I1759" s="3"/>
      <c r="J1759" s="24"/>
    </row>
    <row r="1760" spans="1:10" hidden="1">
      <c r="A1760" s="22" t="s">
        <v>12394</v>
      </c>
      <c r="B1760" s="22" t="s">
        <v>12421</v>
      </c>
      <c r="C1760" s="23" t="s">
        <v>12422</v>
      </c>
      <c r="D1760" s="22" t="s">
        <v>8884</v>
      </c>
      <c r="E1760" s="22" t="s">
        <v>82</v>
      </c>
      <c r="F1760" s="42"/>
      <c r="G1760" s="4">
        <v>0</v>
      </c>
      <c r="H1760" s="5" t="s">
        <v>2793</v>
      </c>
      <c r="I1760" s="3"/>
      <c r="J1760" s="24"/>
    </row>
    <row r="1761" spans="1:10" hidden="1">
      <c r="A1761" s="22" t="s">
        <v>12394</v>
      </c>
      <c r="B1761" s="22" t="s">
        <v>12423</v>
      </c>
      <c r="C1761" s="23" t="s">
        <v>12424</v>
      </c>
      <c r="D1761" s="22" t="s">
        <v>8884</v>
      </c>
      <c r="E1761" s="22" t="s">
        <v>82</v>
      </c>
      <c r="F1761" s="42"/>
      <c r="G1761" s="4">
        <v>0</v>
      </c>
      <c r="H1761" s="5" t="s">
        <v>2793</v>
      </c>
      <c r="I1761" s="3"/>
      <c r="J1761" s="24"/>
    </row>
    <row r="1762" spans="1:10" hidden="1">
      <c r="A1762" s="22" t="s">
        <v>12394</v>
      </c>
      <c r="B1762" s="22" t="s">
        <v>12425</v>
      </c>
      <c r="C1762" s="23" t="s">
        <v>12426</v>
      </c>
      <c r="D1762" s="22" t="s">
        <v>8884</v>
      </c>
      <c r="E1762" s="22" t="s">
        <v>82</v>
      </c>
      <c r="F1762" s="42"/>
      <c r="G1762" s="4">
        <v>0</v>
      </c>
      <c r="H1762" s="5" t="s">
        <v>2793</v>
      </c>
      <c r="I1762" s="3"/>
      <c r="J1762" s="24"/>
    </row>
    <row r="1763" spans="1:10" hidden="1">
      <c r="A1763" s="22" t="s">
        <v>12394</v>
      </c>
      <c r="B1763" s="22" t="s">
        <v>12427</v>
      </c>
      <c r="C1763" s="23" t="s">
        <v>12428</v>
      </c>
      <c r="D1763" s="22" t="s">
        <v>8884</v>
      </c>
      <c r="E1763" s="22" t="s">
        <v>82</v>
      </c>
      <c r="F1763" s="42"/>
      <c r="G1763" s="4">
        <v>0</v>
      </c>
      <c r="H1763" s="5" t="s">
        <v>2793</v>
      </c>
      <c r="I1763" s="3"/>
      <c r="J1763" s="24"/>
    </row>
    <row r="1764" spans="1:10" hidden="1">
      <c r="A1764" s="22" t="s">
        <v>12394</v>
      </c>
      <c r="B1764" s="22" t="s">
        <v>12429</v>
      </c>
      <c r="C1764" s="23" t="s">
        <v>12430</v>
      </c>
      <c r="D1764" s="22" t="s">
        <v>8884</v>
      </c>
      <c r="E1764" s="22" t="s">
        <v>82</v>
      </c>
      <c r="F1764" s="42"/>
      <c r="G1764" s="4">
        <v>0</v>
      </c>
      <c r="H1764" s="5" t="s">
        <v>2793</v>
      </c>
      <c r="I1764" s="3"/>
      <c r="J1764" s="24"/>
    </row>
    <row r="1765" spans="1:10" hidden="1">
      <c r="A1765" s="22" t="s">
        <v>12394</v>
      </c>
      <c r="B1765" s="22" t="s">
        <v>12431</v>
      </c>
      <c r="C1765" s="23" t="s">
        <v>12432</v>
      </c>
      <c r="D1765" s="22" t="s">
        <v>8884</v>
      </c>
      <c r="E1765" s="22" t="s">
        <v>82</v>
      </c>
      <c r="F1765" s="42"/>
      <c r="G1765" s="4">
        <v>0</v>
      </c>
      <c r="H1765" s="5" t="s">
        <v>2793</v>
      </c>
      <c r="I1765" s="3"/>
      <c r="J1765" s="24"/>
    </row>
    <row r="1766" spans="1:10" hidden="1">
      <c r="A1766" s="22" t="s">
        <v>12394</v>
      </c>
      <c r="B1766" s="22" t="s">
        <v>12433</v>
      </c>
      <c r="C1766" s="23" t="s">
        <v>12434</v>
      </c>
      <c r="D1766" s="22" t="s">
        <v>8884</v>
      </c>
      <c r="E1766" s="22" t="s">
        <v>82</v>
      </c>
      <c r="F1766" s="42"/>
      <c r="G1766" s="4">
        <v>0</v>
      </c>
      <c r="H1766" s="5" t="s">
        <v>2793</v>
      </c>
      <c r="I1766" s="3"/>
      <c r="J1766" s="24"/>
    </row>
    <row r="1767" spans="1:10" hidden="1">
      <c r="A1767" s="22" t="s">
        <v>12394</v>
      </c>
      <c r="B1767" s="22" t="s">
        <v>12435</v>
      </c>
      <c r="C1767" s="23" t="s">
        <v>12436</v>
      </c>
      <c r="D1767" s="22" t="s">
        <v>8884</v>
      </c>
      <c r="E1767" s="22" t="s">
        <v>82</v>
      </c>
      <c r="F1767" s="42"/>
      <c r="G1767" s="4">
        <v>0</v>
      </c>
      <c r="H1767" s="5" t="s">
        <v>2793</v>
      </c>
      <c r="I1767" s="3"/>
      <c r="J1767" s="24"/>
    </row>
    <row r="1768" spans="1:10" hidden="1">
      <c r="A1768" s="22" t="s">
        <v>12394</v>
      </c>
      <c r="B1768" s="22" t="s">
        <v>12437</v>
      </c>
      <c r="C1768" s="23" t="s">
        <v>12438</v>
      </c>
      <c r="D1768" s="22" t="s">
        <v>8884</v>
      </c>
      <c r="E1768" s="22" t="s">
        <v>82</v>
      </c>
      <c r="F1768" s="42"/>
      <c r="G1768" s="4">
        <v>0</v>
      </c>
      <c r="H1768" s="5" t="s">
        <v>2793</v>
      </c>
      <c r="I1768" s="3"/>
      <c r="J1768" s="24"/>
    </row>
    <row r="1769" spans="1:10" hidden="1">
      <c r="A1769" s="22" t="s">
        <v>12394</v>
      </c>
      <c r="B1769" s="22" t="s">
        <v>12439</v>
      </c>
      <c r="C1769" s="23" t="s">
        <v>12440</v>
      </c>
      <c r="D1769" s="22" t="s">
        <v>8884</v>
      </c>
      <c r="E1769" s="22" t="s">
        <v>82</v>
      </c>
      <c r="F1769" s="42"/>
      <c r="G1769" s="4">
        <v>0</v>
      </c>
      <c r="H1769" s="5" t="s">
        <v>2793</v>
      </c>
      <c r="I1769" s="3"/>
      <c r="J1769" s="24"/>
    </row>
    <row r="1770" spans="1:10" hidden="1">
      <c r="A1770" s="22" t="s">
        <v>12394</v>
      </c>
      <c r="B1770" s="22" t="s">
        <v>12441</v>
      </c>
      <c r="C1770" s="23" t="s">
        <v>12442</v>
      </c>
      <c r="D1770" s="22" t="s">
        <v>8884</v>
      </c>
      <c r="E1770" s="22" t="s">
        <v>82</v>
      </c>
      <c r="F1770" s="42"/>
      <c r="G1770" s="4">
        <v>0</v>
      </c>
      <c r="H1770" s="5" t="s">
        <v>2793</v>
      </c>
      <c r="I1770" s="3"/>
      <c r="J1770" s="24"/>
    </row>
    <row r="1771" spans="1:10" hidden="1">
      <c r="A1771" s="22" t="s">
        <v>12394</v>
      </c>
      <c r="B1771" s="22" t="s">
        <v>12443</v>
      </c>
      <c r="C1771" s="23" t="s">
        <v>12444</v>
      </c>
      <c r="D1771" s="22" t="s">
        <v>8884</v>
      </c>
      <c r="E1771" s="22" t="s">
        <v>82</v>
      </c>
      <c r="F1771" s="42"/>
      <c r="G1771" s="4">
        <v>0</v>
      </c>
      <c r="H1771" s="5" t="s">
        <v>2793</v>
      </c>
      <c r="I1771" s="3"/>
      <c r="J1771" s="24"/>
    </row>
    <row r="1772" spans="1:10" hidden="1">
      <c r="A1772" s="22" t="s">
        <v>12394</v>
      </c>
      <c r="B1772" s="22" t="s">
        <v>12445</v>
      </c>
      <c r="C1772" s="23" t="s">
        <v>12446</v>
      </c>
      <c r="D1772" s="22" t="s">
        <v>8884</v>
      </c>
      <c r="E1772" s="22" t="s">
        <v>82</v>
      </c>
      <c r="F1772" s="42"/>
      <c r="G1772" s="4">
        <v>0</v>
      </c>
      <c r="H1772" s="5" t="s">
        <v>2793</v>
      </c>
      <c r="I1772" s="3"/>
      <c r="J1772" s="24"/>
    </row>
    <row r="1773" spans="1:10" hidden="1">
      <c r="A1773" s="22" t="s">
        <v>12394</v>
      </c>
      <c r="B1773" s="22" t="s">
        <v>12447</v>
      </c>
      <c r="C1773" s="23" t="s">
        <v>12448</v>
      </c>
      <c r="D1773" s="22" t="s">
        <v>8884</v>
      </c>
      <c r="E1773" s="22" t="s">
        <v>82</v>
      </c>
      <c r="F1773" s="42"/>
      <c r="G1773" s="4">
        <v>0</v>
      </c>
      <c r="H1773" s="5" t="s">
        <v>2793</v>
      </c>
      <c r="I1773" s="3"/>
      <c r="J1773" s="24"/>
    </row>
    <row r="1774" spans="1:10" hidden="1">
      <c r="A1774" s="22" t="s">
        <v>12394</v>
      </c>
      <c r="B1774" s="22" t="s">
        <v>12449</v>
      </c>
      <c r="C1774" s="23" t="s">
        <v>12450</v>
      </c>
      <c r="D1774" s="22" t="s">
        <v>8884</v>
      </c>
      <c r="E1774" s="22" t="s">
        <v>82</v>
      </c>
      <c r="F1774" s="42"/>
      <c r="G1774" s="4">
        <v>0</v>
      </c>
      <c r="H1774" s="5" t="s">
        <v>2793</v>
      </c>
      <c r="I1774" s="3"/>
      <c r="J1774" s="24"/>
    </row>
    <row r="1775" spans="1:10" hidden="1">
      <c r="A1775" s="22" t="s">
        <v>12394</v>
      </c>
      <c r="B1775" s="22" t="s">
        <v>12451</v>
      </c>
      <c r="C1775" s="23" t="s">
        <v>12452</v>
      </c>
      <c r="D1775" s="22" t="s">
        <v>8884</v>
      </c>
      <c r="E1775" s="22" t="s">
        <v>82</v>
      </c>
      <c r="F1775" s="42"/>
      <c r="G1775" s="4">
        <v>0</v>
      </c>
      <c r="H1775" s="5" t="s">
        <v>2793</v>
      </c>
      <c r="I1775" s="3"/>
      <c r="J1775" s="24"/>
    </row>
    <row r="1776" spans="1:10" hidden="1">
      <c r="A1776" s="22" t="s">
        <v>12394</v>
      </c>
      <c r="B1776" s="22" t="s">
        <v>12453</v>
      </c>
      <c r="C1776" s="23" t="s">
        <v>12454</v>
      </c>
      <c r="D1776" s="22" t="s">
        <v>8884</v>
      </c>
      <c r="E1776" s="22" t="s">
        <v>82</v>
      </c>
      <c r="F1776" s="42"/>
      <c r="G1776" s="4">
        <v>0</v>
      </c>
      <c r="H1776" s="5" t="s">
        <v>2793</v>
      </c>
      <c r="I1776" s="3"/>
      <c r="J1776" s="24"/>
    </row>
    <row r="1777" spans="1:10" hidden="1">
      <c r="A1777" s="22" t="s">
        <v>12394</v>
      </c>
      <c r="B1777" s="22" t="s">
        <v>12455</v>
      </c>
      <c r="C1777" s="23" t="s">
        <v>12456</v>
      </c>
      <c r="D1777" s="22" t="s">
        <v>8884</v>
      </c>
      <c r="E1777" s="22" t="s">
        <v>82</v>
      </c>
      <c r="F1777" s="42"/>
      <c r="G1777" s="4">
        <v>0</v>
      </c>
      <c r="H1777" s="5" t="s">
        <v>2793</v>
      </c>
      <c r="I1777" s="3"/>
      <c r="J1777" s="24"/>
    </row>
    <row r="1778" spans="1:10" hidden="1">
      <c r="A1778" s="22" t="s">
        <v>12394</v>
      </c>
      <c r="B1778" s="22" t="s">
        <v>12457</v>
      </c>
      <c r="C1778" s="23" t="s">
        <v>12458</v>
      </c>
      <c r="D1778" s="22" t="s">
        <v>8884</v>
      </c>
      <c r="E1778" s="22" t="s">
        <v>82</v>
      </c>
      <c r="F1778" s="42"/>
      <c r="G1778" s="4">
        <v>0</v>
      </c>
      <c r="H1778" s="5" t="s">
        <v>2793</v>
      </c>
      <c r="I1778" s="3"/>
      <c r="J1778" s="24"/>
    </row>
    <row r="1779" spans="1:10" hidden="1">
      <c r="A1779" s="22" t="s">
        <v>12394</v>
      </c>
      <c r="B1779" s="22" t="s">
        <v>12459</v>
      </c>
      <c r="C1779" s="23" t="s">
        <v>12460</v>
      </c>
      <c r="D1779" s="22" t="s">
        <v>9010</v>
      </c>
      <c r="E1779" s="22" t="s">
        <v>82</v>
      </c>
      <c r="F1779" s="42"/>
      <c r="G1779" s="4">
        <v>0</v>
      </c>
      <c r="H1779" s="5" t="s">
        <v>2793</v>
      </c>
      <c r="I1779" s="3"/>
      <c r="J1779" s="24"/>
    </row>
    <row r="1780" spans="1:10" hidden="1">
      <c r="A1780" s="22" t="s">
        <v>12394</v>
      </c>
      <c r="B1780" s="22" t="s">
        <v>12461</v>
      </c>
      <c r="C1780" s="23" t="s">
        <v>12462</v>
      </c>
      <c r="D1780" s="22" t="s">
        <v>8920</v>
      </c>
      <c r="E1780" s="22" t="s">
        <v>82</v>
      </c>
      <c r="F1780" s="42"/>
      <c r="G1780" s="4">
        <v>0</v>
      </c>
      <c r="H1780" s="5" t="s">
        <v>2793</v>
      </c>
      <c r="I1780" s="3"/>
      <c r="J1780" s="24"/>
    </row>
    <row r="1781" spans="1:10" hidden="1">
      <c r="A1781" s="22" t="s">
        <v>12394</v>
      </c>
      <c r="B1781" s="22" t="s">
        <v>12463</v>
      </c>
      <c r="C1781" s="23" t="s">
        <v>12464</v>
      </c>
      <c r="D1781" s="22" t="s">
        <v>8924</v>
      </c>
      <c r="E1781" s="22" t="s">
        <v>82</v>
      </c>
      <c r="F1781" s="42"/>
      <c r="G1781" s="4">
        <v>0</v>
      </c>
      <c r="H1781" s="5" t="s">
        <v>2793</v>
      </c>
      <c r="I1781" s="3"/>
      <c r="J1781" s="24"/>
    </row>
    <row r="1782" spans="1:10" hidden="1">
      <c r="A1782" s="22" t="s">
        <v>12394</v>
      </c>
      <c r="B1782" s="22" t="s">
        <v>12465</v>
      </c>
      <c r="C1782" s="23" t="s">
        <v>12466</v>
      </c>
      <c r="D1782" s="22" t="s">
        <v>8884</v>
      </c>
      <c r="E1782" s="22" t="s">
        <v>82</v>
      </c>
      <c r="F1782" s="42"/>
      <c r="G1782" s="4">
        <v>0</v>
      </c>
      <c r="H1782" s="5" t="s">
        <v>2793</v>
      </c>
      <c r="I1782" s="3"/>
      <c r="J1782" s="24"/>
    </row>
    <row r="1783" spans="1:10" hidden="1">
      <c r="A1783" s="22" t="s">
        <v>12394</v>
      </c>
      <c r="B1783" s="22" t="s">
        <v>12467</v>
      </c>
      <c r="C1783" s="23" t="s">
        <v>12468</v>
      </c>
      <c r="D1783" s="22" t="s">
        <v>8884</v>
      </c>
      <c r="E1783" s="22" t="s">
        <v>82</v>
      </c>
      <c r="F1783" s="42"/>
      <c r="G1783" s="4">
        <v>0</v>
      </c>
      <c r="H1783" s="5" t="s">
        <v>2793</v>
      </c>
      <c r="I1783" s="3"/>
      <c r="J1783" s="24"/>
    </row>
    <row r="1784" spans="1:10" hidden="1">
      <c r="A1784" s="22" t="s">
        <v>12394</v>
      </c>
      <c r="B1784" s="22" t="s">
        <v>12469</v>
      </c>
      <c r="C1784" s="23" t="s">
        <v>12470</v>
      </c>
      <c r="D1784" s="22" t="s">
        <v>8884</v>
      </c>
      <c r="E1784" s="22" t="s">
        <v>82</v>
      </c>
      <c r="F1784" s="42"/>
      <c r="G1784" s="4">
        <v>0</v>
      </c>
      <c r="H1784" s="5" t="s">
        <v>2793</v>
      </c>
      <c r="I1784" s="3"/>
      <c r="J1784" s="24"/>
    </row>
    <row r="1785" spans="1:10" hidden="1">
      <c r="A1785" s="22" t="s">
        <v>12394</v>
      </c>
      <c r="B1785" s="22" t="s">
        <v>12471</v>
      </c>
      <c r="C1785" s="23" t="s">
        <v>12472</v>
      </c>
      <c r="D1785" s="22" t="s">
        <v>9010</v>
      </c>
      <c r="E1785" s="22" t="s">
        <v>82</v>
      </c>
      <c r="F1785" s="42"/>
      <c r="G1785" s="4">
        <v>0</v>
      </c>
      <c r="H1785" s="5" t="s">
        <v>2793</v>
      </c>
      <c r="I1785" s="3"/>
      <c r="J1785" s="24"/>
    </row>
    <row r="1786" spans="1:10" hidden="1">
      <c r="A1786" s="22" t="s">
        <v>12394</v>
      </c>
      <c r="B1786" s="22" t="s">
        <v>12473</v>
      </c>
      <c r="C1786" s="23" t="s">
        <v>12474</v>
      </c>
      <c r="D1786" s="22" t="s">
        <v>9010</v>
      </c>
      <c r="E1786" s="22" t="s">
        <v>82</v>
      </c>
      <c r="F1786" s="42"/>
      <c r="G1786" s="4">
        <v>0</v>
      </c>
      <c r="H1786" s="5" t="s">
        <v>2793</v>
      </c>
      <c r="I1786" s="3"/>
      <c r="J1786" s="24"/>
    </row>
    <row r="1787" spans="1:10" hidden="1">
      <c r="A1787" s="22" t="s">
        <v>12394</v>
      </c>
      <c r="B1787" s="22" t="s">
        <v>12475</v>
      </c>
      <c r="C1787" s="23" t="s">
        <v>12476</v>
      </c>
      <c r="D1787" s="22" t="s">
        <v>9010</v>
      </c>
      <c r="E1787" s="22" t="s">
        <v>82</v>
      </c>
      <c r="F1787" s="42"/>
      <c r="G1787" s="4">
        <v>0</v>
      </c>
      <c r="H1787" s="5" t="s">
        <v>2793</v>
      </c>
      <c r="I1787" s="3"/>
      <c r="J1787" s="24"/>
    </row>
    <row r="1788" spans="1:10" hidden="1">
      <c r="A1788" s="22" t="s">
        <v>12394</v>
      </c>
      <c r="B1788" s="22" t="s">
        <v>12477</v>
      </c>
      <c r="C1788" s="23" t="s">
        <v>12478</v>
      </c>
      <c r="D1788" s="22" t="s">
        <v>9010</v>
      </c>
      <c r="E1788" s="22" t="s">
        <v>82</v>
      </c>
      <c r="F1788" s="42"/>
      <c r="G1788" s="4">
        <v>0</v>
      </c>
      <c r="H1788" s="5" t="s">
        <v>2793</v>
      </c>
      <c r="I1788" s="3"/>
      <c r="J1788" s="24"/>
    </row>
    <row r="1789" spans="1:10" hidden="1">
      <c r="A1789" s="22" t="s">
        <v>12394</v>
      </c>
      <c r="B1789" s="22" t="s">
        <v>12479</v>
      </c>
      <c r="C1789" s="23" t="s">
        <v>12480</v>
      </c>
      <c r="D1789" s="22" t="s">
        <v>9010</v>
      </c>
      <c r="E1789" s="22" t="s">
        <v>82</v>
      </c>
      <c r="F1789" s="42"/>
      <c r="G1789" s="4">
        <v>0</v>
      </c>
      <c r="H1789" s="5" t="s">
        <v>2793</v>
      </c>
      <c r="I1789" s="3"/>
      <c r="J1789" s="24"/>
    </row>
    <row r="1790" spans="1:10" hidden="1">
      <c r="A1790" s="22" t="s">
        <v>12394</v>
      </c>
      <c r="B1790" s="22" t="s">
        <v>12481</v>
      </c>
      <c r="C1790" s="23" t="s">
        <v>12482</v>
      </c>
      <c r="D1790" s="22" t="s">
        <v>8924</v>
      </c>
      <c r="E1790" s="22" t="s">
        <v>82</v>
      </c>
      <c r="F1790" s="42"/>
      <c r="G1790" s="4">
        <v>0</v>
      </c>
      <c r="H1790" s="5" t="s">
        <v>2793</v>
      </c>
      <c r="I1790" s="3"/>
      <c r="J1790" s="24"/>
    </row>
    <row r="1791" spans="1:10" hidden="1">
      <c r="A1791" s="22" t="s">
        <v>12394</v>
      </c>
      <c r="B1791" s="22" t="s">
        <v>12483</v>
      </c>
      <c r="C1791" s="23" t="s">
        <v>12484</v>
      </c>
      <c r="D1791" s="22" t="s">
        <v>8884</v>
      </c>
      <c r="E1791" s="22" t="s">
        <v>82</v>
      </c>
      <c r="F1791" s="42"/>
      <c r="G1791" s="4">
        <v>0</v>
      </c>
      <c r="H1791" s="5" t="s">
        <v>2793</v>
      </c>
      <c r="I1791" s="3"/>
      <c r="J1791" s="24"/>
    </row>
    <row r="1792" spans="1:10" hidden="1">
      <c r="A1792" s="22" t="s">
        <v>12394</v>
      </c>
      <c r="B1792" s="22" t="s">
        <v>12485</v>
      </c>
      <c r="C1792" s="23" t="s">
        <v>12486</v>
      </c>
      <c r="D1792" s="22" t="s">
        <v>8884</v>
      </c>
      <c r="E1792" s="22" t="s">
        <v>82</v>
      </c>
      <c r="F1792" s="42"/>
      <c r="G1792" s="4">
        <v>0</v>
      </c>
      <c r="H1792" s="5" t="s">
        <v>2793</v>
      </c>
      <c r="I1792" s="3"/>
      <c r="J1792" s="24"/>
    </row>
    <row r="1793" spans="1:10" hidden="1">
      <c r="A1793" s="22" t="s">
        <v>12394</v>
      </c>
      <c r="B1793" s="22" t="s">
        <v>12487</v>
      </c>
      <c r="C1793" s="23" t="s">
        <v>12488</v>
      </c>
      <c r="D1793" s="22" t="s">
        <v>8884</v>
      </c>
      <c r="E1793" s="22" t="s">
        <v>82</v>
      </c>
      <c r="F1793" s="42"/>
      <c r="G1793" s="4">
        <v>0</v>
      </c>
      <c r="H1793" s="5" t="s">
        <v>2793</v>
      </c>
      <c r="I1793" s="3"/>
      <c r="J1793" s="24"/>
    </row>
    <row r="1794" spans="1:10" hidden="1">
      <c r="A1794" s="22" t="s">
        <v>12394</v>
      </c>
      <c r="B1794" s="22" t="s">
        <v>12489</v>
      </c>
      <c r="C1794" s="23" t="s">
        <v>12490</v>
      </c>
      <c r="D1794" s="22" t="s">
        <v>8884</v>
      </c>
      <c r="E1794" s="22" t="s">
        <v>82</v>
      </c>
      <c r="F1794" s="42"/>
      <c r="G1794" s="4">
        <v>0</v>
      </c>
      <c r="H1794" s="5" t="s">
        <v>2793</v>
      </c>
      <c r="I1794" s="3"/>
      <c r="J1794" s="24"/>
    </row>
    <row r="1795" spans="1:10" hidden="1">
      <c r="A1795" s="22" t="s">
        <v>12394</v>
      </c>
      <c r="B1795" s="22" t="s">
        <v>12491</v>
      </c>
      <c r="C1795" s="23" t="s">
        <v>12492</v>
      </c>
      <c r="D1795" s="22" t="s">
        <v>8924</v>
      </c>
      <c r="E1795" s="22" t="s">
        <v>82</v>
      </c>
      <c r="F1795" s="42"/>
      <c r="G1795" s="4">
        <v>0</v>
      </c>
      <c r="H1795" s="5" t="s">
        <v>2793</v>
      </c>
      <c r="I1795" s="3"/>
      <c r="J1795" s="24"/>
    </row>
    <row r="1796" spans="1:10" hidden="1">
      <c r="A1796" s="22" t="s">
        <v>12394</v>
      </c>
      <c r="B1796" s="22" t="s">
        <v>12493</v>
      </c>
      <c r="C1796" s="23" t="s">
        <v>12494</v>
      </c>
      <c r="D1796" s="22" t="s">
        <v>8884</v>
      </c>
      <c r="E1796" s="22" t="s">
        <v>82</v>
      </c>
      <c r="F1796" s="42"/>
      <c r="G1796" s="4">
        <v>0</v>
      </c>
      <c r="H1796" s="5" t="s">
        <v>2793</v>
      </c>
      <c r="I1796" s="3"/>
      <c r="J1796" s="24"/>
    </row>
    <row r="1797" spans="1:10" hidden="1">
      <c r="A1797" s="22" t="s">
        <v>12394</v>
      </c>
      <c r="B1797" s="22" t="s">
        <v>12495</v>
      </c>
      <c r="C1797" s="23" t="s">
        <v>12496</v>
      </c>
      <c r="D1797" s="22" t="s">
        <v>8920</v>
      </c>
      <c r="E1797" s="22" t="s">
        <v>82</v>
      </c>
      <c r="F1797" s="42"/>
      <c r="G1797" s="4">
        <v>0</v>
      </c>
      <c r="H1797" s="5" t="s">
        <v>2793</v>
      </c>
      <c r="I1797" s="3"/>
      <c r="J1797" s="24"/>
    </row>
    <row r="1798" spans="1:10" hidden="1">
      <c r="A1798" s="22" t="s">
        <v>12394</v>
      </c>
      <c r="B1798" s="22" t="s">
        <v>12497</v>
      </c>
      <c r="C1798" s="23" t="s">
        <v>12498</v>
      </c>
      <c r="D1798" s="22" t="s">
        <v>8920</v>
      </c>
      <c r="E1798" s="22" t="s">
        <v>82</v>
      </c>
      <c r="F1798" s="42"/>
      <c r="G1798" s="4">
        <v>0</v>
      </c>
      <c r="H1798" s="5" t="s">
        <v>2793</v>
      </c>
      <c r="I1798" s="3"/>
      <c r="J1798" s="24"/>
    </row>
    <row r="1799" spans="1:10" hidden="1">
      <c r="A1799" s="22" t="s">
        <v>12394</v>
      </c>
      <c r="B1799" s="22" t="s">
        <v>12499</v>
      </c>
      <c r="C1799" s="23" t="s">
        <v>12500</v>
      </c>
      <c r="D1799" s="22" t="s">
        <v>8920</v>
      </c>
      <c r="E1799" s="22" t="s">
        <v>82</v>
      </c>
      <c r="F1799" s="42"/>
      <c r="G1799" s="4">
        <v>0</v>
      </c>
      <c r="H1799" s="5" t="s">
        <v>2793</v>
      </c>
      <c r="I1799" s="3"/>
      <c r="J1799" s="24"/>
    </row>
    <row r="1800" spans="1:10" hidden="1">
      <c r="A1800" s="22" t="s">
        <v>12394</v>
      </c>
      <c r="B1800" s="22" t="s">
        <v>12501</v>
      </c>
      <c r="C1800" s="23" t="s">
        <v>12502</v>
      </c>
      <c r="D1800" s="22" t="s">
        <v>8920</v>
      </c>
      <c r="E1800" s="22" t="s">
        <v>82</v>
      </c>
      <c r="F1800" s="42"/>
      <c r="G1800" s="4">
        <v>0</v>
      </c>
      <c r="H1800" s="5" t="s">
        <v>2793</v>
      </c>
      <c r="I1800" s="3"/>
      <c r="J1800" s="24"/>
    </row>
    <row r="1801" spans="1:10" hidden="1">
      <c r="A1801" s="22" t="s">
        <v>12394</v>
      </c>
      <c r="B1801" s="22" t="s">
        <v>12503</v>
      </c>
      <c r="C1801" s="23" t="s">
        <v>12504</v>
      </c>
      <c r="D1801" s="22" t="s">
        <v>8927</v>
      </c>
      <c r="E1801" s="22" t="s">
        <v>82</v>
      </c>
      <c r="F1801" s="42"/>
      <c r="G1801" s="4">
        <v>0</v>
      </c>
      <c r="H1801" s="5" t="s">
        <v>2793</v>
      </c>
      <c r="I1801" s="3"/>
      <c r="J1801" s="24"/>
    </row>
    <row r="1802" spans="1:10" hidden="1">
      <c r="A1802" s="22" t="s">
        <v>12394</v>
      </c>
      <c r="B1802" s="22" t="s">
        <v>12505</v>
      </c>
      <c r="C1802" s="23" t="s">
        <v>12506</v>
      </c>
      <c r="D1802" s="22" t="s">
        <v>8927</v>
      </c>
      <c r="E1802" s="22" t="s">
        <v>82</v>
      </c>
      <c r="F1802" s="42"/>
      <c r="G1802" s="4">
        <v>0</v>
      </c>
      <c r="H1802" s="5" t="s">
        <v>2793</v>
      </c>
      <c r="I1802" s="3"/>
      <c r="J1802" s="24"/>
    </row>
    <row r="1803" spans="1:10" hidden="1">
      <c r="A1803" s="22" t="s">
        <v>12394</v>
      </c>
      <c r="B1803" s="22" t="s">
        <v>12507</v>
      </c>
      <c r="C1803" s="23" t="s">
        <v>12508</v>
      </c>
      <c r="D1803" s="22" t="s">
        <v>8884</v>
      </c>
      <c r="E1803" s="22" t="s">
        <v>82</v>
      </c>
      <c r="F1803" s="42"/>
      <c r="G1803" s="4">
        <v>0</v>
      </c>
      <c r="H1803" s="5" t="s">
        <v>2793</v>
      </c>
      <c r="I1803" s="3"/>
      <c r="J1803" s="24"/>
    </row>
    <row r="1804" spans="1:10" hidden="1">
      <c r="A1804" s="22" t="s">
        <v>12394</v>
      </c>
      <c r="B1804" s="22" t="s">
        <v>12509</v>
      </c>
      <c r="C1804" s="23" t="s">
        <v>12510</v>
      </c>
      <c r="D1804" s="22" t="s">
        <v>8927</v>
      </c>
      <c r="E1804" s="22" t="s">
        <v>82</v>
      </c>
      <c r="F1804" s="42"/>
      <c r="G1804" s="4">
        <v>0</v>
      </c>
      <c r="H1804" s="5" t="s">
        <v>2793</v>
      </c>
      <c r="I1804" s="3"/>
      <c r="J1804" s="24"/>
    </row>
    <row r="1805" spans="1:10" hidden="1">
      <c r="A1805" s="22" t="s">
        <v>12394</v>
      </c>
      <c r="B1805" s="22" t="s">
        <v>12511</v>
      </c>
      <c r="C1805" s="23" t="s">
        <v>12512</v>
      </c>
      <c r="D1805" s="22" t="s">
        <v>8884</v>
      </c>
      <c r="E1805" s="22" t="s">
        <v>82</v>
      </c>
      <c r="F1805" s="42"/>
      <c r="G1805" s="4">
        <v>0</v>
      </c>
      <c r="H1805" s="5" t="s">
        <v>2793</v>
      </c>
      <c r="I1805" s="3"/>
      <c r="J1805" s="24"/>
    </row>
    <row r="1806" spans="1:10" hidden="1">
      <c r="A1806" s="22" t="s">
        <v>12394</v>
      </c>
      <c r="B1806" s="22" t="s">
        <v>12513</v>
      </c>
      <c r="C1806" s="23" t="s">
        <v>12514</v>
      </c>
      <c r="D1806" s="22" t="s">
        <v>8884</v>
      </c>
      <c r="E1806" s="22" t="s">
        <v>82</v>
      </c>
      <c r="F1806" s="42"/>
      <c r="G1806" s="4">
        <v>0</v>
      </c>
      <c r="H1806" s="5" t="s">
        <v>2793</v>
      </c>
      <c r="I1806" s="3"/>
      <c r="J1806" s="24"/>
    </row>
    <row r="1807" spans="1:10" hidden="1">
      <c r="A1807" s="22" t="s">
        <v>12394</v>
      </c>
      <c r="B1807" s="22" t="s">
        <v>12515</v>
      </c>
      <c r="C1807" s="23" t="s">
        <v>12516</v>
      </c>
      <c r="D1807" s="22" t="s">
        <v>8884</v>
      </c>
      <c r="E1807" s="22" t="s">
        <v>82</v>
      </c>
      <c r="F1807" s="42"/>
      <c r="G1807" s="4">
        <v>0</v>
      </c>
      <c r="H1807" s="5" t="s">
        <v>2793</v>
      </c>
      <c r="I1807" s="3"/>
      <c r="J1807" s="24"/>
    </row>
    <row r="1808" spans="1:10" hidden="1">
      <c r="A1808" s="22" t="s">
        <v>12394</v>
      </c>
      <c r="B1808" s="22" t="s">
        <v>12517</v>
      </c>
      <c r="C1808" s="23" t="s">
        <v>12518</v>
      </c>
      <c r="D1808" s="22" t="s">
        <v>8884</v>
      </c>
      <c r="E1808" s="22" t="s">
        <v>82</v>
      </c>
      <c r="F1808" s="42"/>
      <c r="G1808" s="4">
        <v>0</v>
      </c>
      <c r="H1808" s="5" t="s">
        <v>2793</v>
      </c>
      <c r="I1808" s="3"/>
      <c r="J1808" s="24"/>
    </row>
    <row r="1809" spans="1:10" hidden="1">
      <c r="A1809" s="22" t="s">
        <v>12394</v>
      </c>
      <c r="B1809" s="22" t="s">
        <v>12519</v>
      </c>
      <c r="C1809" s="23" t="s">
        <v>12520</v>
      </c>
      <c r="D1809" s="22" t="s">
        <v>8884</v>
      </c>
      <c r="E1809" s="22" t="s">
        <v>82</v>
      </c>
      <c r="F1809" s="42"/>
      <c r="G1809" s="4">
        <v>0</v>
      </c>
      <c r="H1809" s="5" t="s">
        <v>2793</v>
      </c>
      <c r="I1809" s="3"/>
      <c r="J1809" s="24"/>
    </row>
    <row r="1810" spans="1:10" hidden="1">
      <c r="A1810" s="22" t="s">
        <v>12394</v>
      </c>
      <c r="B1810" s="22" t="s">
        <v>12521</v>
      </c>
      <c r="C1810" s="23" t="s">
        <v>12522</v>
      </c>
      <c r="D1810" s="22" t="s">
        <v>8884</v>
      </c>
      <c r="E1810" s="22" t="s">
        <v>82</v>
      </c>
      <c r="F1810" s="42"/>
      <c r="G1810" s="4">
        <v>0</v>
      </c>
      <c r="H1810" s="5" t="s">
        <v>2793</v>
      </c>
      <c r="I1810" s="3"/>
      <c r="J1810" s="24"/>
    </row>
    <row r="1811" spans="1:10" hidden="1">
      <c r="A1811" s="22" t="s">
        <v>12394</v>
      </c>
      <c r="B1811" s="22" t="s">
        <v>12523</v>
      </c>
      <c r="C1811" s="23" t="s">
        <v>12524</v>
      </c>
      <c r="D1811" s="22" t="s">
        <v>8927</v>
      </c>
      <c r="E1811" s="22" t="s">
        <v>82</v>
      </c>
      <c r="F1811" s="42"/>
      <c r="G1811" s="4">
        <v>0</v>
      </c>
      <c r="H1811" s="5" t="s">
        <v>2793</v>
      </c>
      <c r="I1811" s="3"/>
      <c r="J1811" s="24"/>
    </row>
    <row r="1812" spans="1:10" hidden="1">
      <c r="A1812" s="22" t="s">
        <v>12394</v>
      </c>
      <c r="B1812" s="22" t="s">
        <v>12525</v>
      </c>
      <c r="C1812" s="23" t="s">
        <v>12526</v>
      </c>
      <c r="D1812" s="22" t="s">
        <v>8884</v>
      </c>
      <c r="E1812" s="22" t="s">
        <v>82</v>
      </c>
      <c r="F1812" s="42"/>
      <c r="G1812" s="4">
        <v>0</v>
      </c>
      <c r="H1812" s="5" t="s">
        <v>2793</v>
      </c>
      <c r="I1812" s="3"/>
      <c r="J1812" s="24"/>
    </row>
    <row r="1813" spans="1:10" hidden="1">
      <c r="A1813" s="22" t="s">
        <v>12394</v>
      </c>
      <c r="B1813" s="22" t="s">
        <v>12527</v>
      </c>
      <c r="C1813" s="23" t="s">
        <v>12528</v>
      </c>
      <c r="D1813" s="22" t="s">
        <v>8884</v>
      </c>
      <c r="E1813" s="22" t="s">
        <v>82</v>
      </c>
      <c r="F1813" s="42"/>
      <c r="G1813" s="4">
        <v>0</v>
      </c>
      <c r="H1813" s="5" t="s">
        <v>2793</v>
      </c>
      <c r="I1813" s="3"/>
      <c r="J1813" s="24"/>
    </row>
    <row r="1814" spans="1:10" hidden="1">
      <c r="A1814" s="22" t="s">
        <v>12394</v>
      </c>
      <c r="B1814" s="22" t="s">
        <v>12529</v>
      </c>
      <c r="C1814" s="23" t="s">
        <v>12530</v>
      </c>
      <c r="D1814" s="22" t="s">
        <v>8884</v>
      </c>
      <c r="E1814" s="22" t="s">
        <v>82</v>
      </c>
      <c r="F1814" s="42"/>
      <c r="G1814" s="4">
        <v>0</v>
      </c>
      <c r="H1814" s="5" t="s">
        <v>2793</v>
      </c>
      <c r="I1814" s="3"/>
      <c r="J1814" s="24"/>
    </row>
    <row r="1815" spans="1:10" hidden="1">
      <c r="A1815" s="22" t="s">
        <v>12394</v>
      </c>
      <c r="B1815" s="22" t="s">
        <v>12531</v>
      </c>
      <c r="C1815" s="23" t="s">
        <v>12532</v>
      </c>
      <c r="D1815" s="22" t="s">
        <v>8884</v>
      </c>
      <c r="E1815" s="22" t="s">
        <v>82</v>
      </c>
      <c r="F1815" s="42"/>
      <c r="G1815" s="4">
        <v>0</v>
      </c>
      <c r="H1815" s="5" t="s">
        <v>2793</v>
      </c>
      <c r="I1815" s="3"/>
      <c r="J1815" s="24"/>
    </row>
    <row r="1816" spans="1:10" hidden="1">
      <c r="A1816" s="22" t="s">
        <v>12394</v>
      </c>
      <c r="B1816" s="22" t="s">
        <v>12533</v>
      </c>
      <c r="C1816" s="23" t="s">
        <v>12534</v>
      </c>
      <c r="D1816" s="22" t="s">
        <v>8884</v>
      </c>
      <c r="E1816" s="22" t="s">
        <v>82</v>
      </c>
      <c r="F1816" s="42"/>
      <c r="G1816" s="4">
        <v>0</v>
      </c>
      <c r="H1816" s="5" t="s">
        <v>2793</v>
      </c>
      <c r="I1816" s="3"/>
      <c r="J1816" s="24"/>
    </row>
    <row r="1817" spans="1:10" hidden="1">
      <c r="A1817" s="22" t="s">
        <v>12394</v>
      </c>
      <c r="B1817" s="22" t="s">
        <v>12535</v>
      </c>
      <c r="C1817" s="23" t="s">
        <v>12536</v>
      </c>
      <c r="D1817" s="22" t="s">
        <v>8884</v>
      </c>
      <c r="E1817" s="22" t="s">
        <v>82</v>
      </c>
      <c r="F1817" s="42"/>
      <c r="G1817" s="4">
        <v>0</v>
      </c>
      <c r="H1817" s="5" t="s">
        <v>2793</v>
      </c>
      <c r="I1817" s="3"/>
      <c r="J1817" s="24"/>
    </row>
    <row r="1818" spans="1:10" hidden="1">
      <c r="A1818" s="22" t="s">
        <v>12394</v>
      </c>
      <c r="B1818" s="22" t="s">
        <v>12537</v>
      </c>
      <c r="C1818" s="23" t="s">
        <v>12538</v>
      </c>
      <c r="D1818" s="22" t="s">
        <v>8924</v>
      </c>
      <c r="E1818" s="22" t="s">
        <v>82</v>
      </c>
      <c r="F1818" s="42"/>
      <c r="G1818" s="4">
        <v>0</v>
      </c>
      <c r="H1818" s="5" t="s">
        <v>2793</v>
      </c>
      <c r="I1818" s="3"/>
      <c r="J1818" s="24"/>
    </row>
    <row r="1819" spans="1:10" hidden="1">
      <c r="A1819" s="22" t="s">
        <v>12394</v>
      </c>
      <c r="B1819" s="22" t="s">
        <v>12539</v>
      </c>
      <c r="C1819" s="23" t="s">
        <v>12540</v>
      </c>
      <c r="D1819" s="22" t="s">
        <v>8924</v>
      </c>
      <c r="E1819" s="22" t="s">
        <v>82</v>
      </c>
      <c r="F1819" s="42"/>
      <c r="G1819" s="4">
        <v>0</v>
      </c>
      <c r="H1819" s="5" t="s">
        <v>2793</v>
      </c>
      <c r="I1819" s="3"/>
      <c r="J1819" s="24"/>
    </row>
    <row r="1820" spans="1:10" hidden="1">
      <c r="A1820" s="22" t="s">
        <v>12394</v>
      </c>
      <c r="B1820" s="22" t="s">
        <v>12541</v>
      </c>
      <c r="C1820" s="23" t="s">
        <v>12542</v>
      </c>
      <c r="D1820" s="22" t="s">
        <v>8924</v>
      </c>
      <c r="E1820" s="22" t="s">
        <v>82</v>
      </c>
      <c r="F1820" s="42"/>
      <c r="G1820" s="4">
        <v>0</v>
      </c>
      <c r="H1820" s="5" t="s">
        <v>2793</v>
      </c>
      <c r="I1820" s="3"/>
      <c r="J1820" s="24"/>
    </row>
    <row r="1821" spans="1:10" hidden="1">
      <c r="A1821" s="22" t="s">
        <v>12394</v>
      </c>
      <c r="B1821" s="22" t="s">
        <v>12543</v>
      </c>
      <c r="C1821" s="23" t="s">
        <v>12544</v>
      </c>
      <c r="D1821" s="22" t="s">
        <v>8924</v>
      </c>
      <c r="E1821" s="22" t="s">
        <v>82</v>
      </c>
      <c r="F1821" s="42"/>
      <c r="G1821" s="4">
        <v>0</v>
      </c>
      <c r="H1821" s="5" t="s">
        <v>2793</v>
      </c>
      <c r="I1821" s="3"/>
      <c r="J1821" s="24"/>
    </row>
    <row r="1822" spans="1:10" hidden="1">
      <c r="A1822" s="22" t="s">
        <v>12545</v>
      </c>
      <c r="B1822" s="22" t="s">
        <v>12546</v>
      </c>
      <c r="C1822" s="23" t="s">
        <v>12547</v>
      </c>
      <c r="D1822" s="22" t="s">
        <v>8884</v>
      </c>
      <c r="E1822" s="22" t="s">
        <v>82</v>
      </c>
      <c r="F1822" s="42"/>
      <c r="G1822" s="4">
        <v>0</v>
      </c>
      <c r="H1822" s="5" t="s">
        <v>2793</v>
      </c>
      <c r="I1822" s="3"/>
      <c r="J1822" s="24"/>
    </row>
    <row r="1823" spans="1:10" hidden="1">
      <c r="A1823" s="22" t="s">
        <v>12545</v>
      </c>
      <c r="B1823" s="22" t="s">
        <v>12548</v>
      </c>
      <c r="C1823" s="23" t="s">
        <v>12549</v>
      </c>
      <c r="D1823" s="22" t="s">
        <v>8884</v>
      </c>
      <c r="E1823" s="22" t="s">
        <v>82</v>
      </c>
      <c r="F1823" s="42"/>
      <c r="G1823" s="4">
        <v>0</v>
      </c>
      <c r="H1823" s="5" t="s">
        <v>2793</v>
      </c>
      <c r="I1823" s="3"/>
      <c r="J1823" s="24"/>
    </row>
    <row r="1824" spans="1:10" hidden="1">
      <c r="A1824" s="22" t="s">
        <v>12545</v>
      </c>
      <c r="B1824" s="22" t="s">
        <v>12550</v>
      </c>
      <c r="C1824" s="23" t="s">
        <v>12551</v>
      </c>
      <c r="D1824" s="22" t="s">
        <v>8884</v>
      </c>
      <c r="E1824" s="22" t="s">
        <v>82</v>
      </c>
      <c r="F1824" s="42"/>
      <c r="G1824" s="4">
        <v>0</v>
      </c>
      <c r="H1824" s="5" t="s">
        <v>2793</v>
      </c>
      <c r="I1824" s="3"/>
      <c r="J1824" s="24"/>
    </row>
    <row r="1825" spans="1:10" hidden="1">
      <c r="A1825" s="22" t="s">
        <v>12545</v>
      </c>
      <c r="B1825" s="22" t="s">
        <v>12552</v>
      </c>
      <c r="C1825" s="23" t="s">
        <v>12553</v>
      </c>
      <c r="D1825" s="22" t="s">
        <v>8924</v>
      </c>
      <c r="E1825" s="22" t="s">
        <v>82</v>
      </c>
      <c r="F1825" s="42"/>
      <c r="G1825" s="4">
        <v>0</v>
      </c>
      <c r="H1825" s="5" t="s">
        <v>2793</v>
      </c>
      <c r="I1825" s="3"/>
      <c r="J1825" s="24"/>
    </row>
    <row r="1826" spans="1:10" hidden="1">
      <c r="A1826" s="22" t="s">
        <v>12545</v>
      </c>
      <c r="B1826" s="22" t="s">
        <v>12554</v>
      </c>
      <c r="C1826" s="23" t="s">
        <v>12555</v>
      </c>
      <c r="D1826" s="22" t="s">
        <v>8920</v>
      </c>
      <c r="E1826" s="22" t="s">
        <v>82</v>
      </c>
      <c r="F1826" s="42"/>
      <c r="G1826" s="4">
        <v>0</v>
      </c>
      <c r="H1826" s="5" t="s">
        <v>2793</v>
      </c>
      <c r="I1826" s="3"/>
      <c r="J1826" s="24"/>
    </row>
    <row r="1827" spans="1:10" hidden="1">
      <c r="A1827" s="22" t="s">
        <v>12545</v>
      </c>
      <c r="B1827" s="22" t="s">
        <v>12556</v>
      </c>
      <c r="C1827" s="23" t="s">
        <v>12557</v>
      </c>
      <c r="D1827" s="22" t="s">
        <v>8927</v>
      </c>
      <c r="E1827" s="22" t="s">
        <v>82</v>
      </c>
      <c r="F1827" s="42"/>
      <c r="G1827" s="4">
        <v>0</v>
      </c>
      <c r="H1827" s="5" t="s">
        <v>2793</v>
      </c>
      <c r="I1827" s="3"/>
      <c r="J1827" s="24"/>
    </row>
    <row r="1828" spans="1:10" hidden="1">
      <c r="A1828" s="22" t="s">
        <v>12558</v>
      </c>
      <c r="B1828" s="22" t="s">
        <v>12559</v>
      </c>
      <c r="C1828" s="23" t="s">
        <v>12560</v>
      </c>
      <c r="D1828" s="22" t="s">
        <v>8884</v>
      </c>
      <c r="E1828" s="22" t="s">
        <v>82</v>
      </c>
      <c r="F1828" s="42"/>
      <c r="G1828" s="4">
        <v>0</v>
      </c>
      <c r="H1828" s="5" t="s">
        <v>2793</v>
      </c>
      <c r="I1828" s="3"/>
      <c r="J1828" s="24"/>
    </row>
    <row r="1829" spans="1:10" hidden="1">
      <c r="A1829" s="22" t="s">
        <v>12558</v>
      </c>
      <c r="B1829" s="22" t="s">
        <v>12561</v>
      </c>
      <c r="C1829" s="23" t="s">
        <v>12562</v>
      </c>
      <c r="D1829" s="22" t="s">
        <v>8884</v>
      </c>
      <c r="E1829" s="22" t="s">
        <v>82</v>
      </c>
      <c r="F1829" s="42"/>
      <c r="G1829" s="4">
        <v>0</v>
      </c>
      <c r="H1829" s="5" t="s">
        <v>2793</v>
      </c>
      <c r="I1829" s="3"/>
      <c r="J1829" s="24"/>
    </row>
    <row r="1830" spans="1:10" hidden="1">
      <c r="A1830" s="22" t="s">
        <v>12558</v>
      </c>
      <c r="B1830" s="22" t="s">
        <v>12563</v>
      </c>
      <c r="C1830" s="23" t="s">
        <v>12564</v>
      </c>
      <c r="D1830" s="22" t="s">
        <v>8884</v>
      </c>
      <c r="E1830" s="22" t="s">
        <v>82</v>
      </c>
      <c r="F1830" s="42"/>
      <c r="G1830" s="4">
        <v>0</v>
      </c>
      <c r="H1830" s="5" t="s">
        <v>2793</v>
      </c>
      <c r="I1830" s="3"/>
      <c r="J1830" s="24"/>
    </row>
    <row r="1831" spans="1:10" hidden="1">
      <c r="A1831" s="22" t="s">
        <v>12558</v>
      </c>
      <c r="B1831" s="22" t="s">
        <v>12565</v>
      </c>
      <c r="C1831" s="23" t="s">
        <v>12566</v>
      </c>
      <c r="D1831" s="22" t="s">
        <v>8884</v>
      </c>
      <c r="E1831" s="22" t="s">
        <v>82</v>
      </c>
      <c r="F1831" s="42"/>
      <c r="G1831" s="4">
        <v>0</v>
      </c>
      <c r="H1831" s="5" t="s">
        <v>2793</v>
      </c>
      <c r="I1831" s="3"/>
      <c r="J1831" s="24"/>
    </row>
    <row r="1832" spans="1:10" hidden="1">
      <c r="A1832" s="22" t="s">
        <v>12558</v>
      </c>
      <c r="B1832" s="22" t="s">
        <v>12567</v>
      </c>
      <c r="C1832" s="23" t="s">
        <v>12568</v>
      </c>
      <c r="D1832" s="22" t="s">
        <v>8884</v>
      </c>
      <c r="E1832" s="22" t="s">
        <v>82</v>
      </c>
      <c r="F1832" s="42"/>
      <c r="G1832" s="4">
        <v>0</v>
      </c>
      <c r="H1832" s="5" t="s">
        <v>2793</v>
      </c>
      <c r="I1832" s="3"/>
      <c r="J1832" s="24"/>
    </row>
    <row r="1833" spans="1:10" hidden="1">
      <c r="A1833" s="22" t="s">
        <v>12569</v>
      </c>
      <c r="B1833" s="22" t="s">
        <v>12570</v>
      </c>
      <c r="C1833" s="23" t="s">
        <v>12571</v>
      </c>
      <c r="D1833" s="22" t="s">
        <v>8924</v>
      </c>
      <c r="E1833" s="22" t="s">
        <v>8921</v>
      </c>
      <c r="F1833" s="42"/>
      <c r="G1833" s="4">
        <v>0</v>
      </c>
      <c r="H1833" s="5" t="s">
        <v>2793</v>
      </c>
      <c r="I1833" s="3"/>
      <c r="J1833" s="24"/>
    </row>
    <row r="1834" spans="1:10" hidden="1">
      <c r="A1834" s="22" t="s">
        <v>12569</v>
      </c>
      <c r="B1834" s="22" t="s">
        <v>12572</v>
      </c>
      <c r="C1834" s="23" t="s">
        <v>12573</v>
      </c>
      <c r="D1834" s="22" t="s">
        <v>8920</v>
      </c>
      <c r="E1834" s="22" t="s">
        <v>8921</v>
      </c>
      <c r="F1834" s="42"/>
      <c r="G1834" s="4">
        <v>0</v>
      </c>
      <c r="H1834" s="5" t="s">
        <v>2793</v>
      </c>
      <c r="I1834" s="3"/>
      <c r="J1834" s="24"/>
    </row>
    <row r="1835" spans="1:10" hidden="1">
      <c r="A1835" s="22" t="s">
        <v>12569</v>
      </c>
      <c r="B1835" s="22" t="s">
        <v>12574</v>
      </c>
      <c r="C1835" s="23" t="s">
        <v>12575</v>
      </c>
      <c r="D1835" s="22" t="s">
        <v>8884</v>
      </c>
      <c r="E1835" s="22">
        <v>2</v>
      </c>
      <c r="F1835" s="42" t="s">
        <v>12576</v>
      </c>
      <c r="G1835" s="4">
        <v>0</v>
      </c>
      <c r="H1835" s="5" t="s">
        <v>2793</v>
      </c>
      <c r="I1835" s="3"/>
      <c r="J1835" s="24"/>
    </row>
    <row r="1836" spans="1:10" hidden="1">
      <c r="A1836" s="22" t="s">
        <v>12569</v>
      </c>
      <c r="B1836" s="22" t="s">
        <v>12577</v>
      </c>
      <c r="C1836" s="23" t="s">
        <v>12578</v>
      </c>
      <c r="D1836" s="22" t="s">
        <v>8927</v>
      </c>
      <c r="E1836" s="22">
        <v>2</v>
      </c>
      <c r="F1836" s="42"/>
      <c r="G1836" s="4">
        <v>0</v>
      </c>
      <c r="H1836" s="5" t="s">
        <v>2793</v>
      </c>
      <c r="I1836" s="3"/>
      <c r="J1836" s="24"/>
    </row>
    <row r="1837" spans="1:10" hidden="1">
      <c r="A1837" s="22" t="s">
        <v>12569</v>
      </c>
      <c r="B1837" s="22" t="s">
        <v>12579</v>
      </c>
      <c r="C1837" s="23" t="s">
        <v>12580</v>
      </c>
      <c r="D1837" s="22" t="s">
        <v>8884</v>
      </c>
      <c r="E1837" s="22" t="s">
        <v>82</v>
      </c>
      <c r="F1837" s="42"/>
      <c r="G1837" s="4">
        <v>0</v>
      </c>
      <c r="H1837" s="5" t="s">
        <v>2793</v>
      </c>
      <c r="I1837" s="3"/>
      <c r="J1837" s="24"/>
    </row>
    <row r="1838" spans="1:10" hidden="1">
      <c r="A1838" s="22" t="s">
        <v>12569</v>
      </c>
      <c r="B1838" s="22" t="s">
        <v>12581</v>
      </c>
      <c r="C1838" s="23" t="s">
        <v>12580</v>
      </c>
      <c r="D1838" s="22" t="s">
        <v>8884</v>
      </c>
      <c r="E1838" s="22" t="s">
        <v>82</v>
      </c>
      <c r="F1838" s="42"/>
      <c r="G1838" s="4">
        <v>0</v>
      </c>
      <c r="H1838" s="5" t="s">
        <v>2793</v>
      </c>
      <c r="I1838" s="3"/>
      <c r="J1838" s="24"/>
    </row>
    <row r="1839" spans="1:10" hidden="1">
      <c r="A1839" s="22" t="s">
        <v>12569</v>
      </c>
      <c r="B1839" s="22" t="s">
        <v>12582</v>
      </c>
      <c r="C1839" s="23" t="s">
        <v>12583</v>
      </c>
      <c r="D1839" s="22" t="s">
        <v>8884</v>
      </c>
      <c r="E1839" s="22" t="s">
        <v>82</v>
      </c>
      <c r="F1839" s="42"/>
      <c r="G1839" s="4">
        <v>0</v>
      </c>
      <c r="H1839" s="5" t="s">
        <v>2793</v>
      </c>
      <c r="I1839" s="3"/>
      <c r="J1839" s="24"/>
    </row>
    <row r="1840" spans="1:10" hidden="1">
      <c r="A1840" s="22" t="s">
        <v>12569</v>
      </c>
      <c r="B1840" s="22" t="s">
        <v>12584</v>
      </c>
      <c r="C1840" s="23" t="s">
        <v>12585</v>
      </c>
      <c r="D1840" s="22" t="s">
        <v>8884</v>
      </c>
      <c r="E1840" s="22" t="s">
        <v>82</v>
      </c>
      <c r="F1840" s="42"/>
      <c r="G1840" s="4">
        <v>0</v>
      </c>
      <c r="H1840" s="5" t="s">
        <v>2793</v>
      </c>
      <c r="I1840" s="3"/>
      <c r="J1840" s="24"/>
    </row>
    <row r="1841" spans="1:10" hidden="1">
      <c r="A1841" s="22" t="s">
        <v>12569</v>
      </c>
      <c r="B1841" s="22" t="s">
        <v>12586</v>
      </c>
      <c r="C1841" s="23" t="s">
        <v>12587</v>
      </c>
      <c r="D1841" s="22" t="s">
        <v>8920</v>
      </c>
      <c r="E1841" s="22" t="s">
        <v>82</v>
      </c>
      <c r="F1841" s="42"/>
      <c r="G1841" s="4">
        <v>0</v>
      </c>
      <c r="H1841" s="5" t="s">
        <v>2793</v>
      </c>
      <c r="I1841" s="3"/>
      <c r="J1841" s="24"/>
    </row>
    <row r="1842" spans="1:10" hidden="1">
      <c r="A1842" s="22" t="s">
        <v>12569</v>
      </c>
      <c r="B1842" s="22" t="s">
        <v>12588</v>
      </c>
      <c r="C1842" s="23" t="s">
        <v>12589</v>
      </c>
      <c r="D1842" s="22" t="s">
        <v>8884</v>
      </c>
      <c r="E1842" s="22">
        <v>3</v>
      </c>
      <c r="F1842" s="42"/>
      <c r="G1842" s="4">
        <v>0</v>
      </c>
      <c r="H1842" s="5" t="s">
        <v>2793</v>
      </c>
      <c r="I1842" s="3"/>
      <c r="J1842" s="24"/>
    </row>
    <row r="1843" spans="1:10" hidden="1">
      <c r="A1843" s="22" t="s">
        <v>12569</v>
      </c>
      <c r="B1843" s="22" t="s">
        <v>12590</v>
      </c>
      <c r="C1843" s="23" t="s">
        <v>12591</v>
      </c>
      <c r="D1843" s="22" t="s">
        <v>8884</v>
      </c>
      <c r="E1843" s="22">
        <v>2</v>
      </c>
      <c r="F1843" s="42"/>
      <c r="G1843" s="4">
        <v>0</v>
      </c>
      <c r="H1843" s="5" t="s">
        <v>2793</v>
      </c>
      <c r="I1843" s="3"/>
      <c r="J1843" s="24"/>
    </row>
    <row r="1844" spans="1:10" hidden="1">
      <c r="A1844" s="22" t="s">
        <v>12569</v>
      </c>
      <c r="B1844" s="22" t="s">
        <v>4728</v>
      </c>
      <c r="C1844" s="23" t="s">
        <v>12592</v>
      </c>
      <c r="D1844" s="22" t="s">
        <v>8884</v>
      </c>
      <c r="E1844" s="22">
        <v>2</v>
      </c>
      <c r="F1844" s="42"/>
      <c r="G1844" s="4">
        <v>0</v>
      </c>
      <c r="H1844" s="5" t="s">
        <v>2793</v>
      </c>
      <c r="I1844" s="3"/>
      <c r="J1844" s="24"/>
    </row>
    <row r="1845" spans="1:10" hidden="1">
      <c r="A1845" s="22" t="s">
        <v>12569</v>
      </c>
      <c r="B1845" s="22" t="s">
        <v>1311</v>
      </c>
      <c r="C1845" s="23" t="s">
        <v>12593</v>
      </c>
      <c r="D1845" s="22" t="s">
        <v>8884</v>
      </c>
      <c r="E1845" s="22">
        <v>3</v>
      </c>
      <c r="F1845" s="42"/>
      <c r="G1845" s="4">
        <v>0</v>
      </c>
      <c r="H1845" s="5" t="s">
        <v>2793</v>
      </c>
      <c r="I1845" s="3"/>
      <c r="J1845" s="24"/>
    </row>
    <row r="1846" spans="1:10" hidden="1">
      <c r="A1846" s="22" t="s">
        <v>12569</v>
      </c>
      <c r="B1846" s="22" t="s">
        <v>12594</v>
      </c>
      <c r="C1846" s="23" t="s">
        <v>12595</v>
      </c>
      <c r="D1846" s="22" t="s">
        <v>8884</v>
      </c>
      <c r="E1846" s="22">
        <v>3</v>
      </c>
      <c r="F1846" s="42"/>
      <c r="G1846" s="4">
        <v>0</v>
      </c>
      <c r="H1846" s="5" t="s">
        <v>2793</v>
      </c>
      <c r="I1846" s="3"/>
      <c r="J1846" s="24"/>
    </row>
    <row r="1847" spans="1:10" hidden="1">
      <c r="A1847" s="22" t="s">
        <v>12569</v>
      </c>
      <c r="B1847" s="22" t="s">
        <v>12596</v>
      </c>
      <c r="C1847" s="23" t="s">
        <v>12085</v>
      </c>
      <c r="D1847" s="22" t="s">
        <v>8884</v>
      </c>
      <c r="E1847" s="22">
        <v>3</v>
      </c>
      <c r="F1847" s="42"/>
      <c r="G1847" s="4">
        <v>0</v>
      </c>
      <c r="H1847" s="5" t="s">
        <v>2793</v>
      </c>
      <c r="I1847" s="3"/>
      <c r="J1847" s="24"/>
    </row>
    <row r="1848" spans="1:10" hidden="1">
      <c r="A1848" s="22" t="s">
        <v>12569</v>
      </c>
      <c r="B1848" s="22" t="s">
        <v>12597</v>
      </c>
      <c r="C1848" s="23" t="s">
        <v>12598</v>
      </c>
      <c r="D1848" s="22" t="s">
        <v>8884</v>
      </c>
      <c r="E1848" s="22" t="s">
        <v>82</v>
      </c>
      <c r="F1848" s="42"/>
      <c r="G1848" s="4">
        <v>0</v>
      </c>
      <c r="H1848" s="5" t="s">
        <v>2793</v>
      </c>
      <c r="I1848" s="3"/>
      <c r="J1848" s="24"/>
    </row>
    <row r="1849" spans="1:10" hidden="1">
      <c r="A1849" s="22" t="s">
        <v>12569</v>
      </c>
      <c r="B1849" s="22" t="s">
        <v>4698</v>
      </c>
      <c r="C1849" s="23" t="s">
        <v>12599</v>
      </c>
      <c r="D1849" s="22" t="s">
        <v>8884</v>
      </c>
      <c r="E1849" s="22">
        <v>3</v>
      </c>
      <c r="F1849" s="42"/>
      <c r="G1849" s="4">
        <v>0</v>
      </c>
      <c r="H1849" s="5" t="s">
        <v>2793</v>
      </c>
      <c r="I1849" s="3"/>
      <c r="J1849" s="24"/>
    </row>
    <row r="1850" spans="1:10" hidden="1">
      <c r="A1850" s="22" t="s">
        <v>12569</v>
      </c>
      <c r="B1850" s="22" t="s">
        <v>12600</v>
      </c>
      <c r="C1850" s="23" t="s">
        <v>12601</v>
      </c>
      <c r="D1850" s="22" t="s">
        <v>8884</v>
      </c>
      <c r="E1850" s="22" t="s">
        <v>82</v>
      </c>
      <c r="F1850" s="42"/>
      <c r="G1850" s="4">
        <v>0</v>
      </c>
      <c r="H1850" s="5" t="s">
        <v>2793</v>
      </c>
      <c r="I1850" s="3"/>
      <c r="J1850" s="24"/>
    </row>
    <row r="1851" spans="1:10" hidden="1">
      <c r="A1851" s="22" t="s">
        <v>12569</v>
      </c>
      <c r="B1851" s="22" t="s">
        <v>12602</v>
      </c>
      <c r="C1851" s="23" t="s">
        <v>12603</v>
      </c>
      <c r="D1851" s="22" t="s">
        <v>8884</v>
      </c>
      <c r="E1851" s="22" t="s">
        <v>82</v>
      </c>
      <c r="F1851" s="42"/>
      <c r="G1851" s="4">
        <v>0</v>
      </c>
      <c r="H1851" s="5" t="s">
        <v>2793</v>
      </c>
      <c r="I1851" s="3"/>
      <c r="J1851" s="24"/>
    </row>
    <row r="1852" spans="1:10" hidden="1">
      <c r="A1852" s="22" t="s">
        <v>12569</v>
      </c>
      <c r="B1852" s="22" t="s">
        <v>4702</v>
      </c>
      <c r="C1852" s="23" t="s">
        <v>12604</v>
      </c>
      <c r="D1852" s="22" t="s">
        <v>8884</v>
      </c>
      <c r="E1852" s="22">
        <v>3</v>
      </c>
      <c r="F1852" s="42"/>
      <c r="G1852" s="4">
        <v>0</v>
      </c>
      <c r="H1852" s="5" t="s">
        <v>2793</v>
      </c>
      <c r="I1852" s="3"/>
      <c r="J1852" s="24"/>
    </row>
    <row r="1853" spans="1:10" hidden="1">
      <c r="A1853" s="22" t="s">
        <v>12569</v>
      </c>
      <c r="B1853" s="22" t="s">
        <v>12605</v>
      </c>
      <c r="C1853" s="23" t="s">
        <v>12606</v>
      </c>
      <c r="D1853" s="22" t="s">
        <v>8884</v>
      </c>
      <c r="E1853" s="22" t="s">
        <v>82</v>
      </c>
      <c r="F1853" s="42"/>
      <c r="G1853" s="4">
        <v>0</v>
      </c>
      <c r="H1853" s="5" t="s">
        <v>2793</v>
      </c>
      <c r="I1853" s="3"/>
      <c r="J1853" s="24"/>
    </row>
    <row r="1854" spans="1:10" hidden="1">
      <c r="A1854" s="22" t="s">
        <v>12569</v>
      </c>
      <c r="B1854" s="22" t="s">
        <v>12607</v>
      </c>
      <c r="C1854" s="23" t="s">
        <v>12608</v>
      </c>
      <c r="D1854" s="22" t="s">
        <v>8884</v>
      </c>
      <c r="E1854" s="22" t="s">
        <v>82</v>
      </c>
      <c r="F1854" s="42"/>
      <c r="G1854" s="4">
        <v>0</v>
      </c>
      <c r="H1854" s="5" t="s">
        <v>2793</v>
      </c>
      <c r="I1854" s="3"/>
      <c r="J1854" s="24"/>
    </row>
    <row r="1855" spans="1:10" hidden="1">
      <c r="A1855" s="22" t="s">
        <v>12569</v>
      </c>
      <c r="B1855" s="22" t="s">
        <v>1284</v>
      </c>
      <c r="C1855" s="23" t="s">
        <v>12609</v>
      </c>
      <c r="D1855" s="22" t="s">
        <v>8884</v>
      </c>
      <c r="E1855" s="22">
        <v>2</v>
      </c>
      <c r="F1855" s="42"/>
      <c r="G1855" s="4">
        <v>0</v>
      </c>
      <c r="H1855" s="5" t="s">
        <v>2793</v>
      </c>
      <c r="I1855" s="3"/>
      <c r="J1855" s="24"/>
    </row>
    <row r="1856" spans="1:10" hidden="1">
      <c r="A1856" s="22" t="s">
        <v>12569</v>
      </c>
      <c r="B1856" s="22" t="s">
        <v>12610</v>
      </c>
      <c r="C1856" s="23" t="s">
        <v>12611</v>
      </c>
      <c r="D1856" s="22" t="s">
        <v>8884</v>
      </c>
      <c r="E1856" s="22" t="s">
        <v>82</v>
      </c>
      <c r="F1856" s="42"/>
      <c r="G1856" s="4">
        <v>0</v>
      </c>
      <c r="H1856" s="5" t="s">
        <v>2793</v>
      </c>
      <c r="I1856" s="3"/>
      <c r="J1856" s="24"/>
    </row>
    <row r="1857" spans="1:10" hidden="1">
      <c r="A1857" s="22" t="s">
        <v>12569</v>
      </c>
      <c r="B1857" s="22" t="s">
        <v>12612</v>
      </c>
      <c r="C1857" s="23" t="s">
        <v>12613</v>
      </c>
      <c r="D1857" s="22" t="s">
        <v>8884</v>
      </c>
      <c r="E1857" s="22">
        <v>3</v>
      </c>
      <c r="F1857" s="42"/>
      <c r="G1857" s="4">
        <v>0</v>
      </c>
      <c r="H1857" s="5" t="s">
        <v>2793</v>
      </c>
      <c r="I1857" s="3"/>
      <c r="J1857" s="24"/>
    </row>
    <row r="1858" spans="1:10" hidden="1">
      <c r="A1858" s="22" t="s">
        <v>12569</v>
      </c>
      <c r="B1858" s="22" t="s">
        <v>5095</v>
      </c>
      <c r="C1858" s="23" t="s">
        <v>12614</v>
      </c>
      <c r="D1858" s="22" t="s">
        <v>8884</v>
      </c>
      <c r="E1858" s="22">
        <v>3</v>
      </c>
      <c r="F1858" s="42"/>
      <c r="G1858" s="4">
        <v>0</v>
      </c>
      <c r="H1858" s="5" t="s">
        <v>2793</v>
      </c>
      <c r="I1858" s="3"/>
      <c r="J1858" s="24"/>
    </row>
    <row r="1859" spans="1:10" hidden="1">
      <c r="A1859" s="22" t="s">
        <v>12569</v>
      </c>
      <c r="B1859" s="22" t="s">
        <v>12615</v>
      </c>
      <c r="C1859" s="23" t="s">
        <v>12616</v>
      </c>
      <c r="D1859" s="22" t="s">
        <v>8884</v>
      </c>
      <c r="E1859" s="22">
        <v>2</v>
      </c>
      <c r="F1859" s="42"/>
      <c r="G1859" s="4">
        <v>0</v>
      </c>
      <c r="H1859" s="5" t="s">
        <v>2793</v>
      </c>
      <c r="I1859" s="3"/>
      <c r="J1859" s="24"/>
    </row>
    <row r="1860" spans="1:10" hidden="1">
      <c r="A1860" s="22" t="s">
        <v>12569</v>
      </c>
      <c r="B1860" s="22" t="s">
        <v>12617</v>
      </c>
      <c r="C1860" s="23" t="s">
        <v>12618</v>
      </c>
      <c r="D1860" s="22" t="s">
        <v>8884</v>
      </c>
      <c r="E1860" s="22" t="s">
        <v>82</v>
      </c>
      <c r="F1860" s="42"/>
      <c r="G1860" s="4">
        <v>0</v>
      </c>
      <c r="H1860" s="5" t="s">
        <v>2793</v>
      </c>
      <c r="I1860" s="3"/>
      <c r="J1860" s="24"/>
    </row>
    <row r="1861" spans="1:10" hidden="1">
      <c r="A1861" s="22" t="s">
        <v>12569</v>
      </c>
      <c r="B1861" s="22" t="s">
        <v>12619</v>
      </c>
      <c r="C1861" s="23" t="s">
        <v>12620</v>
      </c>
      <c r="D1861" s="22" t="s">
        <v>8924</v>
      </c>
      <c r="E1861" s="22" t="s">
        <v>82</v>
      </c>
      <c r="F1861" s="42"/>
      <c r="G1861" s="4">
        <v>0</v>
      </c>
      <c r="H1861" s="5" t="s">
        <v>2793</v>
      </c>
      <c r="I1861" s="3"/>
      <c r="J1861" s="24"/>
    </row>
    <row r="1862" spans="1:10" hidden="1">
      <c r="A1862" s="22" t="s">
        <v>12569</v>
      </c>
      <c r="B1862" s="22" t="s">
        <v>12621</v>
      </c>
      <c r="C1862" s="23" t="s">
        <v>12622</v>
      </c>
      <c r="D1862" s="22" t="s">
        <v>9010</v>
      </c>
      <c r="E1862" s="22" t="s">
        <v>82</v>
      </c>
      <c r="F1862" s="42"/>
      <c r="G1862" s="4">
        <v>0</v>
      </c>
      <c r="H1862" s="5" t="s">
        <v>2793</v>
      </c>
      <c r="I1862" s="3"/>
      <c r="J1862" s="24"/>
    </row>
    <row r="1863" spans="1:10" hidden="1">
      <c r="A1863" s="22" t="s">
        <v>12569</v>
      </c>
      <c r="B1863" s="22" t="s">
        <v>12623</v>
      </c>
      <c r="C1863" s="23" t="s">
        <v>12624</v>
      </c>
      <c r="D1863" s="22" t="s">
        <v>8884</v>
      </c>
      <c r="E1863" s="22" t="s">
        <v>82</v>
      </c>
      <c r="F1863" s="42"/>
      <c r="G1863" s="4">
        <v>0</v>
      </c>
      <c r="H1863" s="5" t="s">
        <v>2793</v>
      </c>
      <c r="I1863" s="3"/>
      <c r="J1863" s="24"/>
    </row>
    <row r="1864" spans="1:10" hidden="1">
      <c r="A1864" s="22" t="s">
        <v>12569</v>
      </c>
      <c r="B1864" s="22" t="s">
        <v>4839</v>
      </c>
      <c r="C1864" s="23" t="s">
        <v>12625</v>
      </c>
      <c r="D1864" s="22" t="s">
        <v>8884</v>
      </c>
      <c r="E1864" s="22" t="s">
        <v>82</v>
      </c>
      <c r="F1864" s="42"/>
      <c r="G1864" s="4">
        <v>0</v>
      </c>
      <c r="H1864" s="5" t="s">
        <v>2793</v>
      </c>
      <c r="I1864" s="3"/>
      <c r="J1864" s="24"/>
    </row>
    <row r="1865" spans="1:10" hidden="1">
      <c r="A1865" s="22" t="s">
        <v>12569</v>
      </c>
      <c r="B1865" s="22" t="s">
        <v>12626</v>
      </c>
      <c r="C1865" s="23" t="s">
        <v>12627</v>
      </c>
      <c r="D1865" s="22" t="s">
        <v>8884</v>
      </c>
      <c r="E1865" s="22" t="s">
        <v>82</v>
      </c>
      <c r="F1865" s="42"/>
      <c r="G1865" s="4">
        <v>0</v>
      </c>
      <c r="H1865" s="5" t="s">
        <v>2793</v>
      </c>
      <c r="I1865" s="3"/>
      <c r="J1865" s="24"/>
    </row>
    <row r="1866" spans="1:10" hidden="1">
      <c r="A1866" s="22" t="s">
        <v>12569</v>
      </c>
      <c r="B1866" s="22" t="s">
        <v>12628</v>
      </c>
      <c r="C1866" s="23" t="s">
        <v>12629</v>
      </c>
      <c r="D1866" s="22" t="s">
        <v>8924</v>
      </c>
      <c r="E1866" s="22" t="s">
        <v>82</v>
      </c>
      <c r="F1866" s="42"/>
      <c r="G1866" s="4">
        <v>0</v>
      </c>
      <c r="H1866" s="5" t="s">
        <v>2793</v>
      </c>
      <c r="I1866" s="3"/>
      <c r="J1866" s="24"/>
    </row>
    <row r="1867" spans="1:10" hidden="1">
      <c r="A1867" s="22" t="s">
        <v>12569</v>
      </c>
      <c r="B1867" s="22" t="s">
        <v>12630</v>
      </c>
      <c r="C1867" s="23" t="s">
        <v>12631</v>
      </c>
      <c r="D1867" s="22" t="s">
        <v>8884</v>
      </c>
      <c r="E1867" s="22" t="s">
        <v>82</v>
      </c>
      <c r="F1867" s="42"/>
      <c r="G1867" s="4">
        <v>0</v>
      </c>
      <c r="H1867" s="5" t="s">
        <v>2793</v>
      </c>
      <c r="I1867" s="3"/>
      <c r="J1867" s="24"/>
    </row>
    <row r="1868" spans="1:10" hidden="1">
      <c r="A1868" s="22" t="s">
        <v>12569</v>
      </c>
      <c r="B1868" s="22" t="s">
        <v>12632</v>
      </c>
      <c r="C1868" s="23" t="s">
        <v>12633</v>
      </c>
      <c r="D1868" s="22" t="s">
        <v>8924</v>
      </c>
      <c r="E1868" s="22" t="s">
        <v>82</v>
      </c>
      <c r="F1868" s="42"/>
      <c r="G1868" s="4">
        <v>0</v>
      </c>
      <c r="H1868" s="5" t="s">
        <v>2793</v>
      </c>
      <c r="I1868" s="3"/>
      <c r="J1868" s="24"/>
    </row>
    <row r="1869" spans="1:10" hidden="1">
      <c r="A1869" s="22" t="s">
        <v>12569</v>
      </c>
      <c r="B1869" s="22" t="s">
        <v>12634</v>
      </c>
      <c r="C1869" s="23" t="s">
        <v>12635</v>
      </c>
      <c r="D1869" s="22" t="s">
        <v>8884</v>
      </c>
      <c r="E1869" s="22" t="s">
        <v>8921</v>
      </c>
      <c r="F1869" s="42"/>
      <c r="G1869" s="4">
        <v>0</v>
      </c>
      <c r="H1869" s="5" t="s">
        <v>2793</v>
      </c>
      <c r="I1869" s="3"/>
      <c r="J1869" s="24"/>
    </row>
    <row r="1870" spans="1:10" hidden="1">
      <c r="A1870" s="22" t="s">
        <v>12569</v>
      </c>
      <c r="B1870" s="22" t="s">
        <v>12636</v>
      </c>
      <c r="C1870" s="23" t="s">
        <v>12637</v>
      </c>
      <c r="D1870" s="22" t="s">
        <v>8884</v>
      </c>
      <c r="E1870" s="22" t="s">
        <v>8921</v>
      </c>
      <c r="F1870" s="42"/>
      <c r="G1870" s="4">
        <v>0</v>
      </c>
      <c r="H1870" s="5" t="s">
        <v>2793</v>
      </c>
      <c r="I1870" s="3"/>
      <c r="J1870" s="24"/>
    </row>
    <row r="1871" spans="1:10" hidden="1">
      <c r="A1871" s="22" t="s">
        <v>12569</v>
      </c>
      <c r="B1871" s="22" t="s">
        <v>12638</v>
      </c>
      <c r="C1871" s="23" t="s">
        <v>12639</v>
      </c>
      <c r="D1871" s="22" t="s">
        <v>8884</v>
      </c>
      <c r="E1871" s="22" t="s">
        <v>82</v>
      </c>
      <c r="F1871" s="42"/>
      <c r="G1871" s="4">
        <v>0</v>
      </c>
      <c r="H1871" s="5" t="s">
        <v>2793</v>
      </c>
      <c r="I1871" s="3"/>
      <c r="J1871" s="24"/>
    </row>
    <row r="1872" spans="1:10" hidden="1">
      <c r="A1872" s="22" t="s">
        <v>12569</v>
      </c>
      <c r="B1872" s="22" t="s">
        <v>12640</v>
      </c>
      <c r="C1872" s="23" t="s">
        <v>12641</v>
      </c>
      <c r="D1872" s="22" t="s">
        <v>8884</v>
      </c>
      <c r="E1872" s="22" t="s">
        <v>82</v>
      </c>
      <c r="F1872" s="42"/>
      <c r="G1872" s="4">
        <v>0</v>
      </c>
      <c r="H1872" s="5" t="s">
        <v>2793</v>
      </c>
      <c r="I1872" s="3"/>
      <c r="J1872" s="24"/>
    </row>
    <row r="1873" spans="1:10" hidden="1">
      <c r="A1873" s="22" t="s">
        <v>12569</v>
      </c>
      <c r="B1873" s="22" t="s">
        <v>12642</v>
      </c>
      <c r="C1873" s="23" t="s">
        <v>12643</v>
      </c>
      <c r="D1873" s="22" t="s">
        <v>8884</v>
      </c>
      <c r="E1873" s="22" t="s">
        <v>82</v>
      </c>
      <c r="F1873" s="42"/>
      <c r="G1873" s="4">
        <v>0</v>
      </c>
      <c r="H1873" s="5" t="s">
        <v>2793</v>
      </c>
      <c r="I1873" s="3"/>
      <c r="J1873" s="24"/>
    </row>
    <row r="1874" spans="1:10" hidden="1">
      <c r="A1874" s="22" t="s">
        <v>12569</v>
      </c>
      <c r="B1874" s="22" t="s">
        <v>12644</v>
      </c>
      <c r="C1874" s="23" t="s">
        <v>12645</v>
      </c>
      <c r="D1874" s="22" t="s">
        <v>8884</v>
      </c>
      <c r="E1874" s="22" t="s">
        <v>82</v>
      </c>
      <c r="F1874" s="42"/>
      <c r="G1874" s="4">
        <v>0</v>
      </c>
      <c r="H1874" s="5" t="s">
        <v>2793</v>
      </c>
      <c r="I1874" s="3"/>
      <c r="J1874" s="24"/>
    </row>
    <row r="1875" spans="1:10" hidden="1">
      <c r="A1875" s="22" t="s">
        <v>12569</v>
      </c>
      <c r="B1875" s="22" t="s">
        <v>8719</v>
      </c>
      <c r="C1875" s="23" t="s">
        <v>12646</v>
      </c>
      <c r="D1875" s="22" t="s">
        <v>8884</v>
      </c>
      <c r="E1875" s="22" t="s">
        <v>8921</v>
      </c>
      <c r="F1875" s="42"/>
      <c r="G1875" s="4">
        <v>0</v>
      </c>
      <c r="H1875" s="5" t="s">
        <v>2793</v>
      </c>
      <c r="I1875" s="3"/>
      <c r="J1875" s="24"/>
    </row>
    <row r="1876" spans="1:10" hidden="1">
      <c r="A1876" s="22" t="s">
        <v>12569</v>
      </c>
      <c r="B1876" s="22" t="s">
        <v>12647</v>
      </c>
      <c r="C1876" s="23" t="s">
        <v>12648</v>
      </c>
      <c r="D1876" s="22" t="s">
        <v>8884</v>
      </c>
      <c r="E1876" s="22" t="s">
        <v>8921</v>
      </c>
      <c r="F1876" s="42"/>
      <c r="G1876" s="4">
        <v>0</v>
      </c>
      <c r="H1876" s="5" t="s">
        <v>2793</v>
      </c>
      <c r="I1876" s="3"/>
      <c r="J1876" s="24"/>
    </row>
    <row r="1877" spans="1:10" hidden="1">
      <c r="A1877" s="22" t="s">
        <v>12569</v>
      </c>
      <c r="B1877" s="22" t="s">
        <v>12649</v>
      </c>
      <c r="C1877" s="23" t="s">
        <v>12650</v>
      </c>
      <c r="D1877" s="22" t="s">
        <v>8884</v>
      </c>
      <c r="E1877" s="22" t="s">
        <v>82</v>
      </c>
      <c r="F1877" s="42"/>
      <c r="G1877" s="4">
        <v>0</v>
      </c>
      <c r="H1877" s="5" t="s">
        <v>2793</v>
      </c>
      <c r="I1877" s="3"/>
      <c r="J1877" s="24"/>
    </row>
    <row r="1878" spans="1:10" hidden="1">
      <c r="A1878" s="22" t="s">
        <v>12569</v>
      </c>
      <c r="B1878" s="22" t="s">
        <v>12651</v>
      </c>
      <c r="C1878" s="23" t="s">
        <v>12652</v>
      </c>
      <c r="D1878" s="22" t="s">
        <v>8884</v>
      </c>
      <c r="E1878" s="22" t="s">
        <v>82</v>
      </c>
      <c r="F1878" s="42"/>
      <c r="G1878" s="4">
        <v>0</v>
      </c>
      <c r="H1878" s="5" t="s">
        <v>2793</v>
      </c>
      <c r="I1878" s="3"/>
      <c r="J1878" s="24"/>
    </row>
    <row r="1879" spans="1:10" hidden="1">
      <c r="A1879" s="22" t="s">
        <v>12569</v>
      </c>
      <c r="B1879" s="22" t="s">
        <v>12653</v>
      </c>
      <c r="C1879" s="23" t="s">
        <v>12654</v>
      </c>
      <c r="D1879" s="22" t="s">
        <v>9010</v>
      </c>
      <c r="E1879" s="22" t="s">
        <v>8921</v>
      </c>
      <c r="F1879" s="42"/>
      <c r="G1879" s="4">
        <v>0</v>
      </c>
      <c r="H1879" s="5" t="s">
        <v>2793</v>
      </c>
      <c r="I1879" s="3"/>
      <c r="J1879" s="24"/>
    </row>
    <row r="1880" spans="1:10" hidden="1">
      <c r="A1880" s="22" t="s">
        <v>12569</v>
      </c>
      <c r="B1880" s="22" t="s">
        <v>12655</v>
      </c>
      <c r="C1880" s="23" t="s">
        <v>12656</v>
      </c>
      <c r="D1880" s="22" t="s">
        <v>8884</v>
      </c>
      <c r="E1880" s="22">
        <v>2</v>
      </c>
      <c r="F1880" s="42"/>
      <c r="G1880" s="4">
        <v>0</v>
      </c>
      <c r="H1880" s="5" t="s">
        <v>2793</v>
      </c>
      <c r="I1880" s="3"/>
      <c r="J1880" s="24"/>
    </row>
    <row r="1881" spans="1:10" hidden="1">
      <c r="A1881" s="22" t="s">
        <v>12569</v>
      </c>
      <c r="B1881" s="22" t="s">
        <v>12657</v>
      </c>
      <c r="C1881" s="23" t="s">
        <v>12658</v>
      </c>
      <c r="D1881" s="22" t="s">
        <v>8884</v>
      </c>
      <c r="E1881" s="22" t="s">
        <v>8921</v>
      </c>
      <c r="F1881" s="42"/>
      <c r="G1881" s="4">
        <v>0</v>
      </c>
      <c r="H1881" s="5" t="s">
        <v>2793</v>
      </c>
      <c r="I1881" s="3"/>
      <c r="J1881" s="24"/>
    </row>
    <row r="1882" spans="1:10" hidden="1">
      <c r="A1882" s="22" t="s">
        <v>12569</v>
      </c>
      <c r="B1882" s="22" t="s">
        <v>12659</v>
      </c>
      <c r="C1882" s="23" t="s">
        <v>12660</v>
      </c>
      <c r="D1882" s="22" t="s">
        <v>8924</v>
      </c>
      <c r="E1882" s="22" t="s">
        <v>82</v>
      </c>
      <c r="F1882" s="42"/>
      <c r="G1882" s="4">
        <v>0</v>
      </c>
      <c r="H1882" s="5" t="s">
        <v>2793</v>
      </c>
      <c r="I1882" s="3"/>
      <c r="J1882" s="24"/>
    </row>
    <row r="1883" spans="1:10" hidden="1">
      <c r="A1883" s="22" t="s">
        <v>12569</v>
      </c>
      <c r="B1883" s="22" t="s">
        <v>12661</v>
      </c>
      <c r="C1883" s="23" t="s">
        <v>12662</v>
      </c>
      <c r="D1883" s="22" t="s">
        <v>8884</v>
      </c>
      <c r="E1883" s="22" t="s">
        <v>8921</v>
      </c>
      <c r="F1883" s="42"/>
      <c r="G1883" s="4">
        <v>0</v>
      </c>
      <c r="H1883" s="5" t="s">
        <v>2793</v>
      </c>
      <c r="I1883" s="3"/>
      <c r="J1883" s="24"/>
    </row>
    <row r="1884" spans="1:10" hidden="1">
      <c r="A1884" s="22" t="s">
        <v>12569</v>
      </c>
      <c r="B1884" s="22" t="s">
        <v>12663</v>
      </c>
      <c r="C1884" s="23" t="s">
        <v>12664</v>
      </c>
      <c r="D1884" s="22" t="s">
        <v>8884</v>
      </c>
      <c r="E1884" s="22" t="s">
        <v>8921</v>
      </c>
      <c r="F1884" s="42"/>
      <c r="G1884" s="4">
        <v>0</v>
      </c>
      <c r="H1884" s="5" t="s">
        <v>2793</v>
      </c>
      <c r="I1884" s="3"/>
      <c r="J1884" s="24"/>
    </row>
    <row r="1885" spans="1:10" hidden="1">
      <c r="A1885" s="22" t="s">
        <v>12569</v>
      </c>
      <c r="B1885" s="22" t="s">
        <v>12665</v>
      </c>
      <c r="C1885" s="23" t="s">
        <v>12666</v>
      </c>
      <c r="D1885" s="22" t="s">
        <v>8884</v>
      </c>
      <c r="E1885" s="22" t="s">
        <v>8921</v>
      </c>
      <c r="F1885" s="42"/>
      <c r="G1885" s="4">
        <v>0</v>
      </c>
      <c r="H1885" s="5" t="s">
        <v>2793</v>
      </c>
      <c r="I1885" s="3"/>
      <c r="J1885" s="24"/>
    </row>
    <row r="1886" spans="1:10" hidden="1">
      <c r="A1886" s="22" t="s">
        <v>12569</v>
      </c>
      <c r="B1886" s="22" t="s">
        <v>12667</v>
      </c>
      <c r="C1886" s="23" t="s">
        <v>12146</v>
      </c>
      <c r="D1886" s="22" t="s">
        <v>8884</v>
      </c>
      <c r="E1886" s="22">
        <v>2</v>
      </c>
      <c r="F1886" s="42" t="s">
        <v>12668</v>
      </c>
      <c r="G1886" s="4">
        <v>0</v>
      </c>
      <c r="H1886" s="5" t="s">
        <v>2793</v>
      </c>
      <c r="I1886" s="3"/>
      <c r="J1886" s="24"/>
    </row>
    <row r="1887" spans="1:10" hidden="1">
      <c r="A1887" s="22" t="s">
        <v>12569</v>
      </c>
      <c r="B1887" s="22" t="s">
        <v>12669</v>
      </c>
      <c r="C1887" s="23" t="s">
        <v>12670</v>
      </c>
      <c r="D1887" s="22" t="s">
        <v>9010</v>
      </c>
      <c r="E1887" s="22" t="s">
        <v>82</v>
      </c>
      <c r="F1887" s="42"/>
      <c r="G1887" s="4">
        <v>0</v>
      </c>
      <c r="H1887" s="5" t="s">
        <v>2793</v>
      </c>
      <c r="I1887" s="3"/>
      <c r="J1887" s="24"/>
    </row>
    <row r="1888" spans="1:10" hidden="1">
      <c r="A1888" s="22" t="s">
        <v>12569</v>
      </c>
      <c r="B1888" s="22" t="s">
        <v>1139</v>
      </c>
      <c r="C1888" s="23" t="s">
        <v>12671</v>
      </c>
      <c r="D1888" s="22" t="s">
        <v>8884</v>
      </c>
      <c r="E1888" s="22">
        <v>2</v>
      </c>
      <c r="F1888" s="42"/>
      <c r="G1888" s="4">
        <v>0</v>
      </c>
      <c r="H1888" s="5" t="s">
        <v>2793</v>
      </c>
      <c r="I1888" s="3"/>
      <c r="J1888" s="24"/>
    </row>
    <row r="1889" spans="1:10" hidden="1">
      <c r="A1889" s="22" t="s">
        <v>12569</v>
      </c>
      <c r="B1889" s="22" t="s">
        <v>12672</v>
      </c>
      <c r="C1889" s="23" t="s">
        <v>12673</v>
      </c>
      <c r="D1889" s="22" t="s">
        <v>8924</v>
      </c>
      <c r="E1889" s="22" t="s">
        <v>8921</v>
      </c>
      <c r="F1889" s="42"/>
      <c r="G1889" s="4">
        <v>0</v>
      </c>
      <c r="H1889" s="5" t="s">
        <v>2793</v>
      </c>
      <c r="I1889" s="3"/>
      <c r="J1889" s="24"/>
    </row>
    <row r="1890" spans="1:10" hidden="1">
      <c r="A1890" s="22" t="s">
        <v>12569</v>
      </c>
      <c r="B1890" s="22" t="s">
        <v>12674</v>
      </c>
      <c r="C1890" s="23" t="s">
        <v>12675</v>
      </c>
      <c r="D1890" s="22" t="s">
        <v>8924</v>
      </c>
      <c r="E1890" s="22" t="s">
        <v>8921</v>
      </c>
      <c r="F1890" s="42"/>
      <c r="G1890" s="4">
        <v>0</v>
      </c>
      <c r="H1890" s="5" t="s">
        <v>2793</v>
      </c>
      <c r="I1890" s="3"/>
      <c r="J1890" s="24"/>
    </row>
    <row r="1891" spans="1:10" hidden="1">
      <c r="A1891" s="22" t="s">
        <v>12569</v>
      </c>
      <c r="B1891" s="22" t="s">
        <v>12676</v>
      </c>
      <c r="C1891" s="23" t="s">
        <v>12677</v>
      </c>
      <c r="D1891" s="22" t="s">
        <v>8884</v>
      </c>
      <c r="E1891" s="22" t="s">
        <v>8921</v>
      </c>
      <c r="F1891" s="42"/>
      <c r="G1891" s="4">
        <v>0</v>
      </c>
      <c r="H1891" s="5" t="s">
        <v>2793</v>
      </c>
      <c r="I1891" s="3"/>
      <c r="J1891" s="24"/>
    </row>
    <row r="1892" spans="1:10" hidden="1">
      <c r="A1892" s="22" t="s">
        <v>12569</v>
      </c>
      <c r="B1892" s="22" t="s">
        <v>12678</v>
      </c>
      <c r="C1892" s="23" t="s">
        <v>12679</v>
      </c>
      <c r="D1892" s="22" t="s">
        <v>8924</v>
      </c>
      <c r="E1892" s="22" t="s">
        <v>82</v>
      </c>
      <c r="F1892" s="42"/>
      <c r="G1892" s="4">
        <v>0</v>
      </c>
      <c r="H1892" s="5" t="s">
        <v>2793</v>
      </c>
      <c r="I1892" s="3"/>
      <c r="J1892" s="24"/>
    </row>
    <row r="1893" spans="1:10" hidden="1">
      <c r="A1893" s="22" t="s">
        <v>12569</v>
      </c>
      <c r="B1893" s="22" t="s">
        <v>12680</v>
      </c>
      <c r="C1893" s="23" t="s">
        <v>12681</v>
      </c>
      <c r="D1893" s="22" t="s">
        <v>8884</v>
      </c>
      <c r="E1893" s="22" t="s">
        <v>8921</v>
      </c>
      <c r="F1893" s="42"/>
      <c r="G1893" s="4">
        <v>0</v>
      </c>
      <c r="H1893" s="5" t="s">
        <v>2793</v>
      </c>
      <c r="I1893" s="3"/>
      <c r="J1893" s="24"/>
    </row>
    <row r="1894" spans="1:10" hidden="1">
      <c r="A1894" s="22" t="s">
        <v>12569</v>
      </c>
      <c r="B1894" s="22" t="s">
        <v>12682</v>
      </c>
      <c r="C1894" s="23" t="s">
        <v>12683</v>
      </c>
      <c r="D1894" s="22" t="s">
        <v>8884</v>
      </c>
      <c r="E1894" s="22" t="s">
        <v>8921</v>
      </c>
      <c r="F1894" s="42"/>
      <c r="G1894" s="4">
        <v>0</v>
      </c>
      <c r="H1894" s="5" t="s">
        <v>2793</v>
      </c>
      <c r="I1894" s="3"/>
      <c r="J1894" s="24"/>
    </row>
    <row r="1895" spans="1:10" hidden="1">
      <c r="A1895" s="22" t="s">
        <v>12569</v>
      </c>
      <c r="B1895" s="22" t="s">
        <v>12684</v>
      </c>
      <c r="C1895" s="23" t="s">
        <v>12685</v>
      </c>
      <c r="D1895" s="22" t="s">
        <v>9010</v>
      </c>
      <c r="E1895" s="22" t="s">
        <v>8921</v>
      </c>
      <c r="F1895" s="42"/>
      <c r="G1895" s="4">
        <v>0</v>
      </c>
      <c r="H1895" s="5" t="s">
        <v>2793</v>
      </c>
      <c r="I1895" s="3"/>
      <c r="J1895" s="24"/>
    </row>
    <row r="1896" spans="1:10" hidden="1">
      <c r="A1896" s="22" t="s">
        <v>12569</v>
      </c>
      <c r="B1896" s="22" t="s">
        <v>7408</v>
      </c>
      <c r="C1896" s="23" t="s">
        <v>12686</v>
      </c>
      <c r="D1896" s="22" t="s">
        <v>8884</v>
      </c>
      <c r="E1896" s="22" t="s">
        <v>82</v>
      </c>
      <c r="F1896" s="42"/>
      <c r="G1896" s="4">
        <v>0</v>
      </c>
      <c r="H1896" s="5" t="s">
        <v>2793</v>
      </c>
      <c r="I1896" s="3"/>
      <c r="J1896" s="24"/>
    </row>
    <row r="1897" spans="1:10" hidden="1">
      <c r="A1897" s="22" t="s">
        <v>12569</v>
      </c>
      <c r="B1897" s="22" t="s">
        <v>7405</v>
      </c>
      <c r="C1897" s="23" t="s">
        <v>12687</v>
      </c>
      <c r="D1897" s="22" t="s">
        <v>8884</v>
      </c>
      <c r="E1897" s="22" t="s">
        <v>82</v>
      </c>
      <c r="F1897" s="42"/>
      <c r="G1897" s="4">
        <v>0</v>
      </c>
      <c r="H1897" s="5" t="s">
        <v>2793</v>
      </c>
      <c r="I1897" s="3"/>
      <c r="J1897" s="24"/>
    </row>
    <row r="1898" spans="1:10" hidden="1">
      <c r="A1898" s="22" t="s">
        <v>12569</v>
      </c>
      <c r="B1898" s="22" t="s">
        <v>221</v>
      </c>
      <c r="C1898" s="23" t="s">
        <v>12688</v>
      </c>
      <c r="D1898" s="22" t="s">
        <v>8884</v>
      </c>
      <c r="E1898" s="22">
        <v>2</v>
      </c>
      <c r="F1898" s="42"/>
      <c r="G1898" s="4">
        <v>0</v>
      </c>
      <c r="H1898" s="5" t="s">
        <v>2793</v>
      </c>
      <c r="I1898" s="3"/>
      <c r="J1898" s="24"/>
    </row>
    <row r="1899" spans="1:10" hidden="1">
      <c r="A1899" s="22" t="s">
        <v>12569</v>
      </c>
      <c r="B1899" s="22" t="s">
        <v>12689</v>
      </c>
      <c r="C1899" s="23" t="s">
        <v>12690</v>
      </c>
      <c r="D1899" s="22" t="s">
        <v>8924</v>
      </c>
      <c r="E1899" s="22" t="s">
        <v>8921</v>
      </c>
      <c r="F1899" s="42"/>
      <c r="G1899" s="4">
        <v>0</v>
      </c>
      <c r="H1899" s="5" t="s">
        <v>2793</v>
      </c>
      <c r="I1899" s="3"/>
      <c r="J1899" s="24"/>
    </row>
    <row r="1900" spans="1:10" hidden="1">
      <c r="A1900" s="22" t="s">
        <v>12569</v>
      </c>
      <c r="B1900" s="22" t="s">
        <v>12691</v>
      </c>
      <c r="C1900" s="23" t="s">
        <v>12692</v>
      </c>
      <c r="D1900" s="22" t="s">
        <v>8884</v>
      </c>
      <c r="E1900" s="22" t="s">
        <v>8921</v>
      </c>
      <c r="F1900" s="42"/>
      <c r="G1900" s="4">
        <v>0</v>
      </c>
      <c r="H1900" s="5" t="s">
        <v>2793</v>
      </c>
      <c r="I1900" s="3"/>
      <c r="J1900" s="24"/>
    </row>
    <row r="1901" spans="1:10" hidden="1">
      <c r="A1901" s="22" t="s">
        <v>12569</v>
      </c>
      <c r="B1901" s="22" t="s">
        <v>12693</v>
      </c>
      <c r="C1901" s="23" t="s">
        <v>12694</v>
      </c>
      <c r="D1901" s="22" t="s">
        <v>8884</v>
      </c>
      <c r="E1901" s="22" t="s">
        <v>82</v>
      </c>
      <c r="F1901" s="42"/>
      <c r="G1901" s="4">
        <v>0</v>
      </c>
      <c r="H1901" s="5" t="s">
        <v>2793</v>
      </c>
      <c r="I1901" s="3"/>
      <c r="J1901" s="24"/>
    </row>
    <row r="1902" spans="1:10" hidden="1">
      <c r="A1902" s="22" t="s">
        <v>12569</v>
      </c>
      <c r="B1902" s="22" t="s">
        <v>12695</v>
      </c>
      <c r="C1902" s="23" t="s">
        <v>12696</v>
      </c>
      <c r="D1902" s="22" t="s">
        <v>8884</v>
      </c>
      <c r="E1902" s="22" t="s">
        <v>8921</v>
      </c>
      <c r="F1902" s="42"/>
      <c r="G1902" s="4">
        <v>0</v>
      </c>
      <c r="H1902" s="5" t="s">
        <v>2793</v>
      </c>
      <c r="I1902" s="3"/>
      <c r="J1902" s="24"/>
    </row>
    <row r="1903" spans="1:10" hidden="1">
      <c r="A1903" s="22" t="s">
        <v>12569</v>
      </c>
      <c r="B1903" s="22" t="s">
        <v>12697</v>
      </c>
      <c r="C1903" s="23" t="s">
        <v>12698</v>
      </c>
      <c r="D1903" s="22" t="s">
        <v>8884</v>
      </c>
      <c r="E1903" s="22">
        <v>2</v>
      </c>
      <c r="F1903" s="42"/>
      <c r="G1903" s="4">
        <v>0</v>
      </c>
      <c r="H1903" s="5" t="s">
        <v>2793</v>
      </c>
      <c r="I1903" s="3"/>
      <c r="J1903" s="24"/>
    </row>
    <row r="1904" spans="1:10" hidden="1">
      <c r="A1904" s="22" t="s">
        <v>12569</v>
      </c>
      <c r="B1904" s="22" t="s">
        <v>12699</v>
      </c>
      <c r="C1904" s="23" t="s">
        <v>12700</v>
      </c>
      <c r="D1904" s="22" t="s">
        <v>8884</v>
      </c>
      <c r="E1904" s="22" t="s">
        <v>82</v>
      </c>
      <c r="F1904" s="42"/>
      <c r="G1904" s="4">
        <v>0</v>
      </c>
      <c r="H1904" s="5" t="s">
        <v>2793</v>
      </c>
      <c r="I1904" s="3"/>
      <c r="J1904" s="24"/>
    </row>
    <row r="1905" spans="1:10" hidden="1">
      <c r="A1905" s="22" t="s">
        <v>12569</v>
      </c>
      <c r="B1905" s="22" t="s">
        <v>12701</v>
      </c>
      <c r="C1905" s="23" t="s">
        <v>12702</v>
      </c>
      <c r="D1905" s="22" t="s">
        <v>8920</v>
      </c>
      <c r="E1905" s="22" t="s">
        <v>82</v>
      </c>
      <c r="F1905" s="42"/>
      <c r="G1905" s="4">
        <v>0</v>
      </c>
      <c r="H1905" s="5" t="s">
        <v>2793</v>
      </c>
      <c r="I1905" s="3"/>
      <c r="J1905" s="24"/>
    </row>
    <row r="1906" spans="1:10" hidden="1">
      <c r="A1906" s="22" t="s">
        <v>12569</v>
      </c>
      <c r="B1906" s="22" t="s">
        <v>12703</v>
      </c>
      <c r="C1906" s="23" t="s">
        <v>12704</v>
      </c>
      <c r="D1906" s="22" t="s">
        <v>8920</v>
      </c>
      <c r="E1906" s="22" t="s">
        <v>8921</v>
      </c>
      <c r="F1906" s="42"/>
      <c r="G1906" s="4">
        <v>0</v>
      </c>
      <c r="H1906" s="5" t="s">
        <v>2793</v>
      </c>
      <c r="I1906" s="3"/>
      <c r="J1906" s="24"/>
    </row>
    <row r="1907" spans="1:10" hidden="1">
      <c r="A1907" s="22" t="s">
        <v>12569</v>
      </c>
      <c r="B1907" s="22" t="s">
        <v>12705</v>
      </c>
      <c r="C1907" s="23" t="s">
        <v>12706</v>
      </c>
      <c r="D1907" s="22" t="s">
        <v>8920</v>
      </c>
      <c r="E1907" s="22" t="s">
        <v>8921</v>
      </c>
      <c r="F1907" s="42"/>
      <c r="G1907" s="4">
        <v>0</v>
      </c>
      <c r="H1907" s="5" t="s">
        <v>2793</v>
      </c>
      <c r="I1907" s="3"/>
      <c r="J1907" s="24"/>
    </row>
    <row r="1908" spans="1:10" hidden="1">
      <c r="A1908" s="22" t="s">
        <v>12569</v>
      </c>
      <c r="B1908" s="22" t="s">
        <v>12707</v>
      </c>
      <c r="C1908" s="23" t="s">
        <v>12708</v>
      </c>
      <c r="D1908" s="22" t="s">
        <v>8924</v>
      </c>
      <c r="E1908" s="22" t="s">
        <v>82</v>
      </c>
      <c r="F1908" s="42"/>
      <c r="G1908" s="4">
        <v>0</v>
      </c>
      <c r="H1908" s="5" t="s">
        <v>2793</v>
      </c>
      <c r="I1908" s="3"/>
      <c r="J1908" s="24"/>
    </row>
    <row r="1909" spans="1:10" hidden="1">
      <c r="A1909" s="22" t="s">
        <v>12569</v>
      </c>
      <c r="B1909" s="22" t="s">
        <v>12709</v>
      </c>
      <c r="C1909" s="23" t="s">
        <v>12710</v>
      </c>
      <c r="D1909" s="22" t="s">
        <v>8920</v>
      </c>
      <c r="E1909" s="22" t="s">
        <v>8921</v>
      </c>
      <c r="F1909" s="42"/>
      <c r="G1909" s="4">
        <v>0</v>
      </c>
      <c r="H1909" s="5" t="s">
        <v>2793</v>
      </c>
      <c r="I1909" s="3"/>
      <c r="J1909" s="24"/>
    </row>
    <row r="1910" spans="1:10" hidden="1">
      <c r="A1910" s="22" t="s">
        <v>12569</v>
      </c>
      <c r="B1910" s="22" t="s">
        <v>12711</v>
      </c>
      <c r="C1910" s="23" t="s">
        <v>12712</v>
      </c>
      <c r="D1910" s="22" t="s">
        <v>8920</v>
      </c>
      <c r="E1910" s="22" t="s">
        <v>8921</v>
      </c>
      <c r="F1910" s="42"/>
      <c r="G1910" s="4">
        <v>0</v>
      </c>
      <c r="H1910" s="5" t="s">
        <v>2793</v>
      </c>
      <c r="I1910" s="3"/>
      <c r="J1910" s="24"/>
    </row>
    <row r="1911" spans="1:10" hidden="1">
      <c r="A1911" s="22" t="s">
        <v>12569</v>
      </c>
      <c r="B1911" s="22" t="s">
        <v>12713</v>
      </c>
      <c r="C1911" s="23" t="s">
        <v>12714</v>
      </c>
      <c r="D1911" s="22" t="s">
        <v>8920</v>
      </c>
      <c r="E1911" s="22" t="s">
        <v>8921</v>
      </c>
      <c r="F1911" s="42"/>
      <c r="G1911" s="4">
        <v>0</v>
      </c>
      <c r="H1911" s="5" t="s">
        <v>2793</v>
      </c>
      <c r="I1911" s="3"/>
      <c r="J1911" s="24"/>
    </row>
    <row r="1912" spans="1:10" hidden="1">
      <c r="A1912" s="22" t="s">
        <v>12569</v>
      </c>
      <c r="B1912" s="22" t="s">
        <v>12715</v>
      </c>
      <c r="C1912" s="23" t="s">
        <v>12716</v>
      </c>
      <c r="D1912" s="22" t="s">
        <v>8920</v>
      </c>
      <c r="E1912" s="22" t="s">
        <v>8921</v>
      </c>
      <c r="F1912" s="42"/>
      <c r="G1912" s="4">
        <v>0</v>
      </c>
      <c r="H1912" s="5" t="s">
        <v>2793</v>
      </c>
      <c r="I1912" s="3"/>
      <c r="J1912" s="24"/>
    </row>
    <row r="1913" spans="1:10" hidden="1">
      <c r="A1913" s="22" t="s">
        <v>12569</v>
      </c>
      <c r="B1913" s="22" t="s">
        <v>12717</v>
      </c>
      <c r="C1913" s="23" t="s">
        <v>12718</v>
      </c>
      <c r="D1913" s="22" t="s">
        <v>8920</v>
      </c>
      <c r="E1913" s="22" t="s">
        <v>8921</v>
      </c>
      <c r="F1913" s="42"/>
      <c r="G1913" s="4">
        <v>0</v>
      </c>
      <c r="H1913" s="5" t="s">
        <v>2793</v>
      </c>
      <c r="I1913" s="3"/>
      <c r="J1913" s="24"/>
    </row>
    <row r="1914" spans="1:10" hidden="1">
      <c r="A1914" s="22" t="s">
        <v>12569</v>
      </c>
      <c r="B1914" s="22" t="s">
        <v>12719</v>
      </c>
      <c r="C1914" s="23" t="s">
        <v>12720</v>
      </c>
      <c r="D1914" s="22" t="s">
        <v>8920</v>
      </c>
      <c r="E1914" s="22" t="s">
        <v>82</v>
      </c>
      <c r="F1914" s="42"/>
      <c r="G1914" s="4">
        <v>0</v>
      </c>
      <c r="H1914" s="5" t="s">
        <v>2793</v>
      </c>
      <c r="I1914" s="3"/>
      <c r="J1914" s="24"/>
    </row>
    <row r="1915" spans="1:10" hidden="1">
      <c r="A1915" s="22" t="s">
        <v>12569</v>
      </c>
      <c r="B1915" s="22" t="s">
        <v>12721</v>
      </c>
      <c r="C1915" s="23" t="s">
        <v>12722</v>
      </c>
      <c r="D1915" s="22" t="s">
        <v>8920</v>
      </c>
      <c r="E1915" s="22" t="s">
        <v>8921</v>
      </c>
      <c r="F1915" s="42"/>
      <c r="G1915" s="4">
        <v>0</v>
      </c>
      <c r="H1915" s="5" t="s">
        <v>2793</v>
      </c>
      <c r="I1915" s="3"/>
      <c r="J1915" s="24"/>
    </row>
    <row r="1916" spans="1:10" hidden="1">
      <c r="A1916" s="22" t="s">
        <v>12569</v>
      </c>
      <c r="B1916" s="22" t="s">
        <v>12723</v>
      </c>
      <c r="C1916" s="23" t="s">
        <v>12724</v>
      </c>
      <c r="D1916" s="22" t="s">
        <v>8920</v>
      </c>
      <c r="E1916" s="22" t="s">
        <v>8921</v>
      </c>
      <c r="F1916" s="42"/>
      <c r="G1916" s="4">
        <v>0</v>
      </c>
      <c r="H1916" s="5" t="s">
        <v>2793</v>
      </c>
      <c r="I1916" s="3"/>
      <c r="J1916" s="24"/>
    </row>
    <row r="1917" spans="1:10" hidden="1">
      <c r="A1917" s="22" t="s">
        <v>12569</v>
      </c>
      <c r="B1917" s="22" t="s">
        <v>12725</v>
      </c>
      <c r="C1917" s="23" t="s">
        <v>12726</v>
      </c>
      <c r="D1917" s="22" t="s">
        <v>8920</v>
      </c>
      <c r="E1917" s="22" t="s">
        <v>8921</v>
      </c>
      <c r="F1917" s="42"/>
      <c r="G1917" s="4">
        <v>0</v>
      </c>
      <c r="H1917" s="5" t="s">
        <v>2793</v>
      </c>
      <c r="I1917" s="3"/>
      <c r="J1917" s="24"/>
    </row>
    <row r="1918" spans="1:10" hidden="1">
      <c r="A1918" s="22" t="s">
        <v>12569</v>
      </c>
      <c r="B1918" s="22" t="s">
        <v>12727</v>
      </c>
      <c r="C1918" s="23" t="s">
        <v>12728</v>
      </c>
      <c r="D1918" s="22" t="s">
        <v>8920</v>
      </c>
      <c r="E1918" s="22" t="s">
        <v>8921</v>
      </c>
      <c r="F1918" s="42"/>
      <c r="G1918" s="4">
        <v>0</v>
      </c>
      <c r="H1918" s="5" t="s">
        <v>2793</v>
      </c>
      <c r="I1918" s="3"/>
      <c r="J1918" s="24"/>
    </row>
    <row r="1919" spans="1:10" hidden="1">
      <c r="A1919" s="22" t="s">
        <v>12569</v>
      </c>
      <c r="B1919" s="22" t="s">
        <v>12729</v>
      </c>
      <c r="C1919" s="23" t="s">
        <v>12730</v>
      </c>
      <c r="D1919" s="22" t="s">
        <v>8920</v>
      </c>
      <c r="E1919" s="22" t="s">
        <v>82</v>
      </c>
      <c r="F1919" s="42"/>
      <c r="G1919" s="4">
        <v>0</v>
      </c>
      <c r="H1919" s="5" t="s">
        <v>2793</v>
      </c>
      <c r="I1919" s="3"/>
      <c r="J1919" s="24"/>
    </row>
    <row r="1920" spans="1:10" hidden="1">
      <c r="A1920" s="22" t="s">
        <v>12569</v>
      </c>
      <c r="B1920" s="22" t="s">
        <v>12731</v>
      </c>
      <c r="C1920" s="23" t="s">
        <v>12732</v>
      </c>
      <c r="D1920" s="22" t="s">
        <v>8920</v>
      </c>
      <c r="E1920" s="22" t="s">
        <v>82</v>
      </c>
      <c r="F1920" s="42"/>
      <c r="G1920" s="4">
        <v>0</v>
      </c>
      <c r="H1920" s="5" t="s">
        <v>2793</v>
      </c>
      <c r="I1920" s="3"/>
      <c r="J1920" s="24"/>
    </row>
    <row r="1921" spans="1:10" hidden="1">
      <c r="A1921" s="22" t="s">
        <v>12569</v>
      </c>
      <c r="B1921" s="22" t="s">
        <v>12733</v>
      </c>
      <c r="C1921" s="23" t="s">
        <v>12734</v>
      </c>
      <c r="D1921" s="22" t="s">
        <v>8920</v>
      </c>
      <c r="E1921" s="22" t="s">
        <v>82</v>
      </c>
      <c r="F1921" s="42"/>
      <c r="G1921" s="4">
        <v>0</v>
      </c>
      <c r="H1921" s="5" t="s">
        <v>2793</v>
      </c>
      <c r="I1921" s="3"/>
      <c r="J1921" s="24"/>
    </row>
    <row r="1922" spans="1:10" hidden="1">
      <c r="A1922" s="22" t="s">
        <v>12569</v>
      </c>
      <c r="B1922" s="22" t="s">
        <v>12735</v>
      </c>
      <c r="C1922" s="23" t="s">
        <v>12736</v>
      </c>
      <c r="D1922" s="22" t="s">
        <v>8920</v>
      </c>
      <c r="E1922" s="22" t="s">
        <v>8921</v>
      </c>
      <c r="F1922" s="42"/>
      <c r="G1922" s="4">
        <v>0</v>
      </c>
      <c r="H1922" s="5" t="s">
        <v>2793</v>
      </c>
      <c r="I1922" s="3"/>
      <c r="J1922" s="24"/>
    </row>
    <row r="1923" spans="1:10" hidden="1">
      <c r="A1923" s="22" t="s">
        <v>12569</v>
      </c>
      <c r="B1923" s="22" t="s">
        <v>12737</v>
      </c>
      <c r="C1923" s="23" t="s">
        <v>12738</v>
      </c>
      <c r="D1923" s="22" t="s">
        <v>8920</v>
      </c>
      <c r="E1923" s="22" t="s">
        <v>8921</v>
      </c>
      <c r="F1923" s="42"/>
      <c r="G1923" s="4">
        <v>0</v>
      </c>
      <c r="H1923" s="5" t="s">
        <v>2793</v>
      </c>
      <c r="I1923" s="3"/>
      <c r="J1923" s="24"/>
    </row>
    <row r="1924" spans="1:10" hidden="1">
      <c r="A1924" s="22" t="s">
        <v>12569</v>
      </c>
      <c r="B1924" s="22" t="s">
        <v>12739</v>
      </c>
      <c r="C1924" s="23" t="s">
        <v>12740</v>
      </c>
      <c r="D1924" s="22" t="s">
        <v>8924</v>
      </c>
      <c r="E1924" s="22" t="s">
        <v>82</v>
      </c>
      <c r="F1924" s="42"/>
      <c r="G1924" s="4">
        <v>0</v>
      </c>
      <c r="H1924" s="5" t="s">
        <v>2793</v>
      </c>
      <c r="I1924" s="3"/>
      <c r="J1924" s="24"/>
    </row>
    <row r="1925" spans="1:10" hidden="1">
      <c r="A1925" s="22" t="s">
        <v>12569</v>
      </c>
      <c r="B1925" s="22" t="s">
        <v>12741</v>
      </c>
      <c r="C1925" s="23" t="s">
        <v>12742</v>
      </c>
      <c r="D1925" s="22" t="s">
        <v>8924</v>
      </c>
      <c r="E1925" s="22" t="s">
        <v>82</v>
      </c>
      <c r="F1925" s="42"/>
      <c r="G1925" s="4">
        <v>0</v>
      </c>
      <c r="H1925" s="5" t="s">
        <v>2793</v>
      </c>
      <c r="I1925" s="3"/>
      <c r="J1925" s="24"/>
    </row>
    <row r="1926" spans="1:10" hidden="1">
      <c r="A1926" s="22" t="s">
        <v>12569</v>
      </c>
      <c r="B1926" s="22" t="s">
        <v>12743</v>
      </c>
      <c r="C1926" s="23" t="s">
        <v>12744</v>
      </c>
      <c r="D1926" s="22" t="s">
        <v>8924</v>
      </c>
      <c r="E1926" s="22" t="s">
        <v>82</v>
      </c>
      <c r="F1926" s="42"/>
      <c r="G1926" s="4">
        <v>0</v>
      </c>
      <c r="H1926" s="5" t="s">
        <v>2793</v>
      </c>
      <c r="I1926" s="3"/>
      <c r="J1926" s="24"/>
    </row>
    <row r="1927" spans="1:10" hidden="1">
      <c r="A1927" s="22" t="s">
        <v>12569</v>
      </c>
      <c r="B1927" s="22" t="s">
        <v>12745</v>
      </c>
      <c r="C1927" s="23" t="s">
        <v>12746</v>
      </c>
      <c r="D1927" s="22" t="s">
        <v>8924</v>
      </c>
      <c r="E1927" s="22" t="s">
        <v>82</v>
      </c>
      <c r="F1927" s="42"/>
      <c r="G1927" s="4">
        <v>0</v>
      </c>
      <c r="H1927" s="5" t="s">
        <v>2793</v>
      </c>
      <c r="I1927" s="3"/>
      <c r="J1927" s="24"/>
    </row>
    <row r="1928" spans="1:10" hidden="1">
      <c r="A1928" s="22" t="s">
        <v>12569</v>
      </c>
      <c r="B1928" s="22" t="s">
        <v>12747</v>
      </c>
      <c r="C1928" s="23" t="s">
        <v>12748</v>
      </c>
      <c r="D1928" s="22" t="s">
        <v>8924</v>
      </c>
      <c r="E1928" s="22" t="s">
        <v>82</v>
      </c>
      <c r="F1928" s="42"/>
      <c r="G1928" s="4">
        <v>0</v>
      </c>
      <c r="H1928" s="5" t="s">
        <v>2793</v>
      </c>
      <c r="I1928" s="3"/>
      <c r="J1928" s="24"/>
    </row>
    <row r="1929" spans="1:10" hidden="1">
      <c r="A1929" s="22" t="s">
        <v>12569</v>
      </c>
      <c r="B1929" s="22" t="s">
        <v>12749</v>
      </c>
      <c r="C1929" s="23" t="s">
        <v>12750</v>
      </c>
      <c r="D1929" s="22" t="s">
        <v>8924</v>
      </c>
      <c r="E1929" s="22" t="s">
        <v>82</v>
      </c>
      <c r="F1929" s="42"/>
      <c r="G1929" s="4">
        <v>0</v>
      </c>
      <c r="H1929" s="5" t="s">
        <v>2793</v>
      </c>
      <c r="I1929" s="3"/>
      <c r="J1929" s="24"/>
    </row>
    <row r="1930" spans="1:10" hidden="1">
      <c r="A1930" s="22" t="s">
        <v>12569</v>
      </c>
      <c r="B1930" s="22" t="s">
        <v>12751</v>
      </c>
      <c r="C1930" s="23" t="s">
        <v>12752</v>
      </c>
      <c r="D1930" s="22" t="s">
        <v>8924</v>
      </c>
      <c r="E1930" s="22" t="s">
        <v>82</v>
      </c>
      <c r="F1930" s="42"/>
      <c r="G1930" s="4">
        <v>0</v>
      </c>
      <c r="H1930" s="5" t="s">
        <v>2793</v>
      </c>
      <c r="I1930" s="3"/>
      <c r="J1930" s="24"/>
    </row>
    <row r="1931" spans="1:10" hidden="1">
      <c r="A1931" s="22" t="s">
        <v>12753</v>
      </c>
      <c r="B1931" s="22" t="s">
        <v>12754</v>
      </c>
      <c r="C1931" s="23" t="s">
        <v>12755</v>
      </c>
      <c r="D1931" s="22" t="s">
        <v>8884</v>
      </c>
      <c r="E1931" s="22" t="s">
        <v>82</v>
      </c>
      <c r="F1931" s="42"/>
      <c r="G1931" s="4">
        <v>0</v>
      </c>
      <c r="H1931" s="5" t="s">
        <v>2793</v>
      </c>
      <c r="I1931" s="3"/>
      <c r="J1931" s="24"/>
    </row>
    <row r="1932" spans="1:10" hidden="1">
      <c r="A1932" s="22" t="s">
        <v>12753</v>
      </c>
      <c r="B1932" s="22" t="s">
        <v>12756</v>
      </c>
      <c r="C1932" s="23" t="s">
        <v>12757</v>
      </c>
      <c r="D1932" s="22" t="s">
        <v>8924</v>
      </c>
      <c r="E1932" s="22" t="s">
        <v>82</v>
      </c>
      <c r="F1932" s="42"/>
      <c r="G1932" s="4">
        <v>0</v>
      </c>
      <c r="H1932" s="5" t="s">
        <v>2793</v>
      </c>
      <c r="I1932" s="3"/>
      <c r="J1932" s="24"/>
    </row>
    <row r="1933" spans="1:10" hidden="1">
      <c r="A1933" s="22" t="s">
        <v>12753</v>
      </c>
      <c r="B1933" s="22" t="s">
        <v>12758</v>
      </c>
      <c r="C1933" s="23" t="s">
        <v>12759</v>
      </c>
      <c r="D1933" s="22" t="s">
        <v>8884</v>
      </c>
      <c r="E1933" s="22" t="s">
        <v>82</v>
      </c>
      <c r="F1933" s="42"/>
      <c r="G1933" s="4">
        <v>0</v>
      </c>
      <c r="H1933" s="5" t="s">
        <v>2793</v>
      </c>
      <c r="I1933" s="3"/>
      <c r="J1933" s="24"/>
    </row>
    <row r="1934" spans="1:10" hidden="1">
      <c r="A1934" s="22" t="s">
        <v>12753</v>
      </c>
      <c r="B1934" s="22" t="s">
        <v>12760</v>
      </c>
      <c r="C1934" s="23" t="s">
        <v>12761</v>
      </c>
      <c r="D1934" s="22" t="s">
        <v>8884</v>
      </c>
      <c r="E1934" s="22" t="s">
        <v>82</v>
      </c>
      <c r="F1934" s="42"/>
      <c r="G1934" s="4">
        <v>0</v>
      </c>
      <c r="H1934" s="5" t="s">
        <v>2793</v>
      </c>
      <c r="I1934" s="3"/>
      <c r="J1934" s="24"/>
    </row>
    <row r="1935" spans="1:10" hidden="1">
      <c r="A1935" s="22" t="s">
        <v>12753</v>
      </c>
      <c r="B1935" s="22" t="s">
        <v>12762</v>
      </c>
      <c r="C1935" s="23" t="s">
        <v>12763</v>
      </c>
      <c r="D1935" s="22" t="s">
        <v>8924</v>
      </c>
      <c r="E1935" s="22" t="s">
        <v>82</v>
      </c>
      <c r="F1935" s="42"/>
      <c r="G1935" s="4">
        <v>0</v>
      </c>
      <c r="H1935" s="5" t="s">
        <v>2793</v>
      </c>
      <c r="I1935" s="3"/>
      <c r="J1935" s="24"/>
    </row>
    <row r="1936" spans="1:10" hidden="1">
      <c r="A1936" s="22" t="s">
        <v>12753</v>
      </c>
      <c r="B1936" s="22" t="s">
        <v>12764</v>
      </c>
      <c r="C1936" s="23" t="s">
        <v>12765</v>
      </c>
      <c r="D1936" s="22" t="s">
        <v>8920</v>
      </c>
      <c r="E1936" s="22" t="s">
        <v>82</v>
      </c>
      <c r="F1936" s="42"/>
      <c r="G1936" s="4">
        <v>0</v>
      </c>
      <c r="H1936" s="5" t="s">
        <v>2793</v>
      </c>
      <c r="I1936" s="3"/>
      <c r="J1936" s="24"/>
    </row>
    <row r="1937" spans="1:10" hidden="1">
      <c r="A1937" s="22" t="s">
        <v>12753</v>
      </c>
      <c r="B1937" s="22" t="s">
        <v>12766</v>
      </c>
      <c r="C1937" s="23" t="s">
        <v>12767</v>
      </c>
      <c r="D1937" s="22" t="s">
        <v>8920</v>
      </c>
      <c r="E1937" s="22" t="s">
        <v>82</v>
      </c>
      <c r="F1937" s="42"/>
      <c r="G1937" s="4">
        <v>0</v>
      </c>
      <c r="H1937" s="5" t="s">
        <v>2793</v>
      </c>
      <c r="I1937" s="3"/>
      <c r="J1937" s="24"/>
    </row>
    <row r="1938" spans="1:10" hidden="1">
      <c r="A1938" s="22" t="s">
        <v>12753</v>
      </c>
      <c r="B1938" s="22" t="s">
        <v>12768</v>
      </c>
      <c r="C1938" s="23" t="s">
        <v>12769</v>
      </c>
      <c r="D1938" s="22" t="s">
        <v>8920</v>
      </c>
      <c r="E1938" s="22" t="s">
        <v>82</v>
      </c>
      <c r="F1938" s="42"/>
      <c r="G1938" s="4">
        <v>0</v>
      </c>
      <c r="H1938" s="5" t="s">
        <v>2793</v>
      </c>
      <c r="I1938" s="3"/>
      <c r="J1938" s="24"/>
    </row>
    <row r="1939" spans="1:10" hidden="1">
      <c r="A1939" s="22" t="s">
        <v>12753</v>
      </c>
      <c r="B1939" s="22" t="s">
        <v>12770</v>
      </c>
      <c r="C1939" s="23" t="s">
        <v>12771</v>
      </c>
      <c r="D1939" s="22" t="s">
        <v>8920</v>
      </c>
      <c r="E1939" s="22" t="s">
        <v>82</v>
      </c>
      <c r="F1939" s="42"/>
      <c r="G1939" s="4">
        <v>0</v>
      </c>
      <c r="H1939" s="5" t="s">
        <v>2793</v>
      </c>
      <c r="I1939" s="3"/>
      <c r="J1939" s="24"/>
    </row>
    <row r="1940" spans="1:10" hidden="1">
      <c r="A1940" s="22" t="s">
        <v>12753</v>
      </c>
      <c r="B1940" s="22" t="s">
        <v>12772</v>
      </c>
      <c r="C1940" s="23" t="s">
        <v>12773</v>
      </c>
      <c r="D1940" s="22" t="s">
        <v>8920</v>
      </c>
      <c r="E1940" s="22" t="s">
        <v>82</v>
      </c>
      <c r="F1940" s="42"/>
      <c r="G1940" s="4">
        <v>0</v>
      </c>
      <c r="H1940" s="5" t="s">
        <v>2793</v>
      </c>
      <c r="I1940" s="3"/>
      <c r="J1940" s="24"/>
    </row>
    <row r="1941" spans="1:10" hidden="1">
      <c r="A1941" s="22" t="s">
        <v>12753</v>
      </c>
      <c r="B1941" s="22" t="s">
        <v>12774</v>
      </c>
      <c r="C1941" s="23" t="s">
        <v>12775</v>
      </c>
      <c r="D1941" s="22" t="s">
        <v>8920</v>
      </c>
      <c r="E1941" s="22" t="s">
        <v>82</v>
      </c>
      <c r="F1941" s="42"/>
      <c r="G1941" s="4">
        <v>0</v>
      </c>
      <c r="H1941" s="5" t="s">
        <v>2793</v>
      </c>
      <c r="I1941" s="3"/>
      <c r="J1941" s="24"/>
    </row>
    <row r="1942" spans="1:10" hidden="1">
      <c r="A1942" s="22" t="s">
        <v>12753</v>
      </c>
      <c r="B1942" s="22" t="s">
        <v>12776</v>
      </c>
      <c r="C1942" s="23" t="s">
        <v>12777</v>
      </c>
      <c r="D1942" s="22" t="s">
        <v>8920</v>
      </c>
      <c r="E1942" s="22" t="s">
        <v>82</v>
      </c>
      <c r="F1942" s="42"/>
      <c r="G1942" s="4">
        <v>0</v>
      </c>
      <c r="H1942" s="5" t="s">
        <v>2793</v>
      </c>
      <c r="I1942" s="3"/>
      <c r="J1942" s="24"/>
    </row>
    <row r="1943" spans="1:10" hidden="1">
      <c r="A1943" s="22" t="s">
        <v>12753</v>
      </c>
      <c r="B1943" s="22" t="s">
        <v>12778</v>
      </c>
      <c r="C1943" s="23" t="s">
        <v>12779</v>
      </c>
      <c r="D1943" s="22" t="s">
        <v>8920</v>
      </c>
      <c r="E1943" s="22" t="s">
        <v>82</v>
      </c>
      <c r="F1943" s="42"/>
      <c r="G1943" s="4">
        <v>0</v>
      </c>
      <c r="H1943" s="5" t="s">
        <v>2793</v>
      </c>
      <c r="I1943" s="3"/>
      <c r="J1943" s="24"/>
    </row>
    <row r="1944" spans="1:10" hidden="1">
      <c r="A1944" s="22" t="s">
        <v>12753</v>
      </c>
      <c r="B1944" s="22" t="s">
        <v>12780</v>
      </c>
      <c r="C1944" s="23" t="s">
        <v>12781</v>
      </c>
      <c r="D1944" s="22" t="s">
        <v>8920</v>
      </c>
      <c r="E1944" s="22" t="s">
        <v>82</v>
      </c>
      <c r="F1944" s="42"/>
      <c r="G1944" s="4">
        <v>0</v>
      </c>
      <c r="H1944" s="5" t="s">
        <v>2793</v>
      </c>
      <c r="I1944" s="3"/>
      <c r="J1944" s="24"/>
    </row>
    <row r="1945" spans="1:10" hidden="1">
      <c r="A1945" s="22" t="s">
        <v>12753</v>
      </c>
      <c r="B1945" s="22" t="s">
        <v>12782</v>
      </c>
      <c r="C1945" s="23" t="s">
        <v>12783</v>
      </c>
      <c r="D1945" s="22" t="s">
        <v>8920</v>
      </c>
      <c r="E1945" s="22" t="s">
        <v>82</v>
      </c>
      <c r="F1945" s="42"/>
      <c r="G1945" s="4">
        <v>0</v>
      </c>
      <c r="H1945" s="5" t="s">
        <v>2793</v>
      </c>
      <c r="I1945" s="3"/>
      <c r="J1945" s="24"/>
    </row>
    <row r="1946" spans="1:10" hidden="1">
      <c r="A1946" s="22" t="s">
        <v>12753</v>
      </c>
      <c r="B1946" s="22" t="s">
        <v>12784</v>
      </c>
      <c r="C1946" s="23" t="s">
        <v>12785</v>
      </c>
      <c r="D1946" s="22" t="s">
        <v>8920</v>
      </c>
      <c r="E1946" s="22" t="s">
        <v>82</v>
      </c>
      <c r="F1946" s="42"/>
      <c r="G1946" s="4">
        <v>0</v>
      </c>
      <c r="H1946" s="5" t="s">
        <v>2793</v>
      </c>
      <c r="I1946" s="3"/>
      <c r="J1946" s="24"/>
    </row>
    <row r="1947" spans="1:10" hidden="1">
      <c r="A1947" s="22" t="s">
        <v>12786</v>
      </c>
      <c r="B1947" s="22" t="s">
        <v>12787</v>
      </c>
      <c r="C1947" s="23" t="s">
        <v>12788</v>
      </c>
      <c r="D1947" s="22" t="s">
        <v>8884</v>
      </c>
      <c r="E1947" s="22" t="s">
        <v>82</v>
      </c>
      <c r="F1947" s="42"/>
      <c r="G1947" s="4">
        <v>0</v>
      </c>
      <c r="H1947" s="5" t="s">
        <v>2793</v>
      </c>
      <c r="I1947" s="3"/>
      <c r="J1947" s="24"/>
    </row>
    <row r="1948" spans="1:10" hidden="1">
      <c r="A1948" s="22" t="s">
        <v>12786</v>
      </c>
      <c r="B1948" s="22" t="s">
        <v>12789</v>
      </c>
      <c r="C1948" s="23" t="s">
        <v>12790</v>
      </c>
      <c r="D1948" s="22" t="s">
        <v>8884</v>
      </c>
      <c r="E1948" s="22" t="s">
        <v>82</v>
      </c>
      <c r="F1948" s="42"/>
      <c r="G1948" s="4">
        <v>0</v>
      </c>
      <c r="H1948" s="5" t="s">
        <v>2793</v>
      </c>
      <c r="I1948" s="3"/>
      <c r="J1948" s="24"/>
    </row>
    <row r="1949" spans="1:10" hidden="1">
      <c r="A1949" s="22" t="s">
        <v>12786</v>
      </c>
      <c r="B1949" s="22" t="s">
        <v>12791</v>
      </c>
      <c r="C1949" s="23" t="s">
        <v>12792</v>
      </c>
      <c r="D1949" s="22" t="s">
        <v>8884</v>
      </c>
      <c r="E1949" s="22" t="s">
        <v>82</v>
      </c>
      <c r="F1949" s="42"/>
      <c r="G1949" s="4">
        <v>0</v>
      </c>
      <c r="H1949" s="5" t="s">
        <v>2793</v>
      </c>
      <c r="I1949" s="3"/>
      <c r="J1949" s="24"/>
    </row>
    <row r="1950" spans="1:10" hidden="1">
      <c r="A1950" s="22" t="s">
        <v>12786</v>
      </c>
      <c r="B1950" s="22" t="s">
        <v>12793</v>
      </c>
      <c r="C1950" s="23" t="s">
        <v>12794</v>
      </c>
      <c r="D1950" s="22" t="s">
        <v>8884</v>
      </c>
      <c r="E1950" s="22" t="s">
        <v>82</v>
      </c>
      <c r="F1950" s="42"/>
      <c r="G1950" s="4">
        <v>0</v>
      </c>
      <c r="H1950" s="5" t="s">
        <v>2793</v>
      </c>
      <c r="I1950" s="3"/>
      <c r="J1950" s="24"/>
    </row>
    <row r="1951" spans="1:10" hidden="1">
      <c r="A1951" s="22" t="s">
        <v>12786</v>
      </c>
      <c r="B1951" s="22" t="s">
        <v>12795</v>
      </c>
      <c r="C1951" s="23" t="s">
        <v>12796</v>
      </c>
      <c r="D1951" s="22" t="s">
        <v>8884</v>
      </c>
      <c r="E1951" s="22" t="s">
        <v>82</v>
      </c>
      <c r="F1951" s="42"/>
      <c r="G1951" s="4">
        <v>0</v>
      </c>
      <c r="H1951" s="5" t="s">
        <v>2793</v>
      </c>
      <c r="I1951" s="3"/>
      <c r="J1951" s="24"/>
    </row>
    <row r="1952" spans="1:10" hidden="1">
      <c r="A1952" s="22" t="s">
        <v>12786</v>
      </c>
      <c r="B1952" s="22" t="s">
        <v>12797</v>
      </c>
      <c r="C1952" s="23" t="s">
        <v>12798</v>
      </c>
      <c r="D1952" s="22" t="s">
        <v>8884</v>
      </c>
      <c r="E1952" s="22" t="s">
        <v>82</v>
      </c>
      <c r="F1952" s="42"/>
      <c r="G1952" s="4">
        <v>0</v>
      </c>
      <c r="H1952" s="5" t="s">
        <v>2793</v>
      </c>
      <c r="I1952" s="3"/>
      <c r="J1952" s="24"/>
    </row>
    <row r="1953" spans="1:10" hidden="1">
      <c r="A1953" s="22" t="s">
        <v>12786</v>
      </c>
      <c r="B1953" s="22" t="s">
        <v>12799</v>
      </c>
      <c r="C1953" s="23" t="s">
        <v>12800</v>
      </c>
      <c r="D1953" s="22" t="s">
        <v>8884</v>
      </c>
      <c r="E1953" s="22" t="s">
        <v>82</v>
      </c>
      <c r="F1953" s="42"/>
      <c r="G1953" s="4">
        <v>0</v>
      </c>
      <c r="H1953" s="5" t="s">
        <v>2793</v>
      </c>
      <c r="I1953" s="3"/>
      <c r="J1953" s="24"/>
    </row>
    <row r="1954" spans="1:10" hidden="1">
      <c r="A1954" s="22" t="s">
        <v>12786</v>
      </c>
      <c r="B1954" s="22" t="s">
        <v>12801</v>
      </c>
      <c r="C1954" s="23" t="s">
        <v>12802</v>
      </c>
      <c r="D1954" s="22" t="s">
        <v>8884</v>
      </c>
      <c r="E1954" s="22" t="s">
        <v>82</v>
      </c>
      <c r="F1954" s="42"/>
      <c r="G1954" s="4">
        <v>0</v>
      </c>
      <c r="H1954" s="5" t="s">
        <v>2793</v>
      </c>
      <c r="I1954" s="3"/>
      <c r="J1954" s="24"/>
    </row>
    <row r="1955" spans="1:10" hidden="1">
      <c r="A1955" s="22" t="s">
        <v>12786</v>
      </c>
      <c r="B1955" s="22" t="s">
        <v>12803</v>
      </c>
      <c r="C1955" s="23" t="s">
        <v>12804</v>
      </c>
      <c r="D1955" s="22" t="s">
        <v>8884</v>
      </c>
      <c r="E1955" s="22" t="s">
        <v>82</v>
      </c>
      <c r="F1955" s="42"/>
      <c r="G1955" s="4">
        <v>0</v>
      </c>
      <c r="H1955" s="5" t="s">
        <v>2793</v>
      </c>
      <c r="I1955" s="3"/>
      <c r="J1955" s="24"/>
    </row>
    <row r="1956" spans="1:10" hidden="1">
      <c r="A1956" s="22" t="s">
        <v>12786</v>
      </c>
      <c r="B1956" s="22" t="s">
        <v>12805</v>
      </c>
      <c r="C1956" s="23" t="s">
        <v>12806</v>
      </c>
      <c r="D1956" s="22" t="s">
        <v>8924</v>
      </c>
      <c r="E1956" s="22" t="s">
        <v>82</v>
      </c>
      <c r="F1956" s="42"/>
      <c r="G1956" s="4">
        <v>0</v>
      </c>
      <c r="H1956" s="5" t="s">
        <v>2793</v>
      </c>
      <c r="I1956" s="3"/>
      <c r="J1956" s="24"/>
    </row>
    <row r="1957" spans="1:10" hidden="1">
      <c r="A1957" s="22" t="s">
        <v>12786</v>
      </c>
      <c r="B1957" s="22" t="s">
        <v>12807</v>
      </c>
      <c r="C1957" s="23" t="s">
        <v>12808</v>
      </c>
      <c r="D1957" s="22" t="s">
        <v>8884</v>
      </c>
      <c r="E1957" s="22" t="s">
        <v>82</v>
      </c>
      <c r="F1957" s="42"/>
      <c r="G1957" s="4">
        <v>0</v>
      </c>
      <c r="H1957" s="5" t="s">
        <v>2793</v>
      </c>
      <c r="I1957" s="3"/>
      <c r="J1957" s="24"/>
    </row>
    <row r="1958" spans="1:10" hidden="1">
      <c r="A1958" s="22" t="s">
        <v>12786</v>
      </c>
      <c r="B1958" s="22" t="s">
        <v>12809</v>
      </c>
      <c r="C1958" s="23" t="s">
        <v>12810</v>
      </c>
      <c r="D1958" s="22" t="s">
        <v>8924</v>
      </c>
      <c r="E1958" s="22" t="s">
        <v>82</v>
      </c>
      <c r="F1958" s="42"/>
      <c r="G1958" s="4">
        <v>0</v>
      </c>
      <c r="H1958" s="5" t="s">
        <v>2793</v>
      </c>
      <c r="I1958" s="3"/>
      <c r="J1958" s="24"/>
    </row>
    <row r="1959" spans="1:10" hidden="1">
      <c r="A1959" s="22" t="s">
        <v>12786</v>
      </c>
      <c r="B1959" s="22" t="s">
        <v>12811</v>
      </c>
      <c r="C1959" s="23" t="s">
        <v>12812</v>
      </c>
      <c r="D1959" s="22" t="s">
        <v>8884</v>
      </c>
      <c r="E1959" s="22" t="s">
        <v>82</v>
      </c>
      <c r="F1959" s="42"/>
      <c r="G1959" s="4">
        <v>0</v>
      </c>
      <c r="H1959" s="5" t="s">
        <v>2793</v>
      </c>
      <c r="I1959" s="3"/>
      <c r="J1959" s="24"/>
    </row>
    <row r="1960" spans="1:10" hidden="1">
      <c r="A1960" s="22" t="s">
        <v>12786</v>
      </c>
      <c r="B1960" s="22" t="s">
        <v>12813</v>
      </c>
      <c r="C1960" s="23" t="s">
        <v>12814</v>
      </c>
      <c r="D1960" s="22" t="s">
        <v>8924</v>
      </c>
      <c r="E1960" s="22" t="s">
        <v>82</v>
      </c>
      <c r="F1960" s="42"/>
      <c r="G1960" s="4">
        <v>0</v>
      </c>
      <c r="H1960" s="5" t="s">
        <v>2793</v>
      </c>
      <c r="I1960" s="3"/>
      <c r="J1960" s="24"/>
    </row>
    <row r="1961" spans="1:10" hidden="1">
      <c r="A1961" s="22" t="s">
        <v>12786</v>
      </c>
      <c r="B1961" s="22" t="s">
        <v>12815</v>
      </c>
      <c r="C1961" s="23" t="s">
        <v>12816</v>
      </c>
      <c r="D1961" s="22" t="s">
        <v>8884</v>
      </c>
      <c r="E1961" s="22" t="s">
        <v>82</v>
      </c>
      <c r="F1961" s="42"/>
      <c r="G1961" s="4">
        <v>0</v>
      </c>
      <c r="H1961" s="5" t="s">
        <v>2793</v>
      </c>
      <c r="I1961" s="3"/>
      <c r="J1961" s="24"/>
    </row>
    <row r="1962" spans="1:10" hidden="1">
      <c r="A1962" s="22" t="s">
        <v>12786</v>
      </c>
      <c r="B1962" s="22" t="s">
        <v>12817</v>
      </c>
      <c r="C1962" s="23" t="s">
        <v>12818</v>
      </c>
      <c r="D1962" s="22" t="s">
        <v>8924</v>
      </c>
      <c r="E1962" s="22" t="s">
        <v>82</v>
      </c>
      <c r="F1962" s="42"/>
      <c r="G1962" s="4">
        <v>0</v>
      </c>
      <c r="H1962" s="5" t="s">
        <v>2793</v>
      </c>
      <c r="I1962" s="3"/>
      <c r="J1962" s="24"/>
    </row>
    <row r="1963" spans="1:10" hidden="1">
      <c r="A1963" s="22" t="s">
        <v>12786</v>
      </c>
      <c r="B1963" s="22" t="s">
        <v>12819</v>
      </c>
      <c r="C1963" s="23" t="s">
        <v>12820</v>
      </c>
      <c r="D1963" s="22" t="s">
        <v>8924</v>
      </c>
      <c r="E1963" s="22" t="s">
        <v>82</v>
      </c>
      <c r="F1963" s="42"/>
      <c r="G1963" s="4">
        <v>0</v>
      </c>
      <c r="H1963" s="5" t="s">
        <v>2793</v>
      </c>
      <c r="I1963" s="3"/>
      <c r="J1963" s="24"/>
    </row>
    <row r="1964" spans="1:10" hidden="1">
      <c r="A1964" s="22" t="s">
        <v>12786</v>
      </c>
      <c r="B1964" s="22" t="s">
        <v>12821</v>
      </c>
      <c r="C1964" s="23" t="s">
        <v>12822</v>
      </c>
      <c r="D1964" s="22" t="s">
        <v>8924</v>
      </c>
      <c r="E1964" s="22" t="s">
        <v>82</v>
      </c>
      <c r="F1964" s="42"/>
      <c r="G1964" s="4">
        <v>0</v>
      </c>
      <c r="H1964" s="5" t="s">
        <v>2793</v>
      </c>
      <c r="I1964" s="3"/>
      <c r="J1964" s="24"/>
    </row>
    <row r="1965" spans="1:10" hidden="1">
      <c r="A1965" s="22" t="s">
        <v>12786</v>
      </c>
      <c r="B1965" s="22" t="s">
        <v>12823</v>
      </c>
      <c r="C1965" s="23" t="s">
        <v>12824</v>
      </c>
      <c r="D1965" s="22" t="s">
        <v>8924</v>
      </c>
      <c r="E1965" s="22" t="s">
        <v>82</v>
      </c>
      <c r="F1965" s="42"/>
      <c r="G1965" s="4">
        <v>0</v>
      </c>
      <c r="H1965" s="5" t="s">
        <v>2793</v>
      </c>
      <c r="I1965" s="3"/>
      <c r="J1965" s="24"/>
    </row>
    <row r="1966" spans="1:10" hidden="1">
      <c r="A1966" s="22" t="s">
        <v>12786</v>
      </c>
      <c r="B1966" s="22" t="s">
        <v>12825</v>
      </c>
      <c r="C1966" s="23" t="s">
        <v>12826</v>
      </c>
      <c r="D1966" s="22" t="s">
        <v>8924</v>
      </c>
      <c r="E1966" s="22" t="s">
        <v>82</v>
      </c>
      <c r="F1966" s="42"/>
      <c r="G1966" s="4">
        <v>0</v>
      </c>
      <c r="H1966" s="5" t="s">
        <v>2793</v>
      </c>
      <c r="I1966" s="3"/>
      <c r="J1966" s="24"/>
    </row>
    <row r="1967" spans="1:10" hidden="1">
      <c r="A1967" s="22" t="s">
        <v>12786</v>
      </c>
      <c r="B1967" s="22" t="s">
        <v>12827</v>
      </c>
      <c r="C1967" s="23" t="s">
        <v>12828</v>
      </c>
      <c r="D1967" s="22" t="s">
        <v>8924</v>
      </c>
      <c r="E1967" s="22" t="s">
        <v>82</v>
      </c>
      <c r="F1967" s="42"/>
      <c r="G1967" s="4">
        <v>0</v>
      </c>
      <c r="H1967" s="5" t="s">
        <v>2793</v>
      </c>
      <c r="I1967" s="3"/>
      <c r="J1967" s="24"/>
    </row>
    <row r="1968" spans="1:10" hidden="1">
      <c r="A1968" s="22" t="s">
        <v>12786</v>
      </c>
      <c r="B1968" s="22" t="s">
        <v>12829</v>
      </c>
      <c r="C1968" s="23" t="s">
        <v>12830</v>
      </c>
      <c r="D1968" s="22" t="s">
        <v>8884</v>
      </c>
      <c r="E1968" s="22" t="s">
        <v>82</v>
      </c>
      <c r="F1968" s="42"/>
      <c r="G1968" s="4">
        <v>0</v>
      </c>
      <c r="H1968" s="5" t="s">
        <v>2793</v>
      </c>
      <c r="I1968" s="3"/>
      <c r="J1968" s="24"/>
    </row>
    <row r="1969" spans="1:10" hidden="1">
      <c r="A1969" s="22" t="s">
        <v>12786</v>
      </c>
      <c r="B1969" s="22" t="s">
        <v>12831</v>
      </c>
      <c r="C1969" s="23" t="s">
        <v>12832</v>
      </c>
      <c r="D1969" s="22" t="s">
        <v>8884</v>
      </c>
      <c r="E1969" s="22" t="s">
        <v>82</v>
      </c>
      <c r="F1969" s="42"/>
      <c r="G1969" s="4">
        <v>0</v>
      </c>
      <c r="H1969" s="5" t="s">
        <v>2793</v>
      </c>
      <c r="I1969" s="3"/>
      <c r="J1969" s="24"/>
    </row>
    <row r="1970" spans="1:10" hidden="1">
      <c r="A1970" s="22" t="s">
        <v>12786</v>
      </c>
      <c r="B1970" s="22" t="s">
        <v>12833</v>
      </c>
      <c r="C1970" s="23" t="s">
        <v>12834</v>
      </c>
      <c r="D1970" s="22" t="s">
        <v>8884</v>
      </c>
      <c r="E1970" s="22" t="s">
        <v>82</v>
      </c>
      <c r="F1970" s="42"/>
      <c r="G1970" s="4">
        <v>0</v>
      </c>
      <c r="H1970" s="5" t="s">
        <v>2793</v>
      </c>
      <c r="I1970" s="3"/>
      <c r="J1970" s="24"/>
    </row>
    <row r="1971" spans="1:10" hidden="1">
      <c r="A1971" s="22" t="s">
        <v>12786</v>
      </c>
      <c r="B1971" s="22" t="s">
        <v>12835</v>
      </c>
      <c r="C1971" s="23" t="s">
        <v>12836</v>
      </c>
      <c r="D1971" s="22" t="s">
        <v>8884</v>
      </c>
      <c r="E1971" s="22" t="s">
        <v>82</v>
      </c>
      <c r="F1971" s="42"/>
      <c r="G1971" s="4">
        <v>0</v>
      </c>
      <c r="H1971" s="5" t="s">
        <v>2793</v>
      </c>
      <c r="I1971" s="3"/>
      <c r="J1971" s="24"/>
    </row>
    <row r="1972" spans="1:10" hidden="1">
      <c r="A1972" s="22" t="s">
        <v>12786</v>
      </c>
      <c r="B1972" s="22" t="s">
        <v>12837</v>
      </c>
      <c r="C1972" s="23" t="s">
        <v>12838</v>
      </c>
      <c r="D1972" s="22" t="s">
        <v>8884</v>
      </c>
      <c r="E1972" s="22" t="s">
        <v>82</v>
      </c>
      <c r="F1972" s="42"/>
      <c r="G1972" s="4">
        <v>0</v>
      </c>
      <c r="H1972" s="5" t="s">
        <v>2793</v>
      </c>
      <c r="I1972" s="3"/>
      <c r="J1972" s="24"/>
    </row>
    <row r="1973" spans="1:10" hidden="1">
      <c r="A1973" s="22" t="s">
        <v>12786</v>
      </c>
      <c r="B1973" s="22" t="s">
        <v>12839</v>
      </c>
      <c r="C1973" s="23" t="s">
        <v>12840</v>
      </c>
      <c r="D1973" s="22" t="s">
        <v>8927</v>
      </c>
      <c r="E1973" s="22" t="s">
        <v>82</v>
      </c>
      <c r="F1973" s="42"/>
      <c r="G1973" s="4">
        <v>0</v>
      </c>
      <c r="H1973" s="5" t="s">
        <v>2793</v>
      </c>
      <c r="I1973" s="3"/>
      <c r="J1973" s="24"/>
    </row>
    <row r="1974" spans="1:10" hidden="1">
      <c r="A1974" s="22" t="s">
        <v>12841</v>
      </c>
      <c r="B1974" s="22" t="s">
        <v>12842</v>
      </c>
      <c r="C1974" s="23" t="s">
        <v>12843</v>
      </c>
      <c r="D1974" s="22" t="s">
        <v>8884</v>
      </c>
      <c r="E1974" s="22" t="s">
        <v>82</v>
      </c>
      <c r="F1974" s="42"/>
      <c r="G1974" s="4">
        <v>0</v>
      </c>
      <c r="H1974" s="5" t="s">
        <v>2793</v>
      </c>
      <c r="I1974" s="3"/>
      <c r="J1974" s="24"/>
    </row>
    <row r="1975" spans="1:10" hidden="1">
      <c r="A1975" s="22" t="s">
        <v>12841</v>
      </c>
      <c r="B1975" s="22" t="s">
        <v>12844</v>
      </c>
      <c r="C1975" s="23" t="s">
        <v>12845</v>
      </c>
      <c r="D1975" s="22" t="s">
        <v>8884</v>
      </c>
      <c r="E1975" s="22" t="s">
        <v>82</v>
      </c>
      <c r="F1975" s="42"/>
      <c r="G1975" s="4">
        <v>0</v>
      </c>
      <c r="H1975" s="5" t="s">
        <v>2793</v>
      </c>
      <c r="I1975" s="3"/>
      <c r="J1975" s="24"/>
    </row>
    <row r="1976" spans="1:10" hidden="1">
      <c r="A1976" s="22" t="s">
        <v>12841</v>
      </c>
      <c r="B1976" s="22" t="s">
        <v>585</v>
      </c>
      <c r="C1976" s="23" t="s">
        <v>12846</v>
      </c>
      <c r="D1976" s="22" t="s">
        <v>8884</v>
      </c>
      <c r="E1976" s="22" t="s">
        <v>82</v>
      </c>
      <c r="F1976" s="42"/>
      <c r="G1976" s="4">
        <v>0</v>
      </c>
      <c r="H1976" s="5" t="s">
        <v>2793</v>
      </c>
      <c r="I1976" s="3"/>
      <c r="J1976" s="24"/>
    </row>
    <row r="1977" spans="1:10" hidden="1">
      <c r="A1977" s="22" t="s">
        <v>12841</v>
      </c>
      <c r="B1977" s="22" t="s">
        <v>591</v>
      </c>
      <c r="C1977" s="23" t="s">
        <v>12847</v>
      </c>
      <c r="D1977" s="22" t="s">
        <v>8884</v>
      </c>
      <c r="E1977" s="22" t="s">
        <v>82</v>
      </c>
      <c r="F1977" s="42"/>
      <c r="G1977" s="4">
        <v>0</v>
      </c>
      <c r="H1977" s="5" t="s">
        <v>2793</v>
      </c>
      <c r="I1977" s="3"/>
      <c r="J1977" s="24"/>
    </row>
    <row r="1978" spans="1:10" hidden="1">
      <c r="A1978" s="22" t="s">
        <v>12841</v>
      </c>
      <c r="B1978" s="22" t="s">
        <v>12848</v>
      </c>
      <c r="C1978" s="23" t="s">
        <v>12849</v>
      </c>
      <c r="D1978" s="22" t="s">
        <v>8884</v>
      </c>
      <c r="E1978" s="22" t="s">
        <v>82</v>
      </c>
      <c r="F1978" s="42"/>
      <c r="G1978" s="4">
        <v>0</v>
      </c>
      <c r="H1978" s="5" t="s">
        <v>2793</v>
      </c>
      <c r="J1978" s="24"/>
    </row>
    <row r="1979" spans="1:10" hidden="1">
      <c r="A1979" s="22" t="s">
        <v>12841</v>
      </c>
      <c r="B1979" s="22" t="s">
        <v>12850</v>
      </c>
      <c r="C1979" s="23" t="s">
        <v>12851</v>
      </c>
      <c r="D1979" s="22" t="s">
        <v>8884</v>
      </c>
      <c r="E1979" s="22" t="s">
        <v>82</v>
      </c>
      <c r="F1979" s="42"/>
      <c r="G1979" s="4">
        <v>0</v>
      </c>
      <c r="H1979" s="5" t="s">
        <v>2793</v>
      </c>
      <c r="J1979" s="24"/>
    </row>
    <row r="1980" spans="1:10" hidden="1">
      <c r="A1980" s="22" t="s">
        <v>12841</v>
      </c>
      <c r="B1980" s="22" t="s">
        <v>12852</v>
      </c>
      <c r="C1980" s="23" t="s">
        <v>12853</v>
      </c>
      <c r="D1980" s="22" t="s">
        <v>8884</v>
      </c>
      <c r="E1980" s="22" t="s">
        <v>82</v>
      </c>
      <c r="F1980" s="42"/>
      <c r="G1980" s="4">
        <v>0</v>
      </c>
      <c r="H1980" s="5" t="s">
        <v>2793</v>
      </c>
      <c r="I1980" s="3"/>
      <c r="J1980" s="24"/>
    </row>
    <row r="1981" spans="1:10" hidden="1">
      <c r="A1981" s="22" t="s">
        <v>12841</v>
      </c>
      <c r="B1981" s="22" t="s">
        <v>12854</v>
      </c>
      <c r="C1981" s="23" t="s">
        <v>12855</v>
      </c>
      <c r="D1981" s="22" t="s">
        <v>8884</v>
      </c>
      <c r="E1981" s="22" t="s">
        <v>82</v>
      </c>
      <c r="F1981" s="42"/>
      <c r="G1981" s="4">
        <v>0</v>
      </c>
      <c r="H1981" s="5" t="s">
        <v>2793</v>
      </c>
      <c r="I1981" s="3"/>
      <c r="J1981" s="24"/>
    </row>
    <row r="1982" spans="1:10" hidden="1">
      <c r="A1982" s="22" t="s">
        <v>12841</v>
      </c>
      <c r="B1982" s="22" t="s">
        <v>12856</v>
      </c>
      <c r="C1982" s="23" t="s">
        <v>12857</v>
      </c>
      <c r="D1982" s="22" t="s">
        <v>8884</v>
      </c>
      <c r="E1982" s="22" t="s">
        <v>82</v>
      </c>
      <c r="F1982" s="42"/>
      <c r="G1982" s="4">
        <v>0</v>
      </c>
      <c r="H1982" s="5" t="s">
        <v>2793</v>
      </c>
      <c r="I1982" s="3"/>
      <c r="J1982" s="24"/>
    </row>
    <row r="1983" spans="1:10" hidden="1">
      <c r="A1983" s="22" t="s">
        <v>12841</v>
      </c>
      <c r="B1983" s="22" t="s">
        <v>12858</v>
      </c>
      <c r="C1983" s="23" t="s">
        <v>12859</v>
      </c>
      <c r="D1983" s="22" t="s">
        <v>8884</v>
      </c>
      <c r="E1983" s="22" t="s">
        <v>82</v>
      </c>
      <c r="F1983" s="42"/>
      <c r="G1983" s="4">
        <v>0</v>
      </c>
      <c r="H1983" s="5" t="s">
        <v>2793</v>
      </c>
      <c r="I1983" s="3"/>
      <c r="J1983" s="24"/>
    </row>
    <row r="1984" spans="1:10" hidden="1">
      <c r="A1984" s="22" t="s">
        <v>12841</v>
      </c>
      <c r="B1984" s="22" t="s">
        <v>12860</v>
      </c>
      <c r="C1984" s="23" t="s">
        <v>12861</v>
      </c>
      <c r="D1984" s="22" t="s">
        <v>8884</v>
      </c>
      <c r="E1984" s="22" t="s">
        <v>82</v>
      </c>
      <c r="F1984" s="42"/>
      <c r="G1984" s="4">
        <v>0</v>
      </c>
      <c r="H1984" s="5" t="s">
        <v>2793</v>
      </c>
      <c r="I1984" s="3"/>
      <c r="J1984" s="24"/>
    </row>
    <row r="1985" spans="1:10" hidden="1">
      <c r="A1985" s="22" t="s">
        <v>12841</v>
      </c>
      <c r="B1985" s="22" t="s">
        <v>12862</v>
      </c>
      <c r="C1985" s="23" t="s">
        <v>12863</v>
      </c>
      <c r="D1985" s="22" t="s">
        <v>8884</v>
      </c>
      <c r="E1985" s="22" t="s">
        <v>82</v>
      </c>
      <c r="F1985" s="42"/>
      <c r="G1985" s="4">
        <v>0</v>
      </c>
      <c r="H1985" s="5" t="s">
        <v>2793</v>
      </c>
      <c r="J1985" s="24"/>
    </row>
    <row r="1986" spans="1:10" hidden="1">
      <c r="A1986" s="22" t="s">
        <v>12841</v>
      </c>
      <c r="B1986" s="22" t="s">
        <v>12864</v>
      </c>
      <c r="C1986" s="23" t="s">
        <v>12865</v>
      </c>
      <c r="D1986" s="22" t="s">
        <v>8884</v>
      </c>
      <c r="E1986" s="22" t="s">
        <v>82</v>
      </c>
      <c r="F1986" s="42"/>
      <c r="G1986" s="4">
        <v>0</v>
      </c>
      <c r="H1986" s="5" t="s">
        <v>2793</v>
      </c>
      <c r="J1986" s="24"/>
    </row>
    <row r="1987" spans="1:10" hidden="1">
      <c r="A1987" s="22" t="s">
        <v>12841</v>
      </c>
      <c r="B1987" s="22" t="s">
        <v>12866</v>
      </c>
      <c r="C1987" s="23" t="s">
        <v>12867</v>
      </c>
      <c r="D1987" s="22" t="s">
        <v>8884</v>
      </c>
      <c r="E1987" s="22" t="s">
        <v>82</v>
      </c>
      <c r="F1987" s="42"/>
      <c r="G1987" s="4">
        <v>0</v>
      </c>
      <c r="H1987" s="5" t="s">
        <v>2793</v>
      </c>
      <c r="J1987" s="24"/>
    </row>
    <row r="1988" spans="1:10" hidden="1">
      <c r="A1988" s="22" t="s">
        <v>12841</v>
      </c>
      <c r="B1988" s="22" t="s">
        <v>12868</v>
      </c>
      <c r="C1988" s="23" t="s">
        <v>12869</v>
      </c>
      <c r="D1988" s="22" t="s">
        <v>8884</v>
      </c>
      <c r="E1988" s="22" t="s">
        <v>82</v>
      </c>
      <c r="F1988" s="42"/>
      <c r="G1988" s="4">
        <v>0</v>
      </c>
      <c r="H1988" s="5" t="s">
        <v>2793</v>
      </c>
      <c r="I1988" s="3"/>
      <c r="J1988" s="24"/>
    </row>
    <row r="1989" spans="1:10" hidden="1">
      <c r="A1989" s="22" t="s">
        <v>12841</v>
      </c>
      <c r="B1989" s="22" t="s">
        <v>12870</v>
      </c>
      <c r="C1989" s="23" t="s">
        <v>12871</v>
      </c>
      <c r="D1989" s="22" t="s">
        <v>8884</v>
      </c>
      <c r="E1989" s="22" t="s">
        <v>82</v>
      </c>
      <c r="F1989" s="42"/>
      <c r="G1989" s="4">
        <v>0</v>
      </c>
      <c r="H1989" s="5" t="s">
        <v>2793</v>
      </c>
      <c r="I1989" s="3"/>
      <c r="J1989" s="24"/>
    </row>
    <row r="1990" spans="1:10" hidden="1">
      <c r="A1990" s="22" t="s">
        <v>12841</v>
      </c>
      <c r="B1990" s="22" t="s">
        <v>12872</v>
      </c>
      <c r="C1990" s="23" t="s">
        <v>12873</v>
      </c>
      <c r="D1990" s="22" t="s">
        <v>8884</v>
      </c>
      <c r="E1990" s="22" t="s">
        <v>82</v>
      </c>
      <c r="F1990" s="42"/>
      <c r="G1990" s="4">
        <v>0</v>
      </c>
      <c r="H1990" s="5" t="s">
        <v>2793</v>
      </c>
      <c r="I1990" s="3"/>
      <c r="J1990" s="24"/>
    </row>
    <row r="1991" spans="1:10" hidden="1">
      <c r="A1991" s="22" t="s">
        <v>12841</v>
      </c>
      <c r="B1991" s="22" t="s">
        <v>539</v>
      </c>
      <c r="C1991" s="23" t="s">
        <v>12874</v>
      </c>
      <c r="D1991" s="22" t="s">
        <v>8884</v>
      </c>
      <c r="E1991" s="22" t="s">
        <v>8921</v>
      </c>
      <c r="F1991" s="42" t="s">
        <v>10147</v>
      </c>
      <c r="G1991" s="4">
        <v>0</v>
      </c>
      <c r="H1991" s="5" t="s">
        <v>2793</v>
      </c>
      <c r="I1991" s="3"/>
      <c r="J1991" s="24"/>
    </row>
    <row r="1992" spans="1:10" hidden="1">
      <c r="A1992" s="22" t="s">
        <v>12841</v>
      </c>
      <c r="B1992" s="22" t="s">
        <v>12875</v>
      </c>
      <c r="C1992" s="23" t="s">
        <v>12876</v>
      </c>
      <c r="D1992" s="22" t="s">
        <v>8884</v>
      </c>
      <c r="E1992" s="22" t="s">
        <v>82</v>
      </c>
      <c r="F1992" s="42"/>
      <c r="G1992" s="4">
        <v>0</v>
      </c>
      <c r="H1992" s="5" t="s">
        <v>2793</v>
      </c>
      <c r="I1992" s="3"/>
      <c r="J1992" s="24"/>
    </row>
    <row r="1993" spans="1:10" hidden="1">
      <c r="A1993" s="22" t="s">
        <v>12841</v>
      </c>
      <c r="B1993" s="22" t="s">
        <v>12877</v>
      </c>
      <c r="C1993" s="23" t="s">
        <v>12878</v>
      </c>
      <c r="D1993" s="22" t="s">
        <v>8884</v>
      </c>
      <c r="E1993" s="22" t="s">
        <v>82</v>
      </c>
      <c r="F1993" s="42"/>
      <c r="G1993" s="4">
        <v>0</v>
      </c>
      <c r="H1993" s="5" t="s">
        <v>2793</v>
      </c>
      <c r="I1993" s="3"/>
      <c r="J1993" s="24"/>
    </row>
    <row r="1994" spans="1:10" hidden="1">
      <c r="A1994" s="22" t="s">
        <v>12841</v>
      </c>
      <c r="B1994" s="22" t="s">
        <v>12879</v>
      </c>
      <c r="C1994" s="23" t="s">
        <v>12880</v>
      </c>
      <c r="D1994" s="22" t="s">
        <v>8884</v>
      </c>
      <c r="E1994" s="22" t="s">
        <v>82</v>
      </c>
      <c r="F1994" s="42"/>
      <c r="G1994" s="4">
        <v>0</v>
      </c>
      <c r="H1994" s="5" t="s">
        <v>2793</v>
      </c>
      <c r="I1994" s="3"/>
      <c r="J1994" s="24"/>
    </row>
    <row r="1995" spans="1:10" hidden="1">
      <c r="A1995" s="22" t="s">
        <v>12841</v>
      </c>
      <c r="B1995" s="22" t="s">
        <v>12881</v>
      </c>
      <c r="C1995" s="23" t="s">
        <v>12882</v>
      </c>
      <c r="D1995" s="22" t="s">
        <v>8884</v>
      </c>
      <c r="E1995" s="22" t="s">
        <v>82</v>
      </c>
      <c r="F1995" s="42"/>
      <c r="G1995" s="4">
        <v>0</v>
      </c>
      <c r="H1995" s="5" t="s">
        <v>2793</v>
      </c>
      <c r="I1995" s="3"/>
      <c r="J1995" s="24"/>
    </row>
    <row r="1996" spans="1:10" hidden="1">
      <c r="A1996" s="22" t="s">
        <v>12841</v>
      </c>
      <c r="B1996" s="22" t="s">
        <v>12883</v>
      </c>
      <c r="C1996" s="23" t="s">
        <v>12884</v>
      </c>
      <c r="D1996" s="22" t="s">
        <v>8884</v>
      </c>
      <c r="E1996" s="22" t="s">
        <v>82</v>
      </c>
      <c r="F1996" s="42"/>
      <c r="G1996" s="4">
        <v>0</v>
      </c>
      <c r="H1996" s="5" t="s">
        <v>2793</v>
      </c>
      <c r="I1996" s="3"/>
      <c r="J1996" s="24"/>
    </row>
    <row r="1997" spans="1:10" hidden="1">
      <c r="A1997" s="22" t="s">
        <v>12841</v>
      </c>
      <c r="B1997" s="22" t="s">
        <v>12885</v>
      </c>
      <c r="C1997" s="23" t="s">
        <v>12886</v>
      </c>
      <c r="D1997" s="22" t="s">
        <v>8884</v>
      </c>
      <c r="E1997" s="22" t="s">
        <v>82</v>
      </c>
      <c r="F1997" s="42"/>
      <c r="G1997" s="4">
        <v>0</v>
      </c>
      <c r="H1997" s="5" t="s">
        <v>2793</v>
      </c>
      <c r="I1997" s="3"/>
      <c r="J1997" s="24"/>
    </row>
    <row r="1998" spans="1:10" hidden="1">
      <c r="A1998" s="22" t="s">
        <v>12841</v>
      </c>
      <c r="B1998" s="22" t="s">
        <v>12887</v>
      </c>
      <c r="C1998" s="23" t="s">
        <v>12888</v>
      </c>
      <c r="D1998" s="22" t="s">
        <v>8884</v>
      </c>
      <c r="E1998" s="22" t="s">
        <v>82</v>
      </c>
      <c r="F1998" s="42"/>
      <c r="G1998" s="4">
        <v>0</v>
      </c>
      <c r="H1998" s="5" t="s">
        <v>2793</v>
      </c>
      <c r="I1998" s="3"/>
      <c r="J1998" s="24"/>
    </row>
    <row r="1999" spans="1:10" hidden="1">
      <c r="A1999" s="22" t="s">
        <v>12841</v>
      </c>
      <c r="B1999" s="22" t="s">
        <v>12889</v>
      </c>
      <c r="C1999" s="23" t="s">
        <v>12890</v>
      </c>
      <c r="D1999" s="22" t="s">
        <v>8884</v>
      </c>
      <c r="E1999" s="22" t="s">
        <v>82</v>
      </c>
      <c r="F1999" s="42"/>
      <c r="G1999" s="4">
        <v>0</v>
      </c>
      <c r="H1999" s="5" t="s">
        <v>2793</v>
      </c>
      <c r="I1999" s="3"/>
      <c r="J1999" s="24"/>
    </row>
    <row r="2000" spans="1:10" hidden="1">
      <c r="A2000" s="22" t="s">
        <v>12841</v>
      </c>
      <c r="B2000" s="22" t="s">
        <v>509</v>
      </c>
      <c r="C2000" s="23" t="s">
        <v>12891</v>
      </c>
      <c r="D2000" s="22" t="s">
        <v>8884</v>
      </c>
      <c r="E2000" s="22" t="s">
        <v>82</v>
      </c>
      <c r="F2000" s="42"/>
      <c r="G2000" s="4">
        <v>0</v>
      </c>
      <c r="H2000" s="5" t="s">
        <v>2793</v>
      </c>
      <c r="I2000" s="3"/>
      <c r="J2000" s="24"/>
    </row>
    <row r="2001" spans="1:10" hidden="1">
      <c r="A2001" s="22" t="s">
        <v>12841</v>
      </c>
      <c r="B2001" s="22" t="s">
        <v>12892</v>
      </c>
      <c r="C2001" s="23" t="s">
        <v>12893</v>
      </c>
      <c r="D2001" s="22" t="s">
        <v>8884</v>
      </c>
      <c r="E2001" s="22" t="s">
        <v>82</v>
      </c>
      <c r="F2001" s="42"/>
      <c r="G2001" s="4">
        <v>0</v>
      </c>
      <c r="H2001" s="5" t="s">
        <v>2793</v>
      </c>
      <c r="I2001" s="3"/>
      <c r="J2001" s="24"/>
    </row>
    <row r="2002" spans="1:10" hidden="1">
      <c r="A2002" s="22" t="s">
        <v>12841</v>
      </c>
      <c r="B2002" s="22" t="s">
        <v>12894</v>
      </c>
      <c r="C2002" s="23" t="s">
        <v>12895</v>
      </c>
      <c r="D2002" s="22" t="s">
        <v>8884</v>
      </c>
      <c r="E2002" s="22" t="s">
        <v>82</v>
      </c>
      <c r="F2002" s="42"/>
      <c r="G2002" s="4">
        <v>0</v>
      </c>
      <c r="H2002" s="5" t="s">
        <v>2793</v>
      </c>
      <c r="I2002" s="3"/>
      <c r="J2002" s="24"/>
    </row>
    <row r="2003" spans="1:10" hidden="1">
      <c r="A2003" s="22" t="s">
        <v>12841</v>
      </c>
      <c r="B2003" s="22" t="s">
        <v>12896</v>
      </c>
      <c r="C2003" s="23" t="s">
        <v>12897</v>
      </c>
      <c r="D2003" s="22" t="s">
        <v>8884</v>
      </c>
      <c r="E2003" s="22" t="s">
        <v>82</v>
      </c>
      <c r="F2003" s="42"/>
      <c r="G2003" s="4">
        <v>0</v>
      </c>
      <c r="H2003" s="5" t="s">
        <v>2793</v>
      </c>
      <c r="I2003" s="3"/>
      <c r="J2003" s="24"/>
    </row>
    <row r="2004" spans="1:10" hidden="1">
      <c r="A2004" s="22" t="s">
        <v>12841</v>
      </c>
      <c r="B2004" s="22" t="s">
        <v>12898</v>
      </c>
      <c r="C2004" s="23" t="s">
        <v>12899</v>
      </c>
      <c r="D2004" s="22" t="s">
        <v>8884</v>
      </c>
      <c r="E2004" s="22" t="s">
        <v>82</v>
      </c>
      <c r="F2004" s="42"/>
      <c r="G2004" s="4">
        <v>0</v>
      </c>
      <c r="H2004" s="5" t="s">
        <v>2793</v>
      </c>
      <c r="I2004" s="3"/>
      <c r="J2004" s="24"/>
    </row>
    <row r="2005" spans="1:10" hidden="1">
      <c r="A2005" s="22" t="s">
        <v>12841</v>
      </c>
      <c r="B2005" s="22" t="s">
        <v>12900</v>
      </c>
      <c r="C2005" s="23" t="s">
        <v>12901</v>
      </c>
      <c r="D2005" s="22" t="s">
        <v>8884</v>
      </c>
      <c r="E2005" s="22" t="s">
        <v>82</v>
      </c>
      <c r="F2005" s="42"/>
      <c r="G2005" s="4">
        <v>0</v>
      </c>
      <c r="H2005" s="5" t="s">
        <v>2793</v>
      </c>
      <c r="I2005" s="3"/>
      <c r="J2005" s="24"/>
    </row>
    <row r="2006" spans="1:10" hidden="1">
      <c r="A2006" s="22" t="s">
        <v>12841</v>
      </c>
      <c r="B2006" s="22" t="s">
        <v>12902</v>
      </c>
      <c r="C2006" s="23" t="s">
        <v>12903</v>
      </c>
      <c r="D2006" s="22" t="s">
        <v>8884</v>
      </c>
      <c r="E2006" s="22" t="s">
        <v>82</v>
      </c>
      <c r="F2006" s="42"/>
      <c r="G2006" s="4">
        <v>0</v>
      </c>
      <c r="H2006" s="5" t="s">
        <v>2793</v>
      </c>
      <c r="I2006" s="3"/>
      <c r="J2006" s="24"/>
    </row>
    <row r="2007" spans="1:10" hidden="1">
      <c r="A2007" s="22" t="s">
        <v>12841</v>
      </c>
      <c r="B2007" s="22" t="s">
        <v>12904</v>
      </c>
      <c r="C2007" s="23" t="s">
        <v>12905</v>
      </c>
      <c r="D2007" s="22" t="s">
        <v>8884</v>
      </c>
      <c r="E2007" s="22">
        <v>3</v>
      </c>
      <c r="F2007" s="42" t="s">
        <v>10147</v>
      </c>
      <c r="G2007" s="4">
        <v>0</v>
      </c>
      <c r="H2007" s="5" t="s">
        <v>2793</v>
      </c>
      <c r="I2007" s="3"/>
      <c r="J2007" s="24"/>
    </row>
    <row r="2008" spans="1:10" hidden="1">
      <c r="A2008" s="22" t="s">
        <v>12841</v>
      </c>
      <c r="B2008" s="22" t="s">
        <v>12906</v>
      </c>
      <c r="C2008" s="23" t="s">
        <v>12907</v>
      </c>
      <c r="D2008" s="22" t="s">
        <v>8884</v>
      </c>
      <c r="E2008" s="22" t="s">
        <v>82</v>
      </c>
      <c r="F2008" s="42"/>
      <c r="G2008" s="4">
        <v>0</v>
      </c>
      <c r="H2008" s="5" t="s">
        <v>2793</v>
      </c>
      <c r="I2008" s="3"/>
      <c r="J2008" s="24"/>
    </row>
    <row r="2009" spans="1:10" hidden="1">
      <c r="A2009" s="22" t="s">
        <v>12841</v>
      </c>
      <c r="B2009" s="22" t="s">
        <v>12908</v>
      </c>
      <c r="C2009" s="23" t="s">
        <v>12909</v>
      </c>
      <c r="D2009" s="22" t="s">
        <v>8884</v>
      </c>
      <c r="E2009" s="22" t="s">
        <v>82</v>
      </c>
      <c r="F2009" s="42"/>
      <c r="G2009" s="4">
        <v>0</v>
      </c>
      <c r="H2009" s="5" t="s">
        <v>2793</v>
      </c>
      <c r="I2009" s="3"/>
      <c r="J2009" s="24"/>
    </row>
    <row r="2010" spans="1:10" hidden="1">
      <c r="A2010" s="22" t="s">
        <v>12841</v>
      </c>
      <c r="B2010" s="22" t="s">
        <v>12910</v>
      </c>
      <c r="C2010" s="23" t="s">
        <v>12911</v>
      </c>
      <c r="D2010" s="22" t="s">
        <v>8884</v>
      </c>
      <c r="E2010" s="22" t="s">
        <v>82</v>
      </c>
      <c r="F2010" s="42"/>
      <c r="G2010" s="4">
        <v>0</v>
      </c>
      <c r="H2010" s="5" t="s">
        <v>2793</v>
      </c>
      <c r="I2010" s="3"/>
      <c r="J2010" s="24"/>
    </row>
    <row r="2011" spans="1:10" hidden="1">
      <c r="A2011" s="22" t="s">
        <v>12841</v>
      </c>
      <c r="B2011" s="22" t="s">
        <v>12912</v>
      </c>
      <c r="C2011" s="23" t="s">
        <v>12913</v>
      </c>
      <c r="D2011" s="22" t="s">
        <v>8884</v>
      </c>
      <c r="E2011" s="22" t="s">
        <v>82</v>
      </c>
      <c r="F2011" s="42"/>
      <c r="G2011" s="4">
        <v>0</v>
      </c>
      <c r="H2011" s="5" t="s">
        <v>2793</v>
      </c>
      <c r="I2011" s="3"/>
      <c r="J2011" s="24"/>
    </row>
    <row r="2012" spans="1:10" hidden="1">
      <c r="A2012" s="22" t="s">
        <v>12841</v>
      </c>
      <c r="B2012" s="22" t="s">
        <v>12914</v>
      </c>
      <c r="C2012" s="23" t="s">
        <v>12915</v>
      </c>
      <c r="D2012" s="22" t="s">
        <v>8884</v>
      </c>
      <c r="E2012" s="22" t="s">
        <v>82</v>
      </c>
      <c r="F2012" s="42"/>
      <c r="G2012" s="4">
        <v>0</v>
      </c>
      <c r="H2012" s="5" t="s">
        <v>2793</v>
      </c>
      <c r="I2012" s="3"/>
      <c r="J2012" s="24"/>
    </row>
    <row r="2013" spans="1:10" hidden="1">
      <c r="A2013" s="22" t="s">
        <v>12841</v>
      </c>
      <c r="B2013" s="22" t="s">
        <v>12916</v>
      </c>
      <c r="C2013" s="23" t="s">
        <v>12917</v>
      </c>
      <c r="D2013" s="22" t="s">
        <v>8884</v>
      </c>
      <c r="E2013" s="22" t="s">
        <v>82</v>
      </c>
      <c r="F2013" s="42"/>
      <c r="G2013" s="4">
        <v>0</v>
      </c>
      <c r="H2013" s="5" t="s">
        <v>2793</v>
      </c>
      <c r="I2013" s="3"/>
      <c r="J2013" s="24"/>
    </row>
    <row r="2014" spans="1:10" hidden="1">
      <c r="A2014" s="22" t="s">
        <v>12841</v>
      </c>
      <c r="B2014" s="22" t="s">
        <v>12918</v>
      </c>
      <c r="C2014" s="23" t="s">
        <v>12919</v>
      </c>
      <c r="D2014" s="22" t="s">
        <v>8884</v>
      </c>
      <c r="E2014" s="22" t="s">
        <v>82</v>
      </c>
      <c r="F2014" s="42"/>
      <c r="G2014" s="4">
        <v>0</v>
      </c>
      <c r="H2014" s="5" t="s">
        <v>2793</v>
      </c>
      <c r="I2014" s="3"/>
      <c r="J2014" s="24"/>
    </row>
    <row r="2015" spans="1:10" hidden="1">
      <c r="A2015" s="22" t="s">
        <v>12841</v>
      </c>
      <c r="B2015" s="22" t="s">
        <v>12920</v>
      </c>
      <c r="C2015" s="23" t="s">
        <v>12921</v>
      </c>
      <c r="D2015" s="22" t="s">
        <v>8884</v>
      </c>
      <c r="E2015" s="22" t="s">
        <v>82</v>
      </c>
      <c r="F2015" s="42"/>
      <c r="G2015" s="4">
        <v>0</v>
      </c>
      <c r="H2015" s="5" t="s">
        <v>2793</v>
      </c>
      <c r="I2015" s="3"/>
      <c r="J2015" s="24"/>
    </row>
    <row r="2016" spans="1:10" hidden="1">
      <c r="A2016" s="22" t="s">
        <v>12841</v>
      </c>
      <c r="B2016" s="22" t="s">
        <v>12922</v>
      </c>
      <c r="C2016" s="23" t="s">
        <v>12923</v>
      </c>
      <c r="D2016" s="22" t="s">
        <v>8884</v>
      </c>
      <c r="E2016" s="22" t="s">
        <v>82</v>
      </c>
      <c r="F2016" s="42"/>
      <c r="G2016" s="4">
        <v>0</v>
      </c>
      <c r="H2016" s="5" t="s">
        <v>2793</v>
      </c>
      <c r="I2016" s="3"/>
      <c r="J2016" s="24"/>
    </row>
    <row r="2017" spans="1:10" hidden="1">
      <c r="A2017" s="22" t="s">
        <v>12841</v>
      </c>
      <c r="B2017" s="22" t="s">
        <v>12924</v>
      </c>
      <c r="C2017" s="23" t="s">
        <v>12925</v>
      </c>
      <c r="D2017" s="22" t="s">
        <v>8884</v>
      </c>
      <c r="E2017" s="22" t="s">
        <v>82</v>
      </c>
      <c r="F2017" s="42"/>
      <c r="G2017" s="4">
        <v>0</v>
      </c>
      <c r="H2017" s="5" t="s">
        <v>2793</v>
      </c>
      <c r="I2017" s="3"/>
      <c r="J2017" s="24"/>
    </row>
    <row r="2018" spans="1:10" hidden="1">
      <c r="A2018" s="22" t="s">
        <v>12841</v>
      </c>
      <c r="B2018" s="22" t="s">
        <v>12926</v>
      </c>
      <c r="C2018" s="23" t="s">
        <v>12927</v>
      </c>
      <c r="D2018" s="22" t="s">
        <v>8924</v>
      </c>
      <c r="E2018" s="22" t="s">
        <v>82</v>
      </c>
      <c r="F2018" s="42"/>
      <c r="G2018" s="4">
        <v>0</v>
      </c>
      <c r="H2018" s="5" t="s">
        <v>2793</v>
      </c>
      <c r="I2018" s="3"/>
      <c r="J2018" s="24"/>
    </row>
    <row r="2019" spans="1:10" hidden="1">
      <c r="A2019" s="22" t="s">
        <v>12841</v>
      </c>
      <c r="B2019" s="22" t="s">
        <v>12928</v>
      </c>
      <c r="C2019" s="23" t="s">
        <v>12929</v>
      </c>
      <c r="D2019" s="22" t="s">
        <v>8884</v>
      </c>
      <c r="E2019" s="22" t="s">
        <v>82</v>
      </c>
      <c r="F2019" s="42"/>
      <c r="G2019" s="4">
        <v>0</v>
      </c>
      <c r="H2019" s="5" t="s">
        <v>2793</v>
      </c>
      <c r="I2019" s="3"/>
      <c r="J2019" s="24"/>
    </row>
    <row r="2020" spans="1:10" hidden="1">
      <c r="A2020" s="22" t="s">
        <v>12841</v>
      </c>
      <c r="B2020" s="22" t="s">
        <v>12930</v>
      </c>
      <c r="C2020" s="23" t="s">
        <v>12901</v>
      </c>
      <c r="D2020" s="22" t="s">
        <v>8884</v>
      </c>
      <c r="E2020" s="22" t="s">
        <v>82</v>
      </c>
      <c r="F2020" s="42"/>
      <c r="G2020" s="4">
        <v>0</v>
      </c>
      <c r="H2020" s="5" t="s">
        <v>2793</v>
      </c>
      <c r="I2020" s="3"/>
      <c r="J2020" s="24"/>
    </row>
    <row r="2021" spans="1:10" hidden="1">
      <c r="A2021" s="22" t="s">
        <v>12841</v>
      </c>
      <c r="B2021" s="22" t="s">
        <v>12931</v>
      </c>
      <c r="C2021" s="23" t="s">
        <v>12932</v>
      </c>
      <c r="D2021" s="22" t="s">
        <v>8884</v>
      </c>
      <c r="E2021" s="22">
        <v>3</v>
      </c>
      <c r="F2021" s="42" t="s">
        <v>10147</v>
      </c>
      <c r="G2021" s="4">
        <v>0</v>
      </c>
      <c r="H2021" s="5" t="s">
        <v>2793</v>
      </c>
      <c r="I2021" s="3"/>
      <c r="J2021" s="24"/>
    </row>
    <row r="2022" spans="1:10" hidden="1">
      <c r="A2022" s="22" t="s">
        <v>12841</v>
      </c>
      <c r="B2022" s="22" t="s">
        <v>12933</v>
      </c>
      <c r="C2022" s="23" t="s">
        <v>12934</v>
      </c>
      <c r="D2022" s="22" t="s">
        <v>8884</v>
      </c>
      <c r="E2022" s="22" t="s">
        <v>82</v>
      </c>
      <c r="F2022" s="42"/>
      <c r="G2022" s="4">
        <v>0</v>
      </c>
      <c r="H2022" s="5" t="s">
        <v>2793</v>
      </c>
      <c r="I2022" s="3"/>
      <c r="J2022" s="24"/>
    </row>
    <row r="2023" spans="1:10" hidden="1">
      <c r="A2023" s="22" t="s">
        <v>12841</v>
      </c>
      <c r="B2023" s="22" t="s">
        <v>12935</v>
      </c>
      <c r="C2023" s="23" t="s">
        <v>12936</v>
      </c>
      <c r="D2023" s="22" t="s">
        <v>8924</v>
      </c>
      <c r="E2023" s="22" t="s">
        <v>82</v>
      </c>
      <c r="F2023" s="42"/>
      <c r="G2023" s="4">
        <v>0</v>
      </c>
      <c r="H2023" s="5" t="s">
        <v>2793</v>
      </c>
      <c r="I2023" s="3"/>
      <c r="J2023" s="24"/>
    </row>
    <row r="2024" spans="1:10" hidden="1">
      <c r="A2024" s="22" t="s">
        <v>12841</v>
      </c>
      <c r="B2024" s="22" t="s">
        <v>12937</v>
      </c>
      <c r="C2024" s="23" t="s">
        <v>12938</v>
      </c>
      <c r="D2024" s="22" t="s">
        <v>8920</v>
      </c>
      <c r="E2024" s="22" t="s">
        <v>82</v>
      </c>
      <c r="F2024" s="42"/>
      <c r="G2024" s="4">
        <v>0</v>
      </c>
      <c r="H2024" s="5" t="s">
        <v>2793</v>
      </c>
      <c r="I2024" s="3"/>
      <c r="J2024" s="24"/>
    </row>
    <row r="2025" spans="1:10" hidden="1">
      <c r="A2025" s="22" t="s">
        <v>12841</v>
      </c>
      <c r="B2025" s="22" t="s">
        <v>12939</v>
      </c>
      <c r="C2025" s="23" t="s">
        <v>12940</v>
      </c>
      <c r="D2025" s="22" t="s">
        <v>8920</v>
      </c>
      <c r="E2025" s="22" t="s">
        <v>82</v>
      </c>
      <c r="F2025" s="42"/>
      <c r="G2025" s="4">
        <v>0</v>
      </c>
      <c r="H2025" s="5" t="s">
        <v>2793</v>
      </c>
      <c r="I2025" s="3"/>
      <c r="J2025" s="24"/>
    </row>
    <row r="2026" spans="1:10" hidden="1">
      <c r="A2026" s="22" t="s">
        <v>12841</v>
      </c>
      <c r="B2026" s="22" t="s">
        <v>12941</v>
      </c>
      <c r="C2026" s="23" t="s">
        <v>12942</v>
      </c>
      <c r="D2026" s="22" t="s">
        <v>8920</v>
      </c>
      <c r="E2026" s="22" t="s">
        <v>82</v>
      </c>
      <c r="F2026" s="42"/>
      <c r="G2026" s="4">
        <v>0</v>
      </c>
      <c r="H2026" s="5" t="s">
        <v>2793</v>
      </c>
      <c r="I2026" s="3"/>
      <c r="J2026" s="24"/>
    </row>
    <row r="2027" spans="1:10" hidden="1">
      <c r="A2027" s="22" t="s">
        <v>12841</v>
      </c>
      <c r="B2027" s="22" t="s">
        <v>12943</v>
      </c>
      <c r="C2027" s="23" t="s">
        <v>12944</v>
      </c>
      <c r="D2027" s="22" t="s">
        <v>8920</v>
      </c>
      <c r="E2027" s="22" t="s">
        <v>82</v>
      </c>
      <c r="F2027" s="42"/>
      <c r="G2027" s="4">
        <v>0</v>
      </c>
      <c r="H2027" s="5" t="s">
        <v>2793</v>
      </c>
      <c r="I2027" s="3"/>
      <c r="J2027" s="24"/>
    </row>
    <row r="2028" spans="1:10" hidden="1">
      <c r="A2028" s="22" t="s">
        <v>12841</v>
      </c>
      <c r="B2028" s="22" t="s">
        <v>12945</v>
      </c>
      <c r="C2028" s="23" t="s">
        <v>12946</v>
      </c>
      <c r="D2028" s="22" t="s">
        <v>8884</v>
      </c>
      <c r="E2028" s="22" t="s">
        <v>82</v>
      </c>
      <c r="F2028" s="42"/>
      <c r="G2028" s="4">
        <v>0</v>
      </c>
      <c r="H2028" s="5" t="s">
        <v>2793</v>
      </c>
      <c r="I2028" s="3"/>
      <c r="J2028" s="24"/>
    </row>
    <row r="2029" spans="1:10" hidden="1">
      <c r="A2029" s="22" t="s">
        <v>12841</v>
      </c>
      <c r="B2029" s="22" t="s">
        <v>12947</v>
      </c>
      <c r="C2029" s="23" t="s">
        <v>12948</v>
      </c>
      <c r="D2029" s="22" t="s">
        <v>8927</v>
      </c>
      <c r="E2029" s="22" t="s">
        <v>82</v>
      </c>
      <c r="F2029" s="42"/>
      <c r="G2029" s="4">
        <v>0</v>
      </c>
      <c r="H2029" s="5" t="s">
        <v>2793</v>
      </c>
      <c r="I2029" s="3"/>
      <c r="J2029" s="24"/>
    </row>
    <row r="2030" spans="1:10" hidden="1">
      <c r="A2030" s="22" t="s">
        <v>12841</v>
      </c>
      <c r="B2030" s="22" t="s">
        <v>12949</v>
      </c>
      <c r="C2030" s="23" t="s">
        <v>12950</v>
      </c>
      <c r="D2030" s="22" t="s">
        <v>8927</v>
      </c>
      <c r="E2030" s="22" t="s">
        <v>82</v>
      </c>
      <c r="F2030" s="42"/>
      <c r="G2030" s="4">
        <v>0</v>
      </c>
      <c r="H2030" s="5" t="s">
        <v>2793</v>
      </c>
      <c r="I2030" s="3"/>
      <c r="J2030" s="24"/>
    </row>
    <row r="2031" spans="1:10" hidden="1">
      <c r="A2031" s="22" t="s">
        <v>12841</v>
      </c>
      <c r="B2031" s="22" t="s">
        <v>12951</v>
      </c>
      <c r="C2031" s="23" t="s">
        <v>12952</v>
      </c>
      <c r="D2031" s="22" t="s">
        <v>8924</v>
      </c>
      <c r="E2031" s="22" t="s">
        <v>82</v>
      </c>
      <c r="F2031" s="42"/>
      <c r="G2031" s="4">
        <v>0</v>
      </c>
      <c r="H2031" s="5" t="s">
        <v>2793</v>
      </c>
      <c r="I2031" s="3"/>
      <c r="J2031" s="24"/>
    </row>
    <row r="2032" spans="1:10" hidden="1">
      <c r="A2032" s="22" t="s">
        <v>12953</v>
      </c>
      <c r="B2032" s="22" t="s">
        <v>12954</v>
      </c>
      <c r="C2032" s="23" t="s">
        <v>12955</v>
      </c>
      <c r="D2032" s="22" t="s">
        <v>8927</v>
      </c>
      <c r="E2032" s="22">
        <v>2</v>
      </c>
      <c r="F2032" s="42"/>
      <c r="G2032" s="4">
        <v>0</v>
      </c>
      <c r="H2032" s="5" t="s">
        <v>2793</v>
      </c>
      <c r="I2032" s="3"/>
      <c r="J2032" s="24"/>
    </row>
    <row r="2033" spans="1:10" hidden="1">
      <c r="A2033" s="22" t="s">
        <v>12953</v>
      </c>
      <c r="B2033" s="22" t="s">
        <v>12956</v>
      </c>
      <c r="C2033" s="23" t="s">
        <v>12957</v>
      </c>
      <c r="D2033" s="22" t="s">
        <v>8924</v>
      </c>
      <c r="E2033" s="22" t="s">
        <v>8921</v>
      </c>
      <c r="F2033" s="42"/>
      <c r="G2033" s="4">
        <v>0</v>
      </c>
      <c r="H2033" s="5" t="s">
        <v>2793</v>
      </c>
      <c r="I2033" s="3"/>
      <c r="J2033" s="24"/>
    </row>
    <row r="2034" spans="1:10" hidden="1">
      <c r="A2034" s="22" t="s">
        <v>12953</v>
      </c>
      <c r="B2034" s="22" t="s">
        <v>12958</v>
      </c>
      <c r="C2034" s="23" t="s">
        <v>12959</v>
      </c>
      <c r="D2034" s="22" t="s">
        <v>9010</v>
      </c>
      <c r="E2034" s="22" t="s">
        <v>8921</v>
      </c>
      <c r="F2034" s="42"/>
      <c r="G2034" s="4">
        <v>0</v>
      </c>
      <c r="H2034" s="5" t="s">
        <v>2793</v>
      </c>
      <c r="I2034" s="3"/>
      <c r="J2034" s="24"/>
    </row>
    <row r="2035" spans="1:10" hidden="1">
      <c r="A2035" s="22" t="s">
        <v>12953</v>
      </c>
      <c r="B2035" s="22" t="s">
        <v>12960</v>
      </c>
      <c r="C2035" s="23" t="s">
        <v>12961</v>
      </c>
      <c r="D2035" s="22" t="s">
        <v>8924</v>
      </c>
      <c r="E2035" s="22" t="s">
        <v>8921</v>
      </c>
      <c r="F2035" s="42"/>
      <c r="G2035" s="4">
        <v>0</v>
      </c>
      <c r="H2035" s="5" t="s">
        <v>2793</v>
      </c>
      <c r="I2035" s="3"/>
      <c r="J2035" s="24"/>
    </row>
    <row r="2036" spans="1:10" hidden="1">
      <c r="A2036" s="22" t="s">
        <v>12953</v>
      </c>
      <c r="B2036" s="22" t="s">
        <v>12962</v>
      </c>
      <c r="C2036" s="23" t="s">
        <v>12963</v>
      </c>
      <c r="D2036" s="22" t="s">
        <v>9010</v>
      </c>
      <c r="E2036" s="22" t="s">
        <v>8921</v>
      </c>
      <c r="F2036" s="42"/>
      <c r="G2036" s="4">
        <v>0</v>
      </c>
      <c r="H2036" s="5" t="s">
        <v>2793</v>
      </c>
      <c r="I2036" s="3"/>
      <c r="J2036" s="24"/>
    </row>
    <row r="2037" spans="1:10" hidden="1">
      <c r="A2037" s="22" t="s">
        <v>12953</v>
      </c>
      <c r="B2037" s="22" t="s">
        <v>12964</v>
      </c>
      <c r="C2037" s="23" t="s">
        <v>12965</v>
      </c>
      <c r="D2037" s="22" t="s">
        <v>9010</v>
      </c>
      <c r="E2037" s="22" t="s">
        <v>8921</v>
      </c>
      <c r="F2037" s="42"/>
      <c r="G2037" s="4">
        <v>0</v>
      </c>
      <c r="H2037" s="5" t="s">
        <v>2793</v>
      </c>
      <c r="I2037" s="3"/>
      <c r="J2037" s="24"/>
    </row>
    <row r="2038" spans="1:10" hidden="1">
      <c r="A2038" s="22" t="s">
        <v>12953</v>
      </c>
      <c r="B2038" s="22" t="s">
        <v>12966</v>
      </c>
      <c r="C2038" s="23" t="s">
        <v>12967</v>
      </c>
      <c r="D2038" s="22" t="s">
        <v>9010</v>
      </c>
      <c r="E2038" s="22" t="s">
        <v>8921</v>
      </c>
      <c r="F2038" s="42"/>
      <c r="G2038" s="4">
        <v>0</v>
      </c>
      <c r="H2038" s="5" t="s">
        <v>2793</v>
      </c>
      <c r="I2038" s="3"/>
      <c r="J2038" s="24"/>
    </row>
    <row r="2039" spans="1:10" hidden="1">
      <c r="A2039" s="22" t="s">
        <v>12953</v>
      </c>
      <c r="B2039" s="22" t="s">
        <v>12968</v>
      </c>
      <c r="C2039" s="23" t="s">
        <v>12969</v>
      </c>
      <c r="D2039" s="22" t="s">
        <v>9010</v>
      </c>
      <c r="E2039" s="22" t="s">
        <v>8921</v>
      </c>
      <c r="F2039" s="42"/>
      <c r="G2039" s="4">
        <v>0</v>
      </c>
      <c r="H2039" s="5" t="s">
        <v>2793</v>
      </c>
      <c r="I2039" s="3"/>
      <c r="J2039" s="24"/>
    </row>
    <row r="2040" spans="1:10" hidden="1">
      <c r="A2040" s="22" t="s">
        <v>12953</v>
      </c>
      <c r="B2040" s="22" t="s">
        <v>12970</v>
      </c>
      <c r="C2040" s="23" t="s">
        <v>12971</v>
      </c>
      <c r="D2040" s="22" t="s">
        <v>8920</v>
      </c>
      <c r="E2040" s="22" t="s">
        <v>8921</v>
      </c>
      <c r="F2040" s="42"/>
      <c r="G2040" s="4">
        <v>0</v>
      </c>
      <c r="H2040" s="5" t="s">
        <v>2793</v>
      </c>
      <c r="I2040" s="3"/>
      <c r="J2040" s="24"/>
    </row>
    <row r="2041" spans="1:10" hidden="1">
      <c r="A2041" s="22" t="s">
        <v>12953</v>
      </c>
      <c r="B2041" s="22" t="s">
        <v>12972</v>
      </c>
      <c r="C2041" s="23" t="s">
        <v>12973</v>
      </c>
      <c r="D2041" s="22" t="s">
        <v>8920</v>
      </c>
      <c r="E2041" s="22" t="s">
        <v>8921</v>
      </c>
      <c r="F2041" s="42"/>
      <c r="G2041" s="4">
        <v>0</v>
      </c>
      <c r="H2041" s="5" t="s">
        <v>2793</v>
      </c>
      <c r="I2041" s="3"/>
      <c r="J2041" s="24"/>
    </row>
    <row r="2042" spans="1:10" hidden="1">
      <c r="A2042" s="22" t="s">
        <v>12953</v>
      </c>
      <c r="B2042" s="22" t="s">
        <v>12974</v>
      </c>
      <c r="C2042" s="23" t="s">
        <v>12975</v>
      </c>
      <c r="D2042" s="22" t="s">
        <v>8920</v>
      </c>
      <c r="E2042" s="22" t="s">
        <v>8921</v>
      </c>
      <c r="F2042" s="42"/>
      <c r="G2042" s="4">
        <v>0</v>
      </c>
      <c r="H2042" s="5" t="s">
        <v>2793</v>
      </c>
      <c r="J2042" s="24"/>
    </row>
    <row r="2043" spans="1:10" hidden="1">
      <c r="A2043" s="22" t="s">
        <v>12953</v>
      </c>
      <c r="B2043" s="22" t="s">
        <v>12976</v>
      </c>
      <c r="C2043" s="23" t="s">
        <v>12977</v>
      </c>
      <c r="D2043" s="22" t="s">
        <v>8920</v>
      </c>
      <c r="E2043" s="22" t="s">
        <v>8921</v>
      </c>
      <c r="F2043" s="42"/>
      <c r="G2043" s="4">
        <v>0</v>
      </c>
      <c r="H2043" s="5" t="s">
        <v>2793</v>
      </c>
      <c r="I2043" s="3"/>
      <c r="J2043" s="24"/>
    </row>
    <row r="2044" spans="1:10" hidden="1">
      <c r="A2044" s="22" t="s">
        <v>12953</v>
      </c>
      <c r="B2044" s="22" t="s">
        <v>12978</v>
      </c>
      <c r="C2044" s="23" t="s">
        <v>12979</v>
      </c>
      <c r="D2044" s="22" t="s">
        <v>8924</v>
      </c>
      <c r="E2044" s="22" t="s">
        <v>8921</v>
      </c>
      <c r="F2044" s="42"/>
      <c r="G2044" s="4">
        <v>0</v>
      </c>
      <c r="H2044" s="5" t="s">
        <v>2793</v>
      </c>
      <c r="I2044" s="3"/>
      <c r="J2044" s="24"/>
    </row>
    <row r="2045" spans="1:10" hidden="1">
      <c r="A2045" s="22" t="s">
        <v>12953</v>
      </c>
      <c r="B2045" s="22" t="s">
        <v>12980</v>
      </c>
      <c r="C2045" s="23" t="s">
        <v>12981</v>
      </c>
      <c r="D2045" s="22" t="s">
        <v>8924</v>
      </c>
      <c r="E2045" s="22" t="s">
        <v>82</v>
      </c>
      <c r="F2045" s="42"/>
      <c r="G2045" s="4">
        <v>0</v>
      </c>
      <c r="H2045" s="5" t="s">
        <v>2793</v>
      </c>
      <c r="I2045" s="3"/>
      <c r="J2045" s="24"/>
    </row>
    <row r="2046" spans="1:10" hidden="1">
      <c r="A2046" s="22" t="s">
        <v>12953</v>
      </c>
      <c r="B2046" s="22" t="s">
        <v>12982</v>
      </c>
      <c r="C2046" s="23" t="s">
        <v>12983</v>
      </c>
      <c r="D2046" s="22" t="s">
        <v>8924</v>
      </c>
      <c r="E2046" s="22" t="s">
        <v>82</v>
      </c>
      <c r="F2046" s="42"/>
      <c r="G2046" s="4">
        <v>0</v>
      </c>
      <c r="H2046" s="5" t="s">
        <v>2793</v>
      </c>
      <c r="I2046" s="3"/>
      <c r="J2046" s="24"/>
    </row>
    <row r="2047" spans="1:10" hidden="1">
      <c r="A2047" s="22" t="s">
        <v>12984</v>
      </c>
      <c r="B2047" s="22" t="s">
        <v>12985</v>
      </c>
      <c r="C2047" s="23" t="s">
        <v>12986</v>
      </c>
      <c r="D2047" s="22" t="s">
        <v>8924</v>
      </c>
      <c r="E2047" s="22" t="s">
        <v>8921</v>
      </c>
      <c r="F2047" s="42"/>
      <c r="G2047" s="4">
        <v>0</v>
      </c>
      <c r="H2047" s="5" t="s">
        <v>2793</v>
      </c>
      <c r="I2047" s="3"/>
      <c r="J2047" s="24"/>
    </row>
    <row r="2048" spans="1:10" hidden="1">
      <c r="A2048" s="22" t="s">
        <v>12984</v>
      </c>
      <c r="B2048" s="22" t="s">
        <v>12987</v>
      </c>
      <c r="C2048" s="23" t="s">
        <v>12988</v>
      </c>
      <c r="D2048" s="22" t="s">
        <v>9010</v>
      </c>
      <c r="E2048" s="22" t="s">
        <v>8921</v>
      </c>
      <c r="F2048" s="42"/>
      <c r="G2048" s="4">
        <v>0</v>
      </c>
      <c r="H2048" s="5" t="s">
        <v>2793</v>
      </c>
      <c r="I2048" s="3"/>
      <c r="J2048" s="24"/>
    </row>
    <row r="2049" spans="1:10" hidden="1">
      <c r="A2049" s="22" t="s">
        <v>12984</v>
      </c>
      <c r="B2049" s="22" t="s">
        <v>12989</v>
      </c>
      <c r="C2049" s="23" t="s">
        <v>12990</v>
      </c>
      <c r="D2049" s="22" t="s">
        <v>8920</v>
      </c>
      <c r="E2049" s="22" t="s">
        <v>8921</v>
      </c>
      <c r="F2049" s="42"/>
      <c r="G2049" s="4">
        <v>0</v>
      </c>
      <c r="H2049" s="5" t="s">
        <v>2793</v>
      </c>
      <c r="I2049" s="3"/>
      <c r="J2049" s="24"/>
    </row>
    <row r="2050" spans="1:10" hidden="1">
      <c r="A2050" s="22" t="s">
        <v>12984</v>
      </c>
      <c r="B2050" s="22" t="s">
        <v>12991</v>
      </c>
      <c r="C2050" s="23" t="s">
        <v>12992</v>
      </c>
      <c r="D2050" s="22" t="s">
        <v>9010</v>
      </c>
      <c r="E2050" s="22" t="s">
        <v>8921</v>
      </c>
      <c r="F2050" s="42"/>
      <c r="G2050" s="4">
        <v>0</v>
      </c>
      <c r="H2050" s="5" t="s">
        <v>2793</v>
      </c>
      <c r="I2050" s="3"/>
      <c r="J2050" s="24"/>
    </row>
    <row r="2051" spans="1:10" hidden="1">
      <c r="A2051" s="22" t="s">
        <v>12984</v>
      </c>
      <c r="B2051" s="22" t="s">
        <v>12993</v>
      </c>
      <c r="C2051" s="23" t="s">
        <v>12994</v>
      </c>
      <c r="D2051" s="22" t="s">
        <v>8920</v>
      </c>
      <c r="E2051" s="22" t="s">
        <v>8921</v>
      </c>
      <c r="F2051" s="42"/>
      <c r="G2051" s="4">
        <v>0</v>
      </c>
      <c r="H2051" s="5" t="s">
        <v>2793</v>
      </c>
      <c r="I2051" s="3"/>
      <c r="J2051" s="24"/>
    </row>
    <row r="2052" spans="1:10" hidden="1">
      <c r="A2052" s="22" t="s">
        <v>12984</v>
      </c>
      <c r="B2052" s="22" t="s">
        <v>12995</v>
      </c>
      <c r="C2052" s="23" t="s">
        <v>12996</v>
      </c>
      <c r="D2052" s="22" t="s">
        <v>8920</v>
      </c>
      <c r="E2052" s="22" t="s">
        <v>82</v>
      </c>
      <c r="F2052" s="42"/>
      <c r="G2052" s="4">
        <v>0</v>
      </c>
      <c r="H2052" s="5" t="s">
        <v>2793</v>
      </c>
      <c r="I2052" s="3"/>
      <c r="J2052" s="24"/>
    </row>
    <row r="2053" spans="1:10" hidden="1">
      <c r="A2053" s="22" t="s">
        <v>12984</v>
      </c>
      <c r="B2053" s="22" t="s">
        <v>12997</v>
      </c>
      <c r="C2053" s="23" t="s">
        <v>12998</v>
      </c>
      <c r="D2053" s="22" t="s">
        <v>8920</v>
      </c>
      <c r="E2053" s="22" t="s">
        <v>8921</v>
      </c>
      <c r="F2053" s="42"/>
      <c r="G2053" s="4">
        <v>0</v>
      </c>
      <c r="H2053" s="5" t="s">
        <v>2793</v>
      </c>
      <c r="I2053" s="3"/>
      <c r="J2053" s="24"/>
    </row>
    <row r="2054" spans="1:10" hidden="1">
      <c r="A2054" s="22" t="s">
        <v>12984</v>
      </c>
      <c r="B2054" s="22" t="s">
        <v>12999</v>
      </c>
      <c r="C2054" s="23" t="s">
        <v>13000</v>
      </c>
      <c r="D2054" s="22" t="s">
        <v>9010</v>
      </c>
      <c r="E2054" s="22" t="s">
        <v>8921</v>
      </c>
      <c r="F2054" s="42"/>
      <c r="G2054" s="4">
        <v>0</v>
      </c>
      <c r="H2054" s="5" t="s">
        <v>2793</v>
      </c>
      <c r="I2054" s="3"/>
      <c r="J2054" s="24"/>
    </row>
    <row r="2055" spans="1:10" hidden="1">
      <c r="A2055" s="22" t="s">
        <v>12984</v>
      </c>
      <c r="B2055" s="22" t="s">
        <v>13001</v>
      </c>
      <c r="C2055" s="23" t="s">
        <v>13002</v>
      </c>
      <c r="D2055" s="22" t="s">
        <v>9010</v>
      </c>
      <c r="E2055" s="22" t="s">
        <v>8921</v>
      </c>
      <c r="F2055" s="42"/>
      <c r="G2055" s="4">
        <v>0</v>
      </c>
      <c r="H2055" s="5" t="s">
        <v>2793</v>
      </c>
      <c r="J2055" s="24"/>
    </row>
    <row r="2056" spans="1:10" hidden="1">
      <c r="A2056" s="22" t="s">
        <v>12984</v>
      </c>
      <c r="B2056" s="22" t="s">
        <v>13003</v>
      </c>
      <c r="C2056" s="23" t="s">
        <v>13004</v>
      </c>
      <c r="D2056" s="22" t="s">
        <v>8920</v>
      </c>
      <c r="E2056" s="22" t="s">
        <v>8921</v>
      </c>
      <c r="F2056" s="42"/>
      <c r="G2056" s="4">
        <v>0</v>
      </c>
      <c r="H2056" s="5" t="s">
        <v>2793</v>
      </c>
      <c r="J2056" s="24"/>
    </row>
    <row r="2057" spans="1:10" hidden="1">
      <c r="A2057" s="22" t="s">
        <v>12984</v>
      </c>
      <c r="B2057" s="22" t="s">
        <v>13005</v>
      </c>
      <c r="C2057" s="23" t="s">
        <v>13006</v>
      </c>
      <c r="D2057" s="22" t="s">
        <v>8920</v>
      </c>
      <c r="E2057" s="22" t="s">
        <v>8921</v>
      </c>
      <c r="F2057" s="42"/>
      <c r="G2057" s="4">
        <v>0</v>
      </c>
      <c r="H2057" s="5" t="s">
        <v>2793</v>
      </c>
      <c r="J2057" s="24"/>
    </row>
    <row r="2058" spans="1:10" hidden="1">
      <c r="A2058" s="22" t="s">
        <v>12984</v>
      </c>
      <c r="B2058" s="22" t="s">
        <v>13007</v>
      </c>
      <c r="C2058" s="23" t="s">
        <v>13008</v>
      </c>
      <c r="D2058" s="22" t="s">
        <v>9010</v>
      </c>
      <c r="E2058" s="22" t="s">
        <v>8921</v>
      </c>
      <c r="F2058" s="42"/>
      <c r="G2058" s="4">
        <v>0</v>
      </c>
      <c r="H2058" s="5" t="s">
        <v>2793</v>
      </c>
      <c r="J2058" s="24"/>
    </row>
    <row r="2059" spans="1:10" hidden="1">
      <c r="A2059" s="22" t="s">
        <v>12984</v>
      </c>
      <c r="B2059" s="22" t="s">
        <v>13009</v>
      </c>
      <c r="C2059" s="23" t="s">
        <v>13010</v>
      </c>
      <c r="D2059" s="22" t="s">
        <v>9010</v>
      </c>
      <c r="E2059" s="22" t="s">
        <v>8921</v>
      </c>
      <c r="F2059" s="42"/>
      <c r="G2059" s="4">
        <v>0</v>
      </c>
      <c r="H2059" s="5" t="s">
        <v>2793</v>
      </c>
      <c r="J2059" s="24"/>
    </row>
    <row r="2060" spans="1:10" hidden="1">
      <c r="A2060" s="22" t="s">
        <v>12984</v>
      </c>
      <c r="B2060" s="22" t="s">
        <v>13011</v>
      </c>
      <c r="C2060" s="23" t="s">
        <v>13012</v>
      </c>
      <c r="D2060" s="22" t="s">
        <v>8920</v>
      </c>
      <c r="E2060" s="22" t="s">
        <v>8921</v>
      </c>
      <c r="F2060" s="42"/>
      <c r="G2060" s="4">
        <v>0</v>
      </c>
      <c r="H2060" s="5" t="s">
        <v>2793</v>
      </c>
      <c r="J2060" s="24"/>
    </row>
    <row r="2061" spans="1:10" hidden="1">
      <c r="A2061" s="22" t="s">
        <v>12984</v>
      </c>
      <c r="B2061" s="22" t="s">
        <v>13013</v>
      </c>
      <c r="C2061" s="23" t="s">
        <v>13014</v>
      </c>
      <c r="D2061" s="22" t="s">
        <v>9010</v>
      </c>
      <c r="E2061" s="22" t="s">
        <v>8921</v>
      </c>
      <c r="F2061" s="42"/>
      <c r="G2061" s="4">
        <v>0</v>
      </c>
      <c r="H2061" s="5" t="s">
        <v>2793</v>
      </c>
      <c r="J2061" s="24"/>
    </row>
    <row r="2062" spans="1:10" hidden="1">
      <c r="A2062" s="22" t="s">
        <v>12984</v>
      </c>
      <c r="B2062" s="22" t="s">
        <v>13015</v>
      </c>
      <c r="C2062" s="23" t="s">
        <v>13016</v>
      </c>
      <c r="D2062" s="22" t="s">
        <v>8920</v>
      </c>
      <c r="E2062" s="22" t="s">
        <v>8921</v>
      </c>
      <c r="F2062" s="42"/>
      <c r="G2062" s="4">
        <v>0</v>
      </c>
      <c r="H2062" s="5" t="s">
        <v>2793</v>
      </c>
      <c r="J2062" s="24"/>
    </row>
    <row r="2063" spans="1:10" hidden="1">
      <c r="A2063" s="22" t="s">
        <v>12984</v>
      </c>
      <c r="B2063" s="22" t="s">
        <v>13017</v>
      </c>
      <c r="C2063" s="23" t="s">
        <v>13018</v>
      </c>
      <c r="D2063" s="22" t="s">
        <v>8920</v>
      </c>
      <c r="E2063" s="22" t="s">
        <v>8921</v>
      </c>
      <c r="F2063" s="42"/>
      <c r="G2063" s="4">
        <v>0</v>
      </c>
      <c r="H2063" s="5" t="s">
        <v>2793</v>
      </c>
      <c r="J2063" s="24"/>
    </row>
    <row r="2064" spans="1:10" hidden="1">
      <c r="A2064" s="22" t="s">
        <v>12984</v>
      </c>
      <c r="B2064" s="22" t="s">
        <v>13019</v>
      </c>
      <c r="C2064" s="23" t="s">
        <v>13020</v>
      </c>
      <c r="D2064" s="22" t="s">
        <v>8920</v>
      </c>
      <c r="E2064" s="22" t="s">
        <v>8921</v>
      </c>
      <c r="F2064" s="42"/>
      <c r="G2064" s="4">
        <v>0</v>
      </c>
      <c r="H2064" s="5" t="s">
        <v>2793</v>
      </c>
      <c r="J2064" s="24"/>
    </row>
    <row r="2065" spans="1:10" hidden="1">
      <c r="A2065" s="22" t="s">
        <v>12984</v>
      </c>
      <c r="B2065" s="22" t="s">
        <v>13021</v>
      </c>
      <c r="C2065" s="23" t="s">
        <v>13022</v>
      </c>
      <c r="D2065" s="22" t="s">
        <v>8884</v>
      </c>
      <c r="E2065" s="22" t="s">
        <v>82</v>
      </c>
      <c r="F2065" s="42"/>
      <c r="G2065" s="4">
        <v>0</v>
      </c>
      <c r="H2065" s="5" t="s">
        <v>2793</v>
      </c>
      <c r="J2065" s="24"/>
    </row>
    <row r="2066" spans="1:10" hidden="1">
      <c r="A2066" s="22" t="s">
        <v>12984</v>
      </c>
      <c r="B2066" s="22" t="s">
        <v>13023</v>
      </c>
      <c r="C2066" s="23" t="s">
        <v>13024</v>
      </c>
      <c r="D2066" s="22" t="s">
        <v>8927</v>
      </c>
      <c r="E2066" s="22">
        <v>2</v>
      </c>
      <c r="F2066" s="42"/>
      <c r="G2066" s="4">
        <v>0</v>
      </c>
      <c r="H2066" s="5" t="s">
        <v>2793</v>
      </c>
      <c r="J2066" s="24"/>
    </row>
    <row r="2067" spans="1:10" hidden="1">
      <c r="A2067" s="22" t="s">
        <v>12984</v>
      </c>
      <c r="B2067" s="22" t="s">
        <v>13025</v>
      </c>
      <c r="C2067" s="23" t="s">
        <v>13026</v>
      </c>
      <c r="D2067" s="22" t="s">
        <v>8884</v>
      </c>
      <c r="E2067" s="22" t="s">
        <v>8921</v>
      </c>
      <c r="F2067" s="42"/>
      <c r="G2067" s="4">
        <v>0</v>
      </c>
      <c r="H2067" s="5" t="s">
        <v>2793</v>
      </c>
      <c r="J2067" s="24"/>
    </row>
    <row r="2068" spans="1:10" hidden="1">
      <c r="A2068" s="22" t="s">
        <v>12984</v>
      </c>
      <c r="B2068" s="22" t="s">
        <v>13027</v>
      </c>
      <c r="C2068" s="23" t="s">
        <v>13028</v>
      </c>
      <c r="D2068" s="22" t="s">
        <v>8920</v>
      </c>
      <c r="E2068" s="22" t="s">
        <v>8921</v>
      </c>
      <c r="F2068" s="42"/>
      <c r="G2068" s="4">
        <v>0</v>
      </c>
      <c r="H2068" s="5" t="s">
        <v>2793</v>
      </c>
      <c r="J2068" s="24"/>
    </row>
    <row r="2069" spans="1:10" hidden="1">
      <c r="A2069" s="22" t="s">
        <v>12984</v>
      </c>
      <c r="B2069" s="22" t="s">
        <v>13029</v>
      </c>
      <c r="C2069" s="23" t="s">
        <v>13030</v>
      </c>
      <c r="D2069" s="22" t="s">
        <v>8920</v>
      </c>
      <c r="E2069" s="22" t="s">
        <v>8921</v>
      </c>
      <c r="F2069" s="42"/>
      <c r="G2069" s="4">
        <v>0</v>
      </c>
      <c r="H2069" s="5" t="s">
        <v>2793</v>
      </c>
      <c r="J2069" s="24"/>
    </row>
    <row r="2070" spans="1:10" hidden="1">
      <c r="A2070" s="22" t="s">
        <v>13031</v>
      </c>
      <c r="B2070" s="22" t="s">
        <v>13032</v>
      </c>
      <c r="C2070" s="23" t="s">
        <v>13033</v>
      </c>
      <c r="D2070" s="22" t="s">
        <v>8884</v>
      </c>
      <c r="E2070" s="22">
        <v>3</v>
      </c>
      <c r="F2070" s="42"/>
      <c r="G2070" s="4">
        <v>0</v>
      </c>
      <c r="H2070" s="5" t="s">
        <v>2793</v>
      </c>
      <c r="J2070" s="24"/>
    </row>
    <row r="2071" spans="1:10" hidden="1">
      <c r="A2071" s="22" t="s">
        <v>13031</v>
      </c>
      <c r="B2071" s="22" t="s">
        <v>13034</v>
      </c>
      <c r="C2071" s="23" t="s">
        <v>13035</v>
      </c>
      <c r="D2071" s="22" t="s">
        <v>8884</v>
      </c>
      <c r="E2071" s="22">
        <v>3</v>
      </c>
      <c r="F2071" s="42"/>
      <c r="G2071" s="4">
        <v>0</v>
      </c>
      <c r="H2071" s="5" t="s">
        <v>2793</v>
      </c>
      <c r="J2071" s="24"/>
    </row>
    <row r="2072" spans="1:10" hidden="1">
      <c r="A2072" s="22" t="s">
        <v>13031</v>
      </c>
      <c r="B2072" s="22" t="s">
        <v>13036</v>
      </c>
      <c r="C2072" s="23" t="s">
        <v>13037</v>
      </c>
      <c r="D2072" s="22" t="s">
        <v>8884</v>
      </c>
      <c r="E2072" s="22">
        <v>3</v>
      </c>
      <c r="F2072" s="42"/>
      <c r="G2072" s="4">
        <v>0</v>
      </c>
      <c r="H2072" s="5" t="s">
        <v>2793</v>
      </c>
      <c r="J2072" s="24"/>
    </row>
    <row r="2073" spans="1:10" hidden="1">
      <c r="A2073" s="22" t="s">
        <v>13031</v>
      </c>
      <c r="B2073" s="22" t="s">
        <v>13038</v>
      </c>
      <c r="C2073" s="23" t="s">
        <v>13039</v>
      </c>
      <c r="D2073" s="22" t="s">
        <v>8884</v>
      </c>
      <c r="E2073" s="22">
        <v>3</v>
      </c>
      <c r="F2073" s="42"/>
      <c r="G2073" s="4">
        <v>0</v>
      </c>
      <c r="H2073" s="5" t="s">
        <v>2793</v>
      </c>
      <c r="J2073" s="24"/>
    </row>
    <row r="2074" spans="1:10" hidden="1">
      <c r="A2074" s="22" t="s">
        <v>13031</v>
      </c>
      <c r="B2074" s="22" t="s">
        <v>13040</v>
      </c>
      <c r="C2074" s="23" t="s">
        <v>13041</v>
      </c>
      <c r="D2074" s="22" t="s">
        <v>8884</v>
      </c>
      <c r="E2074" s="22">
        <v>3</v>
      </c>
      <c r="F2074" s="42"/>
      <c r="G2074" s="4">
        <v>0</v>
      </c>
      <c r="H2074" s="5" t="s">
        <v>2793</v>
      </c>
      <c r="J2074" s="24"/>
    </row>
    <row r="2075" spans="1:10" hidden="1">
      <c r="A2075" s="22" t="s">
        <v>13031</v>
      </c>
      <c r="B2075" s="22" t="s">
        <v>13042</v>
      </c>
      <c r="C2075" s="23" t="s">
        <v>13043</v>
      </c>
      <c r="D2075" s="22" t="s">
        <v>8884</v>
      </c>
      <c r="E2075" s="22">
        <v>3</v>
      </c>
      <c r="F2075" s="42"/>
      <c r="G2075" s="4">
        <v>0</v>
      </c>
      <c r="H2075" s="5" t="s">
        <v>2793</v>
      </c>
      <c r="J2075" s="24"/>
    </row>
    <row r="2076" spans="1:10" hidden="1">
      <c r="A2076" s="22" t="s">
        <v>13031</v>
      </c>
      <c r="B2076" s="22" t="s">
        <v>13044</v>
      </c>
      <c r="C2076" s="23" t="s">
        <v>13045</v>
      </c>
      <c r="D2076" s="22" t="s">
        <v>8884</v>
      </c>
      <c r="E2076" s="22">
        <v>3</v>
      </c>
      <c r="F2076" s="42"/>
      <c r="G2076" s="4">
        <v>0</v>
      </c>
      <c r="H2076" s="5" t="s">
        <v>2793</v>
      </c>
      <c r="J2076" s="24"/>
    </row>
    <row r="2077" spans="1:10" hidden="1">
      <c r="A2077" s="22" t="s">
        <v>13031</v>
      </c>
      <c r="B2077" s="22" t="s">
        <v>13046</v>
      </c>
      <c r="C2077" s="23" t="s">
        <v>13047</v>
      </c>
      <c r="D2077" s="22" t="s">
        <v>8884</v>
      </c>
      <c r="E2077" s="22">
        <v>3</v>
      </c>
      <c r="F2077" s="42"/>
      <c r="G2077" s="4">
        <v>0</v>
      </c>
      <c r="H2077" s="5" t="s">
        <v>2793</v>
      </c>
      <c r="J2077" s="24"/>
    </row>
    <row r="2078" spans="1:10" hidden="1">
      <c r="A2078" s="22" t="s">
        <v>13031</v>
      </c>
      <c r="B2078" s="22" t="s">
        <v>13048</v>
      </c>
      <c r="C2078" s="23" t="s">
        <v>11384</v>
      </c>
      <c r="D2078" s="22" t="s">
        <v>8884</v>
      </c>
      <c r="E2078" s="22">
        <v>3</v>
      </c>
      <c r="F2078" s="42"/>
      <c r="G2078" s="4">
        <v>0</v>
      </c>
      <c r="H2078" s="5" t="s">
        <v>2793</v>
      </c>
      <c r="J2078" s="24"/>
    </row>
    <row r="2079" spans="1:10" hidden="1">
      <c r="A2079" s="22" t="s">
        <v>13031</v>
      </c>
      <c r="B2079" s="22" t="s">
        <v>13049</v>
      </c>
      <c r="C2079" s="23" t="s">
        <v>11386</v>
      </c>
      <c r="D2079" s="22" t="s">
        <v>8884</v>
      </c>
      <c r="E2079" s="22">
        <v>3</v>
      </c>
      <c r="F2079" s="42"/>
      <c r="G2079" s="4">
        <v>0</v>
      </c>
      <c r="H2079" s="5" t="s">
        <v>2793</v>
      </c>
      <c r="J2079" s="24"/>
    </row>
    <row r="2080" spans="1:10" hidden="1">
      <c r="A2080" s="22" t="s">
        <v>13031</v>
      </c>
      <c r="B2080" s="22" t="s">
        <v>13050</v>
      </c>
      <c r="C2080" s="23" t="s">
        <v>11388</v>
      </c>
      <c r="D2080" s="22" t="s">
        <v>8884</v>
      </c>
      <c r="E2080" s="22">
        <v>3</v>
      </c>
      <c r="F2080" s="42"/>
      <c r="G2080" s="4">
        <v>0</v>
      </c>
      <c r="H2080" s="5" t="s">
        <v>2793</v>
      </c>
      <c r="J2080" s="24"/>
    </row>
    <row r="2081" spans="1:10" hidden="1">
      <c r="A2081" s="22" t="s">
        <v>13031</v>
      </c>
      <c r="B2081" s="22" t="s">
        <v>13051</v>
      </c>
      <c r="C2081" s="23" t="s">
        <v>13052</v>
      </c>
      <c r="D2081" s="22" t="s">
        <v>8884</v>
      </c>
      <c r="E2081" s="22">
        <v>3</v>
      </c>
      <c r="F2081" s="42"/>
      <c r="G2081" s="4">
        <v>0</v>
      </c>
      <c r="H2081" s="5" t="s">
        <v>2793</v>
      </c>
      <c r="J2081" s="24"/>
    </row>
    <row r="2082" spans="1:10" hidden="1">
      <c r="A2082" s="22" t="s">
        <v>13031</v>
      </c>
      <c r="B2082" s="22" t="s">
        <v>13053</v>
      </c>
      <c r="C2082" s="23" t="s">
        <v>13054</v>
      </c>
      <c r="D2082" s="22" t="s">
        <v>8884</v>
      </c>
      <c r="E2082" s="22">
        <v>3</v>
      </c>
      <c r="F2082" s="42"/>
      <c r="G2082" s="4">
        <v>0</v>
      </c>
      <c r="H2082" s="5" t="s">
        <v>2793</v>
      </c>
      <c r="J2082" s="24"/>
    </row>
    <row r="2083" spans="1:10" hidden="1">
      <c r="A2083" s="22" t="s">
        <v>13031</v>
      </c>
      <c r="B2083" s="22" t="s">
        <v>13055</v>
      </c>
      <c r="C2083" s="23" t="s">
        <v>13056</v>
      </c>
      <c r="D2083" s="22" t="s">
        <v>8884</v>
      </c>
      <c r="E2083" s="22">
        <v>3</v>
      </c>
      <c r="F2083" s="42"/>
      <c r="G2083" s="4">
        <v>0</v>
      </c>
      <c r="H2083" s="5" t="s">
        <v>2793</v>
      </c>
      <c r="J2083" s="24"/>
    </row>
    <row r="2084" spans="1:10" hidden="1">
      <c r="A2084" s="22" t="s">
        <v>13031</v>
      </c>
      <c r="B2084" s="22" t="s">
        <v>13057</v>
      </c>
      <c r="C2084" s="23" t="s">
        <v>13058</v>
      </c>
      <c r="D2084" s="22" t="s">
        <v>8884</v>
      </c>
      <c r="E2084" s="22">
        <v>3</v>
      </c>
      <c r="F2084" s="42"/>
      <c r="G2084" s="4">
        <v>0</v>
      </c>
      <c r="H2084" s="5" t="s">
        <v>2793</v>
      </c>
      <c r="J2084" s="24"/>
    </row>
    <row r="2085" spans="1:10" hidden="1">
      <c r="A2085" s="22" t="s">
        <v>13031</v>
      </c>
      <c r="B2085" s="22" t="s">
        <v>13059</v>
      </c>
      <c r="C2085" s="23" t="s">
        <v>13060</v>
      </c>
      <c r="D2085" s="22" t="s">
        <v>8884</v>
      </c>
      <c r="E2085" s="22">
        <v>3</v>
      </c>
      <c r="F2085" s="42"/>
      <c r="G2085" s="4">
        <v>0</v>
      </c>
      <c r="H2085" s="5" t="s">
        <v>2793</v>
      </c>
      <c r="J2085" s="24"/>
    </row>
    <row r="2086" spans="1:10" hidden="1">
      <c r="A2086" s="22" t="s">
        <v>13031</v>
      </c>
      <c r="B2086" s="22" t="s">
        <v>13061</v>
      </c>
      <c r="C2086" s="23" t="s">
        <v>13062</v>
      </c>
      <c r="D2086" s="22" t="s">
        <v>8884</v>
      </c>
      <c r="E2086" s="22">
        <v>3</v>
      </c>
      <c r="F2086" s="42"/>
      <c r="G2086" s="4">
        <v>0</v>
      </c>
      <c r="H2086" s="5" t="s">
        <v>2793</v>
      </c>
      <c r="J2086" s="24"/>
    </row>
    <row r="2087" spans="1:10" hidden="1">
      <c r="A2087" s="22" t="s">
        <v>13031</v>
      </c>
      <c r="B2087" s="22" t="s">
        <v>13063</v>
      </c>
      <c r="C2087" s="23" t="s">
        <v>13064</v>
      </c>
      <c r="D2087" s="22" t="s">
        <v>8884</v>
      </c>
      <c r="E2087" s="22">
        <v>3</v>
      </c>
      <c r="F2087" s="42"/>
      <c r="G2087" s="4">
        <v>0</v>
      </c>
      <c r="H2087" s="5" t="s">
        <v>2793</v>
      </c>
      <c r="J2087" s="24"/>
    </row>
    <row r="2088" spans="1:10" hidden="1">
      <c r="A2088" s="22" t="s">
        <v>13031</v>
      </c>
      <c r="B2088" s="22" t="s">
        <v>13065</v>
      </c>
      <c r="C2088" s="23" t="s">
        <v>13066</v>
      </c>
      <c r="D2088" s="22" t="s">
        <v>8884</v>
      </c>
      <c r="E2088" s="22" t="s">
        <v>8921</v>
      </c>
      <c r="F2088" s="42"/>
      <c r="G2088" s="4">
        <v>0</v>
      </c>
      <c r="H2088" s="5" t="s">
        <v>2793</v>
      </c>
      <c r="J2088" s="24"/>
    </row>
    <row r="2089" spans="1:10" hidden="1">
      <c r="A2089" s="22" t="s">
        <v>13031</v>
      </c>
      <c r="B2089" s="22" t="s">
        <v>13067</v>
      </c>
      <c r="C2089" s="23" t="s">
        <v>13068</v>
      </c>
      <c r="D2089" s="22" t="s">
        <v>8884</v>
      </c>
      <c r="E2089" s="22" t="s">
        <v>8921</v>
      </c>
      <c r="F2089" s="42"/>
      <c r="G2089" s="4">
        <v>0</v>
      </c>
      <c r="H2089" s="5" t="s">
        <v>2793</v>
      </c>
      <c r="J2089" s="24"/>
    </row>
    <row r="2090" spans="1:10" hidden="1">
      <c r="A2090" s="22" t="s">
        <v>13031</v>
      </c>
      <c r="B2090" s="22" t="s">
        <v>13069</v>
      </c>
      <c r="C2090" s="23" t="s">
        <v>13070</v>
      </c>
      <c r="D2090" s="22" t="s">
        <v>8884</v>
      </c>
      <c r="E2090" s="22" t="s">
        <v>8921</v>
      </c>
      <c r="F2090" s="42"/>
      <c r="G2090" s="4">
        <v>0</v>
      </c>
      <c r="H2090" s="5" t="s">
        <v>2793</v>
      </c>
      <c r="J2090" s="24"/>
    </row>
    <row r="2091" spans="1:10" hidden="1">
      <c r="A2091" s="22" t="s">
        <v>13031</v>
      </c>
      <c r="B2091" s="22" t="s">
        <v>13071</v>
      </c>
      <c r="C2091" s="23" t="s">
        <v>13072</v>
      </c>
      <c r="D2091" s="22" t="s">
        <v>8884</v>
      </c>
      <c r="E2091" s="22" t="s">
        <v>8921</v>
      </c>
      <c r="F2091" s="42"/>
      <c r="G2091" s="4">
        <v>0</v>
      </c>
      <c r="H2091" s="5" t="s">
        <v>2793</v>
      </c>
      <c r="J2091" s="24"/>
    </row>
    <row r="2092" spans="1:10" hidden="1">
      <c r="A2092" s="22" t="s">
        <v>13031</v>
      </c>
      <c r="B2092" s="22" t="s">
        <v>13073</v>
      </c>
      <c r="C2092" s="23" t="s">
        <v>13074</v>
      </c>
      <c r="D2092" s="22" t="s">
        <v>8884</v>
      </c>
      <c r="E2092" s="22" t="s">
        <v>8921</v>
      </c>
      <c r="F2092" s="42"/>
      <c r="G2092" s="4">
        <v>0</v>
      </c>
      <c r="H2092" s="5" t="s">
        <v>2793</v>
      </c>
      <c r="J2092" s="24"/>
    </row>
    <row r="2093" spans="1:10" hidden="1">
      <c r="A2093" s="22" t="s">
        <v>13031</v>
      </c>
      <c r="B2093" s="22" t="s">
        <v>13075</v>
      </c>
      <c r="C2093" s="23" t="s">
        <v>13076</v>
      </c>
      <c r="D2093" s="22" t="s">
        <v>8884</v>
      </c>
      <c r="E2093" s="22" t="s">
        <v>8921</v>
      </c>
      <c r="F2093" s="42"/>
      <c r="G2093" s="4">
        <v>0</v>
      </c>
      <c r="H2093" s="5" t="s">
        <v>2793</v>
      </c>
      <c r="J2093" s="24"/>
    </row>
    <row r="2094" spans="1:10" hidden="1">
      <c r="A2094" s="22" t="s">
        <v>13031</v>
      </c>
      <c r="B2094" s="22" t="s">
        <v>13077</v>
      </c>
      <c r="C2094" s="23" t="s">
        <v>13078</v>
      </c>
      <c r="D2094" s="22" t="s">
        <v>8920</v>
      </c>
      <c r="E2094" s="22" t="s">
        <v>8921</v>
      </c>
      <c r="F2094" s="42"/>
      <c r="G2094" s="4">
        <v>0</v>
      </c>
      <c r="H2094" s="5" t="s">
        <v>2793</v>
      </c>
      <c r="J2094" s="24"/>
    </row>
    <row r="2095" spans="1:10" hidden="1">
      <c r="A2095" s="22" t="s">
        <v>13031</v>
      </c>
      <c r="B2095" s="22" t="s">
        <v>13079</v>
      </c>
      <c r="C2095" s="23" t="s">
        <v>13080</v>
      </c>
      <c r="D2095" s="22" t="s">
        <v>8884</v>
      </c>
      <c r="E2095" s="22" t="s">
        <v>8921</v>
      </c>
      <c r="F2095" s="42"/>
      <c r="G2095" s="4">
        <v>0</v>
      </c>
      <c r="H2095" s="5" t="s">
        <v>2793</v>
      </c>
      <c r="J2095" s="24"/>
    </row>
    <row r="2096" spans="1:10" hidden="1">
      <c r="A2096" s="22" t="s">
        <v>13031</v>
      </c>
      <c r="B2096" s="22" t="s">
        <v>13081</v>
      </c>
      <c r="C2096" s="23" t="s">
        <v>13082</v>
      </c>
      <c r="D2096" s="22" t="s">
        <v>8920</v>
      </c>
      <c r="E2096" s="22" t="s">
        <v>8921</v>
      </c>
      <c r="F2096" s="42"/>
      <c r="G2096" s="4">
        <v>0</v>
      </c>
      <c r="H2096" s="5" t="s">
        <v>2793</v>
      </c>
      <c r="J2096" s="24"/>
    </row>
    <row r="2097" spans="1:10" hidden="1">
      <c r="A2097" s="22" t="s">
        <v>13031</v>
      </c>
      <c r="B2097" s="22" t="s">
        <v>13083</v>
      </c>
      <c r="C2097" s="23" t="s">
        <v>13084</v>
      </c>
      <c r="D2097" s="22" t="s">
        <v>8920</v>
      </c>
      <c r="E2097" s="22" t="s">
        <v>8921</v>
      </c>
      <c r="F2097" s="42"/>
      <c r="G2097" s="4">
        <v>0</v>
      </c>
      <c r="H2097" s="5" t="s">
        <v>2793</v>
      </c>
      <c r="J2097" s="24"/>
    </row>
    <row r="2098" spans="1:10" hidden="1">
      <c r="A2098" s="22" t="s">
        <v>13031</v>
      </c>
      <c r="B2098" s="22" t="s">
        <v>13085</v>
      </c>
      <c r="C2098" s="23" t="s">
        <v>13086</v>
      </c>
      <c r="D2098" s="22" t="s">
        <v>8884</v>
      </c>
      <c r="E2098" s="22">
        <v>3</v>
      </c>
      <c r="F2098" s="42"/>
      <c r="G2098" s="4">
        <v>0</v>
      </c>
      <c r="H2098" s="5" t="s">
        <v>2793</v>
      </c>
      <c r="J2098" s="24"/>
    </row>
    <row r="2099" spans="1:10" hidden="1">
      <c r="A2099" s="22" t="s">
        <v>13087</v>
      </c>
      <c r="B2099" s="22" t="s">
        <v>13088</v>
      </c>
      <c r="C2099" s="23" t="s">
        <v>13089</v>
      </c>
      <c r="D2099" s="22" t="s">
        <v>8884</v>
      </c>
      <c r="E2099" s="22" t="s">
        <v>82</v>
      </c>
      <c r="F2099" s="42"/>
      <c r="G2099" s="4">
        <v>0</v>
      </c>
      <c r="H2099" s="5" t="s">
        <v>2793</v>
      </c>
      <c r="J2099" s="24"/>
    </row>
    <row r="2100" spans="1:10" hidden="1">
      <c r="A2100" s="22" t="s">
        <v>13087</v>
      </c>
      <c r="B2100" s="22" t="s">
        <v>13090</v>
      </c>
      <c r="C2100" s="23" t="s">
        <v>13091</v>
      </c>
      <c r="D2100" s="22" t="s">
        <v>8884</v>
      </c>
      <c r="E2100" s="22" t="s">
        <v>82</v>
      </c>
      <c r="F2100" s="42"/>
      <c r="G2100" s="4">
        <v>0</v>
      </c>
      <c r="H2100" s="5" t="s">
        <v>2793</v>
      </c>
      <c r="J2100" s="24"/>
    </row>
    <row r="2101" spans="1:10" hidden="1">
      <c r="A2101" s="22" t="s">
        <v>13087</v>
      </c>
      <c r="B2101" s="22" t="s">
        <v>13092</v>
      </c>
      <c r="C2101" s="23" t="s">
        <v>13093</v>
      </c>
      <c r="D2101" s="22" t="s">
        <v>8924</v>
      </c>
      <c r="E2101" s="22" t="s">
        <v>82</v>
      </c>
      <c r="F2101" s="42"/>
      <c r="G2101" s="4">
        <v>0</v>
      </c>
      <c r="H2101" s="5" t="s">
        <v>2793</v>
      </c>
      <c r="J2101" s="24"/>
    </row>
    <row r="2102" spans="1:10" hidden="1">
      <c r="A2102" s="22" t="s">
        <v>13087</v>
      </c>
      <c r="B2102" s="22" t="s">
        <v>13094</v>
      </c>
      <c r="C2102" s="23" t="s">
        <v>13095</v>
      </c>
      <c r="D2102" s="22" t="s">
        <v>8924</v>
      </c>
      <c r="E2102" s="22" t="s">
        <v>82</v>
      </c>
      <c r="F2102" s="42"/>
      <c r="G2102" s="4">
        <v>0</v>
      </c>
      <c r="H2102" s="5" t="s">
        <v>2793</v>
      </c>
      <c r="J2102" s="24"/>
    </row>
    <row r="2103" spans="1:10" hidden="1">
      <c r="A2103" s="22" t="s">
        <v>13087</v>
      </c>
      <c r="B2103" s="22" t="s">
        <v>13096</v>
      </c>
      <c r="C2103" s="23" t="s">
        <v>13097</v>
      </c>
      <c r="D2103" s="22" t="s">
        <v>9010</v>
      </c>
      <c r="E2103" s="22" t="s">
        <v>82</v>
      </c>
      <c r="F2103" s="42"/>
      <c r="G2103" s="4">
        <v>0</v>
      </c>
      <c r="H2103" s="5" t="s">
        <v>2793</v>
      </c>
      <c r="J2103" s="24"/>
    </row>
    <row r="2104" spans="1:10" hidden="1">
      <c r="A2104" s="22" t="s">
        <v>13087</v>
      </c>
      <c r="B2104" s="22" t="s">
        <v>13098</v>
      </c>
      <c r="C2104" s="23" t="s">
        <v>13099</v>
      </c>
      <c r="D2104" s="22" t="s">
        <v>9010</v>
      </c>
      <c r="E2104" s="22" t="s">
        <v>82</v>
      </c>
      <c r="F2104" s="42"/>
      <c r="G2104" s="4">
        <v>0</v>
      </c>
      <c r="H2104" s="5" t="s">
        <v>2793</v>
      </c>
      <c r="J2104" s="24"/>
    </row>
    <row r="2105" spans="1:10" hidden="1">
      <c r="A2105" s="22" t="s">
        <v>13087</v>
      </c>
      <c r="B2105" s="22" t="s">
        <v>13100</v>
      </c>
      <c r="C2105" s="23" t="s">
        <v>13101</v>
      </c>
      <c r="D2105" s="22" t="s">
        <v>9010</v>
      </c>
      <c r="E2105" s="22" t="s">
        <v>82</v>
      </c>
      <c r="F2105" s="42"/>
      <c r="G2105" s="4">
        <v>0</v>
      </c>
      <c r="H2105" s="5" t="s">
        <v>2793</v>
      </c>
      <c r="J2105" s="24"/>
    </row>
    <row r="2106" spans="1:10" hidden="1">
      <c r="A2106" s="22" t="s">
        <v>13087</v>
      </c>
      <c r="B2106" s="22" t="s">
        <v>13102</v>
      </c>
      <c r="C2106" s="23" t="s">
        <v>13103</v>
      </c>
      <c r="D2106" s="22" t="s">
        <v>9010</v>
      </c>
      <c r="E2106" s="22" t="s">
        <v>82</v>
      </c>
      <c r="F2106" s="42"/>
      <c r="G2106" s="4">
        <v>0</v>
      </c>
      <c r="H2106" s="5" t="s">
        <v>2793</v>
      </c>
      <c r="J2106" s="24"/>
    </row>
    <row r="2107" spans="1:10" hidden="1">
      <c r="A2107" s="22" t="s">
        <v>13087</v>
      </c>
      <c r="B2107" s="22" t="s">
        <v>13104</v>
      </c>
      <c r="C2107" s="23" t="s">
        <v>13105</v>
      </c>
      <c r="D2107" s="22" t="s">
        <v>9010</v>
      </c>
      <c r="E2107" s="22" t="s">
        <v>82</v>
      </c>
      <c r="F2107" s="42"/>
      <c r="G2107" s="4">
        <v>0</v>
      </c>
      <c r="H2107" s="5" t="s">
        <v>2793</v>
      </c>
      <c r="J2107" s="24"/>
    </row>
    <row r="2108" spans="1:10" hidden="1">
      <c r="A2108" s="22" t="s">
        <v>13087</v>
      </c>
      <c r="B2108" s="22" t="s">
        <v>13106</v>
      </c>
      <c r="C2108" s="23" t="s">
        <v>13107</v>
      </c>
      <c r="D2108" s="22" t="s">
        <v>8924</v>
      </c>
      <c r="E2108" s="22" t="s">
        <v>82</v>
      </c>
      <c r="F2108" s="42"/>
      <c r="G2108" s="4">
        <v>0</v>
      </c>
      <c r="H2108" s="5" t="s">
        <v>2793</v>
      </c>
      <c r="J2108" s="24"/>
    </row>
    <row r="2109" spans="1:10" hidden="1">
      <c r="A2109" s="22" t="s">
        <v>13087</v>
      </c>
      <c r="B2109" s="22" t="s">
        <v>13108</v>
      </c>
      <c r="C2109" s="23" t="s">
        <v>13109</v>
      </c>
      <c r="D2109" s="22" t="s">
        <v>8920</v>
      </c>
      <c r="E2109" s="22" t="s">
        <v>82</v>
      </c>
      <c r="F2109" s="42"/>
      <c r="G2109" s="4">
        <v>0</v>
      </c>
      <c r="H2109" s="5" t="s">
        <v>2793</v>
      </c>
      <c r="J2109" s="24"/>
    </row>
    <row r="2110" spans="1:10" hidden="1">
      <c r="A2110" s="22" t="s">
        <v>13087</v>
      </c>
      <c r="B2110" s="22" t="s">
        <v>13110</v>
      </c>
      <c r="C2110" s="23" t="s">
        <v>13111</v>
      </c>
      <c r="D2110" s="22" t="s">
        <v>8927</v>
      </c>
      <c r="E2110" s="22" t="s">
        <v>82</v>
      </c>
      <c r="F2110" s="42"/>
      <c r="G2110" s="4">
        <v>0</v>
      </c>
      <c r="H2110" s="5" t="s">
        <v>2793</v>
      </c>
      <c r="J2110" s="24"/>
    </row>
    <row r="2111" spans="1:10" hidden="1">
      <c r="A2111" s="22" t="s">
        <v>13087</v>
      </c>
      <c r="B2111" s="22" t="s">
        <v>13112</v>
      </c>
      <c r="C2111" s="23" t="s">
        <v>13113</v>
      </c>
      <c r="D2111" s="22" t="s">
        <v>8924</v>
      </c>
      <c r="E2111" s="22" t="s">
        <v>82</v>
      </c>
      <c r="F2111" s="42"/>
      <c r="G2111" s="4">
        <v>0</v>
      </c>
      <c r="H2111" s="5" t="s">
        <v>2793</v>
      </c>
      <c r="J2111" s="24"/>
    </row>
    <row r="2112" spans="1:10" hidden="1">
      <c r="A2112" s="22" t="s">
        <v>13114</v>
      </c>
      <c r="B2112" s="22" t="s">
        <v>13115</v>
      </c>
      <c r="C2112" s="23" t="s">
        <v>13116</v>
      </c>
      <c r="D2112" s="22" t="s">
        <v>8884</v>
      </c>
      <c r="E2112" s="22">
        <v>3</v>
      </c>
      <c r="F2112" s="42"/>
      <c r="G2112" s="4">
        <v>0</v>
      </c>
      <c r="H2112" s="5" t="s">
        <v>2793</v>
      </c>
      <c r="J2112" s="24"/>
    </row>
    <row r="2113" spans="1:10" hidden="1">
      <c r="A2113" s="22" t="s">
        <v>13114</v>
      </c>
      <c r="B2113" s="22" t="s">
        <v>13117</v>
      </c>
      <c r="C2113" s="23" t="s">
        <v>13118</v>
      </c>
      <c r="D2113" s="22" t="s">
        <v>8884</v>
      </c>
      <c r="E2113" s="22" t="s">
        <v>8921</v>
      </c>
      <c r="F2113" s="42"/>
      <c r="G2113" s="4">
        <v>0</v>
      </c>
      <c r="H2113" s="5" t="s">
        <v>2793</v>
      </c>
      <c r="J2113" s="24"/>
    </row>
    <row r="2114" spans="1:10" hidden="1">
      <c r="A2114" s="22" t="s">
        <v>13114</v>
      </c>
      <c r="B2114" s="22" t="s">
        <v>13119</v>
      </c>
      <c r="C2114" s="23" t="s">
        <v>13120</v>
      </c>
      <c r="D2114" s="22" t="s">
        <v>9010</v>
      </c>
      <c r="E2114" s="22" t="s">
        <v>8921</v>
      </c>
      <c r="F2114" s="42"/>
      <c r="G2114" s="4">
        <v>0</v>
      </c>
      <c r="H2114" s="5" t="s">
        <v>2793</v>
      </c>
      <c r="J2114" s="24"/>
    </row>
    <row r="2115" spans="1:10" hidden="1">
      <c r="A2115" s="22" t="s">
        <v>13114</v>
      </c>
      <c r="B2115" s="22" t="s">
        <v>13121</v>
      </c>
      <c r="C2115" s="23" t="s">
        <v>13122</v>
      </c>
      <c r="D2115" s="22" t="s">
        <v>8884</v>
      </c>
      <c r="E2115" s="22">
        <v>3</v>
      </c>
      <c r="F2115" s="42"/>
      <c r="G2115" s="4">
        <v>0</v>
      </c>
      <c r="H2115" s="5" t="s">
        <v>2793</v>
      </c>
      <c r="J2115" s="24"/>
    </row>
    <row r="2116" spans="1:10" hidden="1">
      <c r="A2116" s="22" t="s">
        <v>13123</v>
      </c>
      <c r="B2116" s="22" t="s">
        <v>13124</v>
      </c>
      <c r="C2116" s="23" t="s">
        <v>13125</v>
      </c>
      <c r="D2116" s="22" t="s">
        <v>8884</v>
      </c>
      <c r="E2116" s="22" t="s">
        <v>82</v>
      </c>
      <c r="F2116" s="42"/>
      <c r="G2116" s="4">
        <v>0</v>
      </c>
      <c r="H2116" s="5" t="s">
        <v>2793</v>
      </c>
      <c r="J2116" s="24"/>
    </row>
    <row r="2117" spans="1:10" hidden="1">
      <c r="A2117" s="22" t="s">
        <v>13126</v>
      </c>
      <c r="B2117" s="22" t="s">
        <v>13127</v>
      </c>
      <c r="C2117" s="23" t="s">
        <v>13128</v>
      </c>
      <c r="D2117" s="22" t="s">
        <v>8884</v>
      </c>
      <c r="E2117" s="22" t="s">
        <v>8921</v>
      </c>
      <c r="F2117" s="42"/>
      <c r="G2117" s="4">
        <v>0</v>
      </c>
      <c r="H2117" s="5" t="s">
        <v>2793</v>
      </c>
      <c r="J2117" s="24"/>
    </row>
    <row r="2118" spans="1:10" hidden="1">
      <c r="A2118" s="22" t="s">
        <v>13126</v>
      </c>
      <c r="B2118" s="22" t="s">
        <v>13129</v>
      </c>
      <c r="C2118" s="23" t="s">
        <v>13130</v>
      </c>
      <c r="D2118" s="22" t="s">
        <v>8884</v>
      </c>
      <c r="E2118" s="22" t="s">
        <v>8921</v>
      </c>
      <c r="F2118" s="42"/>
      <c r="G2118" s="4">
        <v>0</v>
      </c>
      <c r="H2118" s="5" t="s">
        <v>2793</v>
      </c>
      <c r="J2118" s="24"/>
    </row>
    <row r="2119" spans="1:10" hidden="1">
      <c r="A2119" s="22" t="s">
        <v>13126</v>
      </c>
      <c r="B2119" s="22" t="s">
        <v>13131</v>
      </c>
      <c r="C2119" s="23" t="s">
        <v>13132</v>
      </c>
      <c r="D2119" s="22" t="s">
        <v>8884</v>
      </c>
      <c r="E2119" s="22" t="s">
        <v>82</v>
      </c>
      <c r="F2119" s="42"/>
      <c r="G2119" s="4">
        <v>0</v>
      </c>
      <c r="H2119" s="5" t="s">
        <v>2793</v>
      </c>
      <c r="J2119" s="24"/>
    </row>
    <row r="2120" spans="1:10" hidden="1">
      <c r="A2120" s="22" t="s">
        <v>13126</v>
      </c>
      <c r="B2120" s="22" t="s">
        <v>13133</v>
      </c>
      <c r="C2120" s="23" t="s">
        <v>13134</v>
      </c>
      <c r="D2120" s="22" t="s">
        <v>9010</v>
      </c>
      <c r="E2120" s="22" t="s">
        <v>8921</v>
      </c>
      <c r="F2120" s="42"/>
      <c r="G2120" s="4">
        <v>0</v>
      </c>
      <c r="H2120" s="5" t="s">
        <v>2793</v>
      </c>
      <c r="J2120" s="24"/>
    </row>
    <row r="2121" spans="1:10" hidden="1">
      <c r="A2121" s="22" t="s">
        <v>13126</v>
      </c>
      <c r="B2121" s="22" t="s">
        <v>13135</v>
      </c>
      <c r="C2121" s="23" t="s">
        <v>13136</v>
      </c>
      <c r="D2121" s="22" t="s">
        <v>8924</v>
      </c>
      <c r="E2121" s="22" t="s">
        <v>82</v>
      </c>
      <c r="F2121" s="42"/>
      <c r="G2121" s="4">
        <v>0</v>
      </c>
      <c r="H2121" s="5" t="s">
        <v>2793</v>
      </c>
      <c r="J2121" s="24"/>
    </row>
    <row r="2122" spans="1:10" hidden="1">
      <c r="A2122" s="22" t="s">
        <v>13126</v>
      </c>
      <c r="B2122" s="22" t="s">
        <v>13137</v>
      </c>
      <c r="C2122" s="23" t="s">
        <v>13138</v>
      </c>
      <c r="D2122" s="22" t="s">
        <v>8924</v>
      </c>
      <c r="E2122" s="22" t="s">
        <v>8921</v>
      </c>
      <c r="F2122" s="42"/>
      <c r="G2122" s="4">
        <v>0</v>
      </c>
      <c r="H2122" s="5" t="s">
        <v>2793</v>
      </c>
      <c r="J2122" s="24"/>
    </row>
    <row r="2123" spans="1:10" hidden="1">
      <c r="A2123" s="22" t="s">
        <v>13126</v>
      </c>
      <c r="B2123" s="22" t="s">
        <v>13139</v>
      </c>
      <c r="C2123" s="23" t="s">
        <v>13140</v>
      </c>
      <c r="D2123" s="22" t="s">
        <v>8884</v>
      </c>
      <c r="E2123" s="22" t="s">
        <v>8921</v>
      </c>
      <c r="F2123" s="42"/>
      <c r="G2123" s="4">
        <v>0</v>
      </c>
      <c r="H2123" s="5" t="s">
        <v>2793</v>
      </c>
      <c r="J2123" s="24"/>
    </row>
    <row r="2124" spans="1:10" hidden="1">
      <c r="A2124" s="22" t="s">
        <v>13126</v>
      </c>
      <c r="B2124" s="22" t="s">
        <v>13141</v>
      </c>
      <c r="C2124" s="23" t="s">
        <v>13142</v>
      </c>
      <c r="D2124" s="22" t="s">
        <v>9010</v>
      </c>
      <c r="E2124" s="22" t="s">
        <v>8921</v>
      </c>
      <c r="F2124" s="42"/>
      <c r="G2124" s="4">
        <v>0</v>
      </c>
      <c r="H2124" s="5" t="s">
        <v>2793</v>
      </c>
      <c r="J2124" s="24"/>
    </row>
    <row r="2125" spans="1:10" hidden="1">
      <c r="A2125" s="22" t="s">
        <v>13126</v>
      </c>
      <c r="B2125" s="22" t="s">
        <v>13143</v>
      </c>
      <c r="C2125" s="23" t="s">
        <v>13144</v>
      </c>
      <c r="D2125" s="22" t="s">
        <v>8884</v>
      </c>
      <c r="E2125" s="22" t="s">
        <v>8921</v>
      </c>
      <c r="F2125" s="42"/>
      <c r="G2125" s="4">
        <v>0</v>
      </c>
      <c r="H2125" s="5" t="s">
        <v>2793</v>
      </c>
      <c r="J2125" s="24"/>
    </row>
    <row r="2126" spans="1:10" hidden="1">
      <c r="A2126" s="22" t="s">
        <v>13126</v>
      </c>
      <c r="B2126" s="22" t="s">
        <v>13145</v>
      </c>
      <c r="C2126" s="23" t="s">
        <v>13146</v>
      </c>
      <c r="D2126" s="22" t="s">
        <v>8920</v>
      </c>
      <c r="E2126" s="22" t="s">
        <v>8921</v>
      </c>
      <c r="F2126" s="42"/>
      <c r="G2126" s="4">
        <v>0</v>
      </c>
      <c r="H2126" s="5" t="s">
        <v>2793</v>
      </c>
      <c r="J2126" s="24"/>
    </row>
    <row r="2127" spans="1:10" hidden="1">
      <c r="A2127" s="22" t="s">
        <v>13126</v>
      </c>
      <c r="B2127" s="22" t="s">
        <v>13147</v>
      </c>
      <c r="C2127" s="23" t="s">
        <v>13148</v>
      </c>
      <c r="D2127" s="22" t="s">
        <v>8920</v>
      </c>
      <c r="E2127" s="22" t="s">
        <v>8921</v>
      </c>
      <c r="F2127" s="42"/>
      <c r="G2127" s="4">
        <v>0</v>
      </c>
      <c r="H2127" s="5" t="s">
        <v>2793</v>
      </c>
      <c r="J2127" s="24"/>
    </row>
    <row r="2128" spans="1:10" hidden="1">
      <c r="A2128" s="22" t="s">
        <v>13126</v>
      </c>
      <c r="B2128" s="22" t="s">
        <v>13149</v>
      </c>
      <c r="C2128" s="23" t="s">
        <v>13150</v>
      </c>
      <c r="D2128" s="22" t="s">
        <v>8920</v>
      </c>
      <c r="E2128" s="22" t="s">
        <v>8921</v>
      </c>
      <c r="F2128" s="42"/>
      <c r="G2128" s="4">
        <v>0</v>
      </c>
      <c r="H2128" s="5" t="s">
        <v>2793</v>
      </c>
      <c r="J2128" s="24"/>
    </row>
    <row r="2129" spans="1:10" hidden="1">
      <c r="A2129" s="22" t="s">
        <v>13126</v>
      </c>
      <c r="B2129" s="22" t="s">
        <v>13151</v>
      </c>
      <c r="C2129" s="23" t="s">
        <v>13152</v>
      </c>
      <c r="D2129" s="22" t="s">
        <v>8920</v>
      </c>
      <c r="E2129" s="22" t="s">
        <v>82</v>
      </c>
      <c r="F2129" s="42"/>
      <c r="G2129" s="4">
        <v>0</v>
      </c>
      <c r="H2129" s="5" t="s">
        <v>2793</v>
      </c>
      <c r="J2129" s="24"/>
    </row>
    <row r="2130" spans="1:10" hidden="1">
      <c r="A2130" s="22" t="s">
        <v>13126</v>
      </c>
      <c r="B2130" s="22" t="s">
        <v>13153</v>
      </c>
      <c r="C2130" s="23" t="s">
        <v>13154</v>
      </c>
      <c r="D2130" s="22" t="s">
        <v>8920</v>
      </c>
      <c r="E2130" s="22" t="s">
        <v>82</v>
      </c>
      <c r="F2130" s="42"/>
      <c r="G2130" s="4">
        <v>0</v>
      </c>
      <c r="H2130" s="5" t="s">
        <v>2793</v>
      </c>
      <c r="J2130" s="24"/>
    </row>
    <row r="2131" spans="1:10" hidden="1">
      <c r="A2131" s="22" t="s">
        <v>13126</v>
      </c>
      <c r="B2131" s="22" t="s">
        <v>13155</v>
      </c>
      <c r="C2131" s="23" t="s">
        <v>13156</v>
      </c>
      <c r="D2131" s="22" t="s">
        <v>8927</v>
      </c>
      <c r="E2131" s="22">
        <v>3</v>
      </c>
      <c r="F2131" s="42"/>
      <c r="G2131" s="4">
        <v>0</v>
      </c>
      <c r="H2131" s="5" t="s">
        <v>2793</v>
      </c>
      <c r="J2131" s="24"/>
    </row>
    <row r="2132" spans="1:10" hidden="1">
      <c r="A2132" s="22" t="s">
        <v>13126</v>
      </c>
      <c r="B2132" s="22" t="s">
        <v>13157</v>
      </c>
      <c r="C2132" s="23" t="s">
        <v>13158</v>
      </c>
      <c r="D2132" s="22" t="s">
        <v>8927</v>
      </c>
      <c r="E2132" s="22">
        <v>3</v>
      </c>
      <c r="F2132" s="42" t="s">
        <v>13159</v>
      </c>
      <c r="G2132" s="4">
        <v>0</v>
      </c>
      <c r="H2132" s="5" t="s">
        <v>2793</v>
      </c>
      <c r="J2132" s="24"/>
    </row>
    <row r="2133" spans="1:10" hidden="1">
      <c r="A2133" s="22" t="s">
        <v>13160</v>
      </c>
      <c r="B2133" s="22" t="s">
        <v>13161</v>
      </c>
      <c r="C2133" s="23" t="s">
        <v>13162</v>
      </c>
      <c r="D2133" s="22" t="s">
        <v>8924</v>
      </c>
      <c r="E2133" s="22" t="s">
        <v>82</v>
      </c>
      <c r="F2133" s="42"/>
      <c r="G2133" s="4">
        <v>0</v>
      </c>
      <c r="H2133" s="5" t="s">
        <v>2793</v>
      </c>
      <c r="J2133" s="24"/>
    </row>
    <row r="2134" spans="1:10" hidden="1">
      <c r="A2134" s="22" t="s">
        <v>13163</v>
      </c>
      <c r="B2134" s="22" t="s">
        <v>13164</v>
      </c>
      <c r="C2134" s="23" t="s">
        <v>13165</v>
      </c>
      <c r="D2134" s="22" t="s">
        <v>8924</v>
      </c>
      <c r="E2134" s="22" t="s">
        <v>82</v>
      </c>
      <c r="F2134" s="42"/>
      <c r="G2134" s="4">
        <v>0</v>
      </c>
      <c r="H2134" s="5" t="s">
        <v>2793</v>
      </c>
      <c r="J2134" s="24"/>
    </row>
    <row r="2135" spans="1:10" hidden="1">
      <c r="A2135" s="22" t="s">
        <v>13163</v>
      </c>
      <c r="B2135" s="22" t="s">
        <v>13166</v>
      </c>
      <c r="C2135" s="23" t="s">
        <v>13167</v>
      </c>
      <c r="D2135" s="22" t="s">
        <v>8884</v>
      </c>
      <c r="E2135" s="22" t="s">
        <v>82</v>
      </c>
      <c r="F2135" s="42"/>
      <c r="G2135" s="4">
        <v>0</v>
      </c>
      <c r="H2135" s="5" t="s">
        <v>2793</v>
      </c>
      <c r="J2135" s="24"/>
    </row>
    <row r="2136" spans="1:10" hidden="1">
      <c r="A2136" s="22" t="s">
        <v>13163</v>
      </c>
      <c r="B2136" s="22" t="s">
        <v>13168</v>
      </c>
      <c r="C2136" s="23" t="s">
        <v>13169</v>
      </c>
      <c r="D2136" s="22" t="s">
        <v>8924</v>
      </c>
      <c r="E2136" s="22" t="s">
        <v>82</v>
      </c>
      <c r="F2136" s="42"/>
      <c r="G2136" s="4">
        <v>0</v>
      </c>
      <c r="H2136" s="5" t="s">
        <v>2793</v>
      </c>
      <c r="J2136" s="24"/>
    </row>
    <row r="2137" spans="1:10" hidden="1">
      <c r="A2137" s="22" t="s">
        <v>13163</v>
      </c>
      <c r="B2137" s="22" t="s">
        <v>13170</v>
      </c>
      <c r="C2137" s="23" t="s">
        <v>11083</v>
      </c>
      <c r="D2137" s="22" t="s">
        <v>8884</v>
      </c>
      <c r="E2137" s="22" t="s">
        <v>82</v>
      </c>
      <c r="F2137" s="42"/>
      <c r="G2137" s="4">
        <v>0</v>
      </c>
      <c r="H2137" s="5" t="s">
        <v>2793</v>
      </c>
      <c r="J2137" s="24"/>
    </row>
    <row r="2138" spans="1:10" hidden="1">
      <c r="A2138" s="22" t="s">
        <v>13163</v>
      </c>
      <c r="B2138" s="22" t="s">
        <v>13171</v>
      </c>
      <c r="C2138" s="23" t="s">
        <v>13172</v>
      </c>
      <c r="D2138" s="22" t="s">
        <v>8884</v>
      </c>
      <c r="E2138" s="22" t="s">
        <v>82</v>
      </c>
      <c r="F2138" s="42"/>
      <c r="G2138" s="4">
        <v>0</v>
      </c>
      <c r="H2138" s="5" t="s">
        <v>2793</v>
      </c>
      <c r="J2138" s="24"/>
    </row>
    <row r="2139" spans="1:10" hidden="1">
      <c r="A2139" s="22" t="s">
        <v>13163</v>
      </c>
      <c r="B2139" s="22" t="s">
        <v>13173</v>
      </c>
      <c r="C2139" s="23" t="s">
        <v>13174</v>
      </c>
      <c r="D2139" s="22" t="s">
        <v>8920</v>
      </c>
      <c r="E2139" s="22" t="s">
        <v>82</v>
      </c>
      <c r="F2139" s="42"/>
      <c r="G2139" s="4">
        <v>0</v>
      </c>
      <c r="H2139" s="5" t="s">
        <v>2793</v>
      </c>
      <c r="J2139" s="24"/>
    </row>
    <row r="2140" spans="1:10" hidden="1">
      <c r="A2140" s="22" t="s">
        <v>13163</v>
      </c>
      <c r="B2140" s="22" t="s">
        <v>13175</v>
      </c>
      <c r="C2140" s="23" t="s">
        <v>13176</v>
      </c>
      <c r="D2140" s="22" t="s">
        <v>8924</v>
      </c>
      <c r="E2140" s="22" t="s">
        <v>82</v>
      </c>
      <c r="F2140" s="42"/>
      <c r="G2140" s="4">
        <v>0</v>
      </c>
      <c r="H2140" s="5" t="s">
        <v>2793</v>
      </c>
      <c r="J2140" s="24"/>
    </row>
    <row r="2141" spans="1:10" hidden="1">
      <c r="A2141" s="22" t="s">
        <v>13163</v>
      </c>
      <c r="B2141" s="22" t="s">
        <v>13177</v>
      </c>
      <c r="C2141" s="23" t="s">
        <v>11777</v>
      </c>
      <c r="D2141" s="22" t="s">
        <v>8884</v>
      </c>
      <c r="E2141" s="22" t="s">
        <v>82</v>
      </c>
      <c r="F2141" s="42"/>
      <c r="G2141" s="4">
        <v>0</v>
      </c>
      <c r="H2141" s="5" t="s">
        <v>2793</v>
      </c>
      <c r="J2141" s="24"/>
    </row>
    <row r="2142" spans="1:10" hidden="1">
      <c r="A2142" s="22" t="s">
        <v>13163</v>
      </c>
      <c r="B2142" s="22" t="s">
        <v>13178</v>
      </c>
      <c r="C2142" s="23" t="s">
        <v>13179</v>
      </c>
      <c r="D2142" s="22" t="s">
        <v>8884</v>
      </c>
      <c r="E2142" s="22" t="s">
        <v>82</v>
      </c>
      <c r="F2142" s="42"/>
      <c r="G2142" s="4">
        <v>0</v>
      </c>
      <c r="H2142" s="5" t="s">
        <v>2793</v>
      </c>
      <c r="J2142" s="24"/>
    </row>
    <row r="2143" spans="1:10" hidden="1">
      <c r="A2143" s="22" t="s">
        <v>13163</v>
      </c>
      <c r="B2143" s="22" t="s">
        <v>13180</v>
      </c>
      <c r="C2143" s="23" t="s">
        <v>13181</v>
      </c>
      <c r="D2143" s="22" t="s">
        <v>8884</v>
      </c>
      <c r="E2143" s="22" t="s">
        <v>82</v>
      </c>
      <c r="F2143" s="42"/>
      <c r="G2143" s="4">
        <v>0</v>
      </c>
      <c r="H2143" s="5" t="s">
        <v>2793</v>
      </c>
      <c r="J2143" s="24"/>
    </row>
    <row r="2144" spans="1:10" hidden="1">
      <c r="A2144" s="22" t="s">
        <v>13163</v>
      </c>
      <c r="B2144" s="22" t="s">
        <v>13182</v>
      </c>
      <c r="C2144" s="23" t="s">
        <v>13183</v>
      </c>
      <c r="D2144" s="22" t="s">
        <v>8884</v>
      </c>
      <c r="E2144" s="22" t="s">
        <v>82</v>
      </c>
      <c r="F2144" s="42"/>
      <c r="G2144" s="4">
        <v>0</v>
      </c>
      <c r="H2144" s="5" t="s">
        <v>2793</v>
      </c>
      <c r="J2144" s="24"/>
    </row>
    <row r="2145" spans="1:10" hidden="1">
      <c r="A2145" s="22" t="s">
        <v>13163</v>
      </c>
      <c r="B2145" s="22" t="s">
        <v>13184</v>
      </c>
      <c r="C2145" s="23" t="s">
        <v>13185</v>
      </c>
      <c r="D2145" s="22" t="s">
        <v>8884</v>
      </c>
      <c r="E2145" s="22" t="s">
        <v>82</v>
      </c>
      <c r="F2145" s="42"/>
      <c r="G2145" s="4">
        <v>0</v>
      </c>
      <c r="H2145" s="5" t="s">
        <v>2793</v>
      </c>
      <c r="J2145" s="24"/>
    </row>
    <row r="2146" spans="1:10" hidden="1">
      <c r="A2146" s="22" t="s">
        <v>13163</v>
      </c>
      <c r="B2146" s="22" t="s">
        <v>13186</v>
      </c>
      <c r="C2146" s="23" t="s">
        <v>13187</v>
      </c>
      <c r="D2146" s="22" t="s">
        <v>8884</v>
      </c>
      <c r="E2146" s="22" t="s">
        <v>82</v>
      </c>
      <c r="F2146" s="42"/>
      <c r="G2146" s="4">
        <v>0</v>
      </c>
      <c r="H2146" s="5" t="s">
        <v>2793</v>
      </c>
      <c r="J2146" s="24"/>
    </row>
    <row r="2147" spans="1:10" hidden="1">
      <c r="A2147" s="22" t="s">
        <v>13163</v>
      </c>
      <c r="B2147" s="22" t="s">
        <v>13188</v>
      </c>
      <c r="C2147" s="23" t="s">
        <v>13189</v>
      </c>
      <c r="D2147" s="22" t="s">
        <v>8884</v>
      </c>
      <c r="E2147" s="22" t="s">
        <v>82</v>
      </c>
      <c r="F2147" s="42"/>
      <c r="G2147" s="4">
        <v>0</v>
      </c>
      <c r="H2147" s="5" t="s">
        <v>2793</v>
      </c>
      <c r="J2147" s="24"/>
    </row>
    <row r="2148" spans="1:10" hidden="1">
      <c r="A2148" s="22" t="s">
        <v>13163</v>
      </c>
      <c r="B2148" s="22" t="s">
        <v>13190</v>
      </c>
      <c r="C2148" s="23" t="s">
        <v>13191</v>
      </c>
      <c r="D2148" s="22" t="s">
        <v>8927</v>
      </c>
      <c r="E2148" s="22" t="s">
        <v>82</v>
      </c>
      <c r="F2148" s="42"/>
      <c r="G2148" s="4">
        <v>0</v>
      </c>
      <c r="H2148" s="5" t="s">
        <v>2793</v>
      </c>
      <c r="J2148" s="24"/>
    </row>
    <row r="2149" spans="1:10" hidden="1">
      <c r="A2149" s="22" t="s">
        <v>13163</v>
      </c>
      <c r="B2149" s="22" t="s">
        <v>13192</v>
      </c>
      <c r="C2149" s="23" t="s">
        <v>13193</v>
      </c>
      <c r="D2149" s="22" t="s">
        <v>8924</v>
      </c>
      <c r="E2149" s="22" t="s">
        <v>82</v>
      </c>
      <c r="F2149" s="42"/>
      <c r="G2149" s="4">
        <v>0</v>
      </c>
      <c r="H2149" s="5" t="s">
        <v>2793</v>
      </c>
      <c r="J2149" s="24"/>
    </row>
    <row r="2150" spans="1:10" hidden="1">
      <c r="A2150" s="22" t="s">
        <v>13163</v>
      </c>
      <c r="B2150" s="22" t="s">
        <v>13194</v>
      </c>
      <c r="C2150" s="23" t="s">
        <v>13195</v>
      </c>
      <c r="D2150" s="22" t="s">
        <v>8924</v>
      </c>
      <c r="E2150" s="22" t="s">
        <v>82</v>
      </c>
      <c r="F2150" s="42"/>
      <c r="G2150" s="4">
        <v>0</v>
      </c>
      <c r="H2150" s="5" t="s">
        <v>2793</v>
      </c>
      <c r="J2150" s="24"/>
    </row>
    <row r="2151" spans="1:10" hidden="1">
      <c r="A2151" s="22" t="s">
        <v>13163</v>
      </c>
      <c r="B2151" s="22" t="s">
        <v>13196</v>
      </c>
      <c r="C2151" s="23" t="s">
        <v>13197</v>
      </c>
      <c r="D2151" s="22" t="s">
        <v>9010</v>
      </c>
      <c r="E2151" s="22" t="s">
        <v>82</v>
      </c>
      <c r="F2151" s="42"/>
      <c r="G2151" s="4">
        <v>0</v>
      </c>
      <c r="H2151" s="5" t="s">
        <v>2793</v>
      </c>
      <c r="J2151" s="24"/>
    </row>
    <row r="2152" spans="1:10" hidden="1">
      <c r="A2152" s="22" t="s">
        <v>13163</v>
      </c>
      <c r="B2152" s="22" t="s">
        <v>13198</v>
      </c>
      <c r="C2152" s="23" t="s">
        <v>13199</v>
      </c>
      <c r="D2152" s="22" t="s">
        <v>9010</v>
      </c>
      <c r="E2152" s="22" t="s">
        <v>82</v>
      </c>
      <c r="F2152" s="42"/>
      <c r="G2152" s="4">
        <v>0</v>
      </c>
      <c r="H2152" s="5" t="s">
        <v>2793</v>
      </c>
      <c r="J2152" s="24"/>
    </row>
    <row r="2153" spans="1:10" hidden="1">
      <c r="A2153" s="22" t="s">
        <v>13163</v>
      </c>
      <c r="B2153" s="22" t="s">
        <v>13200</v>
      </c>
      <c r="C2153" s="23" t="s">
        <v>13201</v>
      </c>
      <c r="D2153" s="22" t="s">
        <v>9010</v>
      </c>
      <c r="E2153" s="22" t="s">
        <v>82</v>
      </c>
      <c r="F2153" s="42"/>
      <c r="G2153" s="4">
        <v>0</v>
      </c>
      <c r="H2153" s="5" t="s">
        <v>2793</v>
      </c>
      <c r="J2153" s="24"/>
    </row>
    <row r="2154" spans="1:10" hidden="1">
      <c r="A2154" s="22" t="s">
        <v>13163</v>
      </c>
      <c r="B2154" s="22" t="s">
        <v>13202</v>
      </c>
      <c r="C2154" s="23" t="s">
        <v>13203</v>
      </c>
      <c r="D2154" s="22" t="s">
        <v>8920</v>
      </c>
      <c r="E2154" s="22" t="s">
        <v>82</v>
      </c>
      <c r="F2154" s="42"/>
      <c r="G2154" s="4">
        <v>0</v>
      </c>
      <c r="H2154" s="5" t="s">
        <v>2793</v>
      </c>
      <c r="J2154" s="24"/>
    </row>
    <row r="2155" spans="1:10" hidden="1">
      <c r="A2155" s="22" t="s">
        <v>13163</v>
      </c>
      <c r="B2155" s="22" t="s">
        <v>13204</v>
      </c>
      <c r="C2155" s="23" t="s">
        <v>13205</v>
      </c>
      <c r="D2155" s="22" t="s">
        <v>8924</v>
      </c>
      <c r="E2155" s="22" t="s">
        <v>82</v>
      </c>
      <c r="F2155" s="42"/>
      <c r="G2155" s="4">
        <v>0</v>
      </c>
      <c r="H2155" s="5" t="s">
        <v>2793</v>
      </c>
      <c r="J2155" s="24"/>
    </row>
    <row r="2156" spans="1:10" hidden="1">
      <c r="A2156" s="22" t="s">
        <v>13163</v>
      </c>
      <c r="B2156" s="22" t="s">
        <v>13206</v>
      </c>
      <c r="C2156" s="23" t="s">
        <v>13207</v>
      </c>
      <c r="D2156" s="22" t="s">
        <v>8924</v>
      </c>
      <c r="E2156" s="22" t="s">
        <v>82</v>
      </c>
      <c r="F2156" s="42"/>
      <c r="G2156" s="4">
        <v>0</v>
      </c>
      <c r="H2156" s="5" t="s">
        <v>2793</v>
      </c>
      <c r="J2156" s="24"/>
    </row>
    <row r="2157" spans="1:10" hidden="1">
      <c r="A2157" s="22" t="s">
        <v>13163</v>
      </c>
      <c r="B2157" s="22" t="s">
        <v>13208</v>
      </c>
      <c r="C2157" s="23" t="s">
        <v>13209</v>
      </c>
      <c r="D2157" s="22" t="s">
        <v>8924</v>
      </c>
      <c r="E2157" s="22" t="s">
        <v>82</v>
      </c>
      <c r="F2157" s="42"/>
      <c r="G2157" s="4">
        <v>0</v>
      </c>
      <c r="H2157" s="5" t="s">
        <v>2793</v>
      </c>
      <c r="J2157" s="24"/>
    </row>
    <row r="2158" spans="1:10" hidden="1">
      <c r="A2158" s="22" t="s">
        <v>13163</v>
      </c>
      <c r="B2158" s="22" t="s">
        <v>13210</v>
      </c>
      <c r="C2158" s="23" t="s">
        <v>13211</v>
      </c>
      <c r="D2158" s="22" t="s">
        <v>8924</v>
      </c>
      <c r="E2158" s="22" t="s">
        <v>82</v>
      </c>
      <c r="F2158" s="42"/>
      <c r="G2158" s="4">
        <v>0</v>
      </c>
      <c r="H2158" s="5" t="s">
        <v>2793</v>
      </c>
      <c r="J2158" s="24"/>
    </row>
    <row r="2159" spans="1:10" hidden="1">
      <c r="A2159" s="22" t="s">
        <v>13163</v>
      </c>
      <c r="B2159" s="22" t="s">
        <v>13212</v>
      </c>
      <c r="C2159" s="23" t="s">
        <v>13213</v>
      </c>
      <c r="D2159" s="22" t="s">
        <v>8884</v>
      </c>
      <c r="E2159" s="22" t="s">
        <v>82</v>
      </c>
      <c r="F2159" s="42"/>
      <c r="G2159" s="4">
        <v>0</v>
      </c>
      <c r="H2159" s="5" t="s">
        <v>2793</v>
      </c>
      <c r="J2159" s="24"/>
    </row>
    <row r="2160" spans="1:10" hidden="1">
      <c r="A2160" s="22" t="s">
        <v>13214</v>
      </c>
      <c r="B2160" s="22" t="s">
        <v>13215</v>
      </c>
      <c r="C2160" s="23" t="s">
        <v>13216</v>
      </c>
      <c r="D2160" s="22" t="s">
        <v>8927</v>
      </c>
      <c r="E2160" s="22" t="s">
        <v>82</v>
      </c>
      <c r="F2160" s="42"/>
      <c r="G2160" s="4">
        <v>0</v>
      </c>
      <c r="H2160" s="5" t="s">
        <v>2793</v>
      </c>
      <c r="J2160" s="24"/>
    </row>
    <row r="2161" spans="1:10" hidden="1">
      <c r="A2161" s="22" t="s">
        <v>13214</v>
      </c>
      <c r="B2161" s="22" t="s">
        <v>13217</v>
      </c>
      <c r="C2161" s="23" t="s">
        <v>13218</v>
      </c>
      <c r="D2161" s="22" t="s">
        <v>8884</v>
      </c>
      <c r="E2161" s="22" t="s">
        <v>82</v>
      </c>
      <c r="F2161" s="42"/>
      <c r="G2161" s="4">
        <v>0</v>
      </c>
      <c r="H2161" s="5" t="s">
        <v>2793</v>
      </c>
      <c r="J2161" s="24"/>
    </row>
    <row r="2162" spans="1:10" hidden="1">
      <c r="A2162" s="22" t="s">
        <v>13214</v>
      </c>
      <c r="B2162" s="22" t="s">
        <v>13219</v>
      </c>
      <c r="C2162" s="23" t="s">
        <v>13220</v>
      </c>
      <c r="D2162" s="22" t="s">
        <v>8884</v>
      </c>
      <c r="E2162" s="22" t="s">
        <v>82</v>
      </c>
      <c r="F2162" s="42"/>
      <c r="G2162" s="4">
        <v>0</v>
      </c>
      <c r="H2162" s="5" t="s">
        <v>2793</v>
      </c>
      <c r="J2162" s="24"/>
    </row>
    <row r="2163" spans="1:10" hidden="1">
      <c r="A2163" s="22" t="s">
        <v>13221</v>
      </c>
      <c r="B2163" s="22" t="s">
        <v>13222</v>
      </c>
      <c r="C2163" s="23" t="s">
        <v>13223</v>
      </c>
      <c r="D2163" s="22" t="s">
        <v>8884</v>
      </c>
      <c r="E2163" s="22" t="s">
        <v>82</v>
      </c>
      <c r="F2163" s="42"/>
      <c r="G2163" s="4">
        <v>0</v>
      </c>
      <c r="H2163" s="5" t="s">
        <v>2793</v>
      </c>
      <c r="J2163" s="24"/>
    </row>
    <row r="2164" spans="1:10" hidden="1">
      <c r="A2164" s="22" t="s">
        <v>13221</v>
      </c>
      <c r="B2164" s="22" t="s">
        <v>13224</v>
      </c>
      <c r="C2164" s="23" t="s">
        <v>13225</v>
      </c>
      <c r="D2164" s="22" t="s">
        <v>8884</v>
      </c>
      <c r="E2164" s="22" t="s">
        <v>82</v>
      </c>
      <c r="F2164" s="42"/>
      <c r="G2164" s="4">
        <v>0</v>
      </c>
      <c r="H2164" s="5" t="s">
        <v>2793</v>
      </c>
      <c r="J2164" s="24"/>
    </row>
    <row r="2165" spans="1:10" hidden="1">
      <c r="A2165" s="22" t="s">
        <v>13221</v>
      </c>
      <c r="B2165" s="22" t="s">
        <v>13226</v>
      </c>
      <c r="C2165" s="23" t="s">
        <v>13227</v>
      </c>
      <c r="D2165" s="22" t="s">
        <v>8884</v>
      </c>
      <c r="E2165" s="22" t="s">
        <v>82</v>
      </c>
      <c r="F2165" s="42"/>
      <c r="G2165" s="4">
        <v>0</v>
      </c>
      <c r="H2165" s="5" t="s">
        <v>2793</v>
      </c>
      <c r="J2165" s="24"/>
    </row>
    <row r="2166" spans="1:10" hidden="1">
      <c r="A2166" s="22" t="s">
        <v>13221</v>
      </c>
      <c r="B2166" s="22" t="s">
        <v>13228</v>
      </c>
      <c r="C2166" s="23" t="s">
        <v>13229</v>
      </c>
      <c r="D2166" s="22" t="s">
        <v>8884</v>
      </c>
      <c r="E2166" s="22" t="s">
        <v>82</v>
      </c>
      <c r="F2166" s="42"/>
      <c r="G2166" s="4">
        <v>0</v>
      </c>
      <c r="H2166" s="5" t="s">
        <v>2793</v>
      </c>
      <c r="J2166" s="24"/>
    </row>
    <row r="2167" spans="1:10" hidden="1">
      <c r="A2167" s="22" t="s">
        <v>13221</v>
      </c>
      <c r="B2167" s="22" t="s">
        <v>13230</v>
      </c>
      <c r="C2167" s="23" t="s">
        <v>13231</v>
      </c>
      <c r="D2167" s="22" t="s">
        <v>8884</v>
      </c>
      <c r="E2167" s="22" t="s">
        <v>82</v>
      </c>
      <c r="F2167" s="42"/>
      <c r="G2167" s="4">
        <v>0</v>
      </c>
      <c r="H2167" s="5" t="s">
        <v>2793</v>
      </c>
      <c r="J2167" s="24"/>
    </row>
    <row r="2168" spans="1:10" hidden="1">
      <c r="A2168" s="22" t="s">
        <v>13221</v>
      </c>
      <c r="B2168" s="22" t="s">
        <v>13232</v>
      </c>
      <c r="C2168" s="23" t="s">
        <v>13233</v>
      </c>
      <c r="D2168" s="22" t="s">
        <v>8884</v>
      </c>
      <c r="E2168" s="22" t="s">
        <v>82</v>
      </c>
      <c r="F2168" s="42"/>
      <c r="G2168" s="4">
        <v>0</v>
      </c>
      <c r="H2168" s="5" t="s">
        <v>2793</v>
      </c>
      <c r="J2168" s="24"/>
    </row>
    <row r="2169" spans="1:10" hidden="1">
      <c r="A2169" s="22" t="s">
        <v>13221</v>
      </c>
      <c r="B2169" s="22" t="s">
        <v>13234</v>
      </c>
      <c r="C2169" s="23" t="s">
        <v>13235</v>
      </c>
      <c r="D2169" s="22" t="s">
        <v>8884</v>
      </c>
      <c r="E2169" s="22" t="s">
        <v>82</v>
      </c>
      <c r="F2169" s="42"/>
      <c r="G2169" s="4">
        <v>0</v>
      </c>
      <c r="H2169" s="5" t="s">
        <v>2793</v>
      </c>
      <c r="J2169" s="24"/>
    </row>
    <row r="2170" spans="1:10" hidden="1">
      <c r="A2170" s="22" t="s">
        <v>13221</v>
      </c>
      <c r="B2170" s="22" t="s">
        <v>13236</v>
      </c>
      <c r="C2170" s="23" t="s">
        <v>13237</v>
      </c>
      <c r="D2170" s="22" t="s">
        <v>8924</v>
      </c>
      <c r="E2170" s="22" t="s">
        <v>82</v>
      </c>
      <c r="F2170" s="42"/>
      <c r="G2170" s="4">
        <v>0</v>
      </c>
      <c r="H2170" s="5" t="s">
        <v>2793</v>
      </c>
      <c r="J2170" s="24"/>
    </row>
    <row r="2171" spans="1:10" hidden="1">
      <c r="A2171" s="22" t="s">
        <v>13221</v>
      </c>
      <c r="B2171" s="22" t="s">
        <v>13238</v>
      </c>
      <c r="C2171" s="23" t="s">
        <v>13239</v>
      </c>
      <c r="D2171" s="22" t="s">
        <v>9010</v>
      </c>
      <c r="E2171" s="22" t="s">
        <v>82</v>
      </c>
      <c r="F2171" s="42"/>
      <c r="G2171" s="4">
        <v>0</v>
      </c>
      <c r="H2171" s="5" t="s">
        <v>2793</v>
      </c>
      <c r="J2171" s="24"/>
    </row>
    <row r="2172" spans="1:10" hidden="1">
      <c r="A2172" s="22" t="s">
        <v>13221</v>
      </c>
      <c r="B2172" s="22" t="s">
        <v>13240</v>
      </c>
      <c r="C2172" s="23" t="s">
        <v>13241</v>
      </c>
      <c r="D2172" s="22" t="s">
        <v>8924</v>
      </c>
      <c r="E2172" s="22" t="s">
        <v>82</v>
      </c>
      <c r="F2172" s="42"/>
      <c r="G2172" s="4">
        <v>0</v>
      </c>
      <c r="H2172" s="5" t="s">
        <v>2793</v>
      </c>
      <c r="J2172" s="24"/>
    </row>
    <row r="2173" spans="1:10" hidden="1">
      <c r="A2173" s="22" t="s">
        <v>13221</v>
      </c>
      <c r="B2173" s="22" t="s">
        <v>13242</v>
      </c>
      <c r="C2173" s="23" t="s">
        <v>13243</v>
      </c>
      <c r="D2173" s="22" t="s">
        <v>9010</v>
      </c>
      <c r="E2173" s="22" t="s">
        <v>82</v>
      </c>
      <c r="F2173" s="42"/>
      <c r="G2173" s="4">
        <v>0</v>
      </c>
      <c r="H2173" s="5" t="s">
        <v>2793</v>
      </c>
      <c r="J2173" s="24"/>
    </row>
    <row r="2174" spans="1:10" hidden="1">
      <c r="A2174" s="22" t="s">
        <v>13221</v>
      </c>
      <c r="B2174" s="22" t="s">
        <v>13244</v>
      </c>
      <c r="C2174" s="23" t="s">
        <v>13245</v>
      </c>
      <c r="D2174" s="22" t="s">
        <v>8924</v>
      </c>
      <c r="E2174" s="22" t="s">
        <v>82</v>
      </c>
      <c r="F2174" s="42"/>
      <c r="G2174" s="4">
        <v>0</v>
      </c>
      <c r="H2174" s="5" t="s">
        <v>2793</v>
      </c>
      <c r="J2174" s="24"/>
    </row>
    <row r="2175" spans="1:10" hidden="1">
      <c r="A2175" s="22" t="s">
        <v>13221</v>
      </c>
      <c r="B2175" s="22" t="s">
        <v>13246</v>
      </c>
      <c r="C2175" s="23" t="s">
        <v>13247</v>
      </c>
      <c r="D2175" s="22" t="s">
        <v>9010</v>
      </c>
      <c r="E2175" s="22" t="s">
        <v>82</v>
      </c>
      <c r="F2175" s="42"/>
      <c r="G2175" s="4">
        <v>0</v>
      </c>
      <c r="H2175" s="5" t="s">
        <v>2793</v>
      </c>
      <c r="J2175" s="24"/>
    </row>
    <row r="2176" spans="1:10" hidden="1">
      <c r="A2176" s="22" t="s">
        <v>13221</v>
      </c>
      <c r="B2176" s="22" t="s">
        <v>13248</v>
      </c>
      <c r="C2176" s="23" t="s">
        <v>13249</v>
      </c>
      <c r="D2176" s="22" t="s">
        <v>8927</v>
      </c>
      <c r="E2176" s="22" t="s">
        <v>82</v>
      </c>
      <c r="F2176" s="42"/>
      <c r="G2176" s="4">
        <v>0</v>
      </c>
      <c r="H2176" s="5" t="s">
        <v>2793</v>
      </c>
      <c r="J2176" s="24"/>
    </row>
    <row r="2177" spans="1:10" hidden="1">
      <c r="A2177" s="22" t="s">
        <v>13250</v>
      </c>
      <c r="B2177" s="22" t="s">
        <v>13251</v>
      </c>
      <c r="C2177" s="23" t="s">
        <v>13252</v>
      </c>
      <c r="D2177" s="22" t="s">
        <v>8884</v>
      </c>
      <c r="E2177" s="22" t="s">
        <v>82</v>
      </c>
      <c r="F2177" s="42"/>
      <c r="G2177" s="4">
        <v>0</v>
      </c>
      <c r="H2177" s="5" t="s">
        <v>2793</v>
      </c>
      <c r="J2177" s="24"/>
    </row>
    <row r="2178" spans="1:10" hidden="1">
      <c r="A2178" s="22" t="s">
        <v>13250</v>
      </c>
      <c r="B2178" s="22" t="s">
        <v>13253</v>
      </c>
      <c r="C2178" s="23" t="s">
        <v>13254</v>
      </c>
      <c r="D2178" s="22" t="s">
        <v>8884</v>
      </c>
      <c r="E2178" s="22" t="s">
        <v>82</v>
      </c>
      <c r="F2178" s="42"/>
      <c r="G2178" s="4">
        <v>0</v>
      </c>
      <c r="H2178" s="5" t="s">
        <v>2793</v>
      </c>
      <c r="J2178" s="24"/>
    </row>
    <row r="2179" spans="1:10" hidden="1">
      <c r="A2179" s="22" t="s">
        <v>13250</v>
      </c>
      <c r="B2179" s="22" t="s">
        <v>13255</v>
      </c>
      <c r="C2179" s="23" t="s">
        <v>13256</v>
      </c>
      <c r="D2179" s="22" t="s">
        <v>8927</v>
      </c>
      <c r="E2179" s="22" t="s">
        <v>82</v>
      </c>
      <c r="F2179" s="42"/>
      <c r="G2179" s="4">
        <v>0</v>
      </c>
      <c r="H2179" s="5" t="s">
        <v>2793</v>
      </c>
      <c r="J2179" s="24"/>
    </row>
    <row r="2180" spans="1:10" hidden="1">
      <c r="A2180" s="22" t="s">
        <v>13250</v>
      </c>
      <c r="B2180" s="22" t="s">
        <v>13257</v>
      </c>
      <c r="C2180" s="23" t="s">
        <v>13258</v>
      </c>
      <c r="D2180" s="22" t="s">
        <v>8927</v>
      </c>
      <c r="E2180" s="22" t="s">
        <v>82</v>
      </c>
      <c r="F2180" s="42"/>
      <c r="G2180" s="4">
        <v>0</v>
      </c>
      <c r="H2180" s="5" t="s">
        <v>2793</v>
      </c>
      <c r="J2180" s="24"/>
    </row>
    <row r="2181" spans="1:10" hidden="1">
      <c r="A2181" s="22" t="s">
        <v>13250</v>
      </c>
      <c r="B2181" s="22" t="s">
        <v>13259</v>
      </c>
      <c r="C2181" s="23" t="s">
        <v>13260</v>
      </c>
      <c r="D2181" s="22" t="s">
        <v>8884</v>
      </c>
      <c r="E2181" s="22" t="s">
        <v>82</v>
      </c>
      <c r="F2181" s="42"/>
      <c r="G2181" s="4">
        <v>0</v>
      </c>
      <c r="H2181" s="5" t="s">
        <v>2793</v>
      </c>
      <c r="J2181" s="24"/>
    </row>
    <row r="2182" spans="1:10" hidden="1">
      <c r="A2182" s="22" t="s">
        <v>13250</v>
      </c>
      <c r="B2182" s="22" t="s">
        <v>13261</v>
      </c>
      <c r="C2182" s="23" t="s">
        <v>13262</v>
      </c>
      <c r="D2182" s="22" t="s">
        <v>8884</v>
      </c>
      <c r="E2182" s="22" t="s">
        <v>82</v>
      </c>
      <c r="F2182" s="42"/>
      <c r="G2182" s="4">
        <v>0</v>
      </c>
      <c r="H2182" s="5" t="s">
        <v>2793</v>
      </c>
      <c r="J2182" s="24"/>
    </row>
    <row r="2183" spans="1:10" hidden="1">
      <c r="A2183" s="22" t="s">
        <v>13250</v>
      </c>
      <c r="B2183" s="22" t="s">
        <v>13263</v>
      </c>
      <c r="C2183" s="23" t="s">
        <v>13264</v>
      </c>
      <c r="D2183" s="22" t="s">
        <v>8884</v>
      </c>
      <c r="E2183" s="22" t="s">
        <v>82</v>
      </c>
      <c r="F2183" s="42"/>
      <c r="G2183" s="4">
        <v>0</v>
      </c>
      <c r="H2183" s="5" t="s">
        <v>2793</v>
      </c>
      <c r="J2183" s="24"/>
    </row>
    <row r="2184" spans="1:10" hidden="1">
      <c r="A2184" s="22" t="s">
        <v>13250</v>
      </c>
      <c r="B2184" s="22" t="s">
        <v>13265</v>
      </c>
      <c r="C2184" s="23" t="s">
        <v>13266</v>
      </c>
      <c r="D2184" s="22" t="s">
        <v>8884</v>
      </c>
      <c r="E2184" s="22" t="s">
        <v>82</v>
      </c>
      <c r="F2184" s="42"/>
      <c r="G2184" s="4">
        <v>0</v>
      </c>
      <c r="H2184" s="5" t="s">
        <v>2793</v>
      </c>
      <c r="J2184" s="24"/>
    </row>
    <row r="2185" spans="1:10" hidden="1">
      <c r="A2185" s="22" t="s">
        <v>13250</v>
      </c>
      <c r="B2185" s="22" t="s">
        <v>13267</v>
      </c>
      <c r="C2185" s="23" t="s">
        <v>13268</v>
      </c>
      <c r="D2185" s="22" t="s">
        <v>8884</v>
      </c>
      <c r="E2185" s="22" t="s">
        <v>82</v>
      </c>
      <c r="F2185" s="42"/>
      <c r="G2185" s="4">
        <v>0</v>
      </c>
      <c r="H2185" s="5" t="s">
        <v>2793</v>
      </c>
      <c r="J2185" s="24"/>
    </row>
    <row r="2186" spans="1:10" hidden="1">
      <c r="A2186" s="22" t="s">
        <v>13250</v>
      </c>
      <c r="B2186" s="22" t="s">
        <v>13269</v>
      </c>
      <c r="C2186" s="23" t="s">
        <v>13270</v>
      </c>
      <c r="D2186" s="22" t="s">
        <v>8884</v>
      </c>
      <c r="E2186" s="22" t="s">
        <v>82</v>
      </c>
      <c r="F2186" s="42"/>
      <c r="G2186" s="4">
        <v>0</v>
      </c>
      <c r="H2186" s="5" t="s">
        <v>2793</v>
      </c>
      <c r="J2186" s="24"/>
    </row>
    <row r="2187" spans="1:10" hidden="1">
      <c r="A2187" s="22" t="s">
        <v>13250</v>
      </c>
      <c r="B2187" s="22" t="s">
        <v>13271</v>
      </c>
      <c r="C2187" s="23" t="s">
        <v>13272</v>
      </c>
      <c r="D2187" s="22" t="s">
        <v>8884</v>
      </c>
      <c r="E2187" s="22" t="s">
        <v>82</v>
      </c>
      <c r="F2187" s="42"/>
      <c r="G2187" s="4">
        <v>0</v>
      </c>
      <c r="H2187" s="5" t="s">
        <v>2793</v>
      </c>
      <c r="J2187" s="24"/>
    </row>
    <row r="2188" spans="1:10" hidden="1">
      <c r="A2188" s="22" t="s">
        <v>13250</v>
      </c>
      <c r="B2188" s="22" t="s">
        <v>13273</v>
      </c>
      <c r="C2188" s="23" t="s">
        <v>13274</v>
      </c>
      <c r="D2188" s="22" t="s">
        <v>8884</v>
      </c>
      <c r="E2188" s="22" t="s">
        <v>82</v>
      </c>
      <c r="F2188" s="42"/>
      <c r="G2188" s="4">
        <v>0</v>
      </c>
      <c r="H2188" s="5" t="s">
        <v>2793</v>
      </c>
      <c r="J2188" s="24"/>
    </row>
    <row r="2189" spans="1:10" hidden="1">
      <c r="A2189" s="22" t="s">
        <v>13250</v>
      </c>
      <c r="B2189" s="22" t="s">
        <v>13275</v>
      </c>
      <c r="C2189" s="23" t="s">
        <v>13276</v>
      </c>
      <c r="D2189" s="22" t="s">
        <v>8884</v>
      </c>
      <c r="E2189" s="22" t="s">
        <v>82</v>
      </c>
      <c r="F2189" s="42"/>
      <c r="G2189" s="4">
        <v>0</v>
      </c>
      <c r="H2189" s="5" t="s">
        <v>2793</v>
      </c>
      <c r="J2189" s="24"/>
    </row>
    <row r="2190" spans="1:10" hidden="1">
      <c r="A2190" s="22" t="s">
        <v>13250</v>
      </c>
      <c r="B2190" s="22" t="s">
        <v>13277</v>
      </c>
      <c r="C2190" s="23" t="s">
        <v>13278</v>
      </c>
      <c r="D2190" s="22" t="s">
        <v>8884</v>
      </c>
      <c r="E2190" s="22" t="s">
        <v>82</v>
      </c>
      <c r="F2190" s="42"/>
      <c r="G2190" s="4">
        <v>0</v>
      </c>
      <c r="H2190" s="5" t="s">
        <v>2793</v>
      </c>
      <c r="J2190" s="24"/>
    </row>
    <row r="2191" spans="1:10" hidden="1">
      <c r="A2191" s="22" t="s">
        <v>13250</v>
      </c>
      <c r="B2191" s="22" t="s">
        <v>13279</v>
      </c>
      <c r="C2191" s="23" t="s">
        <v>13280</v>
      </c>
      <c r="D2191" s="22" t="s">
        <v>8884</v>
      </c>
      <c r="E2191" s="22" t="s">
        <v>82</v>
      </c>
      <c r="F2191" s="42"/>
      <c r="G2191" s="4">
        <v>0</v>
      </c>
      <c r="H2191" s="5" t="s">
        <v>2793</v>
      </c>
      <c r="J2191" s="24"/>
    </row>
    <row r="2192" spans="1:10" hidden="1">
      <c r="A2192" s="22" t="s">
        <v>13250</v>
      </c>
      <c r="B2192" s="22" t="s">
        <v>13281</v>
      </c>
      <c r="C2192" s="23" t="s">
        <v>13282</v>
      </c>
      <c r="D2192" s="22" t="s">
        <v>8884</v>
      </c>
      <c r="E2192" s="22" t="s">
        <v>82</v>
      </c>
      <c r="F2192" s="42"/>
      <c r="G2192" s="4">
        <v>0</v>
      </c>
      <c r="H2192" s="5" t="s">
        <v>2793</v>
      </c>
      <c r="J2192" s="24"/>
    </row>
    <row r="2193" spans="1:10" hidden="1">
      <c r="A2193" s="22" t="s">
        <v>13250</v>
      </c>
      <c r="B2193" s="22" t="s">
        <v>13283</v>
      </c>
      <c r="C2193" s="23" t="s">
        <v>13284</v>
      </c>
      <c r="D2193" s="22" t="s">
        <v>8920</v>
      </c>
      <c r="E2193" s="22" t="s">
        <v>82</v>
      </c>
      <c r="F2193" s="42"/>
      <c r="G2193" s="4">
        <v>0</v>
      </c>
      <c r="H2193" s="5" t="s">
        <v>2793</v>
      </c>
      <c r="J2193" s="24"/>
    </row>
    <row r="2194" spans="1:10" hidden="1">
      <c r="A2194" s="22" t="s">
        <v>13250</v>
      </c>
      <c r="B2194" s="22" t="s">
        <v>13285</v>
      </c>
      <c r="C2194" s="23" t="s">
        <v>13286</v>
      </c>
      <c r="D2194" s="22" t="s">
        <v>8920</v>
      </c>
      <c r="E2194" s="22" t="s">
        <v>82</v>
      </c>
      <c r="F2194" s="42"/>
      <c r="G2194" s="4">
        <v>0</v>
      </c>
      <c r="H2194" s="5" t="s">
        <v>2793</v>
      </c>
      <c r="J2194" s="24"/>
    </row>
    <row r="2195" spans="1:10" hidden="1">
      <c r="A2195" s="22" t="s">
        <v>13250</v>
      </c>
      <c r="B2195" s="22" t="s">
        <v>13287</v>
      </c>
      <c r="C2195" s="23" t="s">
        <v>13288</v>
      </c>
      <c r="D2195" s="22" t="s">
        <v>8884</v>
      </c>
      <c r="E2195" s="22" t="s">
        <v>82</v>
      </c>
      <c r="F2195" s="42"/>
      <c r="G2195" s="4">
        <v>0</v>
      </c>
      <c r="H2195" s="5" t="s">
        <v>2793</v>
      </c>
      <c r="J2195" s="24"/>
    </row>
    <row r="2196" spans="1:10" hidden="1">
      <c r="A2196" s="22" t="s">
        <v>13289</v>
      </c>
      <c r="B2196" s="22" t="s">
        <v>13290</v>
      </c>
      <c r="C2196" s="23" t="s">
        <v>13291</v>
      </c>
      <c r="D2196" s="22" t="s">
        <v>8884</v>
      </c>
      <c r="E2196" s="22">
        <v>2</v>
      </c>
      <c r="F2196" s="42"/>
      <c r="G2196" s="4">
        <v>0</v>
      </c>
      <c r="H2196" s="5" t="s">
        <v>2793</v>
      </c>
      <c r="J2196" s="24"/>
    </row>
    <row r="2197" spans="1:10" hidden="1">
      <c r="A2197" s="22" t="s">
        <v>13289</v>
      </c>
      <c r="B2197" s="22" t="s">
        <v>13292</v>
      </c>
      <c r="C2197" s="23" t="s">
        <v>13293</v>
      </c>
      <c r="D2197" s="22" t="s">
        <v>8884</v>
      </c>
      <c r="E2197" s="22">
        <v>3</v>
      </c>
      <c r="F2197" s="42"/>
      <c r="G2197" s="4">
        <v>0</v>
      </c>
      <c r="H2197" s="5" t="s">
        <v>2793</v>
      </c>
      <c r="J2197" s="24"/>
    </row>
    <row r="2198" spans="1:10" hidden="1">
      <c r="A2198" s="22" t="s">
        <v>13289</v>
      </c>
      <c r="B2198" s="22" t="s">
        <v>13294</v>
      </c>
      <c r="C2198" s="23" t="s">
        <v>13295</v>
      </c>
      <c r="D2198" s="22" t="s">
        <v>8884</v>
      </c>
      <c r="E2198" s="22" t="s">
        <v>82</v>
      </c>
      <c r="F2198" s="42"/>
      <c r="G2198" s="4">
        <v>0</v>
      </c>
      <c r="H2198" s="5" t="s">
        <v>2793</v>
      </c>
      <c r="J2198" s="24"/>
    </row>
    <row r="2199" spans="1:10" hidden="1">
      <c r="A2199" s="22" t="s">
        <v>13289</v>
      </c>
      <c r="B2199" s="22" t="s">
        <v>13296</v>
      </c>
      <c r="C2199" s="23" t="s">
        <v>13297</v>
      </c>
      <c r="D2199" s="22" t="s">
        <v>8884</v>
      </c>
      <c r="E2199" s="22">
        <v>3</v>
      </c>
      <c r="F2199" s="42"/>
      <c r="G2199" s="4">
        <v>0</v>
      </c>
      <c r="H2199" s="5" t="s">
        <v>2793</v>
      </c>
      <c r="J2199" s="24"/>
    </row>
    <row r="2200" spans="1:10" hidden="1">
      <c r="A2200" s="22" t="s">
        <v>13289</v>
      </c>
      <c r="B2200" s="22" t="s">
        <v>13298</v>
      </c>
      <c r="C2200" s="23" t="s">
        <v>13299</v>
      </c>
      <c r="D2200" s="22" t="s">
        <v>8884</v>
      </c>
      <c r="E2200" s="22">
        <v>3</v>
      </c>
      <c r="F2200" s="42"/>
      <c r="G2200" s="4">
        <v>0</v>
      </c>
      <c r="H2200" s="5" t="s">
        <v>2793</v>
      </c>
      <c r="J2200" s="24"/>
    </row>
    <row r="2201" spans="1:10" hidden="1">
      <c r="A2201" s="22" t="s">
        <v>13289</v>
      </c>
      <c r="B2201" s="22" t="s">
        <v>13300</v>
      </c>
      <c r="C2201" s="23" t="s">
        <v>13301</v>
      </c>
      <c r="D2201" s="22" t="s">
        <v>8884</v>
      </c>
      <c r="E2201" s="22">
        <v>3</v>
      </c>
      <c r="F2201" s="42"/>
      <c r="G2201" s="4">
        <v>0</v>
      </c>
      <c r="H2201" s="5" t="s">
        <v>2793</v>
      </c>
      <c r="J2201" s="24"/>
    </row>
    <row r="2202" spans="1:10" hidden="1">
      <c r="A2202" s="22" t="s">
        <v>13289</v>
      </c>
      <c r="B2202" s="22" t="s">
        <v>13302</v>
      </c>
      <c r="C2202" s="23" t="s">
        <v>13303</v>
      </c>
      <c r="D2202" s="22" t="s">
        <v>8884</v>
      </c>
      <c r="E2202" s="22">
        <v>3</v>
      </c>
      <c r="F2202" s="42"/>
      <c r="G2202" s="4">
        <v>0</v>
      </c>
      <c r="H2202" s="5" t="s">
        <v>2793</v>
      </c>
      <c r="J2202" s="24"/>
    </row>
    <row r="2203" spans="1:10" hidden="1">
      <c r="A2203" s="22" t="s">
        <v>13289</v>
      </c>
      <c r="B2203" s="22" t="s">
        <v>13304</v>
      </c>
      <c r="C2203" s="23" t="s">
        <v>13305</v>
      </c>
      <c r="D2203" s="22" t="s">
        <v>8884</v>
      </c>
      <c r="E2203" s="22">
        <v>3</v>
      </c>
      <c r="F2203" s="42"/>
      <c r="G2203" s="4">
        <v>0</v>
      </c>
      <c r="H2203" s="5" t="s">
        <v>2793</v>
      </c>
      <c r="J2203" s="24"/>
    </row>
    <row r="2204" spans="1:10" hidden="1">
      <c r="A2204" s="22" t="s">
        <v>13289</v>
      </c>
      <c r="B2204" s="22" t="s">
        <v>13306</v>
      </c>
      <c r="C2204" s="23" t="s">
        <v>13307</v>
      </c>
      <c r="D2204" s="22" t="s">
        <v>8884</v>
      </c>
      <c r="E2204" s="22" t="s">
        <v>82</v>
      </c>
      <c r="F2204" s="42"/>
      <c r="G2204" s="4">
        <v>0</v>
      </c>
      <c r="H2204" s="5" t="s">
        <v>2793</v>
      </c>
      <c r="J2204" s="24"/>
    </row>
    <row r="2205" spans="1:10" hidden="1">
      <c r="A2205" s="22" t="s">
        <v>13289</v>
      </c>
      <c r="B2205" s="22" t="s">
        <v>13308</v>
      </c>
      <c r="C2205" s="23" t="s">
        <v>13309</v>
      </c>
      <c r="D2205" s="22" t="s">
        <v>8884</v>
      </c>
      <c r="E2205" s="22">
        <v>3</v>
      </c>
      <c r="F2205" s="42"/>
      <c r="G2205" s="4">
        <v>0</v>
      </c>
      <c r="H2205" s="5" t="s">
        <v>2793</v>
      </c>
      <c r="I2205" s="3"/>
      <c r="J2205" s="24"/>
    </row>
    <row r="2206" spans="1:10" hidden="1">
      <c r="A2206" s="22" t="s">
        <v>13289</v>
      </c>
      <c r="B2206" s="22" t="s">
        <v>13310</v>
      </c>
      <c r="C2206" s="23" t="s">
        <v>13311</v>
      </c>
      <c r="D2206" s="22" t="s">
        <v>8884</v>
      </c>
      <c r="E2206" s="22" t="s">
        <v>82</v>
      </c>
      <c r="F2206" s="42"/>
      <c r="G2206" s="4">
        <v>0</v>
      </c>
      <c r="H2206" s="5" t="s">
        <v>2793</v>
      </c>
      <c r="J2206" s="24"/>
    </row>
    <row r="2207" spans="1:10" hidden="1">
      <c r="A2207" s="22" t="s">
        <v>13289</v>
      </c>
      <c r="B2207" s="22" t="s">
        <v>13312</v>
      </c>
      <c r="C2207" s="23" t="s">
        <v>13313</v>
      </c>
      <c r="D2207" s="22" t="s">
        <v>8884</v>
      </c>
      <c r="E2207" s="22" t="s">
        <v>82</v>
      </c>
      <c r="F2207" s="42"/>
      <c r="G2207" s="4">
        <v>0</v>
      </c>
      <c r="H2207" s="5" t="s">
        <v>2793</v>
      </c>
      <c r="J2207" s="24"/>
    </row>
    <row r="2208" spans="1:10" hidden="1">
      <c r="A2208" s="22" t="s">
        <v>13289</v>
      </c>
      <c r="B2208" s="22" t="s">
        <v>13314</v>
      </c>
      <c r="C2208" s="23" t="s">
        <v>13315</v>
      </c>
      <c r="D2208" s="22" t="s">
        <v>8884</v>
      </c>
      <c r="E2208" s="22" t="s">
        <v>82</v>
      </c>
      <c r="F2208" s="42"/>
      <c r="G2208" s="4">
        <v>0</v>
      </c>
      <c r="H2208" s="5" t="s">
        <v>2793</v>
      </c>
      <c r="J2208" s="24"/>
    </row>
    <row r="2209" spans="1:10" hidden="1">
      <c r="A2209" s="22" t="s">
        <v>13289</v>
      </c>
      <c r="B2209" s="22" t="s">
        <v>13316</v>
      </c>
      <c r="C2209" s="23" t="s">
        <v>13317</v>
      </c>
      <c r="D2209" s="22" t="s">
        <v>8884</v>
      </c>
      <c r="E2209" s="22" t="s">
        <v>82</v>
      </c>
      <c r="F2209" s="42"/>
      <c r="G2209" s="4">
        <v>0</v>
      </c>
      <c r="H2209" s="5" t="s">
        <v>2793</v>
      </c>
      <c r="J2209" s="24"/>
    </row>
    <row r="2210" spans="1:10" hidden="1">
      <c r="A2210" s="22" t="s">
        <v>13289</v>
      </c>
      <c r="B2210" s="22" t="s">
        <v>13318</v>
      </c>
      <c r="C2210" s="23" t="s">
        <v>13319</v>
      </c>
      <c r="D2210" s="22" t="s">
        <v>8884</v>
      </c>
      <c r="E2210" s="22" t="s">
        <v>82</v>
      </c>
      <c r="F2210" s="42"/>
      <c r="G2210" s="4">
        <v>0</v>
      </c>
      <c r="H2210" s="5" t="s">
        <v>2793</v>
      </c>
      <c r="I2210" s="3"/>
      <c r="J2210" s="24"/>
    </row>
    <row r="2211" spans="1:10" hidden="1">
      <c r="A2211" s="22" t="s">
        <v>13289</v>
      </c>
      <c r="B2211" s="22" t="s">
        <v>13320</v>
      </c>
      <c r="C2211" s="23" t="s">
        <v>13321</v>
      </c>
      <c r="D2211" s="22" t="s">
        <v>8884</v>
      </c>
      <c r="E2211" s="22" t="s">
        <v>82</v>
      </c>
      <c r="F2211" s="42"/>
      <c r="G2211" s="4">
        <v>0</v>
      </c>
      <c r="H2211" s="5" t="s">
        <v>2793</v>
      </c>
      <c r="I2211" s="3"/>
      <c r="J2211" s="24"/>
    </row>
    <row r="2212" spans="1:10" hidden="1">
      <c r="A2212" s="22" t="s">
        <v>13289</v>
      </c>
      <c r="B2212" s="22" t="s">
        <v>13322</v>
      </c>
      <c r="C2212" s="23" t="s">
        <v>13323</v>
      </c>
      <c r="D2212" s="22" t="s">
        <v>8884</v>
      </c>
      <c r="E2212" s="22" t="s">
        <v>82</v>
      </c>
      <c r="F2212" s="42"/>
      <c r="G2212" s="4">
        <v>0</v>
      </c>
      <c r="H2212" s="5" t="s">
        <v>2793</v>
      </c>
      <c r="I2212" s="3"/>
      <c r="J2212" s="24"/>
    </row>
    <row r="2213" spans="1:10" hidden="1">
      <c r="A2213" s="22" t="s">
        <v>13289</v>
      </c>
      <c r="B2213" s="22" t="s">
        <v>13324</v>
      </c>
      <c r="C2213" s="23" t="s">
        <v>13325</v>
      </c>
      <c r="D2213" s="22" t="s">
        <v>8884</v>
      </c>
      <c r="E2213" s="22" t="s">
        <v>82</v>
      </c>
      <c r="F2213" s="42"/>
      <c r="G2213" s="4">
        <v>0</v>
      </c>
      <c r="H2213" s="5" t="s">
        <v>2793</v>
      </c>
      <c r="I2213" s="3"/>
      <c r="J2213" s="24"/>
    </row>
    <row r="2214" spans="1:10" hidden="1">
      <c r="A2214" s="22" t="s">
        <v>13289</v>
      </c>
      <c r="B2214" s="22" t="s">
        <v>13326</v>
      </c>
      <c r="C2214" s="23" t="s">
        <v>13327</v>
      </c>
      <c r="D2214" s="22" t="s">
        <v>8884</v>
      </c>
      <c r="E2214" s="22" t="s">
        <v>82</v>
      </c>
      <c r="F2214" s="42"/>
      <c r="G2214" s="4">
        <v>0</v>
      </c>
      <c r="H2214" s="5" t="s">
        <v>2793</v>
      </c>
      <c r="I2214" s="3"/>
      <c r="J2214" s="24"/>
    </row>
    <row r="2215" spans="1:10" hidden="1">
      <c r="A2215" s="22" t="s">
        <v>13289</v>
      </c>
      <c r="B2215" s="22" t="s">
        <v>13328</v>
      </c>
      <c r="C2215" s="23" t="s">
        <v>13329</v>
      </c>
      <c r="D2215" s="22" t="s">
        <v>8884</v>
      </c>
      <c r="E2215" s="22" t="s">
        <v>82</v>
      </c>
      <c r="F2215" s="42"/>
      <c r="G2215" s="4">
        <v>0</v>
      </c>
      <c r="H2215" s="5" t="s">
        <v>2793</v>
      </c>
      <c r="I2215" s="3"/>
      <c r="J2215" s="24"/>
    </row>
    <row r="2216" spans="1:10" hidden="1">
      <c r="A2216" s="22" t="s">
        <v>13289</v>
      </c>
      <c r="B2216" s="22" t="s">
        <v>13330</v>
      </c>
      <c r="C2216" s="23" t="s">
        <v>13331</v>
      </c>
      <c r="D2216" s="22" t="s">
        <v>8884</v>
      </c>
      <c r="E2216" s="22" t="s">
        <v>82</v>
      </c>
      <c r="F2216" s="42"/>
      <c r="G2216" s="4">
        <v>0</v>
      </c>
      <c r="H2216" s="5" t="s">
        <v>2793</v>
      </c>
      <c r="I2216" s="3"/>
      <c r="J2216" s="24"/>
    </row>
    <row r="2217" spans="1:10" hidden="1">
      <c r="A2217" s="22" t="s">
        <v>13289</v>
      </c>
      <c r="B2217" s="22" t="s">
        <v>13332</v>
      </c>
      <c r="C2217" s="23" t="s">
        <v>13333</v>
      </c>
      <c r="D2217" s="22" t="s">
        <v>8884</v>
      </c>
      <c r="E2217" s="22" t="s">
        <v>82</v>
      </c>
      <c r="F2217" s="42"/>
      <c r="G2217" s="4">
        <v>0</v>
      </c>
      <c r="H2217" s="5" t="s">
        <v>2793</v>
      </c>
      <c r="I2217" s="3"/>
      <c r="J2217" s="24"/>
    </row>
    <row r="2218" spans="1:10" hidden="1">
      <c r="A2218" s="22" t="s">
        <v>13289</v>
      </c>
      <c r="B2218" s="22" t="s">
        <v>13334</v>
      </c>
      <c r="C2218" s="23" t="s">
        <v>13335</v>
      </c>
      <c r="D2218" s="22" t="s">
        <v>8884</v>
      </c>
      <c r="E2218" s="22" t="s">
        <v>82</v>
      </c>
      <c r="F2218" s="42"/>
      <c r="G2218" s="4">
        <v>0</v>
      </c>
      <c r="H2218" s="5" t="s">
        <v>2793</v>
      </c>
      <c r="I2218" s="3"/>
      <c r="J2218" s="24"/>
    </row>
    <row r="2219" spans="1:10" hidden="1">
      <c r="A2219" s="22" t="s">
        <v>13289</v>
      </c>
      <c r="B2219" s="22" t="s">
        <v>13336</v>
      </c>
      <c r="C2219" s="23" t="s">
        <v>13337</v>
      </c>
      <c r="D2219" s="22" t="s">
        <v>8884</v>
      </c>
      <c r="E2219" s="22" t="s">
        <v>82</v>
      </c>
      <c r="F2219" s="42"/>
      <c r="G2219" s="4">
        <v>0</v>
      </c>
      <c r="H2219" s="5" t="s">
        <v>2793</v>
      </c>
      <c r="I2219" s="3"/>
      <c r="J2219" s="24"/>
    </row>
    <row r="2220" spans="1:10" hidden="1">
      <c r="A2220" s="22" t="s">
        <v>13289</v>
      </c>
      <c r="B2220" s="22" t="s">
        <v>13338</v>
      </c>
      <c r="C2220" s="23" t="s">
        <v>13339</v>
      </c>
      <c r="D2220" s="22" t="s">
        <v>8884</v>
      </c>
      <c r="E2220" s="22" t="s">
        <v>82</v>
      </c>
      <c r="F2220" s="42"/>
      <c r="G2220" s="4">
        <v>0</v>
      </c>
      <c r="H2220" s="5" t="s">
        <v>2793</v>
      </c>
      <c r="I2220" s="3"/>
      <c r="J2220" s="24"/>
    </row>
    <row r="2221" spans="1:10" hidden="1">
      <c r="A2221" s="22" t="s">
        <v>13289</v>
      </c>
      <c r="B2221" s="22" t="s">
        <v>13340</v>
      </c>
      <c r="C2221" s="23" t="s">
        <v>13341</v>
      </c>
      <c r="D2221" s="22" t="s">
        <v>8884</v>
      </c>
      <c r="E2221" s="22" t="s">
        <v>82</v>
      </c>
      <c r="F2221" s="42"/>
      <c r="G2221" s="4">
        <v>0</v>
      </c>
      <c r="H2221" s="5" t="s">
        <v>2793</v>
      </c>
      <c r="J2221" s="24"/>
    </row>
    <row r="2222" spans="1:10" hidden="1">
      <c r="A2222" s="22" t="s">
        <v>13289</v>
      </c>
      <c r="B2222" s="22" t="s">
        <v>13342</v>
      </c>
      <c r="C2222" s="23" t="s">
        <v>13343</v>
      </c>
      <c r="D2222" s="22" t="s">
        <v>8884</v>
      </c>
      <c r="E2222" s="22" t="s">
        <v>82</v>
      </c>
      <c r="F2222" s="42"/>
      <c r="G2222" s="4">
        <v>0</v>
      </c>
      <c r="H2222" s="5" t="s">
        <v>2793</v>
      </c>
      <c r="I2222" s="3"/>
      <c r="J2222" s="24"/>
    </row>
    <row r="2223" spans="1:10" hidden="1">
      <c r="A2223" s="22" t="s">
        <v>13289</v>
      </c>
      <c r="B2223" s="22" t="s">
        <v>13344</v>
      </c>
      <c r="C2223" s="23" t="s">
        <v>13345</v>
      </c>
      <c r="D2223" s="22" t="s">
        <v>8884</v>
      </c>
      <c r="E2223" s="22" t="s">
        <v>82</v>
      </c>
      <c r="F2223" s="42"/>
      <c r="G2223" s="4">
        <v>0</v>
      </c>
      <c r="H2223" s="5" t="s">
        <v>2793</v>
      </c>
      <c r="I2223" s="3"/>
      <c r="J2223" s="24"/>
    </row>
    <row r="2224" spans="1:10" hidden="1">
      <c r="A2224" s="22" t="s">
        <v>13289</v>
      </c>
      <c r="B2224" s="22" t="s">
        <v>13346</v>
      </c>
      <c r="C2224" s="23" t="s">
        <v>13347</v>
      </c>
      <c r="D2224" s="22" t="s">
        <v>8884</v>
      </c>
      <c r="E2224" s="22" t="s">
        <v>82</v>
      </c>
      <c r="F2224" s="42"/>
      <c r="G2224" s="4">
        <v>0</v>
      </c>
      <c r="H2224" s="5" t="s">
        <v>2793</v>
      </c>
      <c r="I2224" s="3"/>
      <c r="J2224" s="24"/>
    </row>
    <row r="2225" spans="1:10" hidden="1">
      <c r="A2225" s="22" t="s">
        <v>13289</v>
      </c>
      <c r="B2225" s="22" t="s">
        <v>13348</v>
      </c>
      <c r="C2225" s="23" t="s">
        <v>13349</v>
      </c>
      <c r="D2225" s="22" t="s">
        <v>9010</v>
      </c>
      <c r="E2225" s="22" t="s">
        <v>82</v>
      </c>
      <c r="F2225" s="42"/>
      <c r="G2225" s="4">
        <v>0</v>
      </c>
      <c r="H2225" s="5" t="s">
        <v>2793</v>
      </c>
      <c r="I2225" s="3"/>
      <c r="J2225" s="24"/>
    </row>
    <row r="2226" spans="1:10" hidden="1">
      <c r="A2226" s="22" t="s">
        <v>13289</v>
      </c>
      <c r="B2226" s="22" t="s">
        <v>13350</v>
      </c>
      <c r="C2226" s="23" t="s">
        <v>13351</v>
      </c>
      <c r="D2226" s="22" t="s">
        <v>8884</v>
      </c>
      <c r="E2226" s="22" t="s">
        <v>82</v>
      </c>
      <c r="F2226" s="42"/>
      <c r="G2226" s="4">
        <v>0</v>
      </c>
      <c r="H2226" s="5" t="s">
        <v>2793</v>
      </c>
      <c r="I2226" s="3"/>
      <c r="J2226" s="24"/>
    </row>
    <row r="2227" spans="1:10" hidden="1">
      <c r="A2227" s="22" t="s">
        <v>13289</v>
      </c>
      <c r="B2227" s="22" t="s">
        <v>13352</v>
      </c>
      <c r="C2227" s="23" t="s">
        <v>13353</v>
      </c>
      <c r="D2227" s="22" t="s">
        <v>9010</v>
      </c>
      <c r="E2227" s="22" t="s">
        <v>82</v>
      </c>
      <c r="F2227" s="42"/>
      <c r="G2227" s="4">
        <v>0</v>
      </c>
      <c r="H2227" s="5" t="s">
        <v>2793</v>
      </c>
      <c r="I2227" s="3"/>
      <c r="J2227" s="24"/>
    </row>
    <row r="2228" spans="1:10" hidden="1">
      <c r="A2228" s="22" t="s">
        <v>13289</v>
      </c>
      <c r="B2228" s="22" t="s">
        <v>13354</v>
      </c>
      <c r="C2228" s="23" t="s">
        <v>13355</v>
      </c>
      <c r="D2228" s="22" t="s">
        <v>8884</v>
      </c>
      <c r="E2228" s="22" t="s">
        <v>82</v>
      </c>
      <c r="F2228" s="42"/>
      <c r="G2228" s="4">
        <v>0</v>
      </c>
      <c r="H2228" s="5" t="s">
        <v>2793</v>
      </c>
      <c r="I2228" s="3"/>
      <c r="J2228" s="24"/>
    </row>
    <row r="2229" spans="1:10" hidden="1">
      <c r="A2229" s="22" t="s">
        <v>13289</v>
      </c>
      <c r="B2229" s="22" t="s">
        <v>13356</v>
      </c>
      <c r="C2229" s="23" t="s">
        <v>13357</v>
      </c>
      <c r="D2229" s="22" t="s">
        <v>8884</v>
      </c>
      <c r="E2229" s="22" t="s">
        <v>82</v>
      </c>
      <c r="F2229" s="42"/>
      <c r="G2229" s="4">
        <v>0</v>
      </c>
      <c r="H2229" s="5" t="s">
        <v>2793</v>
      </c>
      <c r="I2229" s="3"/>
      <c r="J2229" s="24"/>
    </row>
    <row r="2230" spans="1:10" hidden="1">
      <c r="A2230" s="22" t="s">
        <v>13289</v>
      </c>
      <c r="B2230" s="22" t="s">
        <v>13358</v>
      </c>
      <c r="C2230" s="23" t="s">
        <v>13359</v>
      </c>
      <c r="D2230" s="22" t="s">
        <v>8884</v>
      </c>
      <c r="E2230" s="22" t="s">
        <v>82</v>
      </c>
      <c r="F2230" s="42"/>
      <c r="G2230" s="4">
        <v>0</v>
      </c>
      <c r="H2230" s="5" t="s">
        <v>2793</v>
      </c>
      <c r="I2230" s="3"/>
      <c r="J2230" s="24"/>
    </row>
    <row r="2231" spans="1:10" hidden="1">
      <c r="A2231" s="22" t="s">
        <v>13289</v>
      </c>
      <c r="B2231" s="22" t="s">
        <v>13360</v>
      </c>
      <c r="C2231" s="23" t="s">
        <v>13361</v>
      </c>
      <c r="D2231" s="22" t="s">
        <v>8884</v>
      </c>
      <c r="E2231" s="22" t="s">
        <v>82</v>
      </c>
      <c r="F2231" s="42"/>
      <c r="G2231" s="4">
        <v>0</v>
      </c>
      <c r="H2231" s="5" t="s">
        <v>2793</v>
      </c>
      <c r="I2231" s="3"/>
      <c r="J2231" s="24"/>
    </row>
    <row r="2232" spans="1:10" hidden="1">
      <c r="A2232" s="22" t="s">
        <v>13289</v>
      </c>
      <c r="B2232" s="22" t="s">
        <v>13362</v>
      </c>
      <c r="C2232" s="23" t="s">
        <v>13363</v>
      </c>
      <c r="D2232" s="22" t="s">
        <v>8924</v>
      </c>
      <c r="E2232" s="22" t="s">
        <v>82</v>
      </c>
      <c r="F2232" s="42"/>
      <c r="G2232" s="4">
        <v>0</v>
      </c>
      <c r="H2232" s="5" t="s">
        <v>2793</v>
      </c>
      <c r="I2232" s="3"/>
      <c r="J2232" s="24"/>
    </row>
    <row r="2233" spans="1:10" hidden="1">
      <c r="A2233" s="22" t="s">
        <v>13364</v>
      </c>
      <c r="B2233" s="22" t="s">
        <v>13365</v>
      </c>
      <c r="C2233" s="23" t="s">
        <v>13366</v>
      </c>
      <c r="D2233" s="22" t="s">
        <v>8884</v>
      </c>
      <c r="E2233" s="22" t="s">
        <v>82</v>
      </c>
      <c r="F2233" s="42"/>
      <c r="G2233" s="4">
        <v>0</v>
      </c>
      <c r="H2233" s="5" t="s">
        <v>2793</v>
      </c>
      <c r="I2233" s="3"/>
      <c r="J2233" s="24"/>
    </row>
    <row r="2234" spans="1:10" hidden="1">
      <c r="A2234" s="22" t="s">
        <v>13364</v>
      </c>
      <c r="B2234" s="22" t="s">
        <v>13367</v>
      </c>
      <c r="C2234" s="23" t="s">
        <v>13368</v>
      </c>
      <c r="D2234" s="22" t="s">
        <v>8927</v>
      </c>
      <c r="E2234" s="22" t="s">
        <v>82</v>
      </c>
      <c r="F2234" s="42"/>
      <c r="G2234" s="4">
        <v>0</v>
      </c>
      <c r="H2234" s="5" t="s">
        <v>2793</v>
      </c>
      <c r="I2234" s="3"/>
      <c r="J2234" s="24"/>
    </row>
    <row r="2235" spans="1:10" hidden="1">
      <c r="A2235" s="22" t="s">
        <v>13364</v>
      </c>
      <c r="B2235" s="22" t="s">
        <v>13369</v>
      </c>
      <c r="C2235" s="23" t="s">
        <v>13370</v>
      </c>
      <c r="D2235" s="22" t="s">
        <v>8927</v>
      </c>
      <c r="E2235" s="22" t="s">
        <v>82</v>
      </c>
      <c r="F2235" s="42"/>
      <c r="G2235" s="4">
        <v>0</v>
      </c>
      <c r="H2235" s="5" t="s">
        <v>2793</v>
      </c>
      <c r="I2235" s="3"/>
      <c r="J2235" s="24"/>
    </row>
    <row r="2236" spans="1:10" hidden="1">
      <c r="A2236" s="22" t="s">
        <v>13364</v>
      </c>
      <c r="B2236" s="22" t="s">
        <v>13371</v>
      </c>
      <c r="C2236" s="23" t="s">
        <v>13372</v>
      </c>
      <c r="D2236" s="22" t="s">
        <v>8884</v>
      </c>
      <c r="E2236" s="22" t="s">
        <v>82</v>
      </c>
      <c r="F2236" s="42"/>
      <c r="G2236" s="4">
        <v>0</v>
      </c>
      <c r="H2236" s="5" t="s">
        <v>2793</v>
      </c>
      <c r="I2236" s="3"/>
      <c r="J2236" s="24"/>
    </row>
    <row r="2237" spans="1:10" hidden="1">
      <c r="A2237" s="22" t="s">
        <v>13364</v>
      </c>
      <c r="B2237" s="22" t="s">
        <v>13373</v>
      </c>
      <c r="C2237" s="23" t="s">
        <v>13374</v>
      </c>
      <c r="D2237" s="22" t="s">
        <v>8924</v>
      </c>
      <c r="E2237" s="22" t="s">
        <v>82</v>
      </c>
      <c r="F2237" s="42"/>
      <c r="G2237" s="4">
        <v>0</v>
      </c>
      <c r="H2237" s="5" t="s">
        <v>2793</v>
      </c>
      <c r="I2237" s="3"/>
      <c r="J2237" s="24"/>
    </row>
    <row r="2238" spans="1:10" hidden="1">
      <c r="A2238" s="22" t="s">
        <v>13364</v>
      </c>
      <c r="B2238" s="22" t="s">
        <v>13375</v>
      </c>
      <c r="C2238" s="23" t="s">
        <v>13376</v>
      </c>
      <c r="D2238" s="22" t="s">
        <v>8924</v>
      </c>
      <c r="E2238" s="22" t="s">
        <v>82</v>
      </c>
      <c r="F2238" s="42"/>
      <c r="G2238" s="4">
        <v>0</v>
      </c>
      <c r="H2238" s="5" t="s">
        <v>2793</v>
      </c>
      <c r="I2238" s="3"/>
      <c r="J2238" s="24"/>
    </row>
    <row r="2239" spans="1:10" hidden="1">
      <c r="A2239" s="22" t="s">
        <v>13364</v>
      </c>
      <c r="B2239" s="22" t="s">
        <v>13377</v>
      </c>
      <c r="C2239" s="23" t="s">
        <v>13378</v>
      </c>
      <c r="D2239" s="22" t="s">
        <v>8884</v>
      </c>
      <c r="E2239" s="22" t="s">
        <v>82</v>
      </c>
      <c r="F2239" s="42"/>
      <c r="G2239" s="4">
        <v>0</v>
      </c>
      <c r="H2239" s="5" t="s">
        <v>2793</v>
      </c>
      <c r="I2239" s="3"/>
      <c r="J2239" s="24"/>
    </row>
    <row r="2240" spans="1:10" hidden="1">
      <c r="A2240" s="22" t="s">
        <v>13364</v>
      </c>
      <c r="B2240" s="22" t="s">
        <v>13379</v>
      </c>
      <c r="C2240" s="23" t="s">
        <v>13380</v>
      </c>
      <c r="D2240" s="22" t="s">
        <v>8884</v>
      </c>
      <c r="E2240" s="22" t="s">
        <v>82</v>
      </c>
      <c r="F2240" s="42"/>
      <c r="G2240" s="4">
        <v>0</v>
      </c>
      <c r="H2240" s="5" t="s">
        <v>2793</v>
      </c>
      <c r="I2240" s="3"/>
      <c r="J2240" s="24"/>
    </row>
    <row r="2241" spans="1:10" hidden="1">
      <c r="A2241" s="22" t="s">
        <v>13364</v>
      </c>
      <c r="B2241" s="22" t="s">
        <v>13381</v>
      </c>
      <c r="C2241" s="23" t="s">
        <v>13382</v>
      </c>
      <c r="D2241" s="22" t="s">
        <v>8884</v>
      </c>
      <c r="E2241" s="22" t="s">
        <v>82</v>
      </c>
      <c r="F2241" s="42"/>
      <c r="G2241" s="4">
        <v>0</v>
      </c>
      <c r="H2241" s="5" t="s">
        <v>2793</v>
      </c>
      <c r="I2241" s="3"/>
      <c r="J2241" s="24"/>
    </row>
    <row r="2242" spans="1:10" hidden="1">
      <c r="A2242" s="22" t="s">
        <v>13364</v>
      </c>
      <c r="B2242" s="22" t="s">
        <v>13383</v>
      </c>
      <c r="C2242" s="23" t="s">
        <v>13384</v>
      </c>
      <c r="D2242" s="22" t="s">
        <v>8884</v>
      </c>
      <c r="E2242" s="22" t="s">
        <v>82</v>
      </c>
      <c r="F2242" s="42"/>
      <c r="G2242" s="4">
        <v>0</v>
      </c>
      <c r="H2242" s="5" t="s">
        <v>2793</v>
      </c>
      <c r="I2242" s="3"/>
      <c r="J2242" s="24"/>
    </row>
    <row r="2243" spans="1:10" hidden="1">
      <c r="A2243" s="22" t="s">
        <v>13364</v>
      </c>
      <c r="B2243" s="22" t="s">
        <v>13385</v>
      </c>
      <c r="C2243" s="23" t="s">
        <v>13386</v>
      </c>
      <c r="D2243" s="22" t="s">
        <v>8924</v>
      </c>
      <c r="E2243" s="22" t="s">
        <v>82</v>
      </c>
      <c r="F2243" s="42"/>
      <c r="G2243" s="4">
        <v>0</v>
      </c>
      <c r="H2243" s="5" t="s">
        <v>2793</v>
      </c>
      <c r="I2243" s="3"/>
      <c r="J2243" s="24"/>
    </row>
    <row r="2244" spans="1:10" hidden="1">
      <c r="A2244" s="22" t="s">
        <v>13364</v>
      </c>
      <c r="B2244" s="22" t="s">
        <v>13387</v>
      </c>
      <c r="C2244" s="23" t="s">
        <v>13388</v>
      </c>
      <c r="D2244" s="22" t="s">
        <v>8924</v>
      </c>
      <c r="E2244" s="22" t="s">
        <v>82</v>
      </c>
      <c r="F2244" s="42"/>
      <c r="G2244" s="4">
        <v>0</v>
      </c>
      <c r="H2244" s="5" t="s">
        <v>2793</v>
      </c>
      <c r="I2244" s="3"/>
      <c r="J2244" s="24"/>
    </row>
    <row r="2245" spans="1:10" hidden="1">
      <c r="A2245" s="22" t="s">
        <v>13364</v>
      </c>
      <c r="B2245" s="22" t="s">
        <v>13389</v>
      </c>
      <c r="C2245" s="23" t="s">
        <v>13390</v>
      </c>
      <c r="D2245" s="22" t="s">
        <v>8884</v>
      </c>
      <c r="E2245" s="22" t="s">
        <v>82</v>
      </c>
      <c r="F2245" s="42"/>
      <c r="G2245" s="4">
        <v>0</v>
      </c>
      <c r="H2245" s="5" t="s">
        <v>2793</v>
      </c>
      <c r="I2245" s="3"/>
      <c r="J2245" s="24"/>
    </row>
    <row r="2246" spans="1:10" hidden="1">
      <c r="A2246" s="22" t="s">
        <v>13364</v>
      </c>
      <c r="B2246" s="22" t="s">
        <v>13391</v>
      </c>
      <c r="C2246" s="23" t="s">
        <v>13392</v>
      </c>
      <c r="D2246" s="22" t="s">
        <v>8884</v>
      </c>
      <c r="E2246" s="22" t="s">
        <v>82</v>
      </c>
      <c r="F2246" s="42"/>
      <c r="G2246" s="4">
        <v>0</v>
      </c>
      <c r="H2246" s="5" t="s">
        <v>2793</v>
      </c>
      <c r="I2246" s="3"/>
      <c r="J2246" s="24"/>
    </row>
    <row r="2247" spans="1:10" hidden="1">
      <c r="A2247" s="22" t="s">
        <v>13364</v>
      </c>
      <c r="B2247" s="22" t="s">
        <v>13393</v>
      </c>
      <c r="C2247" s="23" t="s">
        <v>13394</v>
      </c>
      <c r="D2247" s="22" t="s">
        <v>8884</v>
      </c>
      <c r="E2247" s="22" t="s">
        <v>82</v>
      </c>
      <c r="F2247" s="42"/>
      <c r="G2247" s="4">
        <v>0</v>
      </c>
      <c r="H2247" s="5" t="s">
        <v>2793</v>
      </c>
      <c r="I2247" s="3"/>
      <c r="J2247" s="24"/>
    </row>
    <row r="2248" spans="1:10" hidden="1">
      <c r="A2248" s="22" t="s">
        <v>13364</v>
      </c>
      <c r="B2248" s="22" t="s">
        <v>13395</v>
      </c>
      <c r="C2248" s="23" t="s">
        <v>13396</v>
      </c>
      <c r="D2248" s="22" t="s">
        <v>8920</v>
      </c>
      <c r="E2248" s="22" t="s">
        <v>82</v>
      </c>
      <c r="F2248" s="42"/>
      <c r="G2248" s="4">
        <v>0</v>
      </c>
      <c r="H2248" s="5" t="s">
        <v>2793</v>
      </c>
      <c r="I2248" s="3"/>
      <c r="J2248" s="24"/>
    </row>
    <row r="2249" spans="1:10" hidden="1">
      <c r="A2249" s="22" t="s">
        <v>13364</v>
      </c>
      <c r="B2249" s="22" t="s">
        <v>13397</v>
      </c>
      <c r="C2249" s="23" t="s">
        <v>13398</v>
      </c>
      <c r="D2249" s="22" t="s">
        <v>8924</v>
      </c>
      <c r="E2249" s="22" t="s">
        <v>82</v>
      </c>
      <c r="F2249" s="42"/>
      <c r="G2249" s="4">
        <v>0</v>
      </c>
      <c r="H2249" s="5" t="s">
        <v>2793</v>
      </c>
      <c r="I2249" s="3"/>
      <c r="J2249" s="24"/>
    </row>
    <row r="2250" spans="1:10" hidden="1">
      <c r="A2250" s="22" t="s">
        <v>13364</v>
      </c>
      <c r="B2250" s="22" t="s">
        <v>13399</v>
      </c>
      <c r="C2250" s="23" t="s">
        <v>13400</v>
      </c>
      <c r="D2250" s="22" t="s">
        <v>8884</v>
      </c>
      <c r="E2250" s="22" t="s">
        <v>82</v>
      </c>
      <c r="F2250" s="42"/>
      <c r="G2250" s="4">
        <v>0</v>
      </c>
      <c r="H2250" s="5" t="s">
        <v>2793</v>
      </c>
      <c r="I2250" s="3"/>
      <c r="J2250" s="24"/>
    </row>
    <row r="2251" spans="1:10" hidden="1">
      <c r="A2251" s="22" t="s">
        <v>13364</v>
      </c>
      <c r="B2251" s="22" t="s">
        <v>13401</v>
      </c>
      <c r="C2251" s="23" t="s">
        <v>13402</v>
      </c>
      <c r="D2251" s="22" t="s">
        <v>8884</v>
      </c>
      <c r="E2251" s="22" t="s">
        <v>82</v>
      </c>
      <c r="F2251" s="42"/>
      <c r="G2251" s="4">
        <v>0</v>
      </c>
      <c r="H2251" s="5" t="s">
        <v>2793</v>
      </c>
      <c r="I2251" s="3"/>
      <c r="J2251" s="24"/>
    </row>
    <row r="2252" spans="1:10" hidden="1">
      <c r="A2252" s="22" t="s">
        <v>13364</v>
      </c>
      <c r="B2252" s="22" t="s">
        <v>13403</v>
      </c>
      <c r="C2252" s="23" t="s">
        <v>13404</v>
      </c>
      <c r="D2252" s="22" t="s">
        <v>8924</v>
      </c>
      <c r="E2252" s="22" t="s">
        <v>82</v>
      </c>
      <c r="F2252" s="42"/>
      <c r="G2252" s="4">
        <v>0</v>
      </c>
      <c r="H2252" s="5" t="s">
        <v>2793</v>
      </c>
      <c r="I2252" s="3"/>
      <c r="J2252" s="24"/>
    </row>
    <row r="2253" spans="1:10" hidden="1">
      <c r="A2253" s="22" t="s">
        <v>13364</v>
      </c>
      <c r="B2253" s="22" t="s">
        <v>13405</v>
      </c>
      <c r="C2253" s="23" t="s">
        <v>13406</v>
      </c>
      <c r="D2253" s="22" t="s">
        <v>8884</v>
      </c>
      <c r="E2253" s="22" t="s">
        <v>82</v>
      </c>
      <c r="F2253" s="42"/>
      <c r="G2253" s="4">
        <v>0</v>
      </c>
      <c r="H2253" s="5" t="s">
        <v>2793</v>
      </c>
      <c r="I2253" s="3"/>
      <c r="J2253" s="24"/>
    </row>
    <row r="2254" spans="1:10" hidden="1">
      <c r="A2254" s="22" t="s">
        <v>13364</v>
      </c>
      <c r="B2254" s="22" t="s">
        <v>13407</v>
      </c>
      <c r="C2254" s="23" t="s">
        <v>13408</v>
      </c>
      <c r="D2254" s="22" t="s">
        <v>8884</v>
      </c>
      <c r="E2254" s="22" t="s">
        <v>82</v>
      </c>
      <c r="F2254" s="42"/>
      <c r="G2254" s="4">
        <v>0</v>
      </c>
      <c r="H2254" s="5" t="s">
        <v>2793</v>
      </c>
      <c r="I2254" s="3"/>
      <c r="J2254" s="24"/>
    </row>
    <row r="2255" spans="1:10" hidden="1">
      <c r="A2255" s="22" t="s">
        <v>13364</v>
      </c>
      <c r="B2255" s="22" t="s">
        <v>13409</v>
      </c>
      <c r="C2255" s="23" t="s">
        <v>13410</v>
      </c>
      <c r="D2255" s="22" t="s">
        <v>8884</v>
      </c>
      <c r="E2255" s="22" t="s">
        <v>82</v>
      </c>
      <c r="F2255" s="42"/>
      <c r="G2255" s="4">
        <v>0</v>
      </c>
      <c r="H2255" s="5" t="s">
        <v>2793</v>
      </c>
      <c r="I2255" s="3"/>
      <c r="J2255" s="24"/>
    </row>
    <row r="2256" spans="1:10" hidden="1">
      <c r="A2256" s="22" t="s">
        <v>13364</v>
      </c>
      <c r="B2256" s="22" t="s">
        <v>13411</v>
      </c>
      <c r="C2256" s="23" t="s">
        <v>13412</v>
      </c>
      <c r="D2256" s="22" t="s">
        <v>8884</v>
      </c>
      <c r="E2256" s="22" t="s">
        <v>82</v>
      </c>
      <c r="F2256" s="42"/>
      <c r="G2256" s="4">
        <v>0</v>
      </c>
      <c r="H2256" s="5" t="s">
        <v>2793</v>
      </c>
      <c r="J2256" s="24"/>
    </row>
    <row r="2257" spans="1:10" hidden="1">
      <c r="A2257" s="22" t="s">
        <v>13364</v>
      </c>
      <c r="B2257" s="22" t="s">
        <v>13413</v>
      </c>
      <c r="C2257" s="23" t="s">
        <v>13414</v>
      </c>
      <c r="D2257" s="22" t="s">
        <v>8884</v>
      </c>
      <c r="E2257" s="22" t="s">
        <v>82</v>
      </c>
      <c r="F2257" s="42"/>
      <c r="G2257" s="4">
        <v>0</v>
      </c>
      <c r="H2257" s="5" t="s">
        <v>2793</v>
      </c>
      <c r="I2257" s="3"/>
      <c r="J2257" s="24"/>
    </row>
    <row r="2258" spans="1:10" hidden="1">
      <c r="A2258" s="22" t="s">
        <v>13364</v>
      </c>
      <c r="B2258" s="22" t="s">
        <v>13415</v>
      </c>
      <c r="C2258" s="23" t="s">
        <v>13416</v>
      </c>
      <c r="D2258" s="22" t="s">
        <v>8884</v>
      </c>
      <c r="E2258" s="22" t="s">
        <v>82</v>
      </c>
      <c r="F2258" s="42"/>
      <c r="G2258" s="4">
        <v>0</v>
      </c>
      <c r="H2258" s="5" t="s">
        <v>2793</v>
      </c>
      <c r="J2258" s="24"/>
    </row>
    <row r="2259" spans="1:10" hidden="1">
      <c r="A2259" s="22" t="s">
        <v>13364</v>
      </c>
      <c r="B2259" s="22" t="s">
        <v>13417</v>
      </c>
      <c r="C2259" s="23" t="s">
        <v>13418</v>
      </c>
      <c r="D2259" s="22" t="s">
        <v>8884</v>
      </c>
      <c r="E2259" s="22" t="s">
        <v>82</v>
      </c>
      <c r="F2259" s="42"/>
      <c r="G2259" s="4">
        <v>0</v>
      </c>
      <c r="H2259" s="5" t="s">
        <v>2793</v>
      </c>
      <c r="I2259" s="3"/>
      <c r="J2259" s="24"/>
    </row>
    <row r="2260" spans="1:10" hidden="1">
      <c r="A2260" s="22" t="s">
        <v>13364</v>
      </c>
      <c r="B2260" s="22" t="s">
        <v>13419</v>
      </c>
      <c r="C2260" s="23" t="s">
        <v>13420</v>
      </c>
      <c r="D2260" s="22" t="s">
        <v>8920</v>
      </c>
      <c r="E2260" s="22" t="s">
        <v>82</v>
      </c>
      <c r="F2260" s="42"/>
      <c r="G2260" s="4">
        <v>0</v>
      </c>
      <c r="H2260" s="5" t="s">
        <v>2793</v>
      </c>
      <c r="I2260" s="3"/>
      <c r="J2260" s="24"/>
    </row>
    <row r="2261" spans="1:10" hidden="1">
      <c r="A2261" s="22" t="s">
        <v>13364</v>
      </c>
      <c r="B2261" s="22" t="s">
        <v>13421</v>
      </c>
      <c r="C2261" s="23" t="s">
        <v>13422</v>
      </c>
      <c r="D2261" s="22" t="s">
        <v>8920</v>
      </c>
      <c r="E2261" s="22" t="s">
        <v>82</v>
      </c>
      <c r="F2261" s="42"/>
      <c r="G2261" s="4">
        <v>0</v>
      </c>
      <c r="H2261" s="5" t="s">
        <v>2793</v>
      </c>
      <c r="I2261" s="3"/>
      <c r="J2261" s="24"/>
    </row>
    <row r="2262" spans="1:10" hidden="1">
      <c r="A2262" s="22" t="s">
        <v>13364</v>
      </c>
      <c r="B2262" s="22" t="s">
        <v>13423</v>
      </c>
      <c r="C2262" s="23" t="s">
        <v>13424</v>
      </c>
      <c r="D2262" s="22" t="s">
        <v>8884</v>
      </c>
      <c r="E2262" s="22" t="s">
        <v>82</v>
      </c>
      <c r="F2262" s="42"/>
      <c r="G2262" s="4">
        <v>0</v>
      </c>
      <c r="H2262" s="5" t="s">
        <v>2793</v>
      </c>
      <c r="I2262" s="3"/>
      <c r="J2262" s="24"/>
    </row>
    <row r="2263" spans="1:10" hidden="1">
      <c r="A2263" s="22" t="s">
        <v>13364</v>
      </c>
      <c r="B2263" s="22" t="s">
        <v>13425</v>
      </c>
      <c r="C2263" s="23" t="s">
        <v>13426</v>
      </c>
      <c r="D2263" s="22" t="s">
        <v>8884</v>
      </c>
      <c r="E2263" s="22" t="s">
        <v>82</v>
      </c>
      <c r="F2263" s="42"/>
      <c r="G2263" s="4">
        <v>0</v>
      </c>
      <c r="H2263" s="5" t="s">
        <v>2793</v>
      </c>
      <c r="J2263" s="24"/>
    </row>
    <row r="2264" spans="1:10" hidden="1">
      <c r="A2264" s="22" t="s">
        <v>13364</v>
      </c>
      <c r="B2264" s="22" t="s">
        <v>13427</v>
      </c>
      <c r="C2264" s="23" t="s">
        <v>13428</v>
      </c>
      <c r="D2264" s="22" t="s">
        <v>8884</v>
      </c>
      <c r="E2264" s="22" t="s">
        <v>82</v>
      </c>
      <c r="F2264" s="42"/>
      <c r="G2264" s="4">
        <v>0</v>
      </c>
      <c r="H2264" s="5" t="s">
        <v>2793</v>
      </c>
      <c r="I2264" s="3"/>
      <c r="J2264" s="24"/>
    </row>
    <row r="2265" spans="1:10" hidden="1">
      <c r="A2265" s="22" t="s">
        <v>13364</v>
      </c>
      <c r="B2265" s="22" t="s">
        <v>13429</v>
      </c>
      <c r="C2265" s="23" t="s">
        <v>13430</v>
      </c>
      <c r="D2265" s="22" t="s">
        <v>8884</v>
      </c>
      <c r="E2265" s="22" t="s">
        <v>82</v>
      </c>
      <c r="F2265" s="42"/>
      <c r="G2265" s="4">
        <v>0</v>
      </c>
      <c r="H2265" s="5" t="s">
        <v>2793</v>
      </c>
      <c r="I2265" s="3"/>
      <c r="J2265" s="24"/>
    </row>
    <row r="2266" spans="1:10" hidden="1">
      <c r="A2266" s="22" t="s">
        <v>13364</v>
      </c>
      <c r="B2266" s="22" t="s">
        <v>13431</v>
      </c>
      <c r="C2266" s="23" t="s">
        <v>13432</v>
      </c>
      <c r="D2266" s="22" t="s">
        <v>8884</v>
      </c>
      <c r="E2266" s="22" t="s">
        <v>82</v>
      </c>
      <c r="F2266" s="42"/>
      <c r="G2266" s="4">
        <v>0</v>
      </c>
      <c r="H2266" s="5" t="s">
        <v>2793</v>
      </c>
      <c r="I2266" s="3"/>
      <c r="J2266" s="24"/>
    </row>
    <row r="2267" spans="1:10" hidden="1">
      <c r="A2267" s="22" t="s">
        <v>13364</v>
      </c>
      <c r="B2267" s="22" t="s">
        <v>13433</v>
      </c>
      <c r="C2267" s="23" t="s">
        <v>13434</v>
      </c>
      <c r="D2267" s="22" t="s">
        <v>8884</v>
      </c>
      <c r="E2267" s="22" t="s">
        <v>82</v>
      </c>
      <c r="F2267" s="42"/>
      <c r="G2267" s="4">
        <v>0</v>
      </c>
      <c r="H2267" s="5" t="s">
        <v>2793</v>
      </c>
      <c r="I2267" s="3"/>
      <c r="J2267" s="24"/>
    </row>
    <row r="2268" spans="1:10" hidden="1">
      <c r="A2268" s="22" t="s">
        <v>13364</v>
      </c>
      <c r="B2268" s="22" t="s">
        <v>13435</v>
      </c>
      <c r="C2268" s="23" t="s">
        <v>13436</v>
      </c>
      <c r="D2268" s="22" t="s">
        <v>8924</v>
      </c>
      <c r="E2268" s="22" t="s">
        <v>82</v>
      </c>
      <c r="F2268" s="42"/>
      <c r="G2268" s="4">
        <v>0</v>
      </c>
      <c r="H2268" s="5" t="s">
        <v>2793</v>
      </c>
      <c r="I2268" s="3"/>
      <c r="J2268" s="24"/>
    </row>
    <row r="2269" spans="1:10" hidden="1">
      <c r="A2269" s="22" t="s">
        <v>13364</v>
      </c>
      <c r="B2269" s="22" t="s">
        <v>13437</v>
      </c>
      <c r="C2269" s="23" t="s">
        <v>13438</v>
      </c>
      <c r="D2269" s="22" t="s">
        <v>9010</v>
      </c>
      <c r="E2269" s="22" t="s">
        <v>82</v>
      </c>
      <c r="F2269" s="42"/>
      <c r="G2269" s="4">
        <v>0</v>
      </c>
      <c r="H2269" s="5" t="s">
        <v>2793</v>
      </c>
      <c r="I2269" s="3"/>
      <c r="J2269" s="24"/>
    </row>
    <row r="2270" spans="1:10" hidden="1">
      <c r="A2270" s="22" t="s">
        <v>13364</v>
      </c>
      <c r="B2270" s="22" t="s">
        <v>13439</v>
      </c>
      <c r="C2270" s="23" t="s">
        <v>13440</v>
      </c>
      <c r="D2270" s="22" t="s">
        <v>8924</v>
      </c>
      <c r="E2270" s="22" t="s">
        <v>82</v>
      </c>
      <c r="F2270" s="42"/>
      <c r="G2270" s="4">
        <v>0</v>
      </c>
      <c r="H2270" s="5" t="s">
        <v>2793</v>
      </c>
      <c r="I2270" s="3"/>
      <c r="J2270" s="24"/>
    </row>
    <row r="2271" spans="1:10" hidden="1">
      <c r="A2271" s="22" t="s">
        <v>13364</v>
      </c>
      <c r="B2271" s="22" t="s">
        <v>13441</v>
      </c>
      <c r="C2271" s="23" t="s">
        <v>13442</v>
      </c>
      <c r="D2271" s="22" t="s">
        <v>8884</v>
      </c>
      <c r="E2271" s="22" t="s">
        <v>82</v>
      </c>
      <c r="F2271" s="42"/>
      <c r="G2271" s="4">
        <v>0</v>
      </c>
      <c r="H2271" s="5" t="s">
        <v>2793</v>
      </c>
      <c r="I2271" s="3"/>
      <c r="J2271" s="24"/>
    </row>
    <row r="2272" spans="1:10" hidden="1">
      <c r="A2272" s="22" t="s">
        <v>13364</v>
      </c>
      <c r="B2272" s="22" t="s">
        <v>13443</v>
      </c>
      <c r="C2272" s="23" t="s">
        <v>13444</v>
      </c>
      <c r="D2272" s="22" t="s">
        <v>8884</v>
      </c>
      <c r="E2272" s="22" t="s">
        <v>82</v>
      </c>
      <c r="F2272" s="42"/>
      <c r="G2272" s="4">
        <v>0</v>
      </c>
      <c r="H2272" s="5" t="s">
        <v>2793</v>
      </c>
      <c r="I2272" s="3"/>
      <c r="J2272" s="24"/>
    </row>
    <row r="2273" spans="1:10" hidden="1">
      <c r="A2273" s="22" t="s">
        <v>13364</v>
      </c>
      <c r="B2273" s="22" t="s">
        <v>13445</v>
      </c>
      <c r="C2273" s="23" t="s">
        <v>13446</v>
      </c>
      <c r="D2273" s="22" t="s">
        <v>8884</v>
      </c>
      <c r="E2273" s="22" t="s">
        <v>82</v>
      </c>
      <c r="F2273" s="42"/>
      <c r="G2273" s="4">
        <v>0</v>
      </c>
      <c r="H2273" s="5" t="s">
        <v>2793</v>
      </c>
      <c r="I2273" s="3"/>
      <c r="J2273" s="24"/>
    </row>
    <row r="2274" spans="1:10" hidden="1">
      <c r="A2274" s="22" t="s">
        <v>13364</v>
      </c>
      <c r="B2274" s="22" t="s">
        <v>13447</v>
      </c>
      <c r="C2274" s="23" t="s">
        <v>13448</v>
      </c>
      <c r="D2274" s="22" t="s">
        <v>8884</v>
      </c>
      <c r="E2274" s="22" t="s">
        <v>82</v>
      </c>
      <c r="F2274" s="42"/>
      <c r="G2274" s="4">
        <v>0</v>
      </c>
      <c r="H2274" s="5" t="s">
        <v>2793</v>
      </c>
      <c r="I2274" s="3"/>
      <c r="J2274" s="24"/>
    </row>
    <row r="2275" spans="1:10" hidden="1">
      <c r="A2275" s="22" t="s">
        <v>13364</v>
      </c>
      <c r="B2275" s="22" t="s">
        <v>13449</v>
      </c>
      <c r="C2275" s="23" t="s">
        <v>13450</v>
      </c>
      <c r="D2275" s="22" t="s">
        <v>8884</v>
      </c>
      <c r="E2275" s="22" t="s">
        <v>82</v>
      </c>
      <c r="F2275" s="42"/>
      <c r="G2275" s="4">
        <v>0</v>
      </c>
      <c r="H2275" s="5" t="s">
        <v>2793</v>
      </c>
      <c r="I2275" s="3"/>
      <c r="J2275" s="24"/>
    </row>
    <row r="2276" spans="1:10" hidden="1">
      <c r="A2276" s="22" t="s">
        <v>13364</v>
      </c>
      <c r="B2276" s="22" t="s">
        <v>13451</v>
      </c>
      <c r="C2276" s="23" t="s">
        <v>13452</v>
      </c>
      <c r="D2276" s="22" t="s">
        <v>8884</v>
      </c>
      <c r="E2276" s="22" t="s">
        <v>82</v>
      </c>
      <c r="F2276" s="42"/>
      <c r="G2276" s="4">
        <v>0</v>
      </c>
      <c r="H2276" s="5" t="s">
        <v>2793</v>
      </c>
      <c r="I2276" s="3"/>
      <c r="J2276" s="24"/>
    </row>
    <row r="2277" spans="1:10" hidden="1">
      <c r="A2277" s="22" t="s">
        <v>13364</v>
      </c>
      <c r="B2277" s="22" t="s">
        <v>13453</v>
      </c>
      <c r="C2277" s="23" t="s">
        <v>13454</v>
      </c>
      <c r="D2277" s="22" t="s">
        <v>8884</v>
      </c>
      <c r="E2277" s="22" t="s">
        <v>82</v>
      </c>
      <c r="F2277" s="42"/>
      <c r="G2277" s="4">
        <v>0</v>
      </c>
      <c r="H2277" s="5" t="s">
        <v>2793</v>
      </c>
      <c r="I2277" s="3"/>
      <c r="J2277" s="24"/>
    </row>
    <row r="2278" spans="1:10" hidden="1">
      <c r="A2278" s="22" t="s">
        <v>13364</v>
      </c>
      <c r="B2278" s="22" t="s">
        <v>13455</v>
      </c>
      <c r="C2278" s="23" t="s">
        <v>13456</v>
      </c>
      <c r="D2278" s="22" t="s">
        <v>8884</v>
      </c>
      <c r="E2278" s="22" t="s">
        <v>82</v>
      </c>
      <c r="F2278" s="42"/>
      <c r="G2278" s="4">
        <v>0</v>
      </c>
      <c r="H2278" s="5" t="s">
        <v>2793</v>
      </c>
      <c r="I2278" s="3"/>
      <c r="J2278" s="24"/>
    </row>
    <row r="2279" spans="1:10" hidden="1">
      <c r="A2279" s="22" t="s">
        <v>13364</v>
      </c>
      <c r="B2279" s="22" t="s">
        <v>13457</v>
      </c>
      <c r="C2279" s="23" t="s">
        <v>13458</v>
      </c>
      <c r="D2279" s="22" t="s">
        <v>8884</v>
      </c>
      <c r="E2279" s="22" t="s">
        <v>82</v>
      </c>
      <c r="F2279" s="42"/>
      <c r="G2279" s="4">
        <v>0</v>
      </c>
      <c r="H2279" s="5" t="s">
        <v>2793</v>
      </c>
      <c r="I2279" s="3"/>
      <c r="J2279" s="24"/>
    </row>
    <row r="2280" spans="1:10" hidden="1">
      <c r="A2280" s="22" t="s">
        <v>13364</v>
      </c>
      <c r="B2280" s="22" t="s">
        <v>13459</v>
      </c>
      <c r="C2280" s="23" t="s">
        <v>13460</v>
      </c>
      <c r="D2280" s="22" t="s">
        <v>8884</v>
      </c>
      <c r="E2280" s="22" t="s">
        <v>82</v>
      </c>
      <c r="F2280" s="42"/>
      <c r="G2280" s="4">
        <v>0</v>
      </c>
      <c r="H2280" s="5" t="s">
        <v>2793</v>
      </c>
      <c r="I2280" s="3"/>
      <c r="J2280" s="24"/>
    </row>
    <row r="2281" spans="1:10" hidden="1">
      <c r="A2281" s="22" t="s">
        <v>13364</v>
      </c>
      <c r="B2281" s="22" t="s">
        <v>13461</v>
      </c>
      <c r="C2281" s="23" t="s">
        <v>13462</v>
      </c>
      <c r="D2281" s="22" t="s">
        <v>8884</v>
      </c>
      <c r="E2281" s="22" t="s">
        <v>82</v>
      </c>
      <c r="F2281" s="42"/>
      <c r="G2281" s="4">
        <v>0</v>
      </c>
      <c r="H2281" s="5" t="s">
        <v>2793</v>
      </c>
      <c r="I2281" s="3"/>
      <c r="J2281" s="24"/>
    </row>
    <row r="2282" spans="1:10" hidden="1">
      <c r="A2282" s="22" t="s">
        <v>13364</v>
      </c>
      <c r="B2282" s="22" t="s">
        <v>13463</v>
      </c>
      <c r="C2282" s="23" t="s">
        <v>13464</v>
      </c>
      <c r="D2282" s="22" t="s">
        <v>8884</v>
      </c>
      <c r="E2282" s="22" t="s">
        <v>82</v>
      </c>
      <c r="F2282" s="42"/>
      <c r="G2282" s="4">
        <v>0</v>
      </c>
      <c r="H2282" s="5" t="s">
        <v>2793</v>
      </c>
      <c r="I2282" s="3"/>
      <c r="J2282" s="24"/>
    </row>
    <row r="2283" spans="1:10" hidden="1">
      <c r="A2283" s="22" t="s">
        <v>13364</v>
      </c>
      <c r="B2283" s="22" t="s">
        <v>13465</v>
      </c>
      <c r="C2283" s="23" t="s">
        <v>13466</v>
      </c>
      <c r="D2283" s="22" t="s">
        <v>8884</v>
      </c>
      <c r="E2283" s="22" t="s">
        <v>82</v>
      </c>
      <c r="F2283" s="42"/>
      <c r="G2283" s="4">
        <v>0</v>
      </c>
      <c r="H2283" s="5" t="s">
        <v>2793</v>
      </c>
      <c r="I2283" s="3"/>
      <c r="J2283" s="24"/>
    </row>
    <row r="2284" spans="1:10" hidden="1">
      <c r="A2284" s="22" t="s">
        <v>13364</v>
      </c>
      <c r="B2284" s="22" t="s">
        <v>13467</v>
      </c>
      <c r="C2284" s="23" t="s">
        <v>13468</v>
      </c>
      <c r="D2284" s="22" t="s">
        <v>8884</v>
      </c>
      <c r="E2284" s="22" t="s">
        <v>82</v>
      </c>
      <c r="F2284" s="42"/>
      <c r="G2284" s="4">
        <v>0</v>
      </c>
      <c r="H2284" s="5" t="s">
        <v>2793</v>
      </c>
      <c r="I2284" s="3"/>
      <c r="J2284" s="24"/>
    </row>
    <row r="2285" spans="1:10" hidden="1">
      <c r="A2285" s="22" t="s">
        <v>13364</v>
      </c>
      <c r="B2285" s="22" t="s">
        <v>13469</v>
      </c>
      <c r="C2285" s="23" t="s">
        <v>13470</v>
      </c>
      <c r="D2285" s="22" t="s">
        <v>8884</v>
      </c>
      <c r="E2285" s="22" t="s">
        <v>82</v>
      </c>
      <c r="F2285" s="42"/>
      <c r="G2285" s="4">
        <v>0</v>
      </c>
      <c r="H2285" s="5" t="s">
        <v>2793</v>
      </c>
      <c r="I2285" s="3"/>
      <c r="J2285" s="24"/>
    </row>
    <row r="2286" spans="1:10" hidden="1">
      <c r="A2286" s="22" t="s">
        <v>13364</v>
      </c>
      <c r="B2286" s="22" t="s">
        <v>13471</v>
      </c>
      <c r="C2286" s="23" t="s">
        <v>12948</v>
      </c>
      <c r="D2286" s="22" t="s">
        <v>8927</v>
      </c>
      <c r="E2286" s="22" t="s">
        <v>82</v>
      </c>
      <c r="F2286" s="42"/>
      <c r="G2286" s="4">
        <v>0</v>
      </c>
      <c r="H2286" s="5" t="s">
        <v>2793</v>
      </c>
      <c r="I2286" s="3"/>
      <c r="J2286" s="24"/>
    </row>
    <row r="2287" spans="1:10" hidden="1">
      <c r="A2287" s="22" t="s">
        <v>13364</v>
      </c>
      <c r="B2287" s="22" t="s">
        <v>13472</v>
      </c>
      <c r="C2287" s="23" t="s">
        <v>13473</v>
      </c>
      <c r="D2287" s="22" t="s">
        <v>8927</v>
      </c>
      <c r="E2287" s="22" t="s">
        <v>82</v>
      </c>
      <c r="F2287" s="42"/>
      <c r="G2287" s="4">
        <v>0</v>
      </c>
      <c r="H2287" s="5" t="s">
        <v>2793</v>
      </c>
      <c r="I2287" s="3"/>
      <c r="J2287" s="24"/>
    </row>
    <row r="2288" spans="1:10" hidden="1">
      <c r="A2288" s="22" t="s">
        <v>13364</v>
      </c>
      <c r="B2288" s="22" t="s">
        <v>13474</v>
      </c>
      <c r="C2288" s="23" t="s">
        <v>13475</v>
      </c>
      <c r="D2288" s="22" t="s">
        <v>8884</v>
      </c>
      <c r="E2288" s="22" t="s">
        <v>82</v>
      </c>
      <c r="F2288" s="42"/>
      <c r="G2288" s="4">
        <v>0</v>
      </c>
      <c r="H2288" s="5" t="s">
        <v>2793</v>
      </c>
      <c r="I2288" s="3"/>
      <c r="J2288" s="24"/>
    </row>
    <row r="2289" spans="1:10" hidden="1">
      <c r="A2289" s="22" t="s">
        <v>13364</v>
      </c>
      <c r="B2289" s="22" t="s">
        <v>13476</v>
      </c>
      <c r="C2289" s="23" t="s">
        <v>13477</v>
      </c>
      <c r="D2289" s="22" t="s">
        <v>8884</v>
      </c>
      <c r="E2289" s="22" t="s">
        <v>82</v>
      </c>
      <c r="F2289" s="42"/>
      <c r="G2289" s="4">
        <v>0</v>
      </c>
      <c r="H2289" s="5" t="s">
        <v>2793</v>
      </c>
      <c r="I2289" s="3"/>
      <c r="J2289" s="24"/>
    </row>
    <row r="2290" spans="1:10" hidden="1">
      <c r="A2290" s="22" t="s">
        <v>13364</v>
      </c>
      <c r="B2290" s="22" t="s">
        <v>13478</v>
      </c>
      <c r="C2290" s="23" t="s">
        <v>13479</v>
      </c>
      <c r="D2290" s="22" t="s">
        <v>8884</v>
      </c>
      <c r="E2290" s="22" t="s">
        <v>82</v>
      </c>
      <c r="F2290" s="42"/>
      <c r="G2290" s="4">
        <v>0</v>
      </c>
      <c r="H2290" s="5" t="s">
        <v>2793</v>
      </c>
      <c r="I2290" s="3"/>
      <c r="J2290" s="24"/>
    </row>
    <row r="2291" spans="1:10" hidden="1">
      <c r="A2291" s="22" t="s">
        <v>13364</v>
      </c>
      <c r="B2291" s="22" t="s">
        <v>13480</v>
      </c>
      <c r="C2291" s="23" t="s">
        <v>13481</v>
      </c>
      <c r="D2291" s="22" t="s">
        <v>8884</v>
      </c>
      <c r="E2291" s="22" t="s">
        <v>82</v>
      </c>
      <c r="F2291" s="42"/>
      <c r="G2291" s="4">
        <v>0</v>
      </c>
      <c r="H2291" s="5" t="s">
        <v>2793</v>
      </c>
      <c r="I2291" s="3"/>
      <c r="J2291" s="24"/>
    </row>
    <row r="2292" spans="1:10" hidden="1">
      <c r="A2292" s="22" t="s">
        <v>13364</v>
      </c>
      <c r="B2292" s="22" t="s">
        <v>13482</v>
      </c>
      <c r="C2292" s="23" t="s">
        <v>13483</v>
      </c>
      <c r="D2292" s="22" t="s">
        <v>8884</v>
      </c>
      <c r="E2292" s="22" t="s">
        <v>82</v>
      </c>
      <c r="F2292" s="42"/>
      <c r="G2292" s="4">
        <v>0</v>
      </c>
      <c r="H2292" s="5" t="s">
        <v>2793</v>
      </c>
      <c r="I2292" s="3"/>
      <c r="J2292" s="24"/>
    </row>
    <row r="2293" spans="1:10" hidden="1">
      <c r="A2293" s="22" t="s">
        <v>13364</v>
      </c>
      <c r="B2293" s="22" t="s">
        <v>13484</v>
      </c>
      <c r="C2293" s="23" t="s">
        <v>13485</v>
      </c>
      <c r="D2293" s="22" t="s">
        <v>8884</v>
      </c>
      <c r="E2293" s="22" t="s">
        <v>82</v>
      </c>
      <c r="F2293" s="42"/>
      <c r="G2293" s="4">
        <v>0</v>
      </c>
      <c r="H2293" s="5" t="s">
        <v>2793</v>
      </c>
      <c r="I2293" s="3"/>
      <c r="J2293" s="24"/>
    </row>
    <row r="2294" spans="1:10" hidden="1">
      <c r="A2294" s="22" t="s">
        <v>13364</v>
      </c>
      <c r="B2294" s="22" t="s">
        <v>13486</v>
      </c>
      <c r="C2294" s="23" t="s">
        <v>13487</v>
      </c>
      <c r="D2294" s="22" t="s">
        <v>8884</v>
      </c>
      <c r="E2294" s="22" t="s">
        <v>82</v>
      </c>
      <c r="F2294" s="42"/>
      <c r="G2294" s="4">
        <v>0</v>
      </c>
      <c r="H2294" s="5" t="s">
        <v>2793</v>
      </c>
      <c r="I2294" s="3"/>
      <c r="J2294" s="24"/>
    </row>
    <row r="2295" spans="1:10" hidden="1">
      <c r="A2295" s="22" t="s">
        <v>13364</v>
      </c>
      <c r="B2295" s="22" t="s">
        <v>13488</v>
      </c>
      <c r="C2295" s="23" t="s">
        <v>13489</v>
      </c>
      <c r="D2295" s="22" t="s">
        <v>8884</v>
      </c>
      <c r="E2295" s="22" t="s">
        <v>82</v>
      </c>
      <c r="F2295" s="42"/>
      <c r="G2295" s="4">
        <v>0</v>
      </c>
      <c r="H2295" s="5" t="s">
        <v>2793</v>
      </c>
      <c r="I2295" s="3"/>
      <c r="J2295" s="24"/>
    </row>
    <row r="2296" spans="1:10" hidden="1">
      <c r="A2296" s="22" t="s">
        <v>13364</v>
      </c>
      <c r="B2296" s="22" t="s">
        <v>13490</v>
      </c>
      <c r="C2296" s="23" t="s">
        <v>13491</v>
      </c>
      <c r="D2296" s="22" t="s">
        <v>8884</v>
      </c>
      <c r="E2296" s="22" t="s">
        <v>82</v>
      </c>
      <c r="F2296" s="42"/>
      <c r="G2296" s="4">
        <v>0</v>
      </c>
      <c r="H2296" s="5" t="s">
        <v>2793</v>
      </c>
      <c r="I2296" s="3"/>
      <c r="J2296" s="24"/>
    </row>
    <row r="2297" spans="1:10" hidden="1">
      <c r="A2297" s="22" t="s">
        <v>13364</v>
      </c>
      <c r="B2297" s="22" t="s">
        <v>13492</v>
      </c>
      <c r="C2297" s="23" t="s">
        <v>13493</v>
      </c>
      <c r="D2297" s="22" t="s">
        <v>9010</v>
      </c>
      <c r="E2297" s="22" t="s">
        <v>82</v>
      </c>
      <c r="F2297" s="42"/>
      <c r="G2297" s="4">
        <v>0</v>
      </c>
      <c r="H2297" s="5" t="s">
        <v>2793</v>
      </c>
      <c r="I2297" s="3"/>
      <c r="J2297" s="24"/>
    </row>
    <row r="2298" spans="1:10" hidden="1">
      <c r="A2298" s="22" t="s">
        <v>13364</v>
      </c>
      <c r="B2298" s="22" t="s">
        <v>13494</v>
      </c>
      <c r="C2298" s="23" t="s">
        <v>13495</v>
      </c>
      <c r="D2298" s="22" t="s">
        <v>9010</v>
      </c>
      <c r="E2298" s="22" t="s">
        <v>82</v>
      </c>
      <c r="F2298" s="42"/>
      <c r="G2298" s="4">
        <v>0</v>
      </c>
      <c r="H2298" s="5" t="s">
        <v>2793</v>
      </c>
      <c r="I2298" s="3"/>
      <c r="J2298" s="24"/>
    </row>
    <row r="2299" spans="1:10" hidden="1">
      <c r="A2299" s="22" t="s">
        <v>13364</v>
      </c>
      <c r="B2299" s="22" t="s">
        <v>13496</v>
      </c>
      <c r="C2299" s="23" t="s">
        <v>13497</v>
      </c>
      <c r="D2299" s="22" t="s">
        <v>9010</v>
      </c>
      <c r="E2299" s="22" t="s">
        <v>82</v>
      </c>
      <c r="F2299" s="42"/>
      <c r="G2299" s="4">
        <v>0</v>
      </c>
      <c r="H2299" s="5" t="s">
        <v>2793</v>
      </c>
      <c r="I2299" s="3"/>
      <c r="J2299" s="24"/>
    </row>
    <row r="2300" spans="1:10" hidden="1">
      <c r="A2300" s="22" t="s">
        <v>13364</v>
      </c>
      <c r="B2300" s="22" t="s">
        <v>13498</v>
      </c>
      <c r="C2300" s="23" t="s">
        <v>13499</v>
      </c>
      <c r="D2300" s="22" t="s">
        <v>9010</v>
      </c>
      <c r="E2300" s="22" t="s">
        <v>82</v>
      </c>
      <c r="F2300" s="42"/>
      <c r="G2300" s="4">
        <v>0</v>
      </c>
      <c r="H2300" s="5" t="s">
        <v>2793</v>
      </c>
      <c r="I2300" s="3"/>
      <c r="J2300" s="24"/>
    </row>
    <row r="2301" spans="1:10" hidden="1">
      <c r="A2301" s="22" t="s">
        <v>13364</v>
      </c>
      <c r="B2301" s="22" t="s">
        <v>13500</v>
      </c>
      <c r="C2301" s="23" t="s">
        <v>13501</v>
      </c>
      <c r="D2301" s="22" t="s">
        <v>8920</v>
      </c>
      <c r="E2301" s="22" t="s">
        <v>82</v>
      </c>
      <c r="F2301" s="42"/>
      <c r="G2301" s="4">
        <v>0</v>
      </c>
      <c r="H2301" s="5" t="s">
        <v>2793</v>
      </c>
      <c r="I2301" s="3"/>
      <c r="J2301" s="24"/>
    </row>
    <row r="2302" spans="1:10" hidden="1">
      <c r="A2302" s="22" t="s">
        <v>13364</v>
      </c>
      <c r="B2302" s="22" t="s">
        <v>13502</v>
      </c>
      <c r="C2302" s="23" t="s">
        <v>13503</v>
      </c>
      <c r="D2302" s="22" t="s">
        <v>8920</v>
      </c>
      <c r="E2302" s="22" t="s">
        <v>82</v>
      </c>
      <c r="F2302" s="42"/>
      <c r="G2302" s="4">
        <v>0</v>
      </c>
      <c r="H2302" s="5" t="s">
        <v>2793</v>
      </c>
      <c r="I2302" s="3"/>
      <c r="J2302" s="24"/>
    </row>
    <row r="2303" spans="1:10" hidden="1">
      <c r="A2303" s="22" t="s">
        <v>13364</v>
      </c>
      <c r="B2303" s="22" t="s">
        <v>13504</v>
      </c>
      <c r="C2303" s="23" t="s">
        <v>13505</v>
      </c>
      <c r="D2303" s="22" t="s">
        <v>9010</v>
      </c>
      <c r="E2303" s="22" t="s">
        <v>82</v>
      </c>
      <c r="F2303" s="42"/>
      <c r="G2303" s="4">
        <v>0</v>
      </c>
      <c r="H2303" s="5" t="s">
        <v>2793</v>
      </c>
      <c r="I2303" s="3"/>
      <c r="J2303" s="24"/>
    </row>
    <row r="2304" spans="1:10" hidden="1">
      <c r="A2304" s="22" t="s">
        <v>13364</v>
      </c>
      <c r="B2304" s="22" t="s">
        <v>13506</v>
      </c>
      <c r="C2304" s="23" t="s">
        <v>13507</v>
      </c>
      <c r="D2304" s="22" t="s">
        <v>9010</v>
      </c>
      <c r="E2304" s="22" t="s">
        <v>82</v>
      </c>
      <c r="F2304" s="42"/>
      <c r="G2304" s="4">
        <v>0</v>
      </c>
      <c r="H2304" s="5" t="s">
        <v>2793</v>
      </c>
      <c r="I2304" s="3"/>
      <c r="J2304" s="24"/>
    </row>
    <row r="2305" spans="1:10" hidden="1">
      <c r="A2305" s="22" t="s">
        <v>13364</v>
      </c>
      <c r="B2305" s="22" t="s">
        <v>13508</v>
      </c>
      <c r="C2305" s="23" t="s">
        <v>13509</v>
      </c>
      <c r="D2305" s="22" t="s">
        <v>8884</v>
      </c>
      <c r="E2305" s="22" t="s">
        <v>82</v>
      </c>
      <c r="F2305" s="42"/>
      <c r="G2305" s="4">
        <v>0</v>
      </c>
      <c r="H2305" s="5" t="s">
        <v>2793</v>
      </c>
      <c r="J2305" s="24"/>
    </row>
    <row r="2306" spans="1:10" hidden="1">
      <c r="A2306" s="22" t="s">
        <v>13364</v>
      </c>
      <c r="B2306" s="22" t="s">
        <v>13510</v>
      </c>
      <c r="C2306" s="23" t="s">
        <v>13511</v>
      </c>
      <c r="D2306" s="22" t="s">
        <v>8884</v>
      </c>
      <c r="E2306" s="22" t="s">
        <v>82</v>
      </c>
      <c r="F2306" s="42"/>
      <c r="G2306" s="4">
        <v>0</v>
      </c>
      <c r="H2306" s="5" t="s">
        <v>2793</v>
      </c>
      <c r="I2306" s="3"/>
      <c r="J2306" s="24"/>
    </row>
    <row r="2307" spans="1:10" hidden="1">
      <c r="A2307" s="22" t="s">
        <v>13364</v>
      </c>
      <c r="B2307" s="22" t="s">
        <v>13512</v>
      </c>
      <c r="C2307" s="23" t="s">
        <v>13513</v>
      </c>
      <c r="D2307" s="22" t="s">
        <v>8884</v>
      </c>
      <c r="E2307" s="22" t="s">
        <v>82</v>
      </c>
      <c r="F2307" s="42"/>
      <c r="G2307" s="4">
        <v>0</v>
      </c>
      <c r="H2307" s="5" t="s">
        <v>2793</v>
      </c>
      <c r="J2307" s="24"/>
    </row>
    <row r="2308" spans="1:10" hidden="1">
      <c r="A2308" s="22" t="s">
        <v>13364</v>
      </c>
      <c r="B2308" s="22" t="s">
        <v>13514</v>
      </c>
      <c r="C2308" s="23" t="s">
        <v>13515</v>
      </c>
      <c r="D2308" s="22" t="s">
        <v>8927</v>
      </c>
      <c r="E2308" s="22" t="s">
        <v>82</v>
      </c>
      <c r="F2308" s="42"/>
      <c r="G2308" s="4">
        <v>0</v>
      </c>
      <c r="H2308" s="5" t="s">
        <v>2793</v>
      </c>
      <c r="J2308" s="24"/>
    </row>
    <row r="2309" spans="1:10" hidden="1">
      <c r="A2309" s="22" t="s">
        <v>13364</v>
      </c>
      <c r="B2309" s="22" t="s">
        <v>13516</v>
      </c>
      <c r="C2309" s="23" t="s">
        <v>13517</v>
      </c>
      <c r="D2309" s="22" t="s">
        <v>8884</v>
      </c>
      <c r="E2309" s="22" t="s">
        <v>82</v>
      </c>
      <c r="F2309" s="42"/>
      <c r="G2309" s="4">
        <v>0</v>
      </c>
      <c r="H2309" s="5" t="s">
        <v>2793</v>
      </c>
      <c r="I2309" s="3"/>
      <c r="J2309" s="24"/>
    </row>
    <row r="2310" spans="1:10" hidden="1">
      <c r="A2310" s="22" t="s">
        <v>13364</v>
      </c>
      <c r="B2310" s="22" t="s">
        <v>13518</v>
      </c>
      <c r="C2310" s="23" t="s">
        <v>13519</v>
      </c>
      <c r="D2310" s="22" t="s">
        <v>8920</v>
      </c>
      <c r="E2310" s="22" t="s">
        <v>82</v>
      </c>
      <c r="F2310" s="42"/>
      <c r="G2310" s="4">
        <v>0</v>
      </c>
      <c r="H2310" s="5" t="s">
        <v>2793</v>
      </c>
      <c r="I2310" s="3"/>
      <c r="J2310" s="24"/>
    </row>
    <row r="2311" spans="1:10" hidden="1">
      <c r="A2311" s="22" t="s">
        <v>13364</v>
      </c>
      <c r="B2311" s="22" t="s">
        <v>13520</v>
      </c>
      <c r="C2311" s="23" t="s">
        <v>13521</v>
      </c>
      <c r="D2311" s="22" t="s">
        <v>8920</v>
      </c>
      <c r="E2311" s="22" t="s">
        <v>82</v>
      </c>
      <c r="F2311" s="42"/>
      <c r="G2311" s="4">
        <v>0</v>
      </c>
      <c r="H2311" s="5" t="s">
        <v>2793</v>
      </c>
      <c r="I2311" s="3"/>
      <c r="J2311" s="24"/>
    </row>
    <row r="2312" spans="1:10" hidden="1">
      <c r="A2312" s="22" t="s">
        <v>13364</v>
      </c>
      <c r="B2312" s="22" t="s">
        <v>13522</v>
      </c>
      <c r="C2312" s="23" t="s">
        <v>13523</v>
      </c>
      <c r="D2312" s="22" t="s">
        <v>8920</v>
      </c>
      <c r="E2312" s="22" t="s">
        <v>82</v>
      </c>
      <c r="F2312" s="42"/>
      <c r="G2312" s="4">
        <v>0</v>
      </c>
      <c r="H2312" s="5" t="s">
        <v>2793</v>
      </c>
      <c r="J2312" s="24"/>
    </row>
    <row r="2313" spans="1:10" hidden="1">
      <c r="A2313" s="22" t="s">
        <v>13364</v>
      </c>
      <c r="B2313" s="22" t="s">
        <v>13524</v>
      </c>
      <c r="C2313" s="23" t="s">
        <v>13525</v>
      </c>
      <c r="D2313" s="22" t="s">
        <v>8924</v>
      </c>
      <c r="E2313" s="22" t="s">
        <v>82</v>
      </c>
      <c r="F2313" s="42"/>
      <c r="G2313" s="4">
        <v>0</v>
      </c>
      <c r="H2313" s="5" t="s">
        <v>2793</v>
      </c>
      <c r="J2313" s="24"/>
    </row>
    <row r="2314" spans="1:10" hidden="1">
      <c r="A2314" s="22" t="s">
        <v>13364</v>
      </c>
      <c r="B2314" s="22" t="s">
        <v>13526</v>
      </c>
      <c r="C2314" s="23" t="s">
        <v>13527</v>
      </c>
      <c r="D2314" s="22" t="s">
        <v>8924</v>
      </c>
      <c r="E2314" s="22" t="s">
        <v>82</v>
      </c>
      <c r="F2314" s="42"/>
      <c r="G2314" s="4">
        <v>0</v>
      </c>
      <c r="H2314" s="5" t="s">
        <v>2793</v>
      </c>
      <c r="J2314" s="24"/>
    </row>
    <row r="2315" spans="1:10" hidden="1">
      <c r="A2315" s="22" t="s">
        <v>13364</v>
      </c>
      <c r="B2315" s="22" t="s">
        <v>13528</v>
      </c>
      <c r="C2315" s="23" t="s">
        <v>9976</v>
      </c>
      <c r="D2315" s="22" t="s">
        <v>8884</v>
      </c>
      <c r="E2315" s="22" t="s">
        <v>82</v>
      </c>
      <c r="F2315" s="42"/>
      <c r="G2315" s="4">
        <v>0</v>
      </c>
      <c r="H2315" s="5" t="s">
        <v>2793</v>
      </c>
      <c r="I2315" s="3"/>
      <c r="J2315" s="24"/>
    </row>
    <row r="2316" spans="1:10" hidden="1">
      <c r="A2316" s="22" t="s">
        <v>13364</v>
      </c>
      <c r="B2316" s="22" t="s">
        <v>13529</v>
      </c>
      <c r="C2316" s="23" t="s">
        <v>13530</v>
      </c>
      <c r="D2316" s="22" t="s">
        <v>8884</v>
      </c>
      <c r="E2316" s="22" t="s">
        <v>82</v>
      </c>
      <c r="F2316" s="42"/>
      <c r="G2316" s="4">
        <v>0</v>
      </c>
      <c r="H2316" s="5" t="s">
        <v>2793</v>
      </c>
      <c r="I2316" s="3"/>
      <c r="J2316" s="24"/>
    </row>
    <row r="2317" spans="1:10" hidden="1">
      <c r="A2317" s="22" t="s">
        <v>13364</v>
      </c>
      <c r="B2317" s="22" t="s">
        <v>13531</v>
      </c>
      <c r="C2317" s="23" t="s">
        <v>13532</v>
      </c>
      <c r="D2317" s="22" t="s">
        <v>8884</v>
      </c>
      <c r="E2317" s="22" t="s">
        <v>82</v>
      </c>
      <c r="F2317" s="42"/>
      <c r="G2317" s="4">
        <v>0</v>
      </c>
      <c r="H2317" s="5" t="s">
        <v>2793</v>
      </c>
      <c r="I2317" s="3"/>
      <c r="J2317" s="24"/>
    </row>
    <row r="2318" spans="1:10" hidden="1">
      <c r="A2318" s="22" t="s">
        <v>13364</v>
      </c>
      <c r="B2318" s="22" t="s">
        <v>13533</v>
      </c>
      <c r="C2318" s="23" t="s">
        <v>13534</v>
      </c>
      <c r="D2318" s="22" t="s">
        <v>8884</v>
      </c>
      <c r="E2318" s="22" t="s">
        <v>82</v>
      </c>
      <c r="F2318" s="42"/>
      <c r="G2318" s="4">
        <v>0</v>
      </c>
      <c r="H2318" s="5" t="s">
        <v>2793</v>
      </c>
      <c r="I2318" s="3"/>
      <c r="J2318" s="24"/>
    </row>
    <row r="2319" spans="1:10" hidden="1">
      <c r="A2319" s="22" t="s">
        <v>13364</v>
      </c>
      <c r="B2319" s="22" t="s">
        <v>13535</v>
      </c>
      <c r="C2319" s="23" t="s">
        <v>13519</v>
      </c>
      <c r="D2319" s="22" t="s">
        <v>8920</v>
      </c>
      <c r="E2319" s="22" t="s">
        <v>82</v>
      </c>
      <c r="F2319" s="42"/>
      <c r="G2319" s="4">
        <v>0</v>
      </c>
      <c r="H2319" s="5" t="s">
        <v>2793</v>
      </c>
      <c r="I2319" s="3"/>
      <c r="J2319" s="24"/>
    </row>
    <row r="2320" spans="1:10" hidden="1">
      <c r="A2320" s="22" t="s">
        <v>13364</v>
      </c>
      <c r="B2320" s="22" t="s">
        <v>13536</v>
      </c>
      <c r="C2320" s="23" t="s">
        <v>13537</v>
      </c>
      <c r="D2320" s="22" t="s">
        <v>8927</v>
      </c>
      <c r="E2320" s="22" t="s">
        <v>82</v>
      </c>
      <c r="F2320" s="42"/>
      <c r="G2320" s="4">
        <v>0</v>
      </c>
      <c r="H2320" s="5" t="s">
        <v>2793</v>
      </c>
      <c r="I2320" s="3"/>
      <c r="J2320" s="24"/>
    </row>
    <row r="2321" spans="1:10" hidden="1">
      <c r="A2321" s="22" t="s">
        <v>13364</v>
      </c>
      <c r="B2321" s="22" t="s">
        <v>13538</v>
      </c>
      <c r="C2321" s="23" t="s">
        <v>13539</v>
      </c>
      <c r="D2321" s="22" t="s">
        <v>8927</v>
      </c>
      <c r="E2321" s="22" t="s">
        <v>82</v>
      </c>
      <c r="F2321" s="42"/>
      <c r="G2321" s="4">
        <v>0</v>
      </c>
      <c r="H2321" s="5" t="s">
        <v>2793</v>
      </c>
      <c r="I2321" s="3"/>
      <c r="J2321" s="24"/>
    </row>
    <row r="2322" spans="1:10" hidden="1">
      <c r="A2322" s="22" t="s">
        <v>13364</v>
      </c>
      <c r="B2322" s="22" t="s">
        <v>13540</v>
      </c>
      <c r="C2322" s="23" t="s">
        <v>13541</v>
      </c>
      <c r="D2322" s="22" t="s">
        <v>8927</v>
      </c>
      <c r="E2322" s="22" t="s">
        <v>82</v>
      </c>
      <c r="F2322" s="42"/>
      <c r="G2322" s="4">
        <v>0</v>
      </c>
      <c r="H2322" s="5" t="s">
        <v>2793</v>
      </c>
      <c r="I2322" s="3"/>
      <c r="J2322" s="24"/>
    </row>
    <row r="2323" spans="1:10" hidden="1">
      <c r="A2323" s="22" t="s">
        <v>13364</v>
      </c>
      <c r="B2323" s="22" t="s">
        <v>13542</v>
      </c>
      <c r="C2323" s="23" t="s">
        <v>13543</v>
      </c>
      <c r="D2323" s="22" t="s">
        <v>8884</v>
      </c>
      <c r="E2323" s="22" t="s">
        <v>82</v>
      </c>
      <c r="F2323" s="42"/>
      <c r="G2323" s="4">
        <v>0</v>
      </c>
      <c r="H2323" s="5" t="s">
        <v>2793</v>
      </c>
      <c r="I2323" s="3"/>
      <c r="J2323" s="24"/>
    </row>
    <row r="2324" spans="1:10" hidden="1">
      <c r="A2324" s="22" t="s">
        <v>13364</v>
      </c>
      <c r="B2324" s="22" t="s">
        <v>13544</v>
      </c>
      <c r="C2324" s="23" t="s">
        <v>13545</v>
      </c>
      <c r="D2324" s="22" t="s">
        <v>8884</v>
      </c>
      <c r="E2324" s="22" t="s">
        <v>82</v>
      </c>
      <c r="F2324" s="42"/>
      <c r="G2324" s="4">
        <v>0</v>
      </c>
      <c r="H2324" s="5" t="s">
        <v>2793</v>
      </c>
      <c r="I2324" s="3"/>
      <c r="J2324" s="24"/>
    </row>
    <row r="2325" spans="1:10" hidden="1">
      <c r="A2325" s="22" t="s">
        <v>13364</v>
      </c>
      <c r="B2325" s="22" t="s">
        <v>13546</v>
      </c>
      <c r="C2325" s="23" t="s">
        <v>13547</v>
      </c>
      <c r="D2325" s="22" t="s">
        <v>9010</v>
      </c>
      <c r="E2325" s="22" t="s">
        <v>82</v>
      </c>
      <c r="F2325" s="42"/>
      <c r="G2325" s="4">
        <v>0</v>
      </c>
      <c r="H2325" s="5" t="s">
        <v>2793</v>
      </c>
      <c r="I2325" s="3"/>
      <c r="J2325" s="24"/>
    </row>
    <row r="2326" spans="1:10" hidden="1">
      <c r="A2326" s="22" t="s">
        <v>13364</v>
      </c>
      <c r="B2326" s="22" t="s">
        <v>13548</v>
      </c>
      <c r="C2326" s="23" t="s">
        <v>13549</v>
      </c>
      <c r="D2326" s="22" t="s">
        <v>8920</v>
      </c>
      <c r="E2326" s="22" t="s">
        <v>82</v>
      </c>
      <c r="F2326" s="42"/>
      <c r="G2326" s="4">
        <v>0</v>
      </c>
      <c r="H2326" s="5" t="s">
        <v>2793</v>
      </c>
      <c r="I2326" s="3"/>
      <c r="J2326" s="24"/>
    </row>
    <row r="2327" spans="1:10" hidden="1">
      <c r="A2327" s="22" t="s">
        <v>13550</v>
      </c>
      <c r="B2327" s="22" t="s">
        <v>13551</v>
      </c>
      <c r="C2327" s="23" t="s">
        <v>13552</v>
      </c>
      <c r="D2327" s="22" t="s">
        <v>8924</v>
      </c>
      <c r="E2327" s="22" t="s">
        <v>82</v>
      </c>
      <c r="F2327" s="42"/>
      <c r="G2327" s="4">
        <v>0</v>
      </c>
      <c r="H2327" s="5" t="s">
        <v>2793</v>
      </c>
      <c r="I2327" s="3"/>
      <c r="J2327" s="24"/>
    </row>
    <row r="2328" spans="1:10" hidden="1">
      <c r="A2328" s="22" t="s">
        <v>13550</v>
      </c>
      <c r="B2328" s="22" t="s">
        <v>13553</v>
      </c>
      <c r="C2328" s="23" t="s">
        <v>13554</v>
      </c>
      <c r="D2328" s="22" t="s">
        <v>8927</v>
      </c>
      <c r="E2328" s="22" t="s">
        <v>82</v>
      </c>
      <c r="F2328" s="42"/>
      <c r="G2328" s="4">
        <v>0</v>
      </c>
      <c r="H2328" s="5" t="s">
        <v>2793</v>
      </c>
      <c r="I2328" s="3"/>
      <c r="J2328" s="24"/>
    </row>
    <row r="2329" spans="1:10" hidden="1">
      <c r="A2329" s="22" t="s">
        <v>13550</v>
      </c>
      <c r="B2329" s="22" t="s">
        <v>13555</v>
      </c>
      <c r="C2329" s="23" t="s">
        <v>13556</v>
      </c>
      <c r="D2329" s="22" t="s">
        <v>8924</v>
      </c>
      <c r="E2329" s="22" t="s">
        <v>82</v>
      </c>
      <c r="F2329" s="42"/>
      <c r="G2329" s="4">
        <v>0</v>
      </c>
      <c r="H2329" s="5" t="s">
        <v>2793</v>
      </c>
      <c r="I2329" s="3"/>
      <c r="J2329" s="24"/>
    </row>
    <row r="2330" spans="1:10" hidden="1">
      <c r="A2330" s="22" t="s">
        <v>13550</v>
      </c>
      <c r="B2330" s="22" t="s">
        <v>13557</v>
      </c>
      <c r="C2330" s="23" t="s">
        <v>13558</v>
      </c>
      <c r="D2330" s="22" t="s">
        <v>8924</v>
      </c>
      <c r="E2330" s="22" t="s">
        <v>82</v>
      </c>
      <c r="F2330" s="42"/>
      <c r="G2330" s="4">
        <v>0</v>
      </c>
      <c r="H2330" s="5" t="s">
        <v>2793</v>
      </c>
      <c r="I2330" s="3"/>
      <c r="J2330" s="24"/>
    </row>
    <row r="2331" spans="1:10" hidden="1">
      <c r="A2331" s="22" t="s">
        <v>13559</v>
      </c>
      <c r="B2331" s="22" t="s">
        <v>13560</v>
      </c>
      <c r="C2331" s="23" t="s">
        <v>13561</v>
      </c>
      <c r="D2331" s="22" t="s">
        <v>8884</v>
      </c>
      <c r="E2331" s="22" t="s">
        <v>82</v>
      </c>
      <c r="F2331" s="42"/>
      <c r="G2331" s="4">
        <v>0</v>
      </c>
      <c r="H2331" s="5" t="s">
        <v>2793</v>
      </c>
      <c r="I2331" s="3"/>
      <c r="J2331" s="24"/>
    </row>
    <row r="2332" spans="1:10" hidden="1">
      <c r="A2332" s="22" t="s">
        <v>13559</v>
      </c>
      <c r="B2332" s="22" t="s">
        <v>13562</v>
      </c>
      <c r="C2332" s="23" t="s">
        <v>13563</v>
      </c>
      <c r="D2332" s="22" t="s">
        <v>8884</v>
      </c>
      <c r="E2332" s="22" t="s">
        <v>82</v>
      </c>
      <c r="F2332" s="42" t="s">
        <v>13564</v>
      </c>
      <c r="G2332" s="4">
        <v>0</v>
      </c>
      <c r="H2332" s="5" t="s">
        <v>2793</v>
      </c>
      <c r="I2332" s="3"/>
      <c r="J2332" s="24"/>
    </row>
    <row r="2333" spans="1:10" hidden="1">
      <c r="A2333" s="22" t="s">
        <v>13559</v>
      </c>
      <c r="B2333" s="22" t="s">
        <v>13565</v>
      </c>
      <c r="C2333" s="23" t="s">
        <v>13566</v>
      </c>
      <c r="D2333" s="22" t="s">
        <v>8884</v>
      </c>
      <c r="E2333" s="22" t="s">
        <v>82</v>
      </c>
      <c r="F2333" s="42"/>
      <c r="G2333" s="4">
        <v>0</v>
      </c>
      <c r="H2333" s="5" t="s">
        <v>2793</v>
      </c>
      <c r="I2333" s="3"/>
      <c r="J2333" s="24"/>
    </row>
    <row r="2334" spans="1:10" hidden="1">
      <c r="A2334" s="22" t="s">
        <v>13559</v>
      </c>
      <c r="B2334" s="22" t="s">
        <v>13567</v>
      </c>
      <c r="C2334" s="23" t="s">
        <v>13568</v>
      </c>
      <c r="D2334" s="22" t="s">
        <v>8884</v>
      </c>
      <c r="E2334" s="22" t="s">
        <v>82</v>
      </c>
      <c r="F2334" s="42"/>
      <c r="G2334" s="4">
        <v>0</v>
      </c>
      <c r="H2334" s="5" t="s">
        <v>2793</v>
      </c>
      <c r="I2334" s="3"/>
      <c r="J2334" s="24"/>
    </row>
    <row r="2335" spans="1:10" hidden="1">
      <c r="A2335" s="22" t="s">
        <v>13559</v>
      </c>
      <c r="B2335" s="22" t="s">
        <v>13569</v>
      </c>
      <c r="C2335" s="23" t="s">
        <v>13570</v>
      </c>
      <c r="D2335" s="22" t="s">
        <v>8884</v>
      </c>
      <c r="E2335" s="22" t="s">
        <v>82</v>
      </c>
      <c r="F2335" s="42"/>
      <c r="G2335" s="4">
        <v>0</v>
      </c>
      <c r="H2335" s="5" t="s">
        <v>2793</v>
      </c>
      <c r="I2335" s="3"/>
      <c r="J2335" s="24"/>
    </row>
    <row r="2336" spans="1:10" hidden="1">
      <c r="A2336" s="22" t="s">
        <v>13559</v>
      </c>
      <c r="B2336" s="22" t="s">
        <v>13571</v>
      </c>
      <c r="C2336" s="23" t="s">
        <v>13572</v>
      </c>
      <c r="D2336" s="22" t="s">
        <v>8884</v>
      </c>
      <c r="E2336" s="22" t="s">
        <v>82</v>
      </c>
      <c r="F2336" s="42"/>
      <c r="G2336" s="4">
        <v>0</v>
      </c>
      <c r="H2336" s="5" t="s">
        <v>2793</v>
      </c>
      <c r="I2336" s="3"/>
      <c r="J2336" s="24"/>
    </row>
    <row r="2337" spans="1:10" hidden="1">
      <c r="A2337" s="22" t="s">
        <v>13559</v>
      </c>
      <c r="B2337" s="22" t="s">
        <v>13573</v>
      </c>
      <c r="C2337" s="23" t="s">
        <v>13574</v>
      </c>
      <c r="D2337" s="22" t="s">
        <v>8927</v>
      </c>
      <c r="E2337" s="22" t="s">
        <v>82</v>
      </c>
      <c r="F2337" s="42"/>
      <c r="G2337" s="4">
        <v>0</v>
      </c>
      <c r="H2337" s="5" t="s">
        <v>2793</v>
      </c>
      <c r="I2337" s="3"/>
      <c r="J2337" s="24"/>
    </row>
    <row r="2338" spans="1:10" hidden="1">
      <c r="A2338" s="22" t="s">
        <v>13559</v>
      </c>
      <c r="B2338" s="22" t="s">
        <v>13575</v>
      </c>
      <c r="C2338" s="23" t="s">
        <v>13576</v>
      </c>
      <c r="D2338" s="22" t="s">
        <v>8927</v>
      </c>
      <c r="E2338" s="22" t="s">
        <v>82</v>
      </c>
      <c r="F2338" s="42"/>
      <c r="G2338" s="4">
        <v>0</v>
      </c>
      <c r="H2338" s="5" t="s">
        <v>2793</v>
      </c>
      <c r="I2338" s="3"/>
      <c r="J2338" s="24"/>
    </row>
    <row r="2339" spans="1:10" hidden="1">
      <c r="A2339" s="22" t="s">
        <v>13559</v>
      </c>
      <c r="B2339" s="22" t="s">
        <v>13577</v>
      </c>
      <c r="C2339" s="23" t="s">
        <v>13578</v>
      </c>
      <c r="D2339" s="22" t="s">
        <v>8927</v>
      </c>
      <c r="E2339" s="22" t="s">
        <v>82</v>
      </c>
      <c r="F2339" s="42" t="s">
        <v>13579</v>
      </c>
      <c r="G2339" s="4">
        <v>0</v>
      </c>
      <c r="H2339" s="5" t="s">
        <v>2793</v>
      </c>
      <c r="I2339" s="3"/>
      <c r="J2339" s="24"/>
    </row>
    <row r="2340" spans="1:10" hidden="1">
      <c r="A2340" s="22" t="s">
        <v>13580</v>
      </c>
      <c r="B2340" s="22" t="s">
        <v>372</v>
      </c>
      <c r="C2340" s="23" t="s">
        <v>13581</v>
      </c>
      <c r="D2340" s="22" t="s">
        <v>8927</v>
      </c>
      <c r="E2340" s="22">
        <v>2</v>
      </c>
      <c r="F2340" s="42" t="s">
        <v>13582</v>
      </c>
      <c r="G2340" s="4">
        <v>0</v>
      </c>
      <c r="H2340" s="5" t="s">
        <v>2793</v>
      </c>
      <c r="I2340" s="3"/>
      <c r="J2340" s="24"/>
    </row>
    <row r="2341" spans="1:10" hidden="1">
      <c r="A2341" s="22" t="s">
        <v>13580</v>
      </c>
      <c r="B2341" s="22" t="s">
        <v>13583</v>
      </c>
      <c r="C2341" s="23" t="s">
        <v>13584</v>
      </c>
      <c r="D2341" s="22" t="s">
        <v>8924</v>
      </c>
      <c r="E2341" s="22" t="s">
        <v>8921</v>
      </c>
      <c r="F2341" s="42"/>
      <c r="G2341" s="4">
        <v>0</v>
      </c>
      <c r="H2341" s="5" t="s">
        <v>2793</v>
      </c>
      <c r="I2341" s="3"/>
      <c r="J2341" s="24"/>
    </row>
    <row r="2342" spans="1:10" hidden="1">
      <c r="A2342" s="22" t="s">
        <v>13580</v>
      </c>
      <c r="B2342" s="22" t="s">
        <v>13585</v>
      </c>
      <c r="C2342" s="23" t="s">
        <v>13586</v>
      </c>
      <c r="D2342" s="22" t="s">
        <v>8924</v>
      </c>
      <c r="E2342" s="22" t="s">
        <v>82</v>
      </c>
      <c r="F2342" s="42" t="s">
        <v>13579</v>
      </c>
      <c r="G2342" s="4">
        <v>0</v>
      </c>
      <c r="H2342" s="5" t="s">
        <v>2793</v>
      </c>
      <c r="I2342" s="3"/>
      <c r="J2342" s="24"/>
    </row>
    <row r="2343" spans="1:10" hidden="1">
      <c r="A2343" s="22" t="s">
        <v>13580</v>
      </c>
      <c r="B2343" s="22" t="s">
        <v>13587</v>
      </c>
      <c r="C2343" s="23" t="s">
        <v>13588</v>
      </c>
      <c r="D2343" s="22" t="s">
        <v>8924</v>
      </c>
      <c r="E2343" s="22" t="s">
        <v>8921</v>
      </c>
      <c r="F2343" s="42"/>
      <c r="G2343" s="4">
        <v>0</v>
      </c>
      <c r="H2343" s="5" t="s">
        <v>2793</v>
      </c>
      <c r="I2343" s="3"/>
      <c r="J2343" s="24"/>
    </row>
    <row r="2344" spans="1:10" hidden="1">
      <c r="A2344" s="22" t="s">
        <v>13580</v>
      </c>
      <c r="B2344" s="22" t="s">
        <v>13589</v>
      </c>
      <c r="C2344" s="23" t="s">
        <v>13590</v>
      </c>
      <c r="D2344" s="22" t="s">
        <v>8924</v>
      </c>
      <c r="E2344" s="22" t="s">
        <v>8921</v>
      </c>
      <c r="F2344" s="42"/>
      <c r="G2344" s="4">
        <v>0</v>
      </c>
      <c r="H2344" s="5" t="s">
        <v>2793</v>
      </c>
      <c r="I2344" s="3"/>
      <c r="J2344" s="24"/>
    </row>
    <row r="2345" spans="1:10" hidden="1">
      <c r="A2345" s="22" t="s">
        <v>13580</v>
      </c>
      <c r="B2345" s="22" t="s">
        <v>13591</v>
      </c>
      <c r="C2345" s="23" t="s">
        <v>13592</v>
      </c>
      <c r="D2345" s="22" t="s">
        <v>8924</v>
      </c>
      <c r="E2345" s="22" t="s">
        <v>82</v>
      </c>
      <c r="F2345" s="42"/>
      <c r="G2345" s="4">
        <v>0</v>
      </c>
      <c r="H2345" s="5" t="s">
        <v>2793</v>
      </c>
      <c r="I2345" s="3"/>
      <c r="J2345" s="24"/>
    </row>
    <row r="2346" spans="1:10" hidden="1">
      <c r="A2346" s="22" t="s">
        <v>13580</v>
      </c>
      <c r="B2346" s="22" t="s">
        <v>13593</v>
      </c>
      <c r="C2346" s="23" t="s">
        <v>13594</v>
      </c>
      <c r="D2346" s="22" t="s">
        <v>8924</v>
      </c>
      <c r="E2346" s="22" t="s">
        <v>82</v>
      </c>
      <c r="F2346" s="42"/>
      <c r="G2346" s="4">
        <v>0</v>
      </c>
      <c r="H2346" s="5" t="s">
        <v>2793</v>
      </c>
      <c r="I2346" s="3"/>
      <c r="J2346" s="24"/>
    </row>
    <row r="2347" spans="1:10" hidden="1">
      <c r="A2347" s="22" t="s">
        <v>13580</v>
      </c>
      <c r="B2347" s="22" t="s">
        <v>13595</v>
      </c>
      <c r="C2347" s="23" t="s">
        <v>13596</v>
      </c>
      <c r="D2347" s="22" t="s">
        <v>8884</v>
      </c>
      <c r="E2347" s="22">
        <v>2</v>
      </c>
      <c r="F2347" s="42"/>
      <c r="G2347" s="4">
        <v>0</v>
      </c>
      <c r="H2347" s="5" t="s">
        <v>2793</v>
      </c>
      <c r="I2347" s="3"/>
      <c r="J2347" s="24"/>
    </row>
    <row r="2348" spans="1:10" hidden="1">
      <c r="A2348" s="22" t="s">
        <v>13580</v>
      </c>
      <c r="B2348" s="22" t="s">
        <v>13597</v>
      </c>
      <c r="C2348" s="23" t="s">
        <v>13598</v>
      </c>
      <c r="D2348" s="22" t="s">
        <v>8884</v>
      </c>
      <c r="E2348" s="22">
        <v>1</v>
      </c>
      <c r="F2348" s="42"/>
      <c r="G2348" s="4">
        <v>0</v>
      </c>
      <c r="H2348" s="5" t="s">
        <v>2793</v>
      </c>
      <c r="I2348" s="3"/>
      <c r="J2348" s="24"/>
    </row>
    <row r="2349" spans="1:10" hidden="1">
      <c r="A2349" s="22" t="s">
        <v>13580</v>
      </c>
      <c r="B2349" s="22" t="s">
        <v>13599</v>
      </c>
      <c r="C2349" s="23" t="s">
        <v>13600</v>
      </c>
      <c r="D2349" s="22" t="s">
        <v>8884</v>
      </c>
      <c r="E2349" s="22">
        <v>2</v>
      </c>
      <c r="F2349" s="42"/>
      <c r="G2349" s="4">
        <v>0</v>
      </c>
      <c r="H2349" s="5" t="s">
        <v>2793</v>
      </c>
      <c r="I2349" s="3"/>
      <c r="J2349" s="24"/>
    </row>
    <row r="2350" spans="1:10" hidden="1">
      <c r="A2350" s="22" t="s">
        <v>13580</v>
      </c>
      <c r="B2350" s="22" t="s">
        <v>13601</v>
      </c>
      <c r="C2350" s="23" t="s">
        <v>13602</v>
      </c>
      <c r="D2350" s="22" t="s">
        <v>8884</v>
      </c>
      <c r="E2350" s="22">
        <v>2</v>
      </c>
      <c r="F2350" s="42"/>
      <c r="G2350" s="4">
        <v>0</v>
      </c>
      <c r="H2350" s="5" t="s">
        <v>2793</v>
      </c>
      <c r="I2350" s="3"/>
      <c r="J2350" s="24"/>
    </row>
    <row r="2351" spans="1:10" hidden="1">
      <c r="A2351" s="22" t="s">
        <v>13580</v>
      </c>
      <c r="B2351" s="22" t="s">
        <v>13603</v>
      </c>
      <c r="C2351" s="23" t="s">
        <v>13604</v>
      </c>
      <c r="D2351" s="22" t="s">
        <v>9010</v>
      </c>
      <c r="E2351" s="22" t="s">
        <v>8921</v>
      </c>
      <c r="F2351" s="42"/>
      <c r="G2351" s="4">
        <v>0</v>
      </c>
      <c r="H2351" s="5" t="s">
        <v>2793</v>
      </c>
      <c r="I2351" s="3"/>
      <c r="J2351" s="24"/>
    </row>
    <row r="2352" spans="1:10" hidden="1">
      <c r="A2352" s="22" t="s">
        <v>13580</v>
      </c>
      <c r="B2352" s="22" t="s">
        <v>13605</v>
      </c>
      <c r="C2352" s="23" t="s">
        <v>13606</v>
      </c>
      <c r="D2352" s="22" t="s">
        <v>8920</v>
      </c>
      <c r="E2352" s="22" t="s">
        <v>8921</v>
      </c>
      <c r="F2352" s="42"/>
      <c r="G2352" s="4">
        <v>0</v>
      </c>
      <c r="H2352" s="5" t="s">
        <v>2793</v>
      </c>
      <c r="I2352" s="3"/>
      <c r="J2352" s="24"/>
    </row>
    <row r="2353" spans="1:10" hidden="1">
      <c r="A2353" s="22" t="s">
        <v>13580</v>
      </c>
      <c r="B2353" s="22" t="s">
        <v>13607</v>
      </c>
      <c r="C2353" s="23" t="s">
        <v>13608</v>
      </c>
      <c r="D2353" s="22" t="s">
        <v>8884</v>
      </c>
      <c r="E2353" s="22" t="s">
        <v>8921</v>
      </c>
      <c r="F2353" s="42"/>
      <c r="G2353" s="4">
        <v>0</v>
      </c>
      <c r="H2353" s="5" t="s">
        <v>2793</v>
      </c>
      <c r="I2353" s="3"/>
      <c r="J2353" s="24"/>
    </row>
    <row r="2354" spans="1:10" hidden="1">
      <c r="A2354" s="22" t="s">
        <v>13580</v>
      </c>
      <c r="B2354" s="22" t="s">
        <v>13609</v>
      </c>
      <c r="C2354" s="23" t="s">
        <v>13610</v>
      </c>
      <c r="D2354" s="22" t="s">
        <v>8884</v>
      </c>
      <c r="E2354" s="22" t="s">
        <v>8921</v>
      </c>
      <c r="F2354" s="42"/>
      <c r="G2354" s="4">
        <v>0</v>
      </c>
      <c r="H2354" s="5" t="s">
        <v>2793</v>
      </c>
      <c r="I2354" s="3"/>
      <c r="J2354" s="24"/>
    </row>
    <row r="2355" spans="1:10" hidden="1">
      <c r="A2355" s="22" t="s">
        <v>13580</v>
      </c>
      <c r="B2355" s="22" t="s">
        <v>13611</v>
      </c>
      <c r="C2355" s="23" t="s">
        <v>13612</v>
      </c>
      <c r="D2355" s="22" t="s">
        <v>8884</v>
      </c>
      <c r="E2355" s="22" t="s">
        <v>8921</v>
      </c>
      <c r="F2355" s="42"/>
      <c r="G2355" s="4">
        <v>0</v>
      </c>
      <c r="H2355" s="5" t="s">
        <v>2793</v>
      </c>
      <c r="I2355" s="3"/>
      <c r="J2355" s="24"/>
    </row>
    <row r="2356" spans="1:10" hidden="1">
      <c r="A2356" s="22" t="s">
        <v>13580</v>
      </c>
      <c r="B2356" s="22" t="s">
        <v>13613</v>
      </c>
      <c r="C2356" s="23" t="s">
        <v>13614</v>
      </c>
      <c r="D2356" s="22" t="s">
        <v>8924</v>
      </c>
      <c r="E2356" s="22" t="s">
        <v>8921</v>
      </c>
      <c r="F2356" s="42"/>
      <c r="G2356" s="4">
        <v>0</v>
      </c>
      <c r="H2356" s="5" t="s">
        <v>2793</v>
      </c>
      <c r="I2356" s="3"/>
      <c r="J2356" s="24"/>
    </row>
    <row r="2357" spans="1:10" hidden="1">
      <c r="A2357" s="22" t="s">
        <v>13580</v>
      </c>
      <c r="B2357" s="22" t="s">
        <v>13615</v>
      </c>
      <c r="C2357" s="23" t="s">
        <v>13616</v>
      </c>
      <c r="D2357" s="22" t="s">
        <v>8924</v>
      </c>
      <c r="E2357" s="22" t="s">
        <v>8921</v>
      </c>
      <c r="F2357" s="42"/>
      <c r="G2357" s="4">
        <v>0</v>
      </c>
      <c r="H2357" s="5" t="s">
        <v>2793</v>
      </c>
      <c r="I2357" s="3"/>
      <c r="J2357" s="24"/>
    </row>
    <row r="2358" spans="1:10" hidden="1">
      <c r="A2358" s="22" t="s">
        <v>13580</v>
      </c>
      <c r="B2358" s="22" t="s">
        <v>13617</v>
      </c>
      <c r="C2358" s="23" t="s">
        <v>13618</v>
      </c>
      <c r="D2358" s="22" t="s">
        <v>8884</v>
      </c>
      <c r="E2358" s="22" t="s">
        <v>8921</v>
      </c>
      <c r="F2358" s="42"/>
      <c r="G2358" s="4">
        <v>0</v>
      </c>
      <c r="H2358" s="5" t="s">
        <v>2793</v>
      </c>
      <c r="I2358" s="3"/>
      <c r="J2358" s="24"/>
    </row>
    <row r="2359" spans="1:10" hidden="1">
      <c r="A2359" s="22" t="s">
        <v>13580</v>
      </c>
      <c r="B2359" s="22" t="s">
        <v>13619</v>
      </c>
      <c r="C2359" s="23" t="s">
        <v>13620</v>
      </c>
      <c r="D2359" s="22" t="s">
        <v>8884</v>
      </c>
      <c r="E2359" s="22" t="s">
        <v>8921</v>
      </c>
      <c r="F2359" s="42"/>
      <c r="G2359" s="4">
        <v>0</v>
      </c>
      <c r="H2359" s="5" t="s">
        <v>2793</v>
      </c>
      <c r="I2359" s="3"/>
      <c r="J2359" s="24"/>
    </row>
    <row r="2360" spans="1:10" hidden="1">
      <c r="A2360" s="22" t="s">
        <v>13580</v>
      </c>
      <c r="B2360" s="22" t="s">
        <v>13621</v>
      </c>
      <c r="C2360" s="23" t="s">
        <v>13622</v>
      </c>
      <c r="D2360" s="22" t="s">
        <v>8924</v>
      </c>
      <c r="E2360" s="22" t="s">
        <v>8921</v>
      </c>
      <c r="F2360" s="42"/>
      <c r="G2360" s="4">
        <v>0</v>
      </c>
      <c r="H2360" s="5" t="s">
        <v>2793</v>
      </c>
      <c r="I2360" s="3"/>
      <c r="J2360" s="24"/>
    </row>
    <row r="2361" spans="1:10" hidden="1">
      <c r="A2361" s="22" t="s">
        <v>13580</v>
      </c>
      <c r="B2361" s="22" t="s">
        <v>13623</v>
      </c>
      <c r="C2361" s="23" t="s">
        <v>13624</v>
      </c>
      <c r="D2361" s="22" t="s">
        <v>8884</v>
      </c>
      <c r="E2361" s="22" t="s">
        <v>8921</v>
      </c>
      <c r="F2361" s="42"/>
      <c r="G2361" s="4">
        <v>0</v>
      </c>
      <c r="H2361" s="5" t="s">
        <v>2793</v>
      </c>
      <c r="I2361" s="3"/>
      <c r="J2361" s="24"/>
    </row>
    <row r="2362" spans="1:10" hidden="1">
      <c r="A2362" s="22" t="s">
        <v>13580</v>
      </c>
      <c r="B2362" s="22" t="s">
        <v>13625</v>
      </c>
      <c r="C2362" s="23" t="s">
        <v>13626</v>
      </c>
      <c r="D2362" s="22" t="s">
        <v>8920</v>
      </c>
      <c r="E2362" s="22" t="s">
        <v>82</v>
      </c>
      <c r="F2362" s="42"/>
      <c r="G2362" s="4">
        <v>0</v>
      </c>
      <c r="H2362" s="5" t="s">
        <v>2793</v>
      </c>
      <c r="I2362" s="3"/>
      <c r="J2362" s="24"/>
    </row>
    <row r="2363" spans="1:10" hidden="1">
      <c r="A2363" s="22" t="s">
        <v>13580</v>
      </c>
      <c r="B2363" s="22" t="s">
        <v>13627</v>
      </c>
      <c r="C2363" s="23" t="s">
        <v>13628</v>
      </c>
      <c r="D2363" s="22" t="s">
        <v>8924</v>
      </c>
      <c r="E2363" s="22" t="s">
        <v>82</v>
      </c>
      <c r="F2363" s="42"/>
      <c r="G2363" s="4">
        <v>0</v>
      </c>
      <c r="H2363" s="5" t="s">
        <v>2793</v>
      </c>
      <c r="I2363" s="3"/>
      <c r="J2363" s="24"/>
    </row>
    <row r="2364" spans="1:10" hidden="1">
      <c r="A2364" s="22" t="s">
        <v>13580</v>
      </c>
      <c r="B2364" s="22" t="s">
        <v>13629</v>
      </c>
      <c r="C2364" s="23" t="s">
        <v>13630</v>
      </c>
      <c r="D2364" s="22" t="s">
        <v>8924</v>
      </c>
      <c r="E2364" s="22" t="s">
        <v>82</v>
      </c>
      <c r="F2364" s="42"/>
      <c r="G2364" s="4">
        <v>0</v>
      </c>
      <c r="H2364" s="5" t="s">
        <v>2793</v>
      </c>
      <c r="I2364" s="3"/>
      <c r="J2364" s="24"/>
    </row>
    <row r="2365" spans="1:10" hidden="1">
      <c r="A2365" s="22" t="s">
        <v>13580</v>
      </c>
      <c r="B2365" s="22" t="s">
        <v>13631</v>
      </c>
      <c r="C2365" s="23" t="s">
        <v>13632</v>
      </c>
      <c r="D2365" s="22" t="s">
        <v>8924</v>
      </c>
      <c r="E2365" s="22" t="s">
        <v>82</v>
      </c>
      <c r="F2365" s="42"/>
      <c r="G2365" s="4">
        <v>0</v>
      </c>
      <c r="H2365" s="5" t="s">
        <v>2793</v>
      </c>
      <c r="I2365" s="3"/>
      <c r="J2365" s="24"/>
    </row>
    <row r="2366" spans="1:10" hidden="1">
      <c r="A2366" s="22" t="s">
        <v>13580</v>
      </c>
      <c r="B2366" s="22" t="s">
        <v>13633</v>
      </c>
      <c r="C2366" s="23" t="s">
        <v>13634</v>
      </c>
      <c r="D2366" s="22" t="s">
        <v>8924</v>
      </c>
      <c r="E2366" s="22" t="s">
        <v>8921</v>
      </c>
      <c r="F2366" s="42"/>
      <c r="G2366" s="4">
        <v>0</v>
      </c>
      <c r="H2366" s="5" t="s">
        <v>2793</v>
      </c>
      <c r="I2366" s="3"/>
      <c r="J2366" s="24"/>
    </row>
    <row r="2367" spans="1:10" hidden="1">
      <c r="A2367" s="22" t="s">
        <v>13580</v>
      </c>
      <c r="B2367" s="22" t="s">
        <v>13635</v>
      </c>
      <c r="C2367" s="23" t="s">
        <v>13636</v>
      </c>
      <c r="D2367" s="22" t="s">
        <v>8924</v>
      </c>
      <c r="E2367" s="22" t="s">
        <v>8921</v>
      </c>
      <c r="F2367" s="42"/>
      <c r="G2367" s="4">
        <v>0</v>
      </c>
      <c r="H2367" s="5" t="s">
        <v>2793</v>
      </c>
      <c r="I2367" s="3"/>
      <c r="J2367" s="24"/>
    </row>
    <row r="2368" spans="1:10" hidden="1">
      <c r="A2368" s="22" t="s">
        <v>13580</v>
      </c>
      <c r="B2368" s="22" t="s">
        <v>13637</v>
      </c>
      <c r="C2368" s="23" t="s">
        <v>13638</v>
      </c>
      <c r="D2368" s="22" t="s">
        <v>8924</v>
      </c>
      <c r="E2368" s="22" t="s">
        <v>8921</v>
      </c>
      <c r="F2368" s="42"/>
      <c r="G2368" s="4">
        <v>0</v>
      </c>
      <c r="H2368" s="5" t="s">
        <v>2793</v>
      </c>
      <c r="I2368" s="3"/>
      <c r="J2368" s="24"/>
    </row>
    <row r="2369" spans="1:10" hidden="1">
      <c r="A2369" s="22" t="s">
        <v>13580</v>
      </c>
      <c r="B2369" s="22" t="s">
        <v>13639</v>
      </c>
      <c r="C2369" s="23" t="s">
        <v>13640</v>
      </c>
      <c r="D2369" s="22" t="s">
        <v>8924</v>
      </c>
      <c r="E2369" s="22" t="s">
        <v>8921</v>
      </c>
      <c r="F2369" s="42"/>
      <c r="G2369" s="4">
        <v>0</v>
      </c>
      <c r="H2369" s="5" t="s">
        <v>2793</v>
      </c>
      <c r="I2369" s="3"/>
      <c r="J2369" s="24"/>
    </row>
    <row r="2370" spans="1:10" hidden="1">
      <c r="A2370" s="22" t="s">
        <v>13641</v>
      </c>
      <c r="B2370" s="22" t="s">
        <v>13642</v>
      </c>
      <c r="C2370" s="23" t="s">
        <v>13643</v>
      </c>
      <c r="D2370" s="22" t="s">
        <v>8884</v>
      </c>
      <c r="E2370" s="22" t="s">
        <v>82</v>
      </c>
      <c r="F2370" s="42"/>
      <c r="G2370" s="4">
        <v>0</v>
      </c>
      <c r="H2370" s="5" t="s">
        <v>2793</v>
      </c>
      <c r="I2370" s="3"/>
      <c r="J2370" s="24"/>
    </row>
    <row r="2371" spans="1:10" hidden="1">
      <c r="A2371" s="22" t="s">
        <v>13641</v>
      </c>
      <c r="B2371" s="22" t="s">
        <v>13644</v>
      </c>
      <c r="C2371" s="23" t="s">
        <v>13645</v>
      </c>
      <c r="D2371" s="22" t="s">
        <v>8884</v>
      </c>
      <c r="E2371" s="22" t="s">
        <v>82</v>
      </c>
      <c r="F2371" s="42"/>
      <c r="G2371" s="4">
        <v>0</v>
      </c>
      <c r="H2371" s="5" t="s">
        <v>2793</v>
      </c>
      <c r="I2371" s="3"/>
      <c r="J2371" s="24"/>
    </row>
    <row r="2372" spans="1:10" hidden="1">
      <c r="A2372" s="22" t="s">
        <v>13641</v>
      </c>
      <c r="B2372" s="22" t="s">
        <v>13646</v>
      </c>
      <c r="C2372" s="23" t="s">
        <v>13647</v>
      </c>
      <c r="D2372" s="22" t="s">
        <v>8884</v>
      </c>
      <c r="E2372" s="22" t="s">
        <v>82</v>
      </c>
      <c r="F2372" s="42"/>
      <c r="G2372" s="4">
        <v>0</v>
      </c>
      <c r="H2372" s="5" t="s">
        <v>2793</v>
      </c>
      <c r="I2372" s="3"/>
      <c r="J2372" s="24"/>
    </row>
    <row r="2373" spans="1:10" hidden="1">
      <c r="A2373" s="22" t="s">
        <v>13641</v>
      </c>
      <c r="B2373" s="22" t="s">
        <v>13648</v>
      </c>
      <c r="C2373" s="23" t="s">
        <v>13649</v>
      </c>
      <c r="D2373" s="22" t="s">
        <v>8884</v>
      </c>
      <c r="E2373" s="22" t="s">
        <v>82</v>
      </c>
      <c r="F2373" s="42"/>
      <c r="G2373" s="4">
        <v>0</v>
      </c>
      <c r="H2373" s="5" t="s">
        <v>2793</v>
      </c>
      <c r="I2373" s="3"/>
      <c r="J2373" s="24"/>
    </row>
    <row r="2374" spans="1:10" hidden="1">
      <c r="A2374" s="22" t="s">
        <v>13641</v>
      </c>
      <c r="B2374" s="22" t="s">
        <v>13650</v>
      </c>
      <c r="C2374" s="23" t="s">
        <v>13651</v>
      </c>
      <c r="D2374" s="22" t="s">
        <v>8884</v>
      </c>
      <c r="E2374" s="22" t="s">
        <v>82</v>
      </c>
      <c r="F2374" s="42"/>
      <c r="G2374" s="4">
        <v>0</v>
      </c>
      <c r="H2374" s="5" t="s">
        <v>2793</v>
      </c>
      <c r="I2374" s="3"/>
      <c r="J2374" s="24"/>
    </row>
    <row r="2375" spans="1:10" hidden="1">
      <c r="A2375" s="22" t="s">
        <v>13641</v>
      </c>
      <c r="B2375" s="22" t="s">
        <v>13652</v>
      </c>
      <c r="C2375" s="23" t="s">
        <v>13653</v>
      </c>
      <c r="D2375" s="22" t="s">
        <v>8884</v>
      </c>
      <c r="E2375" s="22" t="s">
        <v>82</v>
      </c>
      <c r="F2375" s="42"/>
      <c r="G2375" s="4">
        <v>0</v>
      </c>
      <c r="H2375" s="5" t="s">
        <v>2793</v>
      </c>
      <c r="I2375" s="3"/>
      <c r="J2375" s="24"/>
    </row>
    <row r="2376" spans="1:10" hidden="1">
      <c r="A2376" s="22" t="s">
        <v>13641</v>
      </c>
      <c r="B2376" s="22" t="s">
        <v>13654</v>
      </c>
      <c r="C2376" s="23" t="s">
        <v>13655</v>
      </c>
      <c r="D2376" s="22" t="s">
        <v>8920</v>
      </c>
      <c r="E2376" s="22" t="s">
        <v>82</v>
      </c>
      <c r="F2376" s="42"/>
      <c r="G2376" s="4">
        <v>0</v>
      </c>
      <c r="H2376" s="5" t="s">
        <v>2793</v>
      </c>
      <c r="I2376" s="3"/>
      <c r="J2376" s="24"/>
    </row>
    <row r="2377" spans="1:10" hidden="1">
      <c r="A2377" s="22" t="s">
        <v>13641</v>
      </c>
      <c r="B2377" s="22" t="s">
        <v>13656</v>
      </c>
      <c r="C2377" s="23" t="s">
        <v>13657</v>
      </c>
      <c r="D2377" s="22" t="s">
        <v>8920</v>
      </c>
      <c r="E2377" s="22" t="s">
        <v>82</v>
      </c>
      <c r="F2377" s="42"/>
      <c r="G2377" s="4">
        <v>0</v>
      </c>
      <c r="H2377" s="5" t="s">
        <v>2793</v>
      </c>
      <c r="I2377" s="3"/>
      <c r="J2377" s="24"/>
    </row>
    <row r="2378" spans="1:10" hidden="1">
      <c r="A2378" s="22" t="s">
        <v>13641</v>
      </c>
      <c r="B2378" s="22" t="s">
        <v>13658</v>
      </c>
      <c r="C2378" s="23" t="s">
        <v>13659</v>
      </c>
      <c r="D2378" s="22" t="s">
        <v>8924</v>
      </c>
      <c r="E2378" s="22" t="s">
        <v>82</v>
      </c>
      <c r="F2378" s="42"/>
      <c r="G2378" s="4">
        <v>0</v>
      </c>
      <c r="H2378" s="5" t="s">
        <v>2793</v>
      </c>
      <c r="I2378" s="3"/>
      <c r="J2378" s="24"/>
    </row>
    <row r="2379" spans="1:10" hidden="1">
      <c r="A2379" s="22" t="s">
        <v>13641</v>
      </c>
      <c r="B2379" s="22" t="s">
        <v>13660</v>
      </c>
      <c r="C2379" s="23" t="s">
        <v>13661</v>
      </c>
      <c r="D2379" s="22" t="s">
        <v>8884</v>
      </c>
      <c r="E2379" s="22" t="s">
        <v>82</v>
      </c>
      <c r="F2379" s="42"/>
      <c r="G2379" s="4">
        <v>0</v>
      </c>
      <c r="H2379" s="5" t="s">
        <v>2793</v>
      </c>
      <c r="I2379" s="3"/>
      <c r="J2379" s="24"/>
    </row>
    <row r="2380" spans="1:10" hidden="1">
      <c r="A2380" s="22" t="s">
        <v>13641</v>
      </c>
      <c r="B2380" s="22" t="s">
        <v>13662</v>
      </c>
      <c r="C2380" s="23" t="s">
        <v>13663</v>
      </c>
      <c r="D2380" s="22" t="s">
        <v>8884</v>
      </c>
      <c r="E2380" s="22" t="s">
        <v>82</v>
      </c>
      <c r="F2380" s="42"/>
      <c r="G2380" s="4">
        <v>0</v>
      </c>
      <c r="H2380" s="5" t="s">
        <v>2793</v>
      </c>
      <c r="I2380" s="3"/>
      <c r="J2380" s="24"/>
    </row>
    <row r="2381" spans="1:10" hidden="1">
      <c r="A2381" s="22" t="s">
        <v>13641</v>
      </c>
      <c r="B2381" s="22" t="s">
        <v>13664</v>
      </c>
      <c r="C2381" s="23" t="s">
        <v>13665</v>
      </c>
      <c r="D2381" s="22" t="s">
        <v>8884</v>
      </c>
      <c r="E2381" s="22" t="s">
        <v>82</v>
      </c>
      <c r="F2381" s="42"/>
      <c r="G2381" s="4">
        <v>0</v>
      </c>
      <c r="H2381" s="5" t="s">
        <v>2793</v>
      </c>
      <c r="I2381" s="3"/>
      <c r="J2381" s="24"/>
    </row>
    <row r="2382" spans="1:10" hidden="1">
      <c r="A2382" s="22" t="s">
        <v>13641</v>
      </c>
      <c r="B2382" s="22" t="s">
        <v>13666</v>
      </c>
      <c r="C2382" s="23" t="s">
        <v>13667</v>
      </c>
      <c r="D2382" s="22" t="s">
        <v>8884</v>
      </c>
      <c r="E2382" s="22" t="s">
        <v>82</v>
      </c>
      <c r="F2382" s="42"/>
      <c r="G2382" s="4">
        <v>0</v>
      </c>
      <c r="H2382" s="5" t="s">
        <v>2793</v>
      </c>
      <c r="I2382" s="3"/>
      <c r="J2382" s="24"/>
    </row>
    <row r="2383" spans="1:10" hidden="1">
      <c r="A2383" s="22" t="s">
        <v>13641</v>
      </c>
      <c r="B2383" s="22" t="s">
        <v>13668</v>
      </c>
      <c r="C2383" s="23" t="s">
        <v>13669</v>
      </c>
      <c r="D2383" s="22" t="s">
        <v>8884</v>
      </c>
      <c r="E2383" s="22" t="s">
        <v>82</v>
      </c>
      <c r="F2383" s="42"/>
      <c r="G2383" s="4">
        <v>0</v>
      </c>
      <c r="H2383" s="5" t="s">
        <v>2793</v>
      </c>
      <c r="I2383" s="3"/>
      <c r="J2383" s="24"/>
    </row>
    <row r="2384" spans="1:10" hidden="1">
      <c r="A2384" s="22" t="s">
        <v>13641</v>
      </c>
      <c r="B2384" s="22" t="s">
        <v>13670</v>
      </c>
      <c r="C2384" s="23" t="s">
        <v>13671</v>
      </c>
      <c r="D2384" s="22" t="s">
        <v>8884</v>
      </c>
      <c r="E2384" s="22" t="s">
        <v>82</v>
      </c>
      <c r="F2384" s="42"/>
      <c r="G2384" s="4">
        <v>0</v>
      </c>
      <c r="H2384" s="5" t="s">
        <v>2793</v>
      </c>
      <c r="I2384" s="3"/>
      <c r="J2384" s="24"/>
    </row>
    <row r="2385" spans="1:10" hidden="1">
      <c r="A2385" s="22" t="s">
        <v>13641</v>
      </c>
      <c r="B2385" s="22" t="s">
        <v>13672</v>
      </c>
      <c r="C2385" s="23" t="s">
        <v>10863</v>
      </c>
      <c r="D2385" s="22" t="s">
        <v>8884</v>
      </c>
      <c r="E2385" s="22" t="s">
        <v>82</v>
      </c>
      <c r="F2385" s="42"/>
      <c r="G2385" s="4">
        <v>0</v>
      </c>
      <c r="H2385" s="5" t="s">
        <v>2793</v>
      </c>
      <c r="I2385" s="3"/>
      <c r="J2385" s="24"/>
    </row>
    <row r="2386" spans="1:10" hidden="1">
      <c r="A2386" s="22" t="s">
        <v>13641</v>
      </c>
      <c r="B2386" s="22" t="s">
        <v>13673</v>
      </c>
      <c r="C2386" s="23" t="s">
        <v>13674</v>
      </c>
      <c r="D2386" s="22" t="s">
        <v>8884</v>
      </c>
      <c r="E2386" s="22" t="s">
        <v>82</v>
      </c>
      <c r="F2386" s="42"/>
      <c r="G2386" s="4">
        <v>0</v>
      </c>
      <c r="H2386" s="5" t="s">
        <v>2793</v>
      </c>
      <c r="I2386" s="3"/>
      <c r="J2386" s="24"/>
    </row>
    <row r="2387" spans="1:10" hidden="1">
      <c r="A2387" s="22" t="s">
        <v>13641</v>
      </c>
      <c r="B2387" s="22" t="s">
        <v>13675</v>
      </c>
      <c r="C2387" s="23" t="s">
        <v>13676</v>
      </c>
      <c r="D2387" s="22" t="s">
        <v>8884</v>
      </c>
      <c r="E2387" s="22" t="s">
        <v>82</v>
      </c>
      <c r="F2387" s="42"/>
      <c r="G2387" s="4">
        <v>0</v>
      </c>
      <c r="H2387" s="5" t="s">
        <v>2793</v>
      </c>
      <c r="I2387" s="3"/>
      <c r="J2387" s="24"/>
    </row>
    <row r="2388" spans="1:10" hidden="1">
      <c r="A2388" s="22" t="s">
        <v>13641</v>
      </c>
      <c r="B2388" s="22" t="s">
        <v>13677</v>
      </c>
      <c r="C2388" s="23" t="s">
        <v>13678</v>
      </c>
      <c r="D2388" s="22" t="s">
        <v>8884</v>
      </c>
      <c r="E2388" s="22" t="s">
        <v>82</v>
      </c>
      <c r="F2388" s="42"/>
      <c r="G2388" s="4">
        <v>0</v>
      </c>
      <c r="H2388" s="5" t="s">
        <v>2793</v>
      </c>
      <c r="I2388" s="3"/>
      <c r="J2388" s="24"/>
    </row>
    <row r="2389" spans="1:10" hidden="1">
      <c r="A2389" s="22" t="s">
        <v>13641</v>
      </c>
      <c r="B2389" s="22" t="s">
        <v>13679</v>
      </c>
      <c r="C2389" s="23" t="s">
        <v>13680</v>
      </c>
      <c r="D2389" s="22" t="s">
        <v>8884</v>
      </c>
      <c r="E2389" s="22" t="s">
        <v>82</v>
      </c>
      <c r="F2389" s="42"/>
      <c r="G2389" s="4">
        <v>0</v>
      </c>
      <c r="H2389" s="5" t="s">
        <v>2793</v>
      </c>
      <c r="I2389" s="3"/>
      <c r="J2389" s="24"/>
    </row>
    <row r="2390" spans="1:10" hidden="1">
      <c r="A2390" s="22" t="s">
        <v>13641</v>
      </c>
      <c r="B2390" s="22" t="s">
        <v>13681</v>
      </c>
      <c r="C2390" s="23" t="s">
        <v>13682</v>
      </c>
      <c r="D2390" s="22" t="s">
        <v>8884</v>
      </c>
      <c r="E2390" s="22" t="s">
        <v>82</v>
      </c>
      <c r="F2390" s="42"/>
      <c r="G2390" s="4">
        <v>0</v>
      </c>
      <c r="H2390" s="5" t="s">
        <v>2793</v>
      </c>
      <c r="I2390" s="3"/>
      <c r="J2390" s="24"/>
    </row>
    <row r="2391" spans="1:10" hidden="1">
      <c r="A2391" s="22" t="s">
        <v>13641</v>
      </c>
      <c r="B2391" s="22" t="s">
        <v>13683</v>
      </c>
      <c r="C2391" s="23" t="s">
        <v>13684</v>
      </c>
      <c r="D2391" s="22" t="s">
        <v>8884</v>
      </c>
      <c r="E2391" s="22" t="s">
        <v>82</v>
      </c>
      <c r="F2391" s="42"/>
      <c r="G2391" s="4">
        <v>0</v>
      </c>
      <c r="H2391" s="5" t="s">
        <v>2793</v>
      </c>
      <c r="I2391" s="3"/>
      <c r="J2391" s="24"/>
    </row>
    <row r="2392" spans="1:10" hidden="1">
      <c r="A2392" s="22" t="s">
        <v>13641</v>
      </c>
      <c r="B2392" s="22" t="s">
        <v>13685</v>
      </c>
      <c r="C2392" s="23" t="s">
        <v>13686</v>
      </c>
      <c r="D2392" s="22" t="s">
        <v>8924</v>
      </c>
      <c r="E2392" s="22" t="s">
        <v>82</v>
      </c>
      <c r="F2392" s="42"/>
      <c r="G2392" s="4">
        <v>0</v>
      </c>
      <c r="H2392" s="5" t="s">
        <v>2793</v>
      </c>
      <c r="J2392" s="24"/>
    </row>
    <row r="2393" spans="1:10" hidden="1">
      <c r="A2393" s="22" t="s">
        <v>13641</v>
      </c>
      <c r="B2393" s="22" t="s">
        <v>13687</v>
      </c>
      <c r="C2393" s="23" t="s">
        <v>13688</v>
      </c>
      <c r="D2393" s="22" t="s">
        <v>8884</v>
      </c>
      <c r="E2393" s="22" t="s">
        <v>82</v>
      </c>
      <c r="F2393" s="42"/>
      <c r="G2393" s="4">
        <v>0</v>
      </c>
      <c r="H2393" s="5" t="s">
        <v>2793</v>
      </c>
      <c r="I2393" s="3"/>
      <c r="J2393" s="24"/>
    </row>
    <row r="2394" spans="1:10" hidden="1">
      <c r="A2394" s="22" t="s">
        <v>13641</v>
      </c>
      <c r="B2394" s="22" t="s">
        <v>13689</v>
      </c>
      <c r="C2394" s="23" t="s">
        <v>13690</v>
      </c>
      <c r="D2394" s="22" t="s">
        <v>9010</v>
      </c>
      <c r="E2394" s="22" t="s">
        <v>82</v>
      </c>
      <c r="F2394" s="42"/>
      <c r="G2394" s="4">
        <v>0</v>
      </c>
      <c r="H2394" s="5" t="s">
        <v>2793</v>
      </c>
      <c r="I2394" s="3"/>
      <c r="J2394" s="24"/>
    </row>
    <row r="2395" spans="1:10" hidden="1">
      <c r="A2395" s="22" t="s">
        <v>13641</v>
      </c>
      <c r="B2395" s="22" t="s">
        <v>13691</v>
      </c>
      <c r="C2395" s="23" t="s">
        <v>13692</v>
      </c>
      <c r="D2395" s="22" t="s">
        <v>9010</v>
      </c>
      <c r="E2395" s="22" t="s">
        <v>82</v>
      </c>
      <c r="F2395" s="42"/>
      <c r="G2395" s="4">
        <v>0</v>
      </c>
      <c r="H2395" s="5" t="s">
        <v>2793</v>
      </c>
      <c r="I2395" s="3"/>
      <c r="J2395" s="24"/>
    </row>
    <row r="2396" spans="1:10" hidden="1">
      <c r="A2396" s="22" t="s">
        <v>13641</v>
      </c>
      <c r="B2396" s="22" t="s">
        <v>13693</v>
      </c>
      <c r="C2396" s="23" t="s">
        <v>13434</v>
      </c>
      <c r="D2396" s="22" t="s">
        <v>9010</v>
      </c>
      <c r="E2396" s="22" t="s">
        <v>82</v>
      </c>
      <c r="F2396" s="42"/>
      <c r="G2396" s="4">
        <v>0</v>
      </c>
      <c r="H2396" s="5" t="s">
        <v>2793</v>
      </c>
      <c r="I2396" s="3"/>
      <c r="J2396" s="24"/>
    </row>
    <row r="2397" spans="1:10" hidden="1">
      <c r="A2397" s="22" t="s">
        <v>13641</v>
      </c>
      <c r="B2397" s="22" t="s">
        <v>13694</v>
      </c>
      <c r="C2397" s="23" t="s">
        <v>13695</v>
      </c>
      <c r="D2397" s="22" t="s">
        <v>9010</v>
      </c>
      <c r="E2397" s="22" t="s">
        <v>82</v>
      </c>
      <c r="F2397" s="42"/>
      <c r="G2397" s="4">
        <v>0</v>
      </c>
      <c r="H2397" s="5" t="s">
        <v>2793</v>
      </c>
      <c r="I2397" s="3"/>
      <c r="J2397" s="24"/>
    </row>
    <row r="2398" spans="1:10" hidden="1">
      <c r="A2398" s="22" t="s">
        <v>13641</v>
      </c>
      <c r="B2398" s="22" t="s">
        <v>13696</v>
      </c>
      <c r="C2398" s="23" t="s">
        <v>13697</v>
      </c>
      <c r="D2398" s="22" t="s">
        <v>8924</v>
      </c>
      <c r="E2398" s="22" t="s">
        <v>82</v>
      </c>
      <c r="F2398" s="42"/>
      <c r="G2398" s="4">
        <v>0</v>
      </c>
      <c r="H2398" s="5" t="s">
        <v>2793</v>
      </c>
      <c r="I2398" s="3"/>
      <c r="J2398" s="24"/>
    </row>
    <row r="2399" spans="1:10" hidden="1">
      <c r="A2399" s="22" t="s">
        <v>13641</v>
      </c>
      <c r="B2399" s="22" t="s">
        <v>13698</v>
      </c>
      <c r="C2399" s="23" t="s">
        <v>13699</v>
      </c>
      <c r="D2399" s="22" t="s">
        <v>8924</v>
      </c>
      <c r="E2399" s="22" t="s">
        <v>82</v>
      </c>
      <c r="F2399" s="42"/>
      <c r="G2399" s="4">
        <v>0</v>
      </c>
      <c r="H2399" s="5" t="s">
        <v>2793</v>
      </c>
      <c r="I2399" s="3"/>
      <c r="J2399" s="24"/>
    </row>
    <row r="2400" spans="1:10" hidden="1">
      <c r="A2400" s="22" t="s">
        <v>13641</v>
      </c>
      <c r="B2400" s="22" t="s">
        <v>13700</v>
      </c>
      <c r="C2400" s="23" t="s">
        <v>13701</v>
      </c>
      <c r="D2400" s="22" t="s">
        <v>8884</v>
      </c>
      <c r="E2400" s="22" t="s">
        <v>82</v>
      </c>
      <c r="F2400" s="42"/>
      <c r="G2400" s="4">
        <v>0</v>
      </c>
      <c r="H2400" s="5" t="s">
        <v>2793</v>
      </c>
      <c r="I2400" s="3"/>
      <c r="J2400" s="24"/>
    </row>
    <row r="2401" spans="1:10" hidden="1">
      <c r="A2401" s="22" t="s">
        <v>13641</v>
      </c>
      <c r="B2401" s="22" t="s">
        <v>13702</v>
      </c>
      <c r="C2401" s="23" t="s">
        <v>13703</v>
      </c>
      <c r="D2401" s="22" t="s">
        <v>8884</v>
      </c>
      <c r="E2401" s="22" t="s">
        <v>82</v>
      </c>
      <c r="F2401" s="42"/>
      <c r="G2401" s="4">
        <v>0</v>
      </c>
      <c r="H2401" s="5" t="s">
        <v>2793</v>
      </c>
      <c r="I2401" s="3"/>
      <c r="J2401" s="24"/>
    </row>
    <row r="2402" spans="1:10" hidden="1">
      <c r="A2402" s="22" t="s">
        <v>13641</v>
      </c>
      <c r="B2402" s="22" t="s">
        <v>13704</v>
      </c>
      <c r="C2402" s="23" t="s">
        <v>13703</v>
      </c>
      <c r="D2402" s="22" t="s">
        <v>8884</v>
      </c>
      <c r="E2402" s="22" t="s">
        <v>82</v>
      </c>
      <c r="F2402" s="42"/>
      <c r="G2402" s="4">
        <v>0</v>
      </c>
      <c r="H2402" s="5" t="s">
        <v>2793</v>
      </c>
      <c r="I2402" s="3"/>
      <c r="J2402" s="24"/>
    </row>
    <row r="2403" spans="1:10" hidden="1">
      <c r="A2403" s="22" t="s">
        <v>13641</v>
      </c>
      <c r="B2403" s="22" t="s">
        <v>13705</v>
      </c>
      <c r="C2403" s="23" t="s">
        <v>13706</v>
      </c>
      <c r="D2403" s="22" t="s">
        <v>8884</v>
      </c>
      <c r="E2403" s="22" t="s">
        <v>82</v>
      </c>
      <c r="F2403" s="42"/>
      <c r="G2403" s="4">
        <v>0</v>
      </c>
      <c r="H2403" s="5" t="s">
        <v>2793</v>
      </c>
      <c r="I2403" s="3"/>
      <c r="J2403" s="24"/>
    </row>
    <row r="2404" spans="1:10" hidden="1">
      <c r="A2404" s="22" t="s">
        <v>13641</v>
      </c>
      <c r="B2404" s="22" t="s">
        <v>13707</v>
      </c>
      <c r="C2404" s="23" t="s">
        <v>13708</v>
      </c>
      <c r="D2404" s="22" t="s">
        <v>8884</v>
      </c>
      <c r="E2404" s="22" t="s">
        <v>82</v>
      </c>
      <c r="F2404" s="42"/>
      <c r="G2404" s="4">
        <v>0</v>
      </c>
      <c r="H2404" s="5" t="s">
        <v>2793</v>
      </c>
      <c r="I2404" s="3"/>
      <c r="J2404" s="24"/>
    </row>
    <row r="2405" spans="1:10" hidden="1">
      <c r="A2405" s="22" t="s">
        <v>13641</v>
      </c>
      <c r="B2405" s="22" t="s">
        <v>13709</v>
      </c>
      <c r="C2405" s="23" t="s">
        <v>13710</v>
      </c>
      <c r="D2405" s="22" t="s">
        <v>8927</v>
      </c>
      <c r="E2405" s="22" t="s">
        <v>82</v>
      </c>
      <c r="F2405" s="42"/>
      <c r="G2405" s="4">
        <v>0</v>
      </c>
      <c r="H2405" s="5" t="s">
        <v>2793</v>
      </c>
      <c r="I2405" s="3"/>
      <c r="J2405" s="24"/>
    </row>
    <row r="2406" spans="1:10" hidden="1">
      <c r="A2406" s="22" t="s">
        <v>13641</v>
      </c>
      <c r="B2406" s="22" t="s">
        <v>13711</v>
      </c>
      <c r="C2406" s="23" t="s">
        <v>13712</v>
      </c>
      <c r="D2406" s="22" t="s">
        <v>8884</v>
      </c>
      <c r="E2406" s="22" t="s">
        <v>82</v>
      </c>
      <c r="F2406" s="42"/>
      <c r="G2406" s="4">
        <v>0</v>
      </c>
      <c r="H2406" s="5" t="s">
        <v>2793</v>
      </c>
      <c r="J2406" s="24"/>
    </row>
    <row r="2407" spans="1:10" hidden="1">
      <c r="A2407" s="22" t="s">
        <v>13641</v>
      </c>
      <c r="B2407" s="22" t="s">
        <v>13713</v>
      </c>
      <c r="C2407" s="23" t="s">
        <v>13714</v>
      </c>
      <c r="D2407" s="22" t="s">
        <v>8884</v>
      </c>
      <c r="E2407" s="22" t="s">
        <v>82</v>
      </c>
      <c r="F2407" s="42"/>
      <c r="G2407" s="4">
        <v>0</v>
      </c>
      <c r="H2407" s="5" t="s">
        <v>2793</v>
      </c>
      <c r="J2407" s="24"/>
    </row>
    <row r="2408" spans="1:10" hidden="1">
      <c r="A2408" s="22" t="s">
        <v>13641</v>
      </c>
      <c r="B2408" s="22" t="s">
        <v>13715</v>
      </c>
      <c r="C2408" s="23" t="s">
        <v>13716</v>
      </c>
      <c r="D2408" s="22" t="s">
        <v>8884</v>
      </c>
      <c r="E2408" s="22" t="s">
        <v>82</v>
      </c>
      <c r="F2408" s="42"/>
      <c r="G2408" s="4">
        <v>0</v>
      </c>
      <c r="H2408" s="5" t="s">
        <v>2793</v>
      </c>
      <c r="J2408" s="24"/>
    </row>
    <row r="2409" spans="1:10" hidden="1">
      <c r="A2409" s="22" t="s">
        <v>13641</v>
      </c>
      <c r="B2409" s="22" t="s">
        <v>13717</v>
      </c>
      <c r="C2409" s="23" t="s">
        <v>13718</v>
      </c>
      <c r="D2409" s="22" t="s">
        <v>8884</v>
      </c>
      <c r="E2409" s="22" t="s">
        <v>82</v>
      </c>
      <c r="F2409" s="42"/>
      <c r="G2409" s="4">
        <v>0</v>
      </c>
      <c r="H2409" s="5" t="s">
        <v>2793</v>
      </c>
      <c r="J2409" s="24"/>
    </row>
    <row r="2410" spans="1:10" hidden="1">
      <c r="A2410" s="22" t="s">
        <v>13641</v>
      </c>
      <c r="B2410" s="22" t="s">
        <v>13719</v>
      </c>
      <c r="C2410" s="23" t="s">
        <v>13720</v>
      </c>
      <c r="D2410" s="22" t="s">
        <v>8884</v>
      </c>
      <c r="E2410" s="22" t="s">
        <v>82</v>
      </c>
      <c r="F2410" s="42"/>
      <c r="G2410" s="4">
        <v>0</v>
      </c>
      <c r="H2410" s="5" t="s">
        <v>2793</v>
      </c>
      <c r="J2410" s="24"/>
    </row>
    <row r="2411" spans="1:10" hidden="1">
      <c r="A2411" s="22" t="s">
        <v>13641</v>
      </c>
      <c r="B2411" s="22" t="s">
        <v>13721</v>
      </c>
      <c r="C2411" s="23" t="s">
        <v>13722</v>
      </c>
      <c r="D2411" s="22" t="s">
        <v>8920</v>
      </c>
      <c r="E2411" s="22" t="s">
        <v>82</v>
      </c>
      <c r="F2411" s="42"/>
      <c r="G2411" s="4">
        <v>0</v>
      </c>
      <c r="H2411" s="5" t="s">
        <v>2793</v>
      </c>
      <c r="J2411" s="24"/>
    </row>
    <row r="2412" spans="1:10" hidden="1">
      <c r="A2412" s="22" t="s">
        <v>13641</v>
      </c>
      <c r="B2412" s="22" t="s">
        <v>13723</v>
      </c>
      <c r="C2412" s="23" t="s">
        <v>13724</v>
      </c>
      <c r="D2412" s="22" t="s">
        <v>8920</v>
      </c>
      <c r="E2412" s="22" t="s">
        <v>82</v>
      </c>
      <c r="F2412" s="42"/>
      <c r="G2412" s="4">
        <v>0</v>
      </c>
      <c r="H2412" s="5" t="s">
        <v>2793</v>
      </c>
      <c r="J2412" s="24"/>
    </row>
    <row r="2413" spans="1:10" hidden="1">
      <c r="A2413" s="22" t="s">
        <v>13641</v>
      </c>
      <c r="B2413" s="22" t="s">
        <v>13725</v>
      </c>
      <c r="C2413" s="23" t="s">
        <v>13726</v>
      </c>
      <c r="D2413" s="22" t="s">
        <v>8884</v>
      </c>
      <c r="E2413" s="22" t="s">
        <v>82</v>
      </c>
      <c r="F2413" s="42"/>
      <c r="G2413" s="4">
        <v>0</v>
      </c>
      <c r="H2413" s="5" t="s">
        <v>2793</v>
      </c>
      <c r="J2413" s="24"/>
    </row>
    <row r="2414" spans="1:10" hidden="1">
      <c r="A2414" s="22" t="s">
        <v>13641</v>
      </c>
      <c r="B2414" s="22" t="s">
        <v>13727</v>
      </c>
      <c r="C2414" s="23" t="s">
        <v>13728</v>
      </c>
      <c r="D2414" s="22" t="s">
        <v>8920</v>
      </c>
      <c r="E2414" s="22" t="s">
        <v>82</v>
      </c>
      <c r="F2414" s="42"/>
      <c r="G2414" s="4">
        <v>0</v>
      </c>
      <c r="H2414" s="5" t="s">
        <v>2793</v>
      </c>
      <c r="J2414" s="24"/>
    </row>
    <row r="2415" spans="1:10" hidden="1">
      <c r="A2415" s="22" t="s">
        <v>13641</v>
      </c>
      <c r="B2415" s="22" t="s">
        <v>13729</v>
      </c>
      <c r="C2415" s="23" t="s">
        <v>13730</v>
      </c>
      <c r="D2415" s="22" t="s">
        <v>8924</v>
      </c>
      <c r="E2415" s="22" t="s">
        <v>82</v>
      </c>
      <c r="F2415" s="42"/>
      <c r="G2415" s="4">
        <v>0</v>
      </c>
      <c r="H2415" s="5" t="s">
        <v>2793</v>
      </c>
      <c r="J2415" s="24"/>
    </row>
    <row r="2416" spans="1:10" hidden="1">
      <c r="A2416" s="22" t="s">
        <v>13641</v>
      </c>
      <c r="B2416" s="22" t="s">
        <v>13731</v>
      </c>
      <c r="C2416" s="23" t="s">
        <v>13732</v>
      </c>
      <c r="D2416" s="22" t="s">
        <v>8924</v>
      </c>
      <c r="E2416" s="22" t="s">
        <v>82</v>
      </c>
      <c r="F2416" s="42"/>
      <c r="G2416" s="4">
        <v>0</v>
      </c>
      <c r="H2416" s="5" t="s">
        <v>2793</v>
      </c>
      <c r="J2416" s="24"/>
    </row>
    <row r="2417" spans="1:10" hidden="1">
      <c r="A2417" s="22" t="s">
        <v>13641</v>
      </c>
      <c r="B2417" s="22" t="s">
        <v>13733</v>
      </c>
      <c r="C2417" s="23" t="s">
        <v>13734</v>
      </c>
      <c r="D2417" s="22" t="s">
        <v>8924</v>
      </c>
      <c r="E2417" s="22" t="s">
        <v>82</v>
      </c>
      <c r="F2417" s="42"/>
      <c r="G2417" s="4">
        <v>0</v>
      </c>
      <c r="H2417" s="5" t="s">
        <v>2793</v>
      </c>
      <c r="J2417" s="24"/>
    </row>
    <row r="2418" spans="1:10" hidden="1">
      <c r="A2418" s="22" t="s">
        <v>13641</v>
      </c>
      <c r="B2418" s="22" t="s">
        <v>13735</v>
      </c>
      <c r="C2418" s="23" t="s">
        <v>13736</v>
      </c>
      <c r="D2418" s="22" t="s">
        <v>8884</v>
      </c>
      <c r="E2418" s="22" t="s">
        <v>82</v>
      </c>
      <c r="F2418" s="42"/>
      <c r="G2418" s="4">
        <v>0</v>
      </c>
      <c r="H2418" s="5" t="s">
        <v>2793</v>
      </c>
      <c r="J2418" s="24"/>
    </row>
    <row r="2419" spans="1:10" hidden="1">
      <c r="A2419" s="22" t="s">
        <v>13641</v>
      </c>
      <c r="B2419" s="22" t="s">
        <v>13737</v>
      </c>
      <c r="C2419" s="23" t="s">
        <v>13738</v>
      </c>
      <c r="D2419" s="22" t="s">
        <v>8884</v>
      </c>
      <c r="E2419" s="22" t="s">
        <v>82</v>
      </c>
      <c r="F2419" s="42"/>
      <c r="G2419" s="4">
        <v>0</v>
      </c>
      <c r="H2419" s="5" t="s">
        <v>2793</v>
      </c>
      <c r="J2419" s="24"/>
    </row>
    <row r="2420" spans="1:10" hidden="1">
      <c r="A2420" s="22" t="s">
        <v>13641</v>
      </c>
      <c r="B2420" s="22" t="s">
        <v>13739</v>
      </c>
      <c r="C2420" s="23" t="s">
        <v>13740</v>
      </c>
      <c r="D2420" s="22" t="s">
        <v>8927</v>
      </c>
      <c r="E2420" s="22" t="s">
        <v>82</v>
      </c>
      <c r="F2420" s="42"/>
      <c r="G2420" s="4">
        <v>0</v>
      </c>
      <c r="H2420" s="5" t="s">
        <v>2793</v>
      </c>
      <c r="J2420" s="24"/>
    </row>
    <row r="2421" spans="1:10" hidden="1">
      <c r="A2421" s="22" t="s">
        <v>13641</v>
      </c>
      <c r="B2421" s="22" t="s">
        <v>13741</v>
      </c>
      <c r="C2421" s="23" t="s">
        <v>13742</v>
      </c>
      <c r="D2421" s="22" t="s">
        <v>8924</v>
      </c>
      <c r="E2421" s="22" t="s">
        <v>82</v>
      </c>
      <c r="F2421" s="42"/>
      <c r="G2421" s="4">
        <v>0</v>
      </c>
      <c r="H2421" s="5" t="s">
        <v>2793</v>
      </c>
      <c r="J2421" s="24"/>
    </row>
    <row r="2422" spans="1:10" hidden="1">
      <c r="A2422" s="22" t="s">
        <v>13641</v>
      </c>
      <c r="B2422" s="22" t="s">
        <v>13743</v>
      </c>
      <c r="C2422" s="23" t="s">
        <v>13744</v>
      </c>
      <c r="D2422" s="22" t="s">
        <v>8884</v>
      </c>
      <c r="E2422" s="22" t="s">
        <v>82</v>
      </c>
      <c r="F2422" s="42"/>
      <c r="G2422" s="4">
        <v>0</v>
      </c>
      <c r="H2422" s="5" t="s">
        <v>2793</v>
      </c>
      <c r="J2422" s="24"/>
    </row>
    <row r="2423" spans="1:10" hidden="1">
      <c r="A2423" s="22" t="s">
        <v>13745</v>
      </c>
      <c r="B2423" s="22" t="s">
        <v>13746</v>
      </c>
      <c r="C2423" s="23" t="s">
        <v>13747</v>
      </c>
      <c r="D2423" s="22" t="s">
        <v>8884</v>
      </c>
      <c r="E2423" s="22" t="s">
        <v>82</v>
      </c>
      <c r="F2423" s="42"/>
      <c r="G2423" s="4">
        <v>0</v>
      </c>
      <c r="H2423" s="5" t="s">
        <v>2793</v>
      </c>
      <c r="J2423" s="24"/>
    </row>
    <row r="2424" spans="1:10" hidden="1">
      <c r="A2424" s="22" t="s">
        <v>13745</v>
      </c>
      <c r="B2424" s="22" t="s">
        <v>13748</v>
      </c>
      <c r="C2424" s="23" t="s">
        <v>13749</v>
      </c>
      <c r="D2424" s="22" t="s">
        <v>8884</v>
      </c>
      <c r="E2424" s="22" t="s">
        <v>82</v>
      </c>
      <c r="F2424" s="42"/>
      <c r="G2424" s="4">
        <v>0</v>
      </c>
      <c r="H2424" s="5" t="s">
        <v>2793</v>
      </c>
      <c r="I2424" s="3"/>
      <c r="J2424" s="24"/>
    </row>
    <row r="2425" spans="1:10" hidden="1">
      <c r="A2425" s="22" t="s">
        <v>13745</v>
      </c>
      <c r="B2425" s="22" t="s">
        <v>13750</v>
      </c>
      <c r="C2425" s="23" t="s">
        <v>13751</v>
      </c>
      <c r="D2425" s="22" t="s">
        <v>8884</v>
      </c>
      <c r="E2425" s="22" t="s">
        <v>82</v>
      </c>
      <c r="F2425" s="42"/>
      <c r="G2425" s="4">
        <v>0</v>
      </c>
      <c r="H2425" s="5" t="s">
        <v>2793</v>
      </c>
      <c r="J2425" s="24"/>
    </row>
    <row r="2426" spans="1:10" hidden="1">
      <c r="A2426" s="22" t="s">
        <v>13745</v>
      </c>
      <c r="B2426" s="22" t="s">
        <v>13752</v>
      </c>
      <c r="C2426" s="23" t="s">
        <v>13753</v>
      </c>
      <c r="D2426" s="22" t="s">
        <v>8884</v>
      </c>
      <c r="E2426" s="22" t="s">
        <v>82</v>
      </c>
      <c r="F2426" s="42"/>
      <c r="G2426" s="4">
        <v>0</v>
      </c>
      <c r="H2426" s="5" t="s">
        <v>2793</v>
      </c>
      <c r="J2426" s="24"/>
    </row>
    <row r="2427" spans="1:10" hidden="1">
      <c r="A2427" s="22" t="s">
        <v>13745</v>
      </c>
      <c r="B2427" s="22" t="s">
        <v>13754</v>
      </c>
      <c r="C2427" s="23" t="s">
        <v>13755</v>
      </c>
      <c r="D2427" s="22" t="s">
        <v>8884</v>
      </c>
      <c r="E2427" s="22" t="s">
        <v>82</v>
      </c>
      <c r="F2427" s="42"/>
      <c r="G2427" s="4">
        <v>0</v>
      </c>
      <c r="H2427" s="5" t="s">
        <v>2793</v>
      </c>
      <c r="I2427" s="3"/>
      <c r="J2427" s="24"/>
    </row>
    <row r="2428" spans="1:10" hidden="1">
      <c r="A2428" s="22" t="s">
        <v>13745</v>
      </c>
      <c r="B2428" s="22" t="s">
        <v>13756</v>
      </c>
      <c r="C2428" s="23" t="s">
        <v>13757</v>
      </c>
      <c r="D2428" s="22" t="s">
        <v>8884</v>
      </c>
      <c r="E2428" s="22" t="s">
        <v>82</v>
      </c>
      <c r="F2428" s="42"/>
      <c r="G2428" s="4">
        <v>0</v>
      </c>
      <c r="H2428" s="5" t="s">
        <v>2793</v>
      </c>
      <c r="I2428" s="3"/>
      <c r="J2428" s="24"/>
    </row>
    <row r="2429" spans="1:10" hidden="1">
      <c r="A2429" s="22" t="s">
        <v>13745</v>
      </c>
      <c r="B2429" s="22" t="s">
        <v>13758</v>
      </c>
      <c r="C2429" s="23" t="s">
        <v>13759</v>
      </c>
      <c r="D2429" s="22" t="s">
        <v>8884</v>
      </c>
      <c r="E2429" s="22" t="s">
        <v>82</v>
      </c>
      <c r="F2429" s="42"/>
      <c r="G2429" s="4">
        <v>0</v>
      </c>
      <c r="H2429" s="5" t="s">
        <v>2793</v>
      </c>
      <c r="I2429" s="3"/>
      <c r="J2429" s="24"/>
    </row>
    <row r="2430" spans="1:10" hidden="1">
      <c r="A2430" s="22" t="s">
        <v>13745</v>
      </c>
      <c r="B2430" s="22" t="s">
        <v>13760</v>
      </c>
      <c r="C2430" s="23" t="s">
        <v>13761</v>
      </c>
      <c r="D2430" s="22" t="s">
        <v>8884</v>
      </c>
      <c r="E2430" s="22" t="s">
        <v>82</v>
      </c>
      <c r="F2430" s="42"/>
      <c r="G2430" s="4">
        <v>0</v>
      </c>
      <c r="H2430" s="5" t="s">
        <v>2793</v>
      </c>
      <c r="I2430" s="3"/>
      <c r="J2430" s="24"/>
    </row>
    <row r="2431" spans="1:10" hidden="1">
      <c r="A2431" s="22" t="s">
        <v>13745</v>
      </c>
      <c r="B2431" s="22" t="s">
        <v>13762</v>
      </c>
      <c r="C2431" s="23" t="s">
        <v>13763</v>
      </c>
      <c r="D2431" s="22" t="s">
        <v>8884</v>
      </c>
      <c r="E2431" s="22" t="s">
        <v>82</v>
      </c>
      <c r="F2431" s="42"/>
      <c r="G2431" s="4">
        <v>0</v>
      </c>
      <c r="H2431" s="5" t="s">
        <v>2793</v>
      </c>
      <c r="I2431" s="3"/>
      <c r="J2431" s="24"/>
    </row>
    <row r="2432" spans="1:10" hidden="1">
      <c r="A2432" s="22" t="s">
        <v>13745</v>
      </c>
      <c r="B2432" s="22" t="s">
        <v>13764</v>
      </c>
      <c r="C2432" s="23" t="s">
        <v>13765</v>
      </c>
      <c r="D2432" s="22" t="s">
        <v>8884</v>
      </c>
      <c r="E2432" s="22" t="s">
        <v>82</v>
      </c>
      <c r="F2432" s="42"/>
      <c r="G2432" s="4">
        <v>0</v>
      </c>
      <c r="H2432" s="5" t="s">
        <v>2793</v>
      </c>
      <c r="I2432" s="3"/>
      <c r="J2432" s="24"/>
    </row>
    <row r="2433" spans="1:10" hidden="1">
      <c r="A2433" s="22" t="s">
        <v>13745</v>
      </c>
      <c r="B2433" s="22" t="s">
        <v>13766</v>
      </c>
      <c r="C2433" s="23" t="s">
        <v>13767</v>
      </c>
      <c r="D2433" s="22" t="s">
        <v>8884</v>
      </c>
      <c r="E2433" s="22" t="s">
        <v>82</v>
      </c>
      <c r="F2433" s="42"/>
      <c r="G2433" s="4">
        <v>0</v>
      </c>
      <c r="H2433" s="5" t="s">
        <v>2793</v>
      </c>
      <c r="I2433" s="3"/>
      <c r="J2433" s="24"/>
    </row>
    <row r="2434" spans="1:10" hidden="1">
      <c r="A2434" s="22" t="s">
        <v>13745</v>
      </c>
      <c r="B2434" s="22" t="s">
        <v>13768</v>
      </c>
      <c r="C2434" s="23" t="s">
        <v>13769</v>
      </c>
      <c r="D2434" s="22" t="s">
        <v>8884</v>
      </c>
      <c r="E2434" s="22" t="s">
        <v>82</v>
      </c>
      <c r="F2434" s="42"/>
      <c r="G2434" s="4">
        <v>0</v>
      </c>
      <c r="H2434" s="5" t="s">
        <v>2793</v>
      </c>
      <c r="I2434" s="3"/>
      <c r="J2434" s="24"/>
    </row>
    <row r="2435" spans="1:10" hidden="1">
      <c r="A2435" s="22" t="s">
        <v>13745</v>
      </c>
      <c r="B2435" s="22" t="s">
        <v>13770</v>
      </c>
      <c r="C2435" s="23" t="s">
        <v>13771</v>
      </c>
      <c r="D2435" s="22" t="s">
        <v>8884</v>
      </c>
      <c r="E2435" s="22" t="s">
        <v>82</v>
      </c>
      <c r="F2435" s="42"/>
      <c r="G2435" s="4">
        <v>0</v>
      </c>
      <c r="H2435" s="5" t="s">
        <v>2793</v>
      </c>
      <c r="I2435" s="3"/>
      <c r="J2435" s="24"/>
    </row>
    <row r="2436" spans="1:10" hidden="1">
      <c r="A2436" s="22" t="s">
        <v>13745</v>
      </c>
      <c r="B2436" s="22" t="s">
        <v>13772</v>
      </c>
      <c r="C2436" s="23" t="s">
        <v>13773</v>
      </c>
      <c r="D2436" s="22" t="s">
        <v>8884</v>
      </c>
      <c r="E2436" s="22" t="s">
        <v>82</v>
      </c>
      <c r="F2436" s="42"/>
      <c r="G2436" s="4">
        <v>0</v>
      </c>
      <c r="H2436" s="5" t="s">
        <v>2793</v>
      </c>
      <c r="I2436" s="3"/>
      <c r="J2436" s="24"/>
    </row>
    <row r="2437" spans="1:10" hidden="1">
      <c r="A2437" s="22" t="s">
        <v>13745</v>
      </c>
      <c r="B2437" s="22" t="s">
        <v>13774</v>
      </c>
      <c r="C2437" s="23" t="s">
        <v>13775</v>
      </c>
      <c r="D2437" s="22" t="s">
        <v>8884</v>
      </c>
      <c r="E2437" s="22" t="s">
        <v>82</v>
      </c>
      <c r="F2437" s="42"/>
      <c r="G2437" s="4">
        <v>0</v>
      </c>
      <c r="H2437" s="5" t="s">
        <v>2793</v>
      </c>
      <c r="I2437" s="3"/>
      <c r="J2437" s="24"/>
    </row>
    <row r="2438" spans="1:10" hidden="1">
      <c r="A2438" s="22" t="s">
        <v>13745</v>
      </c>
      <c r="B2438" s="22" t="s">
        <v>13776</v>
      </c>
      <c r="C2438" s="23" t="s">
        <v>13777</v>
      </c>
      <c r="D2438" s="22" t="s">
        <v>8924</v>
      </c>
      <c r="E2438" s="22" t="s">
        <v>82</v>
      </c>
      <c r="F2438" s="42"/>
      <c r="G2438" s="4">
        <v>0</v>
      </c>
      <c r="H2438" s="5" t="s">
        <v>2793</v>
      </c>
      <c r="I2438" s="3"/>
      <c r="J2438" s="24"/>
    </row>
    <row r="2439" spans="1:10" hidden="1">
      <c r="A2439" s="22" t="s">
        <v>13745</v>
      </c>
      <c r="B2439" s="22" t="s">
        <v>13778</v>
      </c>
      <c r="C2439" s="23" t="s">
        <v>13779</v>
      </c>
      <c r="D2439" s="22" t="s">
        <v>8884</v>
      </c>
      <c r="E2439" s="22" t="s">
        <v>82</v>
      </c>
      <c r="F2439" s="42"/>
      <c r="G2439" s="4">
        <v>0</v>
      </c>
      <c r="H2439" s="5" t="s">
        <v>2793</v>
      </c>
      <c r="I2439" s="3"/>
      <c r="J2439" s="24"/>
    </row>
    <row r="2440" spans="1:10" hidden="1">
      <c r="A2440" s="22" t="s">
        <v>13745</v>
      </c>
      <c r="B2440" s="22" t="s">
        <v>13780</v>
      </c>
      <c r="C2440" s="23" t="s">
        <v>13781</v>
      </c>
      <c r="D2440" s="22" t="s">
        <v>8924</v>
      </c>
      <c r="E2440" s="22" t="s">
        <v>82</v>
      </c>
      <c r="F2440" s="42"/>
      <c r="G2440" s="4">
        <v>0</v>
      </c>
      <c r="H2440" s="5" t="s">
        <v>2793</v>
      </c>
      <c r="I2440" s="3"/>
      <c r="J2440" s="24"/>
    </row>
    <row r="2441" spans="1:10" hidden="1">
      <c r="A2441" s="22" t="s">
        <v>13745</v>
      </c>
      <c r="B2441" s="22" t="s">
        <v>13782</v>
      </c>
      <c r="C2441" s="23" t="s">
        <v>13783</v>
      </c>
      <c r="D2441" s="22" t="s">
        <v>8924</v>
      </c>
      <c r="E2441" s="22" t="s">
        <v>82</v>
      </c>
      <c r="F2441" s="42"/>
      <c r="G2441" s="4">
        <v>0</v>
      </c>
      <c r="H2441" s="5" t="s">
        <v>2793</v>
      </c>
      <c r="I2441" s="3"/>
      <c r="J2441" s="24"/>
    </row>
    <row r="2442" spans="1:10" hidden="1">
      <c r="A2442" s="22" t="s">
        <v>13745</v>
      </c>
      <c r="B2442" s="22" t="s">
        <v>13784</v>
      </c>
      <c r="C2442" s="23" t="s">
        <v>13785</v>
      </c>
      <c r="D2442" s="22" t="s">
        <v>9010</v>
      </c>
      <c r="E2442" s="22" t="s">
        <v>82</v>
      </c>
      <c r="F2442" s="42"/>
      <c r="G2442" s="4">
        <v>0</v>
      </c>
      <c r="H2442" s="5" t="s">
        <v>2793</v>
      </c>
      <c r="I2442" s="3"/>
      <c r="J2442" s="24"/>
    </row>
    <row r="2443" spans="1:10" hidden="1">
      <c r="A2443" s="22" t="s">
        <v>13745</v>
      </c>
      <c r="B2443" s="22" t="s">
        <v>13786</v>
      </c>
      <c r="C2443" s="23" t="s">
        <v>13787</v>
      </c>
      <c r="D2443" s="22" t="s">
        <v>9010</v>
      </c>
      <c r="E2443" s="22" t="s">
        <v>82</v>
      </c>
      <c r="F2443" s="42"/>
      <c r="G2443" s="4">
        <v>0</v>
      </c>
      <c r="H2443" s="5" t="s">
        <v>2793</v>
      </c>
      <c r="I2443" s="5"/>
      <c r="J2443" s="24"/>
    </row>
    <row r="2444" spans="1:10" hidden="1">
      <c r="A2444" s="22" t="s">
        <v>13745</v>
      </c>
      <c r="B2444" s="22" t="s">
        <v>13788</v>
      </c>
      <c r="C2444" s="23" t="s">
        <v>13789</v>
      </c>
      <c r="D2444" s="22" t="s">
        <v>8920</v>
      </c>
      <c r="E2444" s="22" t="s">
        <v>82</v>
      </c>
      <c r="F2444" s="42"/>
      <c r="G2444" s="4">
        <v>0</v>
      </c>
      <c r="H2444" s="5" t="s">
        <v>2793</v>
      </c>
      <c r="I2444" s="3"/>
      <c r="J2444" s="24"/>
    </row>
    <row r="2445" spans="1:10" hidden="1">
      <c r="A2445" s="22" t="s">
        <v>13745</v>
      </c>
      <c r="B2445" s="22" t="s">
        <v>13790</v>
      </c>
      <c r="C2445" s="23" t="s">
        <v>13791</v>
      </c>
      <c r="D2445" s="22" t="s">
        <v>8920</v>
      </c>
      <c r="E2445" s="22" t="s">
        <v>82</v>
      </c>
      <c r="F2445" s="42"/>
      <c r="G2445" s="4">
        <v>0</v>
      </c>
      <c r="H2445" s="5" t="s">
        <v>2793</v>
      </c>
      <c r="I2445" s="3"/>
      <c r="J2445" s="24"/>
    </row>
    <row r="2446" spans="1:10" hidden="1">
      <c r="A2446" s="22" t="s">
        <v>13745</v>
      </c>
      <c r="B2446" s="22" t="s">
        <v>13792</v>
      </c>
      <c r="C2446" s="23" t="s">
        <v>13793</v>
      </c>
      <c r="D2446" s="22" t="s">
        <v>8920</v>
      </c>
      <c r="E2446" s="22" t="s">
        <v>82</v>
      </c>
      <c r="F2446" s="42"/>
      <c r="G2446" s="4">
        <v>0</v>
      </c>
      <c r="H2446" s="5" t="s">
        <v>2793</v>
      </c>
      <c r="I2446" s="3"/>
      <c r="J2446" s="24"/>
    </row>
    <row r="2447" spans="1:10" hidden="1">
      <c r="A2447" s="22" t="s">
        <v>13745</v>
      </c>
      <c r="B2447" s="22" t="s">
        <v>13794</v>
      </c>
      <c r="C2447" s="23" t="s">
        <v>13795</v>
      </c>
      <c r="D2447" s="22" t="s">
        <v>8920</v>
      </c>
      <c r="E2447" s="22" t="s">
        <v>82</v>
      </c>
      <c r="F2447" s="42"/>
      <c r="G2447" s="4">
        <v>0</v>
      </c>
      <c r="H2447" s="5" t="s">
        <v>2793</v>
      </c>
      <c r="I2447" s="3"/>
      <c r="J2447" s="24"/>
    </row>
    <row r="2448" spans="1:10" hidden="1">
      <c r="A2448" s="22" t="s">
        <v>13745</v>
      </c>
      <c r="B2448" s="22" t="s">
        <v>13796</v>
      </c>
      <c r="C2448" s="23" t="s">
        <v>13797</v>
      </c>
      <c r="D2448" s="22" t="s">
        <v>8920</v>
      </c>
      <c r="E2448" s="22" t="s">
        <v>82</v>
      </c>
      <c r="F2448" s="42"/>
      <c r="G2448" s="4">
        <v>0</v>
      </c>
      <c r="H2448" s="5" t="s">
        <v>2793</v>
      </c>
      <c r="I2448" s="3"/>
      <c r="J2448" s="24"/>
    </row>
    <row r="2449" spans="1:10" hidden="1">
      <c r="A2449" s="22" t="s">
        <v>13745</v>
      </c>
      <c r="B2449" s="22" t="s">
        <v>13798</v>
      </c>
      <c r="C2449" s="23" t="s">
        <v>13799</v>
      </c>
      <c r="D2449" s="22" t="s">
        <v>8920</v>
      </c>
      <c r="E2449" s="22" t="s">
        <v>82</v>
      </c>
      <c r="F2449" s="42"/>
      <c r="G2449" s="4">
        <v>0</v>
      </c>
      <c r="H2449" s="5" t="s">
        <v>2793</v>
      </c>
      <c r="I2449" s="3"/>
      <c r="J2449" s="24"/>
    </row>
    <row r="2450" spans="1:10" hidden="1">
      <c r="A2450" s="22" t="s">
        <v>13745</v>
      </c>
      <c r="B2450" s="22" t="s">
        <v>13800</v>
      </c>
      <c r="C2450" s="23" t="s">
        <v>13801</v>
      </c>
      <c r="D2450" s="22" t="s">
        <v>8920</v>
      </c>
      <c r="E2450" s="22" t="s">
        <v>82</v>
      </c>
      <c r="F2450" s="42"/>
      <c r="G2450" s="4">
        <v>0</v>
      </c>
      <c r="H2450" s="5" t="s">
        <v>2793</v>
      </c>
      <c r="I2450" s="3"/>
      <c r="J2450" s="24"/>
    </row>
    <row r="2451" spans="1:10" hidden="1">
      <c r="A2451" s="22" t="s">
        <v>13745</v>
      </c>
      <c r="B2451" s="22" t="s">
        <v>13802</v>
      </c>
      <c r="C2451" s="23" t="s">
        <v>13803</v>
      </c>
      <c r="D2451" s="22" t="s">
        <v>8924</v>
      </c>
      <c r="E2451" s="22" t="s">
        <v>82</v>
      </c>
      <c r="F2451" s="42"/>
      <c r="G2451" s="4">
        <v>0</v>
      </c>
      <c r="H2451" s="5" t="s">
        <v>2793</v>
      </c>
      <c r="I2451" s="3"/>
      <c r="J2451" s="24"/>
    </row>
    <row r="2452" spans="1:10" hidden="1">
      <c r="A2452" s="22" t="s">
        <v>13745</v>
      </c>
      <c r="B2452" s="22" t="s">
        <v>13804</v>
      </c>
      <c r="C2452" s="23" t="s">
        <v>13805</v>
      </c>
      <c r="D2452" s="22" t="s">
        <v>8924</v>
      </c>
      <c r="E2452" s="22" t="s">
        <v>82</v>
      </c>
      <c r="F2452" s="42"/>
      <c r="G2452" s="4">
        <v>0</v>
      </c>
      <c r="H2452" s="5" t="s">
        <v>2793</v>
      </c>
      <c r="I2452" s="3"/>
      <c r="J2452" s="24"/>
    </row>
    <row r="2453" spans="1:10" hidden="1">
      <c r="A2453" s="22" t="s">
        <v>13745</v>
      </c>
      <c r="B2453" s="22" t="s">
        <v>13806</v>
      </c>
      <c r="C2453" s="23" t="s">
        <v>13807</v>
      </c>
      <c r="D2453" s="22" t="s">
        <v>8927</v>
      </c>
      <c r="E2453" s="22" t="s">
        <v>82</v>
      </c>
      <c r="F2453" s="42"/>
      <c r="G2453" s="4">
        <v>0</v>
      </c>
      <c r="H2453" s="5" t="s">
        <v>2793</v>
      </c>
      <c r="I2453" s="3"/>
      <c r="J2453" s="24"/>
    </row>
    <row r="2454" spans="1:10" hidden="1">
      <c r="A2454" s="22" t="s">
        <v>13745</v>
      </c>
      <c r="B2454" s="22" t="s">
        <v>13808</v>
      </c>
      <c r="C2454" s="23" t="s">
        <v>13809</v>
      </c>
      <c r="D2454" s="22" t="s">
        <v>8884</v>
      </c>
      <c r="E2454" s="22" t="s">
        <v>82</v>
      </c>
      <c r="F2454" s="42"/>
      <c r="G2454" s="4">
        <v>0</v>
      </c>
      <c r="H2454" s="5" t="s">
        <v>2793</v>
      </c>
      <c r="I2454" s="3"/>
      <c r="J2454" s="24"/>
    </row>
    <row r="2455" spans="1:10" hidden="1">
      <c r="A2455" s="22" t="s">
        <v>13745</v>
      </c>
      <c r="B2455" s="22" t="s">
        <v>13810</v>
      </c>
      <c r="C2455" s="23" t="s">
        <v>13811</v>
      </c>
      <c r="D2455" s="22" t="s">
        <v>8924</v>
      </c>
      <c r="E2455" s="22" t="s">
        <v>82</v>
      </c>
      <c r="F2455" s="42"/>
      <c r="G2455" s="4">
        <v>0</v>
      </c>
      <c r="H2455" s="5" t="s">
        <v>2793</v>
      </c>
      <c r="I2455" s="3"/>
      <c r="J2455" s="24"/>
    </row>
    <row r="2456" spans="1:10" hidden="1">
      <c r="A2456" s="22" t="s">
        <v>13812</v>
      </c>
      <c r="B2456" s="22" t="s">
        <v>13813</v>
      </c>
      <c r="C2456" s="23" t="s">
        <v>13814</v>
      </c>
      <c r="D2456" s="22" t="s">
        <v>8884</v>
      </c>
      <c r="E2456" s="22">
        <v>1</v>
      </c>
      <c r="F2456" s="42" t="s">
        <v>13815</v>
      </c>
      <c r="G2456" s="4">
        <v>0</v>
      </c>
      <c r="H2456" s="5" t="s">
        <v>2793</v>
      </c>
      <c r="I2456" s="3"/>
      <c r="J2456" s="24"/>
    </row>
    <row r="2457" spans="1:10" hidden="1">
      <c r="A2457" s="22" t="s">
        <v>13812</v>
      </c>
      <c r="B2457" s="22" t="s">
        <v>13816</v>
      </c>
      <c r="C2457" s="23" t="s">
        <v>13817</v>
      </c>
      <c r="D2457" s="22" t="s">
        <v>8884</v>
      </c>
      <c r="E2457" s="22" t="s">
        <v>8921</v>
      </c>
      <c r="F2457" s="42"/>
      <c r="G2457" s="4">
        <v>0</v>
      </c>
      <c r="H2457" s="5" t="s">
        <v>2793</v>
      </c>
      <c r="I2457" s="3"/>
      <c r="J2457" s="24"/>
    </row>
    <row r="2458" spans="1:10" hidden="1">
      <c r="A2458" s="22" t="s">
        <v>13812</v>
      </c>
      <c r="B2458" s="22" t="s">
        <v>13818</v>
      </c>
      <c r="C2458" s="23" t="s">
        <v>13819</v>
      </c>
      <c r="D2458" s="22" t="s">
        <v>8884</v>
      </c>
      <c r="E2458" s="22">
        <v>3</v>
      </c>
      <c r="F2458" s="42"/>
      <c r="G2458" s="4">
        <v>0</v>
      </c>
      <c r="H2458" s="5" t="s">
        <v>2793</v>
      </c>
      <c r="I2458" s="3"/>
      <c r="J2458" s="24"/>
    </row>
    <row r="2459" spans="1:10" hidden="1">
      <c r="A2459" s="22" t="s">
        <v>13812</v>
      </c>
      <c r="B2459" s="22" t="s">
        <v>13820</v>
      </c>
      <c r="C2459" s="23" t="s">
        <v>13821</v>
      </c>
      <c r="D2459" s="22" t="s">
        <v>8884</v>
      </c>
      <c r="E2459" s="22" t="s">
        <v>8921</v>
      </c>
      <c r="F2459" s="42"/>
      <c r="G2459" s="4">
        <v>0</v>
      </c>
      <c r="H2459" s="5" t="s">
        <v>2793</v>
      </c>
      <c r="I2459" s="3"/>
      <c r="J2459" s="24"/>
    </row>
    <row r="2460" spans="1:10" hidden="1">
      <c r="A2460" s="22" t="s">
        <v>13812</v>
      </c>
      <c r="B2460" s="22" t="s">
        <v>13822</v>
      </c>
      <c r="C2460" s="23" t="s">
        <v>13823</v>
      </c>
      <c r="D2460" s="22" t="s">
        <v>8884</v>
      </c>
      <c r="E2460" s="22" t="s">
        <v>8921</v>
      </c>
      <c r="F2460" s="42"/>
      <c r="G2460" s="4">
        <v>0</v>
      </c>
      <c r="H2460" s="5" t="s">
        <v>2793</v>
      </c>
      <c r="I2460" s="3"/>
      <c r="J2460" s="24"/>
    </row>
    <row r="2461" spans="1:10" hidden="1">
      <c r="A2461" s="22" t="s">
        <v>13812</v>
      </c>
      <c r="B2461" s="22" t="s">
        <v>13824</v>
      </c>
      <c r="C2461" s="23" t="s">
        <v>13825</v>
      </c>
      <c r="D2461" s="22" t="s">
        <v>8884</v>
      </c>
      <c r="E2461" s="22" t="s">
        <v>8921</v>
      </c>
      <c r="F2461" s="42"/>
      <c r="G2461" s="4">
        <v>0</v>
      </c>
      <c r="H2461" s="5" t="s">
        <v>2793</v>
      </c>
      <c r="I2461" s="3"/>
      <c r="J2461" s="24"/>
    </row>
    <row r="2462" spans="1:10" hidden="1">
      <c r="A2462" s="22" t="s">
        <v>13812</v>
      </c>
      <c r="B2462" s="22" t="s">
        <v>13826</v>
      </c>
      <c r="C2462" s="23" t="s">
        <v>13827</v>
      </c>
      <c r="D2462" s="22" t="s">
        <v>8884</v>
      </c>
      <c r="E2462" s="22" t="s">
        <v>82</v>
      </c>
      <c r="F2462" s="42"/>
      <c r="G2462" s="4">
        <v>0</v>
      </c>
      <c r="H2462" s="5" t="s">
        <v>2793</v>
      </c>
      <c r="I2462" s="3"/>
      <c r="J2462" s="24"/>
    </row>
    <row r="2463" spans="1:10" hidden="1">
      <c r="A2463" s="22" t="s">
        <v>13812</v>
      </c>
      <c r="B2463" s="22" t="s">
        <v>13828</v>
      </c>
      <c r="C2463" s="23" t="s">
        <v>13827</v>
      </c>
      <c r="D2463" s="22" t="s">
        <v>8884</v>
      </c>
      <c r="E2463" s="22" t="s">
        <v>8921</v>
      </c>
      <c r="F2463" s="42"/>
      <c r="G2463" s="4">
        <v>0</v>
      </c>
      <c r="H2463" s="5" t="s">
        <v>2793</v>
      </c>
      <c r="I2463" s="3"/>
      <c r="J2463" s="24"/>
    </row>
    <row r="2464" spans="1:10" hidden="1">
      <c r="A2464" s="22" t="s">
        <v>13829</v>
      </c>
      <c r="B2464" s="22" t="s">
        <v>13830</v>
      </c>
      <c r="C2464" s="23" t="s">
        <v>13831</v>
      </c>
      <c r="D2464" s="22" t="s">
        <v>8884</v>
      </c>
      <c r="E2464" s="22">
        <v>2</v>
      </c>
      <c r="F2464" s="42"/>
      <c r="G2464" s="4">
        <v>0</v>
      </c>
      <c r="H2464" s="5" t="s">
        <v>2793</v>
      </c>
      <c r="I2464" s="3"/>
      <c r="J2464" s="24"/>
    </row>
    <row r="2465" spans="1:10" hidden="1">
      <c r="A2465" s="22" t="s">
        <v>13829</v>
      </c>
      <c r="B2465" s="22" t="s">
        <v>13832</v>
      </c>
      <c r="C2465" s="23" t="s">
        <v>13833</v>
      </c>
      <c r="D2465" s="22" t="s">
        <v>8920</v>
      </c>
      <c r="E2465" s="22" t="s">
        <v>8921</v>
      </c>
      <c r="F2465" s="42"/>
      <c r="G2465" s="4">
        <v>0</v>
      </c>
      <c r="H2465" s="5" t="s">
        <v>2793</v>
      </c>
      <c r="I2465" s="3"/>
      <c r="J2465" s="24"/>
    </row>
    <row r="2466" spans="1:10" hidden="1">
      <c r="A2466" s="22" t="s">
        <v>13829</v>
      </c>
      <c r="B2466" s="22" t="s">
        <v>13834</v>
      </c>
      <c r="C2466" s="23" t="s">
        <v>13835</v>
      </c>
      <c r="D2466" s="22" t="s">
        <v>8920</v>
      </c>
      <c r="E2466" s="22" t="s">
        <v>8921</v>
      </c>
      <c r="F2466" s="42"/>
      <c r="G2466" s="4">
        <v>0</v>
      </c>
      <c r="H2466" s="5" t="s">
        <v>2793</v>
      </c>
      <c r="I2466" s="3"/>
      <c r="J2466" s="24"/>
    </row>
    <row r="2467" spans="1:10" hidden="1">
      <c r="A2467" s="22" t="s">
        <v>13829</v>
      </c>
      <c r="B2467" s="22" t="s">
        <v>13836</v>
      </c>
      <c r="C2467" s="23" t="s">
        <v>13837</v>
      </c>
      <c r="D2467" s="22" t="s">
        <v>8927</v>
      </c>
      <c r="E2467" s="22">
        <v>2</v>
      </c>
      <c r="F2467" s="42"/>
      <c r="G2467" s="4">
        <v>0</v>
      </c>
      <c r="H2467" s="5" t="s">
        <v>2793</v>
      </c>
      <c r="I2467" s="3"/>
      <c r="J2467" s="24"/>
    </row>
    <row r="2468" spans="1:10" hidden="1">
      <c r="A2468" s="22" t="s">
        <v>13829</v>
      </c>
      <c r="B2468" s="22" t="s">
        <v>13838</v>
      </c>
      <c r="C2468" s="23" t="s">
        <v>13839</v>
      </c>
      <c r="D2468" s="22" t="s">
        <v>8884</v>
      </c>
      <c r="E2468" s="22">
        <v>3</v>
      </c>
      <c r="F2468" s="42"/>
      <c r="G2468" s="4">
        <v>0</v>
      </c>
      <c r="H2468" s="5" t="s">
        <v>2793</v>
      </c>
      <c r="I2468" s="3"/>
      <c r="J2468" s="24"/>
    </row>
    <row r="2469" spans="1:10" hidden="1">
      <c r="A2469" s="22" t="s">
        <v>13829</v>
      </c>
      <c r="B2469" s="22" t="s">
        <v>13840</v>
      </c>
      <c r="C2469" s="23" t="s">
        <v>13841</v>
      </c>
      <c r="D2469" s="22" t="s">
        <v>8884</v>
      </c>
      <c r="E2469" s="22" t="s">
        <v>8921</v>
      </c>
      <c r="F2469" s="42"/>
      <c r="G2469" s="4">
        <v>0</v>
      </c>
      <c r="H2469" s="5" t="s">
        <v>2793</v>
      </c>
      <c r="I2469" s="3"/>
      <c r="J2469" s="24"/>
    </row>
    <row r="2470" spans="1:10" hidden="1">
      <c r="A2470" s="22" t="s">
        <v>13829</v>
      </c>
      <c r="B2470" s="22" t="s">
        <v>13842</v>
      </c>
      <c r="C2470" s="23" t="s">
        <v>13843</v>
      </c>
      <c r="D2470" s="22" t="s">
        <v>8884</v>
      </c>
      <c r="E2470" s="22" t="s">
        <v>82</v>
      </c>
      <c r="F2470" s="42"/>
      <c r="G2470" s="4">
        <v>0</v>
      </c>
      <c r="H2470" s="5" t="s">
        <v>2793</v>
      </c>
      <c r="I2470" s="3"/>
      <c r="J2470" s="24"/>
    </row>
    <row r="2471" spans="1:10" hidden="1">
      <c r="A2471" s="22" t="s">
        <v>13829</v>
      </c>
      <c r="B2471" s="22" t="s">
        <v>13844</v>
      </c>
      <c r="C2471" s="23" t="s">
        <v>13845</v>
      </c>
      <c r="D2471" s="22" t="s">
        <v>8884</v>
      </c>
      <c r="E2471" s="22">
        <v>2</v>
      </c>
      <c r="F2471" s="42"/>
      <c r="G2471" s="4">
        <v>0</v>
      </c>
      <c r="H2471" s="5" t="s">
        <v>2793</v>
      </c>
      <c r="I2471" s="3"/>
      <c r="J2471" s="24"/>
    </row>
    <row r="2472" spans="1:10" hidden="1">
      <c r="A2472" s="22" t="s">
        <v>13829</v>
      </c>
      <c r="B2472" s="22" t="s">
        <v>13846</v>
      </c>
      <c r="C2472" s="23" t="s">
        <v>13847</v>
      </c>
      <c r="D2472" s="22" t="s">
        <v>8884</v>
      </c>
      <c r="E2472" s="22" t="s">
        <v>82</v>
      </c>
      <c r="F2472" s="42"/>
      <c r="G2472" s="4">
        <v>0</v>
      </c>
      <c r="H2472" s="5" t="s">
        <v>2793</v>
      </c>
      <c r="I2472" s="3"/>
      <c r="J2472" s="24"/>
    </row>
    <row r="2473" spans="1:10" hidden="1">
      <c r="A2473" s="22" t="s">
        <v>13829</v>
      </c>
      <c r="B2473" s="22" t="s">
        <v>13848</v>
      </c>
      <c r="C2473" s="23" t="s">
        <v>13849</v>
      </c>
      <c r="D2473" s="22" t="s">
        <v>8884</v>
      </c>
      <c r="E2473" s="22">
        <v>3</v>
      </c>
      <c r="F2473" s="42"/>
      <c r="G2473" s="4">
        <v>0</v>
      </c>
      <c r="H2473" s="5" t="s">
        <v>2793</v>
      </c>
      <c r="I2473" s="3"/>
      <c r="J2473" s="24"/>
    </row>
    <row r="2474" spans="1:10" hidden="1">
      <c r="A2474" s="22" t="s">
        <v>13829</v>
      </c>
      <c r="B2474" s="22" t="s">
        <v>13850</v>
      </c>
      <c r="C2474" s="23" t="s">
        <v>13851</v>
      </c>
      <c r="D2474" s="22" t="s">
        <v>8884</v>
      </c>
      <c r="E2474" s="22">
        <v>3</v>
      </c>
      <c r="F2474" s="42"/>
      <c r="G2474" s="4">
        <v>0</v>
      </c>
      <c r="H2474" s="5" t="s">
        <v>2793</v>
      </c>
      <c r="I2474" s="3"/>
      <c r="J2474" s="24"/>
    </row>
    <row r="2475" spans="1:10" hidden="1">
      <c r="A2475" s="22" t="s">
        <v>13829</v>
      </c>
      <c r="B2475" s="22" t="s">
        <v>13852</v>
      </c>
      <c r="C2475" s="23" t="s">
        <v>13853</v>
      </c>
      <c r="D2475" s="22" t="s">
        <v>8884</v>
      </c>
      <c r="E2475" s="22">
        <v>3</v>
      </c>
      <c r="F2475" s="42"/>
      <c r="G2475" s="4">
        <v>0</v>
      </c>
      <c r="H2475" s="5" t="s">
        <v>2793</v>
      </c>
      <c r="I2475" s="3"/>
      <c r="J2475" s="24"/>
    </row>
    <row r="2476" spans="1:10" hidden="1">
      <c r="A2476" s="22" t="s">
        <v>13829</v>
      </c>
      <c r="B2476" s="22" t="s">
        <v>13854</v>
      </c>
      <c r="C2476" s="23" t="s">
        <v>13855</v>
      </c>
      <c r="D2476" s="22" t="s">
        <v>8884</v>
      </c>
      <c r="E2476" s="22">
        <v>3</v>
      </c>
      <c r="F2476" s="42"/>
      <c r="G2476" s="4">
        <v>0</v>
      </c>
      <c r="H2476" s="5" t="s">
        <v>2793</v>
      </c>
      <c r="I2476" s="3"/>
      <c r="J2476" s="24"/>
    </row>
    <row r="2477" spans="1:10" hidden="1">
      <c r="A2477" s="22" t="s">
        <v>13829</v>
      </c>
      <c r="B2477" s="22" t="s">
        <v>13856</v>
      </c>
      <c r="C2477" s="23" t="s">
        <v>13857</v>
      </c>
      <c r="D2477" s="22" t="s">
        <v>8884</v>
      </c>
      <c r="E2477" s="22" t="s">
        <v>82</v>
      </c>
      <c r="F2477" s="42"/>
      <c r="G2477" s="4">
        <v>0</v>
      </c>
      <c r="H2477" s="5" t="s">
        <v>2793</v>
      </c>
      <c r="I2477" s="3"/>
      <c r="J2477" s="24"/>
    </row>
    <row r="2478" spans="1:10" hidden="1">
      <c r="A2478" s="22" t="s">
        <v>13829</v>
      </c>
      <c r="B2478" s="22" t="s">
        <v>13858</v>
      </c>
      <c r="C2478" s="23" t="s">
        <v>13859</v>
      </c>
      <c r="D2478" s="22" t="s">
        <v>8884</v>
      </c>
      <c r="E2478" s="22" t="s">
        <v>8921</v>
      </c>
      <c r="F2478" s="42"/>
      <c r="G2478" s="4">
        <v>0</v>
      </c>
      <c r="H2478" s="5" t="s">
        <v>2793</v>
      </c>
      <c r="I2478" s="3"/>
      <c r="J2478" s="24"/>
    </row>
    <row r="2479" spans="1:10" hidden="1">
      <c r="A2479" s="22" t="s">
        <v>13829</v>
      </c>
      <c r="B2479" s="22" t="s">
        <v>13860</v>
      </c>
      <c r="C2479" s="23" t="s">
        <v>13861</v>
      </c>
      <c r="D2479" s="22" t="s">
        <v>8884</v>
      </c>
      <c r="E2479" s="22" t="s">
        <v>8921</v>
      </c>
      <c r="F2479" s="42"/>
      <c r="G2479" s="4">
        <v>0</v>
      </c>
      <c r="H2479" s="5" t="s">
        <v>2793</v>
      </c>
      <c r="I2479" s="3"/>
      <c r="J2479" s="24"/>
    </row>
    <row r="2480" spans="1:10" hidden="1">
      <c r="A2480" s="22" t="s">
        <v>13829</v>
      </c>
      <c r="B2480" s="22" t="s">
        <v>13862</v>
      </c>
      <c r="C2480" s="23" t="s">
        <v>13863</v>
      </c>
      <c r="D2480" s="22" t="s">
        <v>8884</v>
      </c>
      <c r="E2480" s="22" t="s">
        <v>82</v>
      </c>
      <c r="F2480" s="42"/>
      <c r="G2480" s="4">
        <v>0</v>
      </c>
      <c r="H2480" s="5" t="s">
        <v>2793</v>
      </c>
      <c r="I2480" s="3"/>
      <c r="J2480" s="24"/>
    </row>
    <row r="2481" spans="1:10" hidden="1">
      <c r="A2481" s="22" t="s">
        <v>13829</v>
      </c>
      <c r="B2481" s="22" t="s">
        <v>13864</v>
      </c>
      <c r="C2481" s="23" t="s">
        <v>13865</v>
      </c>
      <c r="D2481" s="22" t="s">
        <v>8884</v>
      </c>
      <c r="E2481" s="22" t="s">
        <v>8921</v>
      </c>
      <c r="F2481" s="42"/>
      <c r="G2481" s="4">
        <v>0</v>
      </c>
      <c r="H2481" s="5" t="s">
        <v>2793</v>
      </c>
      <c r="I2481" s="3"/>
      <c r="J2481" s="24"/>
    </row>
    <row r="2482" spans="1:10" hidden="1">
      <c r="A2482" s="22" t="s">
        <v>13829</v>
      </c>
      <c r="B2482" s="22" t="s">
        <v>13866</v>
      </c>
      <c r="C2482" s="23" t="s">
        <v>13867</v>
      </c>
      <c r="D2482" s="22" t="s">
        <v>8924</v>
      </c>
      <c r="E2482" s="22" t="s">
        <v>8921</v>
      </c>
      <c r="F2482" s="42"/>
      <c r="G2482" s="4">
        <v>0</v>
      </c>
      <c r="H2482" s="5" t="s">
        <v>2793</v>
      </c>
      <c r="I2482" s="3"/>
      <c r="J2482" s="24"/>
    </row>
    <row r="2483" spans="1:10" hidden="1">
      <c r="A2483" s="22" t="s">
        <v>13829</v>
      </c>
      <c r="B2483" s="22" t="s">
        <v>13868</v>
      </c>
      <c r="C2483" s="23" t="s">
        <v>13869</v>
      </c>
      <c r="D2483" s="22" t="s">
        <v>8884</v>
      </c>
      <c r="E2483" s="22" t="s">
        <v>82</v>
      </c>
      <c r="F2483" s="42"/>
      <c r="G2483" s="4">
        <v>0</v>
      </c>
      <c r="H2483" s="5" t="s">
        <v>2793</v>
      </c>
      <c r="I2483" s="3"/>
      <c r="J2483" s="24"/>
    </row>
    <row r="2484" spans="1:10" hidden="1">
      <c r="A2484" s="22" t="s">
        <v>13829</v>
      </c>
      <c r="B2484" s="22" t="s">
        <v>13870</v>
      </c>
      <c r="C2484" s="23" t="s">
        <v>13871</v>
      </c>
      <c r="D2484" s="22" t="s">
        <v>8884</v>
      </c>
      <c r="E2484" s="22" t="s">
        <v>82</v>
      </c>
      <c r="F2484" s="42"/>
      <c r="G2484" s="4">
        <v>0</v>
      </c>
      <c r="H2484" s="5" t="s">
        <v>2793</v>
      </c>
      <c r="I2484" s="3"/>
      <c r="J2484" s="24"/>
    </row>
    <row r="2485" spans="1:10" hidden="1">
      <c r="A2485" s="22" t="s">
        <v>13829</v>
      </c>
      <c r="B2485" s="22" t="s">
        <v>13872</v>
      </c>
      <c r="C2485" s="23" t="s">
        <v>13873</v>
      </c>
      <c r="D2485" s="22" t="s">
        <v>8884</v>
      </c>
      <c r="E2485" s="22" t="s">
        <v>82</v>
      </c>
      <c r="F2485" s="42"/>
      <c r="G2485" s="4">
        <v>0</v>
      </c>
      <c r="H2485" s="5" t="s">
        <v>2793</v>
      </c>
      <c r="I2485" s="3"/>
      <c r="J2485" s="24"/>
    </row>
    <row r="2486" spans="1:10" hidden="1">
      <c r="A2486" s="22" t="s">
        <v>13829</v>
      </c>
      <c r="B2486" s="22" t="s">
        <v>13874</v>
      </c>
      <c r="C2486" s="23" t="s">
        <v>13875</v>
      </c>
      <c r="D2486" s="22" t="s">
        <v>9010</v>
      </c>
      <c r="E2486" s="22" t="s">
        <v>8921</v>
      </c>
      <c r="F2486" s="42"/>
      <c r="G2486" s="4">
        <v>0</v>
      </c>
      <c r="H2486" s="5" t="s">
        <v>2793</v>
      </c>
      <c r="I2486" s="3"/>
      <c r="J2486" s="24"/>
    </row>
    <row r="2487" spans="1:10" hidden="1">
      <c r="A2487" s="22" t="s">
        <v>13829</v>
      </c>
      <c r="B2487" s="22" t="s">
        <v>13876</v>
      </c>
      <c r="C2487" s="23" t="s">
        <v>13877</v>
      </c>
      <c r="D2487" s="22" t="s">
        <v>8884</v>
      </c>
      <c r="E2487" s="22">
        <v>3</v>
      </c>
      <c r="F2487" s="42"/>
      <c r="G2487" s="4">
        <v>0</v>
      </c>
      <c r="H2487" s="5" t="s">
        <v>2793</v>
      </c>
      <c r="I2487" s="3"/>
      <c r="J2487" s="24"/>
    </row>
    <row r="2488" spans="1:10" hidden="1">
      <c r="A2488" s="22" t="s">
        <v>13829</v>
      </c>
      <c r="B2488" s="22" t="s">
        <v>13878</v>
      </c>
      <c r="C2488" s="23" t="s">
        <v>13879</v>
      </c>
      <c r="D2488" s="22" t="s">
        <v>8924</v>
      </c>
      <c r="E2488" s="22" t="s">
        <v>8921</v>
      </c>
      <c r="F2488" s="42"/>
      <c r="G2488" s="4">
        <v>0</v>
      </c>
      <c r="H2488" s="5" t="s">
        <v>2793</v>
      </c>
      <c r="I2488" s="3"/>
      <c r="J2488" s="24"/>
    </row>
    <row r="2489" spans="1:10" hidden="1">
      <c r="A2489" s="22" t="s">
        <v>13829</v>
      </c>
      <c r="B2489" s="22" t="s">
        <v>13880</v>
      </c>
      <c r="C2489" s="23" t="s">
        <v>13881</v>
      </c>
      <c r="D2489" s="22" t="s">
        <v>8924</v>
      </c>
      <c r="E2489" s="22" t="s">
        <v>8921</v>
      </c>
      <c r="F2489" s="42"/>
      <c r="G2489" s="4">
        <v>0</v>
      </c>
      <c r="H2489" s="5" t="s">
        <v>2793</v>
      </c>
      <c r="I2489" s="3"/>
      <c r="J2489" s="24"/>
    </row>
    <row r="2490" spans="1:10" hidden="1">
      <c r="A2490" s="22" t="s">
        <v>13829</v>
      </c>
      <c r="B2490" s="22" t="s">
        <v>13882</v>
      </c>
      <c r="C2490" s="23" t="s">
        <v>13883</v>
      </c>
      <c r="D2490" s="22" t="s">
        <v>8924</v>
      </c>
      <c r="E2490" s="22" t="s">
        <v>8921</v>
      </c>
      <c r="F2490" s="42"/>
      <c r="G2490" s="4">
        <v>0</v>
      </c>
      <c r="H2490" s="5" t="s">
        <v>2793</v>
      </c>
      <c r="I2490" s="3"/>
      <c r="J2490" s="24"/>
    </row>
    <row r="2491" spans="1:10" hidden="1">
      <c r="A2491" s="22" t="s">
        <v>13829</v>
      </c>
      <c r="B2491" s="22" t="s">
        <v>13884</v>
      </c>
      <c r="C2491" s="23" t="s">
        <v>13885</v>
      </c>
      <c r="D2491" s="22" t="s">
        <v>8920</v>
      </c>
      <c r="E2491" s="22" t="s">
        <v>8921</v>
      </c>
      <c r="F2491" s="42"/>
      <c r="G2491" s="4">
        <v>0</v>
      </c>
      <c r="H2491" s="5" t="s">
        <v>2793</v>
      </c>
      <c r="I2491" s="3"/>
      <c r="J2491" s="24"/>
    </row>
    <row r="2492" spans="1:10" hidden="1">
      <c r="A2492" s="22" t="s">
        <v>13829</v>
      </c>
      <c r="B2492" s="22" t="s">
        <v>13886</v>
      </c>
      <c r="C2492" s="23" t="s">
        <v>13887</v>
      </c>
      <c r="D2492" s="22" t="s">
        <v>8924</v>
      </c>
      <c r="E2492" s="22" t="s">
        <v>82</v>
      </c>
      <c r="F2492" s="42"/>
      <c r="G2492" s="4">
        <v>0</v>
      </c>
      <c r="H2492" s="5" t="s">
        <v>2793</v>
      </c>
      <c r="I2492" s="3"/>
      <c r="J2492" s="24"/>
    </row>
    <row r="2493" spans="1:10" hidden="1">
      <c r="A2493" s="22" t="s">
        <v>13888</v>
      </c>
      <c r="B2493" s="22" t="s">
        <v>95</v>
      </c>
      <c r="C2493" s="23" t="s">
        <v>13889</v>
      </c>
      <c r="D2493" s="22" t="s">
        <v>8884</v>
      </c>
      <c r="E2493" s="22" t="s">
        <v>82</v>
      </c>
      <c r="F2493" s="42"/>
      <c r="G2493" s="4">
        <v>0</v>
      </c>
      <c r="H2493" s="5" t="s">
        <v>2793</v>
      </c>
      <c r="I2493" s="3"/>
      <c r="J2493" s="24"/>
    </row>
    <row r="2494" spans="1:10" hidden="1">
      <c r="A2494" s="22" t="s">
        <v>13888</v>
      </c>
      <c r="B2494" s="22" t="s">
        <v>13890</v>
      </c>
      <c r="C2494" s="23" t="s">
        <v>13891</v>
      </c>
      <c r="D2494" s="22" t="s">
        <v>8884</v>
      </c>
      <c r="E2494" s="22" t="s">
        <v>82</v>
      </c>
      <c r="F2494" s="42"/>
      <c r="G2494" s="4">
        <v>0</v>
      </c>
      <c r="H2494" s="5" t="s">
        <v>2793</v>
      </c>
      <c r="I2494" s="3"/>
      <c r="J2494" s="24"/>
    </row>
    <row r="2495" spans="1:10" hidden="1">
      <c r="A2495" s="22" t="s">
        <v>13888</v>
      </c>
      <c r="B2495" s="22" t="s">
        <v>13892</v>
      </c>
      <c r="C2495" s="23" t="s">
        <v>13893</v>
      </c>
      <c r="D2495" s="22" t="s">
        <v>8884</v>
      </c>
      <c r="E2495" s="22" t="s">
        <v>82</v>
      </c>
      <c r="F2495" s="42"/>
      <c r="G2495" s="4">
        <v>0</v>
      </c>
      <c r="H2495" s="5" t="s">
        <v>2793</v>
      </c>
      <c r="I2495" s="3"/>
      <c r="J2495" s="24"/>
    </row>
    <row r="2496" spans="1:10" hidden="1">
      <c r="A2496" s="22" t="s">
        <v>13888</v>
      </c>
      <c r="B2496" s="22" t="s">
        <v>13894</v>
      </c>
      <c r="C2496" s="23" t="s">
        <v>13895</v>
      </c>
      <c r="D2496" s="22" t="s">
        <v>8884</v>
      </c>
      <c r="E2496" s="22" t="s">
        <v>82</v>
      </c>
      <c r="F2496" s="42"/>
      <c r="G2496" s="4">
        <v>0</v>
      </c>
      <c r="H2496" s="5" t="s">
        <v>2793</v>
      </c>
      <c r="I2496" s="3"/>
      <c r="J2496" s="24"/>
    </row>
    <row r="2497" spans="1:10" hidden="1">
      <c r="A2497" s="22" t="s">
        <v>13888</v>
      </c>
      <c r="B2497" s="22" t="s">
        <v>13896</v>
      </c>
      <c r="C2497" s="23" t="s">
        <v>12087</v>
      </c>
      <c r="D2497" s="22" t="s">
        <v>8884</v>
      </c>
      <c r="E2497" s="22" t="s">
        <v>82</v>
      </c>
      <c r="F2497" s="42"/>
      <c r="G2497" s="4">
        <v>0</v>
      </c>
      <c r="H2497" s="5" t="s">
        <v>2793</v>
      </c>
      <c r="I2497" s="3"/>
      <c r="J2497" s="24"/>
    </row>
    <row r="2498" spans="1:10" hidden="1">
      <c r="A2498" s="22" t="s">
        <v>13888</v>
      </c>
      <c r="B2498" s="22" t="s">
        <v>13897</v>
      </c>
      <c r="C2498" s="23" t="s">
        <v>13898</v>
      </c>
      <c r="D2498" s="22" t="s">
        <v>8884</v>
      </c>
      <c r="E2498" s="22" t="s">
        <v>82</v>
      </c>
      <c r="F2498" s="42"/>
      <c r="G2498" s="4">
        <v>0</v>
      </c>
      <c r="H2498" s="5" t="s">
        <v>2793</v>
      </c>
      <c r="I2498" s="3"/>
      <c r="J2498" s="24"/>
    </row>
    <row r="2499" spans="1:10" hidden="1">
      <c r="A2499" s="22" t="s">
        <v>13888</v>
      </c>
      <c r="B2499" s="22" t="s">
        <v>13899</v>
      </c>
      <c r="C2499" s="23" t="s">
        <v>13900</v>
      </c>
      <c r="D2499" s="22" t="s">
        <v>8884</v>
      </c>
      <c r="E2499" s="22" t="s">
        <v>82</v>
      </c>
      <c r="F2499" s="42"/>
      <c r="G2499" s="4">
        <v>0</v>
      </c>
      <c r="H2499" s="5" t="s">
        <v>2793</v>
      </c>
      <c r="I2499" s="3"/>
      <c r="J2499" s="24"/>
    </row>
    <row r="2500" spans="1:10" hidden="1">
      <c r="A2500" s="22" t="s">
        <v>13888</v>
      </c>
      <c r="B2500" s="22" t="s">
        <v>13901</v>
      </c>
      <c r="C2500" s="23" t="s">
        <v>13902</v>
      </c>
      <c r="D2500" s="22" t="s">
        <v>8884</v>
      </c>
      <c r="E2500" s="22" t="s">
        <v>82</v>
      </c>
      <c r="F2500" s="42"/>
      <c r="G2500" s="4">
        <v>0</v>
      </c>
      <c r="H2500" s="5" t="s">
        <v>2793</v>
      </c>
      <c r="I2500" s="3"/>
      <c r="J2500" s="24"/>
    </row>
    <row r="2501" spans="1:10" hidden="1">
      <c r="A2501" s="22" t="s">
        <v>13888</v>
      </c>
      <c r="B2501" s="22" t="s">
        <v>13903</v>
      </c>
      <c r="C2501" s="23" t="s">
        <v>13904</v>
      </c>
      <c r="D2501" s="22" t="s">
        <v>8884</v>
      </c>
      <c r="E2501" s="22" t="s">
        <v>82</v>
      </c>
      <c r="F2501" s="42"/>
      <c r="G2501" s="4">
        <v>0</v>
      </c>
      <c r="H2501" s="5" t="s">
        <v>2793</v>
      </c>
      <c r="I2501" s="3"/>
      <c r="J2501" s="24"/>
    </row>
    <row r="2502" spans="1:10" hidden="1">
      <c r="A2502" s="22" t="s">
        <v>13888</v>
      </c>
      <c r="B2502" s="22" t="s">
        <v>13905</v>
      </c>
      <c r="C2502" s="23" t="s">
        <v>13906</v>
      </c>
      <c r="D2502" s="22" t="s">
        <v>8884</v>
      </c>
      <c r="E2502" s="22" t="s">
        <v>82</v>
      </c>
      <c r="F2502" s="42"/>
      <c r="G2502" s="4">
        <v>0</v>
      </c>
      <c r="H2502" s="5" t="s">
        <v>2793</v>
      </c>
      <c r="I2502" s="3"/>
      <c r="J2502" s="24"/>
    </row>
    <row r="2503" spans="1:10" hidden="1">
      <c r="A2503" s="22" t="s">
        <v>13888</v>
      </c>
      <c r="B2503" s="22" t="s">
        <v>13907</v>
      </c>
      <c r="C2503" s="23" t="s">
        <v>13908</v>
      </c>
      <c r="D2503" s="22" t="s">
        <v>8884</v>
      </c>
      <c r="E2503" s="22" t="s">
        <v>82</v>
      </c>
      <c r="F2503" s="42"/>
      <c r="G2503" s="4">
        <v>0</v>
      </c>
      <c r="H2503" s="5" t="s">
        <v>2793</v>
      </c>
      <c r="I2503" s="3"/>
      <c r="J2503" s="24"/>
    </row>
    <row r="2504" spans="1:10" hidden="1">
      <c r="A2504" s="22" t="s">
        <v>13888</v>
      </c>
      <c r="B2504" s="22" t="s">
        <v>13909</v>
      </c>
      <c r="C2504" s="23" t="s">
        <v>13910</v>
      </c>
      <c r="D2504" s="22" t="s">
        <v>8884</v>
      </c>
      <c r="E2504" s="22" t="s">
        <v>82</v>
      </c>
      <c r="F2504" s="42"/>
      <c r="G2504" s="4">
        <v>0</v>
      </c>
      <c r="H2504" s="5" t="s">
        <v>2793</v>
      </c>
      <c r="I2504" s="3"/>
      <c r="J2504" s="24"/>
    </row>
    <row r="2505" spans="1:10" hidden="1">
      <c r="A2505" s="22" t="s">
        <v>13888</v>
      </c>
      <c r="B2505" s="22" t="s">
        <v>13911</v>
      </c>
      <c r="C2505" s="23" t="s">
        <v>13912</v>
      </c>
      <c r="D2505" s="22" t="s">
        <v>8884</v>
      </c>
      <c r="E2505" s="22" t="s">
        <v>82</v>
      </c>
      <c r="F2505" s="42"/>
      <c r="G2505" s="4">
        <v>0</v>
      </c>
      <c r="H2505" s="5" t="s">
        <v>2793</v>
      </c>
      <c r="I2505" s="3"/>
      <c r="J2505" s="24"/>
    </row>
    <row r="2506" spans="1:10" hidden="1">
      <c r="A2506" s="22" t="s">
        <v>13888</v>
      </c>
      <c r="B2506" s="22" t="s">
        <v>13913</v>
      </c>
      <c r="C2506" s="23" t="s">
        <v>13914</v>
      </c>
      <c r="D2506" s="22" t="s">
        <v>8884</v>
      </c>
      <c r="E2506" s="22" t="s">
        <v>82</v>
      </c>
      <c r="F2506" s="42"/>
      <c r="G2506" s="4">
        <v>0</v>
      </c>
      <c r="H2506" s="5" t="s">
        <v>2793</v>
      </c>
      <c r="I2506" s="3"/>
      <c r="J2506" s="24"/>
    </row>
    <row r="2507" spans="1:10" hidden="1">
      <c r="A2507" s="22" t="s">
        <v>13888</v>
      </c>
      <c r="B2507" s="22" t="s">
        <v>13915</v>
      </c>
      <c r="C2507" s="23" t="s">
        <v>13916</v>
      </c>
      <c r="D2507" s="22" t="s">
        <v>8884</v>
      </c>
      <c r="E2507" s="22" t="s">
        <v>82</v>
      </c>
      <c r="F2507" s="42"/>
      <c r="G2507" s="4">
        <v>0</v>
      </c>
      <c r="H2507" s="5" t="s">
        <v>2793</v>
      </c>
      <c r="I2507" s="3"/>
      <c r="J2507" s="24"/>
    </row>
    <row r="2508" spans="1:10" hidden="1">
      <c r="A2508" s="22" t="s">
        <v>13888</v>
      </c>
      <c r="B2508" s="22" t="s">
        <v>13917</v>
      </c>
      <c r="C2508" s="23" t="s">
        <v>13918</v>
      </c>
      <c r="D2508" s="22" t="s">
        <v>8884</v>
      </c>
      <c r="E2508" s="22" t="s">
        <v>82</v>
      </c>
      <c r="F2508" s="42"/>
      <c r="G2508" s="4">
        <v>0</v>
      </c>
      <c r="H2508" s="5" t="s">
        <v>2793</v>
      </c>
      <c r="I2508" s="3"/>
      <c r="J2508" s="24"/>
    </row>
    <row r="2509" spans="1:10" hidden="1">
      <c r="A2509" s="22" t="s">
        <v>13888</v>
      </c>
      <c r="B2509" s="22" t="s">
        <v>13919</v>
      </c>
      <c r="C2509" s="23" t="s">
        <v>13920</v>
      </c>
      <c r="D2509" s="22" t="s">
        <v>8924</v>
      </c>
      <c r="E2509" s="22" t="s">
        <v>82</v>
      </c>
      <c r="F2509" s="42"/>
      <c r="G2509" s="4">
        <v>0</v>
      </c>
      <c r="H2509" s="5" t="s">
        <v>2793</v>
      </c>
      <c r="I2509" s="3"/>
      <c r="J2509" s="24"/>
    </row>
    <row r="2510" spans="1:10" hidden="1">
      <c r="A2510" s="22" t="s">
        <v>13888</v>
      </c>
      <c r="B2510" s="22" t="s">
        <v>13921</v>
      </c>
      <c r="C2510" s="23" t="s">
        <v>13922</v>
      </c>
      <c r="D2510" s="22" t="s">
        <v>8920</v>
      </c>
      <c r="E2510" s="22" t="s">
        <v>82</v>
      </c>
      <c r="F2510" s="42"/>
      <c r="G2510" s="4">
        <v>0</v>
      </c>
      <c r="H2510" s="5" t="s">
        <v>2793</v>
      </c>
      <c r="I2510" s="3"/>
      <c r="J2510" s="24"/>
    </row>
    <row r="2511" spans="1:10" hidden="1">
      <c r="A2511" s="22" t="s">
        <v>13888</v>
      </c>
      <c r="B2511" s="22" t="s">
        <v>13923</v>
      </c>
      <c r="C2511" s="23" t="s">
        <v>13924</v>
      </c>
      <c r="D2511" s="22" t="s">
        <v>8920</v>
      </c>
      <c r="E2511" s="22" t="s">
        <v>82</v>
      </c>
      <c r="F2511" s="42"/>
      <c r="G2511" s="4">
        <v>0</v>
      </c>
      <c r="H2511" s="5" t="s">
        <v>2793</v>
      </c>
      <c r="I2511" s="3"/>
      <c r="J2511" s="24"/>
    </row>
    <row r="2512" spans="1:10" hidden="1">
      <c r="A2512" s="22" t="s">
        <v>13888</v>
      </c>
      <c r="B2512" s="22" t="s">
        <v>13925</v>
      </c>
      <c r="C2512" s="23" t="s">
        <v>13926</v>
      </c>
      <c r="D2512" s="22" t="s">
        <v>8884</v>
      </c>
      <c r="E2512" s="22" t="s">
        <v>82</v>
      </c>
      <c r="F2512" s="42"/>
      <c r="G2512" s="4">
        <v>0</v>
      </c>
      <c r="H2512" s="5" t="s">
        <v>2793</v>
      </c>
      <c r="I2512" s="3"/>
      <c r="J2512" s="24"/>
    </row>
    <row r="2513" spans="1:10" hidden="1">
      <c r="A2513" s="22" t="s">
        <v>13888</v>
      </c>
      <c r="B2513" s="22" t="s">
        <v>13927</v>
      </c>
      <c r="C2513" s="23" t="s">
        <v>13928</v>
      </c>
      <c r="D2513" s="22" t="s">
        <v>9010</v>
      </c>
      <c r="E2513" s="22" t="s">
        <v>82</v>
      </c>
      <c r="F2513" s="42"/>
      <c r="G2513" s="4">
        <v>0</v>
      </c>
      <c r="H2513" s="5" t="s">
        <v>2793</v>
      </c>
      <c r="I2513" s="3"/>
      <c r="J2513" s="24"/>
    </row>
    <row r="2514" spans="1:10" hidden="1">
      <c r="A2514" s="22" t="s">
        <v>13888</v>
      </c>
      <c r="B2514" s="22" t="s">
        <v>13929</v>
      </c>
      <c r="C2514" s="23" t="s">
        <v>13930</v>
      </c>
      <c r="D2514" s="22" t="s">
        <v>8884</v>
      </c>
      <c r="E2514" s="22" t="s">
        <v>82</v>
      </c>
      <c r="F2514" s="42"/>
      <c r="G2514" s="4">
        <v>0</v>
      </c>
      <c r="H2514" s="5" t="s">
        <v>2793</v>
      </c>
      <c r="I2514" s="3"/>
      <c r="J2514" s="24"/>
    </row>
    <row r="2515" spans="1:10" hidden="1">
      <c r="A2515" s="22" t="s">
        <v>13888</v>
      </c>
      <c r="B2515" s="22" t="s">
        <v>13931</v>
      </c>
      <c r="C2515" s="23" t="s">
        <v>13932</v>
      </c>
      <c r="D2515" s="22" t="s">
        <v>8884</v>
      </c>
      <c r="E2515" s="22" t="s">
        <v>82</v>
      </c>
      <c r="F2515" s="42"/>
      <c r="G2515" s="4">
        <v>0</v>
      </c>
      <c r="H2515" s="5" t="s">
        <v>2793</v>
      </c>
      <c r="I2515" s="3"/>
      <c r="J2515" s="24"/>
    </row>
    <row r="2516" spans="1:10" hidden="1">
      <c r="A2516" s="22" t="s">
        <v>13888</v>
      </c>
      <c r="B2516" s="22" t="s">
        <v>13933</v>
      </c>
      <c r="C2516" s="23" t="s">
        <v>13934</v>
      </c>
      <c r="D2516" s="22" t="s">
        <v>9010</v>
      </c>
      <c r="E2516" s="22" t="s">
        <v>82</v>
      </c>
      <c r="F2516" s="42"/>
      <c r="G2516" s="4">
        <v>0</v>
      </c>
      <c r="H2516" s="5" t="s">
        <v>2793</v>
      </c>
      <c r="I2516" s="3"/>
      <c r="J2516" s="24"/>
    </row>
    <row r="2517" spans="1:10" hidden="1">
      <c r="A2517" s="22" t="s">
        <v>13935</v>
      </c>
      <c r="B2517" s="22" t="s">
        <v>13936</v>
      </c>
      <c r="C2517" s="23" t="s">
        <v>13937</v>
      </c>
      <c r="D2517" s="22" t="s">
        <v>8884</v>
      </c>
      <c r="E2517" s="22" t="s">
        <v>82</v>
      </c>
      <c r="F2517" s="42" t="s">
        <v>10823</v>
      </c>
      <c r="G2517" s="4">
        <v>0</v>
      </c>
      <c r="H2517" s="5" t="s">
        <v>2793</v>
      </c>
      <c r="I2517" s="3"/>
      <c r="J2517" s="24"/>
    </row>
    <row r="2518" spans="1:10" hidden="1">
      <c r="A2518" s="22" t="s">
        <v>13935</v>
      </c>
      <c r="B2518" s="22" t="s">
        <v>13938</v>
      </c>
      <c r="C2518" s="23" t="s">
        <v>13939</v>
      </c>
      <c r="D2518" s="22" t="s">
        <v>8884</v>
      </c>
      <c r="E2518" s="22" t="s">
        <v>82</v>
      </c>
      <c r="F2518" s="42"/>
      <c r="G2518" s="4">
        <v>0</v>
      </c>
      <c r="H2518" s="5" t="s">
        <v>2793</v>
      </c>
      <c r="I2518" s="3"/>
      <c r="J2518" s="24"/>
    </row>
    <row r="2519" spans="1:10" hidden="1">
      <c r="A2519" s="22" t="s">
        <v>13935</v>
      </c>
      <c r="B2519" s="22" t="s">
        <v>13940</v>
      </c>
      <c r="C2519" s="23" t="s">
        <v>13941</v>
      </c>
      <c r="D2519" s="22" t="s">
        <v>8884</v>
      </c>
      <c r="E2519" s="22" t="s">
        <v>82</v>
      </c>
      <c r="F2519" s="42"/>
      <c r="G2519" s="4">
        <v>0</v>
      </c>
      <c r="H2519" s="5" t="s">
        <v>2793</v>
      </c>
      <c r="I2519" s="3"/>
      <c r="J2519" s="24"/>
    </row>
    <row r="2520" spans="1:10" hidden="1">
      <c r="A2520" s="22" t="s">
        <v>13935</v>
      </c>
      <c r="B2520" s="22" t="s">
        <v>13942</v>
      </c>
      <c r="C2520" s="23" t="s">
        <v>13943</v>
      </c>
      <c r="D2520" s="22" t="s">
        <v>8884</v>
      </c>
      <c r="E2520" s="22" t="s">
        <v>82</v>
      </c>
      <c r="F2520" s="42"/>
      <c r="G2520" s="4">
        <v>0</v>
      </c>
      <c r="H2520" s="5" t="s">
        <v>2793</v>
      </c>
      <c r="I2520" s="3"/>
      <c r="J2520" s="24"/>
    </row>
    <row r="2521" spans="1:10" hidden="1">
      <c r="A2521" s="22" t="s">
        <v>13944</v>
      </c>
      <c r="B2521" s="22" t="s">
        <v>13945</v>
      </c>
      <c r="C2521" s="23" t="s">
        <v>13946</v>
      </c>
      <c r="D2521" s="22" t="s">
        <v>8924</v>
      </c>
      <c r="E2521" s="22" t="s">
        <v>82</v>
      </c>
      <c r="F2521" s="42" t="s">
        <v>10823</v>
      </c>
      <c r="G2521" s="4">
        <v>0</v>
      </c>
      <c r="H2521" s="5" t="s">
        <v>2793</v>
      </c>
      <c r="I2521" s="3"/>
      <c r="J2521" s="24"/>
    </row>
    <row r="2522" spans="1:10" hidden="1">
      <c r="A2522" s="22" t="s">
        <v>13944</v>
      </c>
      <c r="B2522" s="22" t="s">
        <v>13947</v>
      </c>
      <c r="C2522" s="23" t="s">
        <v>13948</v>
      </c>
      <c r="D2522" s="22" t="s">
        <v>8924</v>
      </c>
      <c r="E2522" s="22" t="s">
        <v>82</v>
      </c>
      <c r="F2522" s="42"/>
      <c r="G2522" s="4">
        <v>0</v>
      </c>
      <c r="H2522" s="5" t="s">
        <v>2793</v>
      </c>
      <c r="I2522" s="3"/>
      <c r="J2522" s="24"/>
    </row>
    <row r="2523" spans="1:10" hidden="1">
      <c r="A2523" s="22" t="s">
        <v>13944</v>
      </c>
      <c r="B2523" s="22" t="s">
        <v>13949</v>
      </c>
      <c r="C2523" s="23" t="s">
        <v>13950</v>
      </c>
      <c r="D2523" s="22" t="s">
        <v>8924</v>
      </c>
      <c r="E2523" s="22" t="s">
        <v>82</v>
      </c>
      <c r="F2523" s="42" t="s">
        <v>10823</v>
      </c>
      <c r="G2523" s="4">
        <v>0</v>
      </c>
      <c r="H2523" s="5" t="s">
        <v>2793</v>
      </c>
      <c r="I2523" s="3"/>
      <c r="J2523" s="24"/>
    </row>
    <row r="2524" spans="1:10" hidden="1">
      <c r="A2524" s="22" t="s">
        <v>13944</v>
      </c>
      <c r="B2524" s="22" t="s">
        <v>13951</v>
      </c>
      <c r="C2524" s="23" t="s">
        <v>13952</v>
      </c>
      <c r="D2524" s="22" t="s">
        <v>8924</v>
      </c>
      <c r="E2524" s="22" t="s">
        <v>82</v>
      </c>
      <c r="F2524" s="42"/>
      <c r="G2524" s="4">
        <v>0</v>
      </c>
      <c r="H2524" s="5" t="s">
        <v>2793</v>
      </c>
      <c r="I2524" s="3"/>
      <c r="J2524" s="24"/>
    </row>
    <row r="2525" spans="1:10" hidden="1">
      <c r="A2525" s="22" t="s">
        <v>13944</v>
      </c>
      <c r="B2525" s="22" t="s">
        <v>13953</v>
      </c>
      <c r="C2525" s="23" t="s">
        <v>13954</v>
      </c>
      <c r="D2525" s="22" t="s">
        <v>8884</v>
      </c>
      <c r="E2525" s="22">
        <v>2</v>
      </c>
      <c r="F2525" s="42"/>
      <c r="G2525" s="4">
        <v>0</v>
      </c>
      <c r="H2525" s="5" t="s">
        <v>2793</v>
      </c>
      <c r="I2525" s="3"/>
      <c r="J2525" s="24"/>
    </row>
    <row r="2526" spans="1:10" hidden="1">
      <c r="A2526" s="22" t="s">
        <v>13944</v>
      </c>
      <c r="B2526" s="22" t="s">
        <v>13955</v>
      </c>
      <c r="C2526" s="23" t="s">
        <v>13956</v>
      </c>
      <c r="D2526" s="22" t="s">
        <v>8884</v>
      </c>
      <c r="E2526" s="22" t="s">
        <v>82</v>
      </c>
      <c r="F2526" s="42"/>
      <c r="G2526" s="4">
        <v>0</v>
      </c>
      <c r="H2526" s="5" t="s">
        <v>2793</v>
      </c>
      <c r="I2526" s="3"/>
      <c r="J2526" s="24"/>
    </row>
    <row r="2527" spans="1:10" hidden="1">
      <c r="A2527" s="22" t="s">
        <v>13944</v>
      </c>
      <c r="B2527" s="22" t="s">
        <v>13957</v>
      </c>
      <c r="C2527" s="23" t="s">
        <v>13958</v>
      </c>
      <c r="D2527" s="22" t="s">
        <v>8884</v>
      </c>
      <c r="E2527" s="22" t="s">
        <v>82</v>
      </c>
      <c r="F2527" s="42"/>
      <c r="G2527" s="4">
        <v>0</v>
      </c>
      <c r="H2527" s="5" t="s">
        <v>2793</v>
      </c>
      <c r="I2527" s="3"/>
      <c r="J2527" s="24"/>
    </row>
    <row r="2528" spans="1:10" hidden="1">
      <c r="A2528" s="22" t="s">
        <v>13944</v>
      </c>
      <c r="B2528" s="22" t="s">
        <v>13959</v>
      </c>
      <c r="C2528" s="23" t="s">
        <v>13960</v>
      </c>
      <c r="D2528" s="22" t="s">
        <v>8884</v>
      </c>
      <c r="E2528" s="22" t="s">
        <v>82</v>
      </c>
      <c r="F2528" s="42"/>
      <c r="G2528" s="4">
        <v>0</v>
      </c>
      <c r="H2528" s="5" t="s">
        <v>2793</v>
      </c>
      <c r="I2528" s="3"/>
      <c r="J2528" s="24"/>
    </row>
    <row r="2529" spans="1:10" hidden="1">
      <c r="A2529" s="22" t="s">
        <v>13944</v>
      </c>
      <c r="B2529" s="22" t="s">
        <v>13961</v>
      </c>
      <c r="C2529" s="23" t="s">
        <v>13962</v>
      </c>
      <c r="D2529" s="22" t="s">
        <v>8884</v>
      </c>
      <c r="E2529" s="22">
        <v>3</v>
      </c>
      <c r="F2529" s="42"/>
      <c r="G2529" s="4">
        <v>0</v>
      </c>
      <c r="H2529" s="5" t="s">
        <v>2793</v>
      </c>
      <c r="I2529" s="3"/>
      <c r="J2529" s="24"/>
    </row>
    <row r="2530" spans="1:10" hidden="1">
      <c r="A2530" s="22" t="s">
        <v>13944</v>
      </c>
      <c r="B2530" s="22" t="s">
        <v>13963</v>
      </c>
      <c r="C2530" s="23" t="s">
        <v>13964</v>
      </c>
      <c r="D2530" s="22" t="s">
        <v>8884</v>
      </c>
      <c r="E2530" s="22" t="s">
        <v>82</v>
      </c>
      <c r="F2530" s="42"/>
      <c r="G2530" s="4">
        <v>0</v>
      </c>
      <c r="H2530" s="5" t="s">
        <v>2793</v>
      </c>
      <c r="I2530" s="3"/>
      <c r="J2530" s="24"/>
    </row>
    <row r="2531" spans="1:10" hidden="1">
      <c r="A2531" s="22" t="s">
        <v>13944</v>
      </c>
      <c r="B2531" s="22" t="s">
        <v>13965</v>
      </c>
      <c r="C2531" s="23" t="s">
        <v>13966</v>
      </c>
      <c r="D2531" s="22" t="s">
        <v>8884</v>
      </c>
      <c r="E2531" s="22">
        <v>3</v>
      </c>
      <c r="F2531" s="42"/>
      <c r="G2531" s="4">
        <v>0</v>
      </c>
      <c r="H2531" s="5" t="s">
        <v>2793</v>
      </c>
      <c r="I2531" s="3"/>
      <c r="J2531" s="24"/>
    </row>
    <row r="2532" spans="1:10" hidden="1">
      <c r="A2532" s="22" t="s">
        <v>13944</v>
      </c>
      <c r="B2532" s="22" t="s">
        <v>13967</v>
      </c>
      <c r="C2532" s="23" t="s">
        <v>13968</v>
      </c>
      <c r="D2532" s="22" t="s">
        <v>8884</v>
      </c>
      <c r="E2532" s="22" t="s">
        <v>82</v>
      </c>
      <c r="F2532" s="42"/>
      <c r="G2532" s="4">
        <v>0</v>
      </c>
      <c r="H2532" s="5" t="s">
        <v>2793</v>
      </c>
      <c r="I2532" s="3"/>
      <c r="J2532" s="24"/>
    </row>
    <row r="2533" spans="1:10" hidden="1">
      <c r="A2533" s="22" t="s">
        <v>13944</v>
      </c>
      <c r="B2533" s="22" t="s">
        <v>13969</v>
      </c>
      <c r="C2533" s="23" t="s">
        <v>13970</v>
      </c>
      <c r="D2533" s="22" t="s">
        <v>8884</v>
      </c>
      <c r="E2533" s="22" t="s">
        <v>82</v>
      </c>
      <c r="F2533" s="42"/>
      <c r="G2533" s="4">
        <v>0</v>
      </c>
      <c r="H2533" s="5" t="s">
        <v>2793</v>
      </c>
      <c r="I2533" s="3"/>
      <c r="J2533" s="24"/>
    </row>
    <row r="2534" spans="1:10" hidden="1">
      <c r="A2534" s="22" t="s">
        <v>13944</v>
      </c>
      <c r="B2534" s="22" t="s">
        <v>13971</v>
      </c>
      <c r="C2534" s="23" t="s">
        <v>13972</v>
      </c>
      <c r="D2534" s="22" t="s">
        <v>8884</v>
      </c>
      <c r="E2534" s="22" t="s">
        <v>82</v>
      </c>
      <c r="F2534" s="42"/>
      <c r="G2534" s="4">
        <v>0</v>
      </c>
      <c r="H2534" s="5" t="s">
        <v>2793</v>
      </c>
      <c r="I2534" s="3"/>
      <c r="J2534" s="24"/>
    </row>
    <row r="2535" spans="1:10" hidden="1">
      <c r="A2535" s="22" t="s">
        <v>13944</v>
      </c>
      <c r="B2535" s="22" t="s">
        <v>13973</v>
      </c>
      <c r="C2535" s="23" t="s">
        <v>13974</v>
      </c>
      <c r="D2535" s="22" t="s">
        <v>9010</v>
      </c>
      <c r="E2535" s="22" t="s">
        <v>82</v>
      </c>
      <c r="F2535" s="42"/>
      <c r="G2535" s="4">
        <v>0</v>
      </c>
      <c r="H2535" s="5" t="s">
        <v>2793</v>
      </c>
      <c r="I2535" s="3"/>
      <c r="J2535" s="24"/>
    </row>
    <row r="2536" spans="1:10" hidden="1">
      <c r="A2536" s="22" t="s">
        <v>13944</v>
      </c>
      <c r="B2536" s="22" t="s">
        <v>13975</v>
      </c>
      <c r="C2536" s="23" t="s">
        <v>13976</v>
      </c>
      <c r="D2536" s="22" t="s">
        <v>8884</v>
      </c>
      <c r="E2536" s="22" t="s">
        <v>82</v>
      </c>
      <c r="F2536" s="42"/>
      <c r="G2536" s="4">
        <v>0</v>
      </c>
      <c r="H2536" s="5" t="s">
        <v>2793</v>
      </c>
      <c r="I2536" s="3"/>
      <c r="J2536" s="24"/>
    </row>
    <row r="2537" spans="1:10" hidden="1">
      <c r="A2537" s="22" t="s">
        <v>13944</v>
      </c>
      <c r="B2537" s="22" t="s">
        <v>13977</v>
      </c>
      <c r="C2537" s="23" t="s">
        <v>13978</v>
      </c>
      <c r="D2537" s="22" t="s">
        <v>8884</v>
      </c>
      <c r="E2537" s="22" t="s">
        <v>82</v>
      </c>
      <c r="F2537" s="42"/>
      <c r="G2537" s="4">
        <v>0</v>
      </c>
      <c r="H2537" s="5" t="s">
        <v>2793</v>
      </c>
      <c r="I2537" s="3"/>
      <c r="J2537" s="24"/>
    </row>
    <row r="2538" spans="1:10" hidden="1">
      <c r="A2538" s="22" t="s">
        <v>13944</v>
      </c>
      <c r="B2538" s="22" t="s">
        <v>13979</v>
      </c>
      <c r="C2538" s="23" t="s">
        <v>13980</v>
      </c>
      <c r="D2538" s="22" t="s">
        <v>8884</v>
      </c>
      <c r="E2538" s="22" t="s">
        <v>82</v>
      </c>
      <c r="F2538" s="42"/>
      <c r="G2538" s="4">
        <v>0</v>
      </c>
      <c r="H2538" s="5" t="s">
        <v>2793</v>
      </c>
      <c r="I2538" s="3"/>
      <c r="J2538" s="24"/>
    </row>
    <row r="2539" spans="1:10" hidden="1">
      <c r="A2539" s="22" t="s">
        <v>13944</v>
      </c>
      <c r="B2539" s="22" t="s">
        <v>13981</v>
      </c>
      <c r="C2539" s="23" t="s">
        <v>13982</v>
      </c>
      <c r="D2539" s="22" t="s">
        <v>8924</v>
      </c>
      <c r="E2539" s="22" t="s">
        <v>82</v>
      </c>
      <c r="F2539" s="42"/>
      <c r="G2539" s="4">
        <v>0</v>
      </c>
      <c r="H2539" s="5" t="s">
        <v>2793</v>
      </c>
      <c r="I2539" s="3"/>
      <c r="J2539" s="24"/>
    </row>
    <row r="2540" spans="1:10" hidden="1">
      <c r="A2540" s="22" t="s">
        <v>13944</v>
      </c>
      <c r="B2540" s="22" t="s">
        <v>13983</v>
      </c>
      <c r="C2540" s="23" t="s">
        <v>13984</v>
      </c>
      <c r="D2540" s="22" t="s">
        <v>8884</v>
      </c>
      <c r="E2540" s="22" t="s">
        <v>82</v>
      </c>
      <c r="F2540" s="42"/>
      <c r="G2540" s="4">
        <v>0</v>
      </c>
      <c r="H2540" s="5" t="s">
        <v>2793</v>
      </c>
      <c r="I2540" s="3"/>
      <c r="J2540" s="24"/>
    </row>
    <row r="2541" spans="1:10" hidden="1">
      <c r="A2541" s="22" t="s">
        <v>13944</v>
      </c>
      <c r="B2541" s="22" t="s">
        <v>13985</v>
      </c>
      <c r="C2541" s="23" t="s">
        <v>13986</v>
      </c>
      <c r="D2541" s="22" t="s">
        <v>8924</v>
      </c>
      <c r="E2541" s="22" t="s">
        <v>82</v>
      </c>
      <c r="F2541" s="42"/>
      <c r="G2541" s="4">
        <v>0</v>
      </c>
      <c r="H2541" s="5" t="s">
        <v>2793</v>
      </c>
      <c r="J2541" s="24"/>
    </row>
    <row r="2542" spans="1:10" hidden="1">
      <c r="A2542" s="22" t="s">
        <v>13944</v>
      </c>
      <c r="B2542" s="22" t="s">
        <v>13987</v>
      </c>
      <c r="C2542" s="23" t="s">
        <v>13988</v>
      </c>
      <c r="D2542" s="22" t="s">
        <v>8924</v>
      </c>
      <c r="E2542" s="22" t="s">
        <v>82</v>
      </c>
      <c r="F2542" s="42"/>
      <c r="G2542" s="4">
        <v>0</v>
      </c>
      <c r="H2542" s="5" t="s">
        <v>2793</v>
      </c>
      <c r="I2542" s="3"/>
      <c r="J2542" s="24"/>
    </row>
    <row r="2543" spans="1:10" hidden="1">
      <c r="A2543" s="22" t="s">
        <v>13944</v>
      </c>
      <c r="B2543" s="22" t="s">
        <v>13989</v>
      </c>
      <c r="C2543" s="23" t="s">
        <v>13990</v>
      </c>
      <c r="D2543" s="22" t="s">
        <v>8924</v>
      </c>
      <c r="E2543" s="22" t="s">
        <v>82</v>
      </c>
      <c r="F2543" s="42"/>
      <c r="G2543" s="4">
        <v>0</v>
      </c>
      <c r="H2543" s="5" t="s">
        <v>2793</v>
      </c>
      <c r="I2543" s="3"/>
      <c r="J2543" s="24"/>
    </row>
    <row r="2544" spans="1:10" hidden="1">
      <c r="A2544" s="22" t="s">
        <v>13944</v>
      </c>
      <c r="B2544" s="22" t="s">
        <v>13991</v>
      </c>
      <c r="C2544" s="23" t="s">
        <v>13992</v>
      </c>
      <c r="D2544" s="22" t="s">
        <v>9010</v>
      </c>
      <c r="E2544" s="22" t="s">
        <v>82</v>
      </c>
      <c r="F2544" s="42"/>
      <c r="G2544" s="4">
        <v>0</v>
      </c>
      <c r="H2544" s="5" t="s">
        <v>2793</v>
      </c>
      <c r="I2544" s="3"/>
      <c r="J2544" s="24"/>
    </row>
    <row r="2545" spans="1:10" hidden="1">
      <c r="A2545" s="22" t="s">
        <v>13944</v>
      </c>
      <c r="B2545" s="22" t="s">
        <v>13993</v>
      </c>
      <c r="C2545" s="23" t="s">
        <v>13994</v>
      </c>
      <c r="D2545" s="22" t="s">
        <v>9010</v>
      </c>
      <c r="E2545" s="22" t="s">
        <v>82</v>
      </c>
      <c r="F2545" s="42"/>
      <c r="G2545" s="4">
        <v>0</v>
      </c>
      <c r="H2545" s="5" t="s">
        <v>2793</v>
      </c>
      <c r="I2545" s="3"/>
      <c r="J2545" s="24"/>
    </row>
    <row r="2546" spans="1:10" hidden="1">
      <c r="A2546" s="22" t="s">
        <v>13944</v>
      </c>
      <c r="B2546" s="22" t="s">
        <v>13995</v>
      </c>
      <c r="C2546" s="23" t="s">
        <v>13996</v>
      </c>
      <c r="D2546" s="22" t="s">
        <v>9010</v>
      </c>
      <c r="E2546" s="22" t="s">
        <v>82</v>
      </c>
      <c r="F2546" s="42"/>
      <c r="G2546" s="4">
        <v>0</v>
      </c>
      <c r="H2546" s="5" t="s">
        <v>2793</v>
      </c>
      <c r="I2546" s="3"/>
      <c r="J2546" s="24"/>
    </row>
    <row r="2547" spans="1:10" hidden="1">
      <c r="A2547" s="22" t="s">
        <v>13944</v>
      </c>
      <c r="B2547" s="22" t="s">
        <v>13997</v>
      </c>
      <c r="C2547" s="23" t="s">
        <v>13998</v>
      </c>
      <c r="D2547" s="22" t="s">
        <v>8924</v>
      </c>
      <c r="E2547" s="22" t="s">
        <v>82</v>
      </c>
      <c r="F2547" s="42"/>
      <c r="G2547" s="4">
        <v>0</v>
      </c>
      <c r="H2547" s="5" t="s">
        <v>2793</v>
      </c>
      <c r="J2547" s="24"/>
    </row>
    <row r="2548" spans="1:10" hidden="1">
      <c r="A2548" s="22" t="s">
        <v>13944</v>
      </c>
      <c r="B2548" s="22" t="s">
        <v>13999</v>
      </c>
      <c r="C2548" s="23" t="s">
        <v>14000</v>
      </c>
      <c r="D2548" s="22" t="s">
        <v>8924</v>
      </c>
      <c r="E2548" s="22" t="s">
        <v>82</v>
      </c>
      <c r="F2548" s="42"/>
      <c r="G2548" s="4">
        <v>0</v>
      </c>
      <c r="H2548" s="5" t="s">
        <v>2793</v>
      </c>
      <c r="I2548" s="3"/>
      <c r="J2548" s="24"/>
    </row>
    <row r="2549" spans="1:10" hidden="1">
      <c r="A2549" s="22" t="s">
        <v>13944</v>
      </c>
      <c r="B2549" s="22" t="s">
        <v>14001</v>
      </c>
      <c r="C2549" s="23" t="s">
        <v>14002</v>
      </c>
      <c r="D2549" s="22" t="s">
        <v>8924</v>
      </c>
      <c r="E2549" s="22" t="s">
        <v>82</v>
      </c>
      <c r="F2549" s="42"/>
      <c r="G2549" s="4">
        <v>0</v>
      </c>
      <c r="H2549" s="5" t="s">
        <v>2793</v>
      </c>
      <c r="I2549" s="3"/>
      <c r="J2549" s="24"/>
    </row>
    <row r="2550" spans="1:10" hidden="1">
      <c r="A2550" s="22" t="s">
        <v>13944</v>
      </c>
      <c r="B2550" s="22" t="s">
        <v>14003</v>
      </c>
      <c r="C2550" s="23" t="s">
        <v>14004</v>
      </c>
      <c r="D2550" s="22" t="s">
        <v>9010</v>
      </c>
      <c r="E2550" s="22" t="s">
        <v>82</v>
      </c>
      <c r="F2550" s="42"/>
      <c r="G2550" s="4">
        <v>0</v>
      </c>
      <c r="H2550" s="5" t="s">
        <v>2793</v>
      </c>
      <c r="I2550" s="3"/>
      <c r="J2550" s="24"/>
    </row>
    <row r="2551" spans="1:10" hidden="1">
      <c r="A2551" s="22" t="s">
        <v>13944</v>
      </c>
      <c r="B2551" s="22" t="s">
        <v>14005</v>
      </c>
      <c r="C2551" s="23" t="s">
        <v>14006</v>
      </c>
      <c r="D2551" s="22" t="s">
        <v>8920</v>
      </c>
      <c r="E2551" s="22" t="s">
        <v>82</v>
      </c>
      <c r="F2551" s="42"/>
      <c r="G2551" s="4">
        <v>0</v>
      </c>
      <c r="H2551" s="5" t="s">
        <v>2793</v>
      </c>
      <c r="I2551" s="3"/>
      <c r="J2551" s="24"/>
    </row>
    <row r="2552" spans="1:10" hidden="1">
      <c r="A2552" s="22" t="s">
        <v>13944</v>
      </c>
      <c r="B2552" s="22" t="s">
        <v>14007</v>
      </c>
      <c r="C2552" s="23" t="s">
        <v>14008</v>
      </c>
      <c r="D2552" s="22" t="s">
        <v>8920</v>
      </c>
      <c r="E2552" s="22" t="s">
        <v>82</v>
      </c>
      <c r="F2552" s="42"/>
      <c r="G2552" s="4">
        <v>0</v>
      </c>
      <c r="H2552" s="5" t="s">
        <v>2793</v>
      </c>
      <c r="I2552" s="3"/>
      <c r="J2552" s="24"/>
    </row>
    <row r="2553" spans="1:10" hidden="1">
      <c r="A2553" s="22" t="s">
        <v>13944</v>
      </c>
      <c r="B2553" s="22" t="s">
        <v>14009</v>
      </c>
      <c r="C2553" s="23" t="s">
        <v>14010</v>
      </c>
      <c r="D2553" s="22" t="s">
        <v>8920</v>
      </c>
      <c r="E2553" s="22" t="s">
        <v>82</v>
      </c>
      <c r="F2553" s="42"/>
      <c r="G2553" s="4">
        <v>0</v>
      </c>
      <c r="H2553" s="5" t="s">
        <v>2793</v>
      </c>
      <c r="I2553" s="3"/>
      <c r="J2553" s="24"/>
    </row>
    <row r="2554" spans="1:10" hidden="1">
      <c r="A2554" s="22" t="s">
        <v>13944</v>
      </c>
      <c r="B2554" s="22" t="s">
        <v>14011</v>
      </c>
      <c r="C2554" s="23" t="s">
        <v>14012</v>
      </c>
      <c r="D2554" s="22" t="s">
        <v>8920</v>
      </c>
      <c r="E2554" s="22" t="s">
        <v>82</v>
      </c>
      <c r="F2554" s="42"/>
      <c r="G2554" s="4">
        <v>0</v>
      </c>
      <c r="H2554" s="5" t="s">
        <v>2793</v>
      </c>
      <c r="I2554" s="3"/>
      <c r="J2554" s="24"/>
    </row>
    <row r="2555" spans="1:10" hidden="1">
      <c r="A2555" s="22" t="s">
        <v>13944</v>
      </c>
      <c r="B2555" s="22" t="s">
        <v>14013</v>
      </c>
      <c r="C2555" s="23" t="s">
        <v>14014</v>
      </c>
      <c r="D2555" s="22" t="s">
        <v>8920</v>
      </c>
      <c r="E2555" s="22" t="s">
        <v>82</v>
      </c>
      <c r="F2555" s="42"/>
      <c r="G2555" s="4">
        <v>0</v>
      </c>
      <c r="H2555" s="5" t="s">
        <v>2793</v>
      </c>
      <c r="I2555" s="3"/>
      <c r="J2555" s="24"/>
    </row>
    <row r="2556" spans="1:10" hidden="1">
      <c r="A2556" s="22" t="s">
        <v>13944</v>
      </c>
      <c r="B2556" s="22" t="s">
        <v>14015</v>
      </c>
      <c r="C2556" s="23" t="s">
        <v>14016</v>
      </c>
      <c r="D2556" s="22" t="s">
        <v>8920</v>
      </c>
      <c r="E2556" s="22" t="s">
        <v>82</v>
      </c>
      <c r="F2556" s="42"/>
      <c r="G2556" s="4">
        <v>0</v>
      </c>
      <c r="H2556" s="5" t="s">
        <v>2793</v>
      </c>
      <c r="I2556" s="3"/>
      <c r="J2556" s="24"/>
    </row>
    <row r="2557" spans="1:10" hidden="1">
      <c r="A2557" s="22" t="s">
        <v>13944</v>
      </c>
      <c r="B2557" s="22" t="s">
        <v>14017</v>
      </c>
      <c r="C2557" s="23" t="s">
        <v>12498</v>
      </c>
      <c r="D2557" s="22" t="s">
        <v>8920</v>
      </c>
      <c r="E2557" s="22" t="s">
        <v>82</v>
      </c>
      <c r="F2557" s="42"/>
      <c r="G2557" s="4">
        <v>0</v>
      </c>
      <c r="H2557" s="5" t="s">
        <v>2793</v>
      </c>
      <c r="I2557" s="3"/>
      <c r="J2557" s="24"/>
    </row>
    <row r="2558" spans="1:10" hidden="1">
      <c r="A2558" s="22" t="s">
        <v>13944</v>
      </c>
      <c r="B2558" s="22" t="s">
        <v>14018</v>
      </c>
      <c r="C2558" s="23" t="s">
        <v>14019</v>
      </c>
      <c r="D2558" s="22" t="s">
        <v>8920</v>
      </c>
      <c r="E2558" s="22" t="s">
        <v>82</v>
      </c>
      <c r="F2558" s="42"/>
      <c r="G2558" s="4">
        <v>0</v>
      </c>
      <c r="H2558" s="5" t="s">
        <v>2793</v>
      </c>
      <c r="I2558" s="3"/>
      <c r="J2558" s="24"/>
    </row>
    <row r="2559" spans="1:10" hidden="1">
      <c r="A2559" s="22" t="s">
        <v>13944</v>
      </c>
      <c r="B2559" s="22" t="s">
        <v>14020</v>
      </c>
      <c r="C2559" s="23" t="s">
        <v>14021</v>
      </c>
      <c r="D2559" s="22" t="s">
        <v>8920</v>
      </c>
      <c r="E2559" s="22" t="s">
        <v>82</v>
      </c>
      <c r="F2559" s="42"/>
      <c r="G2559" s="4">
        <v>0</v>
      </c>
      <c r="H2559" s="5" t="s">
        <v>2793</v>
      </c>
      <c r="I2559" s="3"/>
      <c r="J2559" s="24"/>
    </row>
    <row r="2560" spans="1:10" hidden="1">
      <c r="A2560" s="22" t="s">
        <v>13944</v>
      </c>
      <c r="B2560" s="22" t="s">
        <v>14022</v>
      </c>
      <c r="C2560" s="23" t="s">
        <v>14023</v>
      </c>
      <c r="D2560" s="22" t="s">
        <v>9010</v>
      </c>
      <c r="E2560" s="22" t="s">
        <v>82</v>
      </c>
      <c r="F2560" s="42" t="s">
        <v>10823</v>
      </c>
      <c r="G2560" s="4">
        <v>0</v>
      </c>
      <c r="H2560" s="5" t="s">
        <v>2793</v>
      </c>
      <c r="I2560" s="3"/>
      <c r="J2560" s="24"/>
    </row>
    <row r="2561" spans="1:10" hidden="1">
      <c r="A2561" s="22" t="s">
        <v>13944</v>
      </c>
      <c r="B2561" s="22" t="s">
        <v>14024</v>
      </c>
      <c r="C2561" s="23" t="s">
        <v>14025</v>
      </c>
      <c r="D2561" s="22" t="s">
        <v>9010</v>
      </c>
      <c r="E2561" s="22" t="s">
        <v>82</v>
      </c>
      <c r="F2561" s="42" t="s">
        <v>10823</v>
      </c>
      <c r="G2561" s="4">
        <v>0</v>
      </c>
      <c r="H2561" s="5" t="s">
        <v>2793</v>
      </c>
      <c r="I2561" s="3"/>
      <c r="J2561" s="24"/>
    </row>
    <row r="2562" spans="1:10" hidden="1">
      <c r="A2562" s="22" t="s">
        <v>13944</v>
      </c>
      <c r="B2562" s="22" t="s">
        <v>14026</v>
      </c>
      <c r="C2562" s="23" t="s">
        <v>14027</v>
      </c>
      <c r="D2562" s="22" t="s">
        <v>9010</v>
      </c>
      <c r="E2562" s="22" t="s">
        <v>82</v>
      </c>
      <c r="F2562" s="42"/>
      <c r="G2562" s="4">
        <v>0</v>
      </c>
      <c r="H2562" s="5" t="s">
        <v>2793</v>
      </c>
      <c r="I2562" s="3"/>
      <c r="J2562" s="24"/>
    </row>
    <row r="2563" spans="1:10" hidden="1">
      <c r="A2563" s="22" t="s">
        <v>13944</v>
      </c>
      <c r="B2563" s="22" t="s">
        <v>14028</v>
      </c>
      <c r="C2563" s="23" t="s">
        <v>14029</v>
      </c>
      <c r="D2563" s="22" t="s">
        <v>9010</v>
      </c>
      <c r="E2563" s="22" t="s">
        <v>82</v>
      </c>
      <c r="F2563" s="42"/>
      <c r="G2563" s="4">
        <v>0</v>
      </c>
      <c r="H2563" s="5" t="s">
        <v>2793</v>
      </c>
      <c r="I2563" s="3"/>
      <c r="J2563" s="24"/>
    </row>
    <row r="2564" spans="1:10" hidden="1">
      <c r="A2564" s="22" t="s">
        <v>13944</v>
      </c>
      <c r="B2564" s="22" t="s">
        <v>14030</v>
      </c>
      <c r="C2564" s="23" t="s">
        <v>14031</v>
      </c>
      <c r="D2564" s="22" t="s">
        <v>9010</v>
      </c>
      <c r="E2564" s="22" t="s">
        <v>82</v>
      </c>
      <c r="F2564" s="42"/>
      <c r="G2564" s="4">
        <v>0</v>
      </c>
      <c r="H2564" s="5" t="s">
        <v>2793</v>
      </c>
      <c r="I2564" s="3"/>
      <c r="J2564" s="24"/>
    </row>
    <row r="2565" spans="1:10" hidden="1">
      <c r="A2565" s="22" t="s">
        <v>13944</v>
      </c>
      <c r="B2565" s="22" t="s">
        <v>14032</v>
      </c>
      <c r="C2565" s="23" t="s">
        <v>14033</v>
      </c>
      <c r="D2565" s="22" t="s">
        <v>8924</v>
      </c>
      <c r="E2565" s="22" t="s">
        <v>82</v>
      </c>
      <c r="F2565" s="42"/>
      <c r="G2565" s="4">
        <v>0</v>
      </c>
      <c r="H2565" s="5" t="s">
        <v>2793</v>
      </c>
      <c r="I2565" s="3"/>
      <c r="J2565" s="24"/>
    </row>
    <row r="2566" spans="1:10" hidden="1">
      <c r="A2566" s="22" t="s">
        <v>13944</v>
      </c>
      <c r="B2566" s="22" t="s">
        <v>14034</v>
      </c>
      <c r="C2566" s="23" t="s">
        <v>14035</v>
      </c>
      <c r="D2566" s="22" t="s">
        <v>8924</v>
      </c>
      <c r="E2566" s="22" t="s">
        <v>82</v>
      </c>
      <c r="F2566" s="42"/>
      <c r="G2566" s="4">
        <v>0</v>
      </c>
      <c r="H2566" s="5" t="s">
        <v>2793</v>
      </c>
      <c r="I2566" s="3"/>
      <c r="J2566" s="24"/>
    </row>
    <row r="2567" spans="1:10" hidden="1">
      <c r="A2567" s="22" t="s">
        <v>13944</v>
      </c>
      <c r="B2567" s="22" t="s">
        <v>14036</v>
      </c>
      <c r="C2567" s="23" t="s">
        <v>14037</v>
      </c>
      <c r="D2567" s="22" t="s">
        <v>8924</v>
      </c>
      <c r="E2567" s="22" t="s">
        <v>82</v>
      </c>
      <c r="F2567" s="42" t="s">
        <v>14038</v>
      </c>
      <c r="G2567" s="4">
        <v>0</v>
      </c>
      <c r="H2567" s="5" t="s">
        <v>2793</v>
      </c>
      <c r="I2567" s="3"/>
      <c r="J2567" s="24"/>
    </row>
    <row r="2568" spans="1:10" hidden="1">
      <c r="A2568" s="22" t="s">
        <v>13944</v>
      </c>
      <c r="B2568" s="22" t="s">
        <v>14039</v>
      </c>
      <c r="C2568" s="23" t="s">
        <v>14040</v>
      </c>
      <c r="D2568" s="22" t="s">
        <v>8927</v>
      </c>
      <c r="E2568" s="22">
        <v>2</v>
      </c>
      <c r="F2568" s="42"/>
      <c r="G2568" s="4">
        <v>0</v>
      </c>
      <c r="H2568" s="5" t="s">
        <v>2793</v>
      </c>
      <c r="J2568" s="24"/>
    </row>
    <row r="2569" spans="1:10" hidden="1">
      <c r="A2569" s="22" t="s">
        <v>13944</v>
      </c>
      <c r="B2569" s="22" t="s">
        <v>14041</v>
      </c>
      <c r="C2569" s="23" t="s">
        <v>14042</v>
      </c>
      <c r="D2569" s="22" t="s">
        <v>8927</v>
      </c>
      <c r="E2569" s="22">
        <v>2</v>
      </c>
      <c r="F2569" s="42"/>
      <c r="G2569" s="4">
        <v>0</v>
      </c>
      <c r="H2569" s="5" t="s">
        <v>2793</v>
      </c>
      <c r="I2569" s="3"/>
      <c r="J2569" s="24"/>
    </row>
    <row r="2570" spans="1:10" hidden="1">
      <c r="A2570" s="22" t="s">
        <v>14043</v>
      </c>
      <c r="B2570" s="22" t="s">
        <v>14044</v>
      </c>
      <c r="C2570" s="23" t="s">
        <v>14045</v>
      </c>
      <c r="D2570" s="22" t="s">
        <v>8884</v>
      </c>
      <c r="E2570" s="22" t="s">
        <v>82</v>
      </c>
      <c r="F2570" s="42" t="s">
        <v>12668</v>
      </c>
      <c r="G2570" s="4">
        <v>0</v>
      </c>
      <c r="H2570" s="5" t="s">
        <v>2793</v>
      </c>
      <c r="I2570" s="3"/>
      <c r="J2570" s="24"/>
    </row>
    <row r="2571" spans="1:10" hidden="1">
      <c r="A2571" s="22" t="s">
        <v>14043</v>
      </c>
      <c r="B2571" s="22" t="s">
        <v>14046</v>
      </c>
      <c r="C2571" s="23" t="s">
        <v>14047</v>
      </c>
      <c r="D2571" s="22" t="s">
        <v>8884</v>
      </c>
      <c r="E2571" s="22" t="s">
        <v>82</v>
      </c>
      <c r="F2571" s="42"/>
      <c r="G2571" s="4">
        <v>0</v>
      </c>
      <c r="H2571" s="5" t="s">
        <v>2793</v>
      </c>
      <c r="I2571" s="3"/>
      <c r="J2571" s="24"/>
    </row>
    <row r="2572" spans="1:10" hidden="1">
      <c r="A2572" s="22" t="s">
        <v>14043</v>
      </c>
      <c r="B2572" s="22" t="s">
        <v>14048</v>
      </c>
      <c r="C2572" s="23" t="s">
        <v>14049</v>
      </c>
      <c r="D2572" s="22" t="s">
        <v>8884</v>
      </c>
      <c r="E2572" s="22" t="s">
        <v>82</v>
      </c>
      <c r="F2572" s="42"/>
      <c r="G2572" s="4">
        <v>0</v>
      </c>
      <c r="H2572" s="5" t="s">
        <v>2793</v>
      </c>
      <c r="I2572" s="3"/>
      <c r="J2572" s="24"/>
    </row>
    <row r="2573" spans="1:10" hidden="1">
      <c r="A2573" s="22" t="s">
        <v>14050</v>
      </c>
      <c r="B2573" s="22" t="s">
        <v>14051</v>
      </c>
      <c r="C2573" s="23" t="s">
        <v>14052</v>
      </c>
      <c r="D2573" s="22" t="s">
        <v>8927</v>
      </c>
      <c r="E2573" s="22">
        <v>2</v>
      </c>
      <c r="F2573" s="42"/>
      <c r="G2573" s="4">
        <v>0</v>
      </c>
      <c r="H2573" s="5" t="s">
        <v>2793</v>
      </c>
      <c r="J2573" s="24"/>
    </row>
    <row r="2574" spans="1:10" hidden="1">
      <c r="A2574" s="22" t="s">
        <v>14050</v>
      </c>
      <c r="B2574" s="22" t="s">
        <v>14053</v>
      </c>
      <c r="C2574" s="23" t="s">
        <v>14054</v>
      </c>
      <c r="D2574" s="22" t="s">
        <v>8927</v>
      </c>
      <c r="E2574" s="22">
        <v>2</v>
      </c>
      <c r="F2574" s="42"/>
      <c r="G2574" s="4">
        <v>0</v>
      </c>
      <c r="H2574" s="5" t="s">
        <v>2793</v>
      </c>
      <c r="I2574" s="3"/>
      <c r="J2574" s="24"/>
    </row>
    <row r="2575" spans="1:10" hidden="1">
      <c r="A2575" s="22" t="s">
        <v>14050</v>
      </c>
      <c r="B2575" s="22" t="s">
        <v>1432</v>
      </c>
      <c r="C2575" s="23" t="s">
        <v>14055</v>
      </c>
      <c r="D2575" s="22" t="s">
        <v>8884</v>
      </c>
      <c r="E2575" s="22">
        <v>3</v>
      </c>
      <c r="F2575" s="42"/>
      <c r="G2575" s="4">
        <v>0</v>
      </c>
      <c r="H2575" s="5" t="s">
        <v>2793</v>
      </c>
      <c r="I2575" s="3"/>
      <c r="J2575" s="24"/>
    </row>
    <row r="2576" spans="1:10" hidden="1">
      <c r="A2576" s="22" t="s">
        <v>14050</v>
      </c>
      <c r="B2576" s="22" t="s">
        <v>14056</v>
      </c>
      <c r="C2576" s="23" t="s">
        <v>14057</v>
      </c>
      <c r="D2576" s="22" t="s">
        <v>8884</v>
      </c>
      <c r="E2576" s="22">
        <v>3</v>
      </c>
      <c r="F2576" s="42"/>
      <c r="G2576" s="4">
        <v>0</v>
      </c>
      <c r="H2576" s="5" t="s">
        <v>2793</v>
      </c>
      <c r="I2576" s="3"/>
      <c r="J2576" s="24"/>
    </row>
    <row r="2577" spans="1:10" hidden="1">
      <c r="A2577" s="22" t="s">
        <v>14050</v>
      </c>
      <c r="B2577" s="22" t="s">
        <v>14058</v>
      </c>
      <c r="C2577" s="23" t="s">
        <v>14059</v>
      </c>
      <c r="D2577" s="22" t="s">
        <v>8884</v>
      </c>
      <c r="E2577" s="22">
        <v>3</v>
      </c>
      <c r="F2577" s="42"/>
      <c r="G2577" s="4">
        <v>0</v>
      </c>
      <c r="H2577" s="5" t="s">
        <v>2793</v>
      </c>
      <c r="I2577" s="3"/>
      <c r="J2577" s="24"/>
    </row>
    <row r="2578" spans="1:10" hidden="1">
      <c r="A2578" s="22" t="s">
        <v>14050</v>
      </c>
      <c r="B2578" s="22" t="s">
        <v>1508</v>
      </c>
      <c r="C2578" s="23" t="s">
        <v>14060</v>
      </c>
      <c r="D2578" s="22" t="s">
        <v>8884</v>
      </c>
      <c r="E2578" s="22">
        <v>3</v>
      </c>
      <c r="F2578" s="42"/>
      <c r="G2578" s="4">
        <v>0</v>
      </c>
      <c r="H2578" s="5" t="s">
        <v>2793</v>
      </c>
      <c r="I2578" s="3"/>
      <c r="J2578" s="24"/>
    </row>
    <row r="2579" spans="1:10" hidden="1">
      <c r="A2579" s="22" t="s">
        <v>14050</v>
      </c>
      <c r="B2579" s="22" t="s">
        <v>14061</v>
      </c>
      <c r="C2579" s="23" t="s">
        <v>14062</v>
      </c>
      <c r="D2579" s="22" t="s">
        <v>8884</v>
      </c>
      <c r="E2579" s="22">
        <v>3</v>
      </c>
      <c r="F2579" s="42"/>
      <c r="G2579" s="4">
        <v>0</v>
      </c>
      <c r="H2579" s="5" t="s">
        <v>2793</v>
      </c>
      <c r="I2579" s="3"/>
      <c r="J2579" s="24"/>
    </row>
    <row r="2580" spans="1:10" hidden="1">
      <c r="A2580" s="22" t="s">
        <v>14050</v>
      </c>
      <c r="B2580" s="22" t="s">
        <v>14063</v>
      </c>
      <c r="C2580" s="23" t="s">
        <v>14064</v>
      </c>
      <c r="D2580" s="22" t="s">
        <v>8884</v>
      </c>
      <c r="E2580" s="22">
        <v>2</v>
      </c>
      <c r="F2580" s="42"/>
      <c r="G2580" s="4">
        <v>0</v>
      </c>
      <c r="H2580" s="5" t="s">
        <v>2793</v>
      </c>
      <c r="J2580" s="24"/>
    </row>
    <row r="2581" spans="1:10" hidden="1">
      <c r="A2581" s="22" t="s">
        <v>14050</v>
      </c>
      <c r="B2581" s="22" t="s">
        <v>14065</v>
      </c>
      <c r="C2581" s="23" t="s">
        <v>14066</v>
      </c>
      <c r="D2581" s="22" t="s">
        <v>8884</v>
      </c>
      <c r="E2581" s="22">
        <v>2</v>
      </c>
      <c r="F2581" s="42"/>
      <c r="G2581" s="4">
        <v>0</v>
      </c>
      <c r="H2581" s="5" t="s">
        <v>2793</v>
      </c>
      <c r="J2581" s="24"/>
    </row>
    <row r="2582" spans="1:10" hidden="1">
      <c r="A2582" s="22" t="s">
        <v>14050</v>
      </c>
      <c r="B2582" s="22" t="s">
        <v>1891</v>
      </c>
      <c r="C2582" s="23" t="s">
        <v>14067</v>
      </c>
      <c r="D2582" s="22" t="s">
        <v>8884</v>
      </c>
      <c r="E2582" s="22" t="s">
        <v>8921</v>
      </c>
      <c r="F2582" s="42"/>
      <c r="G2582" s="4">
        <v>0</v>
      </c>
      <c r="H2582" s="5" t="s">
        <v>2793</v>
      </c>
      <c r="I2582" s="3"/>
      <c r="J2582" s="24"/>
    </row>
    <row r="2583" spans="1:10" hidden="1">
      <c r="A2583" s="22" t="s">
        <v>14050</v>
      </c>
      <c r="B2583" s="22" t="s">
        <v>1561</v>
      </c>
      <c r="C2583" s="23" t="s">
        <v>14068</v>
      </c>
      <c r="D2583" s="22" t="s">
        <v>8884</v>
      </c>
      <c r="E2583" s="22">
        <v>3</v>
      </c>
      <c r="F2583" s="42"/>
      <c r="G2583" s="4">
        <v>0</v>
      </c>
      <c r="H2583" s="5" t="s">
        <v>2793</v>
      </c>
      <c r="I2583" s="3"/>
      <c r="J2583" s="24"/>
    </row>
    <row r="2584" spans="1:10" hidden="1">
      <c r="A2584" s="22" t="s">
        <v>14050</v>
      </c>
      <c r="B2584" s="22" t="s">
        <v>14069</v>
      </c>
      <c r="C2584" s="23" t="s">
        <v>14070</v>
      </c>
      <c r="D2584" s="22" t="s">
        <v>8884</v>
      </c>
      <c r="E2584" s="22">
        <v>3</v>
      </c>
      <c r="F2584" s="42"/>
      <c r="G2584" s="4">
        <v>0</v>
      </c>
      <c r="H2584" s="5" t="s">
        <v>2793</v>
      </c>
      <c r="I2584" s="3"/>
      <c r="J2584" s="24"/>
    </row>
    <row r="2585" spans="1:10" hidden="1">
      <c r="A2585" s="22" t="s">
        <v>14050</v>
      </c>
      <c r="B2585" s="22" t="s">
        <v>14071</v>
      </c>
      <c r="C2585" s="23" t="s">
        <v>14072</v>
      </c>
      <c r="D2585" s="22" t="s">
        <v>8884</v>
      </c>
      <c r="E2585" s="22" t="s">
        <v>82</v>
      </c>
      <c r="F2585" s="42"/>
      <c r="G2585" s="4">
        <v>0</v>
      </c>
      <c r="H2585" s="5" t="s">
        <v>2793</v>
      </c>
      <c r="I2585" s="3"/>
      <c r="J2585" s="24"/>
    </row>
    <row r="2586" spans="1:10" hidden="1">
      <c r="A2586" s="22" t="s">
        <v>14050</v>
      </c>
      <c r="B2586" s="22" t="s">
        <v>14073</v>
      </c>
      <c r="C2586" s="23" t="s">
        <v>14074</v>
      </c>
      <c r="D2586" s="22" t="s">
        <v>8884</v>
      </c>
      <c r="E2586" s="22" t="s">
        <v>82</v>
      </c>
      <c r="F2586" s="42"/>
      <c r="G2586" s="4">
        <v>0</v>
      </c>
      <c r="H2586" s="5" t="s">
        <v>2793</v>
      </c>
      <c r="I2586" s="3"/>
      <c r="J2586" s="24"/>
    </row>
    <row r="2587" spans="1:10" hidden="1">
      <c r="A2587" s="22" t="s">
        <v>14050</v>
      </c>
      <c r="B2587" s="22" t="s">
        <v>14075</v>
      </c>
      <c r="C2587" s="23" t="s">
        <v>14076</v>
      </c>
      <c r="D2587" s="22" t="s">
        <v>8884</v>
      </c>
      <c r="E2587" s="22" t="s">
        <v>82</v>
      </c>
      <c r="F2587" s="42"/>
      <c r="G2587" s="4">
        <v>0</v>
      </c>
      <c r="H2587" s="5" t="s">
        <v>2793</v>
      </c>
      <c r="I2587" s="3"/>
      <c r="J2587" s="24"/>
    </row>
    <row r="2588" spans="1:10" hidden="1">
      <c r="A2588" s="22" t="s">
        <v>14050</v>
      </c>
      <c r="B2588" s="22" t="s">
        <v>14077</v>
      </c>
      <c r="C2588" s="23" t="s">
        <v>14078</v>
      </c>
      <c r="D2588" s="22" t="s">
        <v>8884</v>
      </c>
      <c r="E2588" s="22" t="s">
        <v>82</v>
      </c>
      <c r="F2588" s="42"/>
      <c r="G2588" s="4">
        <v>0</v>
      </c>
      <c r="H2588" s="5" t="s">
        <v>2793</v>
      </c>
      <c r="I2588" s="3"/>
      <c r="J2588" s="24"/>
    </row>
    <row r="2589" spans="1:10" hidden="1">
      <c r="A2589" s="22" t="s">
        <v>14050</v>
      </c>
      <c r="B2589" s="22" t="s">
        <v>14079</v>
      </c>
      <c r="C2589" s="23" t="s">
        <v>14080</v>
      </c>
      <c r="D2589" s="22" t="s">
        <v>8884</v>
      </c>
      <c r="E2589" s="22" t="s">
        <v>82</v>
      </c>
      <c r="F2589" s="42"/>
      <c r="G2589" s="4">
        <v>0</v>
      </c>
      <c r="H2589" s="5" t="s">
        <v>2793</v>
      </c>
      <c r="I2589" s="3"/>
      <c r="J2589" s="24"/>
    </row>
    <row r="2590" spans="1:10" hidden="1">
      <c r="A2590" s="22" t="s">
        <v>14050</v>
      </c>
      <c r="B2590" s="22" t="s">
        <v>14081</v>
      </c>
      <c r="C2590" s="23" t="s">
        <v>14082</v>
      </c>
      <c r="D2590" s="22" t="s">
        <v>8884</v>
      </c>
      <c r="E2590" s="22" t="s">
        <v>8921</v>
      </c>
      <c r="F2590" s="42"/>
      <c r="G2590" s="4">
        <v>0</v>
      </c>
      <c r="H2590" s="5" t="s">
        <v>2793</v>
      </c>
      <c r="I2590" s="3"/>
      <c r="J2590" s="24"/>
    </row>
    <row r="2591" spans="1:10" hidden="1">
      <c r="A2591" s="22" t="s">
        <v>14050</v>
      </c>
      <c r="B2591" s="22" t="s">
        <v>14083</v>
      </c>
      <c r="C2591" s="23" t="s">
        <v>14084</v>
      </c>
      <c r="D2591" s="22" t="s">
        <v>8884</v>
      </c>
      <c r="E2591" s="22">
        <v>3</v>
      </c>
      <c r="F2591" s="42"/>
      <c r="G2591" s="4">
        <v>0</v>
      </c>
      <c r="H2591" s="5" t="s">
        <v>2793</v>
      </c>
      <c r="I2591" s="3"/>
      <c r="J2591" s="24"/>
    </row>
    <row r="2592" spans="1:10" hidden="1">
      <c r="A2592" s="22" t="s">
        <v>14050</v>
      </c>
      <c r="B2592" s="22" t="s">
        <v>14085</v>
      </c>
      <c r="C2592" s="23" t="s">
        <v>14086</v>
      </c>
      <c r="D2592" s="22" t="s">
        <v>8884</v>
      </c>
      <c r="E2592" s="22">
        <v>2</v>
      </c>
      <c r="F2592" s="42" t="s">
        <v>14087</v>
      </c>
      <c r="G2592" s="4">
        <v>0</v>
      </c>
      <c r="H2592" s="5" t="s">
        <v>2793</v>
      </c>
      <c r="I2592" s="3"/>
      <c r="J2592" s="24"/>
    </row>
    <row r="2593" spans="1:10" hidden="1">
      <c r="A2593" s="22" t="s">
        <v>14050</v>
      </c>
      <c r="B2593" s="22" t="s">
        <v>14088</v>
      </c>
      <c r="C2593" s="23" t="s">
        <v>14089</v>
      </c>
      <c r="D2593" s="22" t="s">
        <v>8884</v>
      </c>
      <c r="E2593" s="22" t="s">
        <v>8921</v>
      </c>
      <c r="F2593" s="42" t="s">
        <v>14087</v>
      </c>
      <c r="G2593" s="4">
        <v>0</v>
      </c>
      <c r="H2593" s="5" t="s">
        <v>2793</v>
      </c>
      <c r="J2593" s="24"/>
    </row>
    <row r="2594" spans="1:10" hidden="1">
      <c r="A2594" s="22" t="s">
        <v>14050</v>
      </c>
      <c r="B2594" s="22" t="s">
        <v>14090</v>
      </c>
      <c r="C2594" s="23" t="s">
        <v>14091</v>
      </c>
      <c r="D2594" s="22" t="s">
        <v>8884</v>
      </c>
      <c r="E2594" s="22" t="s">
        <v>82</v>
      </c>
      <c r="F2594" s="42"/>
      <c r="G2594" s="4">
        <v>0</v>
      </c>
      <c r="H2594" s="5" t="s">
        <v>2793</v>
      </c>
      <c r="I2594" s="3"/>
      <c r="J2594" s="24"/>
    </row>
    <row r="2595" spans="1:10" hidden="1">
      <c r="A2595" s="22" t="s">
        <v>14050</v>
      </c>
      <c r="B2595" s="22" t="s">
        <v>14092</v>
      </c>
      <c r="C2595" s="23" t="s">
        <v>14093</v>
      </c>
      <c r="D2595" s="22" t="s">
        <v>8884</v>
      </c>
      <c r="E2595" s="22" t="s">
        <v>82</v>
      </c>
      <c r="F2595" s="42"/>
      <c r="G2595" s="4">
        <v>0</v>
      </c>
      <c r="H2595" s="5" t="s">
        <v>2793</v>
      </c>
      <c r="I2595" s="3"/>
      <c r="J2595" s="24"/>
    </row>
    <row r="2596" spans="1:10" hidden="1">
      <c r="A2596" s="22" t="s">
        <v>14050</v>
      </c>
      <c r="B2596" s="22" t="s">
        <v>14094</v>
      </c>
      <c r="C2596" s="23" t="s">
        <v>14095</v>
      </c>
      <c r="D2596" s="22" t="s">
        <v>8920</v>
      </c>
      <c r="E2596" s="22" t="s">
        <v>8921</v>
      </c>
      <c r="F2596" s="42"/>
      <c r="G2596" s="4">
        <v>0</v>
      </c>
      <c r="H2596" s="5" t="s">
        <v>2793</v>
      </c>
      <c r="I2596" s="3"/>
      <c r="J2596" s="24"/>
    </row>
    <row r="2597" spans="1:10" hidden="1">
      <c r="A2597" s="22" t="s">
        <v>14050</v>
      </c>
      <c r="B2597" s="22" t="s">
        <v>14096</v>
      </c>
      <c r="C2597" s="23" t="s">
        <v>14097</v>
      </c>
      <c r="D2597" s="22" t="s">
        <v>8920</v>
      </c>
      <c r="E2597" s="22" t="s">
        <v>8921</v>
      </c>
      <c r="F2597" s="42"/>
      <c r="G2597" s="4">
        <v>0</v>
      </c>
      <c r="H2597" s="5" t="s">
        <v>2793</v>
      </c>
      <c r="I2597" s="3"/>
      <c r="J2597" s="24"/>
    </row>
    <row r="2598" spans="1:10" hidden="1">
      <c r="A2598" s="22" t="s">
        <v>14050</v>
      </c>
      <c r="B2598" s="22" t="s">
        <v>14098</v>
      </c>
      <c r="C2598" s="23" t="s">
        <v>14099</v>
      </c>
      <c r="D2598" s="22" t="s">
        <v>8884</v>
      </c>
      <c r="E2598" s="22" t="s">
        <v>82</v>
      </c>
      <c r="F2598" s="42"/>
      <c r="G2598" s="4">
        <v>0</v>
      </c>
      <c r="H2598" s="5" t="s">
        <v>2793</v>
      </c>
      <c r="J2598" s="24"/>
    </row>
    <row r="2599" spans="1:10" hidden="1">
      <c r="A2599" s="22" t="s">
        <v>14050</v>
      </c>
      <c r="B2599" s="22" t="s">
        <v>14100</v>
      </c>
      <c r="C2599" s="23" t="s">
        <v>14101</v>
      </c>
      <c r="D2599" s="22" t="s">
        <v>8884</v>
      </c>
      <c r="E2599" s="22">
        <v>2</v>
      </c>
      <c r="F2599" s="42" t="s">
        <v>14102</v>
      </c>
      <c r="G2599" s="4">
        <v>0</v>
      </c>
      <c r="H2599" s="5" t="s">
        <v>2793</v>
      </c>
      <c r="I2599" s="3"/>
      <c r="J2599" s="24"/>
    </row>
    <row r="2600" spans="1:10" hidden="1">
      <c r="A2600" s="22" t="s">
        <v>14050</v>
      </c>
      <c r="B2600" s="22" t="s">
        <v>14103</v>
      </c>
      <c r="C2600" s="23" t="s">
        <v>14104</v>
      </c>
      <c r="D2600" s="22" t="s">
        <v>8884</v>
      </c>
      <c r="E2600" s="22" t="s">
        <v>82</v>
      </c>
      <c r="F2600" s="42" t="s">
        <v>14102</v>
      </c>
      <c r="G2600" s="4">
        <v>0</v>
      </c>
      <c r="H2600" s="5" t="s">
        <v>2793</v>
      </c>
      <c r="I2600" s="3"/>
      <c r="J2600" s="24"/>
    </row>
    <row r="2601" spans="1:10" hidden="1">
      <c r="A2601" s="22" t="s">
        <v>14050</v>
      </c>
      <c r="B2601" s="22" t="s">
        <v>14105</v>
      </c>
      <c r="C2601" s="23" t="s">
        <v>14106</v>
      </c>
      <c r="D2601" s="22" t="s">
        <v>8884</v>
      </c>
      <c r="E2601" s="22">
        <v>2</v>
      </c>
      <c r="F2601" s="42" t="s">
        <v>14102</v>
      </c>
      <c r="G2601" s="4">
        <v>0</v>
      </c>
      <c r="H2601" s="5" t="s">
        <v>2793</v>
      </c>
      <c r="I2601" s="3"/>
      <c r="J2601" s="24"/>
    </row>
    <row r="2602" spans="1:10" hidden="1">
      <c r="A2602" s="22" t="s">
        <v>14050</v>
      </c>
      <c r="B2602" s="22" t="s">
        <v>14107</v>
      </c>
      <c r="C2602" s="23" t="s">
        <v>14108</v>
      </c>
      <c r="D2602" s="22" t="s">
        <v>8884</v>
      </c>
      <c r="E2602" s="22">
        <v>2</v>
      </c>
      <c r="F2602" s="42" t="s">
        <v>14102</v>
      </c>
      <c r="G2602" s="4">
        <v>0</v>
      </c>
      <c r="H2602" s="5" t="s">
        <v>2793</v>
      </c>
      <c r="I2602" s="3"/>
      <c r="J2602" s="24"/>
    </row>
    <row r="2603" spans="1:10" hidden="1">
      <c r="A2603" s="22" t="s">
        <v>14050</v>
      </c>
      <c r="B2603" s="22" t="s">
        <v>14109</v>
      </c>
      <c r="C2603" s="23" t="s">
        <v>14110</v>
      </c>
      <c r="D2603" s="22" t="s">
        <v>8884</v>
      </c>
      <c r="E2603" s="22">
        <v>2</v>
      </c>
      <c r="F2603" s="42" t="s">
        <v>14102</v>
      </c>
      <c r="G2603" s="4">
        <v>0</v>
      </c>
      <c r="H2603" s="5" t="s">
        <v>2793</v>
      </c>
      <c r="I2603" s="3"/>
      <c r="J2603" s="24"/>
    </row>
    <row r="2604" spans="1:10" hidden="1">
      <c r="A2604" s="22" t="s">
        <v>14050</v>
      </c>
      <c r="B2604" s="22" t="s">
        <v>14111</v>
      </c>
      <c r="C2604" s="23" t="s">
        <v>14112</v>
      </c>
      <c r="D2604" s="22" t="s">
        <v>8884</v>
      </c>
      <c r="E2604" s="22" t="s">
        <v>8921</v>
      </c>
      <c r="F2604" s="42" t="s">
        <v>14102</v>
      </c>
      <c r="G2604" s="4">
        <v>0</v>
      </c>
      <c r="H2604" s="5" t="s">
        <v>2793</v>
      </c>
      <c r="I2604" s="3"/>
      <c r="J2604" s="24"/>
    </row>
    <row r="2605" spans="1:10" hidden="1">
      <c r="A2605" s="22" t="s">
        <v>14050</v>
      </c>
      <c r="B2605" s="22" t="s">
        <v>14113</v>
      </c>
      <c r="C2605" s="23" t="s">
        <v>14114</v>
      </c>
      <c r="D2605" s="22" t="s">
        <v>8884</v>
      </c>
      <c r="E2605" s="22" t="s">
        <v>82</v>
      </c>
      <c r="F2605" s="42" t="s">
        <v>14102</v>
      </c>
      <c r="G2605" s="4">
        <v>0</v>
      </c>
      <c r="H2605" s="5" t="s">
        <v>2793</v>
      </c>
      <c r="I2605" s="3"/>
      <c r="J2605" s="24"/>
    </row>
    <row r="2606" spans="1:10" hidden="1">
      <c r="A2606" s="22" t="s">
        <v>14115</v>
      </c>
      <c r="B2606" s="22" t="s">
        <v>14116</v>
      </c>
      <c r="C2606" s="23" t="s">
        <v>14117</v>
      </c>
      <c r="D2606" s="22" t="s">
        <v>8884</v>
      </c>
      <c r="E2606" s="22">
        <v>2</v>
      </c>
      <c r="F2606" s="42" t="s">
        <v>14118</v>
      </c>
      <c r="G2606" s="4">
        <v>0</v>
      </c>
      <c r="H2606" s="5" t="s">
        <v>2793</v>
      </c>
      <c r="I2606" s="3"/>
      <c r="J2606" s="24"/>
    </row>
    <row r="2607" spans="1:10" hidden="1">
      <c r="A2607" s="22" t="s">
        <v>14115</v>
      </c>
      <c r="B2607" s="22" t="s">
        <v>1134</v>
      </c>
      <c r="C2607" s="23" t="s">
        <v>14119</v>
      </c>
      <c r="D2607" s="22" t="s">
        <v>8884</v>
      </c>
      <c r="E2607" s="22">
        <v>2</v>
      </c>
      <c r="F2607" s="42" t="s">
        <v>14120</v>
      </c>
      <c r="G2607" s="4">
        <v>0</v>
      </c>
      <c r="H2607" s="5" t="s">
        <v>2793</v>
      </c>
      <c r="I2607" s="3"/>
      <c r="J2607" s="24"/>
    </row>
    <row r="2608" spans="1:10" hidden="1">
      <c r="A2608" s="22" t="s">
        <v>14115</v>
      </c>
      <c r="B2608" s="22" t="s">
        <v>1129</v>
      </c>
      <c r="C2608" s="23" t="s">
        <v>14121</v>
      </c>
      <c r="D2608" s="22" t="s">
        <v>8884</v>
      </c>
      <c r="E2608" s="22">
        <v>2</v>
      </c>
      <c r="F2608" s="42"/>
      <c r="G2608" s="4">
        <v>0</v>
      </c>
      <c r="H2608" s="5" t="s">
        <v>2793</v>
      </c>
      <c r="I2608" s="3"/>
      <c r="J2608" s="24"/>
    </row>
    <row r="2609" spans="1:10" hidden="1">
      <c r="A2609" s="22" t="s">
        <v>14115</v>
      </c>
      <c r="B2609" s="22" t="s">
        <v>14122</v>
      </c>
      <c r="C2609" s="23" t="s">
        <v>14123</v>
      </c>
      <c r="D2609" s="22" t="s">
        <v>8884</v>
      </c>
      <c r="E2609" s="22">
        <v>2</v>
      </c>
      <c r="F2609" s="42" t="s">
        <v>14118</v>
      </c>
      <c r="G2609" s="4">
        <v>0</v>
      </c>
      <c r="H2609" s="5" t="s">
        <v>2793</v>
      </c>
      <c r="I2609" s="3"/>
      <c r="J2609" s="24"/>
    </row>
    <row r="2610" spans="1:10" hidden="1">
      <c r="A2610" s="22" t="s">
        <v>14115</v>
      </c>
      <c r="B2610" s="22" t="s">
        <v>14124</v>
      </c>
      <c r="C2610" s="23" t="s">
        <v>14125</v>
      </c>
      <c r="D2610" s="22" t="s">
        <v>8884</v>
      </c>
      <c r="E2610" s="22">
        <v>2</v>
      </c>
      <c r="F2610" s="42" t="s">
        <v>14102</v>
      </c>
      <c r="G2610" s="4">
        <v>0</v>
      </c>
      <c r="H2610" s="5" t="s">
        <v>2793</v>
      </c>
      <c r="I2610" s="3"/>
      <c r="J2610" s="24"/>
    </row>
    <row r="2611" spans="1:10" hidden="1">
      <c r="A2611" s="22" t="s">
        <v>14115</v>
      </c>
      <c r="B2611" s="22" t="s">
        <v>14126</v>
      </c>
      <c r="C2611" s="23" t="s">
        <v>14127</v>
      </c>
      <c r="D2611" s="22" t="s">
        <v>8884</v>
      </c>
      <c r="E2611" s="22">
        <v>2</v>
      </c>
      <c r="F2611" s="42" t="s">
        <v>8986</v>
      </c>
      <c r="G2611" s="4">
        <v>0</v>
      </c>
      <c r="H2611" s="5" t="s">
        <v>2793</v>
      </c>
      <c r="I2611" s="3"/>
      <c r="J2611" s="24"/>
    </row>
    <row r="2612" spans="1:10" hidden="1">
      <c r="A2612" s="22" t="s">
        <v>14115</v>
      </c>
      <c r="B2612" s="22" t="s">
        <v>4596</v>
      </c>
      <c r="C2612" s="23" t="s">
        <v>14128</v>
      </c>
      <c r="D2612" s="22" t="s">
        <v>8884</v>
      </c>
      <c r="E2612" s="22">
        <v>2</v>
      </c>
      <c r="F2612" s="42" t="s">
        <v>8986</v>
      </c>
      <c r="G2612" s="4">
        <v>0</v>
      </c>
      <c r="H2612" s="5" t="s">
        <v>2793</v>
      </c>
      <c r="I2612" s="3"/>
      <c r="J2612" s="24"/>
    </row>
    <row r="2613" spans="1:10" hidden="1">
      <c r="A2613" s="22" t="s">
        <v>14115</v>
      </c>
      <c r="B2613" s="22" t="s">
        <v>14129</v>
      </c>
      <c r="C2613" s="23" t="s">
        <v>14130</v>
      </c>
      <c r="D2613" s="22" t="s">
        <v>8884</v>
      </c>
      <c r="E2613" s="22">
        <v>2</v>
      </c>
      <c r="F2613" s="42" t="s">
        <v>8986</v>
      </c>
      <c r="G2613" s="4">
        <v>0</v>
      </c>
      <c r="H2613" s="5" t="s">
        <v>2793</v>
      </c>
      <c r="I2613" s="3"/>
      <c r="J2613" s="24"/>
    </row>
    <row r="2614" spans="1:10" hidden="1">
      <c r="A2614" s="22" t="s">
        <v>14115</v>
      </c>
      <c r="B2614" s="22" t="s">
        <v>7310</v>
      </c>
      <c r="C2614" s="23" t="s">
        <v>14131</v>
      </c>
      <c r="D2614" s="22" t="s">
        <v>8884</v>
      </c>
      <c r="E2614" s="22">
        <v>2</v>
      </c>
      <c r="F2614" s="42" t="s">
        <v>8986</v>
      </c>
      <c r="G2614" s="4">
        <v>0</v>
      </c>
      <c r="H2614" s="5" t="s">
        <v>2793</v>
      </c>
      <c r="I2614" s="3"/>
      <c r="J2614" s="24"/>
    </row>
    <row r="2615" spans="1:10" hidden="1">
      <c r="A2615" s="22" t="s">
        <v>14115</v>
      </c>
      <c r="B2615" s="22" t="s">
        <v>14132</v>
      </c>
      <c r="C2615" s="23" t="s">
        <v>14133</v>
      </c>
      <c r="D2615" s="22" t="s">
        <v>8884</v>
      </c>
      <c r="E2615" s="22">
        <v>2</v>
      </c>
      <c r="F2615" s="42" t="s">
        <v>8986</v>
      </c>
      <c r="G2615" s="4">
        <v>0</v>
      </c>
      <c r="H2615" s="5" t="s">
        <v>2793</v>
      </c>
      <c r="I2615" s="3"/>
      <c r="J2615" s="24"/>
    </row>
    <row r="2616" spans="1:10" hidden="1">
      <c r="A2616" s="22" t="s">
        <v>14115</v>
      </c>
      <c r="B2616" s="22" t="s">
        <v>14134</v>
      </c>
      <c r="C2616" s="23" t="s">
        <v>14135</v>
      </c>
      <c r="D2616" s="22" t="s">
        <v>8884</v>
      </c>
      <c r="E2616" s="22" t="s">
        <v>8921</v>
      </c>
      <c r="F2616" s="42"/>
      <c r="G2616" s="4">
        <v>0</v>
      </c>
      <c r="H2616" s="5" t="s">
        <v>2793</v>
      </c>
      <c r="I2616" s="3"/>
      <c r="J2616" s="24"/>
    </row>
    <row r="2617" spans="1:10" hidden="1">
      <c r="A2617" s="22" t="s">
        <v>14115</v>
      </c>
      <c r="B2617" s="22" t="s">
        <v>1898</v>
      </c>
      <c r="C2617" s="23" t="s">
        <v>14136</v>
      </c>
      <c r="D2617" s="22" t="s">
        <v>8884</v>
      </c>
      <c r="E2617" s="22">
        <v>2</v>
      </c>
      <c r="F2617" s="42"/>
      <c r="G2617" s="4">
        <v>0</v>
      </c>
      <c r="H2617" s="5" t="s">
        <v>2793</v>
      </c>
      <c r="I2617" s="3"/>
      <c r="J2617" s="24"/>
    </row>
    <row r="2618" spans="1:10" hidden="1">
      <c r="A2618" s="22" t="s">
        <v>14115</v>
      </c>
      <c r="B2618" s="22" t="s">
        <v>285</v>
      </c>
      <c r="C2618" s="23" t="s">
        <v>14137</v>
      </c>
      <c r="D2618" s="22" t="s">
        <v>8884</v>
      </c>
      <c r="E2618" s="22">
        <v>2</v>
      </c>
      <c r="F2618" s="42"/>
      <c r="G2618" s="4">
        <v>0</v>
      </c>
      <c r="H2618" s="5" t="s">
        <v>2793</v>
      </c>
      <c r="I2618" s="3"/>
      <c r="J2618" s="24"/>
    </row>
    <row r="2619" spans="1:10" hidden="1">
      <c r="A2619" s="22" t="s">
        <v>14115</v>
      </c>
      <c r="B2619" s="22" t="s">
        <v>14138</v>
      </c>
      <c r="C2619" s="23" t="s">
        <v>14139</v>
      </c>
      <c r="D2619" s="22" t="s">
        <v>8884</v>
      </c>
      <c r="E2619" s="22">
        <v>3</v>
      </c>
      <c r="F2619" s="42"/>
      <c r="G2619" s="4">
        <v>0</v>
      </c>
      <c r="H2619" s="5" t="s">
        <v>2793</v>
      </c>
      <c r="I2619" s="3"/>
      <c r="J2619" s="24"/>
    </row>
    <row r="2620" spans="1:10" hidden="1">
      <c r="A2620" s="22" t="s">
        <v>14115</v>
      </c>
      <c r="B2620" s="22" t="s">
        <v>14140</v>
      </c>
      <c r="C2620" s="23" t="s">
        <v>14141</v>
      </c>
      <c r="D2620" s="22" t="s">
        <v>8884</v>
      </c>
      <c r="E2620" s="22">
        <v>3</v>
      </c>
      <c r="F2620" s="42"/>
      <c r="G2620" s="4">
        <v>0</v>
      </c>
      <c r="H2620" s="5" t="s">
        <v>2793</v>
      </c>
      <c r="I2620" s="3"/>
      <c r="J2620" s="24"/>
    </row>
    <row r="2621" spans="1:10" hidden="1">
      <c r="A2621" s="22" t="s">
        <v>14115</v>
      </c>
      <c r="B2621" s="22" t="s">
        <v>14142</v>
      </c>
      <c r="C2621" s="23" t="s">
        <v>14143</v>
      </c>
      <c r="D2621" s="22" t="s">
        <v>8884</v>
      </c>
      <c r="E2621" s="22">
        <v>3</v>
      </c>
      <c r="F2621" s="42"/>
      <c r="G2621" s="4">
        <v>0</v>
      </c>
      <c r="H2621" s="5" t="s">
        <v>2793</v>
      </c>
      <c r="I2621" s="3"/>
      <c r="J2621" s="24"/>
    </row>
    <row r="2622" spans="1:10" hidden="1">
      <c r="A2622" s="22" t="s">
        <v>14115</v>
      </c>
      <c r="B2622" s="22" t="s">
        <v>14144</v>
      </c>
      <c r="C2622" s="23" t="s">
        <v>14145</v>
      </c>
      <c r="D2622" s="22" t="s">
        <v>8884</v>
      </c>
      <c r="E2622" s="22">
        <v>3</v>
      </c>
      <c r="F2622" s="42"/>
      <c r="G2622" s="4">
        <v>0</v>
      </c>
      <c r="H2622" s="5" t="s">
        <v>2793</v>
      </c>
      <c r="I2622" s="3"/>
      <c r="J2622" s="24"/>
    </row>
    <row r="2623" spans="1:10" hidden="1">
      <c r="A2623" s="22" t="s">
        <v>14115</v>
      </c>
      <c r="B2623" s="22" t="s">
        <v>14146</v>
      </c>
      <c r="C2623" s="23" t="s">
        <v>14147</v>
      </c>
      <c r="D2623" s="22" t="s">
        <v>8884</v>
      </c>
      <c r="E2623" s="22">
        <v>3</v>
      </c>
      <c r="F2623" s="42"/>
      <c r="G2623" s="4">
        <v>0</v>
      </c>
      <c r="H2623" s="5" t="s">
        <v>2793</v>
      </c>
      <c r="I2623" s="3"/>
      <c r="J2623" s="24"/>
    </row>
    <row r="2624" spans="1:10" hidden="1">
      <c r="A2624" s="22" t="s">
        <v>14115</v>
      </c>
      <c r="B2624" s="22" t="s">
        <v>14148</v>
      </c>
      <c r="C2624" s="23" t="s">
        <v>14149</v>
      </c>
      <c r="D2624" s="22" t="s">
        <v>8924</v>
      </c>
      <c r="E2624" s="22" t="s">
        <v>8921</v>
      </c>
      <c r="F2624" s="42"/>
      <c r="G2624" s="4">
        <v>0</v>
      </c>
      <c r="H2624" s="5" t="s">
        <v>2793</v>
      </c>
      <c r="I2624" s="3"/>
      <c r="J2624" s="24"/>
    </row>
    <row r="2625" spans="1:10" hidden="1">
      <c r="A2625" s="22" t="s">
        <v>14115</v>
      </c>
      <c r="B2625" s="22" t="s">
        <v>14150</v>
      </c>
      <c r="C2625" s="23" t="s">
        <v>14151</v>
      </c>
      <c r="D2625" s="22" t="s">
        <v>8924</v>
      </c>
      <c r="E2625" s="22" t="s">
        <v>8921</v>
      </c>
      <c r="F2625" s="42"/>
      <c r="G2625" s="4">
        <v>0</v>
      </c>
      <c r="H2625" s="5" t="s">
        <v>2793</v>
      </c>
      <c r="I2625" s="3"/>
      <c r="J2625" s="24"/>
    </row>
    <row r="2626" spans="1:10" hidden="1">
      <c r="A2626" s="22" t="s">
        <v>14152</v>
      </c>
      <c r="B2626" s="22" t="s">
        <v>14153</v>
      </c>
      <c r="C2626" s="23" t="s">
        <v>14154</v>
      </c>
      <c r="D2626" s="22" t="s">
        <v>8884</v>
      </c>
      <c r="E2626" s="22" t="s">
        <v>82</v>
      </c>
      <c r="F2626" s="42"/>
      <c r="G2626" s="4">
        <v>0</v>
      </c>
      <c r="H2626" s="5" t="s">
        <v>2793</v>
      </c>
      <c r="I2626" s="3"/>
      <c r="J2626" s="24"/>
    </row>
    <row r="2627" spans="1:10" hidden="1">
      <c r="A2627" s="22" t="s">
        <v>14152</v>
      </c>
      <c r="B2627" s="22" t="s">
        <v>14155</v>
      </c>
      <c r="C2627" s="23" t="s">
        <v>14156</v>
      </c>
      <c r="D2627" s="22" t="s">
        <v>8884</v>
      </c>
      <c r="E2627" s="22" t="s">
        <v>82</v>
      </c>
      <c r="F2627" s="42"/>
      <c r="G2627" s="4">
        <v>0</v>
      </c>
      <c r="H2627" s="5" t="s">
        <v>2793</v>
      </c>
      <c r="I2627" s="3"/>
      <c r="J2627" s="24"/>
    </row>
    <row r="2628" spans="1:10" hidden="1">
      <c r="A2628" s="22" t="s">
        <v>14152</v>
      </c>
      <c r="B2628" s="22" t="s">
        <v>14157</v>
      </c>
      <c r="C2628" s="23" t="s">
        <v>14158</v>
      </c>
      <c r="D2628" s="22" t="s">
        <v>8884</v>
      </c>
      <c r="E2628" s="22" t="s">
        <v>82</v>
      </c>
      <c r="F2628" s="42"/>
      <c r="G2628" s="4">
        <v>0</v>
      </c>
      <c r="H2628" s="5" t="s">
        <v>2793</v>
      </c>
      <c r="I2628" s="3"/>
      <c r="J2628" s="24"/>
    </row>
    <row r="2629" spans="1:10" hidden="1">
      <c r="A2629" s="22" t="s">
        <v>14152</v>
      </c>
      <c r="B2629" s="22" t="s">
        <v>14159</v>
      </c>
      <c r="C2629" s="23" t="s">
        <v>14160</v>
      </c>
      <c r="D2629" s="22" t="s">
        <v>8884</v>
      </c>
      <c r="E2629" s="22" t="s">
        <v>82</v>
      </c>
      <c r="F2629" s="42"/>
      <c r="G2629" s="4">
        <v>0</v>
      </c>
      <c r="H2629" s="5" t="s">
        <v>2793</v>
      </c>
      <c r="I2629" s="3"/>
      <c r="J2629" s="24"/>
    </row>
    <row r="2630" spans="1:10" hidden="1">
      <c r="A2630" s="22" t="s">
        <v>14152</v>
      </c>
      <c r="B2630" s="22" t="s">
        <v>14161</v>
      </c>
      <c r="C2630" s="23" t="s">
        <v>14162</v>
      </c>
      <c r="D2630" s="22" t="s">
        <v>8884</v>
      </c>
      <c r="E2630" s="22" t="s">
        <v>82</v>
      </c>
      <c r="F2630" s="42"/>
      <c r="G2630" s="4">
        <v>0</v>
      </c>
      <c r="H2630" s="5" t="s">
        <v>2793</v>
      </c>
      <c r="I2630" s="3"/>
      <c r="J2630" s="24"/>
    </row>
    <row r="2631" spans="1:10" hidden="1">
      <c r="A2631" s="22" t="s">
        <v>14152</v>
      </c>
      <c r="B2631" s="22" t="s">
        <v>14163</v>
      </c>
      <c r="C2631" s="23" t="s">
        <v>14164</v>
      </c>
      <c r="D2631" s="22" t="s">
        <v>8884</v>
      </c>
      <c r="E2631" s="22" t="s">
        <v>82</v>
      </c>
      <c r="F2631" s="42"/>
      <c r="G2631" s="4">
        <v>0</v>
      </c>
      <c r="H2631" s="5" t="s">
        <v>2793</v>
      </c>
      <c r="I2631" s="3"/>
      <c r="J2631" s="24"/>
    </row>
    <row r="2632" spans="1:10" hidden="1">
      <c r="A2632" s="22" t="s">
        <v>14152</v>
      </c>
      <c r="B2632" s="22" t="s">
        <v>14165</v>
      </c>
      <c r="C2632" s="23" t="s">
        <v>14166</v>
      </c>
      <c r="D2632" s="22" t="s">
        <v>8884</v>
      </c>
      <c r="E2632" s="22" t="s">
        <v>82</v>
      </c>
      <c r="F2632" s="42"/>
      <c r="G2632" s="4">
        <v>0</v>
      </c>
      <c r="H2632" s="5" t="s">
        <v>2793</v>
      </c>
      <c r="I2632" s="3"/>
      <c r="J2632" s="24"/>
    </row>
    <row r="2633" spans="1:10" hidden="1">
      <c r="A2633" s="22" t="s">
        <v>14152</v>
      </c>
      <c r="B2633" s="22" t="s">
        <v>14167</v>
      </c>
      <c r="C2633" s="23" t="s">
        <v>14168</v>
      </c>
      <c r="D2633" s="22" t="s">
        <v>8884</v>
      </c>
      <c r="E2633" s="22" t="s">
        <v>82</v>
      </c>
      <c r="F2633" s="42"/>
      <c r="G2633" s="4">
        <v>0</v>
      </c>
      <c r="H2633" s="5" t="s">
        <v>2793</v>
      </c>
      <c r="I2633" s="3"/>
      <c r="J2633" s="24"/>
    </row>
    <row r="2634" spans="1:10" hidden="1">
      <c r="A2634" s="22" t="s">
        <v>14152</v>
      </c>
      <c r="B2634" s="22" t="s">
        <v>14169</v>
      </c>
      <c r="C2634" s="23" t="s">
        <v>14170</v>
      </c>
      <c r="D2634" s="22" t="s">
        <v>8884</v>
      </c>
      <c r="E2634" s="22" t="s">
        <v>82</v>
      </c>
      <c r="F2634" s="42"/>
      <c r="G2634" s="4">
        <v>0</v>
      </c>
      <c r="H2634" s="5" t="s">
        <v>2793</v>
      </c>
      <c r="I2634" s="3"/>
      <c r="J2634" s="24"/>
    </row>
    <row r="2635" spans="1:10" hidden="1">
      <c r="A2635" s="22" t="s">
        <v>14152</v>
      </c>
      <c r="B2635" s="22" t="s">
        <v>14171</v>
      </c>
      <c r="C2635" s="23" t="s">
        <v>14172</v>
      </c>
      <c r="D2635" s="22" t="s">
        <v>8884</v>
      </c>
      <c r="E2635" s="22" t="s">
        <v>82</v>
      </c>
      <c r="F2635" s="42"/>
      <c r="G2635" s="4">
        <v>0</v>
      </c>
      <c r="H2635" s="5" t="s">
        <v>2793</v>
      </c>
      <c r="I2635" s="3"/>
      <c r="J2635" s="24"/>
    </row>
    <row r="2636" spans="1:10" hidden="1">
      <c r="A2636" s="22" t="s">
        <v>14152</v>
      </c>
      <c r="B2636" s="22" t="s">
        <v>14173</v>
      </c>
      <c r="C2636" s="23" t="s">
        <v>14174</v>
      </c>
      <c r="D2636" s="22" t="s">
        <v>8884</v>
      </c>
      <c r="E2636" s="22" t="s">
        <v>82</v>
      </c>
      <c r="F2636" s="42"/>
      <c r="G2636" s="4">
        <v>0</v>
      </c>
      <c r="H2636" s="5" t="s">
        <v>2793</v>
      </c>
      <c r="I2636" s="3"/>
      <c r="J2636" s="24"/>
    </row>
    <row r="2637" spans="1:10" hidden="1">
      <c r="A2637" s="22" t="s">
        <v>14152</v>
      </c>
      <c r="B2637" s="22" t="s">
        <v>14175</v>
      </c>
      <c r="C2637" s="23" t="s">
        <v>14176</v>
      </c>
      <c r="D2637" s="22" t="s">
        <v>8884</v>
      </c>
      <c r="E2637" s="22" t="s">
        <v>82</v>
      </c>
      <c r="F2637" s="42"/>
      <c r="G2637" s="4">
        <v>0</v>
      </c>
      <c r="H2637" s="5" t="s">
        <v>2793</v>
      </c>
      <c r="I2637" s="3"/>
      <c r="J2637" s="24"/>
    </row>
    <row r="2638" spans="1:10" hidden="1">
      <c r="A2638" s="22" t="s">
        <v>14152</v>
      </c>
      <c r="B2638" s="22" t="s">
        <v>14177</v>
      </c>
      <c r="C2638" s="23" t="s">
        <v>14178</v>
      </c>
      <c r="D2638" s="22" t="s">
        <v>8884</v>
      </c>
      <c r="E2638" s="22" t="s">
        <v>82</v>
      </c>
      <c r="F2638" s="42"/>
      <c r="G2638" s="4">
        <v>0</v>
      </c>
      <c r="H2638" s="5" t="s">
        <v>2793</v>
      </c>
      <c r="I2638" s="3"/>
      <c r="J2638" s="24"/>
    </row>
    <row r="2639" spans="1:10" hidden="1">
      <c r="A2639" s="22" t="s">
        <v>14152</v>
      </c>
      <c r="B2639" s="22" t="s">
        <v>14179</v>
      </c>
      <c r="C2639" s="23" t="s">
        <v>14180</v>
      </c>
      <c r="D2639" s="22" t="s">
        <v>8884</v>
      </c>
      <c r="E2639" s="22" t="s">
        <v>82</v>
      </c>
      <c r="F2639" s="42"/>
      <c r="G2639" s="4">
        <v>0</v>
      </c>
      <c r="H2639" s="5" t="s">
        <v>2793</v>
      </c>
      <c r="I2639" s="3"/>
      <c r="J2639" s="24"/>
    </row>
    <row r="2640" spans="1:10" hidden="1">
      <c r="A2640" s="22" t="s">
        <v>14152</v>
      </c>
      <c r="B2640" s="22" t="s">
        <v>14181</v>
      </c>
      <c r="C2640" s="23" t="s">
        <v>14182</v>
      </c>
      <c r="D2640" s="22" t="s">
        <v>8920</v>
      </c>
      <c r="E2640" s="22" t="s">
        <v>82</v>
      </c>
      <c r="F2640" s="42"/>
      <c r="G2640" s="4">
        <v>0</v>
      </c>
      <c r="H2640" s="5" t="s">
        <v>2793</v>
      </c>
      <c r="I2640" s="3"/>
      <c r="J2640" s="24"/>
    </row>
    <row r="2641" spans="1:10" hidden="1">
      <c r="A2641" s="22" t="s">
        <v>14152</v>
      </c>
      <c r="B2641" s="22" t="s">
        <v>14183</v>
      </c>
      <c r="C2641" s="23" t="s">
        <v>14184</v>
      </c>
      <c r="D2641" s="22" t="s">
        <v>8927</v>
      </c>
      <c r="E2641" s="22" t="s">
        <v>82</v>
      </c>
      <c r="F2641" s="42"/>
      <c r="G2641" s="4">
        <v>0</v>
      </c>
      <c r="H2641" s="5" t="s">
        <v>2793</v>
      </c>
      <c r="I2641" s="3"/>
      <c r="J2641" s="24"/>
    </row>
    <row r="2642" spans="1:10" hidden="1">
      <c r="A2642" s="22" t="s">
        <v>14152</v>
      </c>
      <c r="B2642" s="22" t="s">
        <v>14185</v>
      </c>
      <c r="C2642" s="23" t="s">
        <v>11487</v>
      </c>
      <c r="D2642" s="22" t="s">
        <v>8884</v>
      </c>
      <c r="E2642" s="22" t="s">
        <v>82</v>
      </c>
      <c r="F2642" s="42"/>
      <c r="G2642" s="4">
        <v>0</v>
      </c>
      <c r="H2642" s="5" t="s">
        <v>2793</v>
      </c>
      <c r="I2642" s="3"/>
      <c r="J2642" s="24"/>
    </row>
    <row r="2643" spans="1:10" hidden="1">
      <c r="A2643" s="22" t="s">
        <v>14152</v>
      </c>
      <c r="B2643" s="22" t="s">
        <v>14186</v>
      </c>
      <c r="C2643" s="23" t="s">
        <v>14187</v>
      </c>
      <c r="D2643" s="22" t="s">
        <v>8884</v>
      </c>
      <c r="E2643" s="22" t="s">
        <v>82</v>
      </c>
      <c r="F2643" s="42"/>
      <c r="G2643" s="4">
        <v>0</v>
      </c>
      <c r="H2643" s="5" t="s">
        <v>2793</v>
      </c>
      <c r="I2643" s="3"/>
      <c r="J2643" s="24"/>
    </row>
    <row r="2644" spans="1:10" hidden="1">
      <c r="A2644" s="22" t="s">
        <v>14152</v>
      </c>
      <c r="B2644" s="22" t="s">
        <v>14188</v>
      </c>
      <c r="C2644" s="23" t="s">
        <v>11255</v>
      </c>
      <c r="D2644" s="22" t="s">
        <v>8884</v>
      </c>
      <c r="E2644" s="22" t="s">
        <v>82</v>
      </c>
      <c r="F2644" s="42"/>
      <c r="G2644" s="4">
        <v>0</v>
      </c>
      <c r="H2644" s="5" t="s">
        <v>2793</v>
      </c>
      <c r="I2644" s="3"/>
      <c r="J2644" s="24"/>
    </row>
    <row r="2645" spans="1:10" hidden="1">
      <c r="A2645" s="22" t="s">
        <v>14152</v>
      </c>
      <c r="B2645" s="22" t="s">
        <v>14189</v>
      </c>
      <c r="C2645" s="23" t="s">
        <v>14190</v>
      </c>
      <c r="D2645" s="22" t="s">
        <v>8884</v>
      </c>
      <c r="E2645" s="22" t="s">
        <v>82</v>
      </c>
      <c r="F2645" s="42"/>
      <c r="G2645" s="4">
        <v>0</v>
      </c>
      <c r="H2645" s="5" t="s">
        <v>2793</v>
      </c>
      <c r="I2645" s="3"/>
      <c r="J2645" s="24"/>
    </row>
    <row r="2646" spans="1:10" hidden="1">
      <c r="A2646" s="22" t="s">
        <v>14152</v>
      </c>
      <c r="B2646" s="22" t="s">
        <v>14191</v>
      </c>
      <c r="C2646" s="23" t="s">
        <v>14192</v>
      </c>
      <c r="D2646" s="22" t="s">
        <v>8920</v>
      </c>
      <c r="E2646" s="22" t="s">
        <v>82</v>
      </c>
      <c r="F2646" s="42"/>
      <c r="G2646" s="4">
        <v>0</v>
      </c>
      <c r="H2646" s="5" t="s">
        <v>2793</v>
      </c>
      <c r="I2646" s="3"/>
      <c r="J2646" s="24"/>
    </row>
    <row r="2647" spans="1:10" hidden="1">
      <c r="A2647" s="22" t="s">
        <v>14152</v>
      </c>
      <c r="B2647" s="22" t="s">
        <v>14193</v>
      </c>
      <c r="C2647" s="23" t="s">
        <v>14194</v>
      </c>
      <c r="D2647" s="22" t="s">
        <v>8884</v>
      </c>
      <c r="E2647" s="22" t="s">
        <v>82</v>
      </c>
      <c r="F2647" s="42"/>
      <c r="G2647" s="4">
        <v>0</v>
      </c>
      <c r="H2647" s="5" t="s">
        <v>2793</v>
      </c>
      <c r="I2647" s="3"/>
      <c r="J2647" s="24"/>
    </row>
    <row r="2648" spans="1:10" hidden="1">
      <c r="A2648" s="22" t="s">
        <v>14152</v>
      </c>
      <c r="B2648" s="22" t="s">
        <v>14195</v>
      </c>
      <c r="C2648" s="23" t="s">
        <v>14196</v>
      </c>
      <c r="D2648" s="22" t="s">
        <v>8884</v>
      </c>
      <c r="E2648" s="22" t="s">
        <v>82</v>
      </c>
      <c r="F2648" s="42"/>
      <c r="G2648" s="4">
        <v>0</v>
      </c>
      <c r="H2648" s="5" t="s">
        <v>2793</v>
      </c>
      <c r="I2648" s="3"/>
      <c r="J2648" s="24"/>
    </row>
    <row r="2649" spans="1:10" hidden="1">
      <c r="A2649" s="22" t="s">
        <v>14152</v>
      </c>
      <c r="B2649" s="22" t="s">
        <v>14197</v>
      </c>
      <c r="C2649" s="23" t="s">
        <v>14198</v>
      </c>
      <c r="D2649" s="22" t="s">
        <v>8884</v>
      </c>
      <c r="E2649" s="22" t="s">
        <v>82</v>
      </c>
      <c r="F2649" s="42"/>
      <c r="G2649" s="4">
        <v>0</v>
      </c>
      <c r="H2649" s="5" t="s">
        <v>2793</v>
      </c>
      <c r="I2649" s="3"/>
      <c r="J2649" s="24"/>
    </row>
    <row r="2650" spans="1:10" hidden="1">
      <c r="A2650" s="22" t="s">
        <v>14152</v>
      </c>
      <c r="B2650" s="22" t="s">
        <v>14199</v>
      </c>
      <c r="C2650" s="23" t="s">
        <v>14200</v>
      </c>
      <c r="D2650" s="22" t="s">
        <v>8884</v>
      </c>
      <c r="E2650" s="22" t="s">
        <v>82</v>
      </c>
      <c r="F2650" s="42"/>
      <c r="G2650" s="4">
        <v>0</v>
      </c>
      <c r="H2650" s="5" t="s">
        <v>2793</v>
      </c>
      <c r="I2650" s="3"/>
      <c r="J2650" s="24"/>
    </row>
    <row r="2651" spans="1:10" hidden="1">
      <c r="A2651" s="22" t="s">
        <v>14201</v>
      </c>
      <c r="B2651" s="22" t="s">
        <v>14202</v>
      </c>
      <c r="C2651" s="23" t="s">
        <v>14203</v>
      </c>
      <c r="D2651" s="22" t="s">
        <v>8884</v>
      </c>
      <c r="E2651" s="22" t="s">
        <v>82</v>
      </c>
      <c r="F2651" s="42"/>
      <c r="G2651" s="4">
        <v>0</v>
      </c>
      <c r="H2651" s="5" t="s">
        <v>2793</v>
      </c>
      <c r="I2651" s="3"/>
      <c r="J2651" s="24"/>
    </row>
    <row r="2652" spans="1:10" hidden="1">
      <c r="A2652" s="22" t="s">
        <v>14201</v>
      </c>
      <c r="B2652" s="22" t="s">
        <v>14204</v>
      </c>
      <c r="C2652" s="23" t="s">
        <v>14205</v>
      </c>
      <c r="D2652" s="22" t="s">
        <v>8884</v>
      </c>
      <c r="E2652" s="22" t="s">
        <v>82</v>
      </c>
      <c r="F2652" s="42"/>
      <c r="G2652" s="4">
        <v>0</v>
      </c>
      <c r="H2652" s="5" t="s">
        <v>2793</v>
      </c>
      <c r="I2652" s="3"/>
      <c r="J2652" s="24"/>
    </row>
    <row r="2653" spans="1:10" hidden="1">
      <c r="A2653" s="22" t="s">
        <v>14201</v>
      </c>
      <c r="B2653" s="22" t="s">
        <v>14206</v>
      </c>
      <c r="C2653" s="23" t="s">
        <v>14207</v>
      </c>
      <c r="D2653" s="22" t="s">
        <v>8924</v>
      </c>
      <c r="E2653" s="22" t="s">
        <v>82</v>
      </c>
      <c r="F2653" s="42"/>
      <c r="G2653" s="4">
        <v>0</v>
      </c>
      <c r="H2653" s="5" t="s">
        <v>2793</v>
      </c>
      <c r="I2653" s="3"/>
      <c r="J2653" s="24"/>
    </row>
    <row r="2654" spans="1:10" hidden="1">
      <c r="A2654" s="22" t="s">
        <v>14201</v>
      </c>
      <c r="B2654" s="22" t="s">
        <v>14208</v>
      </c>
      <c r="C2654" s="23" t="s">
        <v>14209</v>
      </c>
      <c r="D2654" s="22" t="s">
        <v>8884</v>
      </c>
      <c r="E2654" s="22" t="s">
        <v>82</v>
      </c>
      <c r="F2654" s="42"/>
      <c r="G2654" s="4">
        <v>0</v>
      </c>
      <c r="H2654" s="5" t="s">
        <v>2793</v>
      </c>
      <c r="I2654" s="3"/>
      <c r="J2654" s="24"/>
    </row>
    <row r="2655" spans="1:10" hidden="1">
      <c r="A2655" s="22" t="s">
        <v>14201</v>
      </c>
      <c r="B2655" s="22" t="s">
        <v>14210</v>
      </c>
      <c r="C2655" s="23" t="s">
        <v>14211</v>
      </c>
      <c r="D2655" s="22" t="s">
        <v>8884</v>
      </c>
      <c r="E2655" s="22" t="s">
        <v>82</v>
      </c>
      <c r="F2655" s="42"/>
      <c r="G2655" s="4">
        <v>0</v>
      </c>
      <c r="H2655" s="5" t="s">
        <v>2793</v>
      </c>
      <c r="I2655" s="3"/>
      <c r="J2655" s="24"/>
    </row>
    <row r="2656" spans="1:10" hidden="1">
      <c r="A2656" s="22" t="s">
        <v>14201</v>
      </c>
      <c r="B2656" s="22" t="s">
        <v>14212</v>
      </c>
      <c r="C2656" s="23" t="s">
        <v>14213</v>
      </c>
      <c r="D2656" s="22" t="s">
        <v>8884</v>
      </c>
      <c r="E2656" s="22" t="s">
        <v>82</v>
      </c>
      <c r="F2656" s="42"/>
      <c r="G2656" s="4">
        <v>0</v>
      </c>
      <c r="H2656" s="5" t="s">
        <v>2793</v>
      </c>
      <c r="I2656" s="3"/>
      <c r="J2656" s="24"/>
    </row>
    <row r="2657" spans="1:10" hidden="1">
      <c r="A2657" s="22" t="s">
        <v>14201</v>
      </c>
      <c r="B2657" s="22" t="s">
        <v>14214</v>
      </c>
      <c r="C2657" s="23" t="s">
        <v>14215</v>
      </c>
      <c r="D2657" s="22" t="s">
        <v>8884</v>
      </c>
      <c r="E2657" s="22" t="s">
        <v>82</v>
      </c>
      <c r="F2657" s="42"/>
      <c r="G2657" s="4">
        <v>0</v>
      </c>
      <c r="H2657" s="5" t="s">
        <v>2793</v>
      </c>
      <c r="I2657" s="3"/>
      <c r="J2657" s="24"/>
    </row>
    <row r="2658" spans="1:10" hidden="1">
      <c r="A2658" s="22" t="s">
        <v>14201</v>
      </c>
      <c r="B2658" s="22" t="s">
        <v>14216</v>
      </c>
      <c r="C2658" s="23" t="s">
        <v>14217</v>
      </c>
      <c r="D2658" s="22" t="s">
        <v>8920</v>
      </c>
      <c r="E2658" s="22" t="s">
        <v>82</v>
      </c>
      <c r="F2658" s="42"/>
      <c r="G2658" s="4">
        <v>0</v>
      </c>
      <c r="H2658" s="5" t="s">
        <v>2793</v>
      </c>
      <c r="I2658" s="3"/>
      <c r="J2658" s="24"/>
    </row>
    <row r="2659" spans="1:10" hidden="1">
      <c r="A2659" s="22" t="s">
        <v>14201</v>
      </c>
      <c r="B2659" s="22" t="s">
        <v>14218</v>
      </c>
      <c r="C2659" s="23" t="s">
        <v>14219</v>
      </c>
      <c r="D2659" s="22" t="s">
        <v>8884</v>
      </c>
      <c r="E2659" s="22" t="s">
        <v>82</v>
      </c>
      <c r="F2659" s="42"/>
      <c r="G2659" s="4">
        <v>0</v>
      </c>
      <c r="H2659" s="5" t="s">
        <v>2793</v>
      </c>
      <c r="I2659" s="3"/>
      <c r="J2659" s="24"/>
    </row>
    <row r="2660" spans="1:10" hidden="1">
      <c r="A2660" s="22" t="s">
        <v>14201</v>
      </c>
      <c r="B2660" s="22" t="s">
        <v>14220</v>
      </c>
      <c r="C2660" s="23" t="s">
        <v>14221</v>
      </c>
      <c r="D2660" s="22" t="s">
        <v>8884</v>
      </c>
      <c r="E2660" s="22" t="s">
        <v>82</v>
      </c>
      <c r="F2660" s="42"/>
      <c r="G2660" s="4">
        <v>0</v>
      </c>
      <c r="H2660" s="5" t="s">
        <v>2793</v>
      </c>
      <c r="I2660" s="3"/>
      <c r="J2660" s="24"/>
    </row>
    <row r="2661" spans="1:10" hidden="1">
      <c r="A2661" s="22" t="s">
        <v>14222</v>
      </c>
      <c r="B2661" s="22" t="s">
        <v>14223</v>
      </c>
      <c r="C2661" s="23" t="s">
        <v>14224</v>
      </c>
      <c r="D2661" s="22" t="s">
        <v>8924</v>
      </c>
      <c r="E2661" s="22" t="s">
        <v>82</v>
      </c>
      <c r="F2661" s="42"/>
      <c r="G2661" s="4">
        <v>0</v>
      </c>
      <c r="H2661" s="5" t="s">
        <v>2793</v>
      </c>
      <c r="I2661" s="3"/>
      <c r="J2661" s="24"/>
    </row>
    <row r="2662" spans="1:10" hidden="1">
      <c r="A2662" s="22" t="s">
        <v>14222</v>
      </c>
      <c r="B2662" s="22" t="s">
        <v>14225</v>
      </c>
      <c r="C2662" s="23" t="s">
        <v>14226</v>
      </c>
      <c r="D2662" s="22" t="s">
        <v>8924</v>
      </c>
      <c r="E2662" s="22" t="s">
        <v>82</v>
      </c>
      <c r="F2662" s="42"/>
      <c r="G2662" s="4">
        <v>0</v>
      </c>
      <c r="H2662" s="5" t="s">
        <v>2793</v>
      </c>
      <c r="I2662" s="3"/>
      <c r="J2662" s="24"/>
    </row>
    <row r="2663" spans="1:10" hidden="1">
      <c r="A2663" s="22" t="s">
        <v>14222</v>
      </c>
      <c r="B2663" s="22" t="s">
        <v>14227</v>
      </c>
      <c r="C2663" s="23" t="s">
        <v>14228</v>
      </c>
      <c r="D2663" s="22" t="s">
        <v>8924</v>
      </c>
      <c r="E2663" s="22" t="s">
        <v>82</v>
      </c>
      <c r="F2663" s="42"/>
      <c r="G2663" s="4">
        <v>0</v>
      </c>
      <c r="H2663" s="5" t="s">
        <v>2793</v>
      </c>
      <c r="I2663" s="3"/>
      <c r="J2663" s="24"/>
    </row>
    <row r="2664" spans="1:10" hidden="1">
      <c r="A2664" s="22" t="s">
        <v>14222</v>
      </c>
      <c r="B2664" s="22" t="s">
        <v>14229</v>
      </c>
      <c r="C2664" s="23" t="s">
        <v>14230</v>
      </c>
      <c r="D2664" s="22" t="s">
        <v>8924</v>
      </c>
      <c r="E2664" s="22" t="s">
        <v>82</v>
      </c>
      <c r="F2664" s="42"/>
      <c r="G2664" s="4">
        <v>0</v>
      </c>
      <c r="H2664" s="5" t="s">
        <v>2793</v>
      </c>
      <c r="I2664" s="3"/>
      <c r="J2664" s="24"/>
    </row>
    <row r="2665" spans="1:10" hidden="1">
      <c r="A2665" s="22" t="s">
        <v>14222</v>
      </c>
      <c r="B2665" s="22" t="s">
        <v>14231</v>
      </c>
      <c r="C2665" s="23" t="s">
        <v>14232</v>
      </c>
      <c r="D2665" s="22" t="s">
        <v>8924</v>
      </c>
      <c r="E2665" s="22" t="s">
        <v>82</v>
      </c>
      <c r="F2665" s="42"/>
      <c r="G2665" s="4">
        <v>0</v>
      </c>
      <c r="H2665" s="5" t="s">
        <v>2793</v>
      </c>
      <c r="I2665" s="3"/>
      <c r="J2665" s="24"/>
    </row>
    <row r="2666" spans="1:10" hidden="1">
      <c r="A2666" s="22" t="s">
        <v>14222</v>
      </c>
      <c r="B2666" s="22" t="s">
        <v>14233</v>
      </c>
      <c r="C2666" s="23" t="s">
        <v>14234</v>
      </c>
      <c r="D2666" s="22" t="s">
        <v>9010</v>
      </c>
      <c r="E2666" s="22" t="s">
        <v>82</v>
      </c>
      <c r="F2666" s="42"/>
      <c r="G2666" s="4">
        <v>0</v>
      </c>
      <c r="H2666" s="5" t="s">
        <v>2793</v>
      </c>
      <c r="I2666" s="3"/>
      <c r="J2666" s="24"/>
    </row>
    <row r="2667" spans="1:10" hidden="1">
      <c r="A2667" s="22" t="s">
        <v>14222</v>
      </c>
      <c r="B2667" s="22" t="s">
        <v>14235</v>
      </c>
      <c r="C2667" s="23" t="s">
        <v>14236</v>
      </c>
      <c r="D2667" s="22" t="s">
        <v>9010</v>
      </c>
      <c r="E2667" s="22" t="s">
        <v>82</v>
      </c>
      <c r="F2667" s="42"/>
      <c r="G2667" s="4">
        <v>0</v>
      </c>
      <c r="H2667" s="5" t="s">
        <v>2793</v>
      </c>
      <c r="I2667" s="3"/>
      <c r="J2667" s="24"/>
    </row>
    <row r="2668" spans="1:10" hidden="1">
      <c r="A2668" s="22" t="s">
        <v>14222</v>
      </c>
      <c r="B2668" s="22" t="s">
        <v>14237</v>
      </c>
      <c r="C2668" s="23" t="s">
        <v>14238</v>
      </c>
      <c r="D2668" s="22" t="s">
        <v>9010</v>
      </c>
      <c r="E2668" s="22" t="s">
        <v>82</v>
      </c>
      <c r="F2668" s="42"/>
      <c r="G2668" s="4">
        <v>0</v>
      </c>
      <c r="H2668" s="5" t="s">
        <v>2793</v>
      </c>
      <c r="I2668" s="3"/>
      <c r="J2668" s="24"/>
    </row>
    <row r="2669" spans="1:10" hidden="1">
      <c r="A2669" s="22" t="s">
        <v>14222</v>
      </c>
      <c r="B2669" s="22" t="s">
        <v>14239</v>
      </c>
      <c r="C2669" s="23" t="s">
        <v>14240</v>
      </c>
      <c r="D2669" s="22" t="s">
        <v>9010</v>
      </c>
      <c r="E2669" s="22" t="s">
        <v>82</v>
      </c>
      <c r="F2669" s="42"/>
      <c r="G2669" s="4">
        <v>0</v>
      </c>
      <c r="H2669" s="5" t="s">
        <v>2793</v>
      </c>
      <c r="I2669" s="3"/>
      <c r="J2669" s="24"/>
    </row>
    <row r="2670" spans="1:10" hidden="1">
      <c r="A2670" s="22" t="s">
        <v>14222</v>
      </c>
      <c r="B2670" s="22" t="s">
        <v>14241</v>
      </c>
      <c r="C2670" s="23" t="s">
        <v>14242</v>
      </c>
      <c r="D2670" s="22" t="s">
        <v>8924</v>
      </c>
      <c r="E2670" s="22" t="s">
        <v>82</v>
      </c>
      <c r="F2670" s="42"/>
      <c r="G2670" s="4">
        <v>0</v>
      </c>
      <c r="H2670" s="5" t="s">
        <v>2793</v>
      </c>
      <c r="I2670" s="3"/>
      <c r="J2670" s="24"/>
    </row>
    <row r="2671" spans="1:10" hidden="1">
      <c r="A2671" s="22" t="s">
        <v>14222</v>
      </c>
      <c r="B2671" s="22" t="s">
        <v>14243</v>
      </c>
      <c r="C2671" s="23" t="s">
        <v>14244</v>
      </c>
      <c r="D2671" s="22" t="s">
        <v>8924</v>
      </c>
      <c r="E2671" s="22" t="s">
        <v>82</v>
      </c>
      <c r="F2671" s="42"/>
      <c r="G2671" s="4">
        <v>0</v>
      </c>
      <c r="H2671" s="5" t="s">
        <v>2793</v>
      </c>
      <c r="I2671" s="3"/>
      <c r="J2671" s="24"/>
    </row>
    <row r="2672" spans="1:10" hidden="1">
      <c r="A2672" s="22" t="s">
        <v>14222</v>
      </c>
      <c r="B2672" s="22" t="s">
        <v>14245</v>
      </c>
      <c r="C2672" s="23" t="s">
        <v>14246</v>
      </c>
      <c r="D2672" s="22" t="s">
        <v>8884</v>
      </c>
      <c r="E2672" s="22" t="s">
        <v>8921</v>
      </c>
      <c r="F2672" s="42"/>
      <c r="G2672" s="4">
        <v>0</v>
      </c>
      <c r="H2672" s="5" t="s">
        <v>2793</v>
      </c>
      <c r="I2672" s="3"/>
      <c r="J2672" s="24"/>
    </row>
    <row r="2673" spans="1:10" hidden="1">
      <c r="A2673" s="22" t="s">
        <v>14222</v>
      </c>
      <c r="B2673" s="22" t="s">
        <v>14247</v>
      </c>
      <c r="C2673" s="23" t="s">
        <v>14248</v>
      </c>
      <c r="D2673" s="22" t="s">
        <v>8884</v>
      </c>
      <c r="E2673" s="22">
        <v>2</v>
      </c>
      <c r="F2673" s="42"/>
      <c r="G2673" s="4">
        <v>0</v>
      </c>
      <c r="H2673" s="5" t="s">
        <v>2793</v>
      </c>
      <c r="I2673" s="3"/>
      <c r="J2673" s="24"/>
    </row>
    <row r="2674" spans="1:10" hidden="1">
      <c r="A2674" s="22" t="s">
        <v>14222</v>
      </c>
      <c r="B2674" s="22" t="s">
        <v>14249</v>
      </c>
      <c r="C2674" s="23" t="s">
        <v>14250</v>
      </c>
      <c r="D2674" s="22" t="s">
        <v>9010</v>
      </c>
      <c r="E2674" s="22" t="s">
        <v>82</v>
      </c>
      <c r="F2674" s="42"/>
      <c r="G2674" s="4">
        <v>0</v>
      </c>
      <c r="H2674" s="5" t="s">
        <v>2793</v>
      </c>
      <c r="I2674" s="3"/>
      <c r="J2674" s="24"/>
    </row>
    <row r="2675" spans="1:10" hidden="1">
      <c r="A2675" s="22" t="s">
        <v>14222</v>
      </c>
      <c r="B2675" s="22" t="s">
        <v>14251</v>
      </c>
      <c r="C2675" s="23" t="s">
        <v>14252</v>
      </c>
      <c r="D2675" s="22" t="s">
        <v>8884</v>
      </c>
      <c r="E2675" s="22" t="s">
        <v>82</v>
      </c>
      <c r="F2675" s="42"/>
      <c r="G2675" s="4">
        <v>0</v>
      </c>
      <c r="H2675" s="5" t="s">
        <v>2793</v>
      </c>
      <c r="I2675" s="3"/>
      <c r="J2675" s="24"/>
    </row>
    <row r="2676" spans="1:10" hidden="1">
      <c r="A2676" s="22" t="s">
        <v>14222</v>
      </c>
      <c r="B2676" s="22" t="s">
        <v>14253</v>
      </c>
      <c r="C2676" s="23" t="s">
        <v>14254</v>
      </c>
      <c r="D2676" s="22" t="s">
        <v>8884</v>
      </c>
      <c r="E2676" s="22">
        <v>2</v>
      </c>
      <c r="F2676" s="42"/>
      <c r="G2676" s="4">
        <v>0</v>
      </c>
      <c r="H2676" s="5" t="s">
        <v>2793</v>
      </c>
      <c r="I2676" s="3"/>
      <c r="J2676" s="24"/>
    </row>
    <row r="2677" spans="1:10" hidden="1">
      <c r="A2677" s="22" t="s">
        <v>14222</v>
      </c>
      <c r="B2677" s="22" t="s">
        <v>14255</v>
      </c>
      <c r="C2677" s="23" t="s">
        <v>14256</v>
      </c>
      <c r="D2677" s="22" t="s">
        <v>8884</v>
      </c>
      <c r="E2677" s="22">
        <v>3</v>
      </c>
      <c r="F2677" s="42"/>
      <c r="G2677" s="4">
        <v>0</v>
      </c>
      <c r="H2677" s="5" t="s">
        <v>2793</v>
      </c>
      <c r="I2677" s="3"/>
      <c r="J2677" s="24"/>
    </row>
    <row r="2678" spans="1:10" hidden="1">
      <c r="A2678" s="22" t="s">
        <v>14222</v>
      </c>
      <c r="B2678" s="22" t="s">
        <v>14257</v>
      </c>
      <c r="C2678" s="23" t="s">
        <v>14258</v>
      </c>
      <c r="D2678" s="22" t="s">
        <v>9010</v>
      </c>
      <c r="E2678" s="22" t="s">
        <v>82</v>
      </c>
      <c r="F2678" s="42"/>
      <c r="G2678" s="4">
        <v>0</v>
      </c>
      <c r="H2678" s="5" t="s">
        <v>2793</v>
      </c>
      <c r="I2678" s="3"/>
      <c r="J2678" s="24"/>
    </row>
    <row r="2679" spans="1:10" hidden="1">
      <c r="A2679" s="22" t="s">
        <v>14259</v>
      </c>
      <c r="B2679" s="22" t="s">
        <v>14260</v>
      </c>
      <c r="C2679" s="23" t="s">
        <v>14261</v>
      </c>
      <c r="D2679" s="22" t="s">
        <v>8884</v>
      </c>
      <c r="E2679" s="22" t="s">
        <v>82</v>
      </c>
      <c r="F2679" s="42"/>
      <c r="G2679" s="4">
        <v>0</v>
      </c>
      <c r="H2679" s="5" t="s">
        <v>2793</v>
      </c>
      <c r="I2679" s="3"/>
      <c r="J2679" s="24"/>
    </row>
    <row r="2680" spans="1:10" hidden="1">
      <c r="A2680" s="22" t="s">
        <v>14259</v>
      </c>
      <c r="B2680" s="22" t="s">
        <v>14262</v>
      </c>
      <c r="C2680" s="23" t="s">
        <v>14263</v>
      </c>
      <c r="D2680" s="22" t="s">
        <v>8884</v>
      </c>
      <c r="E2680" s="22" t="s">
        <v>82</v>
      </c>
      <c r="F2680" s="42"/>
      <c r="G2680" s="4">
        <v>0</v>
      </c>
      <c r="H2680" s="5" t="s">
        <v>2793</v>
      </c>
      <c r="J2680" s="24"/>
    </row>
    <row r="2681" spans="1:10" hidden="1">
      <c r="A2681" s="22" t="s">
        <v>14259</v>
      </c>
      <c r="B2681" s="22" t="s">
        <v>770</v>
      </c>
      <c r="C2681" s="23" t="s">
        <v>14264</v>
      </c>
      <c r="D2681" s="22" t="s">
        <v>8884</v>
      </c>
      <c r="E2681" s="22">
        <v>2</v>
      </c>
      <c r="F2681" s="42"/>
      <c r="G2681" s="4">
        <v>0</v>
      </c>
      <c r="H2681" s="5" t="s">
        <v>2793</v>
      </c>
      <c r="J2681" s="24"/>
    </row>
    <row r="2682" spans="1:10" hidden="1">
      <c r="A2682" s="22" t="s">
        <v>14259</v>
      </c>
      <c r="B2682" s="22" t="s">
        <v>14265</v>
      </c>
      <c r="C2682" s="23" t="s">
        <v>14266</v>
      </c>
      <c r="D2682" s="22" t="s">
        <v>8884</v>
      </c>
      <c r="E2682" s="22" t="s">
        <v>82</v>
      </c>
      <c r="F2682" s="42"/>
      <c r="G2682" s="4">
        <v>0</v>
      </c>
      <c r="H2682" s="5" t="s">
        <v>2793</v>
      </c>
      <c r="J2682" s="24"/>
    </row>
    <row r="2683" spans="1:10" hidden="1">
      <c r="A2683" s="22" t="s">
        <v>14259</v>
      </c>
      <c r="B2683" s="22" t="s">
        <v>115</v>
      </c>
      <c r="C2683" s="23" t="s">
        <v>14267</v>
      </c>
      <c r="D2683" s="22" t="s">
        <v>8884</v>
      </c>
      <c r="E2683" s="22">
        <v>3</v>
      </c>
      <c r="F2683" s="42"/>
      <c r="G2683" s="4">
        <v>0</v>
      </c>
      <c r="H2683" s="5" t="s">
        <v>2793</v>
      </c>
      <c r="I2683" s="3"/>
      <c r="J2683" s="24"/>
    </row>
    <row r="2684" spans="1:10" hidden="1">
      <c r="A2684" s="22" t="s">
        <v>14259</v>
      </c>
      <c r="B2684" s="22" t="s">
        <v>121</v>
      </c>
      <c r="C2684" s="23" t="s">
        <v>14268</v>
      </c>
      <c r="D2684" s="22" t="s">
        <v>8884</v>
      </c>
      <c r="E2684" s="22">
        <v>3</v>
      </c>
      <c r="F2684" s="42"/>
      <c r="G2684" s="4">
        <v>0</v>
      </c>
      <c r="H2684" s="5" t="s">
        <v>2793</v>
      </c>
      <c r="I2684" s="3"/>
      <c r="J2684" s="24"/>
    </row>
    <row r="2685" spans="1:10" hidden="1">
      <c r="A2685" s="22" t="s">
        <v>14259</v>
      </c>
      <c r="B2685" s="22" t="s">
        <v>155</v>
      </c>
      <c r="C2685" s="23" t="s">
        <v>14269</v>
      </c>
      <c r="D2685" s="22" t="s">
        <v>8884</v>
      </c>
      <c r="E2685" s="22">
        <v>3</v>
      </c>
      <c r="F2685" s="42"/>
      <c r="G2685" s="4">
        <v>0</v>
      </c>
      <c r="H2685" s="5" t="s">
        <v>2793</v>
      </c>
      <c r="I2685" s="3"/>
      <c r="J2685" s="24"/>
    </row>
    <row r="2686" spans="1:10" hidden="1">
      <c r="A2686" s="22" t="s">
        <v>14259</v>
      </c>
      <c r="B2686" s="22" t="s">
        <v>248</v>
      </c>
      <c r="C2686" s="23" t="s">
        <v>14270</v>
      </c>
      <c r="D2686" s="22" t="s">
        <v>8884</v>
      </c>
      <c r="E2686" s="22">
        <v>3</v>
      </c>
      <c r="F2686" s="42"/>
      <c r="G2686" s="4">
        <v>0</v>
      </c>
      <c r="H2686" s="5" t="s">
        <v>2793</v>
      </c>
      <c r="I2686" s="3"/>
      <c r="J2686" s="24"/>
    </row>
    <row r="2687" spans="1:10" hidden="1">
      <c r="A2687" s="22" t="s">
        <v>14259</v>
      </c>
      <c r="B2687" s="22" t="s">
        <v>129</v>
      </c>
      <c r="C2687" s="23" t="s">
        <v>14271</v>
      </c>
      <c r="D2687" s="22" t="s">
        <v>8884</v>
      </c>
      <c r="E2687" s="22">
        <v>3</v>
      </c>
      <c r="F2687" s="42" t="s">
        <v>14272</v>
      </c>
      <c r="G2687" s="4">
        <v>0</v>
      </c>
      <c r="H2687" s="5" t="s">
        <v>2793</v>
      </c>
      <c r="I2687" s="3"/>
      <c r="J2687" s="24"/>
    </row>
    <row r="2688" spans="1:10" hidden="1">
      <c r="A2688" s="22" t="s">
        <v>14259</v>
      </c>
      <c r="B2688" s="22" t="s">
        <v>186</v>
      </c>
      <c r="C2688" s="23" t="s">
        <v>14273</v>
      </c>
      <c r="D2688" s="22" t="s">
        <v>8884</v>
      </c>
      <c r="E2688" s="22">
        <v>3</v>
      </c>
      <c r="F2688" s="42"/>
      <c r="G2688" s="4">
        <v>0</v>
      </c>
      <c r="H2688" s="5" t="s">
        <v>2793</v>
      </c>
      <c r="I2688" s="3"/>
      <c r="J2688" s="24"/>
    </row>
    <row r="2689" spans="1:10" hidden="1">
      <c r="A2689" s="22" t="s">
        <v>14259</v>
      </c>
      <c r="B2689" s="22" t="s">
        <v>14274</v>
      </c>
      <c r="C2689" s="23" t="s">
        <v>14275</v>
      </c>
      <c r="D2689" s="22" t="s">
        <v>8884</v>
      </c>
      <c r="E2689" s="22" t="s">
        <v>8921</v>
      </c>
      <c r="F2689" s="42"/>
      <c r="G2689" s="4">
        <v>0</v>
      </c>
      <c r="H2689" s="5" t="s">
        <v>2793</v>
      </c>
      <c r="I2689" s="3"/>
      <c r="J2689" s="24"/>
    </row>
    <row r="2690" spans="1:10" hidden="1">
      <c r="A2690" s="22" t="s">
        <v>14259</v>
      </c>
      <c r="B2690" s="22" t="s">
        <v>14276</v>
      </c>
      <c r="C2690" s="23" t="s">
        <v>14277</v>
      </c>
      <c r="D2690" s="22" t="s">
        <v>8884</v>
      </c>
      <c r="E2690" s="22" t="s">
        <v>82</v>
      </c>
      <c r="F2690" s="42"/>
      <c r="G2690" s="4">
        <v>0</v>
      </c>
      <c r="H2690" s="5" t="s">
        <v>2793</v>
      </c>
      <c r="I2690" s="3"/>
      <c r="J2690" s="24"/>
    </row>
    <row r="2691" spans="1:10" hidden="1">
      <c r="A2691" s="22" t="s">
        <v>14259</v>
      </c>
      <c r="B2691" s="22" t="s">
        <v>171</v>
      </c>
      <c r="C2691" s="23" t="s">
        <v>14278</v>
      </c>
      <c r="D2691" s="22" t="s">
        <v>8884</v>
      </c>
      <c r="E2691" s="22" t="s">
        <v>82</v>
      </c>
      <c r="F2691" s="42"/>
      <c r="G2691" s="4">
        <v>0</v>
      </c>
      <c r="H2691" s="5" t="s">
        <v>2793</v>
      </c>
      <c r="I2691" s="3"/>
      <c r="J2691" s="24"/>
    </row>
    <row r="2692" spans="1:10" hidden="1">
      <c r="A2692" s="22" t="s">
        <v>14259</v>
      </c>
      <c r="B2692" s="22" t="s">
        <v>863</v>
      </c>
      <c r="C2692" s="23" t="s">
        <v>14279</v>
      </c>
      <c r="D2692" s="22" t="s">
        <v>8884</v>
      </c>
      <c r="E2692" s="22">
        <v>3</v>
      </c>
      <c r="F2692" s="42"/>
      <c r="G2692" s="4">
        <v>0</v>
      </c>
      <c r="H2692" s="5" t="s">
        <v>2793</v>
      </c>
      <c r="I2692" s="3"/>
      <c r="J2692" s="24"/>
    </row>
    <row r="2693" spans="1:10" hidden="1">
      <c r="A2693" s="22" t="s">
        <v>14259</v>
      </c>
      <c r="B2693" s="22" t="s">
        <v>845</v>
      </c>
      <c r="C2693" s="23" t="s">
        <v>14280</v>
      </c>
      <c r="D2693" s="22" t="s">
        <v>8884</v>
      </c>
      <c r="E2693" s="22">
        <v>3</v>
      </c>
      <c r="F2693" s="42"/>
      <c r="G2693" s="4">
        <v>0</v>
      </c>
      <c r="H2693" s="5" t="s">
        <v>2793</v>
      </c>
      <c r="I2693" s="3"/>
      <c r="J2693" s="24"/>
    </row>
    <row r="2694" spans="1:10" hidden="1">
      <c r="A2694" s="22" t="s">
        <v>14259</v>
      </c>
      <c r="B2694" s="22" t="s">
        <v>363</v>
      </c>
      <c r="C2694" s="23" t="s">
        <v>14281</v>
      </c>
      <c r="D2694" s="22" t="s">
        <v>8884</v>
      </c>
      <c r="E2694" s="22" t="s">
        <v>8921</v>
      </c>
      <c r="F2694" s="42"/>
      <c r="G2694" s="4">
        <v>0</v>
      </c>
      <c r="H2694" s="5" t="s">
        <v>2793</v>
      </c>
      <c r="I2694" s="3"/>
      <c r="J2694" s="24"/>
    </row>
    <row r="2695" spans="1:10" hidden="1">
      <c r="A2695" s="22" t="s">
        <v>14259</v>
      </c>
      <c r="B2695" s="22" t="s">
        <v>14282</v>
      </c>
      <c r="C2695" s="23" t="s">
        <v>14283</v>
      </c>
      <c r="D2695" s="22" t="s">
        <v>8884</v>
      </c>
      <c r="E2695" s="22" t="s">
        <v>8921</v>
      </c>
      <c r="F2695" s="42"/>
      <c r="G2695" s="4">
        <v>0</v>
      </c>
      <c r="H2695" s="5" t="s">
        <v>2793</v>
      </c>
      <c r="I2695" s="3"/>
      <c r="J2695" s="24"/>
    </row>
    <row r="2696" spans="1:10" hidden="1">
      <c r="A2696" s="22" t="s">
        <v>14259</v>
      </c>
      <c r="B2696" s="22" t="s">
        <v>14284</v>
      </c>
      <c r="C2696" s="23" t="s">
        <v>14285</v>
      </c>
      <c r="D2696" s="22" t="s">
        <v>8884</v>
      </c>
      <c r="E2696" s="22" t="s">
        <v>8921</v>
      </c>
      <c r="F2696" s="42"/>
      <c r="G2696" s="4">
        <v>0</v>
      </c>
      <c r="H2696" s="5" t="s">
        <v>2793</v>
      </c>
      <c r="I2696" s="3"/>
      <c r="J2696" s="24"/>
    </row>
    <row r="2697" spans="1:10" hidden="1">
      <c r="A2697" s="22" t="s">
        <v>14259</v>
      </c>
      <c r="B2697" s="22" t="s">
        <v>411</v>
      </c>
      <c r="C2697" s="23" t="s">
        <v>14286</v>
      </c>
      <c r="D2697" s="22" t="s">
        <v>8884</v>
      </c>
      <c r="E2697" s="22" t="s">
        <v>82</v>
      </c>
      <c r="F2697" s="42"/>
      <c r="G2697" s="4">
        <v>0</v>
      </c>
      <c r="H2697" s="5" t="s">
        <v>2793</v>
      </c>
      <c r="I2697" s="3"/>
      <c r="J2697" s="24"/>
    </row>
    <row r="2698" spans="1:10" hidden="1">
      <c r="A2698" s="22" t="s">
        <v>14259</v>
      </c>
      <c r="B2698" s="22" t="s">
        <v>271</v>
      </c>
      <c r="C2698" s="23" t="s">
        <v>9883</v>
      </c>
      <c r="D2698" s="22" t="s">
        <v>8884</v>
      </c>
      <c r="E2698" s="22">
        <v>3</v>
      </c>
      <c r="F2698" s="42"/>
      <c r="G2698" s="4">
        <v>0</v>
      </c>
      <c r="H2698" s="5" t="s">
        <v>2793</v>
      </c>
      <c r="I2698" s="3"/>
      <c r="J2698" s="24"/>
    </row>
    <row r="2699" spans="1:10" hidden="1">
      <c r="A2699" s="22" t="s">
        <v>14259</v>
      </c>
      <c r="B2699" s="22" t="s">
        <v>276</v>
      </c>
      <c r="C2699" s="23" t="s">
        <v>9888</v>
      </c>
      <c r="D2699" s="22" t="s">
        <v>8884</v>
      </c>
      <c r="E2699" s="22">
        <v>3</v>
      </c>
      <c r="F2699" s="42"/>
      <c r="G2699" s="4">
        <v>0</v>
      </c>
      <c r="H2699" s="5" t="s">
        <v>2793</v>
      </c>
      <c r="I2699" s="3"/>
      <c r="J2699" s="24"/>
    </row>
    <row r="2700" spans="1:10" hidden="1">
      <c r="A2700" s="22" t="s">
        <v>14259</v>
      </c>
      <c r="B2700" s="22" t="s">
        <v>279</v>
      </c>
      <c r="C2700" s="23" t="s">
        <v>9890</v>
      </c>
      <c r="D2700" s="22" t="s">
        <v>8884</v>
      </c>
      <c r="E2700" s="22">
        <v>3</v>
      </c>
      <c r="F2700" s="42" t="s">
        <v>14287</v>
      </c>
      <c r="G2700" s="4">
        <v>0</v>
      </c>
      <c r="H2700" s="5" t="s">
        <v>2793</v>
      </c>
      <c r="I2700" s="3"/>
      <c r="J2700" s="24"/>
    </row>
    <row r="2701" spans="1:10" hidden="1">
      <c r="A2701" s="22" t="s">
        <v>14259</v>
      </c>
      <c r="B2701" s="22" t="s">
        <v>282</v>
      </c>
      <c r="C2701" s="23" t="s">
        <v>14288</v>
      </c>
      <c r="D2701" s="22" t="s">
        <v>8884</v>
      </c>
      <c r="E2701" s="22">
        <v>3</v>
      </c>
      <c r="F2701" s="42"/>
      <c r="G2701" s="4">
        <v>0</v>
      </c>
      <c r="H2701" s="5" t="s">
        <v>2793</v>
      </c>
      <c r="I2701" s="3"/>
      <c r="J2701" s="24"/>
    </row>
    <row r="2702" spans="1:10" hidden="1">
      <c r="A2702" s="22" t="s">
        <v>14259</v>
      </c>
      <c r="B2702" s="22" t="s">
        <v>14289</v>
      </c>
      <c r="C2702" s="23" t="s">
        <v>14290</v>
      </c>
      <c r="D2702" s="22" t="s">
        <v>8884</v>
      </c>
      <c r="E2702" s="22">
        <v>1</v>
      </c>
      <c r="F2702" s="42" t="s">
        <v>14291</v>
      </c>
      <c r="G2702" s="4">
        <v>0</v>
      </c>
      <c r="H2702" s="5" t="s">
        <v>2793</v>
      </c>
      <c r="I2702" s="3"/>
      <c r="J2702" s="24"/>
    </row>
    <row r="2703" spans="1:10" hidden="1">
      <c r="A2703" s="22" t="s">
        <v>14259</v>
      </c>
      <c r="B2703" s="22" t="s">
        <v>420</v>
      </c>
      <c r="C2703" s="23" t="s">
        <v>14292</v>
      </c>
      <c r="D2703" s="22" t="s">
        <v>8884</v>
      </c>
      <c r="E2703" s="22" t="s">
        <v>82</v>
      </c>
      <c r="F2703" s="42" t="s">
        <v>14293</v>
      </c>
      <c r="G2703" s="4">
        <v>0</v>
      </c>
      <c r="H2703" s="5" t="s">
        <v>2793</v>
      </c>
      <c r="I2703" s="3"/>
      <c r="J2703" s="24"/>
    </row>
    <row r="2704" spans="1:10" hidden="1">
      <c r="A2704" s="22" t="s">
        <v>14259</v>
      </c>
      <c r="B2704" s="22" t="s">
        <v>14294</v>
      </c>
      <c r="C2704" s="23" t="s">
        <v>14295</v>
      </c>
      <c r="D2704" s="22" t="s">
        <v>8884</v>
      </c>
      <c r="E2704" s="22" t="s">
        <v>82</v>
      </c>
      <c r="F2704" s="42"/>
      <c r="G2704" s="4">
        <v>0</v>
      </c>
      <c r="H2704" s="5" t="s">
        <v>2793</v>
      </c>
      <c r="I2704" s="3"/>
      <c r="J2704" s="24"/>
    </row>
    <row r="2705" spans="1:10" hidden="1">
      <c r="A2705" s="22" t="s">
        <v>14259</v>
      </c>
      <c r="B2705" s="22" t="s">
        <v>859</v>
      </c>
      <c r="C2705" s="23" t="s">
        <v>14296</v>
      </c>
      <c r="D2705" s="22" t="s">
        <v>8884</v>
      </c>
      <c r="E2705" s="22">
        <v>3</v>
      </c>
      <c r="F2705" s="42"/>
      <c r="G2705" s="4">
        <v>0</v>
      </c>
      <c r="H2705" s="5" t="s">
        <v>2793</v>
      </c>
      <c r="I2705" s="3"/>
      <c r="J2705" s="24"/>
    </row>
    <row r="2706" spans="1:10" hidden="1">
      <c r="A2706" s="22" t="s">
        <v>14259</v>
      </c>
      <c r="B2706" s="22" t="s">
        <v>359</v>
      </c>
      <c r="C2706" s="23" t="s">
        <v>14297</v>
      </c>
      <c r="D2706" s="22" t="s">
        <v>8884</v>
      </c>
      <c r="E2706" s="22">
        <v>3</v>
      </c>
      <c r="F2706" s="42"/>
      <c r="G2706" s="4">
        <v>0</v>
      </c>
      <c r="H2706" s="5" t="s">
        <v>2793</v>
      </c>
      <c r="I2706" s="3"/>
      <c r="J2706" s="24"/>
    </row>
    <row r="2707" spans="1:10" hidden="1">
      <c r="A2707" s="22" t="s">
        <v>14259</v>
      </c>
      <c r="B2707" s="22" t="s">
        <v>14298</v>
      </c>
      <c r="C2707" s="23" t="s">
        <v>14299</v>
      </c>
      <c r="D2707" s="22" t="s">
        <v>8920</v>
      </c>
      <c r="E2707" s="22" t="s">
        <v>82</v>
      </c>
      <c r="F2707" s="42"/>
      <c r="G2707" s="4">
        <v>0</v>
      </c>
      <c r="H2707" s="5" t="s">
        <v>2793</v>
      </c>
      <c r="I2707" s="3"/>
      <c r="J2707" s="24"/>
    </row>
    <row r="2708" spans="1:10" hidden="1">
      <c r="A2708" s="22" t="s">
        <v>14259</v>
      </c>
      <c r="B2708" s="22" t="s">
        <v>14300</v>
      </c>
      <c r="C2708" s="23" t="s">
        <v>14301</v>
      </c>
      <c r="D2708" s="22" t="s">
        <v>8927</v>
      </c>
      <c r="E2708" s="22">
        <v>2</v>
      </c>
      <c r="F2708" s="42"/>
      <c r="G2708" s="4">
        <v>0</v>
      </c>
      <c r="H2708" s="5" t="s">
        <v>2793</v>
      </c>
      <c r="I2708" s="3"/>
      <c r="J2708" s="24"/>
    </row>
    <row r="2709" spans="1:10" hidden="1">
      <c r="A2709" s="22" t="s">
        <v>14259</v>
      </c>
      <c r="B2709" s="22" t="s">
        <v>14302</v>
      </c>
      <c r="C2709" s="23" t="s">
        <v>14303</v>
      </c>
      <c r="D2709" s="22" t="s">
        <v>8927</v>
      </c>
      <c r="E2709" s="22">
        <v>2</v>
      </c>
      <c r="F2709" s="42"/>
      <c r="G2709" s="4">
        <v>0</v>
      </c>
      <c r="H2709" s="5" t="s">
        <v>2793</v>
      </c>
      <c r="I2709" s="3"/>
      <c r="J2709" s="24"/>
    </row>
    <row r="2710" spans="1:10" hidden="1">
      <c r="A2710" s="22" t="s">
        <v>14259</v>
      </c>
      <c r="B2710" s="22" t="s">
        <v>14304</v>
      </c>
      <c r="C2710" s="23" t="s">
        <v>14305</v>
      </c>
      <c r="D2710" s="22" t="s">
        <v>8927</v>
      </c>
      <c r="E2710" s="22">
        <v>2</v>
      </c>
      <c r="F2710" s="42"/>
      <c r="G2710" s="4">
        <v>0</v>
      </c>
      <c r="H2710" s="5" t="s">
        <v>2793</v>
      </c>
      <c r="I2710" s="3"/>
      <c r="J2710" s="24"/>
    </row>
    <row r="2711" spans="1:10" hidden="1">
      <c r="A2711" s="22" t="s">
        <v>14259</v>
      </c>
      <c r="B2711" s="22" t="s">
        <v>14306</v>
      </c>
      <c r="C2711" s="23" t="s">
        <v>14307</v>
      </c>
      <c r="D2711" s="22" t="s">
        <v>8927</v>
      </c>
      <c r="E2711" s="22">
        <v>2</v>
      </c>
      <c r="F2711" s="42"/>
      <c r="G2711" s="4">
        <v>0</v>
      </c>
      <c r="H2711" s="5" t="s">
        <v>2793</v>
      </c>
      <c r="I2711" s="3"/>
      <c r="J2711" s="24"/>
    </row>
    <row r="2712" spans="1:10" hidden="1">
      <c r="A2712" s="22" t="s">
        <v>14259</v>
      </c>
      <c r="B2712" s="22" t="s">
        <v>14308</v>
      </c>
      <c r="C2712" s="23" t="s">
        <v>14309</v>
      </c>
      <c r="D2712" s="22" t="s">
        <v>8927</v>
      </c>
      <c r="E2712" s="22">
        <v>3</v>
      </c>
      <c r="F2712" s="42"/>
      <c r="G2712" s="4">
        <v>0</v>
      </c>
      <c r="H2712" s="5" t="s">
        <v>2793</v>
      </c>
      <c r="I2712" s="3"/>
      <c r="J2712" s="24"/>
    </row>
    <row r="2713" spans="1:10" hidden="1">
      <c r="A2713" s="22" t="s">
        <v>14259</v>
      </c>
      <c r="B2713" s="22" t="s">
        <v>14310</v>
      </c>
      <c r="C2713" s="23" t="s">
        <v>14311</v>
      </c>
      <c r="D2713" s="22" t="s">
        <v>8927</v>
      </c>
      <c r="E2713" s="22" t="s">
        <v>82</v>
      </c>
      <c r="F2713" s="42"/>
      <c r="G2713" s="4">
        <v>0</v>
      </c>
      <c r="H2713" s="5" t="s">
        <v>2793</v>
      </c>
      <c r="I2713" s="3"/>
      <c r="J2713" s="24"/>
    </row>
    <row r="2714" spans="1:10" hidden="1">
      <c r="A2714" s="22" t="s">
        <v>14259</v>
      </c>
      <c r="B2714" s="22" t="s">
        <v>14312</v>
      </c>
      <c r="C2714" s="23" t="s">
        <v>14313</v>
      </c>
      <c r="D2714" s="22" t="s">
        <v>8927</v>
      </c>
      <c r="E2714" s="22">
        <v>1</v>
      </c>
      <c r="F2714" s="42"/>
      <c r="G2714" s="4">
        <v>0</v>
      </c>
      <c r="H2714" s="5" t="s">
        <v>2793</v>
      </c>
      <c r="I2714" s="3"/>
      <c r="J2714" s="24"/>
    </row>
    <row r="2715" spans="1:10" hidden="1">
      <c r="A2715" s="22" t="s">
        <v>14259</v>
      </c>
      <c r="B2715" s="22" t="s">
        <v>14314</v>
      </c>
      <c r="C2715" s="23" t="s">
        <v>14315</v>
      </c>
      <c r="D2715" s="22" t="s">
        <v>8927</v>
      </c>
      <c r="E2715" s="22">
        <v>2</v>
      </c>
      <c r="F2715" s="42"/>
      <c r="G2715" s="4">
        <v>0</v>
      </c>
      <c r="H2715" s="5" t="s">
        <v>2793</v>
      </c>
      <c r="I2715" s="3"/>
      <c r="J2715" s="24"/>
    </row>
    <row r="2716" spans="1:10" hidden="1">
      <c r="A2716" s="22" t="s">
        <v>14259</v>
      </c>
      <c r="B2716" s="22" t="s">
        <v>14316</v>
      </c>
      <c r="C2716" s="23" t="s">
        <v>14317</v>
      </c>
      <c r="D2716" s="22" t="s">
        <v>8884</v>
      </c>
      <c r="E2716" s="22">
        <v>3</v>
      </c>
      <c r="F2716" s="42"/>
      <c r="G2716" s="4">
        <v>0</v>
      </c>
      <c r="H2716" s="5" t="s">
        <v>2793</v>
      </c>
      <c r="I2716" s="3"/>
      <c r="J2716" s="24"/>
    </row>
    <row r="2717" spans="1:10" hidden="1">
      <c r="A2717" s="22" t="s">
        <v>14259</v>
      </c>
      <c r="B2717" s="22" t="s">
        <v>58</v>
      </c>
      <c r="C2717" s="23" t="s">
        <v>14318</v>
      </c>
      <c r="D2717" s="22" t="s">
        <v>8884</v>
      </c>
      <c r="E2717" s="22">
        <v>3</v>
      </c>
      <c r="F2717" s="42"/>
      <c r="G2717" s="4">
        <v>0</v>
      </c>
      <c r="H2717" s="5" t="s">
        <v>2793</v>
      </c>
      <c r="I2717" s="3"/>
      <c r="J2717" s="24"/>
    </row>
    <row r="2718" spans="1:10" hidden="1">
      <c r="A2718" s="22" t="s">
        <v>14259</v>
      </c>
      <c r="B2718" s="22" t="s">
        <v>663</v>
      </c>
      <c r="C2718" s="23" t="s">
        <v>14319</v>
      </c>
      <c r="D2718" s="22" t="s">
        <v>8884</v>
      </c>
      <c r="E2718" s="22">
        <v>3</v>
      </c>
      <c r="F2718" s="42"/>
      <c r="G2718" s="4">
        <v>0</v>
      </c>
      <c r="H2718" s="5" t="s">
        <v>2793</v>
      </c>
      <c r="I2718" s="3"/>
      <c r="J2718" s="24"/>
    </row>
    <row r="2719" spans="1:10" hidden="1">
      <c r="A2719" s="22" t="s">
        <v>14259</v>
      </c>
      <c r="B2719" s="22" t="s">
        <v>706</v>
      </c>
      <c r="C2719" s="23" t="s">
        <v>14320</v>
      </c>
      <c r="D2719" s="22" t="s">
        <v>8884</v>
      </c>
      <c r="E2719" s="22">
        <v>3</v>
      </c>
      <c r="F2719" s="42"/>
      <c r="G2719" s="4">
        <v>0</v>
      </c>
      <c r="H2719" s="5" t="s">
        <v>2793</v>
      </c>
      <c r="I2719" s="3"/>
      <c r="J2719" s="24"/>
    </row>
    <row r="2720" spans="1:10" hidden="1">
      <c r="A2720" s="22" t="s">
        <v>14259</v>
      </c>
      <c r="B2720" s="22" t="s">
        <v>14321</v>
      </c>
      <c r="C2720" s="23" t="s">
        <v>14322</v>
      </c>
      <c r="D2720" s="22" t="s">
        <v>8884</v>
      </c>
      <c r="E2720" s="22">
        <v>3</v>
      </c>
      <c r="F2720" s="42"/>
      <c r="G2720" s="4">
        <v>0</v>
      </c>
      <c r="H2720" s="5" t="s">
        <v>2793</v>
      </c>
      <c r="I2720" s="3"/>
      <c r="J2720" s="24"/>
    </row>
    <row r="2721" spans="1:10" hidden="1">
      <c r="A2721" s="22" t="s">
        <v>14259</v>
      </c>
      <c r="B2721" s="22" t="s">
        <v>666</v>
      </c>
      <c r="C2721" s="23" t="s">
        <v>14323</v>
      </c>
      <c r="D2721" s="22" t="s">
        <v>8884</v>
      </c>
      <c r="E2721" s="22">
        <v>3</v>
      </c>
      <c r="F2721" s="42"/>
      <c r="G2721" s="4">
        <v>0</v>
      </c>
      <c r="H2721" s="5" t="s">
        <v>2793</v>
      </c>
      <c r="I2721" s="3"/>
      <c r="J2721" s="24"/>
    </row>
    <row r="2722" spans="1:10" hidden="1">
      <c r="A2722" s="22" t="s">
        <v>14259</v>
      </c>
      <c r="B2722" s="22" t="s">
        <v>853</v>
      </c>
      <c r="C2722" s="23" t="s">
        <v>14324</v>
      </c>
      <c r="D2722" s="22" t="s">
        <v>8884</v>
      </c>
      <c r="E2722" s="22">
        <v>2</v>
      </c>
      <c r="F2722" s="42"/>
      <c r="G2722" s="4">
        <v>0</v>
      </c>
      <c r="H2722" s="5" t="s">
        <v>2793</v>
      </c>
      <c r="I2722" s="3"/>
      <c r="J2722" s="24"/>
    </row>
    <row r="2723" spans="1:10" hidden="1">
      <c r="A2723" s="22" t="s">
        <v>14259</v>
      </c>
      <c r="B2723" s="22" t="s">
        <v>856</v>
      </c>
      <c r="C2723" s="23" t="s">
        <v>14325</v>
      </c>
      <c r="D2723" s="22" t="s">
        <v>8884</v>
      </c>
      <c r="E2723" s="22">
        <v>2</v>
      </c>
      <c r="F2723" s="42"/>
      <c r="G2723" s="4">
        <v>0</v>
      </c>
      <c r="H2723" s="5" t="s">
        <v>2793</v>
      </c>
      <c r="I2723" s="3"/>
      <c r="J2723" s="24"/>
    </row>
    <row r="2724" spans="1:10" hidden="1">
      <c r="A2724" s="22" t="s">
        <v>14259</v>
      </c>
      <c r="B2724" s="22" t="s">
        <v>14326</v>
      </c>
      <c r="C2724" s="23" t="s">
        <v>14327</v>
      </c>
      <c r="D2724" s="22" t="s">
        <v>8884</v>
      </c>
      <c r="E2724" s="22" t="s">
        <v>82</v>
      </c>
      <c r="F2724" s="42"/>
      <c r="G2724" s="4">
        <v>0</v>
      </c>
      <c r="H2724" s="5" t="s">
        <v>2793</v>
      </c>
      <c r="I2724" s="3"/>
      <c r="J2724" s="24"/>
    </row>
    <row r="2725" spans="1:10">
      <c r="A2725" s="22" t="s">
        <v>14259</v>
      </c>
      <c r="B2725" s="22" t="s">
        <v>866</v>
      </c>
      <c r="C2725" s="23" t="s">
        <v>14328</v>
      </c>
      <c r="D2725" s="22" t="s">
        <v>8884</v>
      </c>
      <c r="E2725" s="22">
        <v>3</v>
      </c>
      <c r="F2725" s="42"/>
      <c r="G2725" s="4">
        <v>0</v>
      </c>
      <c r="H2725" s="5" t="s">
        <v>2793</v>
      </c>
      <c r="I2725" s="3"/>
      <c r="J2725" s="24"/>
    </row>
    <row r="2726" spans="1:10" hidden="1">
      <c r="A2726" s="22" t="s">
        <v>14259</v>
      </c>
      <c r="B2726" s="22" t="s">
        <v>14329</v>
      </c>
      <c r="C2726" s="23" t="s">
        <v>14330</v>
      </c>
      <c r="D2726" s="22" t="s">
        <v>8884</v>
      </c>
      <c r="E2726" s="22" t="s">
        <v>82</v>
      </c>
      <c r="F2726" s="42"/>
      <c r="G2726" s="4">
        <v>0</v>
      </c>
      <c r="H2726" s="5" t="s">
        <v>2793</v>
      </c>
      <c r="I2726" s="3"/>
      <c r="J2726" s="24"/>
    </row>
    <row r="2727" spans="1:10" hidden="1">
      <c r="A2727" s="22" t="s">
        <v>14259</v>
      </c>
      <c r="B2727" s="22" t="s">
        <v>14331</v>
      </c>
      <c r="C2727" s="23" t="s">
        <v>14332</v>
      </c>
      <c r="D2727" s="22" t="s">
        <v>8884</v>
      </c>
      <c r="E2727" s="22" t="s">
        <v>82</v>
      </c>
      <c r="F2727" s="42"/>
      <c r="G2727" s="4">
        <v>0</v>
      </c>
      <c r="H2727" s="5" t="s">
        <v>2793</v>
      </c>
      <c r="I2727" s="3"/>
      <c r="J2727" s="24"/>
    </row>
    <row r="2728" spans="1:10" hidden="1">
      <c r="A2728" s="22" t="s">
        <v>14259</v>
      </c>
      <c r="B2728" s="22" t="s">
        <v>108</v>
      </c>
      <c r="C2728" s="23" t="s">
        <v>14333</v>
      </c>
      <c r="D2728" s="22" t="s">
        <v>8884</v>
      </c>
      <c r="E2728" s="22">
        <v>3</v>
      </c>
      <c r="F2728" s="42" t="s">
        <v>12668</v>
      </c>
      <c r="G2728" s="4">
        <v>0</v>
      </c>
      <c r="H2728" s="5" t="s">
        <v>2793</v>
      </c>
      <c r="I2728" s="3"/>
      <c r="J2728" s="24"/>
    </row>
    <row r="2729" spans="1:10" hidden="1">
      <c r="A2729" s="22" t="s">
        <v>14259</v>
      </c>
      <c r="B2729" s="22" t="s">
        <v>7943</v>
      </c>
      <c r="C2729" s="23" t="s">
        <v>14334</v>
      </c>
      <c r="D2729" s="22" t="s">
        <v>8884</v>
      </c>
      <c r="E2729" s="22" t="s">
        <v>82</v>
      </c>
      <c r="F2729" s="42"/>
      <c r="G2729" s="4">
        <v>0</v>
      </c>
      <c r="H2729" s="5" t="s">
        <v>2793</v>
      </c>
      <c r="I2729" s="3"/>
      <c r="J2729" s="24"/>
    </row>
    <row r="2730" spans="1:10" hidden="1">
      <c r="A2730" s="22" t="s">
        <v>14259</v>
      </c>
      <c r="B2730" s="22" t="s">
        <v>14335</v>
      </c>
      <c r="C2730" s="23" t="s">
        <v>14336</v>
      </c>
      <c r="D2730" s="22" t="s">
        <v>8884</v>
      </c>
      <c r="E2730" s="22" t="s">
        <v>82</v>
      </c>
      <c r="F2730" s="42"/>
      <c r="G2730" s="4">
        <v>0</v>
      </c>
      <c r="H2730" s="5" t="s">
        <v>2793</v>
      </c>
      <c r="I2730" s="3"/>
      <c r="J2730" s="24"/>
    </row>
    <row r="2731" spans="1:10" hidden="1">
      <c r="A2731" s="22" t="s">
        <v>14259</v>
      </c>
      <c r="B2731" s="22" t="s">
        <v>14337</v>
      </c>
      <c r="C2731" s="23" t="s">
        <v>14338</v>
      </c>
      <c r="D2731" s="22" t="s">
        <v>8884</v>
      </c>
      <c r="E2731" s="22" t="s">
        <v>82</v>
      </c>
      <c r="F2731" s="42"/>
      <c r="G2731" s="4">
        <v>0</v>
      </c>
      <c r="H2731" s="5" t="s">
        <v>2793</v>
      </c>
      <c r="I2731" s="3"/>
      <c r="J2731" s="24"/>
    </row>
    <row r="2732" spans="1:10" hidden="1">
      <c r="A2732" s="22" t="s">
        <v>14259</v>
      </c>
      <c r="B2732" s="22" t="s">
        <v>14339</v>
      </c>
      <c r="C2732" s="23" t="s">
        <v>14340</v>
      </c>
      <c r="D2732" s="22" t="s">
        <v>8884</v>
      </c>
      <c r="E2732" s="22">
        <v>3</v>
      </c>
      <c r="F2732" s="42"/>
      <c r="G2732" s="4">
        <v>0</v>
      </c>
      <c r="H2732" s="5" t="s">
        <v>2793</v>
      </c>
      <c r="I2732" s="3"/>
      <c r="J2732" s="24"/>
    </row>
    <row r="2733" spans="1:10" hidden="1">
      <c r="A2733" s="22" t="s">
        <v>14259</v>
      </c>
      <c r="B2733" s="22" t="s">
        <v>14341</v>
      </c>
      <c r="C2733" s="23" t="s">
        <v>14342</v>
      </c>
      <c r="D2733" s="22" t="s">
        <v>8884</v>
      </c>
      <c r="E2733" s="22">
        <v>3</v>
      </c>
      <c r="F2733" s="42"/>
      <c r="G2733" s="4">
        <v>0</v>
      </c>
      <c r="H2733" s="5" t="s">
        <v>2793</v>
      </c>
      <c r="I2733" s="3"/>
      <c r="J2733" s="24"/>
    </row>
    <row r="2734" spans="1:10" hidden="1">
      <c r="A2734" s="22" t="s">
        <v>14259</v>
      </c>
      <c r="B2734" s="22" t="s">
        <v>14343</v>
      </c>
      <c r="C2734" s="23" t="s">
        <v>14344</v>
      </c>
      <c r="D2734" s="22" t="s">
        <v>8884</v>
      </c>
      <c r="E2734" s="22">
        <v>3</v>
      </c>
      <c r="F2734" s="42"/>
      <c r="G2734" s="4">
        <v>0</v>
      </c>
      <c r="H2734" s="5" t="s">
        <v>2793</v>
      </c>
      <c r="I2734" s="3"/>
      <c r="J2734" s="24"/>
    </row>
    <row r="2735" spans="1:10" hidden="1">
      <c r="A2735" s="22" t="s">
        <v>14259</v>
      </c>
      <c r="B2735" s="22" t="s">
        <v>14345</v>
      </c>
      <c r="C2735" s="23" t="s">
        <v>14346</v>
      </c>
      <c r="D2735" s="22" t="s">
        <v>8884</v>
      </c>
      <c r="E2735" s="22" t="s">
        <v>82</v>
      </c>
      <c r="F2735" s="42"/>
      <c r="G2735" s="4">
        <v>0</v>
      </c>
      <c r="H2735" s="5" t="s">
        <v>2793</v>
      </c>
      <c r="I2735" s="3"/>
      <c r="J2735" s="24"/>
    </row>
    <row r="2736" spans="1:10" hidden="1">
      <c r="A2736" s="22" t="s">
        <v>14259</v>
      </c>
      <c r="B2736" s="22" t="s">
        <v>14347</v>
      </c>
      <c r="C2736" s="23" t="s">
        <v>14348</v>
      </c>
      <c r="D2736" s="22" t="s">
        <v>8884</v>
      </c>
      <c r="E2736" s="22">
        <v>2</v>
      </c>
      <c r="F2736" s="42"/>
      <c r="G2736" s="4">
        <v>0</v>
      </c>
      <c r="H2736" s="5" t="s">
        <v>2793</v>
      </c>
      <c r="I2736" s="3"/>
      <c r="J2736" s="24"/>
    </row>
    <row r="2737" spans="1:10" hidden="1">
      <c r="A2737" s="22" t="s">
        <v>14259</v>
      </c>
      <c r="B2737" s="22" t="s">
        <v>1814</v>
      </c>
      <c r="C2737" s="23" t="s">
        <v>14349</v>
      </c>
      <c r="D2737" s="22" t="s">
        <v>8884</v>
      </c>
      <c r="E2737" s="22">
        <v>3</v>
      </c>
      <c r="F2737" s="42"/>
      <c r="G2737" s="4">
        <v>0</v>
      </c>
      <c r="H2737" s="5" t="s">
        <v>2793</v>
      </c>
      <c r="I2737" s="3"/>
      <c r="J2737" s="24"/>
    </row>
    <row r="2738" spans="1:10" hidden="1">
      <c r="A2738" s="22" t="s">
        <v>14259</v>
      </c>
      <c r="B2738" s="22" t="s">
        <v>14350</v>
      </c>
      <c r="C2738" s="23" t="s">
        <v>14351</v>
      </c>
      <c r="D2738" s="22" t="s">
        <v>8884</v>
      </c>
      <c r="E2738" s="22" t="s">
        <v>82</v>
      </c>
      <c r="F2738" s="42"/>
      <c r="G2738" s="4">
        <v>0</v>
      </c>
      <c r="H2738" s="5" t="s">
        <v>2793</v>
      </c>
      <c r="I2738" s="3"/>
      <c r="J2738" s="24"/>
    </row>
    <row r="2739" spans="1:10" hidden="1">
      <c r="A2739" s="22" t="s">
        <v>14259</v>
      </c>
      <c r="B2739" s="22" t="s">
        <v>14352</v>
      </c>
      <c r="C2739" s="23" t="s">
        <v>14353</v>
      </c>
      <c r="D2739" s="22" t="s">
        <v>8884</v>
      </c>
      <c r="E2739" s="22">
        <v>3</v>
      </c>
      <c r="F2739" s="42"/>
      <c r="G2739" s="4">
        <v>0</v>
      </c>
      <c r="H2739" s="5" t="s">
        <v>2793</v>
      </c>
      <c r="I2739" s="3"/>
      <c r="J2739" s="24"/>
    </row>
    <row r="2740" spans="1:10" hidden="1">
      <c r="A2740" s="22" t="s">
        <v>14259</v>
      </c>
      <c r="B2740" s="22" t="s">
        <v>14354</v>
      </c>
      <c r="C2740" s="23" t="s">
        <v>14355</v>
      </c>
      <c r="D2740" s="22" t="s">
        <v>8884</v>
      </c>
      <c r="E2740" s="22" t="s">
        <v>82</v>
      </c>
      <c r="F2740" s="42"/>
      <c r="G2740" s="4">
        <v>0</v>
      </c>
      <c r="H2740" s="5" t="s">
        <v>2793</v>
      </c>
      <c r="I2740" s="3"/>
      <c r="J2740" s="24"/>
    </row>
    <row r="2741" spans="1:10" hidden="1">
      <c r="A2741" s="22" t="s">
        <v>14259</v>
      </c>
      <c r="B2741" s="22" t="s">
        <v>872</v>
      </c>
      <c r="C2741" s="23" t="s">
        <v>14356</v>
      </c>
      <c r="D2741" s="22" t="s">
        <v>8884</v>
      </c>
      <c r="E2741" s="22">
        <v>3</v>
      </c>
      <c r="F2741" s="42"/>
      <c r="G2741" s="4">
        <v>0</v>
      </c>
      <c r="H2741" s="5" t="s">
        <v>2793</v>
      </c>
      <c r="I2741" s="3"/>
      <c r="J2741" s="24"/>
    </row>
    <row r="2742" spans="1:10" hidden="1">
      <c r="A2742" s="22" t="s">
        <v>14259</v>
      </c>
      <c r="B2742" s="22" t="s">
        <v>14357</v>
      </c>
      <c r="C2742" s="23" t="s">
        <v>14358</v>
      </c>
      <c r="D2742" s="22" t="s">
        <v>8884</v>
      </c>
      <c r="E2742" s="22" t="s">
        <v>82</v>
      </c>
      <c r="F2742" s="42"/>
      <c r="G2742" s="4">
        <v>0</v>
      </c>
      <c r="H2742" s="5" t="s">
        <v>2793</v>
      </c>
      <c r="I2742" s="3"/>
      <c r="J2742" s="24"/>
    </row>
    <row r="2743" spans="1:10" hidden="1">
      <c r="A2743" s="22" t="s">
        <v>14259</v>
      </c>
      <c r="B2743" s="22" t="s">
        <v>14359</v>
      </c>
      <c r="C2743" s="23" t="s">
        <v>14360</v>
      </c>
      <c r="D2743" s="22" t="s">
        <v>8884</v>
      </c>
      <c r="E2743" s="22" t="s">
        <v>82</v>
      </c>
      <c r="F2743" s="42"/>
      <c r="G2743" s="4">
        <v>0</v>
      </c>
      <c r="H2743" s="5" t="s">
        <v>2793</v>
      </c>
      <c r="I2743" s="3"/>
      <c r="J2743" s="24"/>
    </row>
    <row r="2744" spans="1:10" hidden="1">
      <c r="A2744" s="22" t="s">
        <v>14259</v>
      </c>
      <c r="B2744" s="22" t="s">
        <v>869</v>
      </c>
      <c r="C2744" s="23" t="s">
        <v>14361</v>
      </c>
      <c r="D2744" s="22" t="s">
        <v>8884</v>
      </c>
      <c r="E2744" s="22">
        <v>3</v>
      </c>
      <c r="F2744" s="42" t="s">
        <v>14087</v>
      </c>
      <c r="G2744" s="4">
        <v>0</v>
      </c>
      <c r="H2744" s="5" t="s">
        <v>2793</v>
      </c>
      <c r="I2744" s="3"/>
      <c r="J2744" s="24"/>
    </row>
    <row r="2745" spans="1:10" hidden="1">
      <c r="A2745" s="22" t="s">
        <v>14259</v>
      </c>
      <c r="B2745" s="22" t="s">
        <v>14362</v>
      </c>
      <c r="C2745" s="23" t="s">
        <v>14363</v>
      </c>
      <c r="D2745" s="22" t="s">
        <v>8884</v>
      </c>
      <c r="E2745" s="22" t="s">
        <v>82</v>
      </c>
      <c r="F2745" s="42" t="s">
        <v>13579</v>
      </c>
      <c r="G2745" s="4">
        <v>0</v>
      </c>
      <c r="H2745" s="5" t="s">
        <v>2793</v>
      </c>
      <c r="I2745" s="3"/>
      <c r="J2745" s="24"/>
    </row>
    <row r="2746" spans="1:10" hidden="1">
      <c r="A2746" s="22" t="s">
        <v>14259</v>
      </c>
      <c r="B2746" s="22" t="s">
        <v>210</v>
      </c>
      <c r="C2746" s="23" t="s">
        <v>14364</v>
      </c>
      <c r="D2746" s="22" t="s">
        <v>8884</v>
      </c>
      <c r="E2746" s="22">
        <v>3</v>
      </c>
      <c r="F2746" s="42" t="s">
        <v>14365</v>
      </c>
      <c r="G2746" s="4">
        <v>0</v>
      </c>
      <c r="H2746" s="5" t="s">
        <v>2793</v>
      </c>
      <c r="I2746" s="3"/>
      <c r="J2746" s="24"/>
    </row>
    <row r="2747" spans="1:10" hidden="1">
      <c r="A2747" s="22" t="s">
        <v>14259</v>
      </c>
      <c r="B2747" s="22" t="s">
        <v>213</v>
      </c>
      <c r="C2747" s="23" t="s">
        <v>14366</v>
      </c>
      <c r="D2747" s="22" t="s">
        <v>8884</v>
      </c>
      <c r="E2747" s="22">
        <v>3</v>
      </c>
      <c r="F2747" s="42" t="s">
        <v>14367</v>
      </c>
      <c r="G2747" s="4">
        <v>0</v>
      </c>
      <c r="H2747" s="5" t="s">
        <v>2793</v>
      </c>
      <c r="I2747" s="3"/>
      <c r="J2747" s="24"/>
    </row>
    <row r="2748" spans="1:10" hidden="1">
      <c r="A2748" s="22" t="s">
        <v>14259</v>
      </c>
      <c r="B2748" s="22" t="s">
        <v>14368</v>
      </c>
      <c r="C2748" s="23" t="s">
        <v>14369</v>
      </c>
      <c r="D2748" s="22" t="s">
        <v>8884</v>
      </c>
      <c r="E2748" s="22">
        <v>2</v>
      </c>
      <c r="F2748" s="42"/>
      <c r="G2748" s="4">
        <v>0</v>
      </c>
      <c r="H2748" s="5" t="s">
        <v>2793</v>
      </c>
      <c r="I2748" s="3"/>
      <c r="J2748" s="24"/>
    </row>
    <row r="2749" spans="1:10" hidden="1">
      <c r="A2749" s="22" t="s">
        <v>14259</v>
      </c>
      <c r="B2749" s="22" t="s">
        <v>14370</v>
      </c>
      <c r="C2749" s="23" t="s">
        <v>14371</v>
      </c>
      <c r="D2749" s="22" t="s">
        <v>8884</v>
      </c>
      <c r="E2749" s="22" t="s">
        <v>82</v>
      </c>
      <c r="F2749" s="42"/>
      <c r="G2749" s="4">
        <v>0</v>
      </c>
      <c r="H2749" s="5" t="s">
        <v>2793</v>
      </c>
      <c r="I2749" s="3"/>
      <c r="J2749" s="24"/>
    </row>
    <row r="2750" spans="1:10" hidden="1">
      <c r="A2750" s="22" t="s">
        <v>14259</v>
      </c>
      <c r="B2750" s="22" t="s">
        <v>450</v>
      </c>
      <c r="C2750" s="23" t="s">
        <v>14372</v>
      </c>
      <c r="D2750" s="22" t="s">
        <v>8884</v>
      </c>
      <c r="E2750" s="22" t="s">
        <v>82</v>
      </c>
      <c r="F2750" s="42"/>
      <c r="G2750" s="4">
        <v>0</v>
      </c>
      <c r="H2750" s="5" t="s">
        <v>2793</v>
      </c>
      <c r="I2750" s="3"/>
      <c r="J2750" s="24"/>
    </row>
    <row r="2751" spans="1:10" hidden="1">
      <c r="A2751" s="22" t="s">
        <v>14259</v>
      </c>
      <c r="B2751" s="22" t="s">
        <v>14373</v>
      </c>
      <c r="C2751" s="23" t="s">
        <v>14374</v>
      </c>
      <c r="D2751" s="22" t="s">
        <v>8884</v>
      </c>
      <c r="E2751" s="22">
        <v>3</v>
      </c>
      <c r="F2751" s="42"/>
      <c r="G2751" s="4">
        <v>0</v>
      </c>
      <c r="H2751" s="5" t="s">
        <v>2793</v>
      </c>
      <c r="I2751" s="3"/>
      <c r="J2751" s="24"/>
    </row>
    <row r="2752" spans="1:10" hidden="1">
      <c r="A2752" s="22" t="s">
        <v>14259</v>
      </c>
      <c r="B2752" s="22" t="s">
        <v>453</v>
      </c>
      <c r="C2752" s="23" t="s">
        <v>14375</v>
      </c>
      <c r="D2752" s="22" t="s">
        <v>8884</v>
      </c>
      <c r="E2752" s="22">
        <v>3</v>
      </c>
      <c r="F2752" s="42"/>
      <c r="G2752" s="4">
        <v>0</v>
      </c>
      <c r="H2752" s="5" t="s">
        <v>2793</v>
      </c>
      <c r="I2752" s="3"/>
      <c r="J2752" s="24"/>
    </row>
    <row r="2753" spans="1:10" hidden="1">
      <c r="A2753" s="22" t="s">
        <v>14259</v>
      </c>
      <c r="B2753" s="22" t="s">
        <v>14376</v>
      </c>
      <c r="C2753" s="23" t="s">
        <v>14377</v>
      </c>
      <c r="D2753" s="22" t="s">
        <v>8884</v>
      </c>
      <c r="E2753" s="22">
        <v>3</v>
      </c>
      <c r="F2753" s="42"/>
      <c r="G2753" s="4">
        <v>0</v>
      </c>
      <c r="H2753" s="5" t="s">
        <v>2793</v>
      </c>
      <c r="I2753" s="3"/>
      <c r="J2753" s="24"/>
    </row>
    <row r="2754" spans="1:10" hidden="1">
      <c r="A2754" s="22" t="s">
        <v>14259</v>
      </c>
      <c r="B2754" s="22" t="s">
        <v>14378</v>
      </c>
      <c r="C2754" s="23" t="s">
        <v>14379</v>
      </c>
      <c r="D2754" s="22" t="s">
        <v>8884</v>
      </c>
      <c r="E2754" s="22" t="s">
        <v>8921</v>
      </c>
      <c r="F2754" s="42"/>
      <c r="G2754" s="4">
        <v>0</v>
      </c>
      <c r="H2754" s="5" t="s">
        <v>2793</v>
      </c>
      <c r="I2754" s="3"/>
      <c r="J2754" s="24"/>
    </row>
    <row r="2755" spans="1:10" hidden="1">
      <c r="A2755" s="22" t="s">
        <v>14259</v>
      </c>
      <c r="B2755" s="22" t="s">
        <v>14380</v>
      </c>
      <c r="C2755" s="23" t="s">
        <v>14381</v>
      </c>
      <c r="D2755" s="22" t="s">
        <v>8884</v>
      </c>
      <c r="E2755" s="22" t="s">
        <v>8921</v>
      </c>
      <c r="F2755" s="42"/>
      <c r="G2755" s="4">
        <v>0</v>
      </c>
      <c r="H2755" s="5" t="s">
        <v>2793</v>
      </c>
      <c r="I2755" s="3"/>
      <c r="J2755" s="24"/>
    </row>
    <row r="2756" spans="1:10" hidden="1">
      <c r="A2756" s="22" t="s">
        <v>14259</v>
      </c>
      <c r="B2756" s="22" t="s">
        <v>14382</v>
      </c>
      <c r="C2756" s="23" t="s">
        <v>14383</v>
      </c>
      <c r="D2756" s="22" t="s">
        <v>8884</v>
      </c>
      <c r="E2756" s="22" t="s">
        <v>82</v>
      </c>
      <c r="F2756" s="42"/>
      <c r="G2756" s="4">
        <v>0</v>
      </c>
      <c r="H2756" s="5" t="s">
        <v>2793</v>
      </c>
      <c r="I2756" s="3"/>
      <c r="J2756" s="24"/>
    </row>
    <row r="2757" spans="1:10" hidden="1">
      <c r="A2757" s="22" t="s">
        <v>14259</v>
      </c>
      <c r="B2757" s="22" t="s">
        <v>14384</v>
      </c>
      <c r="C2757" s="23" t="s">
        <v>14385</v>
      </c>
      <c r="D2757" s="22" t="s">
        <v>9010</v>
      </c>
      <c r="E2757" s="22" t="s">
        <v>8921</v>
      </c>
      <c r="F2757" s="42"/>
      <c r="G2757" s="4">
        <v>0</v>
      </c>
      <c r="H2757" s="5" t="s">
        <v>2793</v>
      </c>
      <c r="I2757" s="3"/>
      <c r="J2757" s="24"/>
    </row>
    <row r="2758" spans="1:10" hidden="1">
      <c r="A2758" s="22" t="s">
        <v>14259</v>
      </c>
      <c r="B2758" s="22" t="s">
        <v>14386</v>
      </c>
      <c r="C2758" s="23" t="s">
        <v>14387</v>
      </c>
      <c r="D2758" s="22" t="s">
        <v>8884</v>
      </c>
      <c r="E2758" s="22">
        <v>3</v>
      </c>
      <c r="F2758" s="42"/>
      <c r="G2758" s="4">
        <v>0</v>
      </c>
      <c r="H2758" s="5" t="s">
        <v>2793</v>
      </c>
      <c r="I2758" s="3"/>
      <c r="J2758" s="24"/>
    </row>
    <row r="2759" spans="1:10" hidden="1">
      <c r="A2759" s="22" t="s">
        <v>14259</v>
      </c>
      <c r="B2759" s="22" t="s">
        <v>447</v>
      </c>
      <c r="C2759" s="23" t="s">
        <v>14388</v>
      </c>
      <c r="D2759" s="22" t="s">
        <v>8884</v>
      </c>
      <c r="E2759" s="22" t="s">
        <v>82</v>
      </c>
      <c r="F2759" s="42"/>
      <c r="G2759" s="4">
        <v>0</v>
      </c>
      <c r="H2759" s="5" t="s">
        <v>2793</v>
      </c>
      <c r="I2759" s="3"/>
      <c r="J2759" s="24"/>
    </row>
    <row r="2760" spans="1:10" hidden="1">
      <c r="A2760" s="22" t="s">
        <v>14259</v>
      </c>
      <c r="B2760" s="22" t="s">
        <v>326</v>
      </c>
      <c r="C2760" s="23" t="s">
        <v>14389</v>
      </c>
      <c r="D2760" s="22" t="s">
        <v>8884</v>
      </c>
      <c r="E2760" s="22" t="s">
        <v>82</v>
      </c>
      <c r="F2760" s="42"/>
      <c r="G2760" s="4">
        <v>0</v>
      </c>
      <c r="H2760" s="5" t="s">
        <v>2793</v>
      </c>
      <c r="I2760" s="3"/>
      <c r="J2760" s="24"/>
    </row>
    <row r="2761" spans="1:10" hidden="1">
      <c r="A2761" s="22" t="s">
        <v>14259</v>
      </c>
      <c r="B2761" s="22" t="s">
        <v>14390</v>
      </c>
      <c r="C2761" s="23" t="s">
        <v>14391</v>
      </c>
      <c r="D2761" s="22" t="s">
        <v>8884</v>
      </c>
      <c r="E2761" s="22" t="s">
        <v>82</v>
      </c>
      <c r="F2761" s="42"/>
      <c r="G2761" s="4">
        <v>0</v>
      </c>
      <c r="H2761" s="5" t="s">
        <v>2793</v>
      </c>
      <c r="I2761" s="3"/>
      <c r="J2761" s="24"/>
    </row>
    <row r="2762" spans="1:10" hidden="1">
      <c r="A2762" s="22" t="s">
        <v>14259</v>
      </c>
      <c r="B2762" s="22" t="s">
        <v>14392</v>
      </c>
      <c r="C2762" s="23" t="s">
        <v>14393</v>
      </c>
      <c r="D2762" s="22" t="s">
        <v>8924</v>
      </c>
      <c r="E2762" s="22" t="s">
        <v>82</v>
      </c>
      <c r="F2762" s="42"/>
      <c r="G2762" s="4">
        <v>0</v>
      </c>
      <c r="H2762" s="5" t="s">
        <v>2793</v>
      </c>
      <c r="I2762" s="3"/>
      <c r="J2762" s="24"/>
    </row>
    <row r="2763" spans="1:10" hidden="1">
      <c r="A2763" s="22" t="s">
        <v>14259</v>
      </c>
      <c r="B2763" s="22" t="s">
        <v>14394</v>
      </c>
      <c r="C2763" s="23" t="s">
        <v>14395</v>
      </c>
      <c r="D2763" s="22" t="s">
        <v>8924</v>
      </c>
      <c r="E2763" s="22" t="s">
        <v>82</v>
      </c>
      <c r="F2763" s="42"/>
      <c r="G2763" s="4">
        <v>0</v>
      </c>
      <c r="H2763" s="5" t="s">
        <v>2793</v>
      </c>
      <c r="I2763" s="3"/>
      <c r="J2763" s="24"/>
    </row>
    <row r="2764" spans="1:10" hidden="1">
      <c r="A2764" s="22" t="s">
        <v>14259</v>
      </c>
      <c r="B2764" s="22" t="s">
        <v>691</v>
      </c>
      <c r="C2764" s="23" t="s">
        <v>14396</v>
      </c>
      <c r="D2764" s="22" t="s">
        <v>8884</v>
      </c>
      <c r="E2764" s="22">
        <v>1</v>
      </c>
      <c r="F2764" s="42"/>
      <c r="G2764" s="4">
        <v>0</v>
      </c>
      <c r="H2764" s="5" t="s">
        <v>2793</v>
      </c>
      <c r="I2764" s="3"/>
      <c r="J2764" s="24"/>
    </row>
    <row r="2765" spans="1:10" hidden="1">
      <c r="A2765" s="22" t="s">
        <v>14259</v>
      </c>
      <c r="B2765" s="22" t="s">
        <v>14397</v>
      </c>
      <c r="C2765" s="23" t="s">
        <v>14398</v>
      </c>
      <c r="D2765" s="22" t="s">
        <v>8924</v>
      </c>
      <c r="E2765" s="22" t="s">
        <v>82</v>
      </c>
      <c r="F2765" s="42"/>
      <c r="G2765" s="4">
        <v>0</v>
      </c>
      <c r="H2765" s="5" t="s">
        <v>2793</v>
      </c>
      <c r="I2765" s="3"/>
      <c r="J2765" s="24"/>
    </row>
    <row r="2766" spans="1:10" hidden="1">
      <c r="A2766" s="22" t="s">
        <v>14259</v>
      </c>
      <c r="B2766" s="22" t="s">
        <v>14399</v>
      </c>
      <c r="C2766" s="23" t="s">
        <v>14400</v>
      </c>
      <c r="D2766" s="22" t="s">
        <v>8924</v>
      </c>
      <c r="E2766" s="22" t="s">
        <v>8921</v>
      </c>
      <c r="F2766" s="42"/>
      <c r="G2766" s="4">
        <v>0</v>
      </c>
      <c r="H2766" s="5" t="s">
        <v>2793</v>
      </c>
      <c r="I2766" s="3"/>
      <c r="J2766" s="24"/>
    </row>
    <row r="2767" spans="1:10" hidden="1">
      <c r="A2767" s="22" t="s">
        <v>14259</v>
      </c>
      <c r="B2767" s="22" t="s">
        <v>197</v>
      </c>
      <c r="C2767" s="23" t="s">
        <v>14401</v>
      </c>
      <c r="D2767" s="22" t="s">
        <v>8884</v>
      </c>
      <c r="E2767" s="22" t="s">
        <v>82</v>
      </c>
      <c r="F2767" s="42"/>
      <c r="G2767" s="4">
        <v>0</v>
      </c>
      <c r="H2767" s="5" t="s">
        <v>2793</v>
      </c>
      <c r="I2767" s="3"/>
      <c r="J2767" s="24"/>
    </row>
    <row r="2768" spans="1:10" hidden="1">
      <c r="A2768" s="22" t="s">
        <v>14259</v>
      </c>
      <c r="B2768" s="22" t="s">
        <v>218</v>
      </c>
      <c r="C2768" s="23" t="s">
        <v>14402</v>
      </c>
      <c r="D2768" s="22" t="s">
        <v>8884</v>
      </c>
      <c r="E2768" s="22" t="s">
        <v>82</v>
      </c>
      <c r="F2768" s="42" t="s">
        <v>14403</v>
      </c>
      <c r="G2768" s="4">
        <v>0</v>
      </c>
      <c r="H2768" s="5" t="s">
        <v>2793</v>
      </c>
      <c r="I2768" s="3"/>
      <c r="J2768" s="24"/>
    </row>
    <row r="2769" spans="1:10" hidden="1">
      <c r="A2769" s="22" t="s">
        <v>14259</v>
      </c>
      <c r="B2769" s="22" t="s">
        <v>14404</v>
      </c>
      <c r="C2769" s="23" t="s">
        <v>14405</v>
      </c>
      <c r="D2769" s="22" t="s">
        <v>9010</v>
      </c>
      <c r="E2769" s="22" t="s">
        <v>82</v>
      </c>
      <c r="F2769" s="42"/>
      <c r="G2769" s="4">
        <v>0</v>
      </c>
      <c r="H2769" s="5" t="s">
        <v>2793</v>
      </c>
      <c r="I2769" s="3"/>
      <c r="J2769" s="24"/>
    </row>
    <row r="2770" spans="1:10" hidden="1">
      <c r="A2770" s="22" t="s">
        <v>14259</v>
      </c>
      <c r="B2770" s="22" t="s">
        <v>14406</v>
      </c>
      <c r="C2770" s="23" t="s">
        <v>14407</v>
      </c>
      <c r="D2770" s="22" t="s">
        <v>9010</v>
      </c>
      <c r="E2770" s="22" t="s">
        <v>82</v>
      </c>
      <c r="F2770" s="42"/>
      <c r="G2770" s="4">
        <v>0</v>
      </c>
      <c r="H2770" s="5" t="s">
        <v>2793</v>
      </c>
      <c r="I2770" s="3"/>
      <c r="J2770" s="24"/>
    </row>
    <row r="2771" spans="1:10" hidden="1">
      <c r="A2771" s="22" t="s">
        <v>14259</v>
      </c>
      <c r="B2771" s="22" t="s">
        <v>14408</v>
      </c>
      <c r="C2771" s="23" t="s">
        <v>14409</v>
      </c>
      <c r="D2771" s="22" t="s">
        <v>8884</v>
      </c>
      <c r="E2771" s="22" t="s">
        <v>8921</v>
      </c>
      <c r="F2771" s="42" t="s">
        <v>14410</v>
      </c>
      <c r="G2771" s="4">
        <v>0</v>
      </c>
      <c r="H2771" s="5" t="s">
        <v>2793</v>
      </c>
      <c r="I2771" s="3"/>
      <c r="J2771" s="24"/>
    </row>
    <row r="2772" spans="1:10" hidden="1">
      <c r="A2772" s="22" t="s">
        <v>14259</v>
      </c>
      <c r="B2772" s="22" t="s">
        <v>14411</v>
      </c>
      <c r="C2772" s="23" t="s">
        <v>14412</v>
      </c>
      <c r="D2772" s="22" t="s">
        <v>8924</v>
      </c>
      <c r="E2772" s="22" t="s">
        <v>8921</v>
      </c>
      <c r="F2772" s="42" t="s">
        <v>14413</v>
      </c>
      <c r="G2772" s="4">
        <v>0</v>
      </c>
      <c r="H2772" s="5" t="s">
        <v>2793</v>
      </c>
      <c r="I2772" s="3"/>
      <c r="J2772" s="24"/>
    </row>
    <row r="2773" spans="1:10" hidden="1">
      <c r="A2773" s="22" t="s">
        <v>14259</v>
      </c>
      <c r="B2773" s="22" t="s">
        <v>14414</v>
      </c>
      <c r="C2773" s="23" t="s">
        <v>14415</v>
      </c>
      <c r="D2773" s="22" t="s">
        <v>8924</v>
      </c>
      <c r="E2773" s="22" t="s">
        <v>8921</v>
      </c>
      <c r="F2773" s="42"/>
      <c r="G2773" s="4">
        <v>0</v>
      </c>
      <c r="H2773" s="5" t="s">
        <v>2793</v>
      </c>
      <c r="I2773" s="3"/>
      <c r="J2773" s="24"/>
    </row>
    <row r="2774" spans="1:10" hidden="1">
      <c r="A2774" s="22" t="s">
        <v>14259</v>
      </c>
      <c r="B2774" s="22" t="s">
        <v>14416</v>
      </c>
      <c r="C2774" s="23" t="s">
        <v>14417</v>
      </c>
      <c r="D2774" s="22" t="s">
        <v>8924</v>
      </c>
      <c r="E2774" s="22" t="s">
        <v>8921</v>
      </c>
      <c r="F2774" s="42" t="s">
        <v>14410</v>
      </c>
      <c r="G2774" s="4">
        <v>0</v>
      </c>
      <c r="H2774" s="5" t="s">
        <v>2793</v>
      </c>
      <c r="I2774" s="3"/>
      <c r="J2774" s="24"/>
    </row>
    <row r="2775" spans="1:10" hidden="1">
      <c r="A2775" s="22" t="s">
        <v>14259</v>
      </c>
      <c r="B2775" s="22" t="s">
        <v>14418</v>
      </c>
      <c r="C2775" s="23" t="s">
        <v>14419</v>
      </c>
      <c r="D2775" s="22" t="s">
        <v>8924</v>
      </c>
      <c r="E2775" s="22" t="s">
        <v>82</v>
      </c>
      <c r="F2775" s="42"/>
      <c r="G2775" s="4">
        <v>0</v>
      </c>
      <c r="H2775" s="5" t="s">
        <v>2793</v>
      </c>
      <c r="I2775" s="3"/>
      <c r="J2775" s="24"/>
    </row>
    <row r="2776" spans="1:10" hidden="1">
      <c r="A2776" s="22" t="s">
        <v>14259</v>
      </c>
      <c r="B2776" s="22" t="s">
        <v>7620</v>
      </c>
      <c r="C2776" s="23" t="s">
        <v>14420</v>
      </c>
      <c r="D2776" s="22" t="s">
        <v>9010</v>
      </c>
      <c r="E2776" s="22" t="s">
        <v>8921</v>
      </c>
      <c r="F2776" s="42"/>
      <c r="G2776" s="4">
        <v>0</v>
      </c>
      <c r="H2776" s="5" t="s">
        <v>2793</v>
      </c>
      <c r="I2776" s="3"/>
      <c r="J2776" s="24"/>
    </row>
    <row r="2777" spans="1:10" hidden="1">
      <c r="A2777" s="22" t="s">
        <v>14259</v>
      </c>
      <c r="B2777" s="22" t="s">
        <v>14421</v>
      </c>
      <c r="C2777" s="23" t="s">
        <v>14422</v>
      </c>
      <c r="D2777" s="22" t="s">
        <v>8884</v>
      </c>
      <c r="E2777" s="22" t="s">
        <v>82</v>
      </c>
      <c r="F2777" s="42"/>
      <c r="G2777" s="4">
        <v>0</v>
      </c>
      <c r="H2777" s="5" t="s">
        <v>2793</v>
      </c>
      <c r="I2777" s="3"/>
      <c r="J2777" s="24"/>
    </row>
    <row r="2778" spans="1:10" hidden="1">
      <c r="A2778" s="22" t="s">
        <v>14259</v>
      </c>
      <c r="B2778" s="22" t="s">
        <v>14423</v>
      </c>
      <c r="C2778" s="23" t="s">
        <v>14424</v>
      </c>
      <c r="D2778" s="22" t="s">
        <v>8884</v>
      </c>
      <c r="E2778" s="22" t="s">
        <v>82</v>
      </c>
      <c r="F2778" s="42"/>
      <c r="G2778" s="4">
        <v>0</v>
      </c>
      <c r="H2778" s="5" t="s">
        <v>2793</v>
      </c>
      <c r="I2778" s="3"/>
      <c r="J2778" s="24"/>
    </row>
    <row r="2779" spans="1:10" hidden="1">
      <c r="A2779" s="22" t="s">
        <v>14259</v>
      </c>
      <c r="B2779" s="22" t="s">
        <v>14425</v>
      </c>
      <c r="C2779" s="23" t="s">
        <v>14393</v>
      </c>
      <c r="D2779" s="22" t="s">
        <v>8884</v>
      </c>
      <c r="E2779" s="22" t="s">
        <v>82</v>
      </c>
      <c r="F2779" s="42"/>
      <c r="G2779" s="4">
        <v>0</v>
      </c>
      <c r="H2779" s="5" t="s">
        <v>2793</v>
      </c>
      <c r="I2779" s="3"/>
      <c r="J2779" s="24"/>
    </row>
    <row r="2780" spans="1:10" hidden="1">
      <c r="A2780" s="22" t="s">
        <v>14259</v>
      </c>
      <c r="B2780" s="22" t="s">
        <v>14426</v>
      </c>
      <c r="C2780" s="23" t="s">
        <v>14427</v>
      </c>
      <c r="D2780" s="22" t="s">
        <v>8884</v>
      </c>
      <c r="E2780" s="22" t="s">
        <v>82</v>
      </c>
      <c r="F2780" s="42"/>
      <c r="G2780" s="4">
        <v>0</v>
      </c>
      <c r="H2780" s="5" t="s">
        <v>2793</v>
      </c>
      <c r="I2780" s="3"/>
      <c r="J2780" s="24"/>
    </row>
    <row r="2781" spans="1:10" hidden="1">
      <c r="A2781" s="22" t="s">
        <v>14259</v>
      </c>
      <c r="B2781" s="22" t="s">
        <v>14428</v>
      </c>
      <c r="C2781" s="23" t="s">
        <v>14429</v>
      </c>
      <c r="D2781" s="22" t="s">
        <v>8884</v>
      </c>
      <c r="E2781" s="22" t="s">
        <v>8921</v>
      </c>
      <c r="F2781" s="42"/>
      <c r="G2781" s="4">
        <v>0</v>
      </c>
      <c r="H2781" s="5" t="s">
        <v>2793</v>
      </c>
      <c r="I2781" s="3"/>
      <c r="J2781" s="24"/>
    </row>
    <row r="2782" spans="1:10" hidden="1">
      <c r="A2782" s="22" t="s">
        <v>14259</v>
      </c>
      <c r="B2782" s="22" t="s">
        <v>14430</v>
      </c>
      <c r="C2782" s="23" t="s">
        <v>14431</v>
      </c>
      <c r="D2782" s="22" t="s">
        <v>8884</v>
      </c>
      <c r="E2782" s="22" t="s">
        <v>8921</v>
      </c>
      <c r="F2782" s="42"/>
      <c r="G2782" s="4">
        <v>0</v>
      </c>
      <c r="H2782" s="5" t="s">
        <v>2793</v>
      </c>
      <c r="I2782" s="3"/>
      <c r="J2782" s="24"/>
    </row>
    <row r="2783" spans="1:10" hidden="1">
      <c r="A2783" s="22" t="s">
        <v>14259</v>
      </c>
      <c r="B2783" s="22" t="s">
        <v>14432</v>
      </c>
      <c r="C2783" s="23" t="s">
        <v>14433</v>
      </c>
      <c r="D2783" s="22" t="s">
        <v>8884</v>
      </c>
      <c r="E2783" s="22" t="s">
        <v>82</v>
      </c>
      <c r="F2783" s="42"/>
      <c r="G2783" s="4">
        <v>0</v>
      </c>
      <c r="H2783" s="5" t="s">
        <v>2793</v>
      </c>
      <c r="I2783" s="3"/>
      <c r="J2783" s="24"/>
    </row>
    <row r="2784" spans="1:10" hidden="1">
      <c r="A2784" s="22" t="s">
        <v>14259</v>
      </c>
      <c r="B2784" s="22" t="s">
        <v>14434</v>
      </c>
      <c r="C2784" s="23" t="s">
        <v>14435</v>
      </c>
      <c r="D2784" s="22" t="s">
        <v>8884</v>
      </c>
      <c r="E2784" s="22" t="s">
        <v>8921</v>
      </c>
      <c r="F2784" s="42"/>
      <c r="G2784" s="4">
        <v>0</v>
      </c>
      <c r="H2784" s="5" t="s">
        <v>2793</v>
      </c>
      <c r="I2784" s="3"/>
      <c r="J2784" s="24"/>
    </row>
    <row r="2785" spans="1:10" hidden="1">
      <c r="A2785" s="22" t="s">
        <v>14259</v>
      </c>
      <c r="B2785" s="22" t="s">
        <v>14436</v>
      </c>
      <c r="C2785" s="23" t="s">
        <v>14437</v>
      </c>
      <c r="D2785" s="22" t="s">
        <v>8924</v>
      </c>
      <c r="E2785" s="22" t="s">
        <v>82</v>
      </c>
      <c r="F2785" s="42"/>
      <c r="G2785" s="4">
        <v>0</v>
      </c>
      <c r="H2785" s="5" t="s">
        <v>2793</v>
      </c>
      <c r="I2785" s="3"/>
      <c r="J2785" s="24"/>
    </row>
    <row r="2786" spans="1:10" hidden="1">
      <c r="A2786" s="22" t="s">
        <v>14259</v>
      </c>
      <c r="B2786" s="22" t="s">
        <v>14438</v>
      </c>
      <c r="C2786" s="23" t="s">
        <v>14439</v>
      </c>
      <c r="D2786" s="22" t="s">
        <v>8884</v>
      </c>
      <c r="E2786" s="22" t="s">
        <v>82</v>
      </c>
      <c r="F2786" s="42"/>
      <c r="G2786" s="4">
        <v>0</v>
      </c>
      <c r="H2786" s="5" t="s">
        <v>2793</v>
      </c>
      <c r="I2786" s="3"/>
      <c r="J2786" s="24"/>
    </row>
    <row r="2787" spans="1:10" hidden="1">
      <c r="A2787" s="22" t="s">
        <v>14259</v>
      </c>
      <c r="B2787" s="22" t="s">
        <v>14440</v>
      </c>
      <c r="C2787" s="23" t="s">
        <v>14441</v>
      </c>
      <c r="D2787" s="22" t="s">
        <v>8884</v>
      </c>
      <c r="E2787" s="22" t="s">
        <v>82</v>
      </c>
      <c r="F2787" s="42"/>
      <c r="G2787" s="4">
        <v>0</v>
      </c>
      <c r="H2787" s="5" t="s">
        <v>2793</v>
      </c>
      <c r="I2787" s="3"/>
      <c r="J2787" s="24"/>
    </row>
    <row r="2788" spans="1:10" hidden="1">
      <c r="A2788" s="22" t="s">
        <v>14259</v>
      </c>
      <c r="B2788" s="22" t="s">
        <v>14442</v>
      </c>
      <c r="C2788" s="23" t="s">
        <v>14443</v>
      </c>
      <c r="D2788" s="22" t="s">
        <v>8884</v>
      </c>
      <c r="E2788" s="22" t="s">
        <v>82</v>
      </c>
      <c r="F2788" s="42"/>
      <c r="G2788" s="4">
        <v>0</v>
      </c>
      <c r="H2788" s="5" t="s">
        <v>2793</v>
      </c>
      <c r="I2788" s="3"/>
      <c r="J2788" s="24"/>
    </row>
    <row r="2789" spans="1:10" hidden="1">
      <c r="A2789" s="22" t="s">
        <v>14259</v>
      </c>
      <c r="B2789" s="22" t="s">
        <v>14444</v>
      </c>
      <c r="C2789" s="23" t="s">
        <v>14445</v>
      </c>
      <c r="D2789" s="22" t="s">
        <v>8884</v>
      </c>
      <c r="E2789" s="22" t="s">
        <v>82</v>
      </c>
      <c r="F2789" s="42"/>
      <c r="G2789" s="4">
        <v>0</v>
      </c>
      <c r="H2789" s="5" t="s">
        <v>2793</v>
      </c>
      <c r="I2789" s="3"/>
      <c r="J2789" s="24"/>
    </row>
    <row r="2790" spans="1:10" hidden="1">
      <c r="A2790" s="22" t="s">
        <v>14259</v>
      </c>
      <c r="B2790" s="22" t="s">
        <v>14446</v>
      </c>
      <c r="C2790" s="23" t="s">
        <v>14447</v>
      </c>
      <c r="D2790" s="22" t="s">
        <v>8884</v>
      </c>
      <c r="E2790" s="22" t="s">
        <v>8921</v>
      </c>
      <c r="F2790" s="42"/>
      <c r="G2790" s="4">
        <v>0</v>
      </c>
      <c r="H2790" s="5" t="s">
        <v>2793</v>
      </c>
      <c r="I2790" s="3"/>
      <c r="J2790" s="24"/>
    </row>
    <row r="2791" spans="1:10" hidden="1">
      <c r="A2791" s="22" t="s">
        <v>14259</v>
      </c>
      <c r="B2791" s="22" t="s">
        <v>14448</v>
      </c>
      <c r="C2791" s="23" t="s">
        <v>14449</v>
      </c>
      <c r="D2791" s="22" t="s">
        <v>8884</v>
      </c>
      <c r="E2791" s="22" t="s">
        <v>8921</v>
      </c>
      <c r="F2791" s="42"/>
      <c r="G2791" s="4">
        <v>0</v>
      </c>
      <c r="H2791" s="5" t="s">
        <v>2793</v>
      </c>
      <c r="I2791" s="3"/>
      <c r="J2791" s="24"/>
    </row>
    <row r="2792" spans="1:10" hidden="1">
      <c r="A2792" s="22" t="s">
        <v>14259</v>
      </c>
      <c r="B2792" s="22" t="s">
        <v>244</v>
      </c>
      <c r="C2792" s="23" t="s">
        <v>14450</v>
      </c>
      <c r="D2792" s="22" t="s">
        <v>8884</v>
      </c>
      <c r="E2792" s="22" t="s">
        <v>82</v>
      </c>
      <c r="F2792" s="42"/>
      <c r="G2792" s="4">
        <v>0</v>
      </c>
      <c r="H2792" s="5" t="s">
        <v>2793</v>
      </c>
      <c r="I2792" s="3"/>
      <c r="J2792" s="24"/>
    </row>
    <row r="2793" spans="1:10" hidden="1">
      <c r="A2793" s="22" t="s">
        <v>14259</v>
      </c>
      <c r="B2793" s="22" t="s">
        <v>14451</v>
      </c>
      <c r="C2793" s="23" t="s">
        <v>14452</v>
      </c>
      <c r="D2793" s="22" t="s">
        <v>8920</v>
      </c>
      <c r="E2793" s="22" t="s">
        <v>82</v>
      </c>
      <c r="F2793" s="42"/>
      <c r="G2793" s="4">
        <v>0</v>
      </c>
      <c r="H2793" s="5" t="s">
        <v>2793</v>
      </c>
      <c r="I2793" s="3"/>
      <c r="J2793" s="24"/>
    </row>
    <row r="2794" spans="1:10" hidden="1">
      <c r="A2794" s="22" t="s">
        <v>14259</v>
      </c>
      <c r="B2794" s="22" t="s">
        <v>14453</v>
      </c>
      <c r="C2794" s="23" t="s">
        <v>14454</v>
      </c>
      <c r="D2794" s="22" t="s">
        <v>8927</v>
      </c>
      <c r="E2794" s="22">
        <v>2</v>
      </c>
      <c r="F2794" s="42"/>
      <c r="G2794" s="4">
        <v>0</v>
      </c>
      <c r="H2794" s="5" t="s">
        <v>2793</v>
      </c>
      <c r="I2794" s="3"/>
      <c r="J2794" s="24"/>
    </row>
    <row r="2795" spans="1:10" hidden="1">
      <c r="A2795" s="22" t="s">
        <v>14259</v>
      </c>
      <c r="B2795" s="22" t="s">
        <v>14455</v>
      </c>
      <c r="C2795" s="23" t="s">
        <v>14456</v>
      </c>
      <c r="D2795" s="22" t="s">
        <v>8924</v>
      </c>
      <c r="E2795" s="22" t="s">
        <v>82</v>
      </c>
      <c r="F2795" s="42"/>
      <c r="G2795" s="4">
        <v>0</v>
      </c>
      <c r="H2795" s="5" t="s">
        <v>2793</v>
      </c>
      <c r="I2795" s="3"/>
      <c r="J2795" s="24"/>
    </row>
    <row r="2796" spans="1:10" hidden="1">
      <c r="A2796" s="22" t="s">
        <v>14259</v>
      </c>
      <c r="B2796" s="22" t="s">
        <v>14457</v>
      </c>
      <c r="C2796" s="23" t="s">
        <v>14458</v>
      </c>
      <c r="D2796" s="22" t="s">
        <v>8920</v>
      </c>
      <c r="E2796" s="22" t="s">
        <v>8921</v>
      </c>
      <c r="F2796" s="42"/>
      <c r="G2796" s="4">
        <v>0</v>
      </c>
      <c r="H2796" s="5" t="s">
        <v>2793</v>
      </c>
      <c r="I2796" s="3"/>
      <c r="J2796" s="24"/>
    </row>
    <row r="2797" spans="1:10" hidden="1">
      <c r="A2797" s="22" t="s">
        <v>14259</v>
      </c>
      <c r="B2797" s="22" t="s">
        <v>14459</v>
      </c>
      <c r="C2797" s="23" t="s">
        <v>14460</v>
      </c>
      <c r="D2797" s="22" t="s">
        <v>8920</v>
      </c>
      <c r="E2797" s="22" t="s">
        <v>8921</v>
      </c>
      <c r="F2797" s="42"/>
      <c r="G2797" s="4">
        <v>0</v>
      </c>
      <c r="H2797" s="5" t="s">
        <v>2793</v>
      </c>
      <c r="I2797" s="3"/>
      <c r="J2797" s="24"/>
    </row>
    <row r="2798" spans="1:10" hidden="1">
      <c r="A2798" s="22" t="s">
        <v>14259</v>
      </c>
      <c r="B2798" s="22" t="s">
        <v>14461</v>
      </c>
      <c r="C2798" s="23" t="s">
        <v>14462</v>
      </c>
      <c r="D2798" s="22" t="s">
        <v>8920</v>
      </c>
      <c r="E2798" s="22" t="s">
        <v>8921</v>
      </c>
      <c r="F2798" s="42"/>
      <c r="G2798" s="4">
        <v>0</v>
      </c>
      <c r="H2798" s="5" t="s">
        <v>2793</v>
      </c>
      <c r="I2798" s="3"/>
      <c r="J2798" s="24"/>
    </row>
    <row r="2799" spans="1:10" hidden="1">
      <c r="A2799" s="22" t="s">
        <v>14259</v>
      </c>
      <c r="B2799" s="22" t="s">
        <v>14463</v>
      </c>
      <c r="C2799" s="23" t="s">
        <v>14464</v>
      </c>
      <c r="D2799" s="22" t="s">
        <v>8920</v>
      </c>
      <c r="E2799" s="22" t="s">
        <v>8921</v>
      </c>
      <c r="F2799" s="42"/>
      <c r="G2799" s="4">
        <v>0</v>
      </c>
      <c r="H2799" s="5" t="s">
        <v>2793</v>
      </c>
      <c r="I2799" s="3"/>
      <c r="J2799" s="24"/>
    </row>
    <row r="2800" spans="1:10" hidden="1">
      <c r="A2800" s="22" t="s">
        <v>14259</v>
      </c>
      <c r="B2800" s="22" t="s">
        <v>14465</v>
      </c>
      <c r="C2800" s="23" t="s">
        <v>14466</v>
      </c>
      <c r="D2800" s="22" t="s">
        <v>8920</v>
      </c>
      <c r="E2800" s="22" t="s">
        <v>8921</v>
      </c>
      <c r="F2800" s="42"/>
      <c r="G2800" s="4">
        <v>0</v>
      </c>
      <c r="H2800" s="5" t="s">
        <v>2793</v>
      </c>
      <c r="I2800" s="3"/>
      <c r="J2800" s="24"/>
    </row>
    <row r="2801" spans="1:10" hidden="1">
      <c r="A2801" s="22" t="s">
        <v>14259</v>
      </c>
      <c r="B2801" s="22" t="s">
        <v>14467</v>
      </c>
      <c r="C2801" s="23" t="s">
        <v>14468</v>
      </c>
      <c r="D2801" s="22" t="s">
        <v>8920</v>
      </c>
      <c r="E2801" s="22" t="s">
        <v>82</v>
      </c>
      <c r="F2801" s="42"/>
      <c r="G2801" s="4">
        <v>0</v>
      </c>
      <c r="H2801" s="5" t="s">
        <v>2793</v>
      </c>
      <c r="I2801" s="3"/>
      <c r="J2801" s="24"/>
    </row>
    <row r="2802" spans="1:10" hidden="1">
      <c r="A2802" s="22" t="s">
        <v>14259</v>
      </c>
      <c r="B2802" s="22" t="s">
        <v>14469</v>
      </c>
      <c r="C2802" s="23" t="s">
        <v>14470</v>
      </c>
      <c r="D2802" s="22" t="s">
        <v>8924</v>
      </c>
      <c r="E2802" s="22" t="s">
        <v>82</v>
      </c>
      <c r="F2802" s="42"/>
      <c r="G2802" s="4">
        <v>0</v>
      </c>
      <c r="H2802" s="5" t="s">
        <v>2793</v>
      </c>
      <c r="I2802" s="3"/>
      <c r="J2802" s="24"/>
    </row>
    <row r="2803" spans="1:10" hidden="1">
      <c r="A2803" s="22" t="s">
        <v>14259</v>
      </c>
      <c r="B2803" s="22" t="s">
        <v>14471</v>
      </c>
      <c r="C2803" s="23" t="s">
        <v>14472</v>
      </c>
      <c r="D2803" s="22" t="s">
        <v>8924</v>
      </c>
      <c r="E2803" s="22" t="s">
        <v>82</v>
      </c>
      <c r="F2803" s="42"/>
      <c r="G2803" s="4">
        <v>0</v>
      </c>
      <c r="H2803" s="5" t="s">
        <v>2793</v>
      </c>
      <c r="I2803" s="3"/>
      <c r="J2803" s="24"/>
    </row>
    <row r="2804" spans="1:10" hidden="1">
      <c r="A2804" s="22" t="s">
        <v>14259</v>
      </c>
      <c r="B2804" s="22" t="s">
        <v>14473</v>
      </c>
      <c r="C2804" s="23" t="s">
        <v>14474</v>
      </c>
      <c r="D2804" s="22" t="s">
        <v>8924</v>
      </c>
      <c r="E2804" s="22" t="s">
        <v>82</v>
      </c>
      <c r="F2804" s="42"/>
      <c r="G2804" s="4">
        <v>0</v>
      </c>
      <c r="H2804" s="5" t="s">
        <v>2793</v>
      </c>
      <c r="I2804" s="3"/>
      <c r="J2804" s="24"/>
    </row>
    <row r="2805" spans="1:10" hidden="1">
      <c r="A2805" s="22" t="s">
        <v>14259</v>
      </c>
      <c r="B2805" s="22" t="s">
        <v>14475</v>
      </c>
      <c r="C2805" s="23" t="s">
        <v>14476</v>
      </c>
      <c r="D2805" s="22" t="s">
        <v>8924</v>
      </c>
      <c r="E2805" s="22" t="s">
        <v>8921</v>
      </c>
      <c r="F2805" s="42"/>
      <c r="G2805" s="4">
        <v>0</v>
      </c>
      <c r="H2805" s="5" t="s">
        <v>2793</v>
      </c>
      <c r="I2805" s="3"/>
      <c r="J2805" s="24"/>
    </row>
    <row r="2806" spans="1:10" hidden="1">
      <c r="A2806" s="22" t="s">
        <v>14259</v>
      </c>
      <c r="B2806" s="22" t="s">
        <v>14477</v>
      </c>
      <c r="C2806" s="23" t="s">
        <v>14478</v>
      </c>
      <c r="D2806" s="22" t="s">
        <v>8924</v>
      </c>
      <c r="E2806" s="22" t="s">
        <v>8921</v>
      </c>
      <c r="F2806" s="42"/>
      <c r="G2806" s="4">
        <v>0</v>
      </c>
      <c r="H2806" s="5" t="s">
        <v>2793</v>
      </c>
      <c r="I2806" s="3"/>
      <c r="J2806" s="24"/>
    </row>
    <row r="2807" spans="1:10" hidden="1">
      <c r="A2807" s="22" t="s">
        <v>14259</v>
      </c>
      <c r="B2807" s="22" t="s">
        <v>14479</v>
      </c>
      <c r="C2807" s="23" t="s">
        <v>14480</v>
      </c>
      <c r="D2807" s="22" t="s">
        <v>8924</v>
      </c>
      <c r="E2807" s="22" t="s">
        <v>8921</v>
      </c>
      <c r="F2807" s="42"/>
      <c r="G2807" s="4">
        <v>0</v>
      </c>
      <c r="H2807" s="5" t="s">
        <v>2793</v>
      </c>
      <c r="I2807" s="3"/>
      <c r="J2807" s="24"/>
    </row>
    <row r="2808" spans="1:10" hidden="1">
      <c r="A2808" s="22" t="s">
        <v>14259</v>
      </c>
      <c r="B2808" s="22" t="s">
        <v>14481</v>
      </c>
      <c r="C2808" s="23" t="s">
        <v>14482</v>
      </c>
      <c r="D2808" s="22" t="s">
        <v>8924</v>
      </c>
      <c r="E2808" s="22" t="s">
        <v>8921</v>
      </c>
      <c r="F2808" s="42"/>
      <c r="G2808" s="4">
        <v>0</v>
      </c>
      <c r="H2808" s="5" t="s">
        <v>2793</v>
      </c>
      <c r="I2808" s="3"/>
      <c r="J2808" s="24"/>
    </row>
    <row r="2809" spans="1:10" hidden="1">
      <c r="A2809" s="22" t="s">
        <v>14259</v>
      </c>
      <c r="B2809" s="22" t="s">
        <v>14483</v>
      </c>
      <c r="C2809" s="23" t="s">
        <v>14484</v>
      </c>
      <c r="D2809" s="22" t="s">
        <v>8924</v>
      </c>
      <c r="E2809" s="22" t="s">
        <v>8921</v>
      </c>
      <c r="F2809" s="42"/>
      <c r="G2809" s="4">
        <v>0</v>
      </c>
      <c r="H2809" s="5" t="s">
        <v>2793</v>
      </c>
      <c r="I2809" s="3"/>
      <c r="J2809" s="24"/>
    </row>
    <row r="2810" spans="1:10" hidden="1">
      <c r="A2810" s="22" t="s">
        <v>14259</v>
      </c>
      <c r="B2810" s="22" t="s">
        <v>14485</v>
      </c>
      <c r="C2810" s="23" t="s">
        <v>14486</v>
      </c>
      <c r="D2810" s="22" t="s">
        <v>8924</v>
      </c>
      <c r="E2810" s="22" t="s">
        <v>8921</v>
      </c>
      <c r="F2810" s="42"/>
      <c r="G2810" s="4">
        <v>0</v>
      </c>
      <c r="H2810" s="5" t="s">
        <v>2793</v>
      </c>
      <c r="I2810" s="3"/>
      <c r="J2810" s="24"/>
    </row>
    <row r="2811" spans="1:10" hidden="1">
      <c r="A2811" s="22" t="s">
        <v>14259</v>
      </c>
      <c r="B2811" s="22" t="s">
        <v>14487</v>
      </c>
      <c r="C2811" s="23" t="s">
        <v>14488</v>
      </c>
      <c r="D2811" s="22" t="s">
        <v>8924</v>
      </c>
      <c r="E2811" s="22" t="s">
        <v>8921</v>
      </c>
      <c r="F2811" s="42"/>
      <c r="G2811" s="4">
        <v>0</v>
      </c>
      <c r="H2811" s="5" t="s">
        <v>2793</v>
      </c>
      <c r="I2811" s="3"/>
      <c r="J2811" s="24"/>
    </row>
    <row r="2812" spans="1:10" hidden="1">
      <c r="A2812" s="22" t="s">
        <v>14259</v>
      </c>
      <c r="B2812" s="22" t="s">
        <v>14489</v>
      </c>
      <c r="C2812" s="23" t="s">
        <v>14490</v>
      </c>
      <c r="D2812" s="22" t="s">
        <v>8924</v>
      </c>
      <c r="E2812" s="22" t="s">
        <v>8921</v>
      </c>
      <c r="F2812" s="42"/>
      <c r="G2812" s="4">
        <v>0</v>
      </c>
      <c r="H2812" s="5" t="s">
        <v>2793</v>
      </c>
      <c r="I2812" s="3"/>
      <c r="J2812" s="24"/>
    </row>
    <row r="2813" spans="1:10" hidden="1">
      <c r="A2813" s="22" t="s">
        <v>14259</v>
      </c>
      <c r="B2813" s="22" t="s">
        <v>14491</v>
      </c>
      <c r="C2813" s="23" t="s">
        <v>14492</v>
      </c>
      <c r="D2813" s="22" t="s">
        <v>8924</v>
      </c>
      <c r="E2813" s="22" t="s">
        <v>8921</v>
      </c>
      <c r="F2813" s="42"/>
      <c r="G2813" s="4">
        <v>0</v>
      </c>
      <c r="H2813" s="5" t="s">
        <v>2793</v>
      </c>
      <c r="I2813" s="3"/>
      <c r="J2813" s="24"/>
    </row>
    <row r="2814" spans="1:10" hidden="1">
      <c r="A2814" s="22" t="s">
        <v>14259</v>
      </c>
      <c r="B2814" s="22" t="s">
        <v>14493</v>
      </c>
      <c r="C2814" s="23" t="s">
        <v>14494</v>
      </c>
      <c r="D2814" s="22" t="s">
        <v>8924</v>
      </c>
      <c r="E2814" s="22" t="s">
        <v>8921</v>
      </c>
      <c r="F2814" s="42"/>
      <c r="G2814" s="4">
        <v>0</v>
      </c>
      <c r="H2814" s="5" t="s">
        <v>2793</v>
      </c>
      <c r="I2814" s="3"/>
      <c r="J2814" s="24"/>
    </row>
    <row r="2815" spans="1:10" hidden="1">
      <c r="A2815" s="22" t="s">
        <v>14259</v>
      </c>
      <c r="B2815" s="22" t="s">
        <v>14495</v>
      </c>
      <c r="C2815" s="23" t="s">
        <v>14496</v>
      </c>
      <c r="D2815" s="22" t="s">
        <v>8884</v>
      </c>
      <c r="E2815" s="22" t="s">
        <v>82</v>
      </c>
      <c r="F2815" s="42"/>
      <c r="G2815" s="4">
        <v>0</v>
      </c>
      <c r="H2815" s="5" t="s">
        <v>2793</v>
      </c>
      <c r="I2815" s="3"/>
      <c r="J2815" s="24"/>
    </row>
    <row r="2816" spans="1:10" hidden="1">
      <c r="A2816" s="22" t="s">
        <v>14259</v>
      </c>
      <c r="B2816" s="22" t="s">
        <v>14497</v>
      </c>
      <c r="C2816" s="23" t="s">
        <v>14498</v>
      </c>
      <c r="D2816" s="22" t="s">
        <v>8884</v>
      </c>
      <c r="E2816" s="22" t="s">
        <v>82</v>
      </c>
      <c r="F2816" s="42"/>
      <c r="G2816" s="4">
        <v>0</v>
      </c>
      <c r="H2816" s="5" t="s">
        <v>2793</v>
      </c>
      <c r="I2816" s="3"/>
      <c r="J2816" s="24"/>
    </row>
    <row r="2817" spans="1:10" hidden="1">
      <c r="A2817" s="22" t="s">
        <v>14259</v>
      </c>
      <c r="B2817" s="22" t="s">
        <v>14499</v>
      </c>
      <c r="C2817" s="23" t="s">
        <v>14500</v>
      </c>
      <c r="D2817" s="22" t="s">
        <v>8884</v>
      </c>
      <c r="E2817" s="22" t="s">
        <v>82</v>
      </c>
      <c r="F2817" s="42"/>
      <c r="G2817" s="4">
        <v>0</v>
      </c>
      <c r="H2817" s="5" t="s">
        <v>2793</v>
      </c>
      <c r="I2817" s="3"/>
      <c r="J2817" s="24"/>
    </row>
    <row r="2818" spans="1:10" hidden="1">
      <c r="A2818" s="22" t="s">
        <v>14259</v>
      </c>
      <c r="B2818" s="22" t="s">
        <v>8559</v>
      </c>
      <c r="C2818" s="23" t="s">
        <v>14501</v>
      </c>
      <c r="D2818" s="22" t="s">
        <v>8884</v>
      </c>
      <c r="E2818" s="22">
        <v>2</v>
      </c>
      <c r="F2818" s="42" t="s">
        <v>14502</v>
      </c>
      <c r="G2818" s="4">
        <v>0</v>
      </c>
      <c r="H2818" s="5" t="s">
        <v>2793</v>
      </c>
      <c r="I2818" s="3"/>
      <c r="J2818" s="24"/>
    </row>
    <row r="2819" spans="1:10" hidden="1">
      <c r="A2819" s="22" t="s">
        <v>14259</v>
      </c>
      <c r="B2819" s="22" t="s">
        <v>14503</v>
      </c>
      <c r="C2819" s="23" t="s">
        <v>14504</v>
      </c>
      <c r="D2819" s="22" t="s">
        <v>8884</v>
      </c>
      <c r="E2819" s="22" t="s">
        <v>8921</v>
      </c>
      <c r="F2819" s="42"/>
      <c r="G2819" s="4">
        <v>0</v>
      </c>
      <c r="H2819" s="5" t="s">
        <v>2793</v>
      </c>
      <c r="I2819" s="3"/>
      <c r="J2819" s="24"/>
    </row>
    <row r="2820" spans="1:10" hidden="1">
      <c r="A2820" s="22" t="s">
        <v>14259</v>
      </c>
      <c r="B2820" s="22" t="s">
        <v>14505</v>
      </c>
      <c r="C2820" s="23" t="s">
        <v>14506</v>
      </c>
      <c r="D2820" s="22" t="s">
        <v>8884</v>
      </c>
      <c r="E2820" s="22" t="s">
        <v>82</v>
      </c>
      <c r="F2820" s="42"/>
      <c r="G2820" s="4">
        <v>0</v>
      </c>
      <c r="H2820" s="5" t="s">
        <v>2793</v>
      </c>
      <c r="I2820" s="3"/>
      <c r="J2820" s="24"/>
    </row>
    <row r="2821" spans="1:10" hidden="1">
      <c r="A2821" s="22" t="s">
        <v>14259</v>
      </c>
      <c r="B2821" s="22" t="s">
        <v>14507</v>
      </c>
      <c r="C2821" s="23" t="s">
        <v>14508</v>
      </c>
      <c r="D2821" s="22" t="s">
        <v>8884</v>
      </c>
      <c r="E2821" s="22">
        <v>2</v>
      </c>
      <c r="F2821" s="42"/>
      <c r="G2821" s="4">
        <v>0</v>
      </c>
      <c r="H2821" s="5" t="s">
        <v>2793</v>
      </c>
      <c r="I2821" s="3"/>
      <c r="J2821" s="24"/>
    </row>
    <row r="2822" spans="1:10" hidden="1">
      <c r="A2822" s="22" t="s">
        <v>14259</v>
      </c>
      <c r="B2822" s="22" t="s">
        <v>14509</v>
      </c>
      <c r="C2822" s="23" t="s">
        <v>14510</v>
      </c>
      <c r="D2822" s="22" t="s">
        <v>8884</v>
      </c>
      <c r="E2822" s="22" t="s">
        <v>82</v>
      </c>
      <c r="F2822" s="42"/>
      <c r="G2822" s="4">
        <v>0</v>
      </c>
      <c r="H2822" s="5" t="s">
        <v>2793</v>
      </c>
      <c r="I2822" s="3"/>
      <c r="J2822" s="24"/>
    </row>
    <row r="2823" spans="1:10" hidden="1">
      <c r="A2823" s="22" t="s">
        <v>14259</v>
      </c>
      <c r="B2823" s="22" t="s">
        <v>14511</v>
      </c>
      <c r="C2823" s="23" t="s">
        <v>14512</v>
      </c>
      <c r="D2823" s="22" t="s">
        <v>8884</v>
      </c>
      <c r="E2823" s="22" t="s">
        <v>82</v>
      </c>
      <c r="F2823" s="42"/>
      <c r="G2823" s="4">
        <v>0</v>
      </c>
      <c r="H2823" s="5" t="s">
        <v>2793</v>
      </c>
      <c r="I2823" s="3"/>
      <c r="J2823" s="24"/>
    </row>
    <row r="2824" spans="1:10" hidden="1">
      <c r="A2824" s="22" t="s">
        <v>14259</v>
      </c>
      <c r="B2824" s="22" t="s">
        <v>14513</v>
      </c>
      <c r="C2824" s="23" t="s">
        <v>14514</v>
      </c>
      <c r="D2824" s="22" t="s">
        <v>8884</v>
      </c>
      <c r="E2824" s="22" t="s">
        <v>82</v>
      </c>
      <c r="F2824" s="42"/>
      <c r="G2824" s="4">
        <v>0</v>
      </c>
      <c r="H2824" s="5" t="s">
        <v>2793</v>
      </c>
      <c r="I2824" s="3"/>
      <c r="J2824" s="24"/>
    </row>
    <row r="2825" spans="1:10" hidden="1">
      <c r="A2825" s="22" t="s">
        <v>14259</v>
      </c>
      <c r="B2825" s="22" t="s">
        <v>14515</v>
      </c>
      <c r="C2825" s="23" t="s">
        <v>14516</v>
      </c>
      <c r="D2825" s="22" t="s">
        <v>8884</v>
      </c>
      <c r="E2825" s="22" t="s">
        <v>82</v>
      </c>
      <c r="F2825" s="42"/>
      <c r="G2825" s="4">
        <v>0</v>
      </c>
      <c r="H2825" s="5" t="s">
        <v>2793</v>
      </c>
      <c r="I2825" s="3"/>
      <c r="J2825" s="24"/>
    </row>
    <row r="2826" spans="1:10" hidden="1">
      <c r="A2826" s="22" t="s">
        <v>14259</v>
      </c>
      <c r="B2826" s="22" t="s">
        <v>14517</v>
      </c>
      <c r="C2826" s="23" t="s">
        <v>14518</v>
      </c>
      <c r="D2826" s="22" t="s">
        <v>8884</v>
      </c>
      <c r="E2826" s="22" t="s">
        <v>82</v>
      </c>
      <c r="F2826" s="42"/>
      <c r="G2826" s="4">
        <v>0</v>
      </c>
      <c r="H2826" s="5" t="s">
        <v>2793</v>
      </c>
      <c r="I2826" s="3"/>
      <c r="J2826" s="24"/>
    </row>
    <row r="2827" spans="1:10" hidden="1">
      <c r="A2827" s="22" t="s">
        <v>14259</v>
      </c>
      <c r="B2827" s="22" t="s">
        <v>14519</v>
      </c>
      <c r="C2827" s="23" t="s">
        <v>14520</v>
      </c>
      <c r="D2827" s="22" t="s">
        <v>8884</v>
      </c>
      <c r="E2827" s="22">
        <v>3</v>
      </c>
      <c r="F2827" s="42"/>
      <c r="G2827" s="4">
        <v>0</v>
      </c>
      <c r="H2827" s="5" t="s">
        <v>2793</v>
      </c>
      <c r="I2827" s="3"/>
      <c r="J2827" s="24"/>
    </row>
    <row r="2828" spans="1:10" hidden="1">
      <c r="A2828" s="22" t="s">
        <v>14259</v>
      </c>
      <c r="B2828" s="22" t="s">
        <v>14521</v>
      </c>
      <c r="C2828" s="23" t="s">
        <v>14522</v>
      </c>
      <c r="D2828" s="22" t="s">
        <v>8884</v>
      </c>
      <c r="E2828" s="22">
        <v>2</v>
      </c>
      <c r="F2828" s="42" t="s">
        <v>14523</v>
      </c>
      <c r="G2828" s="4">
        <v>0</v>
      </c>
      <c r="H2828" s="5" t="s">
        <v>2793</v>
      </c>
      <c r="I2828" s="3"/>
      <c r="J2828" s="24"/>
    </row>
    <row r="2829" spans="1:10" hidden="1">
      <c r="A2829" s="22" t="s">
        <v>14259</v>
      </c>
      <c r="B2829" s="22" t="s">
        <v>14524</v>
      </c>
      <c r="C2829" s="23" t="s">
        <v>14522</v>
      </c>
      <c r="D2829" s="22" t="s">
        <v>8884</v>
      </c>
      <c r="E2829" s="22">
        <v>2</v>
      </c>
      <c r="F2829" s="42" t="s">
        <v>14525</v>
      </c>
      <c r="G2829" s="4">
        <v>0</v>
      </c>
      <c r="H2829" s="5" t="s">
        <v>2793</v>
      </c>
      <c r="I2829" s="3"/>
      <c r="J2829" s="24"/>
    </row>
    <row r="2830" spans="1:10" hidden="1">
      <c r="A2830" s="22" t="s">
        <v>14259</v>
      </c>
      <c r="B2830" s="22" t="s">
        <v>14526</v>
      </c>
      <c r="C2830" s="23" t="s">
        <v>14527</v>
      </c>
      <c r="D2830" s="22" t="s">
        <v>9010</v>
      </c>
      <c r="E2830" s="22">
        <v>2</v>
      </c>
      <c r="F2830" s="42" t="s">
        <v>14502</v>
      </c>
      <c r="G2830" s="4">
        <v>0</v>
      </c>
      <c r="H2830" s="5" t="s">
        <v>2793</v>
      </c>
      <c r="I2830" s="3"/>
      <c r="J2830" s="24"/>
    </row>
    <row r="2831" spans="1:10" hidden="1">
      <c r="A2831" s="22" t="s">
        <v>14259</v>
      </c>
      <c r="B2831" s="22" t="s">
        <v>14528</v>
      </c>
      <c r="C2831" s="23" t="s">
        <v>14529</v>
      </c>
      <c r="D2831" s="22" t="s">
        <v>9010</v>
      </c>
      <c r="E2831" s="22" t="s">
        <v>82</v>
      </c>
      <c r="F2831" s="42"/>
      <c r="G2831" s="4">
        <v>0</v>
      </c>
      <c r="H2831" s="5" t="s">
        <v>2793</v>
      </c>
      <c r="I2831" s="3"/>
      <c r="J2831" s="24"/>
    </row>
    <row r="2832" spans="1:10" hidden="1">
      <c r="A2832" s="22" t="s">
        <v>14259</v>
      </c>
      <c r="B2832" s="22" t="s">
        <v>14530</v>
      </c>
      <c r="C2832" s="23" t="s">
        <v>14531</v>
      </c>
      <c r="D2832" s="22" t="s">
        <v>9010</v>
      </c>
      <c r="E2832" s="22" t="s">
        <v>8921</v>
      </c>
      <c r="F2832" s="42"/>
      <c r="G2832" s="4">
        <v>0</v>
      </c>
      <c r="H2832" s="5" t="s">
        <v>2793</v>
      </c>
      <c r="I2832" s="3"/>
      <c r="J2832" s="24"/>
    </row>
    <row r="2833" spans="1:10" hidden="1">
      <c r="A2833" s="22" t="s">
        <v>14259</v>
      </c>
      <c r="B2833" s="22" t="s">
        <v>14532</v>
      </c>
      <c r="C2833" s="23" t="s">
        <v>14533</v>
      </c>
      <c r="D2833" s="22" t="s">
        <v>8884</v>
      </c>
      <c r="E2833" s="22" t="s">
        <v>82</v>
      </c>
      <c r="F2833" s="42"/>
      <c r="G2833" s="4">
        <v>0</v>
      </c>
      <c r="H2833" s="5" t="s">
        <v>2793</v>
      </c>
      <c r="I2833" s="3"/>
      <c r="J2833" s="24"/>
    </row>
    <row r="2834" spans="1:10" hidden="1">
      <c r="A2834" s="22" t="s">
        <v>14259</v>
      </c>
      <c r="B2834" s="22" t="s">
        <v>14534</v>
      </c>
      <c r="C2834" s="23" t="s">
        <v>14535</v>
      </c>
      <c r="D2834" s="22" t="s">
        <v>8924</v>
      </c>
      <c r="E2834" s="22" t="s">
        <v>82</v>
      </c>
      <c r="F2834" s="42"/>
      <c r="G2834" s="4">
        <v>0</v>
      </c>
      <c r="H2834" s="5" t="s">
        <v>2793</v>
      </c>
      <c r="I2834" s="3"/>
      <c r="J2834" s="24"/>
    </row>
    <row r="2835" spans="1:10" hidden="1">
      <c r="A2835" s="22" t="s">
        <v>14259</v>
      </c>
      <c r="B2835" s="22" t="s">
        <v>14536</v>
      </c>
      <c r="C2835" s="23" t="s">
        <v>14537</v>
      </c>
      <c r="D2835" s="22" t="s">
        <v>8884</v>
      </c>
      <c r="E2835" s="22">
        <v>2</v>
      </c>
      <c r="F2835" s="42"/>
      <c r="G2835" s="4">
        <v>0</v>
      </c>
      <c r="H2835" s="5" t="s">
        <v>2793</v>
      </c>
      <c r="I2835" s="3"/>
      <c r="J2835" s="24"/>
    </row>
    <row r="2836" spans="1:10" hidden="1">
      <c r="A2836" s="22" t="s">
        <v>14259</v>
      </c>
      <c r="B2836" s="22" t="s">
        <v>14538</v>
      </c>
      <c r="C2836" s="23" t="s">
        <v>14539</v>
      </c>
      <c r="D2836" s="22" t="s">
        <v>8884</v>
      </c>
      <c r="E2836" s="22" t="s">
        <v>82</v>
      </c>
      <c r="F2836" s="42"/>
      <c r="G2836" s="4">
        <v>0</v>
      </c>
      <c r="H2836" s="5" t="s">
        <v>2793</v>
      </c>
      <c r="I2836" s="3"/>
      <c r="J2836" s="24"/>
    </row>
    <row r="2837" spans="1:10" hidden="1">
      <c r="A2837" s="22" t="s">
        <v>14259</v>
      </c>
      <c r="B2837" s="22" t="s">
        <v>14540</v>
      </c>
      <c r="C2837" s="23" t="s">
        <v>14541</v>
      </c>
      <c r="D2837" s="22" t="s">
        <v>8884</v>
      </c>
      <c r="E2837" s="22" t="s">
        <v>8921</v>
      </c>
      <c r="F2837" s="42"/>
      <c r="G2837" s="4">
        <v>0</v>
      </c>
      <c r="H2837" s="5" t="s">
        <v>2793</v>
      </c>
      <c r="I2837" s="3"/>
      <c r="J2837" s="24"/>
    </row>
    <row r="2838" spans="1:10" hidden="1">
      <c r="A2838" s="22" t="s">
        <v>14259</v>
      </c>
      <c r="B2838" s="22" t="s">
        <v>14542</v>
      </c>
      <c r="C2838" s="23" t="s">
        <v>14543</v>
      </c>
      <c r="D2838" s="22" t="s">
        <v>8884</v>
      </c>
      <c r="E2838" s="22" t="s">
        <v>82</v>
      </c>
      <c r="F2838" s="42" t="s">
        <v>14502</v>
      </c>
      <c r="G2838" s="4">
        <v>0</v>
      </c>
      <c r="H2838" s="5" t="s">
        <v>2793</v>
      </c>
      <c r="I2838" s="3"/>
      <c r="J2838" s="24"/>
    </row>
    <row r="2839" spans="1:10" hidden="1">
      <c r="A2839" s="22" t="s">
        <v>14259</v>
      </c>
      <c r="B2839" s="22" t="s">
        <v>14544</v>
      </c>
      <c r="C2839" s="23" t="s">
        <v>14545</v>
      </c>
      <c r="D2839" s="22" t="s">
        <v>8884</v>
      </c>
      <c r="E2839" s="22" t="s">
        <v>82</v>
      </c>
      <c r="F2839" s="42" t="s">
        <v>14502</v>
      </c>
      <c r="G2839" s="4">
        <v>0</v>
      </c>
      <c r="H2839" s="5" t="s">
        <v>2793</v>
      </c>
      <c r="I2839" s="3"/>
      <c r="J2839" s="24"/>
    </row>
    <row r="2840" spans="1:10" hidden="1">
      <c r="A2840" s="22" t="s">
        <v>14259</v>
      </c>
      <c r="B2840" s="22" t="s">
        <v>14546</v>
      </c>
      <c r="C2840" s="23" t="s">
        <v>14547</v>
      </c>
      <c r="D2840" s="22" t="s">
        <v>8884</v>
      </c>
      <c r="E2840" s="22" t="s">
        <v>82</v>
      </c>
      <c r="F2840" s="42"/>
      <c r="G2840" s="4">
        <v>0</v>
      </c>
      <c r="H2840" s="5" t="s">
        <v>2793</v>
      </c>
      <c r="I2840" s="3"/>
      <c r="J2840" s="24"/>
    </row>
    <row r="2841" spans="1:10" hidden="1">
      <c r="A2841" s="22" t="s">
        <v>14259</v>
      </c>
      <c r="B2841" s="22" t="s">
        <v>14548</v>
      </c>
      <c r="C2841" s="23" t="s">
        <v>14549</v>
      </c>
      <c r="D2841" s="22" t="s">
        <v>8884</v>
      </c>
      <c r="E2841" s="22" t="s">
        <v>82</v>
      </c>
      <c r="F2841" s="42"/>
      <c r="G2841" s="4">
        <v>0</v>
      </c>
      <c r="H2841" s="5" t="s">
        <v>2793</v>
      </c>
      <c r="I2841" s="3"/>
      <c r="J2841" s="24"/>
    </row>
    <row r="2842" spans="1:10" hidden="1">
      <c r="A2842" s="22" t="s">
        <v>14259</v>
      </c>
      <c r="B2842" s="22" t="s">
        <v>14550</v>
      </c>
      <c r="C2842" s="23" t="s">
        <v>14551</v>
      </c>
      <c r="D2842" s="22" t="s">
        <v>8884</v>
      </c>
      <c r="E2842" s="22" t="s">
        <v>82</v>
      </c>
      <c r="F2842" s="42"/>
      <c r="G2842" s="4">
        <v>0</v>
      </c>
      <c r="H2842" s="5" t="s">
        <v>2793</v>
      </c>
      <c r="I2842" s="3"/>
      <c r="J2842" s="24"/>
    </row>
    <row r="2843" spans="1:10" hidden="1">
      <c r="A2843" s="22" t="s">
        <v>14259</v>
      </c>
      <c r="B2843" s="22" t="s">
        <v>14552</v>
      </c>
      <c r="C2843" s="23" t="s">
        <v>14553</v>
      </c>
      <c r="D2843" s="22" t="s">
        <v>8884</v>
      </c>
      <c r="E2843" s="22" t="s">
        <v>82</v>
      </c>
      <c r="F2843" s="42"/>
      <c r="G2843" s="4">
        <v>0</v>
      </c>
      <c r="H2843" s="5" t="s">
        <v>2793</v>
      </c>
      <c r="I2843" s="3"/>
      <c r="J2843" s="24"/>
    </row>
    <row r="2844" spans="1:10" hidden="1">
      <c r="A2844" s="22" t="s">
        <v>14259</v>
      </c>
      <c r="B2844" s="22" t="s">
        <v>14554</v>
      </c>
      <c r="C2844" s="23" t="s">
        <v>14555</v>
      </c>
      <c r="D2844" s="22" t="s">
        <v>8924</v>
      </c>
      <c r="E2844" s="22" t="s">
        <v>8921</v>
      </c>
      <c r="F2844" s="42"/>
      <c r="G2844" s="4">
        <v>0</v>
      </c>
      <c r="H2844" s="5" t="s">
        <v>2793</v>
      </c>
      <c r="I2844" s="3"/>
      <c r="J2844" s="24"/>
    </row>
    <row r="2845" spans="1:10" hidden="1">
      <c r="A2845" s="22" t="s">
        <v>14259</v>
      </c>
      <c r="B2845" s="22" t="s">
        <v>14556</v>
      </c>
      <c r="C2845" s="23" t="s">
        <v>14557</v>
      </c>
      <c r="D2845" s="22" t="s">
        <v>9010</v>
      </c>
      <c r="E2845" s="22" t="s">
        <v>8921</v>
      </c>
      <c r="F2845" s="42"/>
      <c r="G2845" s="4">
        <v>0</v>
      </c>
      <c r="H2845" s="5" t="s">
        <v>2793</v>
      </c>
      <c r="I2845" s="3"/>
      <c r="J2845" s="24"/>
    </row>
    <row r="2846" spans="1:10" hidden="1">
      <c r="A2846" s="22" t="s">
        <v>14259</v>
      </c>
      <c r="B2846" s="22" t="s">
        <v>14558</v>
      </c>
      <c r="C2846" s="23" t="s">
        <v>14559</v>
      </c>
      <c r="D2846" s="22" t="s">
        <v>8884</v>
      </c>
      <c r="E2846" s="22" t="s">
        <v>8921</v>
      </c>
      <c r="F2846" s="42"/>
      <c r="G2846" s="4">
        <v>0</v>
      </c>
      <c r="H2846" s="5" t="s">
        <v>2793</v>
      </c>
      <c r="I2846" s="3"/>
      <c r="J2846" s="24"/>
    </row>
    <row r="2847" spans="1:10" hidden="1">
      <c r="A2847" s="22" t="s">
        <v>14259</v>
      </c>
      <c r="B2847" s="22" t="s">
        <v>14560</v>
      </c>
      <c r="C2847" s="23" t="s">
        <v>14561</v>
      </c>
      <c r="D2847" s="22" t="s">
        <v>8884</v>
      </c>
      <c r="E2847" s="22" t="s">
        <v>8921</v>
      </c>
      <c r="F2847" s="42"/>
      <c r="G2847" s="4">
        <v>0</v>
      </c>
      <c r="H2847" s="5" t="s">
        <v>2793</v>
      </c>
      <c r="I2847" s="3"/>
      <c r="J2847" s="24"/>
    </row>
    <row r="2848" spans="1:10" hidden="1">
      <c r="A2848" s="22" t="s">
        <v>14259</v>
      </c>
      <c r="B2848" s="22" t="s">
        <v>14562</v>
      </c>
      <c r="C2848" s="23" t="s">
        <v>14563</v>
      </c>
      <c r="D2848" s="22" t="s">
        <v>8924</v>
      </c>
      <c r="E2848" s="22" t="s">
        <v>82</v>
      </c>
      <c r="F2848" s="42"/>
      <c r="G2848" s="4">
        <v>0</v>
      </c>
      <c r="H2848" s="5" t="s">
        <v>2793</v>
      </c>
      <c r="I2848" s="3"/>
      <c r="J2848" s="24"/>
    </row>
    <row r="2849" spans="1:10" hidden="1">
      <c r="A2849" s="22" t="s">
        <v>14259</v>
      </c>
      <c r="B2849" s="22" t="s">
        <v>14564</v>
      </c>
      <c r="C2849" s="23" t="s">
        <v>14565</v>
      </c>
      <c r="D2849" s="22" t="s">
        <v>8924</v>
      </c>
      <c r="E2849" s="22" t="s">
        <v>8921</v>
      </c>
      <c r="F2849" s="42"/>
      <c r="G2849" s="4">
        <v>0</v>
      </c>
      <c r="H2849" s="5" t="s">
        <v>2793</v>
      </c>
      <c r="I2849" s="3"/>
      <c r="J2849" s="24"/>
    </row>
    <row r="2850" spans="1:10" hidden="1">
      <c r="A2850" s="22" t="s">
        <v>14259</v>
      </c>
      <c r="B2850" s="22" t="s">
        <v>14566</v>
      </c>
      <c r="C2850" s="23" t="s">
        <v>14567</v>
      </c>
      <c r="D2850" s="22" t="s">
        <v>8884</v>
      </c>
      <c r="E2850" s="22" t="s">
        <v>8921</v>
      </c>
      <c r="F2850" s="42"/>
      <c r="G2850" s="4">
        <v>0</v>
      </c>
      <c r="H2850" s="5" t="s">
        <v>2793</v>
      </c>
      <c r="I2850" s="3"/>
      <c r="J2850" s="24"/>
    </row>
    <row r="2851" spans="1:10" hidden="1">
      <c r="A2851" s="22" t="s">
        <v>14259</v>
      </c>
      <c r="B2851" s="22" t="s">
        <v>14568</v>
      </c>
      <c r="C2851" s="23" t="s">
        <v>14569</v>
      </c>
      <c r="D2851" s="22" t="s">
        <v>8884</v>
      </c>
      <c r="E2851" s="22" t="s">
        <v>8921</v>
      </c>
      <c r="F2851" s="42"/>
      <c r="G2851" s="4">
        <v>0</v>
      </c>
      <c r="H2851" s="5" t="s">
        <v>2793</v>
      </c>
      <c r="I2851" s="3"/>
      <c r="J2851" s="24"/>
    </row>
    <row r="2852" spans="1:10" hidden="1">
      <c r="A2852" s="22" t="s">
        <v>14259</v>
      </c>
      <c r="B2852" s="22" t="s">
        <v>14570</v>
      </c>
      <c r="C2852" s="23" t="s">
        <v>14571</v>
      </c>
      <c r="D2852" s="22" t="s">
        <v>8884</v>
      </c>
      <c r="E2852" s="22" t="s">
        <v>82</v>
      </c>
      <c r="F2852" s="42"/>
      <c r="G2852" s="4">
        <v>0</v>
      </c>
      <c r="H2852" s="5" t="s">
        <v>2793</v>
      </c>
      <c r="I2852" s="3"/>
      <c r="J2852" s="24"/>
    </row>
    <row r="2853" spans="1:10" hidden="1">
      <c r="A2853" s="22" t="s">
        <v>14259</v>
      </c>
      <c r="B2853" s="22" t="s">
        <v>14572</v>
      </c>
      <c r="C2853" s="23" t="s">
        <v>14573</v>
      </c>
      <c r="D2853" s="22" t="s">
        <v>8884</v>
      </c>
      <c r="E2853" s="22" t="s">
        <v>82</v>
      </c>
      <c r="F2853" s="42"/>
      <c r="G2853" s="4">
        <v>0</v>
      </c>
      <c r="H2853" s="5" t="s">
        <v>2793</v>
      </c>
      <c r="I2853" s="3"/>
      <c r="J2853" s="24"/>
    </row>
    <row r="2854" spans="1:10" hidden="1">
      <c r="A2854" s="22" t="s">
        <v>14259</v>
      </c>
      <c r="B2854" s="22" t="s">
        <v>14574</v>
      </c>
      <c r="C2854" s="23" t="s">
        <v>14575</v>
      </c>
      <c r="D2854" s="22" t="s">
        <v>8884</v>
      </c>
      <c r="E2854" s="22" t="s">
        <v>82</v>
      </c>
      <c r="F2854" s="42"/>
      <c r="G2854" s="4">
        <v>0</v>
      </c>
      <c r="H2854" s="5" t="s">
        <v>2793</v>
      </c>
      <c r="I2854" s="3"/>
      <c r="J2854" s="24"/>
    </row>
    <row r="2855" spans="1:10" hidden="1">
      <c r="A2855" s="22" t="s">
        <v>14259</v>
      </c>
      <c r="B2855" s="22" t="s">
        <v>14576</v>
      </c>
      <c r="C2855" s="23" t="s">
        <v>14577</v>
      </c>
      <c r="D2855" s="22" t="s">
        <v>8924</v>
      </c>
      <c r="E2855" s="22" t="s">
        <v>8921</v>
      </c>
      <c r="F2855" s="42"/>
      <c r="G2855" s="4">
        <v>0</v>
      </c>
      <c r="H2855" s="5" t="s">
        <v>2793</v>
      </c>
      <c r="I2855" s="3"/>
      <c r="J2855" s="24"/>
    </row>
    <row r="2856" spans="1:10" hidden="1">
      <c r="A2856" s="22" t="s">
        <v>14259</v>
      </c>
      <c r="B2856" s="22" t="s">
        <v>14578</v>
      </c>
      <c r="C2856" s="23" t="s">
        <v>14579</v>
      </c>
      <c r="D2856" s="22" t="s">
        <v>8924</v>
      </c>
      <c r="E2856" s="22" t="s">
        <v>8921</v>
      </c>
      <c r="F2856" s="42"/>
      <c r="G2856" s="4">
        <v>0</v>
      </c>
      <c r="H2856" s="5" t="s">
        <v>2793</v>
      </c>
      <c r="I2856" s="3"/>
      <c r="J2856" s="24"/>
    </row>
    <row r="2857" spans="1:10" hidden="1">
      <c r="A2857" s="22" t="s">
        <v>14259</v>
      </c>
      <c r="B2857" s="22" t="s">
        <v>14580</v>
      </c>
      <c r="C2857" s="23" t="s">
        <v>14581</v>
      </c>
      <c r="D2857" s="22" t="s">
        <v>8924</v>
      </c>
      <c r="E2857" s="22" t="s">
        <v>8921</v>
      </c>
      <c r="F2857" s="42"/>
      <c r="G2857" s="4">
        <v>0</v>
      </c>
      <c r="H2857" s="5" t="s">
        <v>2793</v>
      </c>
      <c r="I2857" s="3"/>
      <c r="J2857" s="24"/>
    </row>
    <row r="2858" spans="1:10" hidden="1">
      <c r="A2858" s="22" t="s">
        <v>14259</v>
      </c>
      <c r="B2858" s="22" t="s">
        <v>14582</v>
      </c>
      <c r="C2858" s="23" t="s">
        <v>14583</v>
      </c>
      <c r="D2858" s="22" t="s">
        <v>8924</v>
      </c>
      <c r="E2858" s="22" t="s">
        <v>8921</v>
      </c>
      <c r="F2858" s="42"/>
      <c r="G2858" s="4">
        <v>0</v>
      </c>
      <c r="H2858" s="5" t="s">
        <v>2793</v>
      </c>
      <c r="I2858" s="3"/>
      <c r="J2858" s="24"/>
    </row>
    <row r="2859" spans="1:10" hidden="1">
      <c r="A2859" s="22" t="s">
        <v>14259</v>
      </c>
      <c r="B2859" s="22" t="s">
        <v>14584</v>
      </c>
      <c r="C2859" s="23" t="s">
        <v>14585</v>
      </c>
      <c r="D2859" s="22" t="s">
        <v>8924</v>
      </c>
      <c r="E2859" s="22" t="s">
        <v>8921</v>
      </c>
      <c r="F2859" s="42"/>
      <c r="G2859" s="4">
        <v>0</v>
      </c>
      <c r="H2859" s="5" t="s">
        <v>2793</v>
      </c>
      <c r="I2859" s="3"/>
      <c r="J2859" s="24"/>
    </row>
    <row r="2860" spans="1:10" hidden="1">
      <c r="A2860" s="22" t="s">
        <v>14259</v>
      </c>
      <c r="B2860" s="22" t="s">
        <v>14586</v>
      </c>
      <c r="C2860" s="23" t="s">
        <v>14587</v>
      </c>
      <c r="D2860" s="22" t="s">
        <v>8924</v>
      </c>
      <c r="E2860" s="22" t="s">
        <v>82</v>
      </c>
      <c r="F2860" s="42"/>
      <c r="G2860" s="4">
        <v>0</v>
      </c>
      <c r="H2860" s="5" t="s">
        <v>2793</v>
      </c>
      <c r="I2860" s="3"/>
      <c r="J2860" s="24"/>
    </row>
    <row r="2861" spans="1:10" hidden="1">
      <c r="A2861" s="22" t="s">
        <v>14259</v>
      </c>
      <c r="B2861" s="22" t="s">
        <v>14588</v>
      </c>
      <c r="C2861" s="23" t="s">
        <v>14587</v>
      </c>
      <c r="D2861" s="22" t="s">
        <v>8924</v>
      </c>
      <c r="E2861" s="22" t="s">
        <v>8921</v>
      </c>
      <c r="F2861" s="42"/>
      <c r="G2861" s="4">
        <v>0</v>
      </c>
      <c r="H2861" s="5" t="s">
        <v>2793</v>
      </c>
      <c r="I2861" s="3"/>
      <c r="J2861" s="24"/>
    </row>
    <row r="2862" spans="1:10" hidden="1">
      <c r="A2862" s="22" t="s">
        <v>14259</v>
      </c>
      <c r="B2862" s="22" t="s">
        <v>14589</v>
      </c>
      <c r="C2862" s="23" t="s">
        <v>14590</v>
      </c>
      <c r="D2862" s="22" t="s">
        <v>8884</v>
      </c>
      <c r="E2862" s="22" t="s">
        <v>82</v>
      </c>
      <c r="F2862" s="42" t="s">
        <v>14591</v>
      </c>
      <c r="G2862" s="4">
        <v>0</v>
      </c>
      <c r="H2862" s="5" t="s">
        <v>2793</v>
      </c>
      <c r="I2862" s="3"/>
      <c r="J2862" s="24"/>
    </row>
    <row r="2863" spans="1:10" hidden="1">
      <c r="A2863" s="22" t="s">
        <v>14259</v>
      </c>
      <c r="B2863" s="22" t="s">
        <v>14592</v>
      </c>
      <c r="C2863" s="23" t="s">
        <v>14593</v>
      </c>
      <c r="D2863" s="22" t="s">
        <v>8924</v>
      </c>
      <c r="E2863" s="22" t="s">
        <v>8921</v>
      </c>
      <c r="F2863" s="42"/>
      <c r="G2863" s="4">
        <v>0</v>
      </c>
      <c r="H2863" s="5" t="s">
        <v>2793</v>
      </c>
      <c r="I2863" s="3"/>
      <c r="J2863" s="24"/>
    </row>
    <row r="2864" spans="1:10" hidden="1">
      <c r="A2864" s="22" t="s">
        <v>14259</v>
      </c>
      <c r="B2864" s="22" t="s">
        <v>14594</v>
      </c>
      <c r="C2864" s="23" t="s">
        <v>14595</v>
      </c>
      <c r="D2864" s="22" t="s">
        <v>8927</v>
      </c>
      <c r="E2864" s="22">
        <v>2</v>
      </c>
      <c r="F2864" s="42"/>
      <c r="G2864" s="4">
        <v>0</v>
      </c>
      <c r="H2864" s="5" t="s">
        <v>2793</v>
      </c>
      <c r="I2864" s="3"/>
      <c r="J2864" s="24"/>
    </row>
    <row r="2865" spans="1:10" hidden="1">
      <c r="A2865" s="22" t="s">
        <v>14259</v>
      </c>
      <c r="B2865" s="22" t="s">
        <v>14596</v>
      </c>
      <c r="C2865" s="23" t="s">
        <v>14597</v>
      </c>
      <c r="D2865" s="22" t="s">
        <v>8924</v>
      </c>
      <c r="E2865" s="22" t="s">
        <v>82</v>
      </c>
      <c r="F2865" s="42"/>
      <c r="G2865" s="4">
        <v>0</v>
      </c>
      <c r="H2865" s="5" t="s">
        <v>2793</v>
      </c>
      <c r="I2865" s="3"/>
      <c r="J2865" s="24"/>
    </row>
    <row r="2866" spans="1:10" hidden="1">
      <c r="A2866" s="22" t="s">
        <v>14259</v>
      </c>
      <c r="B2866" s="22" t="s">
        <v>14598</v>
      </c>
      <c r="C2866" s="23" t="s">
        <v>14599</v>
      </c>
      <c r="D2866" s="22" t="s">
        <v>8924</v>
      </c>
      <c r="E2866" s="22" t="s">
        <v>82</v>
      </c>
      <c r="F2866" s="42"/>
      <c r="G2866" s="4">
        <v>0</v>
      </c>
      <c r="H2866" s="5" t="s">
        <v>2793</v>
      </c>
      <c r="I2866" s="3"/>
      <c r="J2866" s="24"/>
    </row>
    <row r="2867" spans="1:10" hidden="1">
      <c r="A2867" s="22" t="s">
        <v>14259</v>
      </c>
      <c r="B2867" s="22" t="s">
        <v>14600</v>
      </c>
      <c r="C2867" s="23" t="s">
        <v>14601</v>
      </c>
      <c r="D2867" s="22" t="s">
        <v>8924</v>
      </c>
      <c r="E2867" s="22" t="s">
        <v>8921</v>
      </c>
      <c r="F2867" s="42"/>
      <c r="G2867" s="4">
        <v>0</v>
      </c>
      <c r="H2867" s="5" t="s">
        <v>2793</v>
      </c>
      <c r="I2867" s="3"/>
      <c r="J2867" s="24"/>
    </row>
    <row r="2868" spans="1:10" hidden="1">
      <c r="A2868" s="22" t="s">
        <v>14259</v>
      </c>
      <c r="B2868" s="22" t="s">
        <v>14602</v>
      </c>
      <c r="C2868" s="23" t="s">
        <v>14603</v>
      </c>
      <c r="D2868" s="22" t="s">
        <v>8884</v>
      </c>
      <c r="E2868" s="22" t="s">
        <v>82</v>
      </c>
      <c r="F2868" s="42"/>
      <c r="G2868" s="4">
        <v>0</v>
      </c>
      <c r="H2868" s="5" t="s">
        <v>2793</v>
      </c>
      <c r="I2868" s="3"/>
      <c r="J2868" s="24"/>
    </row>
    <row r="2869" spans="1:10" hidden="1">
      <c r="A2869" s="22" t="s">
        <v>14259</v>
      </c>
      <c r="B2869" s="22" t="s">
        <v>4716</v>
      </c>
      <c r="C2869" s="23" t="s">
        <v>14604</v>
      </c>
      <c r="D2869" s="22" t="s">
        <v>8884</v>
      </c>
      <c r="E2869" s="22">
        <v>3</v>
      </c>
      <c r="F2869" s="42"/>
      <c r="G2869" s="4">
        <v>0</v>
      </c>
      <c r="H2869" s="5" t="s">
        <v>2793</v>
      </c>
      <c r="I2869" s="3"/>
      <c r="J2869" s="24"/>
    </row>
    <row r="2870" spans="1:10" hidden="1">
      <c r="A2870" s="22" t="s">
        <v>14259</v>
      </c>
      <c r="B2870" s="22" t="s">
        <v>14605</v>
      </c>
      <c r="C2870" s="23" t="s">
        <v>14606</v>
      </c>
      <c r="D2870" s="22" t="s">
        <v>8884</v>
      </c>
      <c r="E2870" s="22" t="s">
        <v>8921</v>
      </c>
      <c r="F2870" s="42"/>
      <c r="G2870" s="4">
        <v>0</v>
      </c>
      <c r="H2870" s="5" t="s">
        <v>2793</v>
      </c>
      <c r="I2870" s="3"/>
      <c r="J2870" s="24"/>
    </row>
    <row r="2871" spans="1:10" hidden="1">
      <c r="A2871" s="22" t="s">
        <v>14259</v>
      </c>
      <c r="B2871" s="22" t="s">
        <v>14607</v>
      </c>
      <c r="C2871" s="23" t="s">
        <v>14608</v>
      </c>
      <c r="D2871" s="22" t="s">
        <v>8924</v>
      </c>
      <c r="E2871" s="22" t="s">
        <v>82</v>
      </c>
      <c r="F2871" s="42"/>
      <c r="G2871" s="4">
        <v>0</v>
      </c>
      <c r="H2871" s="5" t="s">
        <v>2793</v>
      </c>
      <c r="I2871" s="3"/>
      <c r="J2871" s="24"/>
    </row>
    <row r="2872" spans="1:10" hidden="1">
      <c r="A2872" s="22" t="s">
        <v>14609</v>
      </c>
      <c r="B2872" s="22" t="s">
        <v>14610</v>
      </c>
      <c r="C2872" s="23" t="s">
        <v>14611</v>
      </c>
      <c r="D2872" s="22" t="s">
        <v>8927</v>
      </c>
      <c r="E2872" s="22">
        <v>2</v>
      </c>
      <c r="F2872" s="42"/>
      <c r="G2872" s="4">
        <v>0</v>
      </c>
      <c r="H2872" s="5" t="s">
        <v>2793</v>
      </c>
      <c r="I2872" s="3"/>
      <c r="J2872" s="24"/>
    </row>
    <row r="2873" spans="1:10" hidden="1">
      <c r="A2873" s="22" t="s">
        <v>14609</v>
      </c>
      <c r="B2873" s="22" t="s">
        <v>14612</v>
      </c>
      <c r="C2873" s="23" t="s">
        <v>14613</v>
      </c>
      <c r="D2873" s="22" t="s">
        <v>9010</v>
      </c>
      <c r="E2873" s="22" t="s">
        <v>8921</v>
      </c>
      <c r="F2873" s="42"/>
      <c r="G2873" s="4">
        <v>0</v>
      </c>
      <c r="H2873" s="5" t="s">
        <v>2793</v>
      </c>
      <c r="I2873" s="3"/>
      <c r="J2873" s="24"/>
    </row>
    <row r="2874" spans="1:10" hidden="1">
      <c r="A2874" s="22" t="s">
        <v>14609</v>
      </c>
      <c r="B2874" s="22" t="s">
        <v>14614</v>
      </c>
      <c r="C2874" s="23" t="s">
        <v>14615</v>
      </c>
      <c r="D2874" s="22" t="s">
        <v>9010</v>
      </c>
      <c r="E2874" s="22" t="s">
        <v>8921</v>
      </c>
      <c r="F2874" s="42"/>
      <c r="G2874" s="4">
        <v>0</v>
      </c>
      <c r="H2874" s="5" t="s">
        <v>2793</v>
      </c>
      <c r="I2874" s="3"/>
      <c r="J2874" s="24"/>
    </row>
    <row r="2875" spans="1:10" hidden="1">
      <c r="A2875" s="22" t="s">
        <v>14609</v>
      </c>
      <c r="B2875" s="22" t="s">
        <v>14616</v>
      </c>
      <c r="C2875" s="23" t="s">
        <v>14617</v>
      </c>
      <c r="D2875" s="22" t="s">
        <v>8884</v>
      </c>
      <c r="E2875" s="22" t="s">
        <v>8921</v>
      </c>
      <c r="F2875" s="42"/>
      <c r="G2875" s="4">
        <v>0</v>
      </c>
      <c r="H2875" s="5" t="s">
        <v>2793</v>
      </c>
      <c r="I2875" s="3"/>
      <c r="J2875" s="24"/>
    </row>
    <row r="2876" spans="1:10" hidden="1">
      <c r="A2876" s="22" t="s">
        <v>14609</v>
      </c>
      <c r="B2876" s="22" t="s">
        <v>14618</v>
      </c>
      <c r="C2876" s="23" t="s">
        <v>14619</v>
      </c>
      <c r="D2876" s="22" t="s">
        <v>8924</v>
      </c>
      <c r="E2876" s="22" t="s">
        <v>82</v>
      </c>
      <c r="F2876" s="42"/>
      <c r="G2876" s="4">
        <v>0</v>
      </c>
      <c r="H2876" s="5" t="s">
        <v>2793</v>
      </c>
      <c r="I2876" s="3"/>
      <c r="J2876" s="24"/>
    </row>
    <row r="2877" spans="1:10" hidden="1">
      <c r="A2877" s="22" t="s">
        <v>14609</v>
      </c>
      <c r="B2877" s="22" t="s">
        <v>14620</v>
      </c>
      <c r="C2877" s="23" t="s">
        <v>14621</v>
      </c>
      <c r="D2877" s="22" t="s">
        <v>9010</v>
      </c>
      <c r="E2877" s="22" t="s">
        <v>8921</v>
      </c>
      <c r="F2877" s="42"/>
      <c r="G2877" s="4">
        <v>0</v>
      </c>
      <c r="H2877" s="5" t="s">
        <v>2793</v>
      </c>
      <c r="I2877" s="3"/>
      <c r="J2877" s="24"/>
    </row>
    <row r="2878" spans="1:10" hidden="1">
      <c r="A2878" s="22" t="s">
        <v>14609</v>
      </c>
      <c r="B2878" s="22" t="s">
        <v>14622</v>
      </c>
      <c r="C2878" s="23" t="s">
        <v>14623</v>
      </c>
      <c r="D2878" s="22" t="s">
        <v>8920</v>
      </c>
      <c r="E2878" s="22" t="s">
        <v>8921</v>
      </c>
      <c r="F2878" s="42"/>
      <c r="G2878" s="4">
        <v>0</v>
      </c>
      <c r="H2878" s="5" t="s">
        <v>2793</v>
      </c>
      <c r="I2878" s="3"/>
      <c r="J2878" s="24"/>
    </row>
    <row r="2879" spans="1:10" hidden="1">
      <c r="A2879" s="22" t="s">
        <v>14609</v>
      </c>
      <c r="B2879" s="22" t="s">
        <v>14624</v>
      </c>
      <c r="C2879" s="23" t="s">
        <v>14625</v>
      </c>
      <c r="D2879" s="22" t="s">
        <v>8920</v>
      </c>
      <c r="E2879" s="22" t="s">
        <v>82</v>
      </c>
      <c r="F2879" s="42" t="s">
        <v>10147</v>
      </c>
      <c r="G2879" s="4">
        <v>0</v>
      </c>
      <c r="H2879" s="5" t="s">
        <v>2793</v>
      </c>
      <c r="I2879" s="3"/>
      <c r="J2879" s="24"/>
    </row>
    <row r="2880" spans="1:10" hidden="1">
      <c r="A2880" s="22" t="s">
        <v>14609</v>
      </c>
      <c r="B2880" s="22" t="s">
        <v>14626</v>
      </c>
      <c r="C2880" s="23" t="s">
        <v>14627</v>
      </c>
      <c r="D2880" s="22" t="s">
        <v>8920</v>
      </c>
      <c r="E2880" s="22" t="s">
        <v>82</v>
      </c>
      <c r="F2880" s="42"/>
      <c r="G2880" s="4">
        <v>0</v>
      </c>
      <c r="H2880" s="5" t="s">
        <v>2793</v>
      </c>
      <c r="I2880" s="3"/>
      <c r="J2880" s="24"/>
    </row>
    <row r="2881" spans="1:10" hidden="1">
      <c r="A2881" s="22" t="s">
        <v>14609</v>
      </c>
      <c r="B2881" s="22" t="s">
        <v>14628</v>
      </c>
      <c r="C2881" s="23" t="s">
        <v>14629</v>
      </c>
      <c r="D2881" s="22" t="s">
        <v>8920</v>
      </c>
      <c r="E2881" s="22" t="s">
        <v>8921</v>
      </c>
      <c r="F2881" s="42"/>
      <c r="G2881" s="4">
        <v>0</v>
      </c>
      <c r="H2881" s="5" t="s">
        <v>2793</v>
      </c>
      <c r="I2881" s="3"/>
      <c r="J2881" s="24"/>
    </row>
    <row r="2882" spans="1:10" hidden="1">
      <c r="A2882" s="22" t="s">
        <v>14609</v>
      </c>
      <c r="B2882" s="22" t="s">
        <v>14630</v>
      </c>
      <c r="C2882" s="23" t="s">
        <v>14631</v>
      </c>
      <c r="D2882" s="22" t="s">
        <v>8924</v>
      </c>
      <c r="E2882" s="22" t="s">
        <v>8921</v>
      </c>
      <c r="F2882" s="42"/>
      <c r="G2882" s="4">
        <v>0</v>
      </c>
      <c r="H2882" s="5" t="s">
        <v>2793</v>
      </c>
      <c r="I2882" s="3"/>
      <c r="J2882" s="24"/>
    </row>
    <row r="2883" spans="1:10" hidden="1">
      <c r="A2883" s="22" t="s">
        <v>14609</v>
      </c>
      <c r="B2883" s="22" t="s">
        <v>14632</v>
      </c>
      <c r="C2883" s="23" t="s">
        <v>14633</v>
      </c>
      <c r="D2883" s="22" t="s">
        <v>8924</v>
      </c>
      <c r="E2883" s="22" t="s">
        <v>8921</v>
      </c>
      <c r="F2883" s="42"/>
      <c r="G2883" s="4">
        <v>0</v>
      </c>
      <c r="H2883" s="5" t="s">
        <v>2793</v>
      </c>
      <c r="I2883" s="3"/>
      <c r="J2883" s="24"/>
    </row>
    <row r="2884" spans="1:10" hidden="1">
      <c r="A2884" s="22" t="s">
        <v>14609</v>
      </c>
      <c r="B2884" s="22" t="s">
        <v>14634</v>
      </c>
      <c r="C2884" s="23" t="s">
        <v>14635</v>
      </c>
      <c r="D2884" s="22" t="s">
        <v>8924</v>
      </c>
      <c r="E2884" s="22" t="s">
        <v>8921</v>
      </c>
      <c r="F2884" s="42"/>
      <c r="G2884" s="4">
        <v>0</v>
      </c>
      <c r="H2884" s="5" t="s">
        <v>2793</v>
      </c>
      <c r="I2884" s="3"/>
      <c r="J2884" s="24"/>
    </row>
    <row r="2885" spans="1:10" hidden="1">
      <c r="A2885" s="22" t="s">
        <v>14636</v>
      </c>
      <c r="B2885" s="22" t="s">
        <v>14637</v>
      </c>
      <c r="C2885" s="23" t="s">
        <v>14638</v>
      </c>
      <c r="D2885" s="22" t="s">
        <v>8927</v>
      </c>
      <c r="E2885" s="22">
        <v>2</v>
      </c>
      <c r="F2885" s="42"/>
      <c r="G2885" s="4">
        <v>0</v>
      </c>
      <c r="H2885" s="5" t="s">
        <v>2793</v>
      </c>
      <c r="I2885" s="3"/>
      <c r="J2885" s="24"/>
    </row>
    <row r="2886" spans="1:10" hidden="1">
      <c r="A2886" s="22" t="s">
        <v>14636</v>
      </c>
      <c r="B2886" s="22" t="s">
        <v>14639</v>
      </c>
      <c r="C2886" s="23" t="s">
        <v>14640</v>
      </c>
      <c r="D2886" s="22" t="s">
        <v>8884</v>
      </c>
      <c r="E2886" s="22" t="s">
        <v>82</v>
      </c>
      <c r="F2886" s="42"/>
      <c r="G2886" s="4">
        <v>0</v>
      </c>
      <c r="H2886" s="5" t="s">
        <v>2793</v>
      </c>
      <c r="I2886" s="3"/>
      <c r="J2886" s="24"/>
    </row>
    <row r="2887" spans="1:10" hidden="1">
      <c r="A2887" s="22" t="s">
        <v>14636</v>
      </c>
      <c r="B2887" s="22" t="s">
        <v>479</v>
      </c>
      <c r="C2887" s="23" t="s">
        <v>14641</v>
      </c>
      <c r="D2887" s="22" t="s">
        <v>8884</v>
      </c>
      <c r="E2887" s="22">
        <v>3</v>
      </c>
      <c r="F2887" s="42"/>
      <c r="G2887" s="4">
        <v>0</v>
      </c>
      <c r="H2887" s="5" t="s">
        <v>2793</v>
      </c>
      <c r="I2887" s="3"/>
      <c r="J2887" s="24"/>
    </row>
    <row r="2888" spans="1:10" hidden="1">
      <c r="A2888" s="22" t="s">
        <v>14636</v>
      </c>
      <c r="B2888" s="22" t="s">
        <v>14642</v>
      </c>
      <c r="C2888" s="23" t="s">
        <v>14643</v>
      </c>
      <c r="D2888" s="22" t="s">
        <v>8884</v>
      </c>
      <c r="E2888" s="22" t="s">
        <v>82</v>
      </c>
      <c r="F2888" s="42"/>
      <c r="G2888" s="4">
        <v>0</v>
      </c>
      <c r="H2888" s="5" t="s">
        <v>2793</v>
      </c>
      <c r="I2888" s="3"/>
      <c r="J2888" s="24"/>
    </row>
    <row r="2889" spans="1:10" hidden="1">
      <c r="A2889" s="22" t="s">
        <v>14636</v>
      </c>
      <c r="B2889" s="22" t="s">
        <v>14644</v>
      </c>
      <c r="C2889" s="23" t="s">
        <v>14645</v>
      </c>
      <c r="D2889" s="22" t="s">
        <v>8884</v>
      </c>
      <c r="E2889" s="22" t="s">
        <v>8921</v>
      </c>
      <c r="F2889" s="42"/>
      <c r="G2889" s="4">
        <v>0</v>
      </c>
      <c r="H2889" s="5" t="s">
        <v>2793</v>
      </c>
      <c r="I2889" s="3"/>
      <c r="J2889" s="24"/>
    </row>
    <row r="2890" spans="1:10" hidden="1">
      <c r="A2890" s="22" t="s">
        <v>14636</v>
      </c>
      <c r="B2890" s="22" t="s">
        <v>14646</v>
      </c>
      <c r="C2890" s="23" t="s">
        <v>14647</v>
      </c>
      <c r="D2890" s="22" t="s">
        <v>8884</v>
      </c>
      <c r="E2890" s="22" t="s">
        <v>8921</v>
      </c>
      <c r="F2890" s="42"/>
      <c r="G2890" s="4">
        <v>0</v>
      </c>
      <c r="H2890" s="5" t="s">
        <v>2793</v>
      </c>
      <c r="I2890" s="3"/>
      <c r="J2890" s="24"/>
    </row>
    <row r="2891" spans="1:10" hidden="1">
      <c r="A2891" s="22" t="s">
        <v>14636</v>
      </c>
      <c r="B2891" s="22" t="s">
        <v>14648</v>
      </c>
      <c r="C2891" s="23" t="s">
        <v>14649</v>
      </c>
      <c r="D2891" s="22" t="s">
        <v>8884</v>
      </c>
      <c r="E2891" s="22" t="s">
        <v>8921</v>
      </c>
      <c r="F2891" s="42"/>
      <c r="G2891" s="4">
        <v>0</v>
      </c>
      <c r="H2891" s="5" t="s">
        <v>2793</v>
      </c>
      <c r="I2891" s="3"/>
      <c r="J2891" s="24"/>
    </row>
    <row r="2892" spans="1:10" hidden="1">
      <c r="A2892" s="22" t="s">
        <v>14636</v>
      </c>
      <c r="B2892" s="22" t="s">
        <v>14650</v>
      </c>
      <c r="C2892" s="23" t="s">
        <v>14651</v>
      </c>
      <c r="D2892" s="22" t="s">
        <v>8884</v>
      </c>
      <c r="E2892" s="22" t="s">
        <v>8921</v>
      </c>
      <c r="F2892" s="42"/>
      <c r="G2892" s="4">
        <v>0</v>
      </c>
      <c r="H2892" s="5" t="s">
        <v>2793</v>
      </c>
      <c r="I2892" s="3"/>
      <c r="J2892" s="24"/>
    </row>
    <row r="2893" spans="1:10" hidden="1">
      <c r="A2893" s="22" t="s">
        <v>14636</v>
      </c>
      <c r="B2893" s="22" t="s">
        <v>14652</v>
      </c>
      <c r="C2893" s="23" t="s">
        <v>14653</v>
      </c>
      <c r="D2893" s="22" t="s">
        <v>8924</v>
      </c>
      <c r="E2893" s="22" t="s">
        <v>8921</v>
      </c>
      <c r="F2893" s="42"/>
      <c r="G2893" s="4">
        <v>0</v>
      </c>
      <c r="H2893" s="5" t="s">
        <v>2793</v>
      </c>
      <c r="I2893" s="3"/>
      <c r="J2893" s="24"/>
    </row>
    <row r="2894" spans="1:10" hidden="1">
      <c r="A2894" s="22" t="s">
        <v>14636</v>
      </c>
      <c r="B2894" s="22" t="s">
        <v>14654</v>
      </c>
      <c r="C2894" s="23" t="s">
        <v>14655</v>
      </c>
      <c r="D2894" s="22" t="s">
        <v>9010</v>
      </c>
      <c r="E2894" s="22" t="s">
        <v>82</v>
      </c>
      <c r="F2894" s="42"/>
      <c r="G2894" s="4">
        <v>0</v>
      </c>
      <c r="H2894" s="5" t="s">
        <v>2793</v>
      </c>
      <c r="I2894" s="3"/>
      <c r="J2894" s="24"/>
    </row>
    <row r="2895" spans="1:10" hidden="1">
      <c r="A2895" s="22" t="s">
        <v>14636</v>
      </c>
      <c r="B2895" s="22" t="s">
        <v>14656</v>
      </c>
      <c r="C2895" s="23" t="s">
        <v>14657</v>
      </c>
      <c r="D2895" s="22" t="s">
        <v>8924</v>
      </c>
      <c r="E2895" s="22" t="s">
        <v>8921</v>
      </c>
      <c r="F2895" s="42"/>
      <c r="G2895" s="4">
        <v>0</v>
      </c>
      <c r="H2895" s="5" t="s">
        <v>2793</v>
      </c>
      <c r="I2895" s="3"/>
      <c r="J2895" s="24"/>
    </row>
    <row r="2896" spans="1:10" hidden="1">
      <c r="A2896" s="22" t="s">
        <v>14636</v>
      </c>
      <c r="B2896" s="22" t="s">
        <v>14658</v>
      </c>
      <c r="C2896" s="23" t="s">
        <v>14659</v>
      </c>
      <c r="D2896" s="22" t="s">
        <v>8884</v>
      </c>
      <c r="E2896" s="22" t="s">
        <v>82</v>
      </c>
      <c r="F2896" s="42"/>
      <c r="G2896" s="4">
        <v>0</v>
      </c>
      <c r="H2896" s="5" t="s">
        <v>2793</v>
      </c>
      <c r="I2896" s="3"/>
      <c r="J2896" s="24"/>
    </row>
    <row r="2897" spans="1:10" hidden="1">
      <c r="A2897" s="22" t="s">
        <v>14636</v>
      </c>
      <c r="B2897" s="22" t="s">
        <v>14660</v>
      </c>
      <c r="C2897" s="23" t="s">
        <v>14661</v>
      </c>
      <c r="D2897" s="22" t="s">
        <v>8927</v>
      </c>
      <c r="E2897" s="22" t="s">
        <v>82</v>
      </c>
      <c r="F2897" s="42"/>
      <c r="G2897" s="4">
        <v>0</v>
      </c>
      <c r="H2897" s="5" t="s">
        <v>2793</v>
      </c>
      <c r="I2897" s="3"/>
      <c r="J2897" s="24"/>
    </row>
    <row r="2898" spans="1:10" hidden="1">
      <c r="A2898" s="22" t="s">
        <v>14636</v>
      </c>
      <c r="B2898" s="22" t="s">
        <v>14662</v>
      </c>
      <c r="C2898" s="23" t="s">
        <v>14663</v>
      </c>
      <c r="D2898" s="22" t="s">
        <v>8924</v>
      </c>
      <c r="E2898" s="22" t="s">
        <v>82</v>
      </c>
      <c r="F2898" s="42"/>
      <c r="G2898" s="4">
        <v>0</v>
      </c>
      <c r="H2898" s="5" t="s">
        <v>2793</v>
      </c>
      <c r="I2898" s="3"/>
      <c r="J2898" s="24"/>
    </row>
    <row r="2899" spans="1:10" hidden="1">
      <c r="A2899" s="22" t="s">
        <v>14636</v>
      </c>
      <c r="B2899" s="22" t="s">
        <v>14664</v>
      </c>
      <c r="C2899" s="23" t="s">
        <v>14665</v>
      </c>
      <c r="D2899" s="22" t="s">
        <v>8884</v>
      </c>
      <c r="E2899" s="22" t="s">
        <v>82</v>
      </c>
      <c r="F2899" s="42"/>
      <c r="G2899" s="4">
        <v>0</v>
      </c>
      <c r="H2899" s="5" t="s">
        <v>2793</v>
      </c>
      <c r="I2899" s="3"/>
      <c r="J2899" s="24"/>
    </row>
    <row r="2900" spans="1:10" hidden="1">
      <c r="A2900" s="22" t="s">
        <v>14636</v>
      </c>
      <c r="B2900" s="22" t="s">
        <v>14666</v>
      </c>
      <c r="C2900" s="23" t="s">
        <v>14667</v>
      </c>
      <c r="D2900" s="22" t="s">
        <v>8884</v>
      </c>
      <c r="E2900" s="22" t="s">
        <v>82</v>
      </c>
      <c r="F2900" s="42"/>
      <c r="G2900" s="4">
        <v>0</v>
      </c>
      <c r="H2900" s="5" t="s">
        <v>2793</v>
      </c>
      <c r="I2900" s="3"/>
      <c r="J2900" s="24"/>
    </row>
    <row r="2901" spans="1:10" hidden="1">
      <c r="A2901" s="22" t="s">
        <v>14636</v>
      </c>
      <c r="B2901" s="22" t="s">
        <v>14668</v>
      </c>
      <c r="C2901" s="23" t="s">
        <v>14669</v>
      </c>
      <c r="D2901" s="22" t="s">
        <v>8884</v>
      </c>
      <c r="E2901" s="22" t="s">
        <v>82</v>
      </c>
      <c r="F2901" s="42"/>
      <c r="G2901" s="4">
        <v>0</v>
      </c>
      <c r="H2901" s="5" t="s">
        <v>2793</v>
      </c>
      <c r="I2901" s="3"/>
      <c r="J2901" s="24"/>
    </row>
    <row r="2902" spans="1:10" hidden="1">
      <c r="A2902" s="22" t="s">
        <v>14636</v>
      </c>
      <c r="B2902" s="22" t="s">
        <v>14670</v>
      </c>
      <c r="C2902" s="23" t="s">
        <v>14671</v>
      </c>
      <c r="D2902" s="22" t="s">
        <v>8924</v>
      </c>
      <c r="E2902" s="22" t="s">
        <v>8921</v>
      </c>
      <c r="F2902" s="42"/>
      <c r="G2902" s="4">
        <v>0</v>
      </c>
      <c r="H2902" s="5" t="s">
        <v>2793</v>
      </c>
      <c r="I2902" s="3"/>
      <c r="J2902" s="24"/>
    </row>
    <row r="2903" spans="1:10" hidden="1">
      <c r="A2903" s="22" t="s">
        <v>14636</v>
      </c>
      <c r="B2903" s="22" t="s">
        <v>14672</v>
      </c>
      <c r="C2903" s="23" t="s">
        <v>14673</v>
      </c>
      <c r="D2903" s="22" t="s">
        <v>8884</v>
      </c>
      <c r="E2903" s="22" t="s">
        <v>8921</v>
      </c>
      <c r="F2903" s="42"/>
      <c r="G2903" s="4">
        <v>0</v>
      </c>
      <c r="H2903" s="5" t="s">
        <v>2793</v>
      </c>
      <c r="I2903" s="3"/>
      <c r="J2903" s="24"/>
    </row>
    <row r="2904" spans="1:10" hidden="1">
      <c r="A2904" s="22" t="s">
        <v>14636</v>
      </c>
      <c r="B2904" s="22" t="s">
        <v>14674</v>
      </c>
      <c r="C2904" s="23" t="s">
        <v>14675</v>
      </c>
      <c r="D2904" s="22" t="s">
        <v>8884</v>
      </c>
      <c r="E2904" s="22" t="s">
        <v>82</v>
      </c>
      <c r="F2904" s="42"/>
      <c r="G2904" s="4">
        <v>0</v>
      </c>
      <c r="H2904" s="5" t="s">
        <v>2793</v>
      </c>
      <c r="I2904" s="3"/>
      <c r="J2904" s="24"/>
    </row>
    <row r="2905" spans="1:10" hidden="1">
      <c r="A2905" s="22" t="s">
        <v>14636</v>
      </c>
      <c r="B2905" s="22" t="s">
        <v>14676</v>
      </c>
      <c r="C2905" s="23" t="s">
        <v>14677</v>
      </c>
      <c r="D2905" s="22" t="s">
        <v>8920</v>
      </c>
      <c r="E2905" s="22" t="s">
        <v>82</v>
      </c>
      <c r="F2905" s="42"/>
      <c r="G2905" s="4">
        <v>0</v>
      </c>
      <c r="H2905" s="5" t="s">
        <v>2793</v>
      </c>
      <c r="I2905" s="3"/>
      <c r="J2905" s="24"/>
    </row>
    <row r="2906" spans="1:10" hidden="1">
      <c r="A2906" s="22" t="s">
        <v>14636</v>
      </c>
      <c r="B2906" s="22" t="s">
        <v>14678</v>
      </c>
      <c r="C2906" s="23" t="s">
        <v>14679</v>
      </c>
      <c r="D2906" s="22" t="s">
        <v>8924</v>
      </c>
      <c r="E2906" s="22" t="s">
        <v>8921</v>
      </c>
      <c r="F2906" s="42" t="s">
        <v>10147</v>
      </c>
      <c r="G2906" s="4">
        <v>0</v>
      </c>
      <c r="H2906" s="5" t="s">
        <v>2793</v>
      </c>
      <c r="I2906" s="3"/>
      <c r="J2906" s="24"/>
    </row>
    <row r="2907" spans="1:10" hidden="1">
      <c r="A2907" s="22" t="s">
        <v>14636</v>
      </c>
      <c r="B2907" s="22" t="s">
        <v>14680</v>
      </c>
      <c r="C2907" s="23" t="s">
        <v>14681</v>
      </c>
      <c r="D2907" s="22" t="s">
        <v>8924</v>
      </c>
      <c r="E2907" s="22" t="s">
        <v>8921</v>
      </c>
      <c r="F2907" s="42" t="s">
        <v>10147</v>
      </c>
      <c r="G2907" s="4">
        <v>0</v>
      </c>
      <c r="H2907" s="5" t="s">
        <v>2793</v>
      </c>
      <c r="I2907" s="3"/>
      <c r="J2907" s="24"/>
    </row>
    <row r="2908" spans="1:10" hidden="1">
      <c r="A2908" s="22" t="s">
        <v>14636</v>
      </c>
      <c r="B2908" s="22" t="s">
        <v>14682</v>
      </c>
      <c r="C2908" s="23" t="s">
        <v>14683</v>
      </c>
      <c r="D2908" s="22" t="s">
        <v>8884</v>
      </c>
      <c r="E2908" s="22">
        <v>2</v>
      </c>
      <c r="F2908" s="42"/>
      <c r="G2908" s="4">
        <v>0</v>
      </c>
      <c r="H2908" s="5" t="s">
        <v>2793</v>
      </c>
      <c r="I2908" s="3"/>
      <c r="J2908" s="24"/>
    </row>
    <row r="2909" spans="1:10" hidden="1">
      <c r="A2909" s="22" t="s">
        <v>14636</v>
      </c>
      <c r="B2909" s="22" t="s">
        <v>14684</v>
      </c>
      <c r="C2909" s="23" t="s">
        <v>14685</v>
      </c>
      <c r="D2909" s="22" t="s">
        <v>8884</v>
      </c>
      <c r="E2909" s="22" t="s">
        <v>82</v>
      </c>
      <c r="F2909" s="42"/>
      <c r="G2909" s="4">
        <v>0</v>
      </c>
      <c r="H2909" s="5" t="s">
        <v>2793</v>
      </c>
      <c r="I2909" s="3"/>
      <c r="J2909" s="24"/>
    </row>
    <row r="2910" spans="1:10" hidden="1">
      <c r="A2910" s="22" t="s">
        <v>14636</v>
      </c>
      <c r="B2910" s="22" t="s">
        <v>14686</v>
      </c>
      <c r="C2910" s="23" t="s">
        <v>14687</v>
      </c>
      <c r="D2910" s="22" t="s">
        <v>8924</v>
      </c>
      <c r="E2910" s="22" t="s">
        <v>82</v>
      </c>
      <c r="F2910" s="42"/>
      <c r="G2910" s="4">
        <v>0</v>
      </c>
      <c r="H2910" s="5" t="s">
        <v>2793</v>
      </c>
      <c r="I2910" s="3"/>
      <c r="J2910" s="24"/>
    </row>
    <row r="2911" spans="1:10" hidden="1">
      <c r="A2911" s="22" t="s">
        <v>14636</v>
      </c>
      <c r="B2911" s="22" t="s">
        <v>14688</v>
      </c>
      <c r="C2911" s="23" t="s">
        <v>14689</v>
      </c>
      <c r="D2911" s="22" t="s">
        <v>8884</v>
      </c>
      <c r="E2911" s="22" t="s">
        <v>82</v>
      </c>
      <c r="F2911" s="42"/>
      <c r="G2911" s="4">
        <v>0</v>
      </c>
      <c r="H2911" s="5" t="s">
        <v>2793</v>
      </c>
      <c r="I2911" s="3"/>
      <c r="J2911" s="24"/>
    </row>
    <row r="2912" spans="1:10" hidden="1">
      <c r="A2912" s="22" t="s">
        <v>14636</v>
      </c>
      <c r="B2912" s="22" t="s">
        <v>14690</v>
      </c>
      <c r="C2912" s="23" t="s">
        <v>14691</v>
      </c>
      <c r="D2912" s="22" t="s">
        <v>8924</v>
      </c>
      <c r="E2912" s="22" t="s">
        <v>8921</v>
      </c>
      <c r="F2912" s="42"/>
      <c r="G2912" s="4">
        <v>0</v>
      </c>
      <c r="H2912" s="5" t="s">
        <v>2793</v>
      </c>
      <c r="I2912" s="3"/>
      <c r="J2912" s="24"/>
    </row>
    <row r="2913" spans="1:10" hidden="1">
      <c r="A2913" s="22" t="s">
        <v>14692</v>
      </c>
      <c r="B2913" s="22" t="s">
        <v>14693</v>
      </c>
      <c r="C2913" s="23" t="s">
        <v>14694</v>
      </c>
      <c r="D2913" s="22" t="s">
        <v>8924</v>
      </c>
      <c r="E2913" s="22" t="s">
        <v>82</v>
      </c>
      <c r="F2913" s="42"/>
      <c r="G2913" s="4">
        <v>0</v>
      </c>
      <c r="H2913" s="5" t="s">
        <v>2793</v>
      </c>
      <c r="I2913" s="3"/>
      <c r="J2913" s="24"/>
    </row>
    <row r="2914" spans="1:10" hidden="1">
      <c r="A2914" s="22" t="s">
        <v>14692</v>
      </c>
      <c r="B2914" s="22" t="s">
        <v>14695</v>
      </c>
      <c r="C2914" s="23" t="s">
        <v>14696</v>
      </c>
      <c r="D2914" s="22" t="s">
        <v>8927</v>
      </c>
      <c r="E2914" s="22">
        <v>2</v>
      </c>
      <c r="F2914" s="42"/>
      <c r="G2914" s="4">
        <v>0</v>
      </c>
      <c r="H2914" s="5" t="s">
        <v>2793</v>
      </c>
      <c r="I2914" s="3"/>
      <c r="J2914" s="24"/>
    </row>
    <row r="2915" spans="1:10" hidden="1">
      <c r="A2915" s="22" t="s">
        <v>14692</v>
      </c>
      <c r="B2915" s="22" t="s">
        <v>14697</v>
      </c>
      <c r="C2915" s="23" t="s">
        <v>14698</v>
      </c>
      <c r="D2915" s="22" t="s">
        <v>8927</v>
      </c>
      <c r="E2915" s="22">
        <v>2</v>
      </c>
      <c r="F2915" s="42"/>
      <c r="G2915" s="4">
        <v>0</v>
      </c>
      <c r="H2915" s="5" t="s">
        <v>2793</v>
      </c>
      <c r="I2915" s="3"/>
      <c r="J2915" s="24"/>
    </row>
    <row r="2916" spans="1:10" hidden="1">
      <c r="A2916" s="22" t="s">
        <v>14692</v>
      </c>
      <c r="B2916" s="22" t="s">
        <v>14699</v>
      </c>
      <c r="C2916" s="23" t="s">
        <v>14700</v>
      </c>
      <c r="D2916" s="22" t="s">
        <v>8924</v>
      </c>
      <c r="E2916" s="22" t="s">
        <v>82</v>
      </c>
      <c r="F2916" s="42"/>
      <c r="G2916" s="4">
        <v>0</v>
      </c>
      <c r="H2916" s="5" t="s">
        <v>2793</v>
      </c>
      <c r="I2916" s="3"/>
      <c r="J2916" s="24"/>
    </row>
    <row r="2917" spans="1:10" hidden="1">
      <c r="A2917" s="22" t="s">
        <v>14692</v>
      </c>
      <c r="B2917" s="22" t="s">
        <v>14701</v>
      </c>
      <c r="C2917" s="23" t="s">
        <v>14702</v>
      </c>
      <c r="D2917" s="22" t="s">
        <v>8924</v>
      </c>
      <c r="E2917" s="22" t="s">
        <v>82</v>
      </c>
      <c r="F2917" s="42"/>
      <c r="G2917" s="4">
        <v>0</v>
      </c>
      <c r="H2917" s="5" t="s">
        <v>2793</v>
      </c>
      <c r="I2917" s="3"/>
      <c r="J2917" s="24"/>
    </row>
    <row r="2918" spans="1:10" hidden="1">
      <c r="A2918" s="22" t="s">
        <v>14692</v>
      </c>
      <c r="B2918" s="22" t="s">
        <v>14703</v>
      </c>
      <c r="C2918" s="23" t="s">
        <v>14704</v>
      </c>
      <c r="D2918" s="22" t="s">
        <v>8924</v>
      </c>
      <c r="E2918" s="22" t="s">
        <v>82</v>
      </c>
      <c r="F2918" s="42"/>
      <c r="G2918" s="4">
        <v>0</v>
      </c>
      <c r="H2918" s="5" t="s">
        <v>2793</v>
      </c>
      <c r="I2918" s="3"/>
      <c r="J2918" s="24"/>
    </row>
    <row r="2919" spans="1:10" hidden="1">
      <c r="A2919" s="22" t="s">
        <v>14692</v>
      </c>
      <c r="B2919" s="22" t="s">
        <v>14705</v>
      </c>
      <c r="C2919" s="23" t="s">
        <v>14706</v>
      </c>
      <c r="D2919" s="22" t="s">
        <v>8924</v>
      </c>
      <c r="E2919" s="22" t="s">
        <v>82</v>
      </c>
      <c r="F2919" s="42"/>
      <c r="G2919" s="4">
        <v>0</v>
      </c>
      <c r="H2919" s="5" t="s">
        <v>2793</v>
      </c>
      <c r="I2919" s="3"/>
      <c r="J2919" s="24"/>
    </row>
    <row r="2920" spans="1:10" hidden="1">
      <c r="A2920" s="22" t="s">
        <v>14692</v>
      </c>
      <c r="B2920" s="22" t="s">
        <v>14707</v>
      </c>
      <c r="C2920" s="23" t="s">
        <v>14708</v>
      </c>
      <c r="D2920" s="22" t="s">
        <v>8924</v>
      </c>
      <c r="E2920" s="22" t="s">
        <v>82</v>
      </c>
      <c r="F2920" s="42"/>
      <c r="G2920" s="4">
        <v>0</v>
      </c>
      <c r="H2920" s="5" t="s">
        <v>2793</v>
      </c>
      <c r="I2920" s="3"/>
      <c r="J2920" s="24"/>
    </row>
    <row r="2921" spans="1:10" hidden="1">
      <c r="A2921" s="22" t="s">
        <v>14692</v>
      </c>
      <c r="B2921" s="22" t="s">
        <v>14709</v>
      </c>
      <c r="C2921" s="23" t="s">
        <v>14710</v>
      </c>
      <c r="D2921" s="22" t="s">
        <v>8924</v>
      </c>
      <c r="E2921" s="22" t="s">
        <v>82</v>
      </c>
      <c r="F2921" s="42"/>
      <c r="G2921" s="4">
        <v>0</v>
      </c>
      <c r="H2921" s="5" t="s">
        <v>2793</v>
      </c>
      <c r="I2921" s="3"/>
      <c r="J2921" s="24"/>
    </row>
    <row r="2922" spans="1:10" hidden="1">
      <c r="A2922" s="22" t="s">
        <v>14692</v>
      </c>
      <c r="B2922" s="22" t="s">
        <v>14711</v>
      </c>
      <c r="C2922" s="23" t="s">
        <v>14712</v>
      </c>
      <c r="D2922" s="22" t="s">
        <v>8924</v>
      </c>
      <c r="E2922" s="22" t="s">
        <v>82</v>
      </c>
      <c r="F2922" s="42"/>
      <c r="G2922" s="4">
        <v>0</v>
      </c>
      <c r="H2922" s="5" t="s">
        <v>2793</v>
      </c>
      <c r="I2922" s="3"/>
      <c r="J2922" s="24"/>
    </row>
    <row r="2923" spans="1:10" hidden="1">
      <c r="A2923" s="22" t="s">
        <v>14692</v>
      </c>
      <c r="B2923" s="22" t="s">
        <v>14713</v>
      </c>
      <c r="C2923" s="23" t="s">
        <v>14714</v>
      </c>
      <c r="D2923" s="22" t="s">
        <v>8924</v>
      </c>
      <c r="E2923" s="22" t="s">
        <v>82</v>
      </c>
      <c r="F2923" s="42" t="s">
        <v>10147</v>
      </c>
      <c r="G2923" s="4">
        <v>0</v>
      </c>
      <c r="H2923" s="5" t="s">
        <v>2793</v>
      </c>
      <c r="I2923" s="3"/>
      <c r="J2923" s="24"/>
    </row>
    <row r="2924" spans="1:10" hidden="1">
      <c r="A2924" s="22" t="s">
        <v>14692</v>
      </c>
      <c r="B2924" s="22" t="s">
        <v>14715</v>
      </c>
      <c r="C2924" s="23" t="s">
        <v>14716</v>
      </c>
      <c r="D2924" s="22" t="s">
        <v>8884</v>
      </c>
      <c r="E2924" s="22" t="s">
        <v>82</v>
      </c>
      <c r="F2924" s="42"/>
      <c r="G2924" s="4">
        <v>0</v>
      </c>
      <c r="H2924" s="5" t="s">
        <v>2793</v>
      </c>
      <c r="I2924" s="3"/>
      <c r="J2924" s="24"/>
    </row>
    <row r="2925" spans="1:10" hidden="1">
      <c r="A2925" s="22" t="s">
        <v>14692</v>
      </c>
      <c r="B2925" s="22" t="s">
        <v>14717</v>
      </c>
      <c r="C2925" s="23" t="s">
        <v>14718</v>
      </c>
      <c r="D2925" s="22" t="s">
        <v>8924</v>
      </c>
      <c r="E2925" s="22" t="s">
        <v>82</v>
      </c>
      <c r="F2925" s="42"/>
      <c r="G2925" s="4">
        <v>0</v>
      </c>
      <c r="H2925" s="5" t="s">
        <v>2793</v>
      </c>
      <c r="I2925" s="3"/>
      <c r="J2925" s="24"/>
    </row>
    <row r="2926" spans="1:10" hidden="1">
      <c r="A2926" s="22" t="s">
        <v>14692</v>
      </c>
      <c r="B2926" s="22" t="s">
        <v>14719</v>
      </c>
      <c r="C2926" s="23" t="s">
        <v>14720</v>
      </c>
      <c r="D2926" s="22" t="s">
        <v>8924</v>
      </c>
      <c r="E2926" s="22" t="s">
        <v>82</v>
      </c>
      <c r="F2926" s="42" t="s">
        <v>10147</v>
      </c>
      <c r="G2926" s="4">
        <v>0</v>
      </c>
      <c r="H2926" s="5" t="s">
        <v>2793</v>
      </c>
      <c r="I2926" s="3"/>
      <c r="J2926" s="24"/>
    </row>
    <row r="2927" spans="1:10" hidden="1">
      <c r="A2927" s="22" t="s">
        <v>14692</v>
      </c>
      <c r="B2927" s="22" t="s">
        <v>14721</v>
      </c>
      <c r="C2927" s="23" t="s">
        <v>14722</v>
      </c>
      <c r="D2927" s="22" t="s">
        <v>8924</v>
      </c>
      <c r="E2927" s="22" t="s">
        <v>82</v>
      </c>
      <c r="F2927" s="42"/>
      <c r="G2927" s="4">
        <v>0</v>
      </c>
      <c r="H2927" s="5" t="s">
        <v>2793</v>
      </c>
      <c r="I2927" s="3"/>
      <c r="J2927" s="24"/>
    </row>
    <row r="2928" spans="1:10" hidden="1">
      <c r="A2928" s="22" t="s">
        <v>14692</v>
      </c>
      <c r="B2928" s="22" t="s">
        <v>14723</v>
      </c>
      <c r="C2928" s="23" t="s">
        <v>14724</v>
      </c>
      <c r="D2928" s="22" t="s">
        <v>9010</v>
      </c>
      <c r="E2928" s="22" t="s">
        <v>82</v>
      </c>
      <c r="F2928" s="42"/>
      <c r="G2928" s="4">
        <v>0</v>
      </c>
      <c r="H2928" s="5" t="s">
        <v>2793</v>
      </c>
      <c r="I2928" s="3"/>
      <c r="J2928" s="24"/>
    </row>
    <row r="2929" spans="1:10" hidden="1">
      <c r="A2929" s="22" t="s">
        <v>14692</v>
      </c>
      <c r="B2929" s="22" t="s">
        <v>14725</v>
      </c>
      <c r="C2929" s="23" t="s">
        <v>14726</v>
      </c>
      <c r="D2929" s="22" t="s">
        <v>9010</v>
      </c>
      <c r="E2929" s="22" t="s">
        <v>82</v>
      </c>
      <c r="F2929" s="42"/>
      <c r="G2929" s="4">
        <v>0</v>
      </c>
      <c r="H2929" s="5" t="s">
        <v>2793</v>
      </c>
      <c r="I2929" s="3"/>
      <c r="J2929" s="24"/>
    </row>
    <row r="2930" spans="1:10" hidden="1">
      <c r="A2930" t="s">
        <v>14692</v>
      </c>
      <c r="B2930" t="s">
        <v>14727</v>
      </c>
      <c r="C2930" s="23" t="s">
        <v>14728</v>
      </c>
      <c r="D2930" s="22" t="s">
        <v>9010</v>
      </c>
      <c r="E2930" s="22" t="s">
        <v>82</v>
      </c>
      <c r="F2930" s="42"/>
      <c r="G2930" s="4">
        <v>0</v>
      </c>
      <c r="H2930" s="5" t="s">
        <v>2793</v>
      </c>
    </row>
    <row r="2931" spans="1:10" hidden="1">
      <c r="A2931" t="s">
        <v>14692</v>
      </c>
      <c r="B2931" t="s">
        <v>14729</v>
      </c>
      <c r="C2931" s="23" t="s">
        <v>14730</v>
      </c>
      <c r="D2931" s="22" t="s">
        <v>8884</v>
      </c>
      <c r="E2931" s="22" t="s">
        <v>8921</v>
      </c>
      <c r="F2931" s="42"/>
      <c r="G2931" s="4">
        <v>0</v>
      </c>
      <c r="H2931" s="5" t="s">
        <v>2793</v>
      </c>
    </row>
    <row r="2932" spans="1:10" hidden="1">
      <c r="A2932" t="s">
        <v>14692</v>
      </c>
      <c r="B2932" t="s">
        <v>14731</v>
      </c>
      <c r="C2932" s="23" t="s">
        <v>14732</v>
      </c>
      <c r="D2932" s="22" t="s">
        <v>8884</v>
      </c>
      <c r="E2932" s="22" t="s">
        <v>82</v>
      </c>
      <c r="F2932" s="42"/>
      <c r="G2932" s="4">
        <v>0</v>
      </c>
      <c r="H2932" s="5" t="s">
        <v>2793</v>
      </c>
    </row>
    <row r="2933" spans="1:10" hidden="1">
      <c r="A2933" t="s">
        <v>14692</v>
      </c>
      <c r="B2933" t="s">
        <v>14733</v>
      </c>
      <c r="C2933" s="23" t="s">
        <v>14734</v>
      </c>
      <c r="D2933" s="22" t="s">
        <v>8884</v>
      </c>
      <c r="E2933" s="22" t="s">
        <v>82</v>
      </c>
      <c r="F2933" s="42"/>
      <c r="G2933" s="4">
        <v>0</v>
      </c>
      <c r="H2933" s="5" t="s">
        <v>2793</v>
      </c>
    </row>
    <row r="2934" spans="1:10" hidden="1">
      <c r="A2934" t="s">
        <v>14692</v>
      </c>
      <c r="B2934" t="s">
        <v>512</v>
      </c>
      <c r="C2934" s="23" t="s">
        <v>14735</v>
      </c>
      <c r="D2934" s="22" t="s">
        <v>8884</v>
      </c>
      <c r="E2934" s="22" t="s">
        <v>8921</v>
      </c>
      <c r="F2934" s="42"/>
      <c r="G2934" s="4">
        <v>0</v>
      </c>
      <c r="H2934" s="5" t="s">
        <v>2793</v>
      </c>
    </row>
    <row r="2935" spans="1:10" hidden="1">
      <c r="A2935" t="s">
        <v>14692</v>
      </c>
      <c r="B2935" t="s">
        <v>14736</v>
      </c>
      <c r="C2935" s="23" t="s">
        <v>14737</v>
      </c>
      <c r="D2935" s="22" t="s">
        <v>8884</v>
      </c>
      <c r="E2935" s="22" t="s">
        <v>82</v>
      </c>
      <c r="F2935" s="42"/>
      <c r="G2935" s="4">
        <v>0</v>
      </c>
      <c r="H2935" s="5" t="s">
        <v>2793</v>
      </c>
    </row>
    <row r="2936" spans="1:10" hidden="1">
      <c r="A2936" t="s">
        <v>14692</v>
      </c>
      <c r="B2936" t="s">
        <v>14738</v>
      </c>
      <c r="C2936" s="23" t="s">
        <v>14739</v>
      </c>
      <c r="D2936" s="22" t="s">
        <v>8884</v>
      </c>
      <c r="E2936" s="22" t="s">
        <v>82</v>
      </c>
      <c r="F2936" s="42"/>
      <c r="G2936" s="4">
        <v>0</v>
      </c>
      <c r="H2936" s="5" t="s">
        <v>2793</v>
      </c>
    </row>
    <row r="2937" spans="1:10" hidden="1">
      <c r="A2937" t="s">
        <v>14692</v>
      </c>
      <c r="B2937" t="s">
        <v>14740</v>
      </c>
      <c r="C2937" s="23" t="s">
        <v>10837</v>
      </c>
      <c r="D2937" s="22" t="s">
        <v>8884</v>
      </c>
      <c r="E2937" s="22" t="s">
        <v>82</v>
      </c>
      <c r="F2937" s="42"/>
      <c r="G2937" s="4">
        <v>0</v>
      </c>
      <c r="H2937" s="5" t="s">
        <v>2793</v>
      </c>
    </row>
    <row r="2938" spans="1:10" hidden="1">
      <c r="A2938" t="s">
        <v>14692</v>
      </c>
      <c r="B2938" t="s">
        <v>14741</v>
      </c>
      <c r="C2938" s="23" t="s">
        <v>14742</v>
      </c>
      <c r="D2938" s="22" t="s">
        <v>8884</v>
      </c>
      <c r="E2938" s="22" t="s">
        <v>82</v>
      </c>
      <c r="F2938" s="42"/>
      <c r="G2938" s="4">
        <v>0</v>
      </c>
      <c r="H2938" s="5" t="s">
        <v>2793</v>
      </c>
    </row>
    <row r="2939" spans="1:10" hidden="1">
      <c r="A2939" t="s">
        <v>14692</v>
      </c>
      <c r="B2939" t="s">
        <v>14743</v>
      </c>
      <c r="C2939" s="23" t="s">
        <v>14744</v>
      </c>
      <c r="D2939" s="22" t="s">
        <v>8884</v>
      </c>
      <c r="E2939" s="22" t="s">
        <v>82</v>
      </c>
      <c r="F2939" s="42"/>
      <c r="G2939" s="4">
        <v>0</v>
      </c>
      <c r="H2939" s="5" t="s">
        <v>2793</v>
      </c>
    </row>
    <row r="2940" spans="1:10" hidden="1">
      <c r="A2940" t="s">
        <v>14692</v>
      </c>
      <c r="B2940" t="s">
        <v>14745</v>
      </c>
      <c r="C2940" s="23" t="s">
        <v>14746</v>
      </c>
      <c r="D2940" s="22" t="s">
        <v>8884</v>
      </c>
      <c r="E2940" s="22" t="s">
        <v>82</v>
      </c>
      <c r="F2940" s="42"/>
      <c r="G2940" s="4">
        <v>0</v>
      </c>
      <c r="H2940" s="5" t="s">
        <v>2793</v>
      </c>
    </row>
    <row r="2941" spans="1:10" hidden="1">
      <c r="A2941" t="s">
        <v>14692</v>
      </c>
      <c r="B2941" t="s">
        <v>14747</v>
      </c>
      <c r="C2941" s="23" t="s">
        <v>14748</v>
      </c>
      <c r="D2941" s="22" t="s">
        <v>9010</v>
      </c>
      <c r="E2941" s="22" t="s">
        <v>82</v>
      </c>
      <c r="F2941" s="42" t="s">
        <v>10147</v>
      </c>
      <c r="G2941" s="4">
        <v>0</v>
      </c>
      <c r="H2941" s="5" t="s">
        <v>2793</v>
      </c>
    </row>
    <row r="2942" spans="1:10" hidden="1">
      <c r="A2942" t="s">
        <v>14692</v>
      </c>
      <c r="B2942" t="s">
        <v>14749</v>
      </c>
      <c r="C2942" s="23" t="s">
        <v>14750</v>
      </c>
      <c r="D2942" s="22" t="s">
        <v>8884</v>
      </c>
      <c r="E2942" s="22" t="s">
        <v>82</v>
      </c>
      <c r="F2942" s="42"/>
      <c r="G2942" s="4">
        <v>0</v>
      </c>
      <c r="H2942" s="5" t="s">
        <v>2793</v>
      </c>
    </row>
    <row r="2943" spans="1:10" hidden="1">
      <c r="A2943" t="s">
        <v>14692</v>
      </c>
      <c r="B2943" t="s">
        <v>14751</v>
      </c>
      <c r="C2943" s="23" t="s">
        <v>14752</v>
      </c>
      <c r="D2943" s="22" t="s">
        <v>8884</v>
      </c>
      <c r="E2943" s="22" t="s">
        <v>82</v>
      </c>
      <c r="F2943" s="42"/>
      <c r="G2943" s="4">
        <v>0</v>
      </c>
      <c r="H2943" s="5" t="s">
        <v>2793</v>
      </c>
    </row>
    <row r="2944" spans="1:10" hidden="1">
      <c r="A2944" t="s">
        <v>14692</v>
      </c>
      <c r="B2944" t="s">
        <v>14753</v>
      </c>
      <c r="C2944" s="23" t="s">
        <v>14754</v>
      </c>
      <c r="D2944" s="22" t="s">
        <v>8920</v>
      </c>
      <c r="E2944" s="22" t="s">
        <v>82</v>
      </c>
      <c r="F2944" s="42"/>
      <c r="G2944" s="4">
        <v>0</v>
      </c>
      <c r="H2944" s="5" t="s">
        <v>2793</v>
      </c>
    </row>
    <row r="2945" spans="1:8" hidden="1">
      <c r="A2945" t="s">
        <v>14692</v>
      </c>
      <c r="B2945" t="s">
        <v>14755</v>
      </c>
      <c r="C2945" s="23" t="s">
        <v>14756</v>
      </c>
      <c r="D2945" s="22" t="s">
        <v>8884</v>
      </c>
      <c r="E2945" s="22" t="s">
        <v>82</v>
      </c>
      <c r="F2945" s="42"/>
      <c r="G2945" s="4">
        <v>0</v>
      </c>
      <c r="H2945" s="5" t="s">
        <v>2793</v>
      </c>
    </row>
    <row r="2946" spans="1:8" hidden="1">
      <c r="A2946" t="s">
        <v>14692</v>
      </c>
      <c r="B2946" t="s">
        <v>14757</v>
      </c>
      <c r="C2946" s="23" t="s">
        <v>14754</v>
      </c>
      <c r="D2946" s="22" t="s">
        <v>8920</v>
      </c>
      <c r="E2946" s="22" t="s">
        <v>82</v>
      </c>
      <c r="F2946" s="42"/>
      <c r="G2946" s="4">
        <v>0</v>
      </c>
      <c r="H2946" s="5" t="s">
        <v>2793</v>
      </c>
    </row>
    <row r="2947" spans="1:8" hidden="1">
      <c r="A2947" t="s">
        <v>14692</v>
      </c>
      <c r="B2947" t="s">
        <v>14758</v>
      </c>
      <c r="C2947" s="23" t="s">
        <v>14759</v>
      </c>
      <c r="D2947" s="22" t="s">
        <v>8920</v>
      </c>
      <c r="E2947" s="22" t="s">
        <v>82</v>
      </c>
      <c r="F2947" s="42"/>
      <c r="G2947" s="4">
        <v>0</v>
      </c>
      <c r="H2947" s="5" t="s">
        <v>2793</v>
      </c>
    </row>
    <row r="2948" spans="1:8" hidden="1">
      <c r="A2948" t="s">
        <v>14692</v>
      </c>
      <c r="B2948" t="s">
        <v>14760</v>
      </c>
      <c r="C2948" s="23" t="s">
        <v>14761</v>
      </c>
      <c r="D2948" s="22" t="s">
        <v>8884</v>
      </c>
      <c r="E2948" s="22" t="s">
        <v>82</v>
      </c>
      <c r="F2948" s="42"/>
      <c r="G2948" s="4">
        <v>0</v>
      </c>
      <c r="H2948" s="5" t="s">
        <v>2793</v>
      </c>
    </row>
    <row r="2949" spans="1:8" hidden="1">
      <c r="A2949" t="s">
        <v>14692</v>
      </c>
      <c r="B2949" t="s">
        <v>14762</v>
      </c>
      <c r="C2949" s="23" t="s">
        <v>14763</v>
      </c>
      <c r="D2949" s="22" t="s">
        <v>8884</v>
      </c>
      <c r="E2949" s="22" t="s">
        <v>82</v>
      </c>
      <c r="F2949" s="42" t="s">
        <v>10147</v>
      </c>
      <c r="G2949" s="4">
        <v>0</v>
      </c>
      <c r="H2949" s="5" t="s">
        <v>2793</v>
      </c>
    </row>
    <row r="2950" spans="1:8" hidden="1">
      <c r="A2950" t="s">
        <v>14692</v>
      </c>
      <c r="B2950" t="s">
        <v>14764</v>
      </c>
      <c r="C2950" s="23" t="s">
        <v>14765</v>
      </c>
      <c r="D2950" s="22" t="s">
        <v>8884</v>
      </c>
      <c r="E2950" s="22" t="s">
        <v>8921</v>
      </c>
      <c r="F2950" s="42"/>
      <c r="G2950" s="4">
        <v>0</v>
      </c>
      <c r="H2950" s="5" t="s">
        <v>2793</v>
      </c>
    </row>
    <row r="2951" spans="1:8" hidden="1">
      <c r="A2951" t="s">
        <v>14692</v>
      </c>
      <c r="B2951" t="s">
        <v>14766</v>
      </c>
      <c r="C2951" s="23" t="s">
        <v>14767</v>
      </c>
      <c r="D2951" s="22" t="s">
        <v>8884</v>
      </c>
      <c r="E2951" s="22" t="s">
        <v>82</v>
      </c>
      <c r="F2951" s="42"/>
      <c r="G2951" s="4">
        <v>0</v>
      </c>
      <c r="H2951" s="5" t="s">
        <v>2793</v>
      </c>
    </row>
    <row r="2952" spans="1:8" hidden="1">
      <c r="A2952" t="s">
        <v>14692</v>
      </c>
      <c r="B2952" t="s">
        <v>14768</v>
      </c>
      <c r="C2952" s="23" t="s">
        <v>14769</v>
      </c>
      <c r="D2952" s="22" t="s">
        <v>8884</v>
      </c>
      <c r="E2952" s="22" t="s">
        <v>82</v>
      </c>
      <c r="F2952" s="42"/>
      <c r="G2952" s="4">
        <v>0</v>
      </c>
      <c r="H2952" s="5" t="s">
        <v>2793</v>
      </c>
    </row>
    <row r="2953" spans="1:8" hidden="1">
      <c r="A2953" t="s">
        <v>14692</v>
      </c>
      <c r="B2953" t="s">
        <v>14770</v>
      </c>
      <c r="C2953" s="23" t="s">
        <v>14771</v>
      </c>
      <c r="D2953" s="22" t="s">
        <v>9010</v>
      </c>
      <c r="E2953" s="22" t="s">
        <v>82</v>
      </c>
      <c r="F2953" s="42"/>
      <c r="G2953" s="4">
        <v>0</v>
      </c>
      <c r="H2953" s="5" t="s">
        <v>2793</v>
      </c>
    </row>
    <row r="2954" spans="1:8" hidden="1">
      <c r="A2954" t="s">
        <v>14692</v>
      </c>
      <c r="B2954" t="s">
        <v>14772</v>
      </c>
      <c r="C2954" s="23" t="s">
        <v>14773</v>
      </c>
      <c r="D2954" s="22" t="s">
        <v>8884</v>
      </c>
      <c r="E2954" s="22" t="s">
        <v>82</v>
      </c>
      <c r="F2954" s="42"/>
      <c r="G2954" s="4">
        <v>0</v>
      </c>
      <c r="H2954" s="5" t="s">
        <v>2793</v>
      </c>
    </row>
    <row r="2955" spans="1:8" hidden="1">
      <c r="A2955" t="s">
        <v>14692</v>
      </c>
      <c r="B2955" t="s">
        <v>14774</v>
      </c>
      <c r="C2955" s="23" t="s">
        <v>14775</v>
      </c>
      <c r="D2955" s="22" t="s">
        <v>8884</v>
      </c>
      <c r="E2955" s="22" t="s">
        <v>82</v>
      </c>
      <c r="F2955" s="42"/>
      <c r="G2955" s="4">
        <v>0</v>
      </c>
      <c r="H2955" s="5" t="s">
        <v>2793</v>
      </c>
    </row>
    <row r="2956" spans="1:8" hidden="1">
      <c r="A2956" t="s">
        <v>14692</v>
      </c>
      <c r="B2956" t="s">
        <v>14776</v>
      </c>
      <c r="C2956" s="23" t="s">
        <v>14777</v>
      </c>
      <c r="D2956" s="22" t="s">
        <v>8924</v>
      </c>
      <c r="E2956" s="22" t="s">
        <v>82</v>
      </c>
      <c r="F2956" s="42"/>
      <c r="G2956" s="4">
        <v>0</v>
      </c>
      <c r="H2956" s="5" t="s">
        <v>2793</v>
      </c>
    </row>
    <row r="2957" spans="1:8" hidden="1">
      <c r="A2957" t="s">
        <v>14692</v>
      </c>
      <c r="B2957" t="s">
        <v>14778</v>
      </c>
      <c r="C2957" s="23" t="s">
        <v>14779</v>
      </c>
      <c r="D2957" s="22" t="s">
        <v>8884</v>
      </c>
      <c r="E2957" s="22" t="s">
        <v>8921</v>
      </c>
      <c r="F2957" s="42"/>
      <c r="G2957" s="4">
        <v>0</v>
      </c>
      <c r="H2957" s="5" t="s">
        <v>2793</v>
      </c>
    </row>
    <row r="2958" spans="1:8" hidden="1">
      <c r="A2958" t="s">
        <v>14692</v>
      </c>
      <c r="B2958" t="s">
        <v>14780</v>
      </c>
      <c r="C2958" s="23" t="s">
        <v>14781</v>
      </c>
      <c r="D2958" s="22" t="s">
        <v>8884</v>
      </c>
      <c r="E2958" s="22" t="s">
        <v>82</v>
      </c>
      <c r="F2958" s="42"/>
      <c r="G2958" s="4">
        <v>0</v>
      </c>
      <c r="H2958" s="5" t="s">
        <v>2793</v>
      </c>
    </row>
    <row r="2959" spans="1:8" hidden="1">
      <c r="A2959" t="s">
        <v>14692</v>
      </c>
      <c r="B2959" t="s">
        <v>14782</v>
      </c>
      <c r="C2959" s="23" t="s">
        <v>14783</v>
      </c>
      <c r="D2959" s="22" t="s">
        <v>8924</v>
      </c>
      <c r="E2959" s="22" t="s">
        <v>82</v>
      </c>
      <c r="F2959" s="42"/>
      <c r="G2959" s="4">
        <v>0</v>
      </c>
      <c r="H2959" s="5" t="s">
        <v>2793</v>
      </c>
    </row>
    <row r="2960" spans="1:8" hidden="1">
      <c r="A2960" t="s">
        <v>14692</v>
      </c>
      <c r="B2960" t="s">
        <v>14784</v>
      </c>
      <c r="C2960" s="23" t="s">
        <v>10835</v>
      </c>
      <c r="D2960" s="22" t="s">
        <v>8920</v>
      </c>
      <c r="E2960" s="22" t="s">
        <v>82</v>
      </c>
      <c r="F2960" s="42"/>
      <c r="G2960" s="4">
        <v>0</v>
      </c>
      <c r="H2960" s="5" t="s">
        <v>2793</v>
      </c>
    </row>
    <row r="2961" spans="1:8" hidden="1">
      <c r="A2961" t="s">
        <v>14692</v>
      </c>
      <c r="B2961" t="s">
        <v>14785</v>
      </c>
      <c r="C2961" s="23" t="s">
        <v>14786</v>
      </c>
      <c r="D2961" s="22" t="s">
        <v>8920</v>
      </c>
      <c r="E2961" s="22" t="s">
        <v>82</v>
      </c>
      <c r="F2961" s="42"/>
      <c r="G2961" s="4">
        <v>0</v>
      </c>
      <c r="H2961" s="5" t="s">
        <v>2793</v>
      </c>
    </row>
    <row r="2962" spans="1:8" hidden="1">
      <c r="A2962" t="s">
        <v>14692</v>
      </c>
      <c r="B2962" t="s">
        <v>14787</v>
      </c>
      <c r="C2962" s="23" t="s">
        <v>14788</v>
      </c>
      <c r="D2962" s="22" t="s">
        <v>8920</v>
      </c>
      <c r="E2962" s="22" t="s">
        <v>82</v>
      </c>
      <c r="F2962" s="42"/>
      <c r="G2962" s="4">
        <v>0</v>
      </c>
      <c r="H2962" s="5" t="s">
        <v>2793</v>
      </c>
    </row>
    <row r="2963" spans="1:8" hidden="1">
      <c r="A2963" t="s">
        <v>14692</v>
      </c>
      <c r="B2963" t="s">
        <v>14789</v>
      </c>
      <c r="C2963" s="23" t="s">
        <v>14790</v>
      </c>
      <c r="D2963" s="22" t="s">
        <v>8924</v>
      </c>
      <c r="E2963" s="22" t="s">
        <v>82</v>
      </c>
      <c r="F2963" s="42"/>
      <c r="G2963" s="4">
        <v>0</v>
      </c>
      <c r="H2963" s="5" t="s">
        <v>2793</v>
      </c>
    </row>
    <row r="2964" spans="1:8" hidden="1">
      <c r="A2964" t="s">
        <v>14692</v>
      </c>
      <c r="B2964" t="s">
        <v>14791</v>
      </c>
      <c r="C2964" s="23" t="s">
        <v>14792</v>
      </c>
      <c r="D2964" s="22" t="s">
        <v>8920</v>
      </c>
      <c r="E2964" s="22" t="s">
        <v>82</v>
      </c>
      <c r="F2964" s="42"/>
      <c r="G2964" s="4">
        <v>0</v>
      </c>
      <c r="H2964" s="5" t="s">
        <v>2793</v>
      </c>
    </row>
    <row r="2965" spans="1:8" hidden="1">
      <c r="A2965" t="s">
        <v>14692</v>
      </c>
      <c r="B2965" t="s">
        <v>14793</v>
      </c>
      <c r="C2965" s="23" t="s">
        <v>14794</v>
      </c>
      <c r="D2965" s="22" t="s">
        <v>8920</v>
      </c>
      <c r="E2965" s="22" t="s">
        <v>82</v>
      </c>
      <c r="F2965" s="42"/>
      <c r="G2965" s="4">
        <v>0</v>
      </c>
      <c r="H2965" s="5" t="s">
        <v>2793</v>
      </c>
    </row>
    <row r="2966" spans="1:8" hidden="1">
      <c r="A2966" t="s">
        <v>14692</v>
      </c>
      <c r="B2966" t="s">
        <v>14795</v>
      </c>
      <c r="C2966" s="23" t="s">
        <v>14796</v>
      </c>
      <c r="D2966" s="22" t="s">
        <v>8884</v>
      </c>
      <c r="E2966" s="22" t="s">
        <v>82</v>
      </c>
      <c r="F2966" s="42"/>
      <c r="G2966" s="4">
        <v>0</v>
      </c>
      <c r="H2966" s="5" t="s">
        <v>2793</v>
      </c>
    </row>
    <row r="2967" spans="1:8" hidden="1">
      <c r="A2967" t="s">
        <v>14692</v>
      </c>
      <c r="B2967" t="s">
        <v>14797</v>
      </c>
      <c r="C2967" s="23" t="s">
        <v>14798</v>
      </c>
      <c r="D2967" s="22" t="s">
        <v>9010</v>
      </c>
      <c r="E2967" s="22" t="s">
        <v>82</v>
      </c>
      <c r="F2967" s="42"/>
      <c r="G2967" s="4">
        <v>0</v>
      </c>
      <c r="H2967" s="5" t="s">
        <v>2793</v>
      </c>
    </row>
    <row r="2968" spans="1:8" hidden="1">
      <c r="A2968" t="s">
        <v>14692</v>
      </c>
      <c r="B2968" t="s">
        <v>14799</v>
      </c>
      <c r="C2968" s="23" t="s">
        <v>14777</v>
      </c>
      <c r="D2968" s="22" t="s">
        <v>8924</v>
      </c>
      <c r="E2968" s="22" t="s">
        <v>82</v>
      </c>
      <c r="F2968" s="42"/>
      <c r="G2968" s="4">
        <v>0</v>
      </c>
      <c r="H2968" s="5" t="s">
        <v>2793</v>
      </c>
    </row>
    <row r="2969" spans="1:8" hidden="1">
      <c r="A2969" t="s">
        <v>14692</v>
      </c>
      <c r="B2969" t="s">
        <v>14800</v>
      </c>
      <c r="C2969" s="23" t="s">
        <v>11988</v>
      </c>
      <c r="D2969" s="22" t="s">
        <v>8924</v>
      </c>
      <c r="E2969" s="22" t="s">
        <v>82</v>
      </c>
      <c r="F2969" s="42"/>
      <c r="G2969" s="4">
        <v>0</v>
      </c>
      <c r="H2969" s="5" t="s">
        <v>2793</v>
      </c>
    </row>
    <row r="2970" spans="1:8" hidden="1">
      <c r="A2970" t="s">
        <v>14692</v>
      </c>
      <c r="B2970" t="s">
        <v>14801</v>
      </c>
      <c r="C2970" s="23" t="s">
        <v>11990</v>
      </c>
      <c r="D2970" s="22" t="s">
        <v>8924</v>
      </c>
      <c r="E2970" s="22" t="s">
        <v>82</v>
      </c>
      <c r="F2970" s="42"/>
      <c r="G2970" s="4">
        <v>0</v>
      </c>
      <c r="H2970" s="5" t="s">
        <v>2793</v>
      </c>
    </row>
    <row r="2971" spans="1:8" hidden="1">
      <c r="A2971" t="s">
        <v>14692</v>
      </c>
      <c r="B2971" t="s">
        <v>14802</v>
      </c>
      <c r="C2971" s="23" t="s">
        <v>11996</v>
      </c>
      <c r="D2971" s="22" t="s">
        <v>8920</v>
      </c>
      <c r="E2971" s="22" t="s">
        <v>82</v>
      </c>
      <c r="F2971" s="42"/>
      <c r="G2971" s="4">
        <v>0</v>
      </c>
      <c r="H2971" s="5" t="s">
        <v>2793</v>
      </c>
    </row>
    <row r="2972" spans="1:8" hidden="1">
      <c r="A2972" t="s">
        <v>14692</v>
      </c>
      <c r="B2972" t="s">
        <v>14803</v>
      </c>
      <c r="C2972" s="23" t="s">
        <v>11998</v>
      </c>
      <c r="D2972" s="22" t="s">
        <v>9010</v>
      </c>
      <c r="E2972" s="22" t="s">
        <v>82</v>
      </c>
      <c r="F2972" s="42"/>
      <c r="G2972" s="4">
        <v>0</v>
      </c>
      <c r="H2972" s="5" t="s">
        <v>2793</v>
      </c>
    </row>
    <row r="2973" spans="1:8" hidden="1">
      <c r="A2973" t="s">
        <v>14692</v>
      </c>
      <c r="B2973" t="s">
        <v>14804</v>
      </c>
      <c r="C2973" s="23" t="s">
        <v>14805</v>
      </c>
      <c r="D2973" s="22" t="s">
        <v>8924</v>
      </c>
      <c r="E2973" s="22" t="s">
        <v>82</v>
      </c>
      <c r="F2973" s="42"/>
      <c r="G2973" s="4">
        <v>0</v>
      </c>
      <c r="H2973" s="5" t="s">
        <v>2793</v>
      </c>
    </row>
    <row r="2974" spans="1:8" hidden="1">
      <c r="A2974" t="s">
        <v>14692</v>
      </c>
      <c r="B2974" t="s">
        <v>14806</v>
      </c>
      <c r="C2974" s="23" t="s">
        <v>14807</v>
      </c>
      <c r="D2974" s="22" t="s">
        <v>8924</v>
      </c>
      <c r="E2974" s="22" t="s">
        <v>82</v>
      </c>
      <c r="F2974" s="42"/>
      <c r="G2974" s="4">
        <v>0</v>
      </c>
      <c r="H2974" s="5" t="s">
        <v>2793</v>
      </c>
    </row>
    <row r="2975" spans="1:8" hidden="1">
      <c r="A2975" t="s">
        <v>14692</v>
      </c>
      <c r="B2975" t="s">
        <v>14808</v>
      </c>
      <c r="C2975" s="23" t="s">
        <v>14809</v>
      </c>
      <c r="D2975" s="22" t="s">
        <v>8927</v>
      </c>
      <c r="E2975" s="22" t="s">
        <v>82</v>
      </c>
      <c r="F2975" s="42"/>
      <c r="G2975" s="4">
        <v>0</v>
      </c>
      <c r="H2975" s="5" t="s">
        <v>2793</v>
      </c>
    </row>
    <row r="2976" spans="1:8" hidden="1">
      <c r="A2976" t="s">
        <v>14692</v>
      </c>
      <c r="B2976" t="s">
        <v>14810</v>
      </c>
      <c r="C2976" s="23" t="s">
        <v>14811</v>
      </c>
      <c r="D2976" s="22" t="s">
        <v>8924</v>
      </c>
      <c r="E2976" s="22" t="s">
        <v>82</v>
      </c>
      <c r="F2976" s="42"/>
      <c r="G2976" s="4">
        <v>0</v>
      </c>
      <c r="H2976" s="5" t="s">
        <v>2793</v>
      </c>
    </row>
    <row r="2977" spans="1:8" hidden="1">
      <c r="A2977" t="s">
        <v>14692</v>
      </c>
      <c r="B2977" t="s">
        <v>14812</v>
      </c>
      <c r="C2977" s="23" t="s">
        <v>14813</v>
      </c>
      <c r="D2977" s="22" t="s">
        <v>8927</v>
      </c>
      <c r="E2977" s="22" t="s">
        <v>82</v>
      </c>
      <c r="F2977" s="42"/>
      <c r="G2977" s="4">
        <v>0</v>
      </c>
      <c r="H2977" s="5" t="s">
        <v>2793</v>
      </c>
    </row>
    <row r="2978" spans="1:8" hidden="1">
      <c r="A2978" t="s">
        <v>14692</v>
      </c>
      <c r="B2978" t="s">
        <v>14814</v>
      </c>
      <c r="C2978" s="23" t="s">
        <v>14815</v>
      </c>
      <c r="D2978" s="22" t="s">
        <v>8927</v>
      </c>
      <c r="E2978" s="22" t="s">
        <v>82</v>
      </c>
      <c r="F2978" s="42"/>
      <c r="G2978" s="4">
        <v>0</v>
      </c>
      <c r="H2978" s="5" t="s">
        <v>2793</v>
      </c>
    </row>
    <row r="2979" spans="1:8" hidden="1">
      <c r="A2979" t="s">
        <v>14692</v>
      </c>
      <c r="B2979" t="s">
        <v>14816</v>
      </c>
      <c r="C2979" s="23" t="s">
        <v>14817</v>
      </c>
      <c r="D2979" s="22" t="s">
        <v>8927</v>
      </c>
      <c r="E2979" s="22" t="s">
        <v>82</v>
      </c>
      <c r="F2979" s="42"/>
      <c r="G2979" s="4">
        <v>0</v>
      </c>
      <c r="H2979" s="5" t="s">
        <v>2793</v>
      </c>
    </row>
    <row r="2980" spans="1:8" hidden="1">
      <c r="A2980" t="s">
        <v>14692</v>
      </c>
      <c r="B2980" t="s">
        <v>14818</v>
      </c>
      <c r="C2980" s="23" t="s">
        <v>14819</v>
      </c>
      <c r="D2980" s="22" t="s">
        <v>8927</v>
      </c>
      <c r="E2980" s="22" t="s">
        <v>82</v>
      </c>
      <c r="F2980" s="42"/>
      <c r="G2980" s="4">
        <v>0</v>
      </c>
      <c r="H2980" s="5" t="s">
        <v>2793</v>
      </c>
    </row>
    <row r="2981" spans="1:8" hidden="1">
      <c r="A2981" t="s">
        <v>14692</v>
      </c>
      <c r="B2981" t="s">
        <v>14820</v>
      </c>
      <c r="C2981" s="23" t="s">
        <v>9570</v>
      </c>
      <c r="D2981" s="22" t="s">
        <v>8927</v>
      </c>
      <c r="E2981" s="22" t="s">
        <v>82</v>
      </c>
      <c r="F2981" s="42"/>
      <c r="G2981" s="4">
        <v>0</v>
      </c>
      <c r="H2981" s="5" t="s">
        <v>2793</v>
      </c>
    </row>
    <row r="2982" spans="1:8" hidden="1">
      <c r="A2982" t="s">
        <v>14692</v>
      </c>
      <c r="B2982" t="s">
        <v>14821</v>
      </c>
      <c r="C2982" s="23" t="s">
        <v>14822</v>
      </c>
      <c r="D2982" s="22" t="s">
        <v>8924</v>
      </c>
      <c r="E2982" s="22" t="s">
        <v>82</v>
      </c>
      <c r="F2982" s="42"/>
      <c r="G2982" s="4">
        <v>0</v>
      </c>
      <c r="H2982" s="5" t="s">
        <v>2793</v>
      </c>
    </row>
    <row r="2983" spans="1:8" hidden="1">
      <c r="A2983" t="s">
        <v>14823</v>
      </c>
      <c r="B2983" t="s">
        <v>14824</v>
      </c>
      <c r="C2983" s="23" t="s">
        <v>14825</v>
      </c>
      <c r="D2983" s="22" t="s">
        <v>8884</v>
      </c>
      <c r="E2983" s="22" t="s">
        <v>82</v>
      </c>
      <c r="F2983" s="42"/>
      <c r="G2983" s="4">
        <v>0</v>
      </c>
      <c r="H2983" s="5" t="s">
        <v>2793</v>
      </c>
    </row>
    <row r="2984" spans="1:8" hidden="1">
      <c r="A2984" t="s">
        <v>14823</v>
      </c>
      <c r="B2984" t="s">
        <v>14826</v>
      </c>
      <c r="C2984" s="23" t="s">
        <v>14827</v>
      </c>
      <c r="D2984" s="22" t="s">
        <v>8884</v>
      </c>
      <c r="E2984" s="22" t="s">
        <v>82</v>
      </c>
      <c r="F2984" s="42"/>
      <c r="G2984" s="4">
        <v>0</v>
      </c>
      <c r="H2984" s="5" t="s">
        <v>2793</v>
      </c>
    </row>
    <row r="2985" spans="1:8" hidden="1">
      <c r="A2985" t="s">
        <v>14823</v>
      </c>
      <c r="B2985" t="s">
        <v>14828</v>
      </c>
      <c r="C2985" s="23" t="s">
        <v>14829</v>
      </c>
      <c r="D2985" s="22" t="s">
        <v>8884</v>
      </c>
      <c r="E2985" s="22" t="s">
        <v>82</v>
      </c>
      <c r="F2985" s="42"/>
      <c r="G2985" s="4">
        <v>0</v>
      </c>
      <c r="H2985" s="5" t="s">
        <v>2793</v>
      </c>
    </row>
    <row r="2986" spans="1:8" hidden="1">
      <c r="A2986" t="s">
        <v>14823</v>
      </c>
      <c r="B2986" t="s">
        <v>14830</v>
      </c>
      <c r="C2986" s="23" t="s">
        <v>14831</v>
      </c>
      <c r="D2986" s="22" t="s">
        <v>8924</v>
      </c>
      <c r="E2986" s="22" t="s">
        <v>82</v>
      </c>
      <c r="F2986" s="42"/>
      <c r="G2986" s="4">
        <v>0</v>
      </c>
      <c r="H2986" s="5" t="s">
        <v>2793</v>
      </c>
    </row>
    <row r="2987" spans="1:8" hidden="1">
      <c r="A2987" t="s">
        <v>14823</v>
      </c>
      <c r="B2987" t="s">
        <v>14832</v>
      </c>
      <c r="C2987" s="23" t="s">
        <v>14833</v>
      </c>
      <c r="D2987" s="22" t="s">
        <v>8924</v>
      </c>
      <c r="E2987" s="22" t="s">
        <v>82</v>
      </c>
      <c r="F2987" s="42"/>
      <c r="G2987" s="4">
        <v>0</v>
      </c>
      <c r="H2987" s="5" t="s">
        <v>2793</v>
      </c>
    </row>
    <row r="2988" spans="1:8" hidden="1">
      <c r="A2988" t="s">
        <v>14823</v>
      </c>
      <c r="B2988" t="s">
        <v>14834</v>
      </c>
      <c r="C2988" s="23" t="s">
        <v>14835</v>
      </c>
      <c r="D2988" s="22" t="s">
        <v>8924</v>
      </c>
      <c r="E2988" s="22" t="s">
        <v>82</v>
      </c>
      <c r="F2988" s="42"/>
      <c r="G2988" s="4">
        <v>0</v>
      </c>
      <c r="H2988" s="5" t="s">
        <v>2793</v>
      </c>
    </row>
    <row r="2989" spans="1:8" hidden="1">
      <c r="A2989" t="s">
        <v>14823</v>
      </c>
      <c r="B2989" t="s">
        <v>14836</v>
      </c>
      <c r="C2989" s="23" t="s">
        <v>14837</v>
      </c>
      <c r="D2989" s="22" t="s">
        <v>8924</v>
      </c>
      <c r="E2989" s="22" t="s">
        <v>82</v>
      </c>
      <c r="F2989" s="42"/>
      <c r="G2989" s="4">
        <v>0</v>
      </c>
      <c r="H2989" s="5" t="s">
        <v>2793</v>
      </c>
    </row>
    <row r="2990" spans="1:8" hidden="1">
      <c r="A2990" t="s">
        <v>14823</v>
      </c>
      <c r="B2990" t="s">
        <v>14838</v>
      </c>
      <c r="C2990" s="23" t="s">
        <v>14839</v>
      </c>
      <c r="D2990" s="22" t="s">
        <v>8924</v>
      </c>
      <c r="E2990" s="22" t="s">
        <v>82</v>
      </c>
      <c r="F2990" s="42"/>
      <c r="G2990" s="4">
        <v>0</v>
      </c>
      <c r="H2990" s="5" t="s">
        <v>2793</v>
      </c>
    </row>
    <row r="2991" spans="1:8" hidden="1">
      <c r="A2991" t="s">
        <v>14823</v>
      </c>
      <c r="B2991" t="s">
        <v>14840</v>
      </c>
      <c r="C2991" s="23" t="s">
        <v>14841</v>
      </c>
      <c r="D2991" s="22" t="s">
        <v>8924</v>
      </c>
      <c r="E2991" s="22" t="s">
        <v>82</v>
      </c>
      <c r="F2991" s="42"/>
      <c r="G2991" s="4">
        <v>0</v>
      </c>
      <c r="H2991" s="5" t="s">
        <v>2793</v>
      </c>
    </row>
    <row r="2992" spans="1:8" hidden="1">
      <c r="A2992" t="s">
        <v>14823</v>
      </c>
      <c r="B2992" t="s">
        <v>14842</v>
      </c>
      <c r="C2992" s="23" t="s">
        <v>14843</v>
      </c>
      <c r="D2992" s="22" t="s">
        <v>8924</v>
      </c>
      <c r="E2992" s="22" t="s">
        <v>82</v>
      </c>
      <c r="F2992" s="42"/>
      <c r="G2992" s="4">
        <v>0</v>
      </c>
      <c r="H2992" s="5" t="s">
        <v>2793</v>
      </c>
    </row>
    <row r="2993" spans="1:8" hidden="1">
      <c r="A2993" t="s">
        <v>14823</v>
      </c>
      <c r="B2993" t="s">
        <v>14844</v>
      </c>
      <c r="C2993" s="23" t="s">
        <v>14845</v>
      </c>
      <c r="D2993" s="22" t="s">
        <v>8924</v>
      </c>
      <c r="E2993" s="22" t="s">
        <v>82</v>
      </c>
      <c r="F2993" s="42"/>
      <c r="G2993" s="4">
        <v>0</v>
      </c>
      <c r="H2993" s="5" t="s">
        <v>2793</v>
      </c>
    </row>
    <row r="2994" spans="1:8" hidden="1">
      <c r="A2994" t="s">
        <v>14823</v>
      </c>
      <c r="B2994" t="s">
        <v>14846</v>
      </c>
      <c r="C2994" s="23" t="s">
        <v>14847</v>
      </c>
      <c r="D2994" s="22" t="s">
        <v>8920</v>
      </c>
      <c r="E2994" s="22" t="s">
        <v>82</v>
      </c>
      <c r="F2994" s="42"/>
      <c r="G2994" s="4">
        <v>0</v>
      </c>
      <c r="H2994" s="5" t="s">
        <v>2793</v>
      </c>
    </row>
    <row r="2995" spans="1:8" hidden="1">
      <c r="A2995" t="s">
        <v>14823</v>
      </c>
      <c r="B2995" t="s">
        <v>14848</v>
      </c>
      <c r="C2995" s="23" t="s">
        <v>14849</v>
      </c>
      <c r="D2995" s="22" t="s">
        <v>8924</v>
      </c>
      <c r="E2995" s="22" t="s">
        <v>82</v>
      </c>
      <c r="F2995" s="42"/>
      <c r="G2995" s="4">
        <v>0</v>
      </c>
      <c r="H2995" s="5" t="s">
        <v>2793</v>
      </c>
    </row>
    <row r="2996" spans="1:8" hidden="1">
      <c r="A2996" t="s">
        <v>14823</v>
      </c>
      <c r="B2996" t="s">
        <v>14850</v>
      </c>
      <c r="C2996" s="23" t="s">
        <v>14851</v>
      </c>
      <c r="D2996" s="22" t="s">
        <v>8924</v>
      </c>
      <c r="E2996" s="22" t="s">
        <v>82</v>
      </c>
      <c r="F2996" s="42"/>
      <c r="G2996" s="4">
        <v>0</v>
      </c>
      <c r="H2996" s="5" t="s">
        <v>2793</v>
      </c>
    </row>
    <row r="2997" spans="1:8" hidden="1">
      <c r="A2997" t="s">
        <v>14823</v>
      </c>
      <c r="B2997" t="s">
        <v>14846</v>
      </c>
      <c r="C2997" s="23" t="s">
        <v>14847</v>
      </c>
      <c r="D2997" s="22" t="s">
        <v>8920</v>
      </c>
      <c r="E2997" s="22" t="s">
        <v>82</v>
      </c>
      <c r="F2997" s="42"/>
      <c r="G2997" s="4">
        <v>0</v>
      </c>
      <c r="H2997" s="5" t="s">
        <v>2793</v>
      </c>
    </row>
    <row r="2998" spans="1:8" hidden="1">
      <c r="A2998" t="s">
        <v>14823</v>
      </c>
      <c r="B2998" t="s">
        <v>14848</v>
      </c>
      <c r="C2998" s="23" t="s">
        <v>14849</v>
      </c>
      <c r="D2998" s="22" t="s">
        <v>8924</v>
      </c>
      <c r="E2998" s="22" t="s">
        <v>82</v>
      </c>
      <c r="F2998" s="42"/>
      <c r="G2998" s="4">
        <v>0</v>
      </c>
      <c r="H2998" s="5" t="s">
        <v>2793</v>
      </c>
    </row>
    <row r="2999" spans="1:8" hidden="1">
      <c r="A2999" t="s">
        <v>14823</v>
      </c>
      <c r="B2999" t="s">
        <v>14850</v>
      </c>
      <c r="C2999" s="23" t="s">
        <v>14851</v>
      </c>
      <c r="D2999" s="22" t="s">
        <v>8924</v>
      </c>
      <c r="E2999" s="22" t="s">
        <v>82</v>
      </c>
      <c r="G2999" s="4">
        <v>0</v>
      </c>
      <c r="H2999" s="5" t="s">
        <v>2793</v>
      </c>
    </row>
  </sheetData>
  <autoFilter ref="A2:K2999" xr:uid="{00000000-0009-0000-0000-000003000000}">
    <filterColumn colId="1">
      <filters>
        <filter val="MMS010"/>
      </filters>
    </filterColumn>
  </autoFilter>
  <mergeCells count="1">
    <mergeCell ref="A1:K1"/>
  </mergeCells>
  <conditionalFormatting sqref="G2 G3000:G1048576">
    <cfRule type="iconSet" priority="36">
      <iconSet iconSet="3Symbols2">
        <cfvo type="percent" val="0"/>
        <cfvo type="num" val="0.5"/>
        <cfvo type="num" val="1"/>
      </iconSet>
    </cfRule>
  </conditionalFormatting>
  <conditionalFormatting sqref="G2:G1048576">
    <cfRule type="containsText" dxfId="11" priority="1" operator="containsText" text="decided">
      <formula>NOT(ISERROR(SEARCH("decided",G2)))</formula>
    </cfRule>
  </conditionalFormatting>
  <conditionalFormatting sqref="G3:G2929">
    <cfRule type="iconSet" priority="24">
      <iconSet iconSet="3Symbols2">
        <cfvo type="percent" val="0"/>
        <cfvo type="num" val="0.5"/>
        <cfvo type="num" val="1"/>
      </iconSet>
    </cfRule>
  </conditionalFormatting>
  <conditionalFormatting sqref="G2930:G2998">
    <cfRule type="iconSet" priority="9">
      <iconSet iconSet="3Symbols2">
        <cfvo type="percent" val="0"/>
        <cfvo type="num" val="0.5"/>
        <cfvo type="num" val="1"/>
      </iconSet>
    </cfRule>
  </conditionalFormatting>
  <conditionalFormatting sqref="G2999">
    <cfRule type="iconSet" priority="2">
      <iconSet iconSet="3Symbols2">
        <cfvo type="percent" val="0"/>
        <cfvo type="num" val="0.5"/>
        <cfvo type="num" val="1"/>
      </iconSet>
    </cfRule>
  </conditionalFormatting>
  <conditionalFormatting sqref="H2">
    <cfRule type="iconSet" priority="18">
      <iconSet iconSet="3Symbols2">
        <cfvo type="percent" val="0"/>
        <cfvo type="num" val="0.5"/>
        <cfvo type="num" val="1"/>
      </iconSet>
    </cfRule>
  </conditionalFormatting>
  <conditionalFormatting sqref="H2:K2">
    <cfRule type="containsText" dxfId="10" priority="15" operator="containsText" text="decided">
      <formula>NOT(ISERROR(SEARCH("decided",H2)))</formula>
    </cfRule>
  </conditionalFormatting>
  <conditionalFormatting sqref="I2">
    <cfRule type="iconSet" priority="16">
      <iconSet iconSet="3Symbols2">
        <cfvo type="percent" val="0"/>
        <cfvo type="num" val="0.5"/>
        <cfvo type="num" val="1"/>
      </iconSet>
    </cfRule>
  </conditionalFormatting>
  <conditionalFormatting sqref="J2">
    <cfRule type="iconSet" priority="22">
      <iconSet iconSet="3Symbols2">
        <cfvo type="percent" val="0"/>
        <cfvo type="num" val="0.5"/>
        <cfvo type="num" val="1"/>
      </iconSet>
    </cfRule>
  </conditionalFormatting>
  <conditionalFormatting sqref="K2">
    <cfRule type="iconSet" priority="20">
      <iconSet iconSet="3Symbols2">
        <cfvo type="percent" val="0"/>
        <cfvo type="num" val="0.5"/>
        <cfvo type="num" val="1"/>
      </iconSet>
    </cfRule>
  </conditionalFormatting>
  <pageMargins left="0.7" right="0.7" top="0.75" bottom="0.75" header="0.3" footer="0.3"/>
  <pageSetup orientation="portrait"/>
  <drawing r:id="rId1"/>
  <legacy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26"/>
  <sheetViews>
    <sheetView topLeftCell="A19" workbookViewId="0">
      <selection activeCell="B10" sqref="B10"/>
    </sheetView>
  </sheetViews>
  <sheetFormatPr defaultColWidth="9.140625" defaultRowHeight="12.6"/>
  <cols>
    <col min="1" max="1" width="25.42578125" style="37" customWidth="1"/>
    <col min="2" max="2" width="24.42578125" style="37" customWidth="1"/>
    <col min="3" max="3" width="34" style="37" customWidth="1"/>
    <col min="4" max="4" width="10.140625" style="37" customWidth="1"/>
    <col min="5" max="5" width="9.140625" style="37" customWidth="1"/>
    <col min="6" max="6" width="12" style="37" customWidth="1"/>
    <col min="7" max="7" width="4.5703125" style="37" customWidth="1"/>
    <col min="8" max="9" width="5.85546875" style="37" customWidth="1"/>
    <col min="10" max="256" width="9.140625" style="37" customWidth="1"/>
    <col min="257" max="257" width="25.42578125" style="37" customWidth="1"/>
    <col min="258" max="258" width="24.42578125" style="37" customWidth="1"/>
    <col min="259" max="259" width="34" style="37" customWidth="1"/>
    <col min="260" max="260" width="10.140625" style="37" customWidth="1"/>
    <col min="261" max="261" width="9.140625" style="37" customWidth="1"/>
    <col min="262" max="262" width="12" style="37" customWidth="1"/>
    <col min="263" max="263" width="4.5703125" style="37" customWidth="1"/>
    <col min="264" max="265" width="5.85546875" style="37" customWidth="1"/>
    <col min="266" max="512" width="9.140625" style="37" customWidth="1"/>
    <col min="513" max="513" width="25.42578125" style="37" customWidth="1"/>
    <col min="514" max="514" width="24.42578125" style="37" customWidth="1"/>
    <col min="515" max="515" width="34" style="37" customWidth="1"/>
    <col min="516" max="516" width="10.140625" style="37" customWidth="1"/>
    <col min="517" max="517" width="9.140625" style="37" customWidth="1"/>
    <col min="518" max="518" width="12" style="37" customWidth="1"/>
    <col min="519" max="519" width="4.5703125" style="37" customWidth="1"/>
    <col min="520" max="521" width="5.85546875" style="37" customWidth="1"/>
    <col min="522" max="768" width="9.140625" style="37" customWidth="1"/>
    <col min="769" max="769" width="25.42578125" style="37" customWidth="1"/>
    <col min="770" max="770" width="24.42578125" style="37" customWidth="1"/>
    <col min="771" max="771" width="34" style="37" customWidth="1"/>
    <col min="772" max="772" width="10.140625" style="37" customWidth="1"/>
    <col min="773" max="773" width="9.140625" style="37" customWidth="1"/>
    <col min="774" max="774" width="12" style="37" customWidth="1"/>
    <col min="775" max="775" width="4.5703125" style="37" customWidth="1"/>
    <col min="776" max="777" width="5.85546875" style="37" customWidth="1"/>
    <col min="778" max="1024" width="9.140625" style="37" customWidth="1"/>
    <col min="1025" max="1025" width="25.42578125" style="37" customWidth="1"/>
    <col min="1026" max="1026" width="24.42578125" style="37" customWidth="1"/>
    <col min="1027" max="1027" width="34" style="37" customWidth="1"/>
    <col min="1028" max="1028" width="10.140625" style="37" customWidth="1"/>
    <col min="1029" max="1029" width="9.140625" style="37" customWidth="1"/>
    <col min="1030" max="1030" width="12" style="37" customWidth="1"/>
    <col min="1031" max="1031" width="4.5703125" style="37" customWidth="1"/>
    <col min="1032" max="1033" width="5.85546875" style="37" customWidth="1"/>
    <col min="1034" max="1280" width="9.140625" style="37" customWidth="1"/>
    <col min="1281" max="1281" width="25.42578125" style="37" customWidth="1"/>
    <col min="1282" max="1282" width="24.42578125" style="37" customWidth="1"/>
    <col min="1283" max="1283" width="34" style="37" customWidth="1"/>
    <col min="1284" max="1284" width="10.140625" style="37" customWidth="1"/>
    <col min="1285" max="1285" width="9.140625" style="37" customWidth="1"/>
    <col min="1286" max="1286" width="12" style="37" customWidth="1"/>
    <col min="1287" max="1287" width="4.5703125" style="37" customWidth="1"/>
    <col min="1288" max="1289" width="5.85546875" style="37" customWidth="1"/>
    <col min="1290" max="1536" width="9.140625" style="37" customWidth="1"/>
    <col min="1537" max="1537" width="25.42578125" style="37" customWidth="1"/>
    <col min="1538" max="1538" width="24.42578125" style="37" customWidth="1"/>
    <col min="1539" max="1539" width="34" style="37" customWidth="1"/>
    <col min="1540" max="1540" width="10.140625" style="37" customWidth="1"/>
    <col min="1541" max="1541" width="9.140625" style="37" customWidth="1"/>
    <col min="1542" max="1542" width="12" style="37" customWidth="1"/>
    <col min="1543" max="1543" width="4.5703125" style="37" customWidth="1"/>
    <col min="1544" max="1545" width="5.85546875" style="37" customWidth="1"/>
    <col min="1546" max="1792" width="9.140625" style="37" customWidth="1"/>
    <col min="1793" max="1793" width="25.42578125" style="37" customWidth="1"/>
    <col min="1794" max="1794" width="24.42578125" style="37" customWidth="1"/>
    <col min="1795" max="1795" width="34" style="37" customWidth="1"/>
    <col min="1796" max="1796" width="10.140625" style="37" customWidth="1"/>
    <col min="1797" max="1797" width="9.140625" style="37" customWidth="1"/>
    <col min="1798" max="1798" width="12" style="37" customWidth="1"/>
    <col min="1799" max="1799" width="4.5703125" style="37" customWidth="1"/>
    <col min="1800" max="1801" width="5.85546875" style="37" customWidth="1"/>
    <col min="1802" max="2048" width="9.140625" style="37" customWidth="1"/>
    <col min="2049" max="2049" width="25.42578125" style="37" customWidth="1"/>
    <col min="2050" max="2050" width="24.42578125" style="37" customWidth="1"/>
    <col min="2051" max="2051" width="34" style="37" customWidth="1"/>
    <col min="2052" max="2052" width="10.140625" style="37" customWidth="1"/>
    <col min="2053" max="2053" width="9.140625" style="37" customWidth="1"/>
    <col min="2054" max="2054" width="12" style="37" customWidth="1"/>
    <col min="2055" max="2055" width="4.5703125" style="37" customWidth="1"/>
    <col min="2056" max="2057" width="5.85546875" style="37" customWidth="1"/>
    <col min="2058" max="2304" width="9.140625" style="37" customWidth="1"/>
    <col min="2305" max="2305" width="25.42578125" style="37" customWidth="1"/>
    <col min="2306" max="2306" width="24.42578125" style="37" customWidth="1"/>
    <col min="2307" max="2307" width="34" style="37" customWidth="1"/>
    <col min="2308" max="2308" width="10.140625" style="37" customWidth="1"/>
    <col min="2309" max="2309" width="9.140625" style="37" customWidth="1"/>
    <col min="2310" max="2310" width="12" style="37" customWidth="1"/>
    <col min="2311" max="2311" width="4.5703125" style="37" customWidth="1"/>
    <col min="2312" max="2313" width="5.85546875" style="37" customWidth="1"/>
    <col min="2314" max="2560" width="9.140625" style="37" customWidth="1"/>
    <col min="2561" max="2561" width="25.42578125" style="37" customWidth="1"/>
    <col min="2562" max="2562" width="24.42578125" style="37" customWidth="1"/>
    <col min="2563" max="2563" width="34" style="37" customWidth="1"/>
    <col min="2564" max="2564" width="10.140625" style="37" customWidth="1"/>
    <col min="2565" max="2565" width="9.140625" style="37" customWidth="1"/>
    <col min="2566" max="2566" width="12" style="37" customWidth="1"/>
    <col min="2567" max="2567" width="4.5703125" style="37" customWidth="1"/>
    <col min="2568" max="2569" width="5.85546875" style="37" customWidth="1"/>
    <col min="2570" max="2816" width="9.140625" style="37" customWidth="1"/>
    <col min="2817" max="2817" width="25.42578125" style="37" customWidth="1"/>
    <col min="2818" max="2818" width="24.42578125" style="37" customWidth="1"/>
    <col min="2819" max="2819" width="34" style="37" customWidth="1"/>
    <col min="2820" max="2820" width="10.140625" style="37" customWidth="1"/>
    <col min="2821" max="2821" width="9.140625" style="37" customWidth="1"/>
    <col min="2822" max="2822" width="12" style="37" customWidth="1"/>
    <col min="2823" max="2823" width="4.5703125" style="37" customWidth="1"/>
    <col min="2824" max="2825" width="5.85546875" style="37" customWidth="1"/>
    <col min="2826" max="3072" width="9.140625" style="37" customWidth="1"/>
    <col min="3073" max="3073" width="25.42578125" style="37" customWidth="1"/>
    <col min="3074" max="3074" width="24.42578125" style="37" customWidth="1"/>
    <col min="3075" max="3075" width="34" style="37" customWidth="1"/>
    <col min="3076" max="3076" width="10.140625" style="37" customWidth="1"/>
    <col min="3077" max="3077" width="9.140625" style="37" customWidth="1"/>
    <col min="3078" max="3078" width="12" style="37" customWidth="1"/>
    <col min="3079" max="3079" width="4.5703125" style="37" customWidth="1"/>
    <col min="3080" max="3081" width="5.85546875" style="37" customWidth="1"/>
    <col min="3082" max="3328" width="9.140625" style="37" customWidth="1"/>
    <col min="3329" max="3329" width="25.42578125" style="37" customWidth="1"/>
    <col min="3330" max="3330" width="24.42578125" style="37" customWidth="1"/>
    <col min="3331" max="3331" width="34" style="37" customWidth="1"/>
    <col min="3332" max="3332" width="10.140625" style="37" customWidth="1"/>
    <col min="3333" max="3333" width="9.140625" style="37" customWidth="1"/>
    <col min="3334" max="3334" width="12" style="37" customWidth="1"/>
    <col min="3335" max="3335" width="4.5703125" style="37" customWidth="1"/>
    <col min="3336" max="3337" width="5.85546875" style="37" customWidth="1"/>
    <col min="3338" max="3584" width="9.140625" style="37" customWidth="1"/>
    <col min="3585" max="3585" width="25.42578125" style="37" customWidth="1"/>
    <col min="3586" max="3586" width="24.42578125" style="37" customWidth="1"/>
    <col min="3587" max="3587" width="34" style="37" customWidth="1"/>
    <col min="3588" max="3588" width="10.140625" style="37" customWidth="1"/>
    <col min="3589" max="3589" width="9.140625" style="37" customWidth="1"/>
    <col min="3590" max="3590" width="12" style="37" customWidth="1"/>
    <col min="3591" max="3591" width="4.5703125" style="37" customWidth="1"/>
    <col min="3592" max="3593" width="5.85546875" style="37" customWidth="1"/>
    <col min="3594" max="3840" width="9.140625" style="37" customWidth="1"/>
    <col min="3841" max="3841" width="25.42578125" style="37" customWidth="1"/>
    <col min="3842" max="3842" width="24.42578125" style="37" customWidth="1"/>
    <col min="3843" max="3843" width="34" style="37" customWidth="1"/>
    <col min="3844" max="3844" width="10.140625" style="37" customWidth="1"/>
    <col min="3845" max="3845" width="9.140625" style="37" customWidth="1"/>
    <col min="3846" max="3846" width="12" style="37" customWidth="1"/>
    <col min="3847" max="3847" width="4.5703125" style="37" customWidth="1"/>
    <col min="3848" max="3849" width="5.85546875" style="37" customWidth="1"/>
    <col min="3850" max="4096" width="9.140625" style="37" customWidth="1"/>
    <col min="4097" max="4097" width="25.42578125" style="37" customWidth="1"/>
    <col min="4098" max="4098" width="24.42578125" style="37" customWidth="1"/>
    <col min="4099" max="4099" width="34" style="37" customWidth="1"/>
    <col min="4100" max="4100" width="10.140625" style="37" customWidth="1"/>
    <col min="4101" max="4101" width="9.140625" style="37" customWidth="1"/>
    <col min="4102" max="4102" width="12" style="37" customWidth="1"/>
    <col min="4103" max="4103" width="4.5703125" style="37" customWidth="1"/>
    <col min="4104" max="4105" width="5.85546875" style="37" customWidth="1"/>
    <col min="4106" max="4352" width="9.140625" style="37" customWidth="1"/>
    <col min="4353" max="4353" width="25.42578125" style="37" customWidth="1"/>
    <col min="4354" max="4354" width="24.42578125" style="37" customWidth="1"/>
    <col min="4355" max="4355" width="34" style="37" customWidth="1"/>
    <col min="4356" max="4356" width="10.140625" style="37" customWidth="1"/>
    <col min="4357" max="4357" width="9.140625" style="37" customWidth="1"/>
    <col min="4358" max="4358" width="12" style="37" customWidth="1"/>
    <col min="4359" max="4359" width="4.5703125" style="37" customWidth="1"/>
    <col min="4360" max="4361" width="5.85546875" style="37" customWidth="1"/>
    <col min="4362" max="4608" width="9.140625" style="37" customWidth="1"/>
    <col min="4609" max="4609" width="25.42578125" style="37" customWidth="1"/>
    <col min="4610" max="4610" width="24.42578125" style="37" customWidth="1"/>
    <col min="4611" max="4611" width="34" style="37" customWidth="1"/>
    <col min="4612" max="4612" width="10.140625" style="37" customWidth="1"/>
    <col min="4613" max="4613" width="9.140625" style="37" customWidth="1"/>
    <col min="4614" max="4614" width="12" style="37" customWidth="1"/>
    <col min="4615" max="4615" width="4.5703125" style="37" customWidth="1"/>
    <col min="4616" max="4617" width="5.85546875" style="37" customWidth="1"/>
    <col min="4618" max="4864" width="9.140625" style="37" customWidth="1"/>
    <col min="4865" max="4865" width="25.42578125" style="37" customWidth="1"/>
    <col min="4866" max="4866" width="24.42578125" style="37" customWidth="1"/>
    <col min="4867" max="4867" width="34" style="37" customWidth="1"/>
    <col min="4868" max="4868" width="10.140625" style="37" customWidth="1"/>
    <col min="4869" max="4869" width="9.140625" style="37" customWidth="1"/>
    <col min="4870" max="4870" width="12" style="37" customWidth="1"/>
    <col min="4871" max="4871" width="4.5703125" style="37" customWidth="1"/>
    <col min="4872" max="4873" width="5.85546875" style="37" customWidth="1"/>
    <col min="4874" max="5120" width="9.140625" style="37" customWidth="1"/>
    <col min="5121" max="5121" width="25.42578125" style="37" customWidth="1"/>
    <col min="5122" max="5122" width="24.42578125" style="37" customWidth="1"/>
    <col min="5123" max="5123" width="34" style="37" customWidth="1"/>
    <col min="5124" max="5124" width="10.140625" style="37" customWidth="1"/>
    <col min="5125" max="5125" width="9.140625" style="37" customWidth="1"/>
    <col min="5126" max="5126" width="12" style="37" customWidth="1"/>
    <col min="5127" max="5127" width="4.5703125" style="37" customWidth="1"/>
    <col min="5128" max="5129" width="5.85546875" style="37" customWidth="1"/>
    <col min="5130" max="5376" width="9.140625" style="37" customWidth="1"/>
    <col min="5377" max="5377" width="25.42578125" style="37" customWidth="1"/>
    <col min="5378" max="5378" width="24.42578125" style="37" customWidth="1"/>
    <col min="5379" max="5379" width="34" style="37" customWidth="1"/>
    <col min="5380" max="5380" width="10.140625" style="37" customWidth="1"/>
    <col min="5381" max="5381" width="9.140625" style="37" customWidth="1"/>
    <col min="5382" max="5382" width="12" style="37" customWidth="1"/>
    <col min="5383" max="5383" width="4.5703125" style="37" customWidth="1"/>
    <col min="5384" max="5385" width="5.85546875" style="37" customWidth="1"/>
    <col min="5386" max="5632" width="9.140625" style="37" customWidth="1"/>
    <col min="5633" max="5633" width="25.42578125" style="37" customWidth="1"/>
    <col min="5634" max="5634" width="24.42578125" style="37" customWidth="1"/>
    <col min="5635" max="5635" width="34" style="37" customWidth="1"/>
    <col min="5636" max="5636" width="10.140625" style="37" customWidth="1"/>
    <col min="5637" max="5637" width="9.140625" style="37" customWidth="1"/>
    <col min="5638" max="5638" width="12" style="37" customWidth="1"/>
    <col min="5639" max="5639" width="4.5703125" style="37" customWidth="1"/>
    <col min="5640" max="5641" width="5.85546875" style="37" customWidth="1"/>
    <col min="5642" max="5888" width="9.140625" style="37" customWidth="1"/>
    <col min="5889" max="5889" width="25.42578125" style="37" customWidth="1"/>
    <col min="5890" max="5890" width="24.42578125" style="37" customWidth="1"/>
    <col min="5891" max="5891" width="34" style="37" customWidth="1"/>
    <col min="5892" max="5892" width="10.140625" style="37" customWidth="1"/>
    <col min="5893" max="5893" width="9.140625" style="37" customWidth="1"/>
    <col min="5894" max="5894" width="12" style="37" customWidth="1"/>
    <col min="5895" max="5895" width="4.5703125" style="37" customWidth="1"/>
    <col min="5896" max="5897" width="5.85546875" style="37" customWidth="1"/>
    <col min="5898" max="6144" width="9.140625" style="37" customWidth="1"/>
    <col min="6145" max="6145" width="25.42578125" style="37" customWidth="1"/>
    <col min="6146" max="6146" width="24.42578125" style="37" customWidth="1"/>
    <col min="6147" max="6147" width="34" style="37" customWidth="1"/>
    <col min="6148" max="6148" width="10.140625" style="37" customWidth="1"/>
    <col min="6149" max="6149" width="9.140625" style="37" customWidth="1"/>
    <col min="6150" max="6150" width="12" style="37" customWidth="1"/>
    <col min="6151" max="6151" width="4.5703125" style="37" customWidth="1"/>
    <col min="6152" max="6153" width="5.85546875" style="37" customWidth="1"/>
    <col min="6154" max="6400" width="9.140625" style="37" customWidth="1"/>
    <col min="6401" max="6401" width="25.42578125" style="37" customWidth="1"/>
    <col min="6402" max="6402" width="24.42578125" style="37" customWidth="1"/>
    <col min="6403" max="6403" width="34" style="37" customWidth="1"/>
    <col min="6404" max="6404" width="10.140625" style="37" customWidth="1"/>
    <col min="6405" max="6405" width="9.140625" style="37" customWidth="1"/>
    <col min="6406" max="6406" width="12" style="37" customWidth="1"/>
    <col min="6407" max="6407" width="4.5703125" style="37" customWidth="1"/>
    <col min="6408" max="6409" width="5.85546875" style="37" customWidth="1"/>
    <col min="6410" max="6656" width="9.140625" style="37" customWidth="1"/>
    <col min="6657" max="6657" width="25.42578125" style="37" customWidth="1"/>
    <col min="6658" max="6658" width="24.42578125" style="37" customWidth="1"/>
    <col min="6659" max="6659" width="34" style="37" customWidth="1"/>
    <col min="6660" max="6660" width="10.140625" style="37" customWidth="1"/>
    <col min="6661" max="6661" width="9.140625" style="37" customWidth="1"/>
    <col min="6662" max="6662" width="12" style="37" customWidth="1"/>
    <col min="6663" max="6663" width="4.5703125" style="37" customWidth="1"/>
    <col min="6664" max="6665" width="5.85546875" style="37" customWidth="1"/>
    <col min="6666" max="6912" width="9.140625" style="37" customWidth="1"/>
    <col min="6913" max="6913" width="25.42578125" style="37" customWidth="1"/>
    <col min="6914" max="6914" width="24.42578125" style="37" customWidth="1"/>
    <col min="6915" max="6915" width="34" style="37" customWidth="1"/>
    <col min="6916" max="6916" width="10.140625" style="37" customWidth="1"/>
    <col min="6917" max="6917" width="9.140625" style="37" customWidth="1"/>
    <col min="6918" max="6918" width="12" style="37" customWidth="1"/>
    <col min="6919" max="6919" width="4.5703125" style="37" customWidth="1"/>
    <col min="6920" max="6921" width="5.85546875" style="37" customWidth="1"/>
    <col min="6922" max="7168" width="9.140625" style="37" customWidth="1"/>
    <col min="7169" max="7169" width="25.42578125" style="37" customWidth="1"/>
    <col min="7170" max="7170" width="24.42578125" style="37" customWidth="1"/>
    <col min="7171" max="7171" width="34" style="37" customWidth="1"/>
    <col min="7172" max="7172" width="10.140625" style="37" customWidth="1"/>
    <col min="7173" max="7173" width="9.140625" style="37" customWidth="1"/>
    <col min="7174" max="7174" width="12" style="37" customWidth="1"/>
    <col min="7175" max="7175" width="4.5703125" style="37" customWidth="1"/>
    <col min="7176" max="7177" width="5.85546875" style="37" customWidth="1"/>
    <col min="7178" max="7424" width="9.140625" style="37" customWidth="1"/>
    <col min="7425" max="7425" width="25.42578125" style="37" customWidth="1"/>
    <col min="7426" max="7426" width="24.42578125" style="37" customWidth="1"/>
    <col min="7427" max="7427" width="34" style="37" customWidth="1"/>
    <col min="7428" max="7428" width="10.140625" style="37" customWidth="1"/>
    <col min="7429" max="7429" width="9.140625" style="37" customWidth="1"/>
    <col min="7430" max="7430" width="12" style="37" customWidth="1"/>
    <col min="7431" max="7431" width="4.5703125" style="37" customWidth="1"/>
    <col min="7432" max="7433" width="5.85546875" style="37" customWidth="1"/>
    <col min="7434" max="7680" width="9.140625" style="37" customWidth="1"/>
    <col min="7681" max="7681" width="25.42578125" style="37" customWidth="1"/>
    <col min="7682" max="7682" width="24.42578125" style="37" customWidth="1"/>
    <col min="7683" max="7683" width="34" style="37" customWidth="1"/>
    <col min="7684" max="7684" width="10.140625" style="37" customWidth="1"/>
    <col min="7685" max="7685" width="9.140625" style="37" customWidth="1"/>
    <col min="7686" max="7686" width="12" style="37" customWidth="1"/>
    <col min="7687" max="7687" width="4.5703125" style="37" customWidth="1"/>
    <col min="7688" max="7689" width="5.85546875" style="37" customWidth="1"/>
    <col min="7690" max="7936" width="9.140625" style="37" customWidth="1"/>
    <col min="7937" max="7937" width="25.42578125" style="37" customWidth="1"/>
    <col min="7938" max="7938" width="24.42578125" style="37" customWidth="1"/>
    <col min="7939" max="7939" width="34" style="37" customWidth="1"/>
    <col min="7940" max="7940" width="10.140625" style="37" customWidth="1"/>
    <col min="7941" max="7941" width="9.140625" style="37" customWidth="1"/>
    <col min="7942" max="7942" width="12" style="37" customWidth="1"/>
    <col min="7943" max="7943" width="4.5703125" style="37" customWidth="1"/>
    <col min="7944" max="7945" width="5.85546875" style="37" customWidth="1"/>
    <col min="7946" max="8192" width="9.140625" style="37" customWidth="1"/>
    <col min="8193" max="8193" width="25.42578125" style="37" customWidth="1"/>
    <col min="8194" max="8194" width="24.42578125" style="37" customWidth="1"/>
    <col min="8195" max="8195" width="34" style="37" customWidth="1"/>
    <col min="8196" max="8196" width="10.140625" style="37" customWidth="1"/>
    <col min="8197" max="8197" width="9.140625" style="37" customWidth="1"/>
    <col min="8198" max="8198" width="12" style="37" customWidth="1"/>
    <col min="8199" max="8199" width="4.5703125" style="37" customWidth="1"/>
    <col min="8200" max="8201" width="5.85546875" style="37" customWidth="1"/>
    <col min="8202" max="8448" width="9.140625" style="37" customWidth="1"/>
    <col min="8449" max="8449" width="25.42578125" style="37" customWidth="1"/>
    <col min="8450" max="8450" width="24.42578125" style="37" customWidth="1"/>
    <col min="8451" max="8451" width="34" style="37" customWidth="1"/>
    <col min="8452" max="8452" width="10.140625" style="37" customWidth="1"/>
    <col min="8453" max="8453" width="9.140625" style="37" customWidth="1"/>
    <col min="8454" max="8454" width="12" style="37" customWidth="1"/>
    <col min="8455" max="8455" width="4.5703125" style="37" customWidth="1"/>
    <col min="8456" max="8457" width="5.85546875" style="37" customWidth="1"/>
    <col min="8458" max="8704" width="9.140625" style="37" customWidth="1"/>
    <col min="8705" max="8705" width="25.42578125" style="37" customWidth="1"/>
    <col min="8706" max="8706" width="24.42578125" style="37" customWidth="1"/>
    <col min="8707" max="8707" width="34" style="37" customWidth="1"/>
    <col min="8708" max="8708" width="10.140625" style="37" customWidth="1"/>
    <col min="8709" max="8709" width="9.140625" style="37" customWidth="1"/>
    <col min="8710" max="8710" width="12" style="37" customWidth="1"/>
    <col min="8711" max="8711" width="4.5703125" style="37" customWidth="1"/>
    <col min="8712" max="8713" width="5.85546875" style="37" customWidth="1"/>
    <col min="8714" max="8960" width="9.140625" style="37" customWidth="1"/>
    <col min="8961" max="8961" width="25.42578125" style="37" customWidth="1"/>
    <col min="8962" max="8962" width="24.42578125" style="37" customWidth="1"/>
    <col min="8963" max="8963" width="34" style="37" customWidth="1"/>
    <col min="8964" max="8964" width="10.140625" style="37" customWidth="1"/>
    <col min="8965" max="8965" width="9.140625" style="37" customWidth="1"/>
    <col min="8966" max="8966" width="12" style="37" customWidth="1"/>
    <col min="8967" max="8967" width="4.5703125" style="37" customWidth="1"/>
    <col min="8968" max="8969" width="5.85546875" style="37" customWidth="1"/>
    <col min="8970" max="9216" width="9.140625" style="37" customWidth="1"/>
    <col min="9217" max="9217" width="25.42578125" style="37" customWidth="1"/>
    <col min="9218" max="9218" width="24.42578125" style="37" customWidth="1"/>
    <col min="9219" max="9219" width="34" style="37" customWidth="1"/>
    <col min="9220" max="9220" width="10.140625" style="37" customWidth="1"/>
    <col min="9221" max="9221" width="9.140625" style="37" customWidth="1"/>
    <col min="9222" max="9222" width="12" style="37" customWidth="1"/>
    <col min="9223" max="9223" width="4.5703125" style="37" customWidth="1"/>
    <col min="9224" max="9225" width="5.85546875" style="37" customWidth="1"/>
    <col min="9226" max="9472" width="9.140625" style="37" customWidth="1"/>
    <col min="9473" max="9473" width="25.42578125" style="37" customWidth="1"/>
    <col min="9474" max="9474" width="24.42578125" style="37" customWidth="1"/>
    <col min="9475" max="9475" width="34" style="37" customWidth="1"/>
    <col min="9476" max="9476" width="10.140625" style="37" customWidth="1"/>
    <col min="9477" max="9477" width="9.140625" style="37" customWidth="1"/>
    <col min="9478" max="9478" width="12" style="37" customWidth="1"/>
    <col min="9479" max="9479" width="4.5703125" style="37" customWidth="1"/>
    <col min="9480" max="9481" width="5.85546875" style="37" customWidth="1"/>
    <col min="9482" max="9728" width="9.140625" style="37" customWidth="1"/>
    <col min="9729" max="9729" width="25.42578125" style="37" customWidth="1"/>
    <col min="9730" max="9730" width="24.42578125" style="37" customWidth="1"/>
    <col min="9731" max="9731" width="34" style="37" customWidth="1"/>
    <col min="9732" max="9732" width="10.140625" style="37" customWidth="1"/>
    <col min="9733" max="9733" width="9.140625" style="37" customWidth="1"/>
    <col min="9734" max="9734" width="12" style="37" customWidth="1"/>
    <col min="9735" max="9735" width="4.5703125" style="37" customWidth="1"/>
    <col min="9736" max="9737" width="5.85546875" style="37" customWidth="1"/>
    <col min="9738" max="9984" width="9.140625" style="37" customWidth="1"/>
    <col min="9985" max="9985" width="25.42578125" style="37" customWidth="1"/>
    <col min="9986" max="9986" width="24.42578125" style="37" customWidth="1"/>
    <col min="9987" max="9987" width="34" style="37" customWidth="1"/>
    <col min="9988" max="9988" width="10.140625" style="37" customWidth="1"/>
    <col min="9989" max="9989" width="9.140625" style="37" customWidth="1"/>
    <col min="9990" max="9990" width="12" style="37" customWidth="1"/>
    <col min="9991" max="9991" width="4.5703125" style="37" customWidth="1"/>
    <col min="9992" max="9993" width="5.85546875" style="37" customWidth="1"/>
    <col min="9994" max="10240" width="9.140625" style="37" customWidth="1"/>
    <col min="10241" max="10241" width="25.42578125" style="37" customWidth="1"/>
    <col min="10242" max="10242" width="24.42578125" style="37" customWidth="1"/>
    <col min="10243" max="10243" width="34" style="37" customWidth="1"/>
    <col min="10244" max="10244" width="10.140625" style="37" customWidth="1"/>
    <col min="10245" max="10245" width="9.140625" style="37" customWidth="1"/>
    <col min="10246" max="10246" width="12" style="37" customWidth="1"/>
    <col min="10247" max="10247" width="4.5703125" style="37" customWidth="1"/>
    <col min="10248" max="10249" width="5.85546875" style="37" customWidth="1"/>
    <col min="10250" max="10496" width="9.140625" style="37" customWidth="1"/>
    <col min="10497" max="10497" width="25.42578125" style="37" customWidth="1"/>
    <col min="10498" max="10498" width="24.42578125" style="37" customWidth="1"/>
    <col min="10499" max="10499" width="34" style="37" customWidth="1"/>
    <col min="10500" max="10500" width="10.140625" style="37" customWidth="1"/>
    <col min="10501" max="10501" width="9.140625" style="37" customWidth="1"/>
    <col min="10502" max="10502" width="12" style="37" customWidth="1"/>
    <col min="10503" max="10503" width="4.5703125" style="37" customWidth="1"/>
    <col min="10504" max="10505" width="5.85546875" style="37" customWidth="1"/>
    <col min="10506" max="10752" width="9.140625" style="37" customWidth="1"/>
    <col min="10753" max="10753" width="25.42578125" style="37" customWidth="1"/>
    <col min="10754" max="10754" width="24.42578125" style="37" customWidth="1"/>
    <col min="10755" max="10755" width="34" style="37" customWidth="1"/>
    <col min="10756" max="10756" width="10.140625" style="37" customWidth="1"/>
    <col min="10757" max="10757" width="9.140625" style="37" customWidth="1"/>
    <col min="10758" max="10758" width="12" style="37" customWidth="1"/>
    <col min="10759" max="10759" width="4.5703125" style="37" customWidth="1"/>
    <col min="10760" max="10761" width="5.85546875" style="37" customWidth="1"/>
    <col min="10762" max="11008" width="9.140625" style="37" customWidth="1"/>
    <col min="11009" max="11009" width="25.42578125" style="37" customWidth="1"/>
    <col min="11010" max="11010" width="24.42578125" style="37" customWidth="1"/>
    <col min="11011" max="11011" width="34" style="37" customWidth="1"/>
    <col min="11012" max="11012" width="10.140625" style="37" customWidth="1"/>
    <col min="11013" max="11013" width="9.140625" style="37" customWidth="1"/>
    <col min="11014" max="11014" width="12" style="37" customWidth="1"/>
    <col min="11015" max="11015" width="4.5703125" style="37" customWidth="1"/>
    <col min="11016" max="11017" width="5.85546875" style="37" customWidth="1"/>
    <col min="11018" max="11264" width="9.140625" style="37" customWidth="1"/>
    <col min="11265" max="11265" width="25.42578125" style="37" customWidth="1"/>
    <col min="11266" max="11266" width="24.42578125" style="37" customWidth="1"/>
    <col min="11267" max="11267" width="34" style="37" customWidth="1"/>
    <col min="11268" max="11268" width="10.140625" style="37" customWidth="1"/>
    <col min="11269" max="11269" width="9.140625" style="37" customWidth="1"/>
    <col min="11270" max="11270" width="12" style="37" customWidth="1"/>
    <col min="11271" max="11271" width="4.5703125" style="37" customWidth="1"/>
    <col min="11272" max="11273" width="5.85546875" style="37" customWidth="1"/>
    <col min="11274" max="11520" width="9.140625" style="37" customWidth="1"/>
    <col min="11521" max="11521" width="25.42578125" style="37" customWidth="1"/>
    <col min="11522" max="11522" width="24.42578125" style="37" customWidth="1"/>
    <col min="11523" max="11523" width="34" style="37" customWidth="1"/>
    <col min="11524" max="11524" width="10.140625" style="37" customWidth="1"/>
    <col min="11525" max="11525" width="9.140625" style="37" customWidth="1"/>
    <col min="11526" max="11526" width="12" style="37" customWidth="1"/>
    <col min="11527" max="11527" width="4.5703125" style="37" customWidth="1"/>
    <col min="11528" max="11529" width="5.85546875" style="37" customWidth="1"/>
    <col min="11530" max="11776" width="9.140625" style="37" customWidth="1"/>
    <col min="11777" max="11777" width="25.42578125" style="37" customWidth="1"/>
    <col min="11778" max="11778" width="24.42578125" style="37" customWidth="1"/>
    <col min="11779" max="11779" width="34" style="37" customWidth="1"/>
    <col min="11780" max="11780" width="10.140625" style="37" customWidth="1"/>
    <col min="11781" max="11781" width="9.140625" style="37" customWidth="1"/>
    <col min="11782" max="11782" width="12" style="37" customWidth="1"/>
    <col min="11783" max="11783" width="4.5703125" style="37" customWidth="1"/>
    <col min="11784" max="11785" width="5.85546875" style="37" customWidth="1"/>
    <col min="11786" max="12032" width="9.140625" style="37" customWidth="1"/>
    <col min="12033" max="12033" width="25.42578125" style="37" customWidth="1"/>
    <col min="12034" max="12034" width="24.42578125" style="37" customWidth="1"/>
    <col min="12035" max="12035" width="34" style="37" customWidth="1"/>
    <col min="12036" max="12036" width="10.140625" style="37" customWidth="1"/>
    <col min="12037" max="12037" width="9.140625" style="37" customWidth="1"/>
    <col min="12038" max="12038" width="12" style="37" customWidth="1"/>
    <col min="12039" max="12039" width="4.5703125" style="37" customWidth="1"/>
    <col min="12040" max="12041" width="5.85546875" style="37" customWidth="1"/>
    <col min="12042" max="12288" width="9.140625" style="37" customWidth="1"/>
    <col min="12289" max="12289" width="25.42578125" style="37" customWidth="1"/>
    <col min="12290" max="12290" width="24.42578125" style="37" customWidth="1"/>
    <col min="12291" max="12291" width="34" style="37" customWidth="1"/>
    <col min="12292" max="12292" width="10.140625" style="37" customWidth="1"/>
    <col min="12293" max="12293" width="9.140625" style="37" customWidth="1"/>
    <col min="12294" max="12294" width="12" style="37" customWidth="1"/>
    <col min="12295" max="12295" width="4.5703125" style="37" customWidth="1"/>
    <col min="12296" max="12297" width="5.85546875" style="37" customWidth="1"/>
    <col min="12298" max="12544" width="9.140625" style="37" customWidth="1"/>
    <col min="12545" max="12545" width="25.42578125" style="37" customWidth="1"/>
    <col min="12546" max="12546" width="24.42578125" style="37" customWidth="1"/>
    <col min="12547" max="12547" width="34" style="37" customWidth="1"/>
    <col min="12548" max="12548" width="10.140625" style="37" customWidth="1"/>
    <col min="12549" max="12549" width="9.140625" style="37" customWidth="1"/>
    <col min="12550" max="12550" width="12" style="37" customWidth="1"/>
    <col min="12551" max="12551" width="4.5703125" style="37" customWidth="1"/>
    <col min="12552" max="12553" width="5.85546875" style="37" customWidth="1"/>
    <col min="12554" max="12800" width="9.140625" style="37" customWidth="1"/>
    <col min="12801" max="12801" width="25.42578125" style="37" customWidth="1"/>
    <col min="12802" max="12802" width="24.42578125" style="37" customWidth="1"/>
    <col min="12803" max="12803" width="34" style="37" customWidth="1"/>
    <col min="12804" max="12804" width="10.140625" style="37" customWidth="1"/>
    <col min="12805" max="12805" width="9.140625" style="37" customWidth="1"/>
    <col min="12806" max="12806" width="12" style="37" customWidth="1"/>
    <col min="12807" max="12807" width="4.5703125" style="37" customWidth="1"/>
    <col min="12808" max="12809" width="5.85546875" style="37" customWidth="1"/>
    <col min="12810" max="13056" width="9.140625" style="37" customWidth="1"/>
    <col min="13057" max="13057" width="25.42578125" style="37" customWidth="1"/>
    <col min="13058" max="13058" width="24.42578125" style="37" customWidth="1"/>
    <col min="13059" max="13059" width="34" style="37" customWidth="1"/>
    <col min="13060" max="13060" width="10.140625" style="37" customWidth="1"/>
    <col min="13061" max="13061" width="9.140625" style="37" customWidth="1"/>
    <col min="13062" max="13062" width="12" style="37" customWidth="1"/>
    <col min="13063" max="13063" width="4.5703125" style="37" customWidth="1"/>
    <col min="13064" max="13065" width="5.85546875" style="37" customWidth="1"/>
    <col min="13066" max="13312" width="9.140625" style="37" customWidth="1"/>
    <col min="13313" max="13313" width="25.42578125" style="37" customWidth="1"/>
    <col min="13314" max="13314" width="24.42578125" style="37" customWidth="1"/>
    <col min="13315" max="13315" width="34" style="37" customWidth="1"/>
    <col min="13316" max="13316" width="10.140625" style="37" customWidth="1"/>
    <col min="13317" max="13317" width="9.140625" style="37" customWidth="1"/>
    <col min="13318" max="13318" width="12" style="37" customWidth="1"/>
    <col min="13319" max="13319" width="4.5703125" style="37" customWidth="1"/>
    <col min="13320" max="13321" width="5.85546875" style="37" customWidth="1"/>
    <col min="13322" max="13568" width="9.140625" style="37" customWidth="1"/>
    <col min="13569" max="13569" width="25.42578125" style="37" customWidth="1"/>
    <col min="13570" max="13570" width="24.42578125" style="37" customWidth="1"/>
    <col min="13571" max="13571" width="34" style="37" customWidth="1"/>
    <col min="13572" max="13572" width="10.140625" style="37" customWidth="1"/>
    <col min="13573" max="13573" width="9.140625" style="37" customWidth="1"/>
    <col min="13574" max="13574" width="12" style="37" customWidth="1"/>
    <col min="13575" max="13575" width="4.5703125" style="37" customWidth="1"/>
    <col min="13576" max="13577" width="5.85546875" style="37" customWidth="1"/>
    <col min="13578" max="13824" width="9.140625" style="37" customWidth="1"/>
    <col min="13825" max="13825" width="25.42578125" style="37" customWidth="1"/>
    <col min="13826" max="13826" width="24.42578125" style="37" customWidth="1"/>
    <col min="13827" max="13827" width="34" style="37" customWidth="1"/>
    <col min="13828" max="13828" width="10.140625" style="37" customWidth="1"/>
    <col min="13829" max="13829" width="9.140625" style="37" customWidth="1"/>
    <col min="13830" max="13830" width="12" style="37" customWidth="1"/>
    <col min="13831" max="13831" width="4.5703125" style="37" customWidth="1"/>
    <col min="13832" max="13833" width="5.85546875" style="37" customWidth="1"/>
    <col min="13834" max="14080" width="9.140625" style="37" customWidth="1"/>
    <col min="14081" max="14081" width="25.42578125" style="37" customWidth="1"/>
    <col min="14082" max="14082" width="24.42578125" style="37" customWidth="1"/>
    <col min="14083" max="14083" width="34" style="37" customWidth="1"/>
    <col min="14084" max="14084" width="10.140625" style="37" customWidth="1"/>
    <col min="14085" max="14085" width="9.140625" style="37" customWidth="1"/>
    <col min="14086" max="14086" width="12" style="37" customWidth="1"/>
    <col min="14087" max="14087" width="4.5703125" style="37" customWidth="1"/>
    <col min="14088" max="14089" width="5.85546875" style="37" customWidth="1"/>
    <col min="14090" max="14336" width="9.140625" style="37" customWidth="1"/>
    <col min="14337" max="14337" width="25.42578125" style="37" customWidth="1"/>
    <col min="14338" max="14338" width="24.42578125" style="37" customWidth="1"/>
    <col min="14339" max="14339" width="34" style="37" customWidth="1"/>
    <col min="14340" max="14340" width="10.140625" style="37" customWidth="1"/>
    <col min="14341" max="14341" width="9.140625" style="37" customWidth="1"/>
    <col min="14342" max="14342" width="12" style="37" customWidth="1"/>
    <col min="14343" max="14343" width="4.5703125" style="37" customWidth="1"/>
    <col min="14344" max="14345" width="5.85546875" style="37" customWidth="1"/>
    <col min="14346" max="14592" width="9.140625" style="37" customWidth="1"/>
    <col min="14593" max="14593" width="25.42578125" style="37" customWidth="1"/>
    <col min="14594" max="14594" width="24.42578125" style="37" customWidth="1"/>
    <col min="14595" max="14595" width="34" style="37" customWidth="1"/>
    <col min="14596" max="14596" width="10.140625" style="37" customWidth="1"/>
    <col min="14597" max="14597" width="9.140625" style="37" customWidth="1"/>
    <col min="14598" max="14598" width="12" style="37" customWidth="1"/>
    <col min="14599" max="14599" width="4.5703125" style="37" customWidth="1"/>
    <col min="14600" max="14601" width="5.85546875" style="37" customWidth="1"/>
    <col min="14602" max="14848" width="9.140625" style="37" customWidth="1"/>
    <col min="14849" max="14849" width="25.42578125" style="37" customWidth="1"/>
    <col min="14850" max="14850" width="24.42578125" style="37" customWidth="1"/>
    <col min="14851" max="14851" width="34" style="37" customWidth="1"/>
    <col min="14852" max="14852" width="10.140625" style="37" customWidth="1"/>
    <col min="14853" max="14853" width="9.140625" style="37" customWidth="1"/>
    <col min="14854" max="14854" width="12" style="37" customWidth="1"/>
    <col min="14855" max="14855" width="4.5703125" style="37" customWidth="1"/>
    <col min="14856" max="14857" width="5.85546875" style="37" customWidth="1"/>
    <col min="14858" max="15104" width="9.140625" style="37" customWidth="1"/>
    <col min="15105" max="15105" width="25.42578125" style="37" customWidth="1"/>
    <col min="15106" max="15106" width="24.42578125" style="37" customWidth="1"/>
    <col min="15107" max="15107" width="34" style="37" customWidth="1"/>
    <col min="15108" max="15108" width="10.140625" style="37" customWidth="1"/>
    <col min="15109" max="15109" width="9.140625" style="37" customWidth="1"/>
    <col min="15110" max="15110" width="12" style="37" customWidth="1"/>
    <col min="15111" max="15111" width="4.5703125" style="37" customWidth="1"/>
    <col min="15112" max="15113" width="5.85546875" style="37" customWidth="1"/>
    <col min="15114" max="15360" width="9.140625" style="37" customWidth="1"/>
    <col min="15361" max="15361" width="25.42578125" style="37" customWidth="1"/>
    <col min="15362" max="15362" width="24.42578125" style="37" customWidth="1"/>
    <col min="15363" max="15363" width="34" style="37" customWidth="1"/>
    <col min="15364" max="15364" width="10.140625" style="37" customWidth="1"/>
    <col min="15365" max="15365" width="9.140625" style="37" customWidth="1"/>
    <col min="15366" max="15366" width="12" style="37" customWidth="1"/>
    <col min="15367" max="15367" width="4.5703125" style="37" customWidth="1"/>
    <col min="15368" max="15369" width="5.85546875" style="37" customWidth="1"/>
    <col min="15370" max="15616" width="9.140625" style="37" customWidth="1"/>
    <col min="15617" max="15617" width="25.42578125" style="37" customWidth="1"/>
    <col min="15618" max="15618" width="24.42578125" style="37" customWidth="1"/>
    <col min="15619" max="15619" width="34" style="37" customWidth="1"/>
    <col min="15620" max="15620" width="10.140625" style="37" customWidth="1"/>
    <col min="15621" max="15621" width="9.140625" style="37" customWidth="1"/>
    <col min="15622" max="15622" width="12" style="37" customWidth="1"/>
    <col min="15623" max="15623" width="4.5703125" style="37" customWidth="1"/>
    <col min="15624" max="15625" width="5.85546875" style="37" customWidth="1"/>
    <col min="15626" max="15872" width="9.140625" style="37" customWidth="1"/>
    <col min="15873" max="15873" width="25.42578125" style="37" customWidth="1"/>
    <col min="15874" max="15874" width="24.42578125" style="37" customWidth="1"/>
    <col min="15875" max="15875" width="34" style="37" customWidth="1"/>
    <col min="15876" max="15876" width="10.140625" style="37" customWidth="1"/>
    <col min="15877" max="15877" width="9.140625" style="37" customWidth="1"/>
    <col min="15878" max="15878" width="12" style="37" customWidth="1"/>
    <col min="15879" max="15879" width="4.5703125" style="37" customWidth="1"/>
    <col min="15880" max="15881" width="5.85546875" style="37" customWidth="1"/>
    <col min="15882" max="16128" width="9.140625" style="37" customWidth="1"/>
    <col min="16129" max="16129" width="25.42578125" style="37" customWidth="1"/>
    <col min="16130" max="16130" width="24.42578125" style="37" customWidth="1"/>
    <col min="16131" max="16131" width="34" style="37" customWidth="1"/>
    <col min="16132" max="16132" width="10.140625" style="37" customWidth="1"/>
    <col min="16133" max="16133" width="9.140625" style="37" customWidth="1"/>
    <col min="16134" max="16134" width="12" style="37" customWidth="1"/>
    <col min="16135" max="16135" width="4.5703125" style="37" customWidth="1"/>
    <col min="16136" max="16137" width="5.85546875" style="37" customWidth="1"/>
    <col min="16138" max="16384" width="9.140625" style="37" customWidth="1"/>
  </cols>
  <sheetData>
    <row r="1" spans="1:12" ht="17.850000000000001" customHeight="1">
      <c r="A1" s="36" t="s">
        <v>14852</v>
      </c>
    </row>
    <row r="3" spans="1:12">
      <c r="A3" s="653" t="s">
        <v>14853</v>
      </c>
      <c r="B3" s="654"/>
      <c r="C3" s="654"/>
      <c r="D3" s="654"/>
      <c r="E3" s="654"/>
      <c r="F3" s="654"/>
      <c r="G3" s="654"/>
      <c r="H3" s="654"/>
      <c r="I3" s="654"/>
      <c r="J3" s="654"/>
      <c r="K3" s="654"/>
      <c r="L3" s="654"/>
    </row>
    <row r="4" spans="1:12">
      <c r="A4" s="37" t="s">
        <v>14854</v>
      </c>
      <c r="B4" s="214"/>
      <c r="C4" s="214"/>
      <c r="D4" s="214"/>
      <c r="E4" s="214"/>
      <c r="F4" s="214"/>
      <c r="G4" s="214"/>
      <c r="H4" s="214"/>
      <c r="I4" s="214"/>
      <c r="J4" s="214"/>
      <c r="K4" s="214"/>
      <c r="L4" s="214"/>
    </row>
    <row r="6" spans="1:12" ht="12.95">
      <c r="A6" s="38" t="s">
        <v>14855</v>
      </c>
      <c r="B6" s="38" t="s">
        <v>3184</v>
      </c>
      <c r="C6" s="38" t="s">
        <v>13</v>
      </c>
      <c r="D6" s="38" t="s">
        <v>14856</v>
      </c>
    </row>
    <row r="7" spans="1:12" s="39" customFormat="1" ht="25.5" customHeight="1">
      <c r="A7" s="83" t="s">
        <v>14857</v>
      </c>
      <c r="B7" s="83" t="s">
        <v>58</v>
      </c>
      <c r="C7" s="84" t="s">
        <v>14858</v>
      </c>
      <c r="D7" s="84" t="s">
        <v>14859</v>
      </c>
    </row>
    <row r="8" spans="1:12" s="39" customFormat="1">
      <c r="A8" s="83" t="s">
        <v>14860</v>
      </c>
      <c r="B8" s="83" t="s">
        <v>663</v>
      </c>
      <c r="C8" s="84" t="s">
        <v>14861</v>
      </c>
      <c r="D8" s="84" t="s">
        <v>14862</v>
      </c>
    </row>
    <row r="9" spans="1:12" s="39" customFormat="1">
      <c r="A9" s="83" t="s">
        <v>14863</v>
      </c>
      <c r="B9" s="83" t="s">
        <v>706</v>
      </c>
      <c r="C9" s="84" t="s">
        <v>14864</v>
      </c>
      <c r="D9" s="84" t="s">
        <v>14865</v>
      </c>
    </row>
    <row r="10" spans="1:12" s="39" customFormat="1">
      <c r="A10" s="83" t="s">
        <v>14866</v>
      </c>
      <c r="B10" s="83" t="s">
        <v>1246</v>
      </c>
      <c r="C10" s="84" t="s">
        <v>14867</v>
      </c>
      <c r="D10" s="84" t="s">
        <v>14865</v>
      </c>
    </row>
    <row r="12" spans="1:12">
      <c r="A12" s="40"/>
      <c r="B12" s="40"/>
      <c r="C12" s="40"/>
      <c r="D12" s="40"/>
      <c r="E12" s="40"/>
      <c r="F12" s="40"/>
      <c r="G12" s="40"/>
      <c r="H12" s="40"/>
      <c r="I12" s="40"/>
      <c r="J12" s="40"/>
      <c r="K12" s="40"/>
      <c r="L12" s="40"/>
    </row>
    <row r="13" spans="1:12" ht="29.25" customHeight="1">
      <c r="A13" s="41" t="s">
        <v>8874</v>
      </c>
      <c r="B13" s="656" t="s">
        <v>14868</v>
      </c>
      <c r="C13" s="654"/>
      <c r="D13" s="654"/>
      <c r="E13" s="654"/>
      <c r="F13" s="654"/>
      <c r="G13" s="654"/>
      <c r="H13" s="654"/>
      <c r="I13" s="654"/>
      <c r="J13" s="654"/>
      <c r="K13" s="654"/>
    </row>
    <row r="14" spans="1:12" ht="12.95">
      <c r="A14" s="41" t="s">
        <v>19</v>
      </c>
      <c r="B14" s="656" t="s">
        <v>14869</v>
      </c>
      <c r="C14" s="654"/>
      <c r="D14" s="654"/>
      <c r="E14" s="654"/>
      <c r="F14" s="654"/>
      <c r="G14" s="654"/>
      <c r="H14" s="654"/>
      <c r="I14" s="654"/>
      <c r="J14" s="654"/>
      <c r="K14" s="654"/>
    </row>
    <row r="15" spans="1:12" ht="12.95">
      <c r="A15" s="41" t="s">
        <v>14870</v>
      </c>
      <c r="B15" s="656" t="s">
        <v>14871</v>
      </c>
      <c r="C15" s="654"/>
      <c r="D15" s="654"/>
      <c r="E15" s="654"/>
      <c r="F15" s="654"/>
      <c r="G15" s="654"/>
      <c r="H15" s="654"/>
      <c r="I15" s="654"/>
      <c r="J15" s="654"/>
      <c r="K15" s="654"/>
    </row>
    <row r="17" spans="1:5" ht="65.25" customHeight="1">
      <c r="A17" s="41" t="s">
        <v>14872</v>
      </c>
      <c r="B17" s="655" t="s">
        <v>14873</v>
      </c>
      <c r="C17" s="654"/>
      <c r="D17" s="654"/>
      <c r="E17" s="654"/>
    </row>
    <row r="18" spans="1:5" ht="90.75" customHeight="1">
      <c r="B18" s="655" t="s">
        <v>14874</v>
      </c>
      <c r="C18" s="654"/>
      <c r="D18" s="654"/>
      <c r="E18" s="654"/>
    </row>
    <row r="19" spans="1:5" ht="49.7" customHeight="1">
      <c r="B19" s="655" t="s">
        <v>14875</v>
      </c>
      <c r="C19" s="654"/>
      <c r="D19" s="654"/>
      <c r="E19" s="654"/>
    </row>
    <row r="20" spans="1:5" ht="73.5" customHeight="1">
      <c r="B20" s="655" t="s">
        <v>14876</v>
      </c>
      <c r="C20" s="654"/>
      <c r="D20" s="654"/>
      <c r="E20" s="654"/>
    </row>
    <row r="21" spans="1:5" ht="91.5" customHeight="1">
      <c r="B21" s="655" t="s">
        <v>14877</v>
      </c>
      <c r="C21" s="654"/>
      <c r="D21" s="654"/>
      <c r="E21" s="654"/>
    </row>
    <row r="22" spans="1:5" ht="66" customHeight="1">
      <c r="B22" s="655" t="s">
        <v>14878</v>
      </c>
      <c r="C22" s="654"/>
      <c r="D22" s="654"/>
      <c r="E22" s="654"/>
    </row>
    <row r="26" spans="1:5">
      <c r="A26" s="37" t="s">
        <v>63</v>
      </c>
    </row>
  </sheetData>
  <mergeCells count="10">
    <mergeCell ref="A3:L3"/>
    <mergeCell ref="B22:E22"/>
    <mergeCell ref="B17:E17"/>
    <mergeCell ref="B18:E18"/>
    <mergeCell ref="B14:K14"/>
    <mergeCell ref="B13:K13"/>
    <mergeCell ref="B21:E21"/>
    <mergeCell ref="B15:K15"/>
    <mergeCell ref="B19:E19"/>
    <mergeCell ref="B20:E20"/>
  </mergeCells>
  <pageMargins left="0.7" right="0.7" top="0.75" bottom="0.75" header="0.3" footer="0.3"/>
  <pageSetup orientation="portrai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dimension ref="A1:AV20"/>
  <sheetViews>
    <sheetView topLeftCell="AD1" workbookViewId="0">
      <pane ySplit="1" topLeftCell="A2" activePane="bottomLeft" state="frozen"/>
      <selection pane="bottomLeft" activeCell="AS13" sqref="AS13"/>
    </sheetView>
  </sheetViews>
  <sheetFormatPr defaultColWidth="9.140625" defaultRowHeight="14.4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48" s="30" customFormat="1" ht="33.75" customHeight="1">
      <c r="A1" s="62"/>
      <c r="B1" s="77" t="s">
        <v>0</v>
      </c>
      <c r="C1" s="77"/>
      <c r="D1" s="77"/>
      <c r="E1" s="77"/>
      <c r="F1" s="77"/>
      <c r="G1" s="77"/>
      <c r="H1" s="77"/>
      <c r="I1" s="77"/>
      <c r="J1" s="77"/>
      <c r="K1" s="77"/>
      <c r="L1" s="77"/>
      <c r="M1" s="64"/>
      <c r="N1" s="65"/>
      <c r="O1" s="66"/>
      <c r="P1" s="217"/>
      <c r="Q1" s="63"/>
      <c r="R1" s="63"/>
      <c r="S1" s="63"/>
      <c r="T1" s="63"/>
      <c r="U1" s="63"/>
      <c r="V1" s="63"/>
      <c r="W1" s="63"/>
      <c r="X1" s="63"/>
      <c r="Y1" s="63"/>
      <c r="Z1" s="63"/>
      <c r="AA1" s="63"/>
      <c r="AM1" s="313"/>
      <c r="AN1" s="614"/>
      <c r="AO1" s="314"/>
      <c r="AP1" s="314"/>
      <c r="AQ1" s="314"/>
      <c r="AR1" s="314"/>
      <c r="AS1" s="314"/>
      <c r="AT1" s="314"/>
      <c r="AU1" s="314"/>
      <c r="AV1" s="314"/>
    </row>
    <row r="2" spans="1:48" s="30" customFormat="1" ht="21" customHeight="1">
      <c r="A2" s="67"/>
      <c r="B2" s="633" t="s">
        <v>14879</v>
      </c>
      <c r="C2" s="664"/>
      <c r="D2" s="664"/>
      <c r="E2" s="664"/>
      <c r="F2" s="664"/>
      <c r="G2" s="664"/>
      <c r="H2" s="664"/>
      <c r="I2" s="664"/>
      <c r="J2" s="664"/>
      <c r="K2" s="664"/>
      <c r="L2" s="664"/>
      <c r="M2" s="628" t="s">
        <v>3</v>
      </c>
      <c r="N2" s="660"/>
      <c r="O2" s="660"/>
      <c r="P2" s="634"/>
      <c r="Q2" s="628" t="s">
        <v>4</v>
      </c>
      <c r="R2" s="660"/>
      <c r="S2" s="661"/>
      <c r="T2" s="625" t="s">
        <v>5</v>
      </c>
      <c r="U2" s="660"/>
      <c r="V2" s="661"/>
      <c r="W2" s="213"/>
      <c r="X2" s="213"/>
      <c r="Y2" s="213"/>
      <c r="Z2" s="213"/>
      <c r="AA2" s="213"/>
      <c r="AB2" s="628" t="s">
        <v>6</v>
      </c>
      <c r="AC2" s="660"/>
      <c r="AD2" s="660"/>
      <c r="AE2" s="660"/>
      <c r="AF2" s="660"/>
      <c r="AG2" s="660"/>
      <c r="AH2" s="660"/>
      <c r="AI2" s="661"/>
      <c r="AM2" s="313"/>
      <c r="AN2" s="632" t="s">
        <v>8</v>
      </c>
      <c r="AO2" s="630"/>
      <c r="AP2" s="630"/>
      <c r="AQ2" s="630"/>
      <c r="AR2" s="630"/>
      <c r="AS2" s="630"/>
      <c r="AT2" s="630"/>
      <c r="AU2" s="630"/>
      <c r="AV2" s="630"/>
    </row>
    <row r="3" spans="1:48" s="2" customFormat="1" ht="45" customHeight="1">
      <c r="A3" s="243" t="s">
        <v>10</v>
      </c>
      <c r="B3" s="243" t="s">
        <v>11</v>
      </c>
      <c r="C3" s="244" t="s">
        <v>12</v>
      </c>
      <c r="D3" s="414" t="s">
        <v>13</v>
      </c>
      <c r="E3" s="244" t="s">
        <v>14</v>
      </c>
      <c r="F3" s="244" t="s">
        <v>15</v>
      </c>
      <c r="G3" s="244" t="s">
        <v>16</v>
      </c>
      <c r="H3" s="244" t="s">
        <v>17</v>
      </c>
      <c r="I3" s="245" t="s">
        <v>18</v>
      </c>
      <c r="J3" s="245" t="s">
        <v>19</v>
      </c>
      <c r="K3" s="245" t="s">
        <v>20</v>
      </c>
      <c r="L3" s="245" t="s">
        <v>21</v>
      </c>
      <c r="M3" s="246" t="s">
        <v>22</v>
      </c>
      <c r="N3" s="246" t="s">
        <v>23</v>
      </c>
      <c r="O3" s="246" t="s">
        <v>24</v>
      </c>
      <c r="P3" s="247" t="s">
        <v>25</v>
      </c>
      <c r="Q3" s="246" t="s">
        <v>1588</v>
      </c>
      <c r="R3" s="246" t="s">
        <v>27</v>
      </c>
      <c r="S3" s="246" t="s">
        <v>28</v>
      </c>
      <c r="T3" s="247" t="s">
        <v>29</v>
      </c>
      <c r="U3" s="248" t="s">
        <v>30</v>
      </c>
      <c r="V3" s="248" t="s">
        <v>31</v>
      </c>
      <c r="W3" s="248" t="s">
        <v>32</v>
      </c>
      <c r="X3" s="248" t="s">
        <v>33</v>
      </c>
      <c r="Y3" s="248" t="s">
        <v>34</v>
      </c>
      <c r="Z3" s="246" t="s">
        <v>35</v>
      </c>
      <c r="AA3" s="246" t="s">
        <v>14880</v>
      </c>
      <c r="AB3" s="315" t="s">
        <v>37</v>
      </c>
      <c r="AC3" s="315" t="s">
        <v>38</v>
      </c>
      <c r="AD3" s="315" t="s">
        <v>39</v>
      </c>
      <c r="AE3" s="315" t="s">
        <v>40</v>
      </c>
      <c r="AF3" s="315" t="s">
        <v>41</v>
      </c>
      <c r="AG3" s="315" t="s">
        <v>42</v>
      </c>
      <c r="AH3" s="315" t="s">
        <v>43</v>
      </c>
      <c r="AI3" s="316" t="s">
        <v>44</v>
      </c>
      <c r="AJ3" s="617" t="s">
        <v>45</v>
      </c>
      <c r="AK3" s="617" t="s">
        <v>46</v>
      </c>
      <c r="AL3" s="617" t="s">
        <v>47</v>
      </c>
      <c r="AM3" s="246" t="s">
        <v>48</v>
      </c>
      <c r="AN3" s="317" t="s">
        <v>49</v>
      </c>
      <c r="AO3" s="317" t="s">
        <v>50</v>
      </c>
      <c r="AP3" s="317" t="s">
        <v>51</v>
      </c>
      <c r="AQ3" s="317" t="s">
        <v>52</v>
      </c>
      <c r="AR3" s="317" t="s">
        <v>53</v>
      </c>
      <c r="AS3" s="317" t="s">
        <v>41</v>
      </c>
      <c r="AT3" s="317" t="s">
        <v>54</v>
      </c>
      <c r="AU3" s="317" t="s">
        <v>55</v>
      </c>
      <c r="AV3" s="318" t="s">
        <v>56</v>
      </c>
    </row>
    <row r="4" spans="1:48">
      <c r="A4" s="1" t="s">
        <v>271</v>
      </c>
      <c r="B4" s="1" t="s">
        <v>2710</v>
      </c>
      <c r="C4" t="s">
        <v>14881</v>
      </c>
      <c r="D4" t="s">
        <v>39</v>
      </c>
      <c r="E4" t="s">
        <v>61</v>
      </c>
      <c r="F4" t="s">
        <v>107</v>
      </c>
      <c r="H4" s="27"/>
      <c r="I4" s="27" t="s">
        <v>107</v>
      </c>
      <c r="J4" s="28"/>
      <c r="K4" s="45" t="s">
        <v>1595</v>
      </c>
      <c r="L4" s="28" t="s">
        <v>64</v>
      </c>
      <c r="M4" s="1">
        <v>1</v>
      </c>
      <c r="N4" s="33" t="s">
        <v>1</v>
      </c>
      <c r="O4" s="35"/>
      <c r="P4" s="34"/>
      <c r="Q4" t="s">
        <v>14881</v>
      </c>
      <c r="R4" s="30"/>
      <c r="S4" s="30"/>
      <c r="T4" s="30" t="s">
        <v>64</v>
      </c>
      <c r="U4" s="30"/>
      <c r="V4" s="30"/>
      <c r="W4" s="108" t="s">
        <v>14882</v>
      </c>
      <c r="X4" s="109" t="s">
        <v>1511</v>
      </c>
      <c r="Y4" s="108" t="s">
        <v>14883</v>
      </c>
      <c r="Z4" s="110" t="s">
        <v>63</v>
      </c>
      <c r="AA4" s="32" t="e">
        <f t="array" ref="AA4:AA7">VLOOKUP(C4:C7,#REF!,2,FALSE)</f>
        <v>#REF!</v>
      </c>
      <c r="AB4" s="119"/>
      <c r="AC4" s="103"/>
      <c r="AD4" s="103"/>
      <c r="AE4" s="103"/>
      <c r="AF4" s="103"/>
      <c r="AG4" s="103"/>
      <c r="AH4" s="103"/>
      <c r="AI4" s="103" t="s">
        <v>69</v>
      </c>
      <c r="AJ4" s="30"/>
      <c r="AK4" s="30"/>
      <c r="AL4" s="30"/>
      <c r="AM4" s="43"/>
    </row>
    <row r="5" spans="1:48">
      <c r="A5" s="1" t="s">
        <v>271</v>
      </c>
      <c r="B5" s="1" t="s">
        <v>2710</v>
      </c>
      <c r="C5" t="s">
        <v>14884</v>
      </c>
      <c r="D5" t="s">
        <v>14885</v>
      </c>
      <c r="E5" t="s">
        <v>61</v>
      </c>
      <c r="F5" t="s">
        <v>100</v>
      </c>
      <c r="H5" s="27"/>
      <c r="I5" s="27" t="s">
        <v>107</v>
      </c>
      <c r="J5" s="28"/>
      <c r="K5" s="45" t="s">
        <v>1595</v>
      </c>
      <c r="L5" s="28"/>
      <c r="M5" s="1">
        <v>1</v>
      </c>
      <c r="N5" s="33" t="s">
        <v>1</v>
      </c>
      <c r="O5" s="35"/>
      <c r="P5" s="33"/>
      <c r="Q5" t="s">
        <v>14884</v>
      </c>
      <c r="R5" s="30"/>
      <c r="S5" s="30"/>
      <c r="T5" s="30" t="s">
        <v>64</v>
      </c>
      <c r="U5" s="30"/>
      <c r="V5" s="30"/>
      <c r="W5" s="108" t="s">
        <v>14882</v>
      </c>
      <c r="X5" s="109" t="s">
        <v>1511</v>
      </c>
      <c r="Y5" s="108" t="s">
        <v>14883</v>
      </c>
      <c r="Z5" s="110"/>
      <c r="AA5" s="32" t="e">
        <v>#REF!</v>
      </c>
      <c r="AB5" s="119"/>
      <c r="AC5" s="103"/>
      <c r="AD5" s="103"/>
      <c r="AE5" s="103"/>
      <c r="AF5" s="103"/>
      <c r="AG5" s="103"/>
      <c r="AH5" s="103"/>
      <c r="AI5" s="103" t="s">
        <v>69</v>
      </c>
      <c r="AJ5" s="30"/>
      <c r="AK5" s="30"/>
      <c r="AL5" s="30"/>
      <c r="AM5" s="43"/>
    </row>
    <row r="6" spans="1:48">
      <c r="A6" s="1" t="s">
        <v>271</v>
      </c>
      <c r="B6" s="1" t="s">
        <v>2710</v>
      </c>
      <c r="C6" t="s">
        <v>14886</v>
      </c>
      <c r="D6" t="s">
        <v>14887</v>
      </c>
      <c r="E6" t="s">
        <v>61</v>
      </c>
      <c r="F6" t="s">
        <v>100</v>
      </c>
      <c r="H6" s="27"/>
      <c r="I6" s="27">
        <v>3</v>
      </c>
      <c r="J6" s="28"/>
      <c r="K6" s="45" t="s">
        <v>1595</v>
      </c>
      <c r="L6" s="28" t="s">
        <v>63</v>
      </c>
      <c r="M6" s="1">
        <v>1</v>
      </c>
      <c r="N6" s="33" t="s">
        <v>1</v>
      </c>
      <c r="O6" s="35"/>
      <c r="P6" s="33"/>
      <c r="Q6" t="s">
        <v>14886</v>
      </c>
      <c r="R6" s="30"/>
      <c r="S6" s="30"/>
      <c r="T6" s="30" t="s">
        <v>64</v>
      </c>
      <c r="U6" s="30"/>
      <c r="V6" s="30"/>
      <c r="W6" s="108" t="s">
        <v>14882</v>
      </c>
      <c r="X6" s="109" t="s">
        <v>1511</v>
      </c>
      <c r="Y6" s="108" t="s">
        <v>14883</v>
      </c>
      <c r="Z6" s="110"/>
      <c r="AA6" s="32" t="e">
        <v>#REF!</v>
      </c>
      <c r="AB6" s="155" t="s">
        <v>63</v>
      </c>
      <c r="AC6" s="156" t="s">
        <v>63</v>
      </c>
      <c r="AD6" s="156" t="s">
        <v>63</v>
      </c>
      <c r="AE6" s="156"/>
      <c r="AF6" s="156"/>
      <c r="AG6" s="156"/>
      <c r="AH6" s="156"/>
      <c r="AI6" s="156" t="s">
        <v>69</v>
      </c>
      <c r="AJ6" s="157"/>
      <c r="AK6" s="157"/>
      <c r="AL6" s="157"/>
      <c r="AM6" s="158"/>
    </row>
    <row r="7" spans="1:48">
      <c r="A7" s="1" t="s">
        <v>271</v>
      </c>
      <c r="B7" s="1" t="s">
        <v>63</v>
      </c>
      <c r="C7" t="s">
        <v>14888</v>
      </c>
      <c r="D7" t="s">
        <v>1660</v>
      </c>
      <c r="E7" t="s">
        <v>61</v>
      </c>
      <c r="F7" t="s">
        <v>62</v>
      </c>
      <c r="H7" s="27" t="s">
        <v>63</v>
      </c>
      <c r="I7" s="27" t="s">
        <v>63</v>
      </c>
      <c r="J7" s="28"/>
      <c r="K7" s="45"/>
      <c r="L7" s="28"/>
      <c r="M7" s="1">
        <v>0</v>
      </c>
      <c r="N7" s="33"/>
      <c r="O7" s="35"/>
      <c r="P7" s="34"/>
      <c r="Q7" t="s">
        <v>14888</v>
      </c>
      <c r="R7" s="30"/>
      <c r="S7" s="30"/>
      <c r="T7" s="30"/>
      <c r="U7" s="30"/>
      <c r="V7" s="30"/>
      <c r="W7" s="108" t="s">
        <v>14882</v>
      </c>
      <c r="X7" s="109" t="s">
        <v>1511</v>
      </c>
      <c r="Y7" s="108" t="s">
        <v>14883</v>
      </c>
      <c r="Z7" s="110"/>
      <c r="AA7" s="32" t="e">
        <v>#REF!</v>
      </c>
      <c r="AB7" s="119"/>
      <c r="AC7" s="103"/>
      <c r="AD7" s="103"/>
      <c r="AE7" s="103"/>
      <c r="AF7" s="103"/>
      <c r="AG7" s="103"/>
      <c r="AH7" s="103"/>
      <c r="AI7" s="103" t="s">
        <v>69</v>
      </c>
      <c r="AJ7" s="30"/>
      <c r="AK7" s="30"/>
      <c r="AL7" s="30"/>
      <c r="AM7" s="43"/>
    </row>
    <row r="8" spans="1:48">
      <c r="A8" s="1" t="s">
        <v>271</v>
      </c>
      <c r="B8" s="1" t="s">
        <v>63</v>
      </c>
      <c r="C8" t="s">
        <v>14889</v>
      </c>
      <c r="D8" t="s">
        <v>13</v>
      </c>
      <c r="E8" t="s">
        <v>61</v>
      </c>
      <c r="F8" t="s">
        <v>81</v>
      </c>
      <c r="H8" s="27" t="s">
        <v>63</v>
      </c>
      <c r="I8" s="27" t="s">
        <v>63</v>
      </c>
      <c r="J8" s="28"/>
      <c r="K8" s="45" t="s">
        <v>63</v>
      </c>
      <c r="L8" s="28"/>
      <c r="M8" s="1">
        <v>0</v>
      </c>
      <c r="N8" s="33" t="s">
        <v>63</v>
      </c>
      <c r="O8" s="35"/>
      <c r="P8" s="35"/>
      <c r="Q8" t="s">
        <v>14889</v>
      </c>
      <c r="R8" s="30"/>
      <c r="S8" s="30"/>
      <c r="T8" s="30"/>
      <c r="U8" s="30"/>
      <c r="V8" s="30"/>
      <c r="W8" s="108" t="s">
        <v>14882</v>
      </c>
      <c r="X8" s="109" t="s">
        <v>1511</v>
      </c>
      <c r="Y8" s="108" t="s">
        <v>14883</v>
      </c>
      <c r="Z8" s="110"/>
      <c r="AA8" s="32"/>
      <c r="AB8" s="119"/>
      <c r="AC8" s="103"/>
      <c r="AD8" s="103"/>
      <c r="AE8" s="103"/>
      <c r="AF8" s="103"/>
      <c r="AG8" s="103"/>
      <c r="AH8" s="103"/>
      <c r="AI8" s="103" t="s">
        <v>69</v>
      </c>
      <c r="AJ8" s="30"/>
      <c r="AK8" s="30"/>
      <c r="AL8" s="30"/>
      <c r="AM8" s="43"/>
    </row>
    <row r="9" spans="1:48">
      <c r="A9" s="1" t="s">
        <v>271</v>
      </c>
      <c r="B9" s="1" t="s">
        <v>63</v>
      </c>
      <c r="C9" t="s">
        <v>14890</v>
      </c>
      <c r="D9" t="s">
        <v>87</v>
      </c>
      <c r="E9" t="s">
        <v>61</v>
      </c>
      <c r="F9" t="s">
        <v>73</v>
      </c>
      <c r="H9" s="27" t="s">
        <v>63</v>
      </c>
      <c r="I9" s="27" t="s">
        <v>63</v>
      </c>
      <c r="J9" s="28"/>
      <c r="K9" t="s">
        <v>63</v>
      </c>
      <c r="L9" s="28" t="s">
        <v>63</v>
      </c>
      <c r="M9" s="1">
        <v>0</v>
      </c>
      <c r="N9" s="33" t="s">
        <v>63</v>
      </c>
      <c r="O9" s="35"/>
      <c r="P9" s="33"/>
      <c r="Q9" t="s">
        <v>14890</v>
      </c>
      <c r="R9" s="30" t="s">
        <v>63</v>
      </c>
      <c r="S9" s="30"/>
      <c r="T9" s="30" t="s">
        <v>63</v>
      </c>
      <c r="U9" s="30"/>
      <c r="V9" s="30"/>
      <c r="W9" s="108" t="s">
        <v>14882</v>
      </c>
      <c r="X9" s="109" t="s">
        <v>1511</v>
      </c>
      <c r="Y9" s="108" t="s">
        <v>14883</v>
      </c>
      <c r="Z9" s="110"/>
      <c r="AA9" s="32"/>
      <c r="AB9" s="119"/>
      <c r="AC9" s="103"/>
      <c r="AD9" s="103"/>
      <c r="AE9" s="103"/>
      <c r="AF9" s="103"/>
      <c r="AG9" s="103"/>
      <c r="AH9" s="103"/>
      <c r="AI9" s="103" t="s">
        <v>69</v>
      </c>
      <c r="AJ9" s="30"/>
      <c r="AK9" s="30"/>
      <c r="AL9" s="30"/>
      <c r="AM9" s="43"/>
    </row>
    <row r="10" spans="1:48">
      <c r="A10" s="1" t="s">
        <v>271</v>
      </c>
      <c r="B10" s="1" t="s">
        <v>63</v>
      </c>
      <c r="C10" t="s">
        <v>14891</v>
      </c>
      <c r="D10" t="s">
        <v>2729</v>
      </c>
      <c r="E10" t="s">
        <v>61</v>
      </c>
      <c r="F10" t="s">
        <v>2730</v>
      </c>
      <c r="K10" t="s">
        <v>63</v>
      </c>
      <c r="O10" s="35"/>
      <c r="Q10" t="s">
        <v>14891</v>
      </c>
      <c r="R10" s="30" t="s">
        <v>63</v>
      </c>
      <c r="W10" s="108" t="s">
        <v>14882</v>
      </c>
      <c r="X10" s="109" t="s">
        <v>1511</v>
      </c>
      <c r="Y10" s="108" t="s">
        <v>14883</v>
      </c>
      <c r="AI10" t="s">
        <v>69</v>
      </c>
    </row>
    <row r="11" spans="1:48">
      <c r="A11" s="1" t="s">
        <v>271</v>
      </c>
      <c r="B11" s="1" t="s">
        <v>63</v>
      </c>
      <c r="C11" t="s">
        <v>14892</v>
      </c>
      <c r="D11" t="s">
        <v>1219</v>
      </c>
      <c r="E11" t="s">
        <v>135</v>
      </c>
      <c r="F11" t="s">
        <v>1220</v>
      </c>
      <c r="O11" s="35"/>
      <c r="Q11" t="s">
        <v>14892</v>
      </c>
      <c r="R11" s="30" t="s">
        <v>63</v>
      </c>
      <c r="W11" s="108" t="s">
        <v>14882</v>
      </c>
      <c r="X11" s="109" t="s">
        <v>1511</v>
      </c>
      <c r="Y11" s="108" t="s">
        <v>14883</v>
      </c>
      <c r="AI11" t="s">
        <v>69</v>
      </c>
    </row>
    <row r="12" spans="1:48">
      <c r="A12" s="1" t="s">
        <v>271</v>
      </c>
      <c r="B12" s="1" t="s">
        <v>63</v>
      </c>
      <c r="C12" t="s">
        <v>14893</v>
      </c>
      <c r="D12" t="s">
        <v>1222</v>
      </c>
      <c r="E12" t="s">
        <v>135</v>
      </c>
      <c r="F12" t="s">
        <v>114</v>
      </c>
      <c r="K12" t="s">
        <v>63</v>
      </c>
      <c r="O12" s="35"/>
      <c r="Q12" t="s">
        <v>14893</v>
      </c>
      <c r="R12" s="30" t="s">
        <v>63</v>
      </c>
      <c r="W12" s="108" t="s">
        <v>14882</v>
      </c>
      <c r="X12" s="109" t="s">
        <v>1511</v>
      </c>
      <c r="Y12" s="108" t="s">
        <v>14883</v>
      </c>
      <c r="AI12" t="s">
        <v>69</v>
      </c>
    </row>
    <row r="13" spans="1:48">
      <c r="A13" s="1" t="s">
        <v>271</v>
      </c>
      <c r="B13" s="1" t="s">
        <v>63</v>
      </c>
      <c r="C13" t="s">
        <v>14894</v>
      </c>
      <c r="D13" t="s">
        <v>1224</v>
      </c>
      <c r="E13" t="s">
        <v>135</v>
      </c>
      <c r="F13" t="s">
        <v>239</v>
      </c>
      <c r="O13" s="35"/>
      <c r="Q13" t="s">
        <v>14894</v>
      </c>
      <c r="R13" s="30" t="s">
        <v>63</v>
      </c>
      <c r="W13" s="108" t="s">
        <v>14882</v>
      </c>
      <c r="X13" s="109" t="s">
        <v>1511</v>
      </c>
      <c r="Y13" s="108" t="s">
        <v>14883</v>
      </c>
      <c r="AI13" t="s">
        <v>69</v>
      </c>
    </row>
    <row r="14" spans="1:48">
      <c r="A14" s="1" t="s">
        <v>271</v>
      </c>
      <c r="B14" s="1" t="s">
        <v>63</v>
      </c>
      <c r="C14" t="s">
        <v>14895</v>
      </c>
      <c r="D14" t="s">
        <v>1226</v>
      </c>
      <c r="E14" t="s">
        <v>135</v>
      </c>
      <c r="F14" t="s">
        <v>114</v>
      </c>
      <c r="O14" s="35"/>
      <c r="Q14" t="s">
        <v>14895</v>
      </c>
      <c r="R14" s="30" t="s">
        <v>63</v>
      </c>
      <c r="W14" s="108" t="s">
        <v>14882</v>
      </c>
      <c r="X14" s="109" t="s">
        <v>1511</v>
      </c>
      <c r="Y14" s="108" t="s">
        <v>14883</v>
      </c>
      <c r="AI14" t="s">
        <v>69</v>
      </c>
    </row>
    <row r="15" spans="1:48">
      <c r="A15" s="1" t="s">
        <v>271</v>
      </c>
      <c r="B15" s="1" t="s">
        <v>63</v>
      </c>
      <c r="C15" t="s">
        <v>14896</v>
      </c>
      <c r="D15" t="s">
        <v>1228</v>
      </c>
      <c r="E15" t="s">
        <v>135</v>
      </c>
      <c r="F15" t="s">
        <v>107</v>
      </c>
      <c r="O15" s="35"/>
      <c r="Q15" t="s">
        <v>14896</v>
      </c>
      <c r="R15" s="30" t="s">
        <v>63</v>
      </c>
      <c r="W15" s="108" t="s">
        <v>14882</v>
      </c>
      <c r="X15" s="109" t="s">
        <v>1511</v>
      </c>
      <c r="Y15" s="108" t="s">
        <v>14883</v>
      </c>
      <c r="AI15" t="s">
        <v>69</v>
      </c>
    </row>
    <row r="16" spans="1:48">
      <c r="A16" s="1" t="s">
        <v>271</v>
      </c>
      <c r="B16" s="1" t="s">
        <v>63</v>
      </c>
      <c r="C16" t="s">
        <v>14897</v>
      </c>
      <c r="D16" t="s">
        <v>1230</v>
      </c>
      <c r="E16" t="s">
        <v>61</v>
      </c>
      <c r="F16" t="s">
        <v>100</v>
      </c>
      <c r="O16" s="35"/>
      <c r="Q16" t="s">
        <v>14897</v>
      </c>
      <c r="R16" s="30" t="s">
        <v>63</v>
      </c>
      <c r="W16" s="108" t="s">
        <v>14882</v>
      </c>
      <c r="X16" s="109" t="s">
        <v>1511</v>
      </c>
      <c r="Y16" s="108" t="s">
        <v>14883</v>
      </c>
      <c r="AI16" t="s">
        <v>69</v>
      </c>
    </row>
    <row r="17" spans="1:35">
      <c r="A17" s="1" t="s">
        <v>271</v>
      </c>
      <c r="B17" s="1" t="s">
        <v>63</v>
      </c>
      <c r="C17" t="s">
        <v>14898</v>
      </c>
      <c r="D17" t="s">
        <v>1232</v>
      </c>
      <c r="E17" t="s">
        <v>135</v>
      </c>
      <c r="F17" t="s">
        <v>1233</v>
      </c>
      <c r="O17" s="35"/>
      <c r="Q17" t="s">
        <v>14898</v>
      </c>
      <c r="R17" s="30" t="s">
        <v>63</v>
      </c>
      <c r="W17" s="108" t="s">
        <v>14882</v>
      </c>
      <c r="X17" s="109" t="s">
        <v>1511</v>
      </c>
      <c r="Y17" s="108" t="s">
        <v>14883</v>
      </c>
      <c r="AI17" t="s">
        <v>69</v>
      </c>
    </row>
    <row r="18" spans="1:35">
      <c r="A18" s="1" t="s">
        <v>271</v>
      </c>
      <c r="B18" s="1" t="s">
        <v>63</v>
      </c>
      <c r="C18" t="s">
        <v>14899</v>
      </c>
      <c r="D18" t="s">
        <v>3901</v>
      </c>
      <c r="E18" t="s">
        <v>135</v>
      </c>
      <c r="F18" t="s">
        <v>1220</v>
      </c>
      <c r="Q18" t="s">
        <v>14899</v>
      </c>
      <c r="R18" s="30" t="s">
        <v>63</v>
      </c>
      <c r="W18" s="108" t="s">
        <v>14882</v>
      </c>
      <c r="X18" s="109" t="s">
        <v>1511</v>
      </c>
      <c r="Y18" s="108" t="s">
        <v>14883</v>
      </c>
      <c r="AA18" t="s">
        <v>63</v>
      </c>
    </row>
    <row r="19" spans="1:35">
      <c r="A19" s="1" t="s">
        <v>271</v>
      </c>
      <c r="B19" s="1" t="s">
        <v>63</v>
      </c>
      <c r="C19" t="s">
        <v>14900</v>
      </c>
      <c r="D19" t="s">
        <v>14901</v>
      </c>
      <c r="E19" t="s">
        <v>135</v>
      </c>
      <c r="F19" t="s">
        <v>107</v>
      </c>
      <c r="Q19" t="s">
        <v>14900</v>
      </c>
      <c r="R19" s="30" t="s">
        <v>63</v>
      </c>
      <c r="W19" s="108" t="s">
        <v>14882</v>
      </c>
      <c r="X19" s="109" t="s">
        <v>1511</v>
      </c>
      <c r="Y19" s="108" t="s">
        <v>14883</v>
      </c>
    </row>
    <row r="20" spans="1:35">
      <c r="F20" t="s">
        <v>63</v>
      </c>
    </row>
  </sheetData>
  <mergeCells count="6">
    <mergeCell ref="AN2:AV2"/>
    <mergeCell ref="B2:L2"/>
    <mergeCell ref="M2:P2"/>
    <mergeCell ref="Q2:S2"/>
    <mergeCell ref="T2:V2"/>
    <mergeCell ref="AB2:AI2"/>
  </mergeCells>
  <conditionalFormatting sqref="M4:M9">
    <cfRule type="containsText" dxfId="9" priority="1" operator="containsText" text="decided">
      <formula>NOT(ISERROR(SEARCH("decided",M4)))</formula>
    </cfRule>
    <cfRule type="iconSet" priority="2">
      <iconSet iconSet="3Symbols2">
        <cfvo type="percent" val="0"/>
        <cfvo type="num" val="0.5"/>
        <cfvo type="num" val="1"/>
      </iconSet>
    </cfRule>
  </conditionalFormatting>
  <dataValidations count="2">
    <dataValidation type="list" allowBlank="1" showInputMessage="1" showErrorMessage="1" sqref="N4:N9 P6" xr:uid="{00000000-0002-0000-5700-000000000000}">
      <formula1>MoSCoW</formula1>
    </dataValidation>
    <dataValidation type="list" error="Value must be one of: Ignore, Direct, Constant, Lookup Table, Complex" sqref="O4:O1048576" xr:uid="{00000000-0002-0000-5700-000001000000}">
      <formula1>"Ignore,Direct,Constant,Lookup Table,Complex"</formula1>
    </dataValidation>
  </dataValidations>
  <pageMargins left="0.7" right="0.7" top="0.75" bottom="0.75" header="0.3" footer="0.3"/>
  <drawing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dimension ref="A1:AM21"/>
  <sheetViews>
    <sheetView workbookViewId="0">
      <pane ySplit="2" topLeftCell="A3" activePane="bottomLeft" state="frozen"/>
      <selection pane="bottomLeft" activeCell="B3" sqref="B3"/>
    </sheetView>
  </sheetViews>
  <sheetFormatPr defaultColWidth="9.140625" defaultRowHeight="14.45"/>
  <cols>
    <col min="4" max="4" width="24.140625" customWidth="1"/>
    <col min="5" max="5" width="12.85546875" customWidth="1"/>
    <col min="6" max="6" width="12.140625" customWidth="1"/>
    <col min="7" max="7" width="19.85546875" customWidth="1"/>
    <col min="8" max="8" width="12.5703125" customWidth="1"/>
    <col min="9" max="9" width="14"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B1" s="30"/>
      <c r="AC1" s="30"/>
      <c r="AD1" s="30"/>
      <c r="AE1" s="30"/>
      <c r="AF1" s="30"/>
      <c r="AG1" s="30"/>
      <c r="AH1" s="30"/>
      <c r="AI1" s="30"/>
      <c r="AJ1" s="30"/>
      <c r="AK1" s="30"/>
      <c r="AL1" s="30"/>
      <c r="AM1" s="78"/>
    </row>
    <row r="2" spans="1:39" ht="20.45" customHeight="1">
      <c r="A2" s="67"/>
      <c r="B2" s="627" t="s">
        <v>14902</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J2" s="30"/>
      <c r="AK2" s="30"/>
      <c r="AL2" s="30"/>
      <c r="AM2" s="78"/>
    </row>
    <row r="3" spans="1:39" ht="101.1"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14903</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c r="A4" s="1" t="s">
        <v>276</v>
      </c>
      <c r="B4" s="1" t="s">
        <v>2710</v>
      </c>
      <c r="C4" t="s">
        <v>14881</v>
      </c>
      <c r="D4" t="s">
        <v>39</v>
      </c>
      <c r="E4" t="s">
        <v>61</v>
      </c>
      <c r="F4" t="s">
        <v>107</v>
      </c>
      <c r="H4" s="27"/>
      <c r="I4" s="27" t="s">
        <v>107</v>
      </c>
      <c r="J4" s="28"/>
      <c r="K4" s="45" t="s">
        <v>1595</v>
      </c>
      <c r="L4" s="28" t="s">
        <v>64</v>
      </c>
      <c r="M4" s="1">
        <v>1</v>
      </c>
      <c r="N4" s="33" t="s">
        <v>1</v>
      </c>
      <c r="O4" s="35"/>
      <c r="P4" s="34"/>
      <c r="Q4" t="s">
        <v>14881</v>
      </c>
      <c r="R4" s="30"/>
      <c r="S4" s="30"/>
      <c r="T4" s="30" t="s">
        <v>64</v>
      </c>
      <c r="U4" s="30"/>
      <c r="V4" s="30"/>
      <c r="W4" s="108" t="s">
        <v>14904</v>
      </c>
      <c r="X4" s="109" t="s">
        <v>1511</v>
      </c>
      <c r="Y4" s="108" t="s">
        <v>14905</v>
      </c>
      <c r="Z4" s="110" t="s">
        <v>63</v>
      </c>
      <c r="AA4" s="32" t="e">
        <f t="array" ref="AA4:AA7">VLOOKUP(C4:C7,#REF!,2,FALSE)</f>
        <v>#REF!</v>
      </c>
      <c r="AB4" s="119"/>
      <c r="AC4" s="103"/>
      <c r="AD4" s="103"/>
      <c r="AE4" s="103"/>
      <c r="AF4" s="103"/>
      <c r="AG4" s="103"/>
      <c r="AH4" s="103"/>
      <c r="AI4" s="103" t="s">
        <v>69</v>
      </c>
      <c r="AJ4" s="30"/>
      <c r="AK4" s="30"/>
      <c r="AL4" s="30"/>
      <c r="AM4" s="43"/>
    </row>
    <row r="5" spans="1:39">
      <c r="A5" s="1" t="s">
        <v>276</v>
      </c>
      <c r="B5" s="1" t="s">
        <v>2710</v>
      </c>
      <c r="C5" t="s">
        <v>14884</v>
      </c>
      <c r="D5" t="s">
        <v>14885</v>
      </c>
      <c r="E5" t="s">
        <v>61</v>
      </c>
      <c r="F5" t="s">
        <v>100</v>
      </c>
      <c r="H5" s="27"/>
      <c r="I5" s="27" t="s">
        <v>107</v>
      </c>
      <c r="J5" s="28"/>
      <c r="K5" s="45" t="s">
        <v>1595</v>
      </c>
      <c r="L5" s="28"/>
      <c r="M5" s="1">
        <v>1</v>
      </c>
      <c r="N5" s="33" t="s">
        <v>1</v>
      </c>
      <c r="O5" s="35"/>
      <c r="P5" s="33"/>
      <c r="Q5" t="s">
        <v>14884</v>
      </c>
      <c r="R5" s="30"/>
      <c r="S5" s="30"/>
      <c r="T5" s="30" t="s">
        <v>64</v>
      </c>
      <c r="U5" s="30"/>
      <c r="V5" s="30"/>
      <c r="W5" s="108" t="s">
        <v>14904</v>
      </c>
      <c r="X5" s="109" t="s">
        <v>1511</v>
      </c>
      <c r="Y5" s="108" t="s">
        <v>14905</v>
      </c>
      <c r="Z5" s="110"/>
      <c r="AA5" s="32" t="e">
        <v>#REF!</v>
      </c>
      <c r="AB5" s="119"/>
      <c r="AC5" s="103"/>
      <c r="AD5" s="103"/>
      <c r="AE5" s="103"/>
      <c r="AF5" s="103"/>
      <c r="AG5" s="103"/>
      <c r="AH5" s="103"/>
      <c r="AI5" s="103" t="s">
        <v>69</v>
      </c>
      <c r="AJ5" s="30"/>
      <c r="AK5" s="30"/>
      <c r="AL5" s="30"/>
      <c r="AM5" s="43"/>
    </row>
    <row r="6" spans="1:39">
      <c r="A6" s="1" t="s">
        <v>276</v>
      </c>
      <c r="B6" s="1" t="s">
        <v>2710</v>
      </c>
      <c r="C6" t="s">
        <v>14886</v>
      </c>
      <c r="D6" t="s">
        <v>14887</v>
      </c>
      <c r="E6" t="s">
        <v>61</v>
      </c>
      <c r="F6" t="s">
        <v>100</v>
      </c>
      <c r="H6" s="27"/>
      <c r="I6" s="27">
        <v>3</v>
      </c>
      <c r="J6" s="28"/>
      <c r="K6" s="45" t="s">
        <v>1595</v>
      </c>
      <c r="L6" s="28" t="s">
        <v>63</v>
      </c>
      <c r="M6" s="1">
        <v>1</v>
      </c>
      <c r="N6" s="33" t="s">
        <v>1</v>
      </c>
      <c r="O6" s="35"/>
      <c r="P6" s="33"/>
      <c r="Q6" t="s">
        <v>14886</v>
      </c>
      <c r="R6" s="30"/>
      <c r="S6" s="30"/>
      <c r="T6" s="30" t="s">
        <v>64</v>
      </c>
      <c r="U6" s="30"/>
      <c r="V6" s="30"/>
      <c r="W6" s="108" t="s">
        <v>14904</v>
      </c>
      <c r="X6" s="109" t="s">
        <v>1511</v>
      </c>
      <c r="Y6" s="108" t="s">
        <v>14905</v>
      </c>
      <c r="Z6" s="110"/>
      <c r="AA6" s="32" t="e">
        <v>#REF!</v>
      </c>
      <c r="AB6" s="155" t="s">
        <v>63</v>
      </c>
      <c r="AC6" s="156" t="s">
        <v>63</v>
      </c>
      <c r="AD6" s="156" t="s">
        <v>63</v>
      </c>
      <c r="AE6" s="156"/>
      <c r="AF6" s="156"/>
      <c r="AG6" s="156"/>
      <c r="AH6" s="156"/>
      <c r="AI6" s="156" t="s">
        <v>69</v>
      </c>
      <c r="AJ6" s="157"/>
      <c r="AK6" s="157"/>
      <c r="AL6" s="157"/>
      <c r="AM6" s="158"/>
    </row>
    <row r="7" spans="1:39">
      <c r="A7" s="1" t="s">
        <v>276</v>
      </c>
      <c r="B7" s="1" t="s">
        <v>63</v>
      </c>
      <c r="C7" t="s">
        <v>14888</v>
      </c>
      <c r="D7" t="s">
        <v>1660</v>
      </c>
      <c r="E7" t="s">
        <v>61</v>
      </c>
      <c r="F7" t="s">
        <v>62</v>
      </c>
      <c r="H7" s="27" t="s">
        <v>63</v>
      </c>
      <c r="I7" s="27" t="s">
        <v>63</v>
      </c>
      <c r="J7" s="28"/>
      <c r="K7" s="45"/>
      <c r="L7" s="28"/>
      <c r="M7" s="1">
        <v>0</v>
      </c>
      <c r="N7" s="33"/>
      <c r="O7" s="35"/>
      <c r="P7" s="34"/>
      <c r="Q7" t="s">
        <v>14888</v>
      </c>
      <c r="R7" s="30"/>
      <c r="S7" s="30"/>
      <c r="T7" s="30"/>
      <c r="U7" s="30"/>
      <c r="V7" s="30"/>
      <c r="W7" s="108" t="s">
        <v>14904</v>
      </c>
      <c r="X7" s="109" t="s">
        <v>1511</v>
      </c>
      <c r="Y7" s="108" t="s">
        <v>14905</v>
      </c>
      <c r="Z7" s="110"/>
      <c r="AA7" s="32" t="e">
        <v>#REF!</v>
      </c>
      <c r="AB7" s="119"/>
      <c r="AC7" s="103"/>
      <c r="AD7" s="103"/>
      <c r="AE7" s="103"/>
      <c r="AF7" s="103"/>
      <c r="AG7" s="103"/>
      <c r="AH7" s="103"/>
      <c r="AI7" s="103" t="s">
        <v>69</v>
      </c>
      <c r="AJ7" s="30"/>
      <c r="AK7" s="30"/>
      <c r="AL7" s="30"/>
      <c r="AM7" s="43"/>
    </row>
    <row r="8" spans="1:39">
      <c r="A8" s="1" t="s">
        <v>276</v>
      </c>
      <c r="B8" s="1" t="s">
        <v>63</v>
      </c>
      <c r="C8" t="s">
        <v>14889</v>
      </c>
      <c r="D8" t="s">
        <v>13</v>
      </c>
      <c r="E8" t="s">
        <v>61</v>
      </c>
      <c r="F8" t="s">
        <v>81</v>
      </c>
      <c r="H8" s="27" t="s">
        <v>63</v>
      </c>
      <c r="I8" s="27" t="s">
        <v>63</v>
      </c>
      <c r="J8" s="28"/>
      <c r="K8" s="45" t="s">
        <v>63</v>
      </c>
      <c r="L8" s="28"/>
      <c r="M8" s="1">
        <v>0</v>
      </c>
      <c r="N8" s="33" t="s">
        <v>63</v>
      </c>
      <c r="O8" s="35"/>
      <c r="P8" s="35"/>
      <c r="Q8" t="s">
        <v>14889</v>
      </c>
      <c r="R8" s="30"/>
      <c r="S8" s="30"/>
      <c r="T8" s="30"/>
      <c r="U8" s="30"/>
      <c r="V8" s="30"/>
      <c r="W8" s="108" t="s">
        <v>14904</v>
      </c>
      <c r="X8" s="109" t="s">
        <v>1511</v>
      </c>
      <c r="Y8" s="108" t="s">
        <v>14905</v>
      </c>
      <c r="Z8" s="110"/>
      <c r="AA8" s="32"/>
      <c r="AB8" s="119"/>
      <c r="AC8" s="103"/>
      <c r="AD8" s="103"/>
      <c r="AE8" s="103"/>
      <c r="AF8" s="103"/>
      <c r="AG8" s="103"/>
      <c r="AH8" s="103"/>
      <c r="AI8" s="103" t="s">
        <v>69</v>
      </c>
      <c r="AJ8" s="30"/>
      <c r="AK8" s="30"/>
      <c r="AL8" s="30"/>
      <c r="AM8" s="43"/>
    </row>
    <row r="9" spans="1:39">
      <c r="A9" s="1" t="s">
        <v>276</v>
      </c>
      <c r="B9" s="1" t="s">
        <v>63</v>
      </c>
      <c r="C9" t="s">
        <v>14890</v>
      </c>
      <c r="D9" t="s">
        <v>87</v>
      </c>
      <c r="E9" t="s">
        <v>61</v>
      </c>
      <c r="F9" t="s">
        <v>73</v>
      </c>
      <c r="H9" s="27" t="s">
        <v>63</v>
      </c>
      <c r="I9" s="27" t="s">
        <v>63</v>
      </c>
      <c r="J9" s="28"/>
      <c r="K9" t="s">
        <v>63</v>
      </c>
      <c r="L9" s="28" t="s">
        <v>63</v>
      </c>
      <c r="M9" s="1">
        <v>0</v>
      </c>
      <c r="N9" s="33" t="s">
        <v>63</v>
      </c>
      <c r="O9" s="35"/>
      <c r="P9" s="33"/>
      <c r="Q9" t="s">
        <v>14890</v>
      </c>
      <c r="R9" s="30" t="s">
        <v>63</v>
      </c>
      <c r="S9" s="30"/>
      <c r="T9" s="30" t="s">
        <v>63</v>
      </c>
      <c r="U9" s="30"/>
      <c r="V9" s="30"/>
      <c r="W9" s="108" t="s">
        <v>14904</v>
      </c>
      <c r="X9" s="109" t="s">
        <v>1511</v>
      </c>
      <c r="Y9" s="108" t="s">
        <v>14905</v>
      </c>
      <c r="Z9" s="110"/>
      <c r="AA9" s="32"/>
      <c r="AB9" s="119"/>
      <c r="AC9" s="103"/>
      <c r="AD9" s="103"/>
      <c r="AE9" s="103"/>
      <c r="AF9" s="103"/>
      <c r="AG9" s="103"/>
      <c r="AH9" s="103"/>
      <c r="AI9" s="103" t="s">
        <v>69</v>
      </c>
      <c r="AJ9" s="30"/>
      <c r="AK9" s="30"/>
      <c r="AL9" s="30"/>
      <c r="AM9" s="43"/>
    </row>
    <row r="10" spans="1:39">
      <c r="A10" s="1" t="s">
        <v>276</v>
      </c>
      <c r="B10" s="1" t="s">
        <v>63</v>
      </c>
      <c r="C10" t="s">
        <v>14891</v>
      </c>
      <c r="D10" t="s">
        <v>2729</v>
      </c>
      <c r="E10" t="s">
        <v>61</v>
      </c>
      <c r="F10" t="s">
        <v>2730</v>
      </c>
      <c r="K10" t="s">
        <v>63</v>
      </c>
      <c r="O10" s="35"/>
      <c r="Q10" t="s">
        <v>14891</v>
      </c>
      <c r="R10" s="30" t="s">
        <v>63</v>
      </c>
      <c r="W10" s="108" t="s">
        <v>14904</v>
      </c>
      <c r="X10" s="109" t="s">
        <v>1511</v>
      </c>
      <c r="Y10" s="108" t="s">
        <v>14905</v>
      </c>
      <c r="AI10" t="s">
        <v>69</v>
      </c>
    </row>
    <row r="11" spans="1:39">
      <c r="A11" s="1" t="s">
        <v>276</v>
      </c>
      <c r="B11" s="1" t="s">
        <v>63</v>
      </c>
      <c r="C11" t="s">
        <v>14892</v>
      </c>
      <c r="D11" t="s">
        <v>1219</v>
      </c>
      <c r="E11" t="s">
        <v>135</v>
      </c>
      <c r="F11" t="s">
        <v>1220</v>
      </c>
      <c r="O11" s="35"/>
      <c r="Q11" t="s">
        <v>14892</v>
      </c>
      <c r="R11" s="30" t="s">
        <v>63</v>
      </c>
      <c r="W11" s="108" t="s">
        <v>14904</v>
      </c>
      <c r="X11" s="109" t="s">
        <v>1511</v>
      </c>
      <c r="Y11" s="108" t="s">
        <v>14905</v>
      </c>
      <c r="AI11" t="s">
        <v>69</v>
      </c>
    </row>
    <row r="12" spans="1:39">
      <c r="A12" s="1" t="s">
        <v>276</v>
      </c>
      <c r="B12" s="1" t="s">
        <v>63</v>
      </c>
      <c r="C12" t="s">
        <v>14893</v>
      </c>
      <c r="D12" t="s">
        <v>1222</v>
      </c>
      <c r="E12" t="s">
        <v>135</v>
      </c>
      <c r="F12" t="s">
        <v>114</v>
      </c>
      <c r="K12" t="s">
        <v>63</v>
      </c>
      <c r="O12" s="35"/>
      <c r="Q12" t="s">
        <v>14893</v>
      </c>
      <c r="R12" s="30" t="s">
        <v>63</v>
      </c>
      <c r="W12" s="108" t="s">
        <v>14904</v>
      </c>
      <c r="X12" s="109" t="s">
        <v>1511</v>
      </c>
      <c r="Y12" s="108" t="s">
        <v>14905</v>
      </c>
      <c r="AI12" t="s">
        <v>69</v>
      </c>
    </row>
    <row r="13" spans="1:39">
      <c r="A13" s="1" t="s">
        <v>276</v>
      </c>
      <c r="B13" s="1" t="s">
        <v>63</v>
      </c>
      <c r="C13" t="s">
        <v>14894</v>
      </c>
      <c r="D13" t="s">
        <v>1224</v>
      </c>
      <c r="E13" t="s">
        <v>135</v>
      </c>
      <c r="F13" t="s">
        <v>239</v>
      </c>
      <c r="O13" s="35"/>
      <c r="Q13" t="s">
        <v>14894</v>
      </c>
      <c r="R13" s="30" t="s">
        <v>63</v>
      </c>
      <c r="W13" s="108" t="s">
        <v>14904</v>
      </c>
      <c r="X13" s="109" t="s">
        <v>1511</v>
      </c>
      <c r="Y13" s="108" t="s">
        <v>14905</v>
      </c>
      <c r="AI13" t="s">
        <v>69</v>
      </c>
    </row>
    <row r="14" spans="1:39">
      <c r="A14" s="1" t="s">
        <v>276</v>
      </c>
      <c r="B14" s="1" t="s">
        <v>63</v>
      </c>
      <c r="C14" t="s">
        <v>14895</v>
      </c>
      <c r="D14" t="s">
        <v>1226</v>
      </c>
      <c r="E14" t="s">
        <v>135</v>
      </c>
      <c r="F14" t="s">
        <v>114</v>
      </c>
      <c r="O14" s="35"/>
      <c r="Q14" t="s">
        <v>14895</v>
      </c>
      <c r="R14" s="30" t="s">
        <v>63</v>
      </c>
      <c r="W14" s="108" t="s">
        <v>14904</v>
      </c>
      <c r="X14" s="109" t="s">
        <v>1511</v>
      </c>
      <c r="Y14" s="108" t="s">
        <v>14905</v>
      </c>
      <c r="AI14" t="s">
        <v>69</v>
      </c>
    </row>
    <row r="15" spans="1:39">
      <c r="A15" s="1" t="s">
        <v>276</v>
      </c>
      <c r="B15" s="1" t="s">
        <v>63</v>
      </c>
      <c r="C15" t="s">
        <v>14896</v>
      </c>
      <c r="D15" t="s">
        <v>1228</v>
      </c>
      <c r="E15" t="s">
        <v>135</v>
      </c>
      <c r="F15" t="s">
        <v>107</v>
      </c>
      <c r="O15" s="35"/>
      <c r="Q15" t="s">
        <v>14896</v>
      </c>
      <c r="R15" s="30" t="s">
        <v>63</v>
      </c>
      <c r="W15" s="108" t="s">
        <v>14904</v>
      </c>
      <c r="X15" s="109" t="s">
        <v>1511</v>
      </c>
      <c r="Y15" s="108" t="s">
        <v>14905</v>
      </c>
      <c r="AI15" t="s">
        <v>69</v>
      </c>
    </row>
    <row r="16" spans="1:39">
      <c r="A16" s="1" t="s">
        <v>276</v>
      </c>
      <c r="B16" s="1" t="s">
        <v>63</v>
      </c>
      <c r="C16" t="s">
        <v>14897</v>
      </c>
      <c r="D16" t="s">
        <v>1230</v>
      </c>
      <c r="E16" t="s">
        <v>61</v>
      </c>
      <c r="F16" t="s">
        <v>100</v>
      </c>
      <c r="O16" s="35"/>
      <c r="Q16" t="s">
        <v>14897</v>
      </c>
      <c r="R16" s="30" t="s">
        <v>63</v>
      </c>
      <c r="W16" s="108" t="s">
        <v>14904</v>
      </c>
      <c r="X16" s="109" t="s">
        <v>1511</v>
      </c>
      <c r="Y16" s="108" t="s">
        <v>14905</v>
      </c>
      <c r="AI16" t="s">
        <v>69</v>
      </c>
    </row>
    <row r="17" spans="1:35">
      <c r="A17" s="1" t="s">
        <v>276</v>
      </c>
      <c r="B17" s="1" t="s">
        <v>63</v>
      </c>
      <c r="C17" t="s">
        <v>14898</v>
      </c>
      <c r="D17" t="s">
        <v>1232</v>
      </c>
      <c r="E17" t="s">
        <v>135</v>
      </c>
      <c r="F17" t="s">
        <v>1233</v>
      </c>
      <c r="O17" s="35"/>
      <c r="Q17" t="s">
        <v>14898</v>
      </c>
      <c r="R17" s="30" t="s">
        <v>63</v>
      </c>
      <c r="W17" s="108" t="s">
        <v>14904</v>
      </c>
      <c r="X17" s="109" t="s">
        <v>1511</v>
      </c>
      <c r="Y17" s="108" t="s">
        <v>14905</v>
      </c>
      <c r="AI17" t="s">
        <v>69</v>
      </c>
    </row>
    <row r="18" spans="1:35">
      <c r="A18" s="1" t="s">
        <v>276</v>
      </c>
      <c r="B18" s="1" t="s">
        <v>63</v>
      </c>
      <c r="C18" t="s">
        <v>14899</v>
      </c>
      <c r="D18" t="s">
        <v>3901</v>
      </c>
      <c r="E18" t="s">
        <v>135</v>
      </c>
      <c r="F18" t="s">
        <v>1220</v>
      </c>
      <c r="Q18" t="s">
        <v>14899</v>
      </c>
      <c r="R18" s="30" t="s">
        <v>63</v>
      </c>
      <c r="W18" s="108" t="s">
        <v>14904</v>
      </c>
      <c r="X18" s="109" t="s">
        <v>1511</v>
      </c>
      <c r="Y18" s="108" t="s">
        <v>14905</v>
      </c>
      <c r="AA18" t="s">
        <v>63</v>
      </c>
    </row>
    <row r="19" spans="1:35">
      <c r="A19" s="1" t="s">
        <v>276</v>
      </c>
      <c r="B19" s="1" t="s">
        <v>63</v>
      </c>
      <c r="C19" t="s">
        <v>14900</v>
      </c>
      <c r="D19" t="s">
        <v>14901</v>
      </c>
      <c r="E19" t="s">
        <v>135</v>
      </c>
      <c r="F19" t="s">
        <v>107</v>
      </c>
      <c r="Q19" t="s">
        <v>14900</v>
      </c>
      <c r="R19" s="30" t="s">
        <v>63</v>
      </c>
      <c r="W19" s="108" t="s">
        <v>14904</v>
      </c>
      <c r="X19" s="109" t="s">
        <v>1511</v>
      </c>
      <c r="Y19" s="108" t="s">
        <v>14905</v>
      </c>
    </row>
    <row r="20" spans="1:35">
      <c r="F20" t="s">
        <v>63</v>
      </c>
    </row>
    <row r="21" spans="1:35">
      <c r="D21" t="s">
        <v>14906</v>
      </c>
    </row>
  </sheetData>
  <mergeCells count="5">
    <mergeCell ref="T2:V2"/>
    <mergeCell ref="AB2:AI2"/>
    <mergeCell ref="B2:L2"/>
    <mergeCell ref="M2:P2"/>
    <mergeCell ref="Q2:S2"/>
  </mergeCells>
  <conditionalFormatting sqref="M4:M9">
    <cfRule type="containsText" dxfId="8" priority="1" operator="containsText" text="decided">
      <formula>NOT(ISERROR(SEARCH("decided",M4)))</formula>
    </cfRule>
    <cfRule type="iconSet" priority="2">
      <iconSet iconSet="3Symbols2">
        <cfvo type="percent" val="0"/>
        <cfvo type="num" val="0.5"/>
        <cfvo type="num" val="1"/>
      </iconSet>
    </cfRule>
  </conditionalFormatting>
  <dataValidations count="2">
    <dataValidation type="list" allowBlank="1" showInputMessage="1" showErrorMessage="1" sqref="N4:N9 P6" xr:uid="{00000000-0002-0000-5900-000000000000}">
      <formula1>MoSCoW</formula1>
    </dataValidation>
    <dataValidation type="list" error="Value must be one of: Ignore, Direct, Constant, Lookup Table, Complex" sqref="O4:O1048576" xr:uid="{00000000-0002-0000-5900-000001000000}">
      <formula1>"Ignore,Direct,Constant,Lookup Table,Complex"</formula1>
    </dataValidation>
  </dataValidations>
  <pageMargins left="0.7" right="0.7" top="0.75" bottom="0.75" header="0.3" footer="0.3"/>
  <drawing r:id="rId1"/>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dimension ref="A1:AM21"/>
  <sheetViews>
    <sheetView workbookViewId="0">
      <pane ySplit="2" topLeftCell="A3" activePane="bottomLeft" state="frozen"/>
      <selection pane="bottomLeft" activeCell="H9" sqref="H9"/>
    </sheetView>
  </sheetViews>
  <sheetFormatPr defaultColWidth="9.140625" defaultRowHeight="14.4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c r="AB1" s="30"/>
      <c r="AC1" s="30"/>
      <c r="AD1" s="30"/>
      <c r="AE1" s="30"/>
      <c r="AF1" s="30"/>
      <c r="AG1" s="30"/>
      <c r="AH1" s="30"/>
      <c r="AI1" s="30"/>
      <c r="AJ1" s="30"/>
      <c r="AK1" s="30"/>
      <c r="AL1" s="30"/>
      <c r="AM1" s="78"/>
    </row>
    <row r="2" spans="1:39" ht="20.45" customHeight="1">
      <c r="A2" s="67"/>
      <c r="B2" s="627" t="s">
        <v>14907</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c r="AJ2" s="30"/>
      <c r="AK2" s="30"/>
      <c r="AL2" s="30"/>
      <c r="AM2" s="78"/>
    </row>
    <row r="3" spans="1:39" ht="101.1"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14903</v>
      </c>
      <c r="AB3" s="194" t="s">
        <v>37</v>
      </c>
      <c r="AC3" s="102" t="s">
        <v>38</v>
      </c>
      <c r="AD3" s="102" t="s">
        <v>39</v>
      </c>
      <c r="AE3" s="102" t="s">
        <v>40</v>
      </c>
      <c r="AF3" s="102" t="s">
        <v>41</v>
      </c>
      <c r="AG3" s="102" t="s">
        <v>42</v>
      </c>
      <c r="AH3" s="102" t="s">
        <v>43</v>
      </c>
      <c r="AI3" s="215" t="s">
        <v>44</v>
      </c>
      <c r="AJ3" s="30" t="s">
        <v>45</v>
      </c>
      <c r="AK3" s="30" t="s">
        <v>46</v>
      </c>
      <c r="AL3" s="30" t="s">
        <v>47</v>
      </c>
      <c r="AM3" s="73" t="s">
        <v>48</v>
      </c>
    </row>
    <row r="4" spans="1:39">
      <c r="A4" s="1" t="s">
        <v>279</v>
      </c>
      <c r="B4" s="1" t="s">
        <v>2710</v>
      </c>
      <c r="C4" t="s">
        <v>14881</v>
      </c>
      <c r="D4" t="s">
        <v>39</v>
      </c>
      <c r="E4" t="s">
        <v>61</v>
      </c>
      <c r="F4" t="s">
        <v>107</v>
      </c>
      <c r="H4" s="27"/>
      <c r="I4" s="27" t="s">
        <v>107</v>
      </c>
      <c r="J4" s="28"/>
      <c r="K4" s="45" t="s">
        <v>1595</v>
      </c>
      <c r="L4" s="28" t="s">
        <v>64</v>
      </c>
      <c r="M4" s="1">
        <v>1</v>
      </c>
      <c r="N4" s="33" t="s">
        <v>1</v>
      </c>
      <c r="O4" s="35"/>
      <c r="P4" s="34"/>
      <c r="Q4" t="s">
        <v>14881</v>
      </c>
      <c r="R4" s="30"/>
      <c r="S4" s="30"/>
      <c r="T4" s="30" t="s">
        <v>64</v>
      </c>
      <c r="U4" s="30"/>
      <c r="V4" s="30"/>
      <c r="W4" s="108" t="s">
        <v>14908</v>
      </c>
      <c r="X4" s="109" t="s">
        <v>1511</v>
      </c>
      <c r="Y4" s="108" t="s">
        <v>14909</v>
      </c>
      <c r="Z4" s="110" t="s">
        <v>63</v>
      </c>
      <c r="AA4" s="32" t="e">
        <f t="array" ref="AA4:AA7">VLOOKUP(C4:C7,#REF!,2,FALSE)</f>
        <v>#REF!</v>
      </c>
      <c r="AB4" s="119"/>
      <c r="AC4" s="103"/>
      <c r="AD4" s="103"/>
      <c r="AE4" s="103"/>
      <c r="AF4" s="103"/>
      <c r="AG4" s="103"/>
      <c r="AH4" s="103"/>
      <c r="AI4" s="103" t="s">
        <v>69</v>
      </c>
      <c r="AJ4" s="30"/>
      <c r="AK4" s="30"/>
      <c r="AL4" s="30"/>
      <c r="AM4" s="43"/>
    </row>
    <row r="5" spans="1:39">
      <c r="A5" s="1" t="s">
        <v>279</v>
      </c>
      <c r="B5" s="1" t="s">
        <v>2710</v>
      </c>
      <c r="C5" t="s">
        <v>14884</v>
      </c>
      <c r="D5" t="s">
        <v>14885</v>
      </c>
      <c r="E5" t="s">
        <v>61</v>
      </c>
      <c r="F5" t="s">
        <v>100</v>
      </c>
      <c r="H5" s="27"/>
      <c r="I5" s="27" t="s">
        <v>107</v>
      </c>
      <c r="J5" s="28"/>
      <c r="K5" s="45" t="s">
        <v>1595</v>
      </c>
      <c r="L5" s="28"/>
      <c r="M5" s="1">
        <v>1</v>
      </c>
      <c r="N5" s="33" t="s">
        <v>1</v>
      </c>
      <c r="O5" s="35"/>
      <c r="P5" s="33"/>
      <c r="Q5" t="s">
        <v>14884</v>
      </c>
      <c r="R5" s="30"/>
      <c r="S5" s="30"/>
      <c r="T5" s="30" t="s">
        <v>64</v>
      </c>
      <c r="U5" s="30"/>
      <c r="V5" s="30"/>
      <c r="W5" s="108" t="s">
        <v>14908</v>
      </c>
      <c r="X5" s="109" t="s">
        <v>1511</v>
      </c>
      <c r="Y5" s="108" t="s">
        <v>14909</v>
      </c>
      <c r="Z5" s="110"/>
      <c r="AA5" s="32" t="e">
        <v>#REF!</v>
      </c>
      <c r="AB5" s="119"/>
      <c r="AC5" s="103"/>
      <c r="AD5" s="103"/>
      <c r="AE5" s="103"/>
      <c r="AF5" s="103"/>
      <c r="AG5" s="103"/>
      <c r="AH5" s="103"/>
      <c r="AI5" s="103" t="s">
        <v>69</v>
      </c>
      <c r="AJ5" s="30"/>
      <c r="AK5" s="30"/>
      <c r="AL5" s="30"/>
      <c r="AM5" s="43"/>
    </row>
    <row r="6" spans="1:39">
      <c r="A6" s="1" t="s">
        <v>279</v>
      </c>
      <c r="B6" s="1" t="s">
        <v>2710</v>
      </c>
      <c r="C6" t="s">
        <v>14886</v>
      </c>
      <c r="D6" t="s">
        <v>14887</v>
      </c>
      <c r="E6" t="s">
        <v>61</v>
      </c>
      <c r="F6" t="s">
        <v>100</v>
      </c>
      <c r="H6" s="27"/>
      <c r="I6" s="27">
        <v>3</v>
      </c>
      <c r="J6" s="28"/>
      <c r="K6" s="45" t="s">
        <v>1595</v>
      </c>
      <c r="L6" s="28" t="s">
        <v>63</v>
      </c>
      <c r="M6" s="1">
        <v>1</v>
      </c>
      <c r="N6" s="33" t="s">
        <v>1</v>
      </c>
      <c r="O6" s="35"/>
      <c r="P6" s="33"/>
      <c r="Q6" t="s">
        <v>14886</v>
      </c>
      <c r="R6" s="30"/>
      <c r="S6" s="30"/>
      <c r="T6" s="30" t="s">
        <v>64</v>
      </c>
      <c r="U6" s="30"/>
      <c r="V6" s="30"/>
      <c r="W6" s="108" t="s">
        <v>14908</v>
      </c>
      <c r="X6" s="109" t="s">
        <v>1511</v>
      </c>
      <c r="Y6" s="108" t="s">
        <v>14909</v>
      </c>
      <c r="Z6" s="110"/>
      <c r="AA6" s="32" t="e">
        <v>#REF!</v>
      </c>
      <c r="AB6" s="155" t="s">
        <v>63</v>
      </c>
      <c r="AC6" s="156" t="s">
        <v>63</v>
      </c>
      <c r="AD6" s="156" t="s">
        <v>63</v>
      </c>
      <c r="AE6" s="156"/>
      <c r="AF6" s="156"/>
      <c r="AG6" s="156"/>
      <c r="AH6" s="156"/>
      <c r="AI6" s="156" t="s">
        <v>69</v>
      </c>
      <c r="AJ6" s="157"/>
      <c r="AK6" s="157"/>
      <c r="AL6" s="157"/>
      <c r="AM6" s="158"/>
    </row>
    <row r="7" spans="1:39">
      <c r="A7" s="1" t="s">
        <v>279</v>
      </c>
      <c r="B7" s="1" t="s">
        <v>63</v>
      </c>
      <c r="C7" t="s">
        <v>14888</v>
      </c>
      <c r="D7" t="s">
        <v>1660</v>
      </c>
      <c r="E7" t="s">
        <v>61</v>
      </c>
      <c r="F7" t="s">
        <v>62</v>
      </c>
      <c r="H7" s="27" t="s">
        <v>63</v>
      </c>
      <c r="I7" s="27" t="s">
        <v>63</v>
      </c>
      <c r="J7" s="28"/>
      <c r="K7" s="45"/>
      <c r="L7" s="28"/>
      <c r="M7" s="1">
        <v>0</v>
      </c>
      <c r="N7" s="33"/>
      <c r="O7" s="35"/>
      <c r="P7" s="34"/>
      <c r="Q7" t="s">
        <v>14888</v>
      </c>
      <c r="R7" s="30"/>
      <c r="S7" s="30"/>
      <c r="T7" s="30"/>
      <c r="U7" s="30"/>
      <c r="V7" s="30"/>
      <c r="W7" s="108" t="s">
        <v>14908</v>
      </c>
      <c r="X7" s="109" t="s">
        <v>1511</v>
      </c>
      <c r="Y7" s="108" t="s">
        <v>14909</v>
      </c>
      <c r="Z7" s="110"/>
      <c r="AA7" s="32" t="e">
        <v>#REF!</v>
      </c>
      <c r="AB7" s="119"/>
      <c r="AC7" s="103"/>
      <c r="AD7" s="103"/>
      <c r="AE7" s="103"/>
      <c r="AF7" s="103"/>
      <c r="AG7" s="103"/>
      <c r="AH7" s="103"/>
      <c r="AI7" s="103" t="s">
        <v>69</v>
      </c>
      <c r="AJ7" s="30"/>
      <c r="AK7" s="30"/>
      <c r="AL7" s="30"/>
      <c r="AM7" s="43"/>
    </row>
    <row r="8" spans="1:39">
      <c r="A8" s="1" t="s">
        <v>279</v>
      </c>
      <c r="B8" s="1" t="s">
        <v>63</v>
      </c>
      <c r="C8" t="s">
        <v>14889</v>
      </c>
      <c r="D8" t="s">
        <v>13</v>
      </c>
      <c r="E8" t="s">
        <v>61</v>
      </c>
      <c r="F8" t="s">
        <v>81</v>
      </c>
      <c r="H8" s="27" t="s">
        <v>63</v>
      </c>
      <c r="I8" s="27" t="s">
        <v>63</v>
      </c>
      <c r="J8" s="28"/>
      <c r="K8" s="45" t="s">
        <v>63</v>
      </c>
      <c r="L8" s="28"/>
      <c r="M8" s="1">
        <v>0</v>
      </c>
      <c r="N8" s="33" t="s">
        <v>63</v>
      </c>
      <c r="O8" s="35"/>
      <c r="P8" s="35"/>
      <c r="Q8" t="s">
        <v>14889</v>
      </c>
      <c r="R8" s="30"/>
      <c r="S8" s="30"/>
      <c r="T8" s="30"/>
      <c r="U8" s="30"/>
      <c r="V8" s="30"/>
      <c r="W8" s="108" t="s">
        <v>14908</v>
      </c>
      <c r="X8" s="109" t="s">
        <v>1511</v>
      </c>
      <c r="Y8" s="108" t="s">
        <v>14909</v>
      </c>
      <c r="Z8" s="110"/>
      <c r="AA8" s="32"/>
      <c r="AB8" s="119"/>
      <c r="AC8" s="103"/>
      <c r="AD8" s="103"/>
      <c r="AE8" s="103"/>
      <c r="AF8" s="103"/>
      <c r="AG8" s="103"/>
      <c r="AH8" s="103"/>
      <c r="AI8" s="103" t="s">
        <v>69</v>
      </c>
      <c r="AJ8" s="30"/>
      <c r="AK8" s="30"/>
      <c r="AL8" s="30"/>
      <c r="AM8" s="43"/>
    </row>
    <row r="9" spans="1:39">
      <c r="A9" s="1" t="s">
        <v>279</v>
      </c>
      <c r="B9" s="1" t="s">
        <v>63</v>
      </c>
      <c r="C9" t="s">
        <v>14890</v>
      </c>
      <c r="D9" t="s">
        <v>87</v>
      </c>
      <c r="E9" t="s">
        <v>61</v>
      </c>
      <c r="F9" t="s">
        <v>73</v>
      </c>
      <c r="H9" s="27" t="s">
        <v>63</v>
      </c>
      <c r="I9" s="27" t="s">
        <v>63</v>
      </c>
      <c r="J9" s="28"/>
      <c r="K9" t="s">
        <v>63</v>
      </c>
      <c r="L9" s="28" t="s">
        <v>63</v>
      </c>
      <c r="M9" s="1">
        <v>0</v>
      </c>
      <c r="N9" s="33" t="s">
        <v>63</v>
      </c>
      <c r="O9" s="35"/>
      <c r="P9" s="33"/>
      <c r="Q9" t="s">
        <v>14890</v>
      </c>
      <c r="R9" s="30" t="s">
        <v>63</v>
      </c>
      <c r="S9" s="30"/>
      <c r="T9" s="30" t="s">
        <v>63</v>
      </c>
      <c r="U9" s="30"/>
      <c r="V9" s="30"/>
      <c r="W9" s="108" t="s">
        <v>14908</v>
      </c>
      <c r="X9" s="109" t="s">
        <v>1511</v>
      </c>
      <c r="Y9" s="108" t="s">
        <v>14909</v>
      </c>
      <c r="Z9" s="110"/>
      <c r="AA9" s="32"/>
      <c r="AB9" s="119"/>
      <c r="AC9" s="103"/>
      <c r="AD9" s="103"/>
      <c r="AE9" s="103"/>
      <c r="AF9" s="103"/>
      <c r="AG9" s="103"/>
      <c r="AH9" s="103"/>
      <c r="AI9" s="103" t="s">
        <v>69</v>
      </c>
      <c r="AJ9" s="30"/>
      <c r="AK9" s="30"/>
      <c r="AL9" s="30"/>
      <c r="AM9" s="43"/>
    </row>
    <row r="10" spans="1:39">
      <c r="A10" s="1" t="s">
        <v>279</v>
      </c>
      <c r="B10" s="1" t="s">
        <v>63</v>
      </c>
      <c r="C10" t="s">
        <v>14891</v>
      </c>
      <c r="D10" t="s">
        <v>2729</v>
      </c>
      <c r="E10" t="s">
        <v>61</v>
      </c>
      <c r="F10" t="s">
        <v>2730</v>
      </c>
      <c r="K10" t="s">
        <v>63</v>
      </c>
      <c r="O10" s="35"/>
      <c r="Q10" t="s">
        <v>14891</v>
      </c>
      <c r="R10" s="30" t="s">
        <v>63</v>
      </c>
      <c r="W10" s="108" t="s">
        <v>14908</v>
      </c>
      <c r="X10" s="109" t="s">
        <v>1511</v>
      </c>
      <c r="Y10" s="108" t="s">
        <v>14909</v>
      </c>
      <c r="AI10" t="s">
        <v>69</v>
      </c>
    </row>
    <row r="11" spans="1:39">
      <c r="A11" s="1" t="s">
        <v>279</v>
      </c>
      <c r="B11" s="1" t="s">
        <v>63</v>
      </c>
      <c r="C11" t="s">
        <v>14892</v>
      </c>
      <c r="D11" t="s">
        <v>1219</v>
      </c>
      <c r="E11" t="s">
        <v>135</v>
      </c>
      <c r="F11" t="s">
        <v>1220</v>
      </c>
      <c r="O11" s="35"/>
      <c r="Q11" t="s">
        <v>14892</v>
      </c>
      <c r="R11" s="30" t="s">
        <v>63</v>
      </c>
      <c r="W11" s="108" t="s">
        <v>14908</v>
      </c>
      <c r="X11" s="109" t="s">
        <v>1511</v>
      </c>
      <c r="Y11" s="108" t="s">
        <v>14909</v>
      </c>
      <c r="AI11" t="s">
        <v>69</v>
      </c>
    </row>
    <row r="12" spans="1:39">
      <c r="A12" s="1" t="s">
        <v>279</v>
      </c>
      <c r="B12" s="1" t="s">
        <v>63</v>
      </c>
      <c r="C12" t="s">
        <v>14893</v>
      </c>
      <c r="D12" t="s">
        <v>1222</v>
      </c>
      <c r="E12" t="s">
        <v>135</v>
      </c>
      <c r="F12" t="s">
        <v>114</v>
      </c>
      <c r="K12" t="s">
        <v>63</v>
      </c>
      <c r="O12" s="35"/>
      <c r="Q12" t="s">
        <v>14893</v>
      </c>
      <c r="R12" s="30" t="s">
        <v>63</v>
      </c>
      <c r="W12" s="108" t="s">
        <v>14908</v>
      </c>
      <c r="X12" s="109" t="s">
        <v>1511</v>
      </c>
      <c r="Y12" s="108" t="s">
        <v>14909</v>
      </c>
      <c r="AI12" t="s">
        <v>69</v>
      </c>
    </row>
    <row r="13" spans="1:39">
      <c r="A13" s="1" t="s">
        <v>279</v>
      </c>
      <c r="B13" s="1" t="s">
        <v>63</v>
      </c>
      <c r="C13" t="s">
        <v>14894</v>
      </c>
      <c r="D13" t="s">
        <v>1224</v>
      </c>
      <c r="E13" t="s">
        <v>135</v>
      </c>
      <c r="F13" t="s">
        <v>239</v>
      </c>
      <c r="O13" s="35"/>
      <c r="Q13" t="s">
        <v>14894</v>
      </c>
      <c r="R13" s="30" t="s">
        <v>63</v>
      </c>
      <c r="W13" s="108" t="s">
        <v>14908</v>
      </c>
      <c r="X13" s="109" t="s">
        <v>1511</v>
      </c>
      <c r="Y13" s="108" t="s">
        <v>14909</v>
      </c>
      <c r="AI13" t="s">
        <v>69</v>
      </c>
    </row>
    <row r="14" spans="1:39">
      <c r="A14" s="1" t="s">
        <v>279</v>
      </c>
      <c r="B14" s="1" t="s">
        <v>63</v>
      </c>
      <c r="C14" t="s">
        <v>14895</v>
      </c>
      <c r="D14" t="s">
        <v>1226</v>
      </c>
      <c r="E14" t="s">
        <v>135</v>
      </c>
      <c r="F14" t="s">
        <v>114</v>
      </c>
      <c r="O14" s="35"/>
      <c r="Q14" t="s">
        <v>14895</v>
      </c>
      <c r="R14" s="30" t="s">
        <v>63</v>
      </c>
      <c r="W14" s="108" t="s">
        <v>14908</v>
      </c>
      <c r="X14" s="109" t="s">
        <v>1511</v>
      </c>
      <c r="Y14" s="108" t="s">
        <v>14909</v>
      </c>
      <c r="AI14" t="s">
        <v>69</v>
      </c>
    </row>
    <row r="15" spans="1:39">
      <c r="A15" s="1" t="s">
        <v>279</v>
      </c>
      <c r="B15" s="1" t="s">
        <v>63</v>
      </c>
      <c r="C15" t="s">
        <v>14896</v>
      </c>
      <c r="D15" t="s">
        <v>1228</v>
      </c>
      <c r="E15" t="s">
        <v>135</v>
      </c>
      <c r="F15" t="s">
        <v>107</v>
      </c>
      <c r="O15" s="35"/>
      <c r="Q15" t="s">
        <v>14896</v>
      </c>
      <c r="R15" s="30" t="s">
        <v>63</v>
      </c>
      <c r="W15" s="108" t="s">
        <v>14908</v>
      </c>
      <c r="X15" s="109" t="s">
        <v>1511</v>
      </c>
      <c r="Y15" s="108" t="s">
        <v>14909</v>
      </c>
      <c r="AI15" t="s">
        <v>69</v>
      </c>
    </row>
    <row r="16" spans="1:39">
      <c r="A16" s="1" t="s">
        <v>279</v>
      </c>
      <c r="B16" s="1" t="s">
        <v>63</v>
      </c>
      <c r="C16" t="s">
        <v>14897</v>
      </c>
      <c r="D16" t="s">
        <v>1230</v>
      </c>
      <c r="E16" t="s">
        <v>61</v>
      </c>
      <c r="F16" t="s">
        <v>100</v>
      </c>
      <c r="O16" s="35"/>
      <c r="Q16" t="s">
        <v>14897</v>
      </c>
      <c r="R16" s="30" t="s">
        <v>63</v>
      </c>
      <c r="W16" s="108" t="s">
        <v>14908</v>
      </c>
      <c r="X16" s="109" t="s">
        <v>1511</v>
      </c>
      <c r="Y16" s="108" t="s">
        <v>14909</v>
      </c>
      <c r="AI16" t="s">
        <v>69</v>
      </c>
    </row>
    <row r="17" spans="1:35">
      <c r="A17" s="1" t="s">
        <v>279</v>
      </c>
      <c r="B17" s="1" t="s">
        <v>63</v>
      </c>
      <c r="C17" t="s">
        <v>14898</v>
      </c>
      <c r="D17" t="s">
        <v>1232</v>
      </c>
      <c r="E17" t="s">
        <v>135</v>
      </c>
      <c r="F17" t="s">
        <v>1233</v>
      </c>
      <c r="O17" s="35"/>
      <c r="Q17" t="s">
        <v>14898</v>
      </c>
      <c r="R17" s="30" t="s">
        <v>63</v>
      </c>
      <c r="W17" s="108" t="s">
        <v>14908</v>
      </c>
      <c r="X17" s="109" t="s">
        <v>1511</v>
      </c>
      <c r="Y17" s="108" t="s">
        <v>14909</v>
      </c>
      <c r="AI17" t="s">
        <v>69</v>
      </c>
    </row>
    <row r="18" spans="1:35">
      <c r="A18" s="1" t="s">
        <v>279</v>
      </c>
      <c r="B18" s="1" t="s">
        <v>63</v>
      </c>
      <c r="C18" t="s">
        <v>14899</v>
      </c>
      <c r="D18" t="s">
        <v>3901</v>
      </c>
      <c r="E18" t="s">
        <v>135</v>
      </c>
      <c r="F18" t="s">
        <v>1220</v>
      </c>
      <c r="Q18" t="s">
        <v>14899</v>
      </c>
      <c r="R18" s="30" t="s">
        <v>63</v>
      </c>
      <c r="W18" s="108" t="s">
        <v>14908</v>
      </c>
      <c r="X18" s="109" t="s">
        <v>1511</v>
      </c>
      <c r="Y18" s="108" t="s">
        <v>14909</v>
      </c>
      <c r="AA18" t="s">
        <v>63</v>
      </c>
    </row>
    <row r="19" spans="1:35">
      <c r="A19" s="1" t="s">
        <v>279</v>
      </c>
      <c r="B19" s="1" t="s">
        <v>63</v>
      </c>
      <c r="C19" t="s">
        <v>14900</v>
      </c>
      <c r="D19" t="s">
        <v>14901</v>
      </c>
      <c r="E19" t="s">
        <v>135</v>
      </c>
      <c r="F19" t="s">
        <v>107</v>
      </c>
      <c r="Q19" t="s">
        <v>14900</v>
      </c>
      <c r="R19" s="30" t="s">
        <v>63</v>
      </c>
      <c r="W19" s="108" t="s">
        <v>14908</v>
      </c>
      <c r="X19" s="109" t="s">
        <v>1511</v>
      </c>
      <c r="Y19" s="108" t="s">
        <v>14909</v>
      </c>
    </row>
    <row r="20" spans="1:35">
      <c r="F20" t="s">
        <v>63</v>
      </c>
    </row>
    <row r="21" spans="1:35">
      <c r="D21" t="s">
        <v>14906</v>
      </c>
    </row>
  </sheetData>
  <mergeCells count="5">
    <mergeCell ref="T2:V2"/>
    <mergeCell ref="AB2:AI2"/>
    <mergeCell ref="B2:L2"/>
    <mergeCell ref="M2:P2"/>
    <mergeCell ref="Q2:S2"/>
  </mergeCells>
  <conditionalFormatting sqref="M4:M9">
    <cfRule type="containsText" dxfId="7" priority="1" operator="containsText" text="decided">
      <formula>NOT(ISERROR(SEARCH("decided",M4)))</formula>
    </cfRule>
    <cfRule type="iconSet" priority="2">
      <iconSet iconSet="3Symbols2">
        <cfvo type="percent" val="0"/>
        <cfvo type="num" val="0.5"/>
        <cfvo type="num" val="1"/>
      </iconSet>
    </cfRule>
  </conditionalFormatting>
  <dataValidations count="2">
    <dataValidation type="list" allowBlank="1" showInputMessage="1" showErrorMessage="1" sqref="N4:N9 P6" xr:uid="{00000000-0002-0000-5B00-000000000000}">
      <formula1>MoSCoW</formula1>
    </dataValidation>
    <dataValidation type="list" error="Value must be one of: Ignore, Direct, Constant, Lookup Table, Complex" sqref="O4:O1048576" xr:uid="{00000000-0002-0000-5B00-000001000000}">
      <formula1>"Ignore,Direct,Constant,Lookup Table,Complex"</formula1>
    </dataValidation>
  </dataValidations>
  <pageMargins left="0.7" right="0.7" top="0.75" bottom="0.75" header="0.3" footer="0.3"/>
  <drawing r:id="rId1"/>
  <legacy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dimension ref="A1:C4"/>
  <sheetViews>
    <sheetView workbookViewId="0">
      <selection activeCell="C3" sqref="C3"/>
    </sheetView>
  </sheetViews>
  <sheetFormatPr defaultColWidth="9.140625" defaultRowHeight="14.45"/>
  <cols>
    <col min="3" max="3" width="17.85546875" customWidth="1"/>
    <col min="9" max="9" width="18.42578125" customWidth="1"/>
  </cols>
  <sheetData>
    <row r="1" spans="1:3">
      <c r="A1" s="117" t="s">
        <v>2911</v>
      </c>
      <c r="C1" s="117" t="s">
        <v>3018</v>
      </c>
    </row>
    <row r="2" spans="1:3">
      <c r="A2" s="43" t="s">
        <v>14910</v>
      </c>
      <c r="B2" t="s">
        <v>14910</v>
      </c>
      <c r="C2" t="s">
        <v>14911</v>
      </c>
    </row>
    <row r="3" spans="1:3">
      <c r="A3" t="s">
        <v>63</v>
      </c>
      <c r="B3" t="s">
        <v>63</v>
      </c>
      <c r="C3" t="s">
        <v>63</v>
      </c>
    </row>
    <row r="4" spans="1:3">
      <c r="A4" t="s">
        <v>14912</v>
      </c>
      <c r="B4" t="s">
        <v>63</v>
      </c>
      <c r="C4" t="s">
        <v>63</v>
      </c>
    </row>
  </sheetData>
  <conditionalFormatting sqref="A1">
    <cfRule type="duplicateValues" dxfId="6" priority="1"/>
  </conditionalFormatting>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dimension ref="A1:C4"/>
  <sheetViews>
    <sheetView workbookViewId="0">
      <selection activeCell="Q40" sqref="Q40"/>
    </sheetView>
  </sheetViews>
  <sheetFormatPr defaultColWidth="9.140625" defaultRowHeight="14.45"/>
  <cols>
    <col min="3" max="3" width="17.85546875" customWidth="1"/>
    <col min="9" max="9" width="18.42578125" customWidth="1"/>
  </cols>
  <sheetData>
    <row r="1" spans="1:3">
      <c r="A1" s="117" t="s">
        <v>2911</v>
      </c>
      <c r="C1" s="117" t="s">
        <v>3018</v>
      </c>
    </row>
    <row r="2" spans="1:3">
      <c r="A2" s="43" t="s">
        <v>14910</v>
      </c>
      <c r="B2" t="s">
        <v>14910</v>
      </c>
      <c r="C2" t="s">
        <v>14911</v>
      </c>
    </row>
    <row r="3" spans="1:3">
      <c r="A3" t="s">
        <v>63</v>
      </c>
      <c r="B3" t="s">
        <v>63</v>
      </c>
      <c r="C3" t="s">
        <v>63</v>
      </c>
    </row>
    <row r="4" spans="1:3">
      <c r="A4" t="s">
        <v>14912</v>
      </c>
      <c r="B4" t="s">
        <v>63</v>
      </c>
      <c r="C4" t="s">
        <v>63</v>
      </c>
    </row>
  </sheetData>
  <conditionalFormatting sqref="A1">
    <cfRule type="duplicateValues" dxfId="5" priority="1"/>
  </conditionalFormatting>
  <pageMargins left="0.7" right="0.7" top="0.75" bottom="0.75" header="0.3" footer="0.3"/>
  <drawing r:id="rId1"/>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30"/>
  <dimension ref="A1:V206"/>
  <sheetViews>
    <sheetView zoomScale="80" zoomScaleNormal="80" workbookViewId="0">
      <selection sqref="A1:XFD1048576"/>
    </sheetView>
  </sheetViews>
  <sheetFormatPr defaultColWidth="9.140625" defaultRowHeight="14.45"/>
  <cols>
    <col min="1" max="1" width="12.140625" style="1" bestFit="1" customWidth="1"/>
    <col min="2" max="2" width="9.140625" style="1" customWidth="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ustomWidth="1"/>
    <col min="258" max="258" width="12.140625" style="30" bestFit="1" customWidth="1"/>
    <col min="259" max="259" width="9.14062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ustomWidth="1"/>
    <col min="514" max="514" width="12.140625" style="30" bestFit="1" customWidth="1"/>
    <col min="515" max="515" width="9.14062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ustomWidth="1"/>
    <col min="770" max="770" width="12.140625" style="30" bestFit="1" customWidth="1"/>
    <col min="771" max="771" width="9.14062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ustomWidth="1"/>
    <col min="1026" max="1026" width="12.140625" style="30" bestFit="1" customWidth="1"/>
    <col min="1027" max="1027" width="9.14062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ustomWidth="1"/>
    <col min="1282" max="1282" width="12.140625" style="30" bestFit="1" customWidth="1"/>
    <col min="1283" max="1283" width="9.14062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ustomWidth="1"/>
    <col min="1538" max="1538" width="12.140625" style="30" bestFit="1" customWidth="1"/>
    <col min="1539" max="1539" width="9.14062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ustomWidth="1"/>
    <col min="1794" max="1794" width="12.140625" style="30" bestFit="1" customWidth="1"/>
    <col min="1795" max="1795" width="9.14062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ustomWidth="1"/>
    <col min="2050" max="2050" width="12.140625" style="30" bestFit="1" customWidth="1"/>
    <col min="2051" max="2051" width="9.14062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ustomWidth="1"/>
    <col min="2306" max="2306" width="12.140625" style="30" bestFit="1" customWidth="1"/>
    <col min="2307" max="2307" width="9.14062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ustomWidth="1"/>
    <col min="2562" max="2562" width="12.140625" style="30" bestFit="1" customWidth="1"/>
    <col min="2563" max="2563" width="9.14062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ustomWidth="1"/>
    <col min="2818" max="2818" width="12.140625" style="30" bestFit="1" customWidth="1"/>
    <col min="2819" max="2819" width="9.14062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ustomWidth="1"/>
    <col min="3074" max="3074" width="12.140625" style="30" bestFit="1" customWidth="1"/>
    <col min="3075" max="3075" width="9.14062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ustomWidth="1"/>
    <col min="3330" max="3330" width="12.140625" style="30" bestFit="1" customWidth="1"/>
    <col min="3331" max="3331" width="9.14062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ustomWidth="1"/>
    <col min="3586" max="3586" width="12.140625" style="30" bestFit="1" customWidth="1"/>
    <col min="3587" max="3587" width="9.14062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ustomWidth="1"/>
    <col min="3842" max="3842" width="12.140625" style="30" bestFit="1" customWidth="1"/>
    <col min="3843" max="3843" width="9.14062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ustomWidth="1"/>
    <col min="4098" max="4098" width="12.140625" style="30" bestFit="1" customWidth="1"/>
    <col min="4099" max="4099" width="9.14062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ustomWidth="1"/>
    <col min="4354" max="4354" width="12.140625" style="30" bestFit="1" customWidth="1"/>
    <col min="4355" max="4355" width="9.14062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ustomWidth="1"/>
    <col min="4610" max="4610" width="12.140625" style="30" bestFit="1" customWidth="1"/>
    <col min="4611" max="4611" width="9.14062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ustomWidth="1"/>
    <col min="4866" max="4866" width="12.140625" style="30" bestFit="1" customWidth="1"/>
    <col min="4867" max="4867" width="9.14062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ustomWidth="1"/>
    <col min="5122" max="5122" width="12.140625" style="30" bestFit="1" customWidth="1"/>
    <col min="5123" max="5123" width="9.14062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ustomWidth="1"/>
    <col min="5378" max="5378" width="12.140625" style="30" bestFit="1" customWidth="1"/>
    <col min="5379" max="5379" width="9.14062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ustomWidth="1"/>
    <col min="5634" max="5634" width="12.140625" style="30" bestFit="1" customWidth="1"/>
    <col min="5635" max="5635" width="9.14062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ustomWidth="1"/>
    <col min="5890" max="5890" width="12.140625" style="30" bestFit="1" customWidth="1"/>
    <col min="5891" max="5891" width="9.14062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ustomWidth="1"/>
    <col min="6146" max="6146" width="12.140625" style="30" bestFit="1" customWidth="1"/>
    <col min="6147" max="6147" width="9.14062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ustomWidth="1"/>
    <col min="6402" max="6402" width="12.140625" style="30" bestFit="1" customWidth="1"/>
    <col min="6403" max="6403" width="9.14062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ustomWidth="1"/>
    <col min="6658" max="6658" width="12.140625" style="30" bestFit="1" customWidth="1"/>
    <col min="6659" max="6659" width="9.14062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ustomWidth="1"/>
    <col min="6914" max="6914" width="12.140625" style="30" bestFit="1" customWidth="1"/>
    <col min="6915" max="6915" width="9.14062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ustomWidth="1"/>
    <col min="7170" max="7170" width="12.140625" style="30" bestFit="1" customWidth="1"/>
    <col min="7171" max="7171" width="9.14062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ustomWidth="1"/>
    <col min="7426" max="7426" width="12.140625" style="30" bestFit="1" customWidth="1"/>
    <col min="7427" max="7427" width="9.14062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ustomWidth="1"/>
    <col min="7682" max="7682" width="12.140625" style="30" bestFit="1" customWidth="1"/>
    <col min="7683" max="7683" width="9.14062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ustomWidth="1"/>
    <col min="7938" max="7938" width="12.140625" style="30" bestFit="1" customWidth="1"/>
    <col min="7939" max="7939" width="9.14062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ustomWidth="1"/>
    <col min="8194" max="8194" width="12.140625" style="30" bestFit="1" customWidth="1"/>
    <col min="8195" max="8195" width="9.14062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ustomWidth="1"/>
    <col min="8450" max="8450" width="12.140625" style="30" bestFit="1" customWidth="1"/>
    <col min="8451" max="8451" width="9.14062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ustomWidth="1"/>
    <col min="8706" max="8706" width="12.140625" style="30" bestFit="1" customWidth="1"/>
    <col min="8707" max="8707" width="9.14062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ustomWidth="1"/>
    <col min="8962" max="8962" width="12.140625" style="30" bestFit="1" customWidth="1"/>
    <col min="8963" max="8963" width="9.14062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ustomWidth="1"/>
    <col min="9218" max="9218" width="12.140625" style="30" bestFit="1" customWidth="1"/>
    <col min="9219" max="9219" width="9.14062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ustomWidth="1"/>
    <col min="9474" max="9474" width="12.140625" style="30" bestFit="1" customWidth="1"/>
    <col min="9475" max="9475" width="9.14062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ustomWidth="1"/>
    <col min="9730" max="9730" width="12.140625" style="30" bestFit="1" customWidth="1"/>
    <col min="9731" max="9731" width="9.14062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ustomWidth="1"/>
    <col min="9986" max="9986" width="12.140625" style="30" bestFit="1" customWidth="1"/>
    <col min="9987" max="9987" width="9.14062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ustomWidth="1"/>
    <col min="10242" max="10242" width="12.140625" style="30" bestFit="1" customWidth="1"/>
    <col min="10243" max="10243" width="9.14062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ustomWidth="1"/>
    <col min="10498" max="10498" width="12.140625" style="30" bestFit="1" customWidth="1"/>
    <col min="10499" max="10499" width="9.14062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ustomWidth="1"/>
    <col min="10754" max="10754" width="12.140625" style="30" bestFit="1" customWidth="1"/>
    <col min="10755" max="10755" width="9.14062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ustomWidth="1"/>
    <col min="11010" max="11010" width="12.140625" style="30" bestFit="1" customWidth="1"/>
    <col min="11011" max="11011" width="9.14062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ustomWidth="1"/>
    <col min="11266" max="11266" width="12.140625" style="30" bestFit="1" customWidth="1"/>
    <col min="11267" max="11267" width="9.14062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ustomWidth="1"/>
    <col min="11522" max="11522" width="12.140625" style="30" bestFit="1" customWidth="1"/>
    <col min="11523" max="11523" width="9.14062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ustomWidth="1"/>
    <col min="11778" max="11778" width="12.140625" style="30" bestFit="1" customWidth="1"/>
    <col min="11779" max="11779" width="9.14062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ustomWidth="1"/>
    <col min="12034" max="12034" width="12.140625" style="30" bestFit="1" customWidth="1"/>
    <col min="12035" max="12035" width="9.14062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ustomWidth="1"/>
    <col min="12290" max="12290" width="12.140625" style="30" bestFit="1" customWidth="1"/>
    <col min="12291" max="12291" width="9.14062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ustomWidth="1"/>
    <col min="12546" max="12546" width="12.140625" style="30" bestFit="1" customWidth="1"/>
    <col min="12547" max="12547" width="9.14062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ustomWidth="1"/>
    <col min="12802" max="12802" width="12.140625" style="30" bestFit="1" customWidth="1"/>
    <col min="12803" max="12803" width="9.14062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ustomWidth="1"/>
    <col min="13058" max="13058" width="12.140625" style="30" bestFit="1" customWidth="1"/>
    <col min="13059" max="13059" width="9.14062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ustomWidth="1"/>
    <col min="13314" max="13314" width="12.140625" style="30" bestFit="1" customWidth="1"/>
    <col min="13315" max="13315" width="9.14062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ustomWidth="1"/>
    <col min="13570" max="13570" width="12.140625" style="30" bestFit="1" customWidth="1"/>
    <col min="13571" max="13571" width="9.14062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ustomWidth="1"/>
    <col min="13826" max="13826" width="12.140625" style="30" bestFit="1" customWidth="1"/>
    <col min="13827" max="13827" width="9.14062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ustomWidth="1"/>
    <col min="14082" max="14082" width="12.140625" style="30" bestFit="1" customWidth="1"/>
    <col min="14083" max="14083" width="9.14062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ustomWidth="1"/>
    <col min="14338" max="14338" width="12.140625" style="30" bestFit="1" customWidth="1"/>
    <col min="14339" max="14339" width="9.14062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ustomWidth="1"/>
    <col min="14594" max="14594" width="12.140625" style="30" bestFit="1" customWidth="1"/>
    <col min="14595" max="14595" width="9.14062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ustomWidth="1"/>
    <col min="14850" max="14850" width="12.140625" style="30" bestFit="1" customWidth="1"/>
    <col min="14851" max="14851" width="9.14062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ustomWidth="1"/>
    <col min="15106" max="15106" width="12.140625" style="30" bestFit="1" customWidth="1"/>
    <col min="15107" max="15107" width="9.14062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ustomWidth="1"/>
    <col min="15362" max="15362" width="12.140625" style="30" bestFit="1" customWidth="1"/>
    <col min="15363" max="15363" width="9.14062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ustomWidth="1"/>
    <col min="15618" max="15618" width="12.140625" style="30" bestFit="1" customWidth="1"/>
    <col min="15619" max="15619" width="9.14062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ustomWidth="1"/>
    <col min="15874" max="15874" width="12.140625" style="30" bestFit="1" customWidth="1"/>
    <col min="15875" max="15875" width="9.14062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ustomWidth="1"/>
    <col min="16130" max="16130" width="12.140625" style="30" bestFit="1" customWidth="1"/>
    <col min="16131" max="16131" width="9.14062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ustomWidth="1"/>
  </cols>
  <sheetData>
    <row r="1" spans="1:22" ht="20.45" customHeight="1">
      <c r="A1" s="62"/>
      <c r="B1" s="77" t="s">
        <v>0</v>
      </c>
      <c r="C1" s="77"/>
      <c r="D1" s="77"/>
      <c r="E1" s="77"/>
      <c r="F1" s="77"/>
      <c r="G1" s="77"/>
      <c r="H1" s="77"/>
      <c r="I1" s="77"/>
      <c r="J1" s="77"/>
      <c r="K1" s="77"/>
      <c r="L1" s="77"/>
      <c r="M1" s="64"/>
      <c r="N1" s="65"/>
      <c r="O1" s="66"/>
      <c r="P1" s="63"/>
      <c r="Q1" s="63"/>
      <c r="R1" s="63"/>
      <c r="S1" s="63"/>
      <c r="T1" s="63"/>
      <c r="U1" s="63"/>
      <c r="V1" s="63"/>
    </row>
    <row r="2" spans="1:22" ht="20.45" customHeight="1">
      <c r="A2" s="67"/>
      <c r="B2" s="627" t="s">
        <v>8718</v>
      </c>
      <c r="C2" s="659"/>
      <c r="D2" s="659"/>
      <c r="E2" s="659"/>
      <c r="F2" s="659"/>
      <c r="G2" s="659"/>
      <c r="H2" s="659"/>
      <c r="I2" s="659"/>
      <c r="J2" s="659"/>
      <c r="K2" s="659"/>
      <c r="L2" s="659"/>
      <c r="M2" s="628" t="s">
        <v>3</v>
      </c>
      <c r="N2" s="660"/>
      <c r="O2" s="660"/>
      <c r="P2" s="661"/>
      <c r="Q2" s="628" t="s">
        <v>4</v>
      </c>
      <c r="R2" s="660"/>
      <c r="S2" s="661"/>
      <c r="T2" s="625" t="s">
        <v>5</v>
      </c>
      <c r="U2" s="660"/>
      <c r="V2" s="661"/>
    </row>
    <row r="3" spans="1:22"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row>
    <row r="4" spans="1:22">
      <c r="K4" s="32"/>
      <c r="M4" s="4">
        <v>0</v>
      </c>
      <c r="N4" s="33"/>
      <c r="O4" s="33"/>
      <c r="P4" s="34"/>
    </row>
    <row r="5" spans="1:22">
      <c r="K5" s="32"/>
      <c r="M5" s="4">
        <v>0</v>
      </c>
      <c r="N5" s="33"/>
      <c r="O5" s="33"/>
      <c r="P5" s="34"/>
    </row>
    <row r="6" spans="1:22">
      <c r="K6" s="32"/>
      <c r="M6" s="4">
        <v>0</v>
      </c>
      <c r="N6" s="33"/>
      <c r="O6" s="33"/>
      <c r="P6" s="33"/>
    </row>
    <row r="7" spans="1:22">
      <c r="K7" s="32"/>
      <c r="M7" s="4">
        <v>0</v>
      </c>
      <c r="N7" s="33"/>
      <c r="O7" s="33"/>
      <c r="P7" s="33"/>
    </row>
    <row r="8" spans="1:22">
      <c r="K8" s="32"/>
      <c r="M8" s="4">
        <v>0</v>
      </c>
      <c r="N8" s="33"/>
      <c r="O8" s="33"/>
      <c r="P8" s="34"/>
    </row>
    <row r="9" spans="1:22">
      <c r="K9" s="32"/>
      <c r="M9" s="4">
        <v>0</v>
      </c>
      <c r="N9" s="33"/>
      <c r="O9" s="33"/>
      <c r="P9" s="35"/>
    </row>
    <row r="10" spans="1:22">
      <c r="K10" s="32"/>
      <c r="M10" s="4">
        <v>0</v>
      </c>
      <c r="N10" s="33"/>
      <c r="O10" s="33"/>
      <c r="P10" s="33"/>
    </row>
    <row r="11" spans="1:22">
      <c r="K11" s="32"/>
      <c r="M11" s="4">
        <v>0</v>
      </c>
      <c r="N11" s="33"/>
      <c r="O11" s="33"/>
      <c r="P11" s="34"/>
    </row>
    <row r="12" spans="1:22">
      <c r="K12" s="32"/>
      <c r="M12" s="4">
        <v>0</v>
      </c>
      <c r="N12" s="33"/>
      <c r="O12" s="33"/>
      <c r="P12" s="34"/>
    </row>
    <row r="13" spans="1:22">
      <c r="K13" s="32"/>
      <c r="M13" s="4">
        <v>0</v>
      </c>
      <c r="N13" s="33"/>
      <c r="O13" s="33"/>
      <c r="P13" s="34"/>
    </row>
    <row r="14" spans="1:22">
      <c r="K14" s="32"/>
      <c r="M14" s="4">
        <v>0</v>
      </c>
      <c r="N14" s="33"/>
      <c r="O14" s="33"/>
      <c r="P14" s="34"/>
    </row>
    <row r="15" spans="1:22">
      <c r="K15" s="32"/>
      <c r="M15" s="4">
        <v>0</v>
      </c>
      <c r="N15" s="33"/>
      <c r="O15" s="33"/>
      <c r="P15" s="34"/>
    </row>
    <row r="16" spans="1:22">
      <c r="K16" s="32"/>
      <c r="M16" s="4">
        <v>0</v>
      </c>
      <c r="N16" s="33"/>
      <c r="O16" s="33"/>
      <c r="P16" s="34"/>
    </row>
    <row r="17" spans="11:16">
      <c r="K17" s="32"/>
      <c r="M17" s="4">
        <v>0</v>
      </c>
      <c r="N17" s="33"/>
      <c r="O17" s="33"/>
      <c r="P17" s="34"/>
    </row>
    <row r="18" spans="11:16">
      <c r="K18" s="32"/>
      <c r="M18" s="4">
        <v>0</v>
      </c>
      <c r="N18" s="33"/>
      <c r="O18" s="33"/>
      <c r="P18" s="34"/>
    </row>
    <row r="19" spans="11:16">
      <c r="K19" s="32"/>
      <c r="M19" s="4">
        <v>0</v>
      </c>
      <c r="N19" s="33"/>
      <c r="O19" s="33"/>
      <c r="P19" s="34"/>
    </row>
    <row r="20" spans="11:16">
      <c r="K20" s="32"/>
      <c r="M20" s="4">
        <v>0</v>
      </c>
      <c r="N20" s="33"/>
      <c r="O20" s="33"/>
      <c r="P20" s="34"/>
    </row>
    <row r="21" spans="11:16">
      <c r="K21" s="32"/>
      <c r="M21" s="4">
        <v>0</v>
      </c>
      <c r="N21" s="33"/>
      <c r="O21" s="33"/>
      <c r="P21" s="34"/>
    </row>
    <row r="22" spans="11:16">
      <c r="K22" s="32"/>
      <c r="M22" s="4">
        <v>0</v>
      </c>
      <c r="N22" s="33"/>
      <c r="O22" s="33"/>
      <c r="P22" s="34"/>
    </row>
    <row r="23" spans="11:16">
      <c r="K23" s="32"/>
      <c r="M23" s="4">
        <v>0</v>
      </c>
      <c r="N23" s="33"/>
      <c r="O23" s="33"/>
      <c r="P23" s="34"/>
    </row>
    <row r="24" spans="11:16">
      <c r="K24" s="32"/>
      <c r="M24" s="4">
        <v>0</v>
      </c>
      <c r="N24" s="33"/>
      <c r="O24" s="33"/>
      <c r="P24" s="34"/>
    </row>
    <row r="25" spans="11:16">
      <c r="K25" s="32"/>
      <c r="M25" s="4">
        <v>0</v>
      </c>
      <c r="N25" s="33"/>
      <c r="O25" s="33"/>
      <c r="P25" s="34"/>
    </row>
    <row r="26" spans="11:16">
      <c r="K26" s="32"/>
      <c r="M26" s="4">
        <v>0</v>
      </c>
      <c r="N26" s="33"/>
      <c r="O26" s="33"/>
      <c r="P26" s="34"/>
    </row>
    <row r="27" spans="11:16">
      <c r="K27" s="32"/>
      <c r="M27" s="4">
        <v>0</v>
      </c>
      <c r="N27" s="33"/>
      <c r="P27" s="35"/>
    </row>
    <row r="28" spans="11:16">
      <c r="K28" s="32"/>
      <c r="M28" s="4">
        <v>0</v>
      </c>
      <c r="N28" s="33"/>
      <c r="O28" s="33"/>
      <c r="P28" s="34"/>
    </row>
    <row r="29" spans="11:16">
      <c r="K29" s="32"/>
      <c r="M29" s="4">
        <v>0</v>
      </c>
      <c r="N29" s="33"/>
      <c r="O29" s="33"/>
      <c r="P29" s="34"/>
    </row>
    <row r="30" spans="11:16">
      <c r="K30" s="32"/>
      <c r="M30" s="4">
        <v>0</v>
      </c>
      <c r="N30" s="33"/>
      <c r="O30" s="33"/>
      <c r="P30" s="34"/>
    </row>
    <row r="31" spans="11:16">
      <c r="K31" s="32"/>
      <c r="M31" s="4">
        <v>0</v>
      </c>
      <c r="N31" s="33"/>
      <c r="O31" s="33"/>
      <c r="P31" s="34"/>
    </row>
    <row r="32" spans="11:16">
      <c r="K32" s="32"/>
      <c r="M32" s="4">
        <v>0</v>
      </c>
      <c r="N32" s="33"/>
      <c r="P32" s="34"/>
    </row>
    <row r="33" spans="11:16">
      <c r="K33" s="32"/>
      <c r="M33" s="4">
        <v>0</v>
      </c>
      <c r="N33" s="33"/>
      <c r="O33" s="33"/>
      <c r="P33" s="34"/>
    </row>
    <row r="34" spans="11:16">
      <c r="K34" s="32"/>
      <c r="M34" s="4">
        <v>0</v>
      </c>
      <c r="N34" s="33"/>
      <c r="O34" s="33"/>
      <c r="P34" s="34"/>
    </row>
    <row r="35" spans="11:16">
      <c r="K35" s="32"/>
      <c r="M35" s="4">
        <v>0</v>
      </c>
      <c r="N35" s="33"/>
      <c r="O35" s="33"/>
      <c r="P35" s="34"/>
    </row>
    <row r="36" spans="11:16">
      <c r="K36" s="32"/>
      <c r="M36" s="4">
        <v>0</v>
      </c>
      <c r="N36" s="33"/>
      <c r="O36" s="33"/>
      <c r="P36" s="34"/>
    </row>
    <row r="37" spans="11:16">
      <c r="K37" s="32"/>
      <c r="M37" s="4">
        <v>0</v>
      </c>
      <c r="N37" s="33"/>
      <c r="O37" s="33"/>
      <c r="P37" s="34"/>
    </row>
    <row r="38" spans="11:16">
      <c r="K38" s="32"/>
      <c r="M38" s="4">
        <v>0</v>
      </c>
      <c r="N38" s="33"/>
      <c r="O38" s="33"/>
      <c r="P38" s="34"/>
    </row>
    <row r="39" spans="11:16">
      <c r="K39" s="32"/>
      <c r="M39" s="4">
        <v>0</v>
      </c>
      <c r="N39" s="33"/>
      <c r="O39" s="33"/>
      <c r="P39" s="34"/>
    </row>
    <row r="40" spans="11:16">
      <c r="K40" s="32"/>
      <c r="M40" s="4">
        <v>0</v>
      </c>
      <c r="N40" s="33"/>
      <c r="O40" s="33"/>
      <c r="P40" s="34"/>
    </row>
    <row r="41" spans="11:16">
      <c r="K41" s="32"/>
      <c r="M41" s="4">
        <v>0</v>
      </c>
      <c r="N41" s="33"/>
      <c r="O41" s="28"/>
      <c r="P41" s="33"/>
    </row>
    <row r="42" spans="11:16">
      <c r="K42" s="32"/>
      <c r="M42" s="4">
        <v>0</v>
      </c>
      <c r="N42" s="33"/>
      <c r="O42" s="28"/>
      <c r="P42" s="33"/>
    </row>
    <row r="43" spans="11:16">
      <c r="K43" s="32"/>
      <c r="M43" s="4">
        <v>0</v>
      </c>
      <c r="N43" s="33"/>
      <c r="O43" s="33"/>
      <c r="P43" s="34"/>
    </row>
    <row r="44" spans="11:16" ht="15" customHeight="1">
      <c r="M44" s="4">
        <v>0</v>
      </c>
      <c r="N44" s="33"/>
      <c r="O44" s="33"/>
      <c r="P44" s="34"/>
    </row>
    <row r="45" spans="11:16">
      <c r="M45" s="4">
        <v>0</v>
      </c>
      <c r="N45" s="33"/>
      <c r="P45" s="33"/>
    </row>
    <row r="46" spans="11:16">
      <c r="M46" s="4">
        <v>0</v>
      </c>
      <c r="N46" s="33"/>
      <c r="P46" s="33"/>
    </row>
    <row r="47" spans="11:16">
      <c r="M47" s="4">
        <v>0</v>
      </c>
      <c r="N47" s="33"/>
      <c r="O47" s="33"/>
      <c r="P47" s="34"/>
    </row>
    <row r="48" spans="11:16">
      <c r="M48" s="4">
        <v>0</v>
      </c>
      <c r="N48" s="33"/>
      <c r="O48" s="33"/>
    </row>
    <row r="49" spans="13:16">
      <c r="M49" s="4">
        <v>0</v>
      </c>
      <c r="N49" s="33"/>
      <c r="O49" s="33"/>
      <c r="P49" s="34"/>
    </row>
    <row r="50" spans="13:16">
      <c r="M50" s="4">
        <v>0</v>
      </c>
      <c r="N50" s="33"/>
      <c r="O50" s="33"/>
      <c r="P50" s="34"/>
    </row>
    <row r="51" spans="13:16">
      <c r="M51" s="4">
        <v>0</v>
      </c>
      <c r="N51" s="33"/>
      <c r="O51" s="33"/>
      <c r="P51" s="34"/>
    </row>
    <row r="52" spans="13:16">
      <c r="M52" s="4">
        <v>0</v>
      </c>
      <c r="N52" s="33"/>
      <c r="O52" s="33"/>
      <c r="P52" s="34"/>
    </row>
    <row r="53" spans="13:16">
      <c r="M53" s="4">
        <v>0</v>
      </c>
      <c r="N53" s="33"/>
      <c r="O53" s="33"/>
      <c r="P53" s="34"/>
    </row>
    <row r="54" spans="13:16">
      <c r="M54" s="4">
        <v>0</v>
      </c>
      <c r="N54" s="33"/>
      <c r="O54" s="33"/>
      <c r="P54" s="34"/>
    </row>
    <row r="55" spans="13:16">
      <c r="M55" s="4">
        <v>0</v>
      </c>
      <c r="N55" s="33"/>
      <c r="O55" s="33"/>
      <c r="P55" s="33"/>
    </row>
    <row r="56" spans="13:16">
      <c r="M56" s="4">
        <v>0</v>
      </c>
      <c r="N56" s="33"/>
      <c r="O56" s="33"/>
      <c r="P56" s="34"/>
    </row>
    <row r="57" spans="13:16">
      <c r="M57" s="4">
        <v>0</v>
      </c>
      <c r="N57" s="33"/>
      <c r="O57" s="33"/>
      <c r="P57" s="34"/>
    </row>
    <row r="58" spans="13:16">
      <c r="M58" s="4">
        <v>0</v>
      </c>
      <c r="N58" s="33"/>
      <c r="O58" s="33"/>
      <c r="P58" s="34"/>
    </row>
    <row r="59" spans="13:16">
      <c r="M59" s="4">
        <v>0</v>
      </c>
      <c r="N59" s="33"/>
      <c r="O59" s="33"/>
      <c r="P59" s="34"/>
    </row>
    <row r="60" spans="13:16">
      <c r="M60" s="4">
        <v>0</v>
      </c>
      <c r="N60" s="33"/>
      <c r="O60" s="33"/>
      <c r="P60" s="34"/>
    </row>
    <row r="61" spans="13:16">
      <c r="M61" s="4">
        <v>0</v>
      </c>
      <c r="N61" s="33"/>
      <c r="O61" s="33"/>
      <c r="P61" s="34"/>
    </row>
    <row r="62" spans="13:16">
      <c r="M62" s="4">
        <v>0</v>
      </c>
      <c r="N62" s="33"/>
      <c r="O62" s="33"/>
      <c r="P62" s="34"/>
    </row>
    <row r="63" spans="13:16">
      <c r="M63" s="4">
        <v>0</v>
      </c>
      <c r="N63" s="33"/>
      <c r="O63" s="28"/>
      <c r="P63" s="33"/>
    </row>
    <row r="64" spans="13:16">
      <c r="M64" s="4">
        <v>0</v>
      </c>
      <c r="N64" s="33"/>
      <c r="O64" s="33"/>
      <c r="P64" s="34"/>
    </row>
    <row r="65" spans="13:16">
      <c r="M65" s="4">
        <v>0</v>
      </c>
      <c r="N65" s="33"/>
      <c r="O65" s="33"/>
      <c r="P65" s="34"/>
    </row>
    <row r="66" spans="13:16">
      <c r="M66" s="4">
        <v>0</v>
      </c>
      <c r="N66" s="33"/>
      <c r="O66" s="33"/>
      <c r="P66" s="34"/>
    </row>
    <row r="67" spans="13:16">
      <c r="M67" s="4">
        <v>0</v>
      </c>
      <c r="N67" s="33"/>
      <c r="O67" s="33"/>
      <c r="P67" s="34"/>
    </row>
    <row r="68" spans="13:16">
      <c r="M68" s="4">
        <v>0</v>
      </c>
      <c r="N68" s="33"/>
      <c r="O68" s="33"/>
      <c r="P68" s="34"/>
    </row>
    <row r="69" spans="13:16">
      <c r="M69" s="4">
        <v>0</v>
      </c>
      <c r="N69" s="33"/>
      <c r="O69" s="33"/>
      <c r="P69" s="34"/>
    </row>
    <row r="70" spans="13:16">
      <c r="M70" s="4">
        <v>0</v>
      </c>
      <c r="N70" s="33"/>
      <c r="O70" s="33"/>
      <c r="P70" s="34"/>
    </row>
    <row r="71" spans="13:16">
      <c r="M71" s="4">
        <v>0</v>
      </c>
      <c r="N71" s="33"/>
      <c r="O71" s="33"/>
      <c r="P71" s="34"/>
    </row>
    <row r="72" spans="13:16">
      <c r="M72" s="4">
        <v>0</v>
      </c>
      <c r="N72" s="33"/>
      <c r="O72" s="33"/>
      <c r="P72" s="34"/>
    </row>
    <row r="73" spans="13:16">
      <c r="M73" s="4">
        <v>0</v>
      </c>
      <c r="N73" s="33"/>
      <c r="O73" s="33"/>
      <c r="P73" s="34"/>
    </row>
    <row r="74" spans="13:16">
      <c r="M74" s="4">
        <v>0</v>
      </c>
      <c r="N74" s="33"/>
      <c r="O74" s="33"/>
      <c r="P74" s="34"/>
    </row>
    <row r="75" spans="13:16">
      <c r="M75" s="4">
        <v>0</v>
      </c>
      <c r="N75" s="33"/>
      <c r="O75" s="33"/>
      <c r="P75" s="34"/>
    </row>
    <row r="76" spans="13:16">
      <c r="M76" s="4">
        <v>0</v>
      </c>
      <c r="N76" s="33"/>
      <c r="O76" s="33"/>
      <c r="P76" s="34"/>
    </row>
    <row r="77" spans="13:16">
      <c r="M77" s="4">
        <v>0</v>
      </c>
      <c r="N77" s="33"/>
      <c r="O77" s="33"/>
      <c r="P77" s="34"/>
    </row>
    <row r="78" spans="13:16">
      <c r="M78" s="4">
        <v>0</v>
      </c>
      <c r="N78" s="33"/>
      <c r="O78" s="33"/>
      <c r="P78" s="34"/>
    </row>
    <row r="79" spans="13:16">
      <c r="M79" s="4">
        <v>0</v>
      </c>
      <c r="N79" s="33"/>
      <c r="O79" s="33"/>
      <c r="P79" s="33"/>
    </row>
    <row r="80" spans="13:16">
      <c r="M80" s="4">
        <v>0</v>
      </c>
      <c r="N80" s="33"/>
      <c r="O80" s="33"/>
      <c r="P80" s="34"/>
    </row>
    <row r="81" spans="12:16">
      <c r="M81" s="4">
        <v>0</v>
      </c>
      <c r="N81" s="33"/>
      <c r="O81" s="33"/>
      <c r="P81" s="34"/>
    </row>
    <row r="82" spans="12:16">
      <c r="L82" s="48"/>
      <c r="M82" s="4">
        <v>0</v>
      </c>
      <c r="N82" s="33"/>
      <c r="O82" s="33"/>
      <c r="P82" s="34"/>
    </row>
    <row r="83" spans="12:16">
      <c r="M83" s="4">
        <v>0</v>
      </c>
      <c r="N83" s="33"/>
      <c r="O83" s="33"/>
      <c r="P83" s="34"/>
    </row>
    <row r="84" spans="12:16">
      <c r="M84" s="4">
        <v>0</v>
      </c>
      <c r="N84" s="33"/>
      <c r="O84" s="33"/>
      <c r="P84" s="34"/>
    </row>
    <row r="85" spans="12:16">
      <c r="M85" s="4">
        <v>0</v>
      </c>
      <c r="N85" s="33"/>
      <c r="O85" s="33"/>
      <c r="P85" s="34"/>
    </row>
    <row r="86" spans="12:16">
      <c r="M86" s="4">
        <v>0</v>
      </c>
      <c r="N86" s="33"/>
      <c r="O86" s="33"/>
      <c r="P86" s="34"/>
    </row>
    <row r="87" spans="12:16">
      <c r="M87" s="4">
        <v>0</v>
      </c>
      <c r="N87" s="33"/>
      <c r="O87" s="33"/>
      <c r="P87" s="34"/>
    </row>
    <row r="88" spans="12:16">
      <c r="L88" s="48"/>
      <c r="M88" s="4">
        <v>0</v>
      </c>
      <c r="N88" s="33"/>
      <c r="O88" s="33"/>
      <c r="P88" s="34"/>
    </row>
    <row r="89" spans="12:16">
      <c r="M89" s="4">
        <v>0</v>
      </c>
      <c r="N89" s="33"/>
      <c r="O89" s="33"/>
      <c r="P89" s="34"/>
    </row>
    <row r="90" spans="12:16">
      <c r="M90" s="4">
        <v>0</v>
      </c>
      <c r="N90" s="33"/>
      <c r="O90" s="33"/>
      <c r="P90" s="34"/>
    </row>
    <row r="91" spans="12:16">
      <c r="M91" s="4">
        <v>0</v>
      </c>
      <c r="N91" s="33"/>
      <c r="O91" s="33"/>
      <c r="P91" s="34"/>
    </row>
    <row r="92" spans="12:16">
      <c r="M92" s="4">
        <v>0</v>
      </c>
      <c r="N92" s="33"/>
      <c r="O92" s="33"/>
      <c r="P92" s="34"/>
    </row>
    <row r="93" spans="12:16">
      <c r="M93" s="4">
        <v>0</v>
      </c>
      <c r="N93" s="33"/>
      <c r="O93" s="33"/>
      <c r="P93" s="34"/>
    </row>
    <row r="94" spans="12:16">
      <c r="M94" s="4">
        <v>0</v>
      </c>
      <c r="N94" s="33"/>
      <c r="O94" s="34"/>
      <c r="P94" s="34"/>
    </row>
    <row r="95" spans="12:16">
      <c r="M95" s="4">
        <v>0</v>
      </c>
      <c r="N95" s="33"/>
      <c r="O95" s="33"/>
      <c r="P95" s="34"/>
    </row>
    <row r="96" spans="12:16">
      <c r="M96" s="4">
        <v>0</v>
      </c>
      <c r="N96" s="33"/>
      <c r="O96" s="33"/>
      <c r="P96" s="34"/>
    </row>
    <row r="97" spans="12:16">
      <c r="M97" s="4">
        <v>0</v>
      </c>
      <c r="N97" s="33"/>
      <c r="O97" s="33"/>
      <c r="P97" s="34"/>
    </row>
    <row r="98" spans="12:16">
      <c r="M98" s="4">
        <v>0</v>
      </c>
      <c r="N98" s="33"/>
      <c r="O98" s="33"/>
      <c r="P98" s="33"/>
    </row>
    <row r="99" spans="12:16">
      <c r="M99" s="4">
        <v>0</v>
      </c>
      <c r="N99" s="33"/>
      <c r="O99" s="33"/>
      <c r="P99" s="34"/>
    </row>
    <row r="100" spans="12:16">
      <c r="M100" s="4">
        <v>0</v>
      </c>
      <c r="N100" s="33"/>
      <c r="O100" s="33"/>
      <c r="P100" s="34"/>
    </row>
    <row r="101" spans="12:16">
      <c r="M101" s="4">
        <v>0</v>
      </c>
      <c r="N101" s="33"/>
      <c r="O101" s="33"/>
      <c r="P101" s="34"/>
    </row>
    <row r="102" spans="12:16">
      <c r="L102" s="48"/>
      <c r="M102" s="4">
        <v>0</v>
      </c>
      <c r="N102" s="33"/>
      <c r="O102" s="33"/>
      <c r="P102" s="34"/>
    </row>
    <row r="103" spans="12:16">
      <c r="M103" s="4">
        <v>0</v>
      </c>
      <c r="N103" s="33"/>
      <c r="O103" s="33"/>
      <c r="P103" s="34"/>
    </row>
    <row r="104" spans="12:16">
      <c r="M104" s="4">
        <v>0</v>
      </c>
      <c r="N104" s="33"/>
      <c r="O104" s="33"/>
      <c r="P104" s="34"/>
    </row>
    <row r="105" spans="12:16">
      <c r="M105" s="4">
        <v>0</v>
      </c>
      <c r="N105" s="33"/>
      <c r="O105" s="33"/>
      <c r="P105" s="34"/>
    </row>
    <row r="106" spans="12:16">
      <c r="M106" s="4">
        <v>0</v>
      </c>
      <c r="N106" s="33"/>
      <c r="O106" s="33"/>
      <c r="P106" s="34"/>
    </row>
    <row r="107" spans="12:16">
      <c r="M107" s="4">
        <v>0</v>
      </c>
      <c r="N107" s="33"/>
      <c r="O107" s="33"/>
      <c r="P107" s="34"/>
    </row>
    <row r="108" spans="12:16">
      <c r="M108" s="4">
        <v>0</v>
      </c>
      <c r="N108" s="33"/>
      <c r="O108" s="33"/>
      <c r="P108" s="34"/>
    </row>
    <row r="109" spans="12:16">
      <c r="M109" s="4">
        <v>0</v>
      </c>
      <c r="N109" s="33"/>
      <c r="O109" s="33"/>
      <c r="P109" s="34"/>
    </row>
    <row r="110" spans="12:16">
      <c r="M110" s="4">
        <v>0</v>
      </c>
      <c r="N110" s="33"/>
      <c r="O110" s="33"/>
      <c r="P110" s="34"/>
    </row>
    <row r="111" spans="12:16">
      <c r="M111" s="4">
        <v>0</v>
      </c>
      <c r="N111" s="33"/>
      <c r="O111" s="33"/>
      <c r="P111" s="34"/>
    </row>
    <row r="112" spans="12:16">
      <c r="M112" s="4">
        <v>0</v>
      </c>
      <c r="N112" s="33"/>
      <c r="O112" s="33"/>
      <c r="P112" s="34"/>
    </row>
    <row r="113" spans="13:16">
      <c r="M113" s="4">
        <v>0</v>
      </c>
      <c r="N113" s="33"/>
      <c r="O113" s="33"/>
      <c r="P113" s="34"/>
    </row>
    <row r="114" spans="13:16">
      <c r="M114" s="4">
        <v>0</v>
      </c>
      <c r="N114" s="33"/>
      <c r="O114" s="33"/>
      <c r="P114" s="34"/>
    </row>
    <row r="115" spans="13:16">
      <c r="M115" s="4">
        <v>0</v>
      </c>
      <c r="N115" s="33"/>
      <c r="O115" s="33"/>
      <c r="P115" s="34"/>
    </row>
    <row r="116" spans="13:16">
      <c r="M116" s="4">
        <v>0</v>
      </c>
      <c r="N116" s="33"/>
      <c r="O116" s="33"/>
      <c r="P116" s="34"/>
    </row>
    <row r="117" spans="13:16">
      <c r="M117" s="4">
        <v>0</v>
      </c>
      <c r="N117" s="33"/>
      <c r="O117" s="33"/>
      <c r="P117" s="34"/>
    </row>
    <row r="118" spans="13:16">
      <c r="M118" s="4">
        <v>0</v>
      </c>
      <c r="N118" s="33"/>
      <c r="O118" s="33"/>
      <c r="P118" s="34"/>
    </row>
    <row r="119" spans="13:16">
      <c r="M119" s="4">
        <v>0</v>
      </c>
      <c r="N119" s="33"/>
      <c r="O119" s="33"/>
      <c r="P119" s="34"/>
    </row>
    <row r="120" spans="13:16">
      <c r="M120" s="4">
        <v>0</v>
      </c>
      <c r="N120" s="33"/>
      <c r="O120" s="33"/>
      <c r="P120" s="34"/>
    </row>
    <row r="121" spans="13:16">
      <c r="M121" s="4">
        <v>0</v>
      </c>
      <c r="N121" s="33"/>
      <c r="O121" s="33"/>
      <c r="P121" s="34"/>
    </row>
    <row r="122" spans="13:16">
      <c r="M122" s="4">
        <v>0</v>
      </c>
      <c r="N122" s="33"/>
      <c r="O122" s="33"/>
      <c r="P122" s="34"/>
    </row>
    <row r="123" spans="13:16">
      <c r="M123" s="4">
        <v>0</v>
      </c>
      <c r="N123" s="33"/>
      <c r="O123" s="33"/>
      <c r="P123" s="34"/>
    </row>
    <row r="124" spans="13:16">
      <c r="M124" s="4">
        <v>0</v>
      </c>
      <c r="N124" s="33"/>
      <c r="O124" s="33"/>
      <c r="P124" s="34"/>
    </row>
    <row r="125" spans="13:16">
      <c r="M125" s="4">
        <v>0</v>
      </c>
      <c r="N125" s="33"/>
      <c r="O125" s="33"/>
      <c r="P125" s="34"/>
    </row>
    <row r="126" spans="13:16">
      <c r="M126" s="4">
        <v>0</v>
      </c>
      <c r="N126" s="33"/>
      <c r="O126" s="33"/>
      <c r="P126" s="34"/>
    </row>
    <row r="127" spans="13:16">
      <c r="M127" s="4">
        <v>0</v>
      </c>
      <c r="N127" s="33"/>
      <c r="O127" s="33"/>
      <c r="P127" s="34"/>
    </row>
    <row r="128" spans="13:16">
      <c r="M128" s="4">
        <v>0</v>
      </c>
      <c r="N128" s="33"/>
      <c r="O128" s="33"/>
      <c r="P128" s="34"/>
    </row>
    <row r="129" spans="13:16">
      <c r="M129" s="4">
        <v>0</v>
      </c>
      <c r="N129" s="33"/>
      <c r="O129" s="33"/>
      <c r="P129" s="34"/>
    </row>
    <row r="130" spans="13:16">
      <c r="M130" s="4">
        <v>0</v>
      </c>
      <c r="N130" s="33"/>
      <c r="O130" s="33"/>
      <c r="P130" s="34"/>
    </row>
    <row r="131" spans="13:16">
      <c r="M131" s="4">
        <v>0</v>
      </c>
      <c r="N131" s="33"/>
      <c r="O131" s="33"/>
      <c r="P131" s="34"/>
    </row>
    <row r="132" spans="13:16">
      <c r="M132" s="4">
        <v>0</v>
      </c>
      <c r="N132" s="33"/>
      <c r="O132" s="33"/>
      <c r="P132" s="34"/>
    </row>
    <row r="133" spans="13:16">
      <c r="M133" s="4">
        <v>0</v>
      </c>
      <c r="N133" s="33"/>
      <c r="O133" s="33"/>
      <c r="P133" s="34"/>
    </row>
    <row r="134" spans="13:16">
      <c r="M134" s="4">
        <v>0</v>
      </c>
      <c r="N134" s="33"/>
      <c r="O134" s="33"/>
      <c r="P134" s="34"/>
    </row>
    <row r="135" spans="13:16">
      <c r="M135" s="4">
        <v>0</v>
      </c>
      <c r="N135" s="33"/>
      <c r="O135" s="33"/>
      <c r="P135" s="34"/>
    </row>
    <row r="136" spans="13:16">
      <c r="M136" s="4">
        <v>0</v>
      </c>
      <c r="N136" s="33"/>
      <c r="O136" s="33"/>
      <c r="P136" s="34"/>
    </row>
    <row r="137" spans="13:16">
      <c r="M137" s="4">
        <v>0</v>
      </c>
      <c r="N137" s="33"/>
      <c r="O137" s="33"/>
      <c r="P137" s="34"/>
    </row>
    <row r="138" spans="13:16">
      <c r="M138" s="4">
        <v>0</v>
      </c>
      <c r="N138" s="33"/>
      <c r="O138" s="33"/>
      <c r="P138" s="34"/>
    </row>
    <row r="139" spans="13:16">
      <c r="M139" s="4">
        <v>0</v>
      </c>
      <c r="N139" s="33"/>
      <c r="O139" s="33"/>
      <c r="P139" s="34"/>
    </row>
    <row r="140" spans="13:16">
      <c r="M140" s="4">
        <v>0</v>
      </c>
      <c r="N140" s="33"/>
      <c r="O140" s="33"/>
      <c r="P140" s="34"/>
    </row>
    <row r="141" spans="13:16">
      <c r="M141" s="4">
        <v>0</v>
      </c>
      <c r="N141" s="33"/>
      <c r="O141" s="33"/>
      <c r="P141" s="34"/>
    </row>
    <row r="142" spans="13:16">
      <c r="M142" s="4">
        <v>0</v>
      </c>
      <c r="N142" s="33"/>
      <c r="O142" s="33"/>
      <c r="P142" s="34"/>
    </row>
    <row r="143" spans="13:16">
      <c r="M143" s="4">
        <v>0</v>
      </c>
      <c r="N143" s="33"/>
      <c r="O143" s="33"/>
      <c r="P143" s="34"/>
    </row>
    <row r="144" spans="13:16">
      <c r="M144" s="4">
        <v>0</v>
      </c>
      <c r="N144" s="33"/>
      <c r="O144" s="33"/>
      <c r="P144" s="34"/>
    </row>
    <row r="145" spans="13:16">
      <c r="M145" s="4">
        <v>0</v>
      </c>
      <c r="N145" s="33"/>
      <c r="O145" s="33"/>
      <c r="P145" s="34"/>
    </row>
    <row r="146" spans="13:16">
      <c r="M146" s="4">
        <v>0</v>
      </c>
      <c r="N146" s="33"/>
      <c r="O146" s="33"/>
      <c r="P146" s="34"/>
    </row>
    <row r="147" spans="13:16">
      <c r="M147" s="4">
        <v>0</v>
      </c>
      <c r="N147" s="33"/>
      <c r="O147" s="33"/>
      <c r="P147" s="34"/>
    </row>
    <row r="148" spans="13:16">
      <c r="M148" s="4">
        <v>0</v>
      </c>
      <c r="N148" s="33"/>
      <c r="O148" s="33"/>
      <c r="P148" s="34"/>
    </row>
    <row r="149" spans="13:16">
      <c r="M149" s="4">
        <v>0</v>
      </c>
      <c r="N149" s="33"/>
      <c r="O149" s="33"/>
      <c r="P149" s="34"/>
    </row>
    <row r="150" spans="13:16">
      <c r="M150" s="4">
        <v>0</v>
      </c>
      <c r="N150" s="33"/>
      <c r="O150" s="33"/>
      <c r="P150" s="34"/>
    </row>
    <row r="151" spans="13:16">
      <c r="M151" s="4">
        <v>0</v>
      </c>
      <c r="N151" s="33"/>
      <c r="O151" s="33"/>
      <c r="P151" s="34"/>
    </row>
    <row r="152" spans="13:16">
      <c r="M152" s="4">
        <v>0</v>
      </c>
      <c r="N152" s="33"/>
      <c r="O152" s="33"/>
      <c r="P152" s="34"/>
    </row>
    <row r="153" spans="13:16">
      <c r="M153" s="4">
        <v>0</v>
      </c>
      <c r="N153" s="33"/>
      <c r="O153" s="33"/>
      <c r="P153" s="34"/>
    </row>
    <row r="154" spans="13:16">
      <c r="M154" s="4">
        <v>0</v>
      </c>
      <c r="N154" s="33"/>
      <c r="O154" s="33"/>
      <c r="P154" s="34"/>
    </row>
    <row r="155" spans="13:16">
      <c r="M155" s="4">
        <v>0</v>
      </c>
      <c r="N155" s="33"/>
      <c r="O155" s="33"/>
      <c r="P155" s="34"/>
    </row>
    <row r="156" spans="13:16">
      <c r="M156" s="4">
        <v>0</v>
      </c>
      <c r="N156" s="33"/>
      <c r="O156" s="33"/>
      <c r="P156" s="34"/>
    </row>
    <row r="157" spans="13:16">
      <c r="M157" s="4">
        <v>0</v>
      </c>
      <c r="N157" s="33"/>
      <c r="O157" s="33"/>
      <c r="P157" s="34"/>
    </row>
    <row r="158" spans="13:16">
      <c r="M158" s="4">
        <v>0</v>
      </c>
      <c r="N158" s="33"/>
      <c r="O158" s="33"/>
      <c r="P158" s="34"/>
    </row>
    <row r="159" spans="13:16">
      <c r="M159" s="4">
        <v>0</v>
      </c>
      <c r="N159" s="33"/>
      <c r="O159" s="33"/>
      <c r="P159" s="34"/>
    </row>
    <row r="160" spans="13:16">
      <c r="M160" s="4">
        <v>0</v>
      </c>
      <c r="N160" s="33"/>
      <c r="O160" s="34"/>
      <c r="P160" s="34"/>
    </row>
    <row r="161" spans="13:16">
      <c r="M161" s="4">
        <v>0</v>
      </c>
      <c r="N161" s="33"/>
      <c r="O161" s="33"/>
      <c r="P161" s="34"/>
    </row>
    <row r="162" spans="13:16">
      <c r="M162" s="4">
        <v>0</v>
      </c>
      <c r="N162" s="33"/>
      <c r="O162" s="33"/>
      <c r="P162" s="34"/>
    </row>
    <row r="163" spans="13:16">
      <c r="M163" s="4">
        <v>0</v>
      </c>
      <c r="N163" s="33"/>
      <c r="O163" s="33"/>
      <c r="P163" s="34"/>
    </row>
    <row r="164" spans="13:16">
      <c r="M164" s="4">
        <v>0</v>
      </c>
      <c r="N164" s="33"/>
      <c r="O164" s="33"/>
      <c r="P164" s="34"/>
    </row>
    <row r="165" spans="13:16">
      <c r="M165" s="4">
        <v>0</v>
      </c>
      <c r="N165" s="33"/>
      <c r="O165" s="33"/>
      <c r="P165" s="34"/>
    </row>
    <row r="166" spans="13:16">
      <c r="M166" s="4">
        <v>0</v>
      </c>
      <c r="N166" s="33"/>
      <c r="O166" s="33"/>
      <c r="P166" s="34"/>
    </row>
    <row r="167" spans="13:16">
      <c r="M167" s="4">
        <v>0</v>
      </c>
      <c r="N167" s="33"/>
      <c r="O167" s="33"/>
      <c r="P167" s="34"/>
    </row>
    <row r="168" spans="13:16">
      <c r="M168" s="4">
        <v>0</v>
      </c>
      <c r="N168" s="33"/>
      <c r="O168" s="33"/>
      <c r="P168" s="34"/>
    </row>
    <row r="169" spans="13:16">
      <c r="M169" s="4">
        <v>0</v>
      </c>
      <c r="N169" s="33"/>
      <c r="O169" s="33"/>
      <c r="P169" s="34"/>
    </row>
    <row r="170" spans="13:16">
      <c r="M170" s="4">
        <v>0</v>
      </c>
      <c r="N170" s="33"/>
      <c r="O170" s="33"/>
      <c r="P170" s="34"/>
    </row>
    <row r="171" spans="13:16">
      <c r="M171" s="4">
        <v>0</v>
      </c>
      <c r="N171" s="33"/>
      <c r="O171" s="33"/>
      <c r="P171" s="34"/>
    </row>
    <row r="172" spans="13:16">
      <c r="M172" s="4">
        <v>0</v>
      </c>
      <c r="N172" s="33"/>
      <c r="O172" s="33"/>
      <c r="P172" s="34"/>
    </row>
    <row r="173" spans="13:16">
      <c r="M173" s="4">
        <v>0</v>
      </c>
      <c r="N173" s="33"/>
      <c r="O173" s="33"/>
      <c r="P173" s="34"/>
    </row>
    <row r="174" spans="13:16">
      <c r="M174" s="4">
        <v>0</v>
      </c>
      <c r="N174" s="33"/>
      <c r="O174" s="33"/>
      <c r="P174" s="34"/>
    </row>
    <row r="175" spans="13:16">
      <c r="M175" s="4">
        <v>0</v>
      </c>
      <c r="N175" s="33"/>
      <c r="O175" s="34"/>
      <c r="P175" s="34"/>
    </row>
    <row r="176" spans="13:16">
      <c r="M176" s="4">
        <v>0</v>
      </c>
      <c r="N176" s="33"/>
      <c r="O176" s="33"/>
      <c r="P176" s="34"/>
    </row>
    <row r="177" spans="13:16">
      <c r="M177" s="4">
        <v>0</v>
      </c>
      <c r="N177" s="33"/>
      <c r="O177" s="33"/>
      <c r="P177" s="34"/>
    </row>
    <row r="178" spans="13:16">
      <c r="M178" s="4">
        <v>0</v>
      </c>
      <c r="N178" s="33"/>
      <c r="O178" s="33"/>
      <c r="P178" s="34"/>
    </row>
    <row r="179" spans="13:16">
      <c r="M179" s="4">
        <v>0</v>
      </c>
      <c r="N179" s="33"/>
      <c r="O179" s="33"/>
      <c r="P179" s="34"/>
    </row>
    <row r="180" spans="13:16">
      <c r="M180" s="4">
        <v>0</v>
      </c>
      <c r="N180" s="33"/>
      <c r="O180" s="33"/>
      <c r="P180" s="34"/>
    </row>
    <row r="181" spans="13:16">
      <c r="M181" s="4">
        <v>0</v>
      </c>
      <c r="P181" s="34"/>
    </row>
    <row r="182" spans="13:16">
      <c r="M182" s="4">
        <v>0</v>
      </c>
      <c r="P182" s="34"/>
    </row>
    <row r="183" spans="13:16">
      <c r="M183" s="4">
        <v>0</v>
      </c>
      <c r="P183" s="34"/>
    </row>
    <row r="184" spans="13:16">
      <c r="M184" s="4">
        <v>0</v>
      </c>
      <c r="P184" s="34"/>
    </row>
    <row r="185" spans="13:16">
      <c r="M185" s="4">
        <v>0</v>
      </c>
      <c r="P185" s="34"/>
    </row>
    <row r="186" spans="13:16">
      <c r="M186" s="4">
        <v>0</v>
      </c>
    </row>
    <row r="187" spans="13:16">
      <c r="M187" s="4">
        <v>0</v>
      </c>
    </row>
    <row r="188" spans="13:16">
      <c r="M188" s="4">
        <v>0</v>
      </c>
    </row>
    <row r="189" spans="13:16">
      <c r="M189" s="4">
        <v>0</v>
      </c>
    </row>
    <row r="190" spans="13:16">
      <c r="M190" s="4">
        <v>0</v>
      </c>
    </row>
    <row r="191" spans="13:16">
      <c r="M191" s="4">
        <v>0</v>
      </c>
    </row>
    <row r="192" spans="13:16">
      <c r="M192" s="4">
        <v>0</v>
      </c>
    </row>
    <row r="193" spans="13:13">
      <c r="M193" s="4">
        <v>0</v>
      </c>
    </row>
    <row r="194" spans="13:13">
      <c r="M194" s="4">
        <v>0</v>
      </c>
    </row>
    <row r="195" spans="13:13">
      <c r="M195" s="4">
        <v>0</v>
      </c>
    </row>
    <row r="196" spans="13:13">
      <c r="M196" s="4">
        <v>0</v>
      </c>
    </row>
    <row r="197" spans="13:13">
      <c r="M197" s="4">
        <v>0</v>
      </c>
    </row>
    <row r="198" spans="13:13">
      <c r="M198" s="4">
        <v>0</v>
      </c>
    </row>
    <row r="199" spans="13:13">
      <c r="M199" s="4">
        <v>0</v>
      </c>
    </row>
    <row r="200" spans="13:13">
      <c r="M200" s="4">
        <v>0</v>
      </c>
    </row>
    <row r="201" spans="13:13">
      <c r="M201" s="4">
        <v>0</v>
      </c>
    </row>
    <row r="202" spans="13:13">
      <c r="M202" s="4">
        <v>0</v>
      </c>
    </row>
    <row r="203" spans="13:13">
      <c r="M203" s="4">
        <v>0</v>
      </c>
    </row>
    <row r="204" spans="13:13">
      <c r="M204" s="4">
        <v>0</v>
      </c>
    </row>
    <row r="205" spans="13:13">
      <c r="M205" s="4">
        <v>0</v>
      </c>
    </row>
    <row r="206" spans="13:13">
      <c r="M206" s="4">
        <v>0</v>
      </c>
    </row>
  </sheetData>
  <mergeCells count="4">
    <mergeCell ref="B2:L2"/>
    <mergeCell ref="T2:V2"/>
    <mergeCell ref="M2:P2"/>
    <mergeCell ref="Q2:S2"/>
  </mergeCells>
  <conditionalFormatting sqref="M4:M206">
    <cfRule type="iconSet" priority="4">
      <iconSet iconSet="3Symbols2">
        <cfvo type="percent" val="0"/>
        <cfvo type="num" val="0.5"/>
        <cfvo type="num" val="1"/>
      </iconSet>
    </cfRule>
  </conditionalFormatting>
  <conditionalFormatting sqref="M4:M1048576">
    <cfRule type="containsText" dxfId="4"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2">
    <dataValidation type="list" allowBlank="1" showInputMessage="1" showErrorMessage="1" sqref="N4:N180 P7" xr:uid="{00000000-0002-0000-5D00-000000000000}">
      <formula1>MoSCoW</formula1>
    </dataValidation>
    <dataValidation type="list" error="Value must be one of: Ignore, Direct, Constant, Lookup Table, Complex" sqref="O4:O1048576" xr:uid="{00000000-0002-0000-5D00-000001000000}">
      <formula1>"Ignore,Direct,Constant,Lookup Table,Complex"</formula1>
    </dataValidation>
  </dataValidations>
  <pageMargins left="0.7" right="0.7" top="0.75" bottom="0.75" header="0.3" footer="0.3"/>
  <pageSetup orientation="portrait"/>
  <drawing r:id="rId1"/>
  <legacy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81E8-945B-416B-A474-E39E3526B6FA}">
  <dimension ref="A1"/>
  <sheetViews>
    <sheetView workbookViewId="0"/>
  </sheetViews>
  <sheetFormatPr defaultColWidth="9.140625" defaultRowHeight="14.45"/>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dimension ref="A1:C4"/>
  <sheetViews>
    <sheetView workbookViewId="0">
      <selection activeCell="I19" sqref="I19"/>
    </sheetView>
  </sheetViews>
  <sheetFormatPr defaultColWidth="9.140625" defaultRowHeight="14.45"/>
  <cols>
    <col min="3" max="3" width="17.85546875" customWidth="1"/>
    <col min="9" max="9" width="18.42578125" customWidth="1"/>
  </cols>
  <sheetData>
    <row r="1" spans="1:3">
      <c r="A1" s="117" t="s">
        <v>2911</v>
      </c>
      <c r="C1" s="117" t="s">
        <v>3018</v>
      </c>
    </row>
    <row r="2" spans="1:3">
      <c r="A2" s="43" t="s">
        <v>14910</v>
      </c>
      <c r="B2" t="s">
        <v>14910</v>
      </c>
      <c r="C2" t="s">
        <v>14911</v>
      </c>
    </row>
    <row r="3" spans="1:3">
      <c r="A3" t="s">
        <v>63</v>
      </c>
      <c r="B3" t="s">
        <v>63</v>
      </c>
      <c r="C3" t="s">
        <v>63</v>
      </c>
    </row>
    <row r="4" spans="1:3">
      <c r="A4" t="s">
        <v>14912</v>
      </c>
      <c r="B4" t="s">
        <v>63</v>
      </c>
      <c r="C4" t="s">
        <v>63</v>
      </c>
    </row>
  </sheetData>
  <conditionalFormatting sqref="A1">
    <cfRule type="duplicateValues" dxfId="3" priority="1"/>
  </conditionalFormatting>
  <pageMargins left="0.7" right="0.7" top="0.75" bottom="0.75" header="0.3" footer="0.3"/>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0"/>
  </sheetPr>
  <dimension ref="A1:K204"/>
  <sheetViews>
    <sheetView workbookViewId="0">
      <selection activeCell="G11" sqref="G11"/>
    </sheetView>
  </sheetViews>
  <sheetFormatPr defaultColWidth="9.140625" defaultRowHeight="14.45"/>
  <cols>
    <col min="1" max="1" width="15.140625" customWidth="1"/>
    <col min="2" max="2" width="15" customWidth="1"/>
    <col min="3" max="3" width="23.85546875" customWidth="1"/>
    <col min="4" max="4" width="10.42578125" customWidth="1"/>
    <col min="5" max="5" width="9.42578125" customWidth="1"/>
    <col min="6" max="6" width="10.42578125" customWidth="1"/>
    <col min="7" max="7" width="13.85546875" customWidth="1"/>
    <col min="8" max="8" width="9.5703125" customWidth="1"/>
    <col min="9" max="9" width="16.5703125" customWidth="1"/>
    <col min="10" max="10" width="27.5703125" customWidth="1"/>
    <col min="11" max="11" width="16.140625" bestFit="1" customWidth="1"/>
  </cols>
  <sheetData>
    <row r="1" spans="1:11">
      <c r="B1" s="117" t="s">
        <v>2911</v>
      </c>
      <c r="C1" s="117" t="s">
        <v>3018</v>
      </c>
      <c r="D1" s="117" t="s">
        <v>3019</v>
      </c>
      <c r="E1" s="117" t="s">
        <v>3020</v>
      </c>
      <c r="F1" s="117" t="s">
        <v>15</v>
      </c>
      <c r="G1" s="117" t="s">
        <v>3021</v>
      </c>
      <c r="H1" s="117" t="s">
        <v>3022</v>
      </c>
      <c r="I1" s="117" t="s">
        <v>3023</v>
      </c>
      <c r="J1" s="117" t="s">
        <v>32</v>
      </c>
      <c r="K1" s="117" t="s">
        <v>14913</v>
      </c>
    </row>
    <row r="2" spans="1:11">
      <c r="A2" s="43" t="s">
        <v>60</v>
      </c>
      <c r="B2" s="43" t="s">
        <v>5325</v>
      </c>
      <c r="C2" s="30" t="s">
        <v>48</v>
      </c>
      <c r="D2" t="s">
        <v>1033</v>
      </c>
      <c r="E2" t="s">
        <v>1233</v>
      </c>
      <c r="F2" t="s">
        <v>107</v>
      </c>
      <c r="G2" t="s">
        <v>137</v>
      </c>
      <c r="H2" t="s">
        <v>97</v>
      </c>
      <c r="J2" t="s">
        <v>67</v>
      </c>
      <c r="K2" s="118" t="s">
        <v>14914</v>
      </c>
    </row>
    <row r="3" spans="1:11">
      <c r="A3" s="43" t="s">
        <v>71</v>
      </c>
      <c r="B3" s="43" t="s">
        <v>2948</v>
      </c>
      <c r="C3" s="30" t="s">
        <v>72</v>
      </c>
      <c r="D3" t="s">
        <v>2399</v>
      </c>
      <c r="E3" t="s">
        <v>3025</v>
      </c>
      <c r="F3" t="s">
        <v>107</v>
      </c>
      <c r="G3" t="s">
        <v>137</v>
      </c>
      <c r="H3" t="s">
        <v>2710</v>
      </c>
      <c r="J3" t="s">
        <v>67</v>
      </c>
      <c r="K3" s="118" t="s">
        <v>14914</v>
      </c>
    </row>
    <row r="4" spans="1:11">
      <c r="A4" s="43" t="s">
        <v>79</v>
      </c>
      <c r="B4" s="43" t="s">
        <v>14915</v>
      </c>
      <c r="C4" s="30" t="s">
        <v>80</v>
      </c>
      <c r="D4" t="s">
        <v>3026</v>
      </c>
      <c r="E4" t="s">
        <v>14916</v>
      </c>
      <c r="F4" t="s">
        <v>62</v>
      </c>
      <c r="G4" t="s">
        <v>137</v>
      </c>
      <c r="H4" t="s">
        <v>2710</v>
      </c>
      <c r="J4" t="s">
        <v>67</v>
      </c>
      <c r="K4" s="118" t="s">
        <v>14914</v>
      </c>
    </row>
    <row r="5" spans="1:11">
      <c r="A5" s="43" t="s">
        <v>86</v>
      </c>
      <c r="B5" s="43" t="s">
        <v>14917</v>
      </c>
      <c r="C5" s="30" t="s">
        <v>87</v>
      </c>
      <c r="D5" t="s">
        <v>14918</v>
      </c>
      <c r="E5" t="s">
        <v>14919</v>
      </c>
      <c r="F5" t="s">
        <v>100</v>
      </c>
      <c r="G5" t="s">
        <v>136</v>
      </c>
      <c r="H5" t="s">
        <v>2710</v>
      </c>
      <c r="J5" t="s">
        <v>67</v>
      </c>
      <c r="K5" s="118" t="s">
        <v>14914</v>
      </c>
    </row>
    <row r="6" spans="1:11">
      <c r="A6" s="43" t="s">
        <v>89</v>
      </c>
      <c r="B6" s="43" t="s">
        <v>14920</v>
      </c>
      <c r="C6" s="30" t="s">
        <v>90</v>
      </c>
      <c r="D6" t="s">
        <v>14921</v>
      </c>
      <c r="E6" t="s">
        <v>3033</v>
      </c>
      <c r="F6" t="s">
        <v>1620</v>
      </c>
      <c r="G6" t="s">
        <v>137</v>
      </c>
      <c r="H6" t="s">
        <v>2710</v>
      </c>
      <c r="J6" t="s">
        <v>67</v>
      </c>
      <c r="K6" s="118" t="s">
        <v>14914</v>
      </c>
    </row>
    <row r="7" spans="1:11">
      <c r="A7" s="43" t="s">
        <v>92</v>
      </c>
      <c r="B7" s="43" t="s">
        <v>14922</v>
      </c>
      <c r="C7" s="30" t="s">
        <v>93</v>
      </c>
      <c r="D7" t="s">
        <v>3035</v>
      </c>
      <c r="E7" t="s">
        <v>14923</v>
      </c>
      <c r="F7" t="s">
        <v>1620</v>
      </c>
      <c r="G7" t="s">
        <v>137</v>
      </c>
      <c r="H7" t="s">
        <v>2710</v>
      </c>
      <c r="J7" t="s">
        <v>67</v>
      </c>
      <c r="K7" s="118" t="s">
        <v>14914</v>
      </c>
    </row>
    <row r="8" spans="1:11">
      <c r="A8" s="43" t="s">
        <v>98</v>
      </c>
      <c r="B8" s="43" t="s">
        <v>14924</v>
      </c>
      <c r="C8" s="30" t="s">
        <v>99</v>
      </c>
      <c r="D8" t="s">
        <v>14925</v>
      </c>
      <c r="E8" t="s">
        <v>14926</v>
      </c>
      <c r="F8" t="s">
        <v>1620</v>
      </c>
      <c r="G8" t="s">
        <v>137</v>
      </c>
      <c r="H8" t="s">
        <v>2710</v>
      </c>
      <c r="J8" t="s">
        <v>67</v>
      </c>
      <c r="K8" s="118" t="s">
        <v>14914</v>
      </c>
    </row>
    <row r="9" spans="1:11">
      <c r="A9" s="43" t="s">
        <v>105</v>
      </c>
      <c r="B9" s="43" t="s">
        <v>14927</v>
      </c>
      <c r="C9" s="30" t="s">
        <v>106</v>
      </c>
      <c r="D9" t="s">
        <v>14928</v>
      </c>
      <c r="E9" t="s">
        <v>14929</v>
      </c>
      <c r="F9" t="s">
        <v>1620</v>
      </c>
      <c r="G9" t="s">
        <v>137</v>
      </c>
      <c r="H9" t="s">
        <v>2710</v>
      </c>
      <c r="J9" t="s">
        <v>67</v>
      </c>
      <c r="K9" s="118" t="s">
        <v>14914</v>
      </c>
    </row>
    <row r="10" spans="1:11">
      <c r="A10" s="43" t="s">
        <v>112</v>
      </c>
      <c r="B10" s="43" t="s">
        <v>14930</v>
      </c>
      <c r="C10" s="30" t="s">
        <v>113</v>
      </c>
      <c r="D10" t="s">
        <v>14931</v>
      </c>
      <c r="E10" t="s">
        <v>14932</v>
      </c>
      <c r="F10" t="s">
        <v>1620</v>
      </c>
      <c r="G10" t="s">
        <v>137</v>
      </c>
      <c r="H10" t="s">
        <v>2710</v>
      </c>
      <c r="J10" t="s">
        <v>67</v>
      </c>
      <c r="K10" s="118" t="s">
        <v>14914</v>
      </c>
    </row>
    <row r="11" spans="1:11">
      <c r="A11" s="43" t="s">
        <v>118</v>
      </c>
      <c r="B11" s="43" t="s">
        <v>14933</v>
      </c>
      <c r="C11" s="30" t="s">
        <v>119</v>
      </c>
      <c r="D11" t="s">
        <v>14934</v>
      </c>
      <c r="E11" t="s">
        <v>14935</v>
      </c>
      <c r="F11" t="s">
        <v>100</v>
      </c>
      <c r="G11" t="s">
        <v>137</v>
      </c>
      <c r="H11" t="s">
        <v>2710</v>
      </c>
      <c r="J11" t="s">
        <v>67</v>
      </c>
      <c r="K11" s="118" t="s">
        <v>14914</v>
      </c>
    </row>
    <row r="12" spans="1:11">
      <c r="A12" s="43" t="s">
        <v>123</v>
      </c>
      <c r="B12" s="43" t="s">
        <v>14936</v>
      </c>
      <c r="C12" s="30" t="s">
        <v>124</v>
      </c>
      <c r="D12" t="s">
        <v>14937</v>
      </c>
      <c r="E12" t="s">
        <v>14938</v>
      </c>
      <c r="F12" t="s">
        <v>1033</v>
      </c>
      <c r="G12" t="s">
        <v>137</v>
      </c>
      <c r="H12" t="s">
        <v>2710</v>
      </c>
      <c r="J12" t="s">
        <v>67</v>
      </c>
      <c r="K12" s="118" t="s">
        <v>14914</v>
      </c>
    </row>
    <row r="13" spans="1:11">
      <c r="A13" s="43" t="s">
        <v>127</v>
      </c>
      <c r="B13" s="43" t="s">
        <v>14939</v>
      </c>
      <c r="C13" s="30" t="s">
        <v>128</v>
      </c>
      <c r="D13" t="s">
        <v>14940</v>
      </c>
      <c r="E13" t="s">
        <v>14941</v>
      </c>
      <c r="F13" t="s">
        <v>1033</v>
      </c>
      <c r="G13" t="s">
        <v>137</v>
      </c>
      <c r="H13" t="s">
        <v>2710</v>
      </c>
      <c r="J13" t="s">
        <v>67</v>
      </c>
      <c r="K13" s="118" t="s">
        <v>14914</v>
      </c>
    </row>
    <row r="14" spans="1:11">
      <c r="A14" s="43" t="s">
        <v>133</v>
      </c>
      <c r="B14" s="43" t="s">
        <v>14942</v>
      </c>
      <c r="C14" s="30" t="s">
        <v>134</v>
      </c>
      <c r="D14" t="s">
        <v>2413</v>
      </c>
      <c r="E14" t="s">
        <v>14943</v>
      </c>
      <c r="F14" t="s">
        <v>1033</v>
      </c>
      <c r="G14" t="s">
        <v>137</v>
      </c>
      <c r="H14" t="s">
        <v>2710</v>
      </c>
      <c r="J14" t="s">
        <v>67</v>
      </c>
      <c r="K14" s="118" t="s">
        <v>14914</v>
      </c>
    </row>
    <row r="15" spans="1:11">
      <c r="A15" s="43" t="s">
        <v>139</v>
      </c>
      <c r="B15" s="43" t="s">
        <v>14944</v>
      </c>
      <c r="C15" s="30" t="s">
        <v>140</v>
      </c>
      <c r="D15" t="s">
        <v>14945</v>
      </c>
      <c r="E15" t="s">
        <v>14945</v>
      </c>
      <c r="F15" t="s">
        <v>136</v>
      </c>
      <c r="G15" t="s">
        <v>137</v>
      </c>
      <c r="H15" t="s">
        <v>97</v>
      </c>
      <c r="J15" t="s">
        <v>67</v>
      </c>
      <c r="K15" s="118" t="s">
        <v>14914</v>
      </c>
    </row>
    <row r="16" spans="1:11">
      <c r="A16" s="43" t="s">
        <v>143</v>
      </c>
      <c r="B16" s="43" t="s">
        <v>14946</v>
      </c>
      <c r="C16" s="30" t="s">
        <v>144</v>
      </c>
      <c r="D16" t="s">
        <v>14947</v>
      </c>
      <c r="E16" t="s">
        <v>14948</v>
      </c>
      <c r="F16" t="s">
        <v>100</v>
      </c>
      <c r="G16" t="s">
        <v>137</v>
      </c>
      <c r="H16" t="s">
        <v>2710</v>
      </c>
      <c r="J16" t="s">
        <v>67</v>
      </c>
      <c r="K16" s="118" t="s">
        <v>14914</v>
      </c>
    </row>
    <row r="17" spans="1:11">
      <c r="A17" s="43" t="s">
        <v>148</v>
      </c>
      <c r="B17" s="43" t="s">
        <v>8790</v>
      </c>
      <c r="C17" s="30" t="s">
        <v>149</v>
      </c>
      <c r="D17" t="s">
        <v>14949</v>
      </c>
      <c r="E17" t="s">
        <v>14950</v>
      </c>
      <c r="F17" t="s">
        <v>88</v>
      </c>
      <c r="G17" t="s">
        <v>137</v>
      </c>
      <c r="H17" t="s">
        <v>2710</v>
      </c>
      <c r="J17" t="s">
        <v>67</v>
      </c>
      <c r="K17" s="118" t="s">
        <v>14914</v>
      </c>
    </row>
    <row r="18" spans="1:11">
      <c r="A18" s="43" t="s">
        <v>151</v>
      </c>
      <c r="B18" s="43" t="s">
        <v>14951</v>
      </c>
      <c r="C18" s="30" t="s">
        <v>152</v>
      </c>
      <c r="D18" t="s">
        <v>14952</v>
      </c>
      <c r="E18" t="s">
        <v>14953</v>
      </c>
      <c r="F18" t="s">
        <v>88</v>
      </c>
      <c r="G18" t="s">
        <v>137</v>
      </c>
      <c r="H18" t="s">
        <v>2710</v>
      </c>
      <c r="J18" t="s">
        <v>67</v>
      </c>
      <c r="K18" s="118" t="s">
        <v>14914</v>
      </c>
    </row>
    <row r="19" spans="1:11">
      <c r="A19" s="43" t="s">
        <v>153</v>
      </c>
      <c r="B19" s="43" t="s">
        <v>14954</v>
      </c>
      <c r="C19" s="30" t="s">
        <v>154</v>
      </c>
      <c r="D19" t="s">
        <v>14955</v>
      </c>
      <c r="E19" t="s">
        <v>3107</v>
      </c>
      <c r="F19" t="s">
        <v>2579</v>
      </c>
      <c r="G19" t="s">
        <v>137</v>
      </c>
      <c r="H19" t="s">
        <v>2710</v>
      </c>
      <c r="J19" t="s">
        <v>67</v>
      </c>
      <c r="K19" s="118" t="s">
        <v>14914</v>
      </c>
    </row>
    <row r="20" spans="1:11">
      <c r="A20" s="43" t="s">
        <v>158</v>
      </c>
      <c r="B20" s="43" t="s">
        <v>8814</v>
      </c>
      <c r="C20" s="30" t="s">
        <v>159</v>
      </c>
      <c r="D20" t="s">
        <v>3109</v>
      </c>
      <c r="E20" t="s">
        <v>14956</v>
      </c>
      <c r="F20" t="s">
        <v>107</v>
      </c>
      <c r="G20" t="s">
        <v>137</v>
      </c>
      <c r="H20" t="s">
        <v>2710</v>
      </c>
      <c r="J20" t="s">
        <v>67</v>
      </c>
      <c r="K20" s="118" t="s">
        <v>14914</v>
      </c>
    </row>
    <row r="21" spans="1:11">
      <c r="A21" s="43" t="s">
        <v>162</v>
      </c>
      <c r="B21" s="43" t="s">
        <v>14957</v>
      </c>
      <c r="C21" s="30" t="s">
        <v>163</v>
      </c>
      <c r="D21" t="s">
        <v>14958</v>
      </c>
      <c r="E21" t="s">
        <v>14959</v>
      </c>
      <c r="F21" t="s">
        <v>62</v>
      </c>
      <c r="G21" t="s">
        <v>137</v>
      </c>
      <c r="H21" t="s">
        <v>2710</v>
      </c>
      <c r="J21" t="s">
        <v>67</v>
      </c>
      <c r="K21" s="118" t="s">
        <v>14914</v>
      </c>
    </row>
    <row r="22" spans="1:11">
      <c r="A22" s="43" t="s">
        <v>166</v>
      </c>
      <c r="B22" s="43" t="s">
        <v>14960</v>
      </c>
      <c r="C22" s="30" t="s">
        <v>167</v>
      </c>
      <c r="D22" t="s">
        <v>14961</v>
      </c>
      <c r="E22" t="s">
        <v>14962</v>
      </c>
      <c r="F22" t="s">
        <v>100</v>
      </c>
      <c r="G22" t="s">
        <v>137</v>
      </c>
      <c r="H22" t="s">
        <v>2710</v>
      </c>
      <c r="J22" t="s">
        <v>67</v>
      </c>
      <c r="K22" s="118" t="s">
        <v>14914</v>
      </c>
    </row>
    <row r="23" spans="1:11">
      <c r="A23" s="43" t="s">
        <v>169</v>
      </c>
      <c r="B23" s="43" t="s">
        <v>14963</v>
      </c>
      <c r="C23" s="30" t="s">
        <v>170</v>
      </c>
      <c r="D23" t="s">
        <v>3110</v>
      </c>
      <c r="E23" t="s">
        <v>14964</v>
      </c>
      <c r="F23" t="s">
        <v>73</v>
      </c>
      <c r="G23" t="s">
        <v>137</v>
      </c>
      <c r="H23" t="s">
        <v>97</v>
      </c>
      <c r="J23" t="s">
        <v>67</v>
      </c>
      <c r="K23" s="118" t="s">
        <v>14914</v>
      </c>
    </row>
    <row r="24" spans="1:11">
      <c r="A24" s="43" t="s">
        <v>174</v>
      </c>
      <c r="B24" s="43" t="s">
        <v>14965</v>
      </c>
      <c r="C24" s="30" t="s">
        <v>175</v>
      </c>
      <c r="D24" t="s">
        <v>14966</v>
      </c>
      <c r="E24" t="s">
        <v>3123</v>
      </c>
      <c r="F24" t="s">
        <v>107</v>
      </c>
      <c r="G24" t="s">
        <v>137</v>
      </c>
      <c r="H24" t="s">
        <v>2710</v>
      </c>
      <c r="J24" t="s">
        <v>67</v>
      </c>
      <c r="K24" s="118" t="s">
        <v>14914</v>
      </c>
    </row>
    <row r="25" spans="1:11">
      <c r="A25" s="43" t="s">
        <v>177</v>
      </c>
      <c r="B25" s="43" t="s">
        <v>14967</v>
      </c>
      <c r="C25" s="30" t="s">
        <v>178</v>
      </c>
      <c r="D25" t="s">
        <v>3126</v>
      </c>
      <c r="E25" t="s">
        <v>14968</v>
      </c>
      <c r="F25" t="s">
        <v>120</v>
      </c>
      <c r="G25" t="s">
        <v>137</v>
      </c>
      <c r="H25" t="s">
        <v>2710</v>
      </c>
      <c r="J25" t="s">
        <v>67</v>
      </c>
      <c r="K25" s="118" t="s">
        <v>14914</v>
      </c>
    </row>
    <row r="26" spans="1:11">
      <c r="A26" s="43" t="s">
        <v>180</v>
      </c>
      <c r="B26" s="43" t="s">
        <v>14969</v>
      </c>
      <c r="C26" s="30" t="s">
        <v>181</v>
      </c>
      <c r="D26" t="s">
        <v>14970</v>
      </c>
      <c r="E26" t="s">
        <v>14970</v>
      </c>
      <c r="F26" t="s">
        <v>136</v>
      </c>
      <c r="G26" t="s">
        <v>137</v>
      </c>
      <c r="H26" t="s">
        <v>2710</v>
      </c>
      <c r="J26" t="s">
        <v>67</v>
      </c>
      <c r="K26" s="118" t="s">
        <v>14914</v>
      </c>
    </row>
    <row r="27" spans="1:11">
      <c r="A27" s="43" t="s">
        <v>182</v>
      </c>
      <c r="B27" s="43" t="s">
        <v>14971</v>
      </c>
      <c r="C27" s="30" t="s">
        <v>183</v>
      </c>
      <c r="D27" t="s">
        <v>14972</v>
      </c>
      <c r="E27" t="s">
        <v>14973</v>
      </c>
      <c r="F27" t="s">
        <v>100</v>
      </c>
      <c r="G27" t="s">
        <v>137</v>
      </c>
      <c r="H27" t="s">
        <v>2710</v>
      </c>
      <c r="J27" t="s">
        <v>67</v>
      </c>
      <c r="K27" s="118" t="s">
        <v>14914</v>
      </c>
    </row>
    <row r="28" spans="1:11">
      <c r="A28" s="43" t="s">
        <v>184</v>
      </c>
      <c r="B28" s="43" t="s">
        <v>8799</v>
      </c>
      <c r="C28" s="30" t="s">
        <v>185</v>
      </c>
      <c r="D28" t="s">
        <v>14974</v>
      </c>
      <c r="E28" t="s">
        <v>14975</v>
      </c>
      <c r="F28" t="s">
        <v>73</v>
      </c>
      <c r="G28" t="s">
        <v>137</v>
      </c>
      <c r="H28" t="s">
        <v>97</v>
      </c>
      <c r="J28" t="s">
        <v>67</v>
      </c>
      <c r="K28" s="118" t="s">
        <v>14914</v>
      </c>
    </row>
    <row r="29" spans="1:11">
      <c r="A29" s="43" t="s">
        <v>187</v>
      </c>
      <c r="B29" s="43" t="s">
        <v>14976</v>
      </c>
      <c r="C29" s="30" t="s">
        <v>188</v>
      </c>
      <c r="D29" t="s">
        <v>3127</v>
      </c>
      <c r="E29" t="s">
        <v>14977</v>
      </c>
      <c r="F29" t="s">
        <v>107</v>
      </c>
      <c r="G29" t="s">
        <v>137</v>
      </c>
      <c r="H29" t="s">
        <v>2710</v>
      </c>
      <c r="J29" t="s">
        <v>67</v>
      </c>
      <c r="K29" s="118" t="s">
        <v>14914</v>
      </c>
    </row>
    <row r="30" spans="1:11">
      <c r="A30" s="43" t="s">
        <v>190</v>
      </c>
      <c r="B30" s="43" t="s">
        <v>14978</v>
      </c>
      <c r="C30" s="30" t="s">
        <v>191</v>
      </c>
      <c r="D30" t="s">
        <v>14979</v>
      </c>
      <c r="E30" t="s">
        <v>14980</v>
      </c>
      <c r="F30" t="s">
        <v>120</v>
      </c>
      <c r="G30" t="s">
        <v>137</v>
      </c>
      <c r="H30" t="s">
        <v>2710</v>
      </c>
      <c r="J30" t="s">
        <v>67</v>
      </c>
      <c r="K30" s="118" t="s">
        <v>14914</v>
      </c>
    </row>
    <row r="31" spans="1:11">
      <c r="A31" s="43" t="s">
        <v>195</v>
      </c>
      <c r="B31" s="43" t="s">
        <v>8793</v>
      </c>
      <c r="C31" s="30" t="s">
        <v>196</v>
      </c>
      <c r="D31" t="s">
        <v>14981</v>
      </c>
      <c r="E31" t="s">
        <v>14981</v>
      </c>
      <c r="F31" t="s">
        <v>136</v>
      </c>
      <c r="G31" t="s">
        <v>137</v>
      </c>
      <c r="H31" t="s">
        <v>2710</v>
      </c>
      <c r="J31" t="s">
        <v>67</v>
      </c>
      <c r="K31" s="118" t="s">
        <v>14914</v>
      </c>
    </row>
    <row r="32" spans="1:11">
      <c r="A32" s="43" t="s">
        <v>198</v>
      </c>
      <c r="B32" s="43" t="s">
        <v>8798</v>
      </c>
      <c r="C32" s="30" t="s">
        <v>199</v>
      </c>
      <c r="D32" t="s">
        <v>3131</v>
      </c>
      <c r="E32" t="s">
        <v>14982</v>
      </c>
      <c r="F32" t="s">
        <v>2576</v>
      </c>
      <c r="G32" t="s">
        <v>137</v>
      </c>
      <c r="H32" t="s">
        <v>2710</v>
      </c>
      <c r="J32" t="s">
        <v>67</v>
      </c>
      <c r="K32" s="118" t="s">
        <v>14914</v>
      </c>
    </row>
    <row r="33" spans="1:11">
      <c r="A33" s="43" t="s">
        <v>200</v>
      </c>
      <c r="B33" s="43" t="s">
        <v>14983</v>
      </c>
      <c r="C33" s="30" t="s">
        <v>201</v>
      </c>
      <c r="D33" t="s">
        <v>14984</v>
      </c>
      <c r="E33" t="s">
        <v>14985</v>
      </c>
      <c r="F33" t="s">
        <v>62</v>
      </c>
      <c r="G33" t="s">
        <v>137</v>
      </c>
      <c r="H33" t="s">
        <v>2710</v>
      </c>
      <c r="J33" t="s">
        <v>67</v>
      </c>
      <c r="K33" s="118" t="s">
        <v>14914</v>
      </c>
    </row>
    <row r="34" spans="1:11">
      <c r="A34" s="43" t="s">
        <v>203</v>
      </c>
      <c r="B34" s="43" t="s">
        <v>14986</v>
      </c>
      <c r="C34" s="30" t="s">
        <v>204</v>
      </c>
      <c r="D34" t="s">
        <v>3315</v>
      </c>
      <c r="E34" t="s">
        <v>14987</v>
      </c>
      <c r="F34" t="s">
        <v>100</v>
      </c>
      <c r="G34" t="s">
        <v>137</v>
      </c>
      <c r="H34" t="s">
        <v>2710</v>
      </c>
      <c r="J34" t="s">
        <v>67</v>
      </c>
      <c r="K34" s="118" t="s">
        <v>14914</v>
      </c>
    </row>
    <row r="35" spans="1:11">
      <c r="A35" s="43" t="s">
        <v>208</v>
      </c>
      <c r="B35" s="43" t="s">
        <v>14988</v>
      </c>
      <c r="C35" s="30" t="s">
        <v>209</v>
      </c>
      <c r="D35" t="s">
        <v>14989</v>
      </c>
      <c r="E35" t="s">
        <v>14990</v>
      </c>
      <c r="F35" t="s">
        <v>100</v>
      </c>
      <c r="G35" t="s">
        <v>137</v>
      </c>
      <c r="H35" t="s">
        <v>2710</v>
      </c>
      <c r="J35" t="s">
        <v>67</v>
      </c>
      <c r="K35" s="118" t="s">
        <v>14914</v>
      </c>
    </row>
    <row r="36" spans="1:11">
      <c r="A36" s="43" t="s">
        <v>211</v>
      </c>
      <c r="B36" s="43" t="s">
        <v>14991</v>
      </c>
      <c r="C36" s="30" t="s">
        <v>212</v>
      </c>
      <c r="D36" t="s">
        <v>14992</v>
      </c>
      <c r="E36" t="s">
        <v>14993</v>
      </c>
      <c r="F36" t="s">
        <v>100</v>
      </c>
      <c r="G36" t="s">
        <v>137</v>
      </c>
      <c r="H36" t="s">
        <v>2710</v>
      </c>
      <c r="J36" t="s">
        <v>67</v>
      </c>
      <c r="K36" s="118" t="s">
        <v>14914</v>
      </c>
    </row>
    <row r="37" spans="1:11">
      <c r="A37" s="43" t="s">
        <v>214</v>
      </c>
      <c r="B37" s="43" t="s">
        <v>14994</v>
      </c>
      <c r="C37" s="30" t="s">
        <v>215</v>
      </c>
      <c r="D37" t="s">
        <v>14995</v>
      </c>
      <c r="E37" t="s">
        <v>14996</v>
      </c>
      <c r="F37" t="s">
        <v>94</v>
      </c>
      <c r="G37" t="s">
        <v>137</v>
      </c>
      <c r="H37" t="s">
        <v>2710</v>
      </c>
      <c r="J37" t="s">
        <v>67</v>
      </c>
      <c r="K37" s="118" t="s">
        <v>14914</v>
      </c>
    </row>
    <row r="38" spans="1:11">
      <c r="A38" s="43" t="s">
        <v>216</v>
      </c>
      <c r="B38" s="43" t="s">
        <v>14997</v>
      </c>
      <c r="C38" s="30" t="s">
        <v>217</v>
      </c>
      <c r="D38" t="s">
        <v>14998</v>
      </c>
      <c r="E38" t="s">
        <v>14999</v>
      </c>
      <c r="F38" t="s">
        <v>100</v>
      </c>
      <c r="G38" t="s">
        <v>137</v>
      </c>
      <c r="H38" t="s">
        <v>2710</v>
      </c>
      <c r="J38" t="s">
        <v>67</v>
      </c>
      <c r="K38" s="118" t="s">
        <v>14914</v>
      </c>
    </row>
    <row r="39" spans="1:11">
      <c r="A39" s="43" t="s">
        <v>219</v>
      </c>
      <c r="B39" s="43" t="s">
        <v>8809</v>
      </c>
      <c r="C39" s="30" t="s">
        <v>220</v>
      </c>
      <c r="D39" t="s">
        <v>15000</v>
      </c>
      <c r="E39" t="s">
        <v>3158</v>
      </c>
      <c r="F39" t="s">
        <v>959</v>
      </c>
      <c r="G39" t="s">
        <v>137</v>
      </c>
      <c r="H39" t="s">
        <v>2710</v>
      </c>
      <c r="J39" t="s">
        <v>67</v>
      </c>
      <c r="K39" s="118" t="s">
        <v>14914</v>
      </c>
    </row>
    <row r="40" spans="1:11">
      <c r="A40" s="43" t="s">
        <v>222</v>
      </c>
      <c r="B40" s="43" t="s">
        <v>15001</v>
      </c>
      <c r="C40" s="30" t="s">
        <v>223</v>
      </c>
      <c r="D40" t="s">
        <v>3159</v>
      </c>
      <c r="E40" t="s">
        <v>15002</v>
      </c>
      <c r="F40" t="s">
        <v>1220</v>
      </c>
      <c r="G40" t="s">
        <v>137</v>
      </c>
      <c r="H40" t="s">
        <v>97</v>
      </c>
      <c r="J40" t="s">
        <v>67</v>
      </c>
      <c r="K40" s="118" t="s">
        <v>14914</v>
      </c>
    </row>
    <row r="41" spans="1:11">
      <c r="A41" s="43" t="s">
        <v>224</v>
      </c>
      <c r="B41" s="43" t="s">
        <v>15003</v>
      </c>
      <c r="C41" s="30" t="s">
        <v>225</v>
      </c>
      <c r="D41" t="s">
        <v>15004</v>
      </c>
      <c r="E41" t="s">
        <v>15005</v>
      </c>
      <c r="F41" t="s">
        <v>100</v>
      </c>
      <c r="G41" t="s">
        <v>137</v>
      </c>
      <c r="H41" t="s">
        <v>2710</v>
      </c>
      <c r="J41" t="s">
        <v>67</v>
      </c>
      <c r="K41" s="118" t="s">
        <v>14914</v>
      </c>
    </row>
    <row r="42" spans="1:11">
      <c r="A42" s="43" t="s">
        <v>227</v>
      </c>
      <c r="B42" s="43" t="s">
        <v>15006</v>
      </c>
      <c r="C42" s="30" t="s">
        <v>228</v>
      </c>
      <c r="D42" t="s">
        <v>15007</v>
      </c>
      <c r="E42" t="s">
        <v>15008</v>
      </c>
      <c r="F42" t="s">
        <v>100</v>
      </c>
      <c r="G42" t="s">
        <v>137</v>
      </c>
      <c r="H42" t="s">
        <v>2710</v>
      </c>
      <c r="J42" t="s">
        <v>67</v>
      </c>
      <c r="K42" s="118" t="s">
        <v>14914</v>
      </c>
    </row>
    <row r="43" spans="1:11">
      <c r="A43" s="43" t="s">
        <v>229</v>
      </c>
      <c r="B43" s="43" t="s">
        <v>15009</v>
      </c>
      <c r="C43" s="30" t="s">
        <v>230</v>
      </c>
      <c r="D43" t="s">
        <v>3316</v>
      </c>
      <c r="E43" t="s">
        <v>15010</v>
      </c>
      <c r="F43" t="s">
        <v>114</v>
      </c>
      <c r="G43" t="s">
        <v>137</v>
      </c>
      <c r="H43" t="s">
        <v>2710</v>
      </c>
      <c r="J43" t="s">
        <v>67</v>
      </c>
      <c r="K43" s="118" t="s">
        <v>14914</v>
      </c>
    </row>
    <row r="44" spans="1:11">
      <c r="A44" s="159" t="s">
        <v>231</v>
      </c>
      <c r="B44" s="159" t="s">
        <v>15011</v>
      </c>
      <c r="C44" t="s">
        <v>15</v>
      </c>
      <c r="D44" t="s">
        <v>15012</v>
      </c>
      <c r="E44" t="s">
        <v>15013</v>
      </c>
      <c r="F44" t="s">
        <v>114</v>
      </c>
      <c r="G44" t="s">
        <v>137</v>
      </c>
      <c r="H44" t="s">
        <v>2710</v>
      </c>
      <c r="J44" t="s">
        <v>67</v>
      </c>
      <c r="K44" s="118" t="s">
        <v>14914</v>
      </c>
    </row>
    <row r="45" spans="1:11">
      <c r="A45" s="159" t="s">
        <v>232</v>
      </c>
      <c r="B45" s="159" t="s">
        <v>15014</v>
      </c>
      <c r="C45" t="s">
        <v>233</v>
      </c>
      <c r="D45" t="s">
        <v>15015</v>
      </c>
      <c r="E45" t="s">
        <v>15016</v>
      </c>
      <c r="F45" t="s">
        <v>100</v>
      </c>
      <c r="G45" t="s">
        <v>137</v>
      </c>
      <c r="H45" t="s">
        <v>2710</v>
      </c>
      <c r="J45" t="s">
        <v>67</v>
      </c>
      <c r="K45" s="118" t="s">
        <v>14914</v>
      </c>
    </row>
    <row r="46" spans="1:11">
      <c r="A46" s="159" t="s">
        <v>235</v>
      </c>
      <c r="B46" s="159" t="s">
        <v>15017</v>
      </c>
      <c r="C46" t="s">
        <v>236</v>
      </c>
      <c r="D46" t="s">
        <v>15018</v>
      </c>
      <c r="E46" t="s">
        <v>15019</v>
      </c>
      <c r="F46" t="s">
        <v>239</v>
      </c>
      <c r="G46" t="s">
        <v>137</v>
      </c>
      <c r="H46" t="s">
        <v>2710</v>
      </c>
      <c r="J46" t="s">
        <v>67</v>
      </c>
      <c r="K46" s="118" t="s">
        <v>14914</v>
      </c>
    </row>
    <row r="47" spans="1:11">
      <c r="A47" s="159" t="s">
        <v>237</v>
      </c>
      <c r="B47" s="159" t="s">
        <v>15020</v>
      </c>
      <c r="C47" t="s">
        <v>238</v>
      </c>
      <c r="D47" t="s">
        <v>15021</v>
      </c>
      <c r="E47" t="s">
        <v>15022</v>
      </c>
      <c r="F47" t="s">
        <v>179</v>
      </c>
      <c r="G47" t="s">
        <v>137</v>
      </c>
      <c r="H47" t="s">
        <v>97</v>
      </c>
      <c r="J47" t="s">
        <v>67</v>
      </c>
      <c r="K47" s="118" t="s">
        <v>14914</v>
      </c>
    </row>
    <row r="48" spans="1:11">
      <c r="A48" s="43" t="s">
        <v>240</v>
      </c>
      <c r="B48" s="43" t="s">
        <v>15023</v>
      </c>
      <c r="C48" s="30" t="s">
        <v>241</v>
      </c>
      <c r="D48" t="s">
        <v>15024</v>
      </c>
      <c r="E48" t="s">
        <v>15024</v>
      </c>
      <c r="F48" t="s">
        <v>136</v>
      </c>
      <c r="G48" t="s">
        <v>137</v>
      </c>
      <c r="H48" t="s">
        <v>97</v>
      </c>
      <c r="J48" t="s">
        <v>67</v>
      </c>
      <c r="K48" s="118" t="s">
        <v>14914</v>
      </c>
    </row>
    <row r="49" spans="1:11">
      <c r="A49" s="43" t="s">
        <v>242</v>
      </c>
      <c r="B49" s="43" t="s">
        <v>15025</v>
      </c>
      <c r="C49" s="30" t="s">
        <v>243</v>
      </c>
      <c r="D49" t="s">
        <v>15026</v>
      </c>
      <c r="E49" t="s">
        <v>15027</v>
      </c>
      <c r="F49" t="s">
        <v>107</v>
      </c>
      <c r="G49" t="s">
        <v>137</v>
      </c>
      <c r="H49" t="s">
        <v>97</v>
      </c>
      <c r="I49" t="s">
        <v>15028</v>
      </c>
      <c r="J49" t="s">
        <v>67</v>
      </c>
      <c r="K49" s="118" t="s">
        <v>14914</v>
      </c>
    </row>
    <row r="50" spans="1:11">
      <c r="A50" s="43" t="s">
        <v>246</v>
      </c>
      <c r="B50" s="43" t="s">
        <v>15029</v>
      </c>
      <c r="C50" s="30" t="s">
        <v>247</v>
      </c>
      <c r="D50" t="s">
        <v>1033</v>
      </c>
      <c r="E50" t="s">
        <v>1233</v>
      </c>
      <c r="F50" t="s">
        <v>107</v>
      </c>
      <c r="G50" t="s">
        <v>137</v>
      </c>
      <c r="H50" t="s">
        <v>97</v>
      </c>
      <c r="J50" t="s">
        <v>67</v>
      </c>
      <c r="K50" s="118" t="s">
        <v>14914</v>
      </c>
    </row>
    <row r="51" spans="1:11">
      <c r="A51" s="43" t="s">
        <v>250</v>
      </c>
      <c r="B51" s="43" t="s">
        <v>15030</v>
      </c>
      <c r="C51" s="30" t="s">
        <v>251</v>
      </c>
      <c r="D51" t="s">
        <v>2399</v>
      </c>
      <c r="E51" t="s">
        <v>3025</v>
      </c>
      <c r="F51" t="s">
        <v>107</v>
      </c>
      <c r="G51" t="s">
        <v>137</v>
      </c>
      <c r="H51" t="s">
        <v>2710</v>
      </c>
      <c r="J51" t="s">
        <v>67</v>
      </c>
      <c r="K51" s="118" t="s">
        <v>14914</v>
      </c>
    </row>
    <row r="52" spans="1:11">
      <c r="A52" s="43" t="s">
        <v>254</v>
      </c>
      <c r="B52" s="43" t="s">
        <v>15031</v>
      </c>
      <c r="C52" s="30" t="s">
        <v>255</v>
      </c>
      <c r="D52" t="s">
        <v>3026</v>
      </c>
      <c r="E52" t="s">
        <v>14916</v>
      </c>
      <c r="F52" t="s">
        <v>62</v>
      </c>
      <c r="G52" t="s">
        <v>137</v>
      </c>
      <c r="H52" t="s">
        <v>2710</v>
      </c>
      <c r="J52" t="s">
        <v>67</v>
      </c>
      <c r="K52" s="118" t="s">
        <v>14914</v>
      </c>
    </row>
    <row r="53" spans="1:11">
      <c r="A53" s="43" t="s">
        <v>259</v>
      </c>
      <c r="B53" s="43" t="s">
        <v>15032</v>
      </c>
      <c r="C53" s="30" t="s">
        <v>260</v>
      </c>
      <c r="D53" t="s">
        <v>14918</v>
      </c>
      <c r="E53" t="s">
        <v>14919</v>
      </c>
      <c r="F53" t="s">
        <v>100</v>
      </c>
      <c r="G53" t="s">
        <v>136</v>
      </c>
      <c r="H53" t="s">
        <v>2710</v>
      </c>
      <c r="J53" t="s">
        <v>67</v>
      </c>
      <c r="K53" s="118" t="s">
        <v>14914</v>
      </c>
    </row>
    <row r="54" spans="1:11">
      <c r="A54" s="43" t="s">
        <v>261</v>
      </c>
      <c r="B54" s="43" t="s">
        <v>15033</v>
      </c>
      <c r="C54" s="30" t="s">
        <v>262</v>
      </c>
      <c r="D54" t="s">
        <v>14921</v>
      </c>
      <c r="E54" t="s">
        <v>3033</v>
      </c>
      <c r="F54" t="s">
        <v>1620</v>
      </c>
      <c r="G54" t="s">
        <v>137</v>
      </c>
      <c r="H54" t="s">
        <v>2710</v>
      </c>
      <c r="J54" t="s">
        <v>67</v>
      </c>
      <c r="K54" s="118" t="s">
        <v>14914</v>
      </c>
    </row>
    <row r="55" spans="1:11">
      <c r="A55" s="43" t="s">
        <v>263</v>
      </c>
      <c r="B55" s="43" t="s">
        <v>15034</v>
      </c>
      <c r="C55" s="30" t="s">
        <v>264</v>
      </c>
      <c r="D55" t="s">
        <v>3035</v>
      </c>
      <c r="E55" t="s">
        <v>15035</v>
      </c>
      <c r="F55" t="s">
        <v>226</v>
      </c>
      <c r="G55" t="s">
        <v>137</v>
      </c>
      <c r="H55" t="s">
        <v>2710</v>
      </c>
      <c r="J55" t="s">
        <v>67</v>
      </c>
      <c r="K55" s="118" t="s">
        <v>14914</v>
      </c>
    </row>
    <row r="56" spans="1:11">
      <c r="A56" s="43" t="s">
        <v>265</v>
      </c>
      <c r="B56" s="43" t="s">
        <v>15036</v>
      </c>
      <c r="C56" s="30" t="s">
        <v>266</v>
      </c>
      <c r="D56" t="s">
        <v>15037</v>
      </c>
      <c r="E56" t="s">
        <v>15038</v>
      </c>
      <c r="F56" t="s">
        <v>226</v>
      </c>
      <c r="G56" t="s">
        <v>137</v>
      </c>
      <c r="H56" t="s">
        <v>2710</v>
      </c>
      <c r="J56" t="s">
        <v>67</v>
      </c>
      <c r="K56" s="118" t="s">
        <v>14914</v>
      </c>
    </row>
    <row r="57" spans="1:11">
      <c r="A57" s="43" t="s">
        <v>267</v>
      </c>
      <c r="B57" s="43" t="s">
        <v>15039</v>
      </c>
      <c r="C57" s="30" t="s">
        <v>268</v>
      </c>
      <c r="D57" t="s">
        <v>15040</v>
      </c>
      <c r="E57" t="s">
        <v>15041</v>
      </c>
      <c r="F57" t="s">
        <v>107</v>
      </c>
      <c r="G57" t="s">
        <v>137</v>
      </c>
      <c r="H57" t="s">
        <v>2710</v>
      </c>
      <c r="J57" t="s">
        <v>67</v>
      </c>
      <c r="K57" s="118" t="s">
        <v>14914</v>
      </c>
    </row>
    <row r="58" spans="1:11">
      <c r="A58" s="43" t="s">
        <v>269</v>
      </c>
      <c r="B58" s="43" t="s">
        <v>15042</v>
      </c>
      <c r="C58" s="30" t="s">
        <v>270</v>
      </c>
      <c r="D58" t="s">
        <v>15043</v>
      </c>
      <c r="E58" t="s">
        <v>15044</v>
      </c>
      <c r="F58" t="s">
        <v>62</v>
      </c>
      <c r="G58" t="s">
        <v>137</v>
      </c>
      <c r="H58" t="s">
        <v>97</v>
      </c>
      <c r="J58" t="s">
        <v>67</v>
      </c>
      <c r="K58" s="118" t="s">
        <v>14914</v>
      </c>
    </row>
    <row r="59" spans="1:11">
      <c r="A59" s="43" t="s">
        <v>272</v>
      </c>
      <c r="B59" s="43" t="s">
        <v>15045</v>
      </c>
      <c r="C59" s="30" t="s">
        <v>273</v>
      </c>
      <c r="D59" t="s">
        <v>15046</v>
      </c>
      <c r="E59" t="s">
        <v>3043</v>
      </c>
      <c r="F59" t="s">
        <v>1033</v>
      </c>
      <c r="G59" t="s">
        <v>137</v>
      </c>
      <c r="H59" t="s">
        <v>2710</v>
      </c>
      <c r="J59" t="s">
        <v>67</v>
      </c>
      <c r="K59" s="118" t="s">
        <v>14914</v>
      </c>
    </row>
    <row r="60" spans="1:11">
      <c r="A60" s="43" t="s">
        <v>274</v>
      </c>
      <c r="B60" s="43" t="s">
        <v>15047</v>
      </c>
      <c r="C60" s="30" t="s">
        <v>275</v>
      </c>
      <c r="D60" t="s">
        <v>15048</v>
      </c>
      <c r="E60" t="s">
        <v>15049</v>
      </c>
      <c r="F60" t="s">
        <v>73</v>
      </c>
      <c r="G60" t="s">
        <v>137</v>
      </c>
      <c r="H60" t="s">
        <v>97</v>
      </c>
      <c r="J60" t="s">
        <v>67</v>
      </c>
      <c r="K60" s="118" t="s">
        <v>14914</v>
      </c>
    </row>
    <row r="61" spans="1:11">
      <c r="A61" s="43" t="s">
        <v>277</v>
      </c>
      <c r="B61" s="43" t="s">
        <v>15050</v>
      </c>
      <c r="C61" s="30" t="s">
        <v>278</v>
      </c>
      <c r="D61" t="s">
        <v>4022</v>
      </c>
      <c r="E61" t="s">
        <v>14928</v>
      </c>
      <c r="F61" t="s">
        <v>73</v>
      </c>
      <c r="G61" t="s">
        <v>137</v>
      </c>
      <c r="H61" t="s">
        <v>97</v>
      </c>
      <c r="J61" t="s">
        <v>67</v>
      </c>
      <c r="K61" s="118" t="s">
        <v>14914</v>
      </c>
    </row>
    <row r="62" spans="1:11">
      <c r="A62" s="43" t="s">
        <v>280</v>
      </c>
      <c r="B62" s="43" t="s">
        <v>15051</v>
      </c>
      <c r="C62" s="30" t="s">
        <v>281</v>
      </c>
      <c r="D62" t="s">
        <v>15052</v>
      </c>
      <c r="E62" t="s">
        <v>15053</v>
      </c>
      <c r="F62" t="s">
        <v>73</v>
      </c>
      <c r="G62" t="s">
        <v>137</v>
      </c>
      <c r="H62" t="s">
        <v>97</v>
      </c>
      <c r="J62" t="s">
        <v>67</v>
      </c>
      <c r="K62" s="118" t="s">
        <v>14914</v>
      </c>
    </row>
    <row r="63" spans="1:11">
      <c r="A63" s="43" t="s">
        <v>283</v>
      </c>
      <c r="B63" s="43" t="s">
        <v>15054</v>
      </c>
      <c r="C63" s="30" t="s">
        <v>284</v>
      </c>
      <c r="D63" t="s">
        <v>15055</v>
      </c>
      <c r="E63" t="s">
        <v>15056</v>
      </c>
      <c r="F63" t="s">
        <v>107</v>
      </c>
      <c r="G63" t="s">
        <v>137</v>
      </c>
      <c r="H63" t="s">
        <v>97</v>
      </c>
      <c r="J63" t="s">
        <v>67</v>
      </c>
      <c r="K63" s="118" t="s">
        <v>14914</v>
      </c>
    </row>
    <row r="64" spans="1:11">
      <c r="A64" s="43" t="s">
        <v>286</v>
      </c>
      <c r="B64" s="43" t="s">
        <v>15057</v>
      </c>
      <c r="C64" s="30" t="s">
        <v>287</v>
      </c>
      <c r="D64" t="s">
        <v>15058</v>
      </c>
      <c r="E64" t="s">
        <v>15059</v>
      </c>
      <c r="F64" t="s">
        <v>73</v>
      </c>
      <c r="G64" t="s">
        <v>137</v>
      </c>
      <c r="H64" t="s">
        <v>97</v>
      </c>
      <c r="J64" t="s">
        <v>67</v>
      </c>
      <c r="K64" s="118" t="s">
        <v>14914</v>
      </c>
    </row>
    <row r="65" spans="1:11">
      <c r="A65" s="43" t="s">
        <v>288</v>
      </c>
      <c r="B65" s="43" t="s">
        <v>15060</v>
      </c>
      <c r="C65" s="30" t="s">
        <v>289</v>
      </c>
      <c r="D65" t="s">
        <v>15061</v>
      </c>
      <c r="E65" t="s">
        <v>15062</v>
      </c>
      <c r="F65" t="s">
        <v>100</v>
      </c>
      <c r="G65" t="s">
        <v>137</v>
      </c>
      <c r="H65" t="s">
        <v>2710</v>
      </c>
      <c r="J65" t="s">
        <v>67</v>
      </c>
      <c r="K65" s="118" t="s">
        <v>14914</v>
      </c>
    </row>
    <row r="66" spans="1:11">
      <c r="A66" s="43" t="s">
        <v>290</v>
      </c>
      <c r="B66" s="43" t="s">
        <v>15063</v>
      </c>
      <c r="C66" s="30" t="s">
        <v>291</v>
      </c>
      <c r="D66" t="s">
        <v>15064</v>
      </c>
      <c r="E66" t="s">
        <v>15065</v>
      </c>
      <c r="F66" t="s">
        <v>94</v>
      </c>
      <c r="G66" t="s">
        <v>137</v>
      </c>
      <c r="H66" t="s">
        <v>2710</v>
      </c>
      <c r="J66" t="s">
        <v>67</v>
      </c>
      <c r="K66" s="118" t="s">
        <v>14914</v>
      </c>
    </row>
    <row r="67" spans="1:11">
      <c r="A67" s="43" t="s">
        <v>292</v>
      </c>
      <c r="B67" s="43" t="s">
        <v>15066</v>
      </c>
      <c r="C67" s="30" t="s">
        <v>293</v>
      </c>
      <c r="D67" t="s">
        <v>15067</v>
      </c>
      <c r="E67" t="s">
        <v>3055</v>
      </c>
      <c r="F67" t="s">
        <v>73</v>
      </c>
      <c r="G67" t="s">
        <v>137</v>
      </c>
      <c r="H67" t="s">
        <v>97</v>
      </c>
      <c r="J67" t="s">
        <v>67</v>
      </c>
      <c r="K67" s="118" t="s">
        <v>14914</v>
      </c>
    </row>
    <row r="68" spans="1:11">
      <c r="A68" s="43" t="s">
        <v>296</v>
      </c>
      <c r="B68" s="43" t="s">
        <v>3132</v>
      </c>
      <c r="C68" s="30" t="s">
        <v>297</v>
      </c>
      <c r="D68" t="s">
        <v>15068</v>
      </c>
      <c r="E68" t="s">
        <v>15069</v>
      </c>
      <c r="F68" t="s">
        <v>1233</v>
      </c>
      <c r="G68" t="s">
        <v>137</v>
      </c>
      <c r="H68" t="s">
        <v>2710</v>
      </c>
      <c r="J68" t="s">
        <v>67</v>
      </c>
      <c r="K68" s="118" t="s">
        <v>14914</v>
      </c>
    </row>
    <row r="69" spans="1:11">
      <c r="A69" s="43" t="s">
        <v>300</v>
      </c>
      <c r="B69" s="43" t="s">
        <v>15070</v>
      </c>
      <c r="C69" s="30" t="s">
        <v>301</v>
      </c>
      <c r="D69" t="s">
        <v>14938</v>
      </c>
      <c r="E69" t="s">
        <v>15071</v>
      </c>
      <c r="F69" t="s">
        <v>120</v>
      </c>
      <c r="G69" t="s">
        <v>137</v>
      </c>
      <c r="H69" t="s">
        <v>2710</v>
      </c>
      <c r="J69" t="s">
        <v>67</v>
      </c>
      <c r="K69" s="118" t="s">
        <v>14914</v>
      </c>
    </row>
    <row r="70" spans="1:11">
      <c r="A70" s="43" t="s">
        <v>303</v>
      </c>
      <c r="B70" s="43" t="s">
        <v>15072</v>
      </c>
      <c r="C70" s="30" t="s">
        <v>304</v>
      </c>
      <c r="D70" t="s">
        <v>15073</v>
      </c>
      <c r="E70" t="s">
        <v>14941</v>
      </c>
      <c r="F70" t="s">
        <v>2278</v>
      </c>
      <c r="G70" t="s">
        <v>137</v>
      </c>
      <c r="H70" t="s">
        <v>2710</v>
      </c>
      <c r="J70" t="s">
        <v>67</v>
      </c>
      <c r="K70" s="118" t="s">
        <v>14914</v>
      </c>
    </row>
    <row r="71" spans="1:11">
      <c r="A71" s="43" t="s">
        <v>306</v>
      </c>
      <c r="B71" s="43" t="s">
        <v>15074</v>
      </c>
      <c r="C71" s="30" t="s">
        <v>307</v>
      </c>
      <c r="D71" t="s">
        <v>2413</v>
      </c>
      <c r="E71" t="s">
        <v>14947</v>
      </c>
      <c r="F71" t="s">
        <v>1233</v>
      </c>
      <c r="G71" t="s">
        <v>137</v>
      </c>
      <c r="H71" t="s">
        <v>2710</v>
      </c>
      <c r="J71" t="s">
        <v>67</v>
      </c>
      <c r="K71" s="118" t="s">
        <v>14914</v>
      </c>
    </row>
    <row r="72" spans="1:11">
      <c r="A72" s="43" t="s">
        <v>309</v>
      </c>
      <c r="B72" s="43" t="s">
        <v>15075</v>
      </c>
      <c r="C72" s="30" t="s">
        <v>310</v>
      </c>
      <c r="D72" t="s">
        <v>15076</v>
      </c>
      <c r="E72" t="s">
        <v>15077</v>
      </c>
      <c r="F72" t="s">
        <v>120</v>
      </c>
      <c r="G72" t="s">
        <v>137</v>
      </c>
      <c r="H72" t="s">
        <v>2710</v>
      </c>
      <c r="J72" t="s">
        <v>67</v>
      </c>
      <c r="K72" s="118" t="s">
        <v>14914</v>
      </c>
    </row>
    <row r="73" spans="1:11">
      <c r="A73" s="43" t="s">
        <v>312</v>
      </c>
      <c r="B73" s="43" t="s">
        <v>15078</v>
      </c>
      <c r="C73" s="30" t="s">
        <v>313</v>
      </c>
      <c r="D73" t="s">
        <v>15079</v>
      </c>
      <c r="E73" t="s">
        <v>15080</v>
      </c>
      <c r="F73" t="s">
        <v>2278</v>
      </c>
      <c r="G73" t="s">
        <v>137</v>
      </c>
      <c r="H73" t="s">
        <v>2710</v>
      </c>
      <c r="J73" t="s">
        <v>67</v>
      </c>
      <c r="K73" s="118" t="s">
        <v>14914</v>
      </c>
    </row>
    <row r="74" spans="1:11">
      <c r="A74" s="43" t="s">
        <v>314</v>
      </c>
      <c r="B74" s="43" t="s">
        <v>15081</v>
      </c>
      <c r="C74" s="30" t="s">
        <v>315</v>
      </c>
      <c r="D74" t="s">
        <v>15082</v>
      </c>
      <c r="E74" t="s">
        <v>3313</v>
      </c>
      <c r="F74" t="s">
        <v>100</v>
      </c>
      <c r="G74" t="s">
        <v>137</v>
      </c>
      <c r="H74" t="s">
        <v>97</v>
      </c>
      <c r="J74" t="s">
        <v>67</v>
      </c>
      <c r="K74" s="118" t="s">
        <v>14914</v>
      </c>
    </row>
    <row r="75" spans="1:11">
      <c r="A75" s="43" t="s">
        <v>318</v>
      </c>
      <c r="B75" s="43" t="s">
        <v>15083</v>
      </c>
      <c r="C75" s="30" t="s">
        <v>319</v>
      </c>
      <c r="D75" t="s">
        <v>3084</v>
      </c>
      <c r="E75" t="s">
        <v>15084</v>
      </c>
      <c r="F75" t="s">
        <v>100</v>
      </c>
      <c r="G75" t="s">
        <v>137</v>
      </c>
      <c r="H75" t="s">
        <v>2710</v>
      </c>
      <c r="J75" t="s">
        <v>67</v>
      </c>
      <c r="K75" s="118" t="s">
        <v>14914</v>
      </c>
    </row>
    <row r="76" spans="1:11">
      <c r="A76" s="43" t="s">
        <v>320</v>
      </c>
      <c r="B76" s="43" t="s">
        <v>15085</v>
      </c>
      <c r="C76" t="s">
        <v>321</v>
      </c>
      <c r="D76" t="s">
        <v>15086</v>
      </c>
      <c r="E76" t="s">
        <v>14950</v>
      </c>
      <c r="F76" t="s">
        <v>62</v>
      </c>
      <c r="G76" t="s">
        <v>137</v>
      </c>
      <c r="H76" t="s">
        <v>97</v>
      </c>
      <c r="J76" t="s">
        <v>67</v>
      </c>
      <c r="K76" s="118" t="s">
        <v>14914</v>
      </c>
    </row>
    <row r="77" spans="1:11">
      <c r="A77" s="43" t="s">
        <v>322</v>
      </c>
      <c r="B77" s="43" t="s">
        <v>15087</v>
      </c>
      <c r="C77" t="s">
        <v>323</v>
      </c>
      <c r="D77" t="s">
        <v>14952</v>
      </c>
      <c r="E77" t="s">
        <v>14952</v>
      </c>
      <c r="F77" t="s">
        <v>136</v>
      </c>
      <c r="G77" t="s">
        <v>137</v>
      </c>
      <c r="H77" t="s">
        <v>97</v>
      </c>
      <c r="J77" t="s">
        <v>67</v>
      </c>
      <c r="K77" s="118" t="s">
        <v>14914</v>
      </c>
    </row>
    <row r="78" spans="1:11">
      <c r="A78" s="43" t="s">
        <v>324</v>
      </c>
      <c r="B78" s="43" t="s">
        <v>15088</v>
      </c>
      <c r="C78" t="s">
        <v>325</v>
      </c>
      <c r="D78" t="s">
        <v>15089</v>
      </c>
      <c r="E78" t="s">
        <v>15090</v>
      </c>
      <c r="F78" t="s">
        <v>179</v>
      </c>
      <c r="G78" t="s">
        <v>137</v>
      </c>
      <c r="H78" t="s">
        <v>97</v>
      </c>
      <c r="J78" t="s">
        <v>67</v>
      </c>
      <c r="K78" s="118" t="s">
        <v>14914</v>
      </c>
    </row>
    <row r="79" spans="1:11">
      <c r="A79" s="43" t="s">
        <v>328</v>
      </c>
      <c r="B79" s="43" t="s">
        <v>8783</v>
      </c>
      <c r="C79" s="30" t="s">
        <v>329</v>
      </c>
      <c r="D79" t="s">
        <v>15091</v>
      </c>
      <c r="E79" t="s">
        <v>14953</v>
      </c>
      <c r="F79" t="s">
        <v>94</v>
      </c>
      <c r="G79" t="s">
        <v>137</v>
      </c>
      <c r="H79" t="s">
        <v>2710</v>
      </c>
      <c r="J79" t="s">
        <v>67</v>
      </c>
      <c r="K79" s="118" t="s">
        <v>14914</v>
      </c>
    </row>
    <row r="80" spans="1:11">
      <c r="A80" s="43" t="s">
        <v>333</v>
      </c>
      <c r="B80" s="43" t="s">
        <v>8794</v>
      </c>
      <c r="C80" s="30" t="s">
        <v>334</v>
      </c>
      <c r="D80" t="s">
        <v>14955</v>
      </c>
      <c r="E80" t="s">
        <v>15092</v>
      </c>
      <c r="F80" t="s">
        <v>100</v>
      </c>
      <c r="G80" t="s">
        <v>137</v>
      </c>
      <c r="H80" t="s">
        <v>2715</v>
      </c>
      <c r="J80" t="s">
        <v>67</v>
      </c>
      <c r="K80" s="118" t="s">
        <v>14914</v>
      </c>
    </row>
    <row r="81" spans="1:11">
      <c r="A81" s="43" t="s">
        <v>337</v>
      </c>
      <c r="B81" s="43" t="s">
        <v>8800</v>
      </c>
      <c r="C81" s="30" t="s">
        <v>338</v>
      </c>
      <c r="D81" t="s">
        <v>15093</v>
      </c>
      <c r="E81" t="s">
        <v>15094</v>
      </c>
      <c r="F81" t="s">
        <v>107</v>
      </c>
      <c r="G81" t="s">
        <v>137</v>
      </c>
      <c r="H81" t="s">
        <v>2710</v>
      </c>
      <c r="J81" t="s">
        <v>67</v>
      </c>
      <c r="K81" s="118" t="s">
        <v>14914</v>
      </c>
    </row>
    <row r="82" spans="1:11">
      <c r="A82" s="43" t="s">
        <v>339</v>
      </c>
      <c r="B82" s="43" t="s">
        <v>2881</v>
      </c>
      <c r="C82" s="30" t="s">
        <v>340</v>
      </c>
      <c r="D82" t="s">
        <v>15095</v>
      </c>
      <c r="E82" t="s">
        <v>15096</v>
      </c>
      <c r="F82" t="s">
        <v>100</v>
      </c>
      <c r="G82" t="s">
        <v>137</v>
      </c>
      <c r="H82" t="s">
        <v>2710</v>
      </c>
      <c r="J82" t="s">
        <v>67</v>
      </c>
      <c r="K82" s="118" t="s">
        <v>14914</v>
      </c>
    </row>
    <row r="83" spans="1:11">
      <c r="A83" s="43" t="s">
        <v>342</v>
      </c>
      <c r="B83" s="43" t="s">
        <v>15097</v>
      </c>
      <c r="C83" s="30" t="s">
        <v>343</v>
      </c>
      <c r="D83" t="s">
        <v>15098</v>
      </c>
      <c r="E83" t="s">
        <v>15099</v>
      </c>
      <c r="F83" t="s">
        <v>107</v>
      </c>
      <c r="G83" t="s">
        <v>137</v>
      </c>
      <c r="H83" t="s">
        <v>2710</v>
      </c>
      <c r="J83" t="s">
        <v>67</v>
      </c>
      <c r="K83" s="118" t="s">
        <v>14914</v>
      </c>
    </row>
    <row r="84" spans="1:11">
      <c r="A84" s="43" t="s">
        <v>345</v>
      </c>
      <c r="B84" s="43" t="s">
        <v>2950</v>
      </c>
      <c r="C84" s="30" t="s">
        <v>346</v>
      </c>
      <c r="D84" t="s">
        <v>15100</v>
      </c>
      <c r="E84" t="s">
        <v>3098</v>
      </c>
      <c r="F84" t="s">
        <v>107</v>
      </c>
      <c r="G84" t="s">
        <v>137</v>
      </c>
      <c r="H84" t="s">
        <v>2710</v>
      </c>
      <c r="J84" t="s">
        <v>67</v>
      </c>
      <c r="K84" s="118" t="s">
        <v>14914</v>
      </c>
    </row>
    <row r="85" spans="1:11">
      <c r="A85" s="43" t="s">
        <v>348</v>
      </c>
      <c r="B85" s="43" t="s">
        <v>15101</v>
      </c>
      <c r="C85" s="30" t="s">
        <v>349</v>
      </c>
      <c r="D85" t="s">
        <v>3100</v>
      </c>
      <c r="E85" t="s">
        <v>3100</v>
      </c>
      <c r="F85" t="s">
        <v>136</v>
      </c>
      <c r="G85" t="s">
        <v>137</v>
      </c>
      <c r="H85" t="s">
        <v>97</v>
      </c>
      <c r="J85" t="s">
        <v>67</v>
      </c>
      <c r="K85" s="118" t="s">
        <v>14914</v>
      </c>
    </row>
    <row r="86" spans="1:11">
      <c r="A86" s="43" t="s">
        <v>350</v>
      </c>
      <c r="B86" s="43" t="s">
        <v>2953</v>
      </c>
      <c r="C86" s="30" t="s">
        <v>351</v>
      </c>
      <c r="D86" t="s">
        <v>15102</v>
      </c>
      <c r="E86" t="s">
        <v>15102</v>
      </c>
      <c r="F86" t="s">
        <v>136</v>
      </c>
      <c r="G86" t="s">
        <v>137</v>
      </c>
      <c r="H86" t="s">
        <v>97</v>
      </c>
      <c r="J86" t="s">
        <v>67</v>
      </c>
      <c r="K86" s="118" t="s">
        <v>14914</v>
      </c>
    </row>
    <row r="87" spans="1:11">
      <c r="A87" s="43" t="s">
        <v>352</v>
      </c>
      <c r="B87" s="43" t="s">
        <v>15103</v>
      </c>
      <c r="C87" s="30" t="s">
        <v>353</v>
      </c>
      <c r="D87" t="s">
        <v>15104</v>
      </c>
      <c r="E87" t="s">
        <v>15104</v>
      </c>
      <c r="F87" t="s">
        <v>136</v>
      </c>
      <c r="G87" t="s">
        <v>137</v>
      </c>
      <c r="H87" t="s">
        <v>97</v>
      </c>
      <c r="J87" t="s">
        <v>67</v>
      </c>
      <c r="K87" s="118" t="s">
        <v>14914</v>
      </c>
    </row>
    <row r="88" spans="1:11">
      <c r="A88" s="43" t="s">
        <v>354</v>
      </c>
      <c r="B88" s="43" t="s">
        <v>15105</v>
      </c>
      <c r="C88" s="30" t="s">
        <v>355</v>
      </c>
      <c r="D88" t="s">
        <v>15106</v>
      </c>
      <c r="E88" t="s">
        <v>15107</v>
      </c>
      <c r="F88" t="s">
        <v>107</v>
      </c>
      <c r="G88" t="s">
        <v>137</v>
      </c>
      <c r="H88" t="s">
        <v>2710</v>
      </c>
      <c r="J88" t="s">
        <v>67</v>
      </c>
      <c r="K88" s="118" t="s">
        <v>14914</v>
      </c>
    </row>
    <row r="89" spans="1:11">
      <c r="A89" s="43" t="s">
        <v>357</v>
      </c>
      <c r="B89" s="43" t="s">
        <v>15108</v>
      </c>
      <c r="C89" s="30" t="s">
        <v>358</v>
      </c>
      <c r="D89" t="s">
        <v>15109</v>
      </c>
      <c r="E89" t="s">
        <v>15109</v>
      </c>
      <c r="F89" t="s">
        <v>136</v>
      </c>
      <c r="G89" t="s">
        <v>137</v>
      </c>
      <c r="H89" t="s">
        <v>97</v>
      </c>
      <c r="J89" t="s">
        <v>67</v>
      </c>
      <c r="K89" s="118" t="s">
        <v>14914</v>
      </c>
    </row>
    <row r="90" spans="1:11">
      <c r="A90" s="43" t="s">
        <v>361</v>
      </c>
      <c r="B90" s="43" t="s">
        <v>15110</v>
      </c>
      <c r="C90" s="30" t="s">
        <v>362</v>
      </c>
      <c r="D90" t="s">
        <v>3101</v>
      </c>
      <c r="E90" t="s">
        <v>15111</v>
      </c>
      <c r="F90" t="s">
        <v>107</v>
      </c>
      <c r="G90" t="s">
        <v>137</v>
      </c>
      <c r="H90" t="s">
        <v>2710</v>
      </c>
      <c r="J90" t="s">
        <v>67</v>
      </c>
      <c r="K90" s="118" t="s">
        <v>14914</v>
      </c>
    </row>
    <row r="91" spans="1:11">
      <c r="A91" s="43" t="s">
        <v>364</v>
      </c>
      <c r="B91" s="43" t="s">
        <v>15112</v>
      </c>
      <c r="C91" s="30" t="s">
        <v>1960</v>
      </c>
      <c r="D91" t="s">
        <v>15113</v>
      </c>
      <c r="E91" t="s">
        <v>15114</v>
      </c>
      <c r="F91" t="s">
        <v>107</v>
      </c>
      <c r="G91" t="s">
        <v>137</v>
      </c>
      <c r="H91" t="s">
        <v>2710</v>
      </c>
      <c r="J91" t="s">
        <v>67</v>
      </c>
      <c r="K91" s="118" t="s">
        <v>14914</v>
      </c>
    </row>
    <row r="92" spans="1:11">
      <c r="A92" s="43" t="s">
        <v>370</v>
      </c>
      <c r="B92" s="43" t="s">
        <v>15115</v>
      </c>
      <c r="C92" s="30" t="s">
        <v>371</v>
      </c>
      <c r="D92" t="s">
        <v>15116</v>
      </c>
      <c r="E92" t="s">
        <v>15117</v>
      </c>
      <c r="F92" t="s">
        <v>100</v>
      </c>
      <c r="G92" t="s">
        <v>137</v>
      </c>
      <c r="H92" t="s">
        <v>2710</v>
      </c>
      <c r="J92" t="s">
        <v>67</v>
      </c>
      <c r="K92" s="118" t="s">
        <v>14914</v>
      </c>
    </row>
    <row r="93" spans="1:11">
      <c r="A93" s="43" t="s">
        <v>373</v>
      </c>
      <c r="B93" s="43" t="s">
        <v>15118</v>
      </c>
      <c r="C93" s="30" t="s">
        <v>374</v>
      </c>
      <c r="D93" t="s">
        <v>14956</v>
      </c>
      <c r="E93" t="s">
        <v>14959</v>
      </c>
      <c r="F93" t="s">
        <v>107</v>
      </c>
      <c r="G93" t="s">
        <v>137</v>
      </c>
      <c r="H93" t="s">
        <v>2710</v>
      </c>
      <c r="J93" t="s">
        <v>67</v>
      </c>
      <c r="K93" s="118" t="s">
        <v>14914</v>
      </c>
    </row>
    <row r="94" spans="1:11">
      <c r="A94" s="43" t="s">
        <v>375</v>
      </c>
      <c r="B94" s="43" t="s">
        <v>15119</v>
      </c>
      <c r="C94" s="30" t="s">
        <v>376</v>
      </c>
      <c r="D94" t="s">
        <v>14961</v>
      </c>
      <c r="E94" t="s">
        <v>14961</v>
      </c>
      <c r="F94" t="s">
        <v>136</v>
      </c>
      <c r="G94" t="s">
        <v>137</v>
      </c>
      <c r="H94" t="s">
        <v>97</v>
      </c>
      <c r="J94" t="s">
        <v>67</v>
      </c>
      <c r="K94" s="118" t="s">
        <v>14914</v>
      </c>
    </row>
    <row r="95" spans="1:11">
      <c r="A95" s="43" t="s">
        <v>377</v>
      </c>
      <c r="B95" s="43" t="s">
        <v>15120</v>
      </c>
      <c r="C95" s="30" t="s">
        <v>378</v>
      </c>
      <c r="D95" t="s">
        <v>15121</v>
      </c>
      <c r="E95" t="s">
        <v>15122</v>
      </c>
      <c r="F95" t="s">
        <v>107</v>
      </c>
      <c r="G95" t="s">
        <v>137</v>
      </c>
      <c r="H95" t="s">
        <v>2710</v>
      </c>
      <c r="J95" t="s">
        <v>67</v>
      </c>
      <c r="K95" s="118" t="s">
        <v>14914</v>
      </c>
    </row>
    <row r="96" spans="1:11">
      <c r="A96" s="43" t="s">
        <v>379</v>
      </c>
      <c r="B96" s="43" t="s">
        <v>15123</v>
      </c>
      <c r="C96" s="30" t="s">
        <v>380</v>
      </c>
      <c r="D96" t="s">
        <v>15124</v>
      </c>
      <c r="E96" t="s">
        <v>15125</v>
      </c>
      <c r="F96" t="s">
        <v>62</v>
      </c>
      <c r="G96" t="s">
        <v>137</v>
      </c>
      <c r="H96" t="s">
        <v>97</v>
      </c>
      <c r="J96" t="s">
        <v>67</v>
      </c>
      <c r="K96" s="118" t="s">
        <v>14914</v>
      </c>
    </row>
    <row r="97" spans="1:11">
      <c r="A97" s="43" t="s">
        <v>384</v>
      </c>
      <c r="B97" s="43" t="s">
        <v>15126</v>
      </c>
      <c r="C97" s="30" t="s">
        <v>385</v>
      </c>
      <c r="D97" t="s">
        <v>15127</v>
      </c>
      <c r="E97" t="s">
        <v>15128</v>
      </c>
      <c r="F97" t="s">
        <v>62</v>
      </c>
      <c r="G97" t="s">
        <v>137</v>
      </c>
      <c r="H97" t="s">
        <v>97</v>
      </c>
      <c r="J97" t="s">
        <v>67</v>
      </c>
      <c r="K97" s="118" t="s">
        <v>14914</v>
      </c>
    </row>
    <row r="98" spans="1:11">
      <c r="A98" s="43" t="s">
        <v>386</v>
      </c>
      <c r="B98" s="43" t="s">
        <v>15129</v>
      </c>
      <c r="C98" s="30" t="s">
        <v>387</v>
      </c>
      <c r="D98" t="s">
        <v>15130</v>
      </c>
      <c r="E98" t="s">
        <v>14962</v>
      </c>
      <c r="F98" t="s">
        <v>62</v>
      </c>
      <c r="G98" t="s">
        <v>137</v>
      </c>
      <c r="H98" t="s">
        <v>97</v>
      </c>
      <c r="J98" t="s">
        <v>67</v>
      </c>
      <c r="K98" s="118" t="s">
        <v>14914</v>
      </c>
    </row>
    <row r="99" spans="1:11">
      <c r="A99" s="43" t="s">
        <v>389</v>
      </c>
      <c r="B99" s="43" t="s">
        <v>2956</v>
      </c>
      <c r="C99" s="30" t="s">
        <v>390</v>
      </c>
      <c r="D99" t="s">
        <v>3110</v>
      </c>
      <c r="E99" t="s">
        <v>3113</v>
      </c>
      <c r="F99" t="s">
        <v>62</v>
      </c>
      <c r="G99" t="s">
        <v>137</v>
      </c>
      <c r="H99" t="s">
        <v>97</v>
      </c>
      <c r="J99" t="s">
        <v>67</v>
      </c>
      <c r="K99" s="118" t="s">
        <v>14914</v>
      </c>
    </row>
    <row r="100" spans="1:11">
      <c r="A100" s="43" t="s">
        <v>393</v>
      </c>
      <c r="B100" s="43" t="s">
        <v>15131</v>
      </c>
      <c r="C100" s="30" t="s">
        <v>394</v>
      </c>
      <c r="D100" t="s">
        <v>15132</v>
      </c>
      <c r="E100" t="s">
        <v>15132</v>
      </c>
      <c r="F100" t="s">
        <v>136</v>
      </c>
      <c r="G100" t="s">
        <v>137</v>
      </c>
      <c r="H100" t="s">
        <v>97</v>
      </c>
      <c r="J100" t="s">
        <v>67</v>
      </c>
      <c r="K100" s="118" t="s">
        <v>14914</v>
      </c>
    </row>
    <row r="101" spans="1:11">
      <c r="A101" s="43" t="s">
        <v>399</v>
      </c>
      <c r="B101" s="43" t="s">
        <v>15133</v>
      </c>
      <c r="C101" s="30" t="s">
        <v>400</v>
      </c>
      <c r="D101" t="s">
        <v>3114</v>
      </c>
      <c r="E101" t="s">
        <v>3114</v>
      </c>
      <c r="F101" t="s">
        <v>136</v>
      </c>
      <c r="G101" t="s">
        <v>137</v>
      </c>
      <c r="H101" t="s">
        <v>97</v>
      </c>
      <c r="J101" t="s">
        <v>67</v>
      </c>
      <c r="K101" s="118" t="s">
        <v>14914</v>
      </c>
    </row>
    <row r="102" spans="1:11">
      <c r="A102" s="43" t="s">
        <v>402</v>
      </c>
      <c r="B102" s="43" t="s">
        <v>15134</v>
      </c>
      <c r="C102" t="s">
        <v>403</v>
      </c>
      <c r="D102" t="s">
        <v>3116</v>
      </c>
      <c r="E102" t="s">
        <v>15135</v>
      </c>
      <c r="F102" t="s">
        <v>107</v>
      </c>
      <c r="G102" t="s">
        <v>137</v>
      </c>
      <c r="H102" t="s">
        <v>97</v>
      </c>
      <c r="I102" t="s">
        <v>15028</v>
      </c>
      <c r="J102" t="s">
        <v>67</v>
      </c>
      <c r="K102" s="118" t="s">
        <v>14914</v>
      </c>
    </row>
    <row r="103" spans="1:11">
      <c r="A103" s="43" t="s">
        <v>404</v>
      </c>
      <c r="B103" s="43" t="s">
        <v>15136</v>
      </c>
      <c r="C103" t="s">
        <v>405</v>
      </c>
      <c r="D103" t="s">
        <v>15137</v>
      </c>
      <c r="E103" t="s">
        <v>15138</v>
      </c>
      <c r="F103" t="s">
        <v>62</v>
      </c>
      <c r="G103" t="s">
        <v>137</v>
      </c>
      <c r="H103" t="s">
        <v>2710</v>
      </c>
      <c r="J103" t="s">
        <v>67</v>
      </c>
      <c r="K103" s="118" t="s">
        <v>14914</v>
      </c>
    </row>
    <row r="104" spans="1:11">
      <c r="A104" s="43" t="s">
        <v>409</v>
      </c>
      <c r="B104" s="43" t="s">
        <v>15139</v>
      </c>
      <c r="C104" s="30" t="s">
        <v>410</v>
      </c>
      <c r="D104" t="s">
        <v>3117</v>
      </c>
      <c r="E104" t="s">
        <v>3119</v>
      </c>
      <c r="F104" t="s">
        <v>62</v>
      </c>
      <c r="G104" t="s">
        <v>137</v>
      </c>
      <c r="H104" t="s">
        <v>97</v>
      </c>
      <c r="J104" t="s">
        <v>67</v>
      </c>
      <c r="K104" s="118" t="s">
        <v>14914</v>
      </c>
    </row>
    <row r="105" spans="1:11">
      <c r="A105" s="43" t="s">
        <v>415</v>
      </c>
      <c r="B105" s="43" t="s">
        <v>15140</v>
      </c>
      <c r="C105" s="30" t="s">
        <v>416</v>
      </c>
      <c r="D105" t="s">
        <v>15141</v>
      </c>
      <c r="E105" t="s">
        <v>15142</v>
      </c>
      <c r="F105" t="s">
        <v>100</v>
      </c>
      <c r="G105" t="s">
        <v>137</v>
      </c>
      <c r="H105" t="s">
        <v>2710</v>
      </c>
      <c r="J105" t="s">
        <v>67</v>
      </c>
      <c r="K105" s="118" t="s">
        <v>14914</v>
      </c>
    </row>
    <row r="106" spans="1:11">
      <c r="A106" s="43" t="s">
        <v>418</v>
      </c>
      <c r="B106" s="43" t="s">
        <v>15143</v>
      </c>
      <c r="C106" s="30" t="s">
        <v>419</v>
      </c>
      <c r="D106" t="s">
        <v>15144</v>
      </c>
      <c r="E106" t="s">
        <v>15144</v>
      </c>
      <c r="F106" t="s">
        <v>136</v>
      </c>
      <c r="G106" t="s">
        <v>137</v>
      </c>
      <c r="H106" t="s">
        <v>97</v>
      </c>
      <c r="J106" t="s">
        <v>67</v>
      </c>
      <c r="K106" s="118" t="s">
        <v>14914</v>
      </c>
    </row>
    <row r="107" spans="1:11">
      <c r="A107" s="43" t="s">
        <v>423</v>
      </c>
      <c r="B107" s="43" t="s">
        <v>15145</v>
      </c>
      <c r="C107" s="30" t="s">
        <v>424</v>
      </c>
      <c r="D107" t="s">
        <v>14968</v>
      </c>
      <c r="E107" t="s">
        <v>15146</v>
      </c>
      <c r="F107" t="s">
        <v>335</v>
      </c>
      <c r="G107" t="s">
        <v>137</v>
      </c>
      <c r="H107" t="s">
        <v>97</v>
      </c>
      <c r="J107" t="s">
        <v>67</v>
      </c>
      <c r="K107" s="118" t="s">
        <v>14914</v>
      </c>
    </row>
    <row r="108" spans="1:11">
      <c r="A108" s="43" t="s">
        <v>426</v>
      </c>
      <c r="B108" s="43" t="s">
        <v>15147</v>
      </c>
      <c r="C108" s="30" t="s">
        <v>427</v>
      </c>
      <c r="D108" t="s">
        <v>15148</v>
      </c>
      <c r="E108" t="s">
        <v>15149</v>
      </c>
      <c r="F108" t="s">
        <v>107</v>
      </c>
      <c r="G108" t="s">
        <v>137</v>
      </c>
      <c r="H108" t="s">
        <v>2710</v>
      </c>
      <c r="J108" t="s">
        <v>67</v>
      </c>
      <c r="K108" s="118" t="s">
        <v>14914</v>
      </c>
    </row>
    <row r="109" spans="1:11">
      <c r="A109" s="43" t="s">
        <v>428</v>
      </c>
      <c r="B109" s="43" t="s">
        <v>15150</v>
      </c>
      <c r="C109" s="30" t="s">
        <v>429</v>
      </c>
      <c r="D109" t="s">
        <v>15151</v>
      </c>
      <c r="E109" t="s">
        <v>15151</v>
      </c>
      <c r="F109" t="s">
        <v>136</v>
      </c>
      <c r="G109" t="s">
        <v>137</v>
      </c>
      <c r="H109" t="s">
        <v>97</v>
      </c>
      <c r="J109" t="s">
        <v>67</v>
      </c>
      <c r="K109" s="118" t="s">
        <v>14914</v>
      </c>
    </row>
    <row r="110" spans="1:11">
      <c r="A110" s="43" t="s">
        <v>430</v>
      </c>
      <c r="B110" s="43" t="s">
        <v>15152</v>
      </c>
      <c r="C110" s="30" t="s">
        <v>431</v>
      </c>
      <c r="D110" t="s">
        <v>15153</v>
      </c>
      <c r="E110" t="s">
        <v>15153</v>
      </c>
      <c r="F110" t="s">
        <v>136</v>
      </c>
      <c r="G110" t="s">
        <v>137</v>
      </c>
      <c r="H110" t="s">
        <v>97</v>
      </c>
      <c r="J110" t="s">
        <v>67</v>
      </c>
      <c r="K110" s="118" t="s">
        <v>14914</v>
      </c>
    </row>
    <row r="111" spans="1:11">
      <c r="A111" s="43" t="s">
        <v>432</v>
      </c>
      <c r="B111" s="43" t="s">
        <v>15154</v>
      </c>
      <c r="C111" s="30" t="s">
        <v>433</v>
      </c>
      <c r="D111" t="s">
        <v>15155</v>
      </c>
      <c r="E111" t="s">
        <v>15155</v>
      </c>
      <c r="F111" t="s">
        <v>136</v>
      </c>
      <c r="G111" t="s">
        <v>137</v>
      </c>
      <c r="H111" t="s">
        <v>97</v>
      </c>
      <c r="J111" t="s">
        <v>67</v>
      </c>
      <c r="K111" s="118" t="s">
        <v>14914</v>
      </c>
    </row>
    <row r="112" spans="1:11">
      <c r="A112" s="43" t="s">
        <v>434</v>
      </c>
      <c r="B112" s="43" t="s">
        <v>15156</v>
      </c>
      <c r="C112" s="30" t="s">
        <v>435</v>
      </c>
      <c r="D112" t="s">
        <v>1033</v>
      </c>
      <c r="E112" t="s">
        <v>1233</v>
      </c>
      <c r="F112" t="s">
        <v>107</v>
      </c>
      <c r="G112" t="s">
        <v>137</v>
      </c>
      <c r="H112" t="s">
        <v>97</v>
      </c>
      <c r="J112" t="s">
        <v>67</v>
      </c>
      <c r="K112" s="118" t="s">
        <v>14914</v>
      </c>
    </row>
    <row r="113" spans="1:11">
      <c r="A113" s="43" t="s">
        <v>437</v>
      </c>
      <c r="B113" s="43" t="s">
        <v>15157</v>
      </c>
      <c r="C113" s="30" t="s">
        <v>438</v>
      </c>
      <c r="D113" t="s">
        <v>2399</v>
      </c>
      <c r="E113" t="s">
        <v>3025</v>
      </c>
      <c r="F113" t="s">
        <v>107</v>
      </c>
      <c r="G113" t="s">
        <v>137</v>
      </c>
      <c r="H113" t="s">
        <v>2710</v>
      </c>
      <c r="J113" t="s">
        <v>67</v>
      </c>
      <c r="K113" s="118" t="s">
        <v>14914</v>
      </c>
    </row>
    <row r="114" spans="1:11">
      <c r="A114" s="43" t="s">
        <v>439</v>
      </c>
      <c r="B114" s="43" t="s">
        <v>15158</v>
      </c>
      <c r="C114" s="30" t="s">
        <v>440</v>
      </c>
      <c r="D114" t="s">
        <v>3026</v>
      </c>
      <c r="E114" t="s">
        <v>14916</v>
      </c>
      <c r="F114" t="s">
        <v>62</v>
      </c>
      <c r="G114" t="s">
        <v>137</v>
      </c>
      <c r="H114" t="s">
        <v>2710</v>
      </c>
      <c r="J114" t="s">
        <v>67</v>
      </c>
      <c r="K114" s="118" t="s">
        <v>14914</v>
      </c>
    </row>
    <row r="115" spans="1:11">
      <c r="A115" s="43" t="s">
        <v>441</v>
      </c>
      <c r="B115" s="43" t="s">
        <v>15159</v>
      </c>
      <c r="C115" s="30" t="s">
        <v>442</v>
      </c>
      <c r="D115" t="s">
        <v>14918</v>
      </c>
      <c r="E115" t="s">
        <v>14919</v>
      </c>
      <c r="F115" t="s">
        <v>100</v>
      </c>
      <c r="G115" t="s">
        <v>136</v>
      </c>
      <c r="H115" t="s">
        <v>2710</v>
      </c>
      <c r="J115" t="s">
        <v>67</v>
      </c>
      <c r="K115" s="118" t="s">
        <v>14914</v>
      </c>
    </row>
    <row r="116" spans="1:11">
      <c r="A116" s="43" t="s">
        <v>443</v>
      </c>
      <c r="B116" s="43" t="s">
        <v>15160</v>
      </c>
      <c r="C116" s="30" t="s">
        <v>444</v>
      </c>
      <c r="D116" t="s">
        <v>14921</v>
      </c>
      <c r="E116" t="s">
        <v>3033</v>
      </c>
      <c r="F116" t="s">
        <v>1620</v>
      </c>
      <c r="G116" t="s">
        <v>137</v>
      </c>
      <c r="H116" t="s">
        <v>2710</v>
      </c>
      <c r="J116" t="s">
        <v>67</v>
      </c>
      <c r="K116" s="118" t="s">
        <v>14914</v>
      </c>
    </row>
    <row r="117" spans="1:11">
      <c r="A117" s="43" t="s">
        <v>445</v>
      </c>
      <c r="B117" s="43" t="s">
        <v>15161</v>
      </c>
      <c r="C117" s="30" t="s">
        <v>446</v>
      </c>
      <c r="D117" t="s">
        <v>3035</v>
      </c>
      <c r="E117" t="s">
        <v>15162</v>
      </c>
      <c r="F117" t="s">
        <v>107</v>
      </c>
      <c r="G117" t="s">
        <v>137</v>
      </c>
      <c r="H117" t="s">
        <v>2710</v>
      </c>
      <c r="J117" t="s">
        <v>67</v>
      </c>
      <c r="K117" s="118" t="s">
        <v>14914</v>
      </c>
    </row>
    <row r="118" spans="1:11">
      <c r="A118" s="43" t="s">
        <v>448</v>
      </c>
      <c r="B118" s="43" t="s">
        <v>15163</v>
      </c>
      <c r="C118" s="30" t="s">
        <v>449</v>
      </c>
      <c r="D118" t="s">
        <v>15164</v>
      </c>
      <c r="E118" t="s">
        <v>15165</v>
      </c>
      <c r="F118" t="s">
        <v>88</v>
      </c>
      <c r="G118" t="s">
        <v>137</v>
      </c>
      <c r="H118" t="s">
        <v>2710</v>
      </c>
      <c r="J118" t="s">
        <v>67</v>
      </c>
      <c r="K118" s="118" t="s">
        <v>14914</v>
      </c>
    </row>
    <row r="119" spans="1:11">
      <c r="A119" s="43" t="s">
        <v>451</v>
      </c>
      <c r="B119" s="43" t="s">
        <v>15166</v>
      </c>
      <c r="C119" s="30" t="s">
        <v>452</v>
      </c>
      <c r="D119" t="s">
        <v>15167</v>
      </c>
      <c r="E119" t="s">
        <v>3043</v>
      </c>
      <c r="F119" t="s">
        <v>100</v>
      </c>
      <c r="G119" t="s">
        <v>137</v>
      </c>
      <c r="H119" t="s">
        <v>2710</v>
      </c>
      <c r="J119" t="s">
        <v>67</v>
      </c>
      <c r="K119" s="118" t="s">
        <v>14914</v>
      </c>
    </row>
    <row r="120" spans="1:11">
      <c r="A120" s="43" t="s">
        <v>454</v>
      </c>
      <c r="B120" s="43" t="s">
        <v>15168</v>
      </c>
      <c r="C120" s="30" t="s">
        <v>455</v>
      </c>
      <c r="D120" t="s">
        <v>15048</v>
      </c>
      <c r="E120" t="s">
        <v>15169</v>
      </c>
      <c r="F120" t="s">
        <v>107</v>
      </c>
      <c r="G120" t="s">
        <v>137</v>
      </c>
      <c r="H120" t="s">
        <v>2710</v>
      </c>
      <c r="J120" t="s">
        <v>67</v>
      </c>
      <c r="K120" s="118" t="s">
        <v>14914</v>
      </c>
    </row>
    <row r="121" spans="1:11">
      <c r="A121" s="43" t="s">
        <v>458</v>
      </c>
      <c r="B121" s="43" t="s">
        <v>8789</v>
      </c>
      <c r="C121" s="30" t="s">
        <v>459</v>
      </c>
      <c r="D121" t="s">
        <v>15170</v>
      </c>
      <c r="E121" t="s">
        <v>15171</v>
      </c>
      <c r="F121" t="s">
        <v>107</v>
      </c>
      <c r="G121" t="s">
        <v>137</v>
      </c>
      <c r="H121" t="s">
        <v>2710</v>
      </c>
      <c r="J121" t="s">
        <v>67</v>
      </c>
      <c r="K121" s="118" t="s">
        <v>14914</v>
      </c>
    </row>
    <row r="122" spans="1:11">
      <c r="A122" s="43" t="s">
        <v>460</v>
      </c>
      <c r="B122" s="43" t="s">
        <v>15172</v>
      </c>
      <c r="C122" s="30" t="s">
        <v>461</v>
      </c>
      <c r="D122" t="s">
        <v>15173</v>
      </c>
      <c r="E122" t="s">
        <v>2416</v>
      </c>
      <c r="F122" t="s">
        <v>62</v>
      </c>
      <c r="G122" t="s">
        <v>137</v>
      </c>
      <c r="H122" t="s">
        <v>2710</v>
      </c>
      <c r="J122" t="s">
        <v>67</v>
      </c>
      <c r="K122" s="118" t="s">
        <v>14914</v>
      </c>
    </row>
    <row r="123" spans="1:11">
      <c r="A123" s="43" t="s">
        <v>462</v>
      </c>
      <c r="B123" s="43" t="s">
        <v>15174</v>
      </c>
      <c r="C123" s="30" t="s">
        <v>463</v>
      </c>
      <c r="D123" t="s">
        <v>15175</v>
      </c>
      <c r="E123" t="s">
        <v>15176</v>
      </c>
      <c r="F123" t="s">
        <v>100</v>
      </c>
      <c r="G123" t="s">
        <v>137</v>
      </c>
      <c r="H123" t="s">
        <v>2710</v>
      </c>
      <c r="J123" t="s">
        <v>67</v>
      </c>
      <c r="K123" s="118" t="s">
        <v>14914</v>
      </c>
    </row>
    <row r="124" spans="1:11">
      <c r="A124" s="43" t="s">
        <v>466</v>
      </c>
      <c r="B124" s="43" t="s">
        <v>15177</v>
      </c>
      <c r="C124" s="30" t="s">
        <v>467</v>
      </c>
      <c r="D124" t="s">
        <v>15178</v>
      </c>
      <c r="E124" t="s">
        <v>15179</v>
      </c>
      <c r="F124" t="s">
        <v>107</v>
      </c>
      <c r="G124" t="s">
        <v>137</v>
      </c>
      <c r="H124" t="s">
        <v>2710</v>
      </c>
      <c r="J124" t="s">
        <v>67</v>
      </c>
      <c r="K124" s="118" t="s">
        <v>14914</v>
      </c>
    </row>
    <row r="125" spans="1:11">
      <c r="A125" s="43" t="s">
        <v>469</v>
      </c>
      <c r="B125" s="43" t="s">
        <v>15180</v>
      </c>
      <c r="C125" s="30" t="s">
        <v>470</v>
      </c>
      <c r="D125" t="s">
        <v>15181</v>
      </c>
      <c r="E125" t="s">
        <v>15182</v>
      </c>
      <c r="F125" t="s">
        <v>107</v>
      </c>
      <c r="G125" t="s">
        <v>137</v>
      </c>
      <c r="H125" t="s">
        <v>2710</v>
      </c>
      <c r="J125" t="s">
        <v>67</v>
      </c>
      <c r="K125" s="118" t="s">
        <v>14914</v>
      </c>
    </row>
    <row r="126" spans="1:11">
      <c r="A126" s="43" t="s">
        <v>471</v>
      </c>
      <c r="B126" s="43" t="s">
        <v>15183</v>
      </c>
      <c r="C126" s="30" t="s">
        <v>472</v>
      </c>
      <c r="D126" t="s">
        <v>15184</v>
      </c>
      <c r="E126" t="s">
        <v>15185</v>
      </c>
      <c r="F126" t="s">
        <v>107</v>
      </c>
      <c r="G126" t="s">
        <v>137</v>
      </c>
      <c r="H126" t="s">
        <v>2710</v>
      </c>
      <c r="J126" t="s">
        <v>67</v>
      </c>
      <c r="K126" s="118" t="s">
        <v>14914</v>
      </c>
    </row>
    <row r="127" spans="1:11">
      <c r="A127" s="43" t="s">
        <v>473</v>
      </c>
      <c r="B127" s="43" t="s">
        <v>15186</v>
      </c>
      <c r="C127" s="30" t="s">
        <v>474</v>
      </c>
      <c r="D127" t="s">
        <v>15187</v>
      </c>
      <c r="E127" t="s">
        <v>15188</v>
      </c>
      <c r="F127" t="s">
        <v>100</v>
      </c>
      <c r="G127" t="s">
        <v>137</v>
      </c>
      <c r="H127" t="s">
        <v>2710</v>
      </c>
      <c r="J127" t="s">
        <v>67</v>
      </c>
      <c r="K127" s="118" t="s">
        <v>14914</v>
      </c>
    </row>
    <row r="128" spans="1:11">
      <c r="A128" s="43" t="s">
        <v>475</v>
      </c>
      <c r="B128" s="43" t="s">
        <v>15189</v>
      </c>
      <c r="C128" s="30" t="s">
        <v>476</v>
      </c>
      <c r="D128" t="s">
        <v>15190</v>
      </c>
      <c r="E128" t="s">
        <v>15191</v>
      </c>
      <c r="F128" t="s">
        <v>62</v>
      </c>
      <c r="G128" t="s">
        <v>137</v>
      </c>
      <c r="H128" t="s">
        <v>2710</v>
      </c>
      <c r="J128" t="s">
        <v>67</v>
      </c>
      <c r="K128" s="118" t="s">
        <v>14914</v>
      </c>
    </row>
    <row r="129" spans="1:11">
      <c r="A129" s="43" t="s">
        <v>477</v>
      </c>
      <c r="B129" s="43" t="s">
        <v>15192</v>
      </c>
      <c r="C129" s="30" t="s">
        <v>478</v>
      </c>
      <c r="D129" t="s">
        <v>15193</v>
      </c>
      <c r="E129" t="s">
        <v>15194</v>
      </c>
      <c r="F129" t="s">
        <v>120</v>
      </c>
      <c r="G129" t="s">
        <v>137</v>
      </c>
      <c r="H129" t="s">
        <v>97</v>
      </c>
      <c r="J129" t="s">
        <v>67</v>
      </c>
      <c r="K129" s="118" t="s">
        <v>14914</v>
      </c>
    </row>
    <row r="130" spans="1:11">
      <c r="A130" s="43" t="s">
        <v>480</v>
      </c>
      <c r="B130" s="43" t="s">
        <v>15195</v>
      </c>
      <c r="C130" s="30" t="s">
        <v>481</v>
      </c>
      <c r="D130" t="s">
        <v>15053</v>
      </c>
      <c r="E130" t="s">
        <v>15196</v>
      </c>
      <c r="F130" t="s">
        <v>107</v>
      </c>
      <c r="G130" t="s">
        <v>137</v>
      </c>
      <c r="H130" t="s">
        <v>2710</v>
      </c>
      <c r="J130" t="s">
        <v>67</v>
      </c>
      <c r="K130" s="118" t="s">
        <v>14914</v>
      </c>
    </row>
    <row r="131" spans="1:11">
      <c r="A131" s="43" t="s">
        <v>482</v>
      </c>
      <c r="B131" s="43" t="s">
        <v>15197</v>
      </c>
      <c r="C131" s="30" t="s">
        <v>483</v>
      </c>
      <c r="D131" t="s">
        <v>15056</v>
      </c>
      <c r="E131" t="s">
        <v>15058</v>
      </c>
      <c r="F131" t="s">
        <v>62</v>
      </c>
      <c r="G131" t="s">
        <v>137</v>
      </c>
      <c r="H131" t="s">
        <v>2710</v>
      </c>
      <c r="J131" t="s">
        <v>67</v>
      </c>
      <c r="K131" s="118" t="s">
        <v>14914</v>
      </c>
    </row>
    <row r="132" spans="1:11">
      <c r="A132" s="43" t="s">
        <v>484</v>
      </c>
      <c r="B132" s="43" t="s">
        <v>15198</v>
      </c>
      <c r="C132" s="30" t="s">
        <v>485</v>
      </c>
      <c r="D132" t="s">
        <v>15199</v>
      </c>
      <c r="E132" t="s">
        <v>15200</v>
      </c>
      <c r="F132" t="s">
        <v>62</v>
      </c>
      <c r="G132" t="s">
        <v>137</v>
      </c>
      <c r="H132" t="s">
        <v>2710</v>
      </c>
      <c r="J132" t="s">
        <v>67</v>
      </c>
      <c r="K132" s="118" t="s">
        <v>14914</v>
      </c>
    </row>
    <row r="133" spans="1:11">
      <c r="A133" s="43" t="s">
        <v>486</v>
      </c>
      <c r="B133" s="43" t="s">
        <v>15201</v>
      </c>
      <c r="C133" s="30" t="s">
        <v>487</v>
      </c>
      <c r="D133" t="s">
        <v>15202</v>
      </c>
      <c r="E133" t="s">
        <v>15203</v>
      </c>
      <c r="F133" t="s">
        <v>107</v>
      </c>
      <c r="G133" t="s">
        <v>137</v>
      </c>
      <c r="H133" t="s">
        <v>2710</v>
      </c>
      <c r="J133" t="s">
        <v>67</v>
      </c>
      <c r="K133" s="118" t="s">
        <v>14914</v>
      </c>
    </row>
    <row r="134" spans="1:11">
      <c r="A134" s="43" t="s">
        <v>488</v>
      </c>
      <c r="B134" s="43" t="s">
        <v>15204</v>
      </c>
      <c r="C134" s="30" t="s">
        <v>489</v>
      </c>
      <c r="D134" t="s">
        <v>15205</v>
      </c>
      <c r="E134" t="s">
        <v>15061</v>
      </c>
      <c r="F134" t="s">
        <v>100</v>
      </c>
      <c r="G134" t="s">
        <v>137</v>
      </c>
      <c r="H134" t="s">
        <v>2710</v>
      </c>
      <c r="J134" t="s">
        <v>67</v>
      </c>
      <c r="K134" s="118" t="s">
        <v>14914</v>
      </c>
    </row>
    <row r="135" spans="1:11">
      <c r="A135" s="43" t="s">
        <v>490</v>
      </c>
      <c r="B135" s="43" t="s">
        <v>15206</v>
      </c>
      <c r="C135" s="30" t="s">
        <v>491</v>
      </c>
      <c r="D135" t="s">
        <v>14929</v>
      </c>
      <c r="E135" t="s">
        <v>15207</v>
      </c>
      <c r="F135" t="s">
        <v>107</v>
      </c>
      <c r="G135" t="s">
        <v>137</v>
      </c>
      <c r="H135" t="s">
        <v>2710</v>
      </c>
      <c r="J135" t="s">
        <v>67</v>
      </c>
      <c r="K135" s="118" t="s">
        <v>14914</v>
      </c>
    </row>
    <row r="136" spans="1:11">
      <c r="A136" s="43" t="s">
        <v>492</v>
      </c>
      <c r="B136" s="43" t="s">
        <v>15208</v>
      </c>
      <c r="C136" s="30" t="s">
        <v>493</v>
      </c>
      <c r="D136" t="s">
        <v>15209</v>
      </c>
      <c r="E136" t="s">
        <v>15210</v>
      </c>
      <c r="F136" t="s">
        <v>100</v>
      </c>
      <c r="G136" t="s">
        <v>137</v>
      </c>
      <c r="H136" t="s">
        <v>2710</v>
      </c>
      <c r="J136" t="s">
        <v>67</v>
      </c>
      <c r="K136" s="118" t="s">
        <v>14914</v>
      </c>
    </row>
    <row r="137" spans="1:11">
      <c r="A137" s="43" t="s">
        <v>494</v>
      </c>
      <c r="B137" s="43" t="s">
        <v>15211</v>
      </c>
      <c r="C137" s="30" t="s">
        <v>495</v>
      </c>
      <c r="D137" t="s">
        <v>15212</v>
      </c>
      <c r="E137" t="s">
        <v>15212</v>
      </c>
      <c r="F137" t="s">
        <v>136</v>
      </c>
      <c r="G137" t="s">
        <v>137</v>
      </c>
      <c r="H137" t="s">
        <v>97</v>
      </c>
      <c r="J137" t="s">
        <v>67</v>
      </c>
      <c r="K137" s="118" t="s">
        <v>14914</v>
      </c>
    </row>
    <row r="138" spans="1:11">
      <c r="A138" s="43" t="s">
        <v>497</v>
      </c>
      <c r="B138" s="43" t="s">
        <v>15213</v>
      </c>
      <c r="C138" s="30" t="s">
        <v>495</v>
      </c>
      <c r="D138" t="s">
        <v>15214</v>
      </c>
      <c r="E138" t="s">
        <v>15215</v>
      </c>
      <c r="F138" t="s">
        <v>107</v>
      </c>
      <c r="G138" t="s">
        <v>137</v>
      </c>
      <c r="H138" t="s">
        <v>2710</v>
      </c>
      <c r="J138" t="s">
        <v>67</v>
      </c>
      <c r="K138" s="118" t="s">
        <v>14914</v>
      </c>
    </row>
    <row r="139" spans="1:11">
      <c r="A139" s="43" t="s">
        <v>499</v>
      </c>
      <c r="B139" s="43" t="s">
        <v>15216</v>
      </c>
      <c r="C139" s="30" t="s">
        <v>495</v>
      </c>
      <c r="D139" t="s">
        <v>15217</v>
      </c>
      <c r="E139" t="s">
        <v>15217</v>
      </c>
      <c r="F139" t="s">
        <v>136</v>
      </c>
      <c r="G139" t="s">
        <v>137</v>
      </c>
      <c r="H139" t="s">
        <v>97</v>
      </c>
      <c r="J139" t="s">
        <v>67</v>
      </c>
      <c r="K139" s="118" t="s">
        <v>14914</v>
      </c>
    </row>
    <row r="140" spans="1:11">
      <c r="A140" s="43" t="s">
        <v>500</v>
      </c>
      <c r="B140" s="43" t="s">
        <v>15218</v>
      </c>
      <c r="C140" s="30" t="s">
        <v>495</v>
      </c>
      <c r="D140" t="s">
        <v>15219</v>
      </c>
      <c r="E140" t="s">
        <v>2730</v>
      </c>
      <c r="F140" t="s">
        <v>239</v>
      </c>
      <c r="G140" t="s">
        <v>137</v>
      </c>
      <c r="H140" t="s">
        <v>2710</v>
      </c>
      <c r="J140" t="s">
        <v>67</v>
      </c>
      <c r="K140" s="118" t="s">
        <v>14914</v>
      </c>
    </row>
    <row r="141" spans="1:11">
      <c r="A141" s="43" t="s">
        <v>501</v>
      </c>
      <c r="B141" s="43" t="s">
        <v>15220</v>
      </c>
      <c r="C141" s="30" t="s">
        <v>502</v>
      </c>
      <c r="D141" t="s">
        <v>15221</v>
      </c>
      <c r="E141" t="s">
        <v>15065</v>
      </c>
      <c r="F141" t="s">
        <v>120</v>
      </c>
      <c r="G141" t="s">
        <v>137</v>
      </c>
      <c r="H141" t="s">
        <v>2710</v>
      </c>
      <c r="J141" t="s">
        <v>67</v>
      </c>
      <c r="K141" s="118" t="s">
        <v>14914</v>
      </c>
    </row>
    <row r="142" spans="1:11">
      <c r="A142" s="43" t="s">
        <v>503</v>
      </c>
      <c r="B142" s="43" t="s">
        <v>15222</v>
      </c>
      <c r="C142" s="30" t="s">
        <v>502</v>
      </c>
      <c r="D142" t="s">
        <v>15067</v>
      </c>
      <c r="E142" t="s">
        <v>15223</v>
      </c>
      <c r="F142" t="s">
        <v>120</v>
      </c>
      <c r="G142" t="s">
        <v>137</v>
      </c>
      <c r="H142" t="s">
        <v>2710</v>
      </c>
      <c r="J142" t="s">
        <v>67</v>
      </c>
      <c r="K142" s="118" t="s">
        <v>14914</v>
      </c>
    </row>
    <row r="143" spans="1:11">
      <c r="A143" s="43" t="s">
        <v>505</v>
      </c>
      <c r="B143" s="43" t="s">
        <v>15224</v>
      </c>
      <c r="C143" s="30" t="s">
        <v>502</v>
      </c>
      <c r="D143" t="s">
        <v>15225</v>
      </c>
      <c r="E143" t="s">
        <v>3055</v>
      </c>
      <c r="F143" t="s">
        <v>100</v>
      </c>
      <c r="G143" t="s">
        <v>137</v>
      </c>
      <c r="H143" t="s">
        <v>2710</v>
      </c>
      <c r="J143" t="s">
        <v>67</v>
      </c>
      <c r="K143" s="118" t="s">
        <v>14914</v>
      </c>
    </row>
    <row r="144" spans="1:11">
      <c r="A144" s="43" t="s">
        <v>506</v>
      </c>
      <c r="B144" s="43" t="s">
        <v>15226</v>
      </c>
      <c r="C144" s="30" t="s">
        <v>502</v>
      </c>
      <c r="D144" t="s">
        <v>15068</v>
      </c>
      <c r="E144" t="s">
        <v>3059</v>
      </c>
      <c r="F144" t="s">
        <v>100</v>
      </c>
      <c r="G144" t="s">
        <v>137</v>
      </c>
      <c r="H144" t="s">
        <v>2710</v>
      </c>
      <c r="J144" t="s">
        <v>67</v>
      </c>
      <c r="K144" s="118" t="s">
        <v>14914</v>
      </c>
    </row>
    <row r="145" spans="1:11">
      <c r="A145" s="43" t="s">
        <v>507</v>
      </c>
      <c r="B145" s="43" t="s">
        <v>15227</v>
      </c>
      <c r="C145" s="30" t="s">
        <v>508</v>
      </c>
      <c r="D145" t="s">
        <v>15228</v>
      </c>
      <c r="E145" t="s">
        <v>15229</v>
      </c>
      <c r="F145" t="s">
        <v>107</v>
      </c>
      <c r="G145" t="s">
        <v>137</v>
      </c>
      <c r="H145" t="s">
        <v>2710</v>
      </c>
      <c r="J145" t="s">
        <v>67</v>
      </c>
      <c r="K145" s="118" t="s">
        <v>14914</v>
      </c>
    </row>
    <row r="146" spans="1:11">
      <c r="A146" s="43" t="s">
        <v>510</v>
      </c>
      <c r="B146" s="43" t="s">
        <v>15230</v>
      </c>
      <c r="C146" s="30" t="s">
        <v>511</v>
      </c>
      <c r="D146" t="s">
        <v>15231</v>
      </c>
      <c r="E146" t="s">
        <v>15231</v>
      </c>
      <c r="F146" t="s">
        <v>136</v>
      </c>
      <c r="G146" t="s">
        <v>137</v>
      </c>
      <c r="H146" t="s">
        <v>97</v>
      </c>
      <c r="J146" t="s">
        <v>67</v>
      </c>
      <c r="K146" s="118" t="s">
        <v>14914</v>
      </c>
    </row>
    <row r="147" spans="1:11">
      <c r="A147" s="43" t="s">
        <v>513</v>
      </c>
      <c r="B147" s="43" t="s">
        <v>15232</v>
      </c>
      <c r="C147" s="30" t="s">
        <v>514</v>
      </c>
      <c r="D147" t="s">
        <v>3060</v>
      </c>
      <c r="E147" t="s">
        <v>3060</v>
      </c>
      <c r="F147" t="s">
        <v>136</v>
      </c>
      <c r="G147" t="s">
        <v>137</v>
      </c>
      <c r="H147" t="s">
        <v>97</v>
      </c>
      <c r="J147" t="s">
        <v>67</v>
      </c>
      <c r="K147" s="118" t="s">
        <v>14914</v>
      </c>
    </row>
    <row r="148" spans="1:11">
      <c r="A148" s="43" t="s">
        <v>518</v>
      </c>
      <c r="B148" s="43" t="s">
        <v>15233</v>
      </c>
      <c r="C148" s="30" t="s">
        <v>519</v>
      </c>
      <c r="D148" t="s">
        <v>3062</v>
      </c>
      <c r="E148" t="s">
        <v>15071</v>
      </c>
      <c r="F148" t="s">
        <v>114</v>
      </c>
      <c r="G148" t="s">
        <v>137</v>
      </c>
      <c r="H148" t="s">
        <v>2710</v>
      </c>
      <c r="J148" t="s">
        <v>67</v>
      </c>
      <c r="K148" s="118" t="s">
        <v>14914</v>
      </c>
    </row>
    <row r="149" spans="1:11">
      <c r="A149" s="43" t="s">
        <v>522</v>
      </c>
      <c r="B149" s="43" t="s">
        <v>15234</v>
      </c>
      <c r="C149" s="30" t="s">
        <v>523</v>
      </c>
      <c r="D149" t="s">
        <v>15073</v>
      </c>
      <c r="E149" t="s">
        <v>3066</v>
      </c>
      <c r="F149" t="s">
        <v>239</v>
      </c>
      <c r="G149" t="s">
        <v>137</v>
      </c>
      <c r="H149" t="s">
        <v>2710</v>
      </c>
      <c r="J149" t="s">
        <v>67</v>
      </c>
      <c r="K149" s="118" t="s">
        <v>14914</v>
      </c>
    </row>
    <row r="150" spans="1:11">
      <c r="A150" s="43" t="s">
        <v>525</v>
      </c>
      <c r="B150" s="43" t="s">
        <v>15235</v>
      </c>
      <c r="C150" s="30" t="s">
        <v>526</v>
      </c>
      <c r="D150" t="s">
        <v>3067</v>
      </c>
      <c r="E150" t="s">
        <v>3074</v>
      </c>
      <c r="F150" t="s">
        <v>100</v>
      </c>
      <c r="G150" t="s">
        <v>137</v>
      </c>
      <c r="H150" t="s">
        <v>2710</v>
      </c>
      <c r="J150" t="s">
        <v>67</v>
      </c>
      <c r="K150" s="118" t="s">
        <v>14914</v>
      </c>
    </row>
    <row r="151" spans="1:11">
      <c r="A151" s="43" t="s">
        <v>528</v>
      </c>
      <c r="B151" s="43" t="s">
        <v>15236</v>
      </c>
      <c r="C151" s="30" t="s">
        <v>529</v>
      </c>
      <c r="D151" t="s">
        <v>3076</v>
      </c>
      <c r="E151" t="s">
        <v>3077</v>
      </c>
      <c r="F151" t="s">
        <v>107</v>
      </c>
      <c r="G151" t="s">
        <v>137</v>
      </c>
      <c r="H151" t="s">
        <v>2710</v>
      </c>
      <c r="J151" t="s">
        <v>67</v>
      </c>
      <c r="K151" s="118" t="s">
        <v>14914</v>
      </c>
    </row>
    <row r="152" spans="1:11">
      <c r="A152" s="43" t="s">
        <v>531</v>
      </c>
      <c r="B152" s="43" t="s">
        <v>15237</v>
      </c>
      <c r="C152" s="30" t="s">
        <v>532</v>
      </c>
      <c r="D152" t="s">
        <v>3080</v>
      </c>
      <c r="E152" t="s">
        <v>3080</v>
      </c>
      <c r="F152" t="s">
        <v>136</v>
      </c>
      <c r="G152" t="s">
        <v>137</v>
      </c>
      <c r="H152" t="s">
        <v>97</v>
      </c>
      <c r="J152" t="s">
        <v>67</v>
      </c>
      <c r="K152" s="118" t="s">
        <v>14914</v>
      </c>
    </row>
    <row r="153" spans="1:11">
      <c r="A153" s="43" t="s">
        <v>534</v>
      </c>
      <c r="B153" s="43" t="s">
        <v>15238</v>
      </c>
      <c r="C153" s="30" t="s">
        <v>535</v>
      </c>
      <c r="D153" t="s">
        <v>15239</v>
      </c>
      <c r="E153" t="s">
        <v>14943</v>
      </c>
      <c r="F153" t="s">
        <v>114</v>
      </c>
      <c r="G153" t="s">
        <v>137</v>
      </c>
      <c r="H153" t="s">
        <v>2710</v>
      </c>
      <c r="J153" t="s">
        <v>67</v>
      </c>
      <c r="K153" s="118" t="s">
        <v>14914</v>
      </c>
    </row>
    <row r="154" spans="1:11">
      <c r="A154" s="43" t="s">
        <v>537</v>
      </c>
      <c r="B154" s="43" t="s">
        <v>15240</v>
      </c>
      <c r="C154" s="30" t="s">
        <v>538</v>
      </c>
      <c r="D154" t="s">
        <v>14945</v>
      </c>
      <c r="E154" t="s">
        <v>14945</v>
      </c>
      <c r="F154" t="s">
        <v>136</v>
      </c>
      <c r="G154" t="s">
        <v>137</v>
      </c>
      <c r="H154" t="s">
        <v>97</v>
      </c>
      <c r="J154" t="s">
        <v>67</v>
      </c>
      <c r="K154" s="118" t="s">
        <v>14914</v>
      </c>
    </row>
    <row r="155" spans="1:11">
      <c r="A155" s="43" t="s">
        <v>541</v>
      </c>
      <c r="B155" s="43" t="s">
        <v>15241</v>
      </c>
      <c r="C155" s="30" t="s">
        <v>542</v>
      </c>
      <c r="D155" t="s">
        <v>14947</v>
      </c>
      <c r="E155" t="s">
        <v>14947</v>
      </c>
      <c r="F155" t="s">
        <v>136</v>
      </c>
      <c r="G155" t="s">
        <v>137</v>
      </c>
      <c r="H155" t="s">
        <v>97</v>
      </c>
      <c r="J155" t="s">
        <v>67</v>
      </c>
      <c r="K155" s="118" t="s">
        <v>14914</v>
      </c>
    </row>
    <row r="156" spans="1:11">
      <c r="A156" s="43" t="s">
        <v>544</v>
      </c>
      <c r="B156" s="43" t="s">
        <v>15242</v>
      </c>
      <c r="C156" s="30" t="s">
        <v>545</v>
      </c>
      <c r="D156" t="s">
        <v>15076</v>
      </c>
      <c r="E156" t="s">
        <v>15077</v>
      </c>
      <c r="F156" t="s">
        <v>120</v>
      </c>
      <c r="G156" t="s">
        <v>137</v>
      </c>
      <c r="H156" t="s">
        <v>2710</v>
      </c>
      <c r="J156" t="s">
        <v>67</v>
      </c>
      <c r="K156" s="118" t="s">
        <v>14914</v>
      </c>
    </row>
    <row r="157" spans="1:11">
      <c r="A157" s="43" t="s">
        <v>548</v>
      </c>
      <c r="B157" s="43" t="s">
        <v>15243</v>
      </c>
      <c r="C157" s="30" t="s">
        <v>549</v>
      </c>
      <c r="D157" t="s">
        <v>15079</v>
      </c>
      <c r="E157" t="s">
        <v>15244</v>
      </c>
      <c r="F157" t="s">
        <v>62</v>
      </c>
      <c r="G157" t="s">
        <v>137</v>
      </c>
      <c r="H157" t="s">
        <v>2710</v>
      </c>
      <c r="J157" t="s">
        <v>67</v>
      </c>
      <c r="K157" s="118" t="s">
        <v>14914</v>
      </c>
    </row>
    <row r="158" spans="1:11">
      <c r="A158" s="43" t="s">
        <v>551</v>
      </c>
      <c r="B158" s="43" t="s">
        <v>15245</v>
      </c>
      <c r="C158" s="30" t="s">
        <v>552</v>
      </c>
      <c r="D158" t="s">
        <v>15246</v>
      </c>
      <c r="E158" t="s">
        <v>15246</v>
      </c>
      <c r="F158" t="s">
        <v>136</v>
      </c>
      <c r="G158" t="s">
        <v>137</v>
      </c>
      <c r="H158" t="s">
        <v>97</v>
      </c>
      <c r="J158" t="s">
        <v>67</v>
      </c>
      <c r="K158" s="118" t="s">
        <v>14914</v>
      </c>
    </row>
    <row r="159" spans="1:11">
      <c r="A159" s="43" t="s">
        <v>553</v>
      </c>
      <c r="B159" s="43" t="s">
        <v>15247</v>
      </c>
      <c r="C159" s="30" t="s">
        <v>554</v>
      </c>
      <c r="D159" t="s">
        <v>14948</v>
      </c>
      <c r="E159" t="s">
        <v>14948</v>
      </c>
      <c r="F159" t="s">
        <v>136</v>
      </c>
      <c r="G159" t="s">
        <v>137</v>
      </c>
      <c r="H159" t="s">
        <v>97</v>
      </c>
      <c r="J159" t="s">
        <v>67</v>
      </c>
      <c r="K159" s="118" t="s">
        <v>14914</v>
      </c>
    </row>
    <row r="160" spans="1:11">
      <c r="A160" s="43" t="s">
        <v>555</v>
      </c>
      <c r="B160" s="43" t="s">
        <v>15248</v>
      </c>
      <c r="C160" s="30" t="s">
        <v>556</v>
      </c>
      <c r="D160" t="s">
        <v>14949</v>
      </c>
      <c r="E160" t="s">
        <v>15249</v>
      </c>
      <c r="F160" t="s">
        <v>62</v>
      </c>
      <c r="G160" t="s">
        <v>137</v>
      </c>
      <c r="H160" t="s">
        <v>97</v>
      </c>
      <c r="J160" t="s">
        <v>67</v>
      </c>
      <c r="K160" s="118" t="s">
        <v>14914</v>
      </c>
    </row>
    <row r="161" spans="1:11">
      <c r="A161" s="43" t="s">
        <v>557</v>
      </c>
      <c r="B161" s="43" t="s">
        <v>15250</v>
      </c>
      <c r="C161" s="30" t="s">
        <v>558</v>
      </c>
      <c r="D161" t="s">
        <v>15251</v>
      </c>
      <c r="E161" t="s">
        <v>15089</v>
      </c>
      <c r="F161" t="s">
        <v>88</v>
      </c>
      <c r="G161" t="s">
        <v>137</v>
      </c>
      <c r="H161" t="s">
        <v>2710</v>
      </c>
      <c r="J161" t="s">
        <v>67</v>
      </c>
      <c r="K161" s="118" t="s">
        <v>14914</v>
      </c>
    </row>
    <row r="162" spans="1:11">
      <c r="A162" s="43" t="s">
        <v>559</v>
      </c>
      <c r="B162" s="43" t="s">
        <v>15252</v>
      </c>
      <c r="C162" s="30" t="s">
        <v>560</v>
      </c>
      <c r="D162" t="s">
        <v>15253</v>
      </c>
      <c r="E162" t="s">
        <v>15253</v>
      </c>
      <c r="F162" t="s">
        <v>136</v>
      </c>
      <c r="G162" t="s">
        <v>137</v>
      </c>
      <c r="H162" t="s">
        <v>97</v>
      </c>
      <c r="J162" t="s">
        <v>67</v>
      </c>
      <c r="K162" s="118" t="s">
        <v>14914</v>
      </c>
    </row>
    <row r="163" spans="1:11">
      <c r="A163" s="43" t="s">
        <v>561</v>
      </c>
      <c r="B163" s="43" t="s">
        <v>15254</v>
      </c>
      <c r="C163" s="30" t="s">
        <v>562</v>
      </c>
      <c r="D163" t="s">
        <v>15255</v>
      </c>
      <c r="E163" t="s">
        <v>15255</v>
      </c>
      <c r="F163" t="s">
        <v>136</v>
      </c>
      <c r="G163" t="s">
        <v>137</v>
      </c>
      <c r="H163" t="s">
        <v>97</v>
      </c>
      <c r="J163" t="s">
        <v>67</v>
      </c>
      <c r="K163" s="118" t="s">
        <v>14914</v>
      </c>
    </row>
    <row r="164" spans="1:11">
      <c r="A164" s="43" t="s">
        <v>564</v>
      </c>
      <c r="B164" s="43" t="s">
        <v>15256</v>
      </c>
      <c r="C164" s="30" t="s">
        <v>565</v>
      </c>
      <c r="D164" t="s">
        <v>3087</v>
      </c>
      <c r="E164" t="s">
        <v>3087</v>
      </c>
      <c r="F164" t="s">
        <v>136</v>
      </c>
      <c r="G164" t="s">
        <v>137</v>
      </c>
      <c r="H164" t="s">
        <v>97</v>
      </c>
      <c r="J164" t="s">
        <v>67</v>
      </c>
      <c r="K164" s="118" t="s">
        <v>14914</v>
      </c>
    </row>
    <row r="165" spans="1:11">
      <c r="A165" s="43" t="s">
        <v>567</v>
      </c>
      <c r="B165" s="43" t="s">
        <v>15257</v>
      </c>
      <c r="C165" s="30" t="s">
        <v>568</v>
      </c>
      <c r="D165" t="s">
        <v>3090</v>
      </c>
      <c r="E165" t="s">
        <v>3090</v>
      </c>
      <c r="F165" t="s">
        <v>136</v>
      </c>
      <c r="G165" t="s">
        <v>137</v>
      </c>
      <c r="H165" t="s">
        <v>97</v>
      </c>
      <c r="J165" t="s">
        <v>67</v>
      </c>
      <c r="K165" s="118" t="s">
        <v>14914</v>
      </c>
    </row>
    <row r="166" spans="1:11">
      <c r="A166" s="43" t="s">
        <v>569</v>
      </c>
      <c r="B166" s="43" t="s">
        <v>15258</v>
      </c>
      <c r="C166" s="30" t="s">
        <v>570</v>
      </c>
      <c r="D166" t="s">
        <v>15259</v>
      </c>
      <c r="E166" t="s">
        <v>15259</v>
      </c>
      <c r="F166" t="s">
        <v>136</v>
      </c>
      <c r="G166" t="s">
        <v>137</v>
      </c>
      <c r="H166" t="s">
        <v>97</v>
      </c>
      <c r="J166" t="s">
        <v>67</v>
      </c>
      <c r="K166" s="118" t="s">
        <v>14914</v>
      </c>
    </row>
    <row r="167" spans="1:11">
      <c r="A167" s="43" t="s">
        <v>571</v>
      </c>
      <c r="B167" s="43" t="s">
        <v>15260</v>
      </c>
      <c r="C167" s="30" t="s">
        <v>572</v>
      </c>
      <c r="D167" t="s">
        <v>15261</v>
      </c>
      <c r="E167" t="s">
        <v>15261</v>
      </c>
      <c r="F167" t="s">
        <v>136</v>
      </c>
      <c r="G167" t="s">
        <v>137</v>
      </c>
      <c r="H167" t="s">
        <v>97</v>
      </c>
      <c r="J167" t="s">
        <v>67</v>
      </c>
      <c r="K167" s="118" t="s">
        <v>14914</v>
      </c>
    </row>
    <row r="168" spans="1:11">
      <c r="A168" s="43" t="s">
        <v>573</v>
      </c>
      <c r="B168" s="43" t="s">
        <v>15262</v>
      </c>
      <c r="C168" s="30" t="s">
        <v>574</v>
      </c>
      <c r="D168" t="s">
        <v>15263</v>
      </c>
      <c r="E168" t="s">
        <v>15264</v>
      </c>
      <c r="F168" t="s">
        <v>100</v>
      </c>
      <c r="G168" t="s">
        <v>137</v>
      </c>
      <c r="H168" t="s">
        <v>2710</v>
      </c>
      <c r="J168" t="s">
        <v>67</v>
      </c>
      <c r="K168" s="118" t="s">
        <v>14914</v>
      </c>
    </row>
    <row r="169" spans="1:11">
      <c r="A169" s="43" t="s">
        <v>575</v>
      </c>
      <c r="B169" s="43" t="s">
        <v>15265</v>
      </c>
      <c r="C169" s="30" t="s">
        <v>576</v>
      </c>
      <c r="D169" t="s">
        <v>15266</v>
      </c>
      <c r="E169" t="s">
        <v>15267</v>
      </c>
      <c r="F169" t="s">
        <v>100</v>
      </c>
      <c r="G169" t="s">
        <v>137</v>
      </c>
      <c r="H169" t="s">
        <v>2710</v>
      </c>
      <c r="J169" t="s">
        <v>67</v>
      </c>
      <c r="K169" s="118" t="s">
        <v>14914</v>
      </c>
    </row>
    <row r="170" spans="1:11">
      <c r="A170" s="43" t="s">
        <v>577</v>
      </c>
      <c r="B170" s="43" t="s">
        <v>15268</v>
      </c>
      <c r="C170" s="30" t="s">
        <v>578</v>
      </c>
      <c r="D170" t="s">
        <v>15269</v>
      </c>
      <c r="E170" t="s">
        <v>15269</v>
      </c>
      <c r="F170" t="s">
        <v>136</v>
      </c>
      <c r="G170" t="s">
        <v>137</v>
      </c>
      <c r="H170" t="s">
        <v>97</v>
      </c>
      <c r="J170" t="s">
        <v>67</v>
      </c>
      <c r="K170" s="118" t="s">
        <v>14914</v>
      </c>
    </row>
    <row r="171" spans="1:11">
      <c r="A171" s="43" t="s">
        <v>579</v>
      </c>
      <c r="B171" s="43" t="s">
        <v>15270</v>
      </c>
      <c r="C171" s="30" t="s">
        <v>580</v>
      </c>
      <c r="D171" t="s">
        <v>14953</v>
      </c>
      <c r="E171" t="s">
        <v>14953</v>
      </c>
      <c r="F171" t="s">
        <v>136</v>
      </c>
      <c r="G171" t="s">
        <v>137</v>
      </c>
      <c r="H171" t="s">
        <v>97</v>
      </c>
      <c r="J171" t="s">
        <v>67</v>
      </c>
      <c r="K171" s="118" t="s">
        <v>14914</v>
      </c>
    </row>
    <row r="172" spans="1:11">
      <c r="A172" s="43" t="s">
        <v>581</v>
      </c>
      <c r="B172" s="43" t="s">
        <v>15271</v>
      </c>
      <c r="C172" s="30" t="s">
        <v>582</v>
      </c>
      <c r="D172" t="s">
        <v>14955</v>
      </c>
      <c r="E172" t="s">
        <v>14955</v>
      </c>
      <c r="F172" t="s">
        <v>136</v>
      </c>
      <c r="G172" t="s">
        <v>137</v>
      </c>
      <c r="H172" t="s">
        <v>97</v>
      </c>
      <c r="J172" t="s">
        <v>67</v>
      </c>
      <c r="K172" s="118" t="s">
        <v>14914</v>
      </c>
    </row>
    <row r="173" spans="1:11">
      <c r="A173" s="43" t="s">
        <v>583</v>
      </c>
      <c r="B173" s="43" t="s">
        <v>15272</v>
      </c>
      <c r="C173" s="30" t="s">
        <v>584</v>
      </c>
      <c r="D173" t="s">
        <v>15273</v>
      </c>
      <c r="E173" t="s">
        <v>15273</v>
      </c>
      <c r="F173" t="s">
        <v>136</v>
      </c>
      <c r="G173" t="s">
        <v>137</v>
      </c>
      <c r="H173" t="s">
        <v>97</v>
      </c>
      <c r="J173" t="s">
        <v>67</v>
      </c>
      <c r="K173" s="118" t="s">
        <v>14914</v>
      </c>
    </row>
    <row r="174" spans="1:11">
      <c r="A174" s="43" t="s">
        <v>587</v>
      </c>
      <c r="B174" s="43" t="s">
        <v>15274</v>
      </c>
      <c r="C174" s="30" t="s">
        <v>588</v>
      </c>
      <c r="D174" t="s">
        <v>15275</v>
      </c>
      <c r="E174" t="s">
        <v>15275</v>
      </c>
      <c r="F174" t="s">
        <v>136</v>
      </c>
      <c r="G174" t="s">
        <v>137</v>
      </c>
      <c r="H174" t="s">
        <v>97</v>
      </c>
      <c r="J174" t="s">
        <v>67</v>
      </c>
      <c r="K174" s="118" t="s">
        <v>14914</v>
      </c>
    </row>
    <row r="175" spans="1:11">
      <c r="A175" s="43" t="s">
        <v>589</v>
      </c>
      <c r="B175" s="43" t="s">
        <v>15276</v>
      </c>
      <c r="C175" s="30" t="s">
        <v>590</v>
      </c>
      <c r="D175" t="s">
        <v>15277</v>
      </c>
      <c r="E175" t="s">
        <v>15277</v>
      </c>
      <c r="F175" t="s">
        <v>136</v>
      </c>
      <c r="G175" t="s">
        <v>137</v>
      </c>
      <c r="H175" t="s">
        <v>2710</v>
      </c>
      <c r="J175" t="s">
        <v>67</v>
      </c>
      <c r="K175" s="118" t="s">
        <v>14914</v>
      </c>
    </row>
    <row r="176" spans="1:11">
      <c r="A176" s="43" t="s">
        <v>592</v>
      </c>
      <c r="B176" s="43" t="s">
        <v>15278</v>
      </c>
      <c r="C176" s="30" t="s">
        <v>593</v>
      </c>
      <c r="D176" t="s">
        <v>15279</v>
      </c>
      <c r="E176" t="s">
        <v>15280</v>
      </c>
      <c r="F176" t="s">
        <v>107</v>
      </c>
      <c r="G176" t="s">
        <v>137</v>
      </c>
      <c r="H176" t="s">
        <v>2710</v>
      </c>
      <c r="J176" t="s">
        <v>67</v>
      </c>
      <c r="K176" s="118" t="s">
        <v>14914</v>
      </c>
    </row>
    <row r="177" spans="1:11">
      <c r="A177" s="43" t="s">
        <v>595</v>
      </c>
      <c r="B177" s="43" t="s">
        <v>15281</v>
      </c>
      <c r="C177" s="30" t="s">
        <v>596</v>
      </c>
      <c r="D177" t="s">
        <v>15282</v>
      </c>
      <c r="E177" t="s">
        <v>15282</v>
      </c>
      <c r="F177" t="s">
        <v>136</v>
      </c>
      <c r="G177" t="s">
        <v>137</v>
      </c>
      <c r="H177" t="s">
        <v>2710</v>
      </c>
      <c r="J177" t="s">
        <v>67</v>
      </c>
      <c r="K177" s="118" t="s">
        <v>14914</v>
      </c>
    </row>
    <row r="178" spans="1:11">
      <c r="A178" s="43" t="s">
        <v>597</v>
      </c>
      <c r="B178" s="43" t="s">
        <v>15283</v>
      </c>
      <c r="C178" s="30" t="s">
        <v>598</v>
      </c>
      <c r="D178" t="s">
        <v>15284</v>
      </c>
      <c r="E178" t="s">
        <v>15284</v>
      </c>
      <c r="F178" t="s">
        <v>136</v>
      </c>
      <c r="G178" t="s">
        <v>137</v>
      </c>
      <c r="H178" t="s">
        <v>97</v>
      </c>
      <c r="J178" t="s">
        <v>67</v>
      </c>
      <c r="K178" s="118" t="s">
        <v>14914</v>
      </c>
    </row>
    <row r="179" spans="1:11">
      <c r="A179" s="43" t="s">
        <v>599</v>
      </c>
      <c r="B179" s="43" t="s">
        <v>15285</v>
      </c>
      <c r="C179" s="30" t="s">
        <v>600</v>
      </c>
      <c r="D179" t="s">
        <v>15092</v>
      </c>
      <c r="E179" t="s">
        <v>15286</v>
      </c>
      <c r="F179" t="s">
        <v>107</v>
      </c>
      <c r="G179" t="s">
        <v>137</v>
      </c>
      <c r="H179" t="s">
        <v>97</v>
      </c>
      <c r="J179" t="s">
        <v>67</v>
      </c>
      <c r="K179" s="118" t="s">
        <v>14914</v>
      </c>
    </row>
    <row r="180" spans="1:11">
      <c r="A180" s="43" t="s">
        <v>601</v>
      </c>
      <c r="B180" s="43" t="s">
        <v>15287</v>
      </c>
      <c r="C180" s="30" t="s">
        <v>602</v>
      </c>
      <c r="D180" t="s">
        <v>15094</v>
      </c>
      <c r="E180" t="s">
        <v>15095</v>
      </c>
      <c r="F180" t="s">
        <v>62</v>
      </c>
      <c r="G180" t="s">
        <v>137</v>
      </c>
      <c r="H180" t="s">
        <v>2710</v>
      </c>
      <c r="J180" t="s">
        <v>67</v>
      </c>
      <c r="K180" s="118" t="s">
        <v>14914</v>
      </c>
    </row>
    <row r="181" spans="1:11">
      <c r="A181" s="43" t="s">
        <v>603</v>
      </c>
      <c r="B181" s="43" t="s">
        <v>15288</v>
      </c>
      <c r="C181" s="30" t="s">
        <v>604</v>
      </c>
      <c r="D181" t="s">
        <v>15289</v>
      </c>
      <c r="E181" t="s">
        <v>15290</v>
      </c>
      <c r="F181" t="s">
        <v>107</v>
      </c>
      <c r="G181" t="s">
        <v>137</v>
      </c>
      <c r="H181" t="s">
        <v>97</v>
      </c>
      <c r="J181" t="s">
        <v>67</v>
      </c>
      <c r="K181" s="118" t="s">
        <v>14914</v>
      </c>
    </row>
    <row r="182" spans="1:11">
      <c r="A182" s="43" t="s">
        <v>605</v>
      </c>
      <c r="B182" s="43" t="s">
        <v>15291</v>
      </c>
      <c r="C182" s="30" t="s">
        <v>606</v>
      </c>
      <c r="D182" t="s">
        <v>15292</v>
      </c>
      <c r="E182" t="s">
        <v>15292</v>
      </c>
      <c r="F182" t="s">
        <v>136</v>
      </c>
      <c r="G182" t="s">
        <v>137</v>
      </c>
      <c r="H182" t="s">
        <v>97</v>
      </c>
      <c r="J182" t="s">
        <v>67</v>
      </c>
      <c r="K182" s="118" t="s">
        <v>14914</v>
      </c>
    </row>
    <row r="183" spans="1:11">
      <c r="A183" s="43" t="s">
        <v>607</v>
      </c>
      <c r="B183" s="43" t="s">
        <v>15293</v>
      </c>
      <c r="C183" s="30" t="s">
        <v>608</v>
      </c>
      <c r="D183" t="s">
        <v>15294</v>
      </c>
      <c r="E183" t="s">
        <v>15295</v>
      </c>
      <c r="F183" t="s">
        <v>100</v>
      </c>
      <c r="G183" t="s">
        <v>137</v>
      </c>
      <c r="H183" t="s">
        <v>2710</v>
      </c>
      <c r="J183" t="s">
        <v>67</v>
      </c>
      <c r="K183" s="118" t="s">
        <v>14914</v>
      </c>
    </row>
    <row r="184" spans="1:11">
      <c r="A184" s="43" t="s">
        <v>609</v>
      </c>
      <c r="B184" s="43" t="s">
        <v>15296</v>
      </c>
      <c r="C184" s="30" t="s">
        <v>610</v>
      </c>
      <c r="D184" t="s">
        <v>3098</v>
      </c>
      <c r="E184" t="s">
        <v>3098</v>
      </c>
      <c r="F184" t="s">
        <v>136</v>
      </c>
      <c r="G184" t="s">
        <v>137</v>
      </c>
      <c r="H184" t="s">
        <v>97</v>
      </c>
      <c r="J184" t="s">
        <v>67</v>
      </c>
      <c r="K184" s="118" t="s">
        <v>14914</v>
      </c>
    </row>
    <row r="185" spans="1:11">
      <c r="A185" s="43" t="s">
        <v>612</v>
      </c>
      <c r="B185" s="43" t="s">
        <v>15297</v>
      </c>
      <c r="C185" s="30" t="s">
        <v>613</v>
      </c>
      <c r="D185" t="s">
        <v>3100</v>
      </c>
      <c r="E185" t="s">
        <v>15111</v>
      </c>
      <c r="F185" t="s">
        <v>100</v>
      </c>
      <c r="G185" t="s">
        <v>137</v>
      </c>
      <c r="H185" t="s">
        <v>2710</v>
      </c>
      <c r="J185" t="s">
        <v>67</v>
      </c>
      <c r="K185" s="118" t="s">
        <v>14914</v>
      </c>
    </row>
    <row r="186" spans="1:11">
      <c r="A186" s="94" t="s">
        <v>614</v>
      </c>
      <c r="B186" s="94" t="s">
        <v>15298</v>
      </c>
      <c r="C186" t="s">
        <v>615</v>
      </c>
      <c r="J186" t="s">
        <v>67</v>
      </c>
      <c r="K186" s="118" t="s">
        <v>14914</v>
      </c>
    </row>
    <row r="187" spans="1:11">
      <c r="A187" s="94" t="s">
        <v>616</v>
      </c>
      <c r="B187" s="94" t="s">
        <v>15299</v>
      </c>
      <c r="C187" t="s">
        <v>617</v>
      </c>
      <c r="J187" t="s">
        <v>67</v>
      </c>
      <c r="K187" s="118" t="s">
        <v>14914</v>
      </c>
    </row>
    <row r="188" spans="1:11">
      <c r="A188" s="94" t="s">
        <v>618</v>
      </c>
      <c r="B188" s="94" t="s">
        <v>15300</v>
      </c>
      <c r="C188" t="s">
        <v>619</v>
      </c>
      <c r="J188" t="s">
        <v>67</v>
      </c>
      <c r="K188" s="118" t="s">
        <v>14914</v>
      </c>
    </row>
    <row r="189" spans="1:11">
      <c r="A189" s="94" t="s">
        <v>620</v>
      </c>
      <c r="B189" s="94" t="s">
        <v>15301</v>
      </c>
      <c r="C189" t="s">
        <v>621</v>
      </c>
      <c r="J189" t="s">
        <v>67</v>
      </c>
      <c r="K189" s="118" t="s">
        <v>14914</v>
      </c>
    </row>
    <row r="190" spans="1:11">
      <c r="A190" s="94" t="s">
        <v>622</v>
      </c>
      <c r="B190" s="94" t="s">
        <v>15302</v>
      </c>
      <c r="C190" t="s">
        <v>623</v>
      </c>
      <c r="J190" t="s">
        <v>67</v>
      </c>
      <c r="K190" s="118" t="s">
        <v>14914</v>
      </c>
    </row>
    <row r="191" spans="1:11">
      <c r="A191" s="94" t="s">
        <v>624</v>
      </c>
      <c r="B191" s="94" t="s">
        <v>15303</v>
      </c>
      <c r="C191" t="s">
        <v>625</v>
      </c>
      <c r="J191" t="s">
        <v>67</v>
      </c>
      <c r="K191" s="118" t="s">
        <v>14914</v>
      </c>
    </row>
    <row r="192" spans="1:11">
      <c r="A192" s="43" t="s">
        <v>629</v>
      </c>
      <c r="B192" s="43" t="s">
        <v>15304</v>
      </c>
      <c r="C192" s="30" t="s">
        <v>630</v>
      </c>
      <c r="J192" t="s">
        <v>67</v>
      </c>
      <c r="K192" s="118" t="s">
        <v>14914</v>
      </c>
    </row>
    <row r="193" spans="1:11">
      <c r="A193" s="43" t="s">
        <v>632</v>
      </c>
      <c r="B193" s="43" t="s">
        <v>15305</v>
      </c>
      <c r="C193" s="30" t="s">
        <v>633</v>
      </c>
      <c r="J193" t="s">
        <v>67</v>
      </c>
      <c r="K193" s="118" t="s">
        <v>14914</v>
      </c>
    </row>
    <row r="194" spans="1:11">
      <c r="A194" s="43" t="s">
        <v>634</v>
      </c>
      <c r="B194" s="43" t="s">
        <v>15306</v>
      </c>
      <c r="C194" s="30" t="s">
        <v>635</v>
      </c>
      <c r="J194" t="s">
        <v>67</v>
      </c>
      <c r="K194" s="118" t="s">
        <v>14914</v>
      </c>
    </row>
    <row r="195" spans="1:11">
      <c r="A195" s="43" t="s">
        <v>636</v>
      </c>
      <c r="B195" s="43" t="s">
        <v>15307</v>
      </c>
      <c r="C195" s="30" t="s">
        <v>637</v>
      </c>
      <c r="J195" t="s">
        <v>67</v>
      </c>
      <c r="K195" s="118" t="s">
        <v>14914</v>
      </c>
    </row>
    <row r="196" spans="1:11">
      <c r="A196" s="43" t="s">
        <v>638</v>
      </c>
      <c r="B196" s="43" t="s">
        <v>15308</v>
      </c>
      <c r="C196" s="30" t="s">
        <v>639</v>
      </c>
      <c r="J196" t="s">
        <v>67</v>
      </c>
      <c r="K196" s="118" t="s">
        <v>14914</v>
      </c>
    </row>
    <row r="197" spans="1:11">
      <c r="A197" s="43" t="s">
        <v>640</v>
      </c>
      <c r="B197" s="43" t="s">
        <v>15309</v>
      </c>
      <c r="C197" s="30" t="s">
        <v>641</v>
      </c>
      <c r="J197" t="s">
        <v>67</v>
      </c>
      <c r="K197" s="118" t="s">
        <v>14914</v>
      </c>
    </row>
    <row r="198" spans="1:11">
      <c r="A198" s="43" t="s">
        <v>644</v>
      </c>
      <c r="B198" s="43" t="s">
        <v>15310</v>
      </c>
      <c r="C198" s="30" t="s">
        <v>645</v>
      </c>
      <c r="J198" t="s">
        <v>67</v>
      </c>
      <c r="K198" s="118" t="s">
        <v>14914</v>
      </c>
    </row>
    <row r="199" spans="1:11">
      <c r="A199" s="43" t="s">
        <v>646</v>
      </c>
      <c r="B199" s="43" t="s">
        <v>15311</v>
      </c>
      <c r="C199" s="30" t="s">
        <v>647</v>
      </c>
      <c r="J199" t="s">
        <v>67</v>
      </c>
      <c r="K199" s="118" t="s">
        <v>14914</v>
      </c>
    </row>
    <row r="200" spans="1:11">
      <c r="A200" s="43" t="s">
        <v>648</v>
      </c>
      <c r="B200" s="43" t="s">
        <v>15312</v>
      </c>
      <c r="C200" s="30" t="s">
        <v>649</v>
      </c>
      <c r="J200" t="s">
        <v>67</v>
      </c>
      <c r="K200" s="118" t="s">
        <v>14914</v>
      </c>
    </row>
    <row r="201" spans="1:11">
      <c r="A201" s="43" t="s">
        <v>650</v>
      </c>
      <c r="B201" s="43" t="s">
        <v>15313</v>
      </c>
      <c r="C201" s="30" t="s">
        <v>651</v>
      </c>
      <c r="J201" t="s">
        <v>67</v>
      </c>
      <c r="K201" s="118" t="s">
        <v>14914</v>
      </c>
    </row>
    <row r="202" spans="1:11">
      <c r="A202" s="43" t="s">
        <v>653</v>
      </c>
      <c r="B202" s="43" t="s">
        <v>15314</v>
      </c>
      <c r="C202" s="30" t="s">
        <v>654</v>
      </c>
      <c r="J202" t="s">
        <v>67</v>
      </c>
      <c r="K202" s="118" t="s">
        <v>14914</v>
      </c>
    </row>
    <row r="203" spans="1:11">
      <c r="A203" s="43" t="s">
        <v>656</v>
      </c>
      <c r="B203" s="43" t="s">
        <v>15315</v>
      </c>
      <c r="C203" s="30" t="s">
        <v>657</v>
      </c>
      <c r="J203" t="s">
        <v>67</v>
      </c>
      <c r="K203" s="118" t="s">
        <v>14914</v>
      </c>
    </row>
    <row r="204" spans="1:11">
      <c r="A204" s="43" t="s">
        <v>658</v>
      </c>
      <c r="B204" s="43" t="s">
        <v>15316</v>
      </c>
      <c r="C204" s="30" t="s">
        <v>659</v>
      </c>
      <c r="J204" t="s">
        <v>67</v>
      </c>
      <c r="K204" s="118" t="s">
        <v>14914</v>
      </c>
    </row>
  </sheetData>
  <autoFilter ref="B1:K185" xr:uid="{00000000-0009-0000-0000-00000A000000}"/>
  <conditionalFormatting sqref="B1">
    <cfRule type="duplicateValues" dxfId="2" priority="1"/>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2"/>
  <dimension ref="A1:K21"/>
  <sheetViews>
    <sheetView topLeftCell="B17" workbookViewId="0">
      <selection activeCell="B14" sqref="B14:K14"/>
    </sheetView>
  </sheetViews>
  <sheetFormatPr defaultColWidth="9.140625" defaultRowHeight="12.6"/>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ustomWidth="1"/>
    <col min="11" max="11" width="17.140625" style="37" customWidth="1"/>
    <col min="12" max="256" width="9.140625" style="37" customWidth="1"/>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ustomWidth="1"/>
    <col min="267" max="267" width="17.140625" style="37" customWidth="1"/>
    <col min="268" max="512" width="9.140625" style="37" customWidth="1"/>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ustomWidth="1"/>
    <col min="523" max="523" width="17.140625" style="37" customWidth="1"/>
    <col min="524" max="768" width="9.140625" style="37" customWidth="1"/>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ustomWidth="1"/>
    <col min="779" max="779" width="17.140625" style="37" customWidth="1"/>
    <col min="780" max="1024" width="9.140625" style="37" customWidth="1"/>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ustomWidth="1"/>
    <col min="1035" max="1035" width="17.140625" style="37" customWidth="1"/>
    <col min="1036" max="1280" width="9.140625" style="37" customWidth="1"/>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ustomWidth="1"/>
    <col min="1291" max="1291" width="17.140625" style="37" customWidth="1"/>
    <col min="1292" max="1536" width="9.140625" style="37" customWidth="1"/>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ustomWidth="1"/>
    <col min="1547" max="1547" width="17.140625" style="37" customWidth="1"/>
    <col min="1548" max="1792" width="9.140625" style="37" customWidth="1"/>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ustomWidth="1"/>
    <col min="1803" max="1803" width="17.140625" style="37" customWidth="1"/>
    <col min="1804" max="2048" width="9.140625" style="37" customWidth="1"/>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ustomWidth="1"/>
    <col min="2059" max="2059" width="17.140625" style="37" customWidth="1"/>
    <col min="2060" max="2304" width="9.140625" style="37" customWidth="1"/>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ustomWidth="1"/>
    <col min="2315" max="2315" width="17.140625" style="37" customWidth="1"/>
    <col min="2316" max="2560" width="9.140625" style="37" customWidth="1"/>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ustomWidth="1"/>
    <col min="2571" max="2571" width="17.140625" style="37" customWidth="1"/>
    <col min="2572" max="2816" width="9.140625" style="37" customWidth="1"/>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ustomWidth="1"/>
    <col min="2827" max="2827" width="17.140625" style="37" customWidth="1"/>
    <col min="2828" max="3072" width="9.140625" style="37" customWidth="1"/>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ustomWidth="1"/>
    <col min="3083" max="3083" width="17.140625" style="37" customWidth="1"/>
    <col min="3084" max="3328" width="9.140625" style="37" customWidth="1"/>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ustomWidth="1"/>
    <col min="3339" max="3339" width="17.140625" style="37" customWidth="1"/>
    <col min="3340" max="3584" width="9.140625" style="37" customWidth="1"/>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ustomWidth="1"/>
    <col min="3595" max="3595" width="17.140625" style="37" customWidth="1"/>
    <col min="3596" max="3840" width="9.140625" style="37" customWidth="1"/>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ustomWidth="1"/>
    <col min="3851" max="3851" width="17.140625" style="37" customWidth="1"/>
    <col min="3852" max="4096" width="9.140625" style="37" customWidth="1"/>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ustomWidth="1"/>
    <col min="4107" max="4107" width="17.140625" style="37" customWidth="1"/>
    <col min="4108" max="4352" width="9.140625" style="37" customWidth="1"/>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ustomWidth="1"/>
    <col min="4363" max="4363" width="17.140625" style="37" customWidth="1"/>
    <col min="4364" max="4608" width="9.140625" style="37" customWidth="1"/>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ustomWidth="1"/>
    <col min="4619" max="4619" width="17.140625" style="37" customWidth="1"/>
    <col min="4620" max="4864" width="9.140625" style="37" customWidth="1"/>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ustomWidth="1"/>
    <col min="4875" max="4875" width="17.140625" style="37" customWidth="1"/>
    <col min="4876" max="5120" width="9.140625" style="37" customWidth="1"/>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ustomWidth="1"/>
    <col min="5131" max="5131" width="17.140625" style="37" customWidth="1"/>
    <col min="5132" max="5376" width="9.140625" style="37" customWidth="1"/>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ustomWidth="1"/>
    <col min="5387" max="5387" width="17.140625" style="37" customWidth="1"/>
    <col min="5388" max="5632" width="9.140625" style="37" customWidth="1"/>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ustomWidth="1"/>
    <col min="5643" max="5643" width="17.140625" style="37" customWidth="1"/>
    <col min="5644" max="5888" width="9.140625" style="37" customWidth="1"/>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ustomWidth="1"/>
    <col min="5899" max="5899" width="17.140625" style="37" customWidth="1"/>
    <col min="5900" max="6144" width="9.140625" style="37" customWidth="1"/>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ustomWidth="1"/>
    <col min="6155" max="6155" width="17.140625" style="37" customWidth="1"/>
    <col min="6156" max="6400" width="9.140625" style="37" customWidth="1"/>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ustomWidth="1"/>
    <col min="6411" max="6411" width="17.140625" style="37" customWidth="1"/>
    <col min="6412" max="6656" width="9.140625" style="37" customWidth="1"/>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ustomWidth="1"/>
    <col min="6667" max="6667" width="17.140625" style="37" customWidth="1"/>
    <col min="6668" max="6912" width="9.140625" style="37" customWidth="1"/>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ustomWidth="1"/>
    <col min="6923" max="6923" width="17.140625" style="37" customWidth="1"/>
    <col min="6924" max="7168" width="9.140625" style="37" customWidth="1"/>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ustomWidth="1"/>
    <col min="7179" max="7179" width="17.140625" style="37" customWidth="1"/>
    <col min="7180" max="7424" width="9.140625" style="37" customWidth="1"/>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ustomWidth="1"/>
    <col min="7435" max="7435" width="17.140625" style="37" customWidth="1"/>
    <col min="7436" max="7680" width="9.140625" style="37" customWidth="1"/>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ustomWidth="1"/>
    <col min="7691" max="7691" width="17.140625" style="37" customWidth="1"/>
    <col min="7692" max="7936" width="9.140625" style="37" customWidth="1"/>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ustomWidth="1"/>
    <col min="7947" max="7947" width="17.140625" style="37" customWidth="1"/>
    <col min="7948" max="8192" width="9.140625" style="37" customWidth="1"/>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ustomWidth="1"/>
    <col min="8203" max="8203" width="17.140625" style="37" customWidth="1"/>
    <col min="8204" max="8448" width="9.140625" style="37" customWidth="1"/>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ustomWidth="1"/>
    <col min="8459" max="8459" width="17.140625" style="37" customWidth="1"/>
    <col min="8460" max="8704" width="9.140625" style="37" customWidth="1"/>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ustomWidth="1"/>
    <col min="8715" max="8715" width="17.140625" style="37" customWidth="1"/>
    <col min="8716" max="8960" width="9.140625" style="37" customWidth="1"/>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ustomWidth="1"/>
    <col min="8971" max="8971" width="17.140625" style="37" customWidth="1"/>
    <col min="8972" max="9216" width="9.140625" style="37" customWidth="1"/>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ustomWidth="1"/>
    <col min="9227" max="9227" width="17.140625" style="37" customWidth="1"/>
    <col min="9228" max="9472" width="9.140625" style="37" customWidth="1"/>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ustomWidth="1"/>
    <col min="9483" max="9483" width="17.140625" style="37" customWidth="1"/>
    <col min="9484" max="9728" width="9.140625" style="37" customWidth="1"/>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ustomWidth="1"/>
    <col min="9739" max="9739" width="17.140625" style="37" customWidth="1"/>
    <col min="9740" max="9984" width="9.140625" style="37" customWidth="1"/>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ustomWidth="1"/>
    <col min="9995" max="9995" width="17.140625" style="37" customWidth="1"/>
    <col min="9996" max="10240" width="9.140625" style="37" customWidth="1"/>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ustomWidth="1"/>
    <col min="10251" max="10251" width="17.140625" style="37" customWidth="1"/>
    <col min="10252" max="10496" width="9.140625" style="37" customWidth="1"/>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ustomWidth="1"/>
    <col min="10507" max="10507" width="17.140625" style="37" customWidth="1"/>
    <col min="10508" max="10752" width="9.140625" style="37" customWidth="1"/>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ustomWidth="1"/>
    <col min="10763" max="10763" width="17.140625" style="37" customWidth="1"/>
    <col min="10764" max="11008" width="9.140625" style="37" customWidth="1"/>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ustomWidth="1"/>
    <col min="11019" max="11019" width="17.140625" style="37" customWidth="1"/>
    <col min="11020" max="11264" width="9.140625" style="37" customWidth="1"/>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ustomWidth="1"/>
    <col min="11275" max="11275" width="17.140625" style="37" customWidth="1"/>
    <col min="11276" max="11520" width="9.140625" style="37" customWidth="1"/>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ustomWidth="1"/>
    <col min="11531" max="11531" width="17.140625" style="37" customWidth="1"/>
    <col min="11532" max="11776" width="9.140625" style="37" customWidth="1"/>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ustomWidth="1"/>
    <col min="11787" max="11787" width="17.140625" style="37" customWidth="1"/>
    <col min="11788" max="12032" width="9.140625" style="37" customWidth="1"/>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ustomWidth="1"/>
    <col min="12043" max="12043" width="17.140625" style="37" customWidth="1"/>
    <col min="12044" max="12288" width="9.140625" style="37" customWidth="1"/>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ustomWidth="1"/>
    <col min="12299" max="12299" width="17.140625" style="37" customWidth="1"/>
    <col min="12300" max="12544" width="9.140625" style="37" customWidth="1"/>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ustomWidth="1"/>
    <col min="12555" max="12555" width="17.140625" style="37" customWidth="1"/>
    <col min="12556" max="12800" width="9.140625" style="37" customWidth="1"/>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ustomWidth="1"/>
    <col min="12811" max="12811" width="17.140625" style="37" customWidth="1"/>
    <col min="12812" max="13056" width="9.140625" style="37" customWidth="1"/>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ustomWidth="1"/>
    <col min="13067" max="13067" width="17.140625" style="37" customWidth="1"/>
    <col min="13068" max="13312" width="9.140625" style="37" customWidth="1"/>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ustomWidth="1"/>
    <col min="13323" max="13323" width="17.140625" style="37" customWidth="1"/>
    <col min="13324" max="13568" width="9.140625" style="37" customWidth="1"/>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ustomWidth="1"/>
    <col min="13579" max="13579" width="17.140625" style="37" customWidth="1"/>
    <col min="13580" max="13824" width="9.140625" style="37" customWidth="1"/>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ustomWidth="1"/>
    <col min="13835" max="13835" width="17.140625" style="37" customWidth="1"/>
    <col min="13836" max="14080" width="9.140625" style="37" customWidth="1"/>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ustomWidth="1"/>
    <col min="14091" max="14091" width="17.140625" style="37" customWidth="1"/>
    <col min="14092" max="14336" width="9.140625" style="37" customWidth="1"/>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ustomWidth="1"/>
    <col min="14347" max="14347" width="17.140625" style="37" customWidth="1"/>
    <col min="14348" max="14592" width="9.140625" style="37" customWidth="1"/>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ustomWidth="1"/>
    <col min="14603" max="14603" width="17.140625" style="37" customWidth="1"/>
    <col min="14604" max="14848" width="9.140625" style="37" customWidth="1"/>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ustomWidth="1"/>
    <col min="14859" max="14859" width="17.140625" style="37" customWidth="1"/>
    <col min="14860" max="15104" width="9.140625" style="37" customWidth="1"/>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ustomWidth="1"/>
    <col min="15115" max="15115" width="17.140625" style="37" customWidth="1"/>
    <col min="15116" max="15360" width="9.140625" style="37" customWidth="1"/>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ustomWidth="1"/>
    <col min="15371" max="15371" width="17.140625" style="37" customWidth="1"/>
    <col min="15372" max="15616" width="9.140625" style="37" customWidth="1"/>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ustomWidth="1"/>
    <col min="15627" max="15627" width="17.140625" style="37" customWidth="1"/>
    <col min="15628" max="15872" width="9.140625" style="37" customWidth="1"/>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ustomWidth="1"/>
    <col min="15883" max="15883" width="17.140625" style="37" customWidth="1"/>
    <col min="15884" max="16128" width="9.140625" style="37" customWidth="1"/>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ustomWidth="1"/>
    <col min="16139" max="16139" width="17.140625" style="37" customWidth="1"/>
    <col min="16140" max="16384" width="9.140625" style="37" customWidth="1"/>
  </cols>
  <sheetData>
    <row r="1" spans="1:11" ht="17.850000000000001" customHeight="1">
      <c r="A1" s="36" t="s">
        <v>15317</v>
      </c>
    </row>
    <row r="3" spans="1:11">
      <c r="A3" s="653" t="s">
        <v>15318</v>
      </c>
      <c r="B3" s="654"/>
      <c r="C3" s="654"/>
      <c r="D3" s="654"/>
      <c r="E3" s="654"/>
      <c r="F3" s="654"/>
      <c r="G3" s="654"/>
      <c r="H3" s="654"/>
      <c r="I3" s="654"/>
      <c r="J3" s="654"/>
      <c r="K3" s="654"/>
    </row>
    <row r="4" spans="1:11">
      <c r="A4" s="37" t="s">
        <v>14854</v>
      </c>
      <c r="B4" s="214"/>
      <c r="C4" s="214"/>
      <c r="D4" s="214"/>
      <c r="E4" s="214"/>
      <c r="F4" s="214"/>
      <c r="G4" s="214"/>
      <c r="H4" s="214"/>
      <c r="I4" s="214"/>
      <c r="J4" s="214"/>
      <c r="K4" s="214"/>
    </row>
    <row r="6" spans="1:11" ht="12.95">
      <c r="A6" s="38" t="s">
        <v>14855</v>
      </c>
      <c r="B6" s="38" t="s">
        <v>3184</v>
      </c>
      <c r="C6" s="38" t="s">
        <v>13</v>
      </c>
      <c r="D6" s="38" t="s">
        <v>14856</v>
      </c>
    </row>
    <row r="7" spans="1:11" s="39" customFormat="1">
      <c r="A7" s="83" t="s">
        <v>15319</v>
      </c>
      <c r="B7" s="83" t="s">
        <v>1745</v>
      </c>
      <c r="C7" s="84" t="s">
        <v>15320</v>
      </c>
      <c r="D7" s="84" t="s">
        <v>15321</v>
      </c>
    </row>
    <row r="8" spans="1:11" s="39" customFormat="1">
      <c r="A8" s="83" t="s">
        <v>15322</v>
      </c>
      <c r="B8" s="83" t="s">
        <v>3555</v>
      </c>
      <c r="C8" s="84" t="s">
        <v>15323</v>
      </c>
      <c r="D8" s="84" t="s">
        <v>15324</v>
      </c>
    </row>
    <row r="11" spans="1:11">
      <c r="A11" s="40"/>
      <c r="B11" s="40"/>
      <c r="C11" s="40"/>
      <c r="D11" s="40"/>
      <c r="E11" s="40"/>
      <c r="F11" s="40"/>
      <c r="G11" s="40"/>
      <c r="H11" s="40"/>
      <c r="I11" s="40"/>
      <c r="J11" s="40"/>
      <c r="K11" s="40"/>
    </row>
    <row r="12" spans="1:11" ht="12.95">
      <c r="A12" s="41" t="s">
        <v>8874</v>
      </c>
      <c r="B12" s="656" t="s">
        <v>14868</v>
      </c>
      <c r="C12" s="654"/>
      <c r="D12" s="654"/>
      <c r="E12" s="654"/>
      <c r="F12" s="654"/>
      <c r="G12" s="654"/>
      <c r="H12" s="654"/>
      <c r="I12" s="654"/>
      <c r="J12" s="654"/>
      <c r="K12" s="654"/>
    </row>
    <row r="13" spans="1:11" ht="12.95">
      <c r="A13" s="41" t="s">
        <v>19</v>
      </c>
      <c r="B13" s="656" t="s">
        <v>14869</v>
      </c>
      <c r="C13" s="654"/>
      <c r="D13" s="654"/>
      <c r="E13" s="654"/>
      <c r="F13" s="654"/>
      <c r="G13" s="654"/>
      <c r="H13" s="654"/>
      <c r="I13" s="654"/>
      <c r="J13" s="654"/>
      <c r="K13" s="654"/>
    </row>
    <row r="14" spans="1:11" ht="12.95">
      <c r="A14" s="41" t="s">
        <v>14870</v>
      </c>
      <c r="B14" s="656" t="s">
        <v>14871</v>
      </c>
      <c r="C14" s="654"/>
      <c r="D14" s="654"/>
      <c r="E14" s="654"/>
      <c r="F14" s="654"/>
      <c r="G14" s="654"/>
      <c r="H14" s="654"/>
      <c r="I14" s="654"/>
      <c r="J14" s="654"/>
      <c r="K14" s="654"/>
    </row>
    <row r="15" spans="1:11">
      <c r="A15" s="40"/>
      <c r="B15" s="40"/>
      <c r="C15" s="40"/>
      <c r="D15" s="40"/>
      <c r="E15" s="40"/>
      <c r="F15" s="40"/>
      <c r="G15" s="40"/>
      <c r="H15" s="40"/>
      <c r="I15" s="40"/>
      <c r="J15" s="40"/>
      <c r="K15" s="40"/>
    </row>
    <row r="16" spans="1:11" ht="60.75" customHeight="1">
      <c r="A16" s="41" t="s">
        <v>14872</v>
      </c>
      <c r="B16" s="655" t="s">
        <v>14873</v>
      </c>
      <c r="C16" s="654"/>
      <c r="D16" s="654"/>
      <c r="E16" s="654"/>
    </row>
    <row r="17" spans="2:5" ht="85.7" customHeight="1">
      <c r="B17" s="655" t="s">
        <v>14874</v>
      </c>
      <c r="C17" s="654"/>
      <c r="D17" s="654"/>
      <c r="E17" s="654"/>
    </row>
    <row r="18" spans="2:5" ht="49.7" customHeight="1">
      <c r="B18" s="655" t="s">
        <v>14875</v>
      </c>
      <c r="C18" s="654"/>
      <c r="D18" s="654"/>
      <c r="E18" s="654"/>
    </row>
    <row r="19" spans="2:5" ht="72.75" customHeight="1">
      <c r="B19" s="655" t="s">
        <v>14876</v>
      </c>
      <c r="C19" s="654"/>
      <c r="D19" s="654"/>
      <c r="E19" s="654"/>
    </row>
    <row r="20" spans="2:5" ht="72.75" customHeight="1">
      <c r="B20" s="655" t="s">
        <v>14877</v>
      </c>
      <c r="C20" s="654"/>
      <c r="D20" s="654"/>
      <c r="E20" s="654"/>
    </row>
    <row r="21" spans="2:5" ht="51.75" customHeight="1">
      <c r="B21" s="655" t="s">
        <v>14878</v>
      </c>
      <c r="C21" s="654"/>
      <c r="D21" s="654"/>
      <c r="E21" s="654"/>
    </row>
  </sheetData>
  <mergeCells count="10">
    <mergeCell ref="A3:K3"/>
    <mergeCell ref="B13:K13"/>
    <mergeCell ref="B21:E21"/>
    <mergeCell ref="B16:E16"/>
    <mergeCell ref="B12:K12"/>
    <mergeCell ref="B19:E19"/>
    <mergeCell ref="B20:E20"/>
    <mergeCell ref="B17:E17"/>
    <mergeCell ref="B18:E18"/>
    <mergeCell ref="B14:K14"/>
  </mergeCells>
  <pageMargins left="0.7" right="0.7" top="0.75" bottom="0.75" header="0.3" footer="0.3"/>
  <pageSetup orientation="portrai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5"/>
  <dimension ref="A1:K30"/>
  <sheetViews>
    <sheetView workbookViewId="0">
      <selection activeCell="B21" sqref="B21:E21"/>
    </sheetView>
  </sheetViews>
  <sheetFormatPr defaultColWidth="9.140625" defaultRowHeight="12.6"/>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ustomWidth="1"/>
    <col min="11" max="11" width="17.140625" style="37" customWidth="1"/>
    <col min="12" max="256" width="9.140625" style="37" customWidth="1"/>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ustomWidth="1"/>
    <col min="267" max="267" width="17.140625" style="37" customWidth="1"/>
    <col min="268" max="512" width="9.140625" style="37" customWidth="1"/>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ustomWidth="1"/>
    <col min="523" max="523" width="17.140625" style="37" customWidth="1"/>
    <col min="524" max="768" width="9.140625" style="37" customWidth="1"/>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ustomWidth="1"/>
    <col min="779" max="779" width="17.140625" style="37" customWidth="1"/>
    <col min="780" max="1024" width="9.140625" style="37" customWidth="1"/>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ustomWidth="1"/>
    <col min="1035" max="1035" width="17.140625" style="37" customWidth="1"/>
    <col min="1036" max="1280" width="9.140625" style="37" customWidth="1"/>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ustomWidth="1"/>
    <col min="1291" max="1291" width="17.140625" style="37" customWidth="1"/>
    <col min="1292" max="1536" width="9.140625" style="37" customWidth="1"/>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ustomWidth="1"/>
    <col min="1547" max="1547" width="17.140625" style="37" customWidth="1"/>
    <col min="1548" max="1792" width="9.140625" style="37" customWidth="1"/>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ustomWidth="1"/>
    <col min="1803" max="1803" width="17.140625" style="37" customWidth="1"/>
    <col min="1804" max="2048" width="9.140625" style="37" customWidth="1"/>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ustomWidth="1"/>
    <col min="2059" max="2059" width="17.140625" style="37" customWidth="1"/>
    <col min="2060" max="2304" width="9.140625" style="37" customWidth="1"/>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ustomWidth="1"/>
    <col min="2315" max="2315" width="17.140625" style="37" customWidth="1"/>
    <col min="2316" max="2560" width="9.140625" style="37" customWidth="1"/>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ustomWidth="1"/>
    <col min="2571" max="2571" width="17.140625" style="37" customWidth="1"/>
    <col min="2572" max="2816" width="9.140625" style="37" customWidth="1"/>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ustomWidth="1"/>
    <col min="2827" max="2827" width="17.140625" style="37" customWidth="1"/>
    <col min="2828" max="3072" width="9.140625" style="37" customWidth="1"/>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ustomWidth="1"/>
    <col min="3083" max="3083" width="17.140625" style="37" customWidth="1"/>
    <col min="3084" max="3328" width="9.140625" style="37" customWidth="1"/>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ustomWidth="1"/>
    <col min="3339" max="3339" width="17.140625" style="37" customWidth="1"/>
    <col min="3340" max="3584" width="9.140625" style="37" customWidth="1"/>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ustomWidth="1"/>
    <col min="3595" max="3595" width="17.140625" style="37" customWidth="1"/>
    <col min="3596" max="3840" width="9.140625" style="37" customWidth="1"/>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ustomWidth="1"/>
    <col min="3851" max="3851" width="17.140625" style="37" customWidth="1"/>
    <col min="3852" max="4096" width="9.140625" style="37" customWidth="1"/>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ustomWidth="1"/>
    <col min="4107" max="4107" width="17.140625" style="37" customWidth="1"/>
    <col min="4108" max="4352" width="9.140625" style="37" customWidth="1"/>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ustomWidth="1"/>
    <col min="4363" max="4363" width="17.140625" style="37" customWidth="1"/>
    <col min="4364" max="4608" width="9.140625" style="37" customWidth="1"/>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ustomWidth="1"/>
    <col min="4619" max="4619" width="17.140625" style="37" customWidth="1"/>
    <col min="4620" max="4864" width="9.140625" style="37" customWidth="1"/>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ustomWidth="1"/>
    <col min="4875" max="4875" width="17.140625" style="37" customWidth="1"/>
    <col min="4876" max="5120" width="9.140625" style="37" customWidth="1"/>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ustomWidth="1"/>
    <col min="5131" max="5131" width="17.140625" style="37" customWidth="1"/>
    <col min="5132" max="5376" width="9.140625" style="37" customWidth="1"/>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ustomWidth="1"/>
    <col min="5387" max="5387" width="17.140625" style="37" customWidth="1"/>
    <col min="5388" max="5632" width="9.140625" style="37" customWidth="1"/>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ustomWidth="1"/>
    <col min="5643" max="5643" width="17.140625" style="37" customWidth="1"/>
    <col min="5644" max="5888" width="9.140625" style="37" customWidth="1"/>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ustomWidth="1"/>
    <col min="5899" max="5899" width="17.140625" style="37" customWidth="1"/>
    <col min="5900" max="6144" width="9.140625" style="37" customWidth="1"/>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ustomWidth="1"/>
    <col min="6155" max="6155" width="17.140625" style="37" customWidth="1"/>
    <col min="6156" max="6400" width="9.140625" style="37" customWidth="1"/>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ustomWidth="1"/>
    <col min="6411" max="6411" width="17.140625" style="37" customWidth="1"/>
    <col min="6412" max="6656" width="9.140625" style="37" customWidth="1"/>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ustomWidth="1"/>
    <col min="6667" max="6667" width="17.140625" style="37" customWidth="1"/>
    <col min="6668" max="6912" width="9.140625" style="37" customWidth="1"/>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ustomWidth="1"/>
    <col min="6923" max="6923" width="17.140625" style="37" customWidth="1"/>
    <col min="6924" max="7168" width="9.140625" style="37" customWidth="1"/>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ustomWidth="1"/>
    <col min="7179" max="7179" width="17.140625" style="37" customWidth="1"/>
    <col min="7180" max="7424" width="9.140625" style="37" customWidth="1"/>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ustomWidth="1"/>
    <col min="7435" max="7435" width="17.140625" style="37" customWidth="1"/>
    <col min="7436" max="7680" width="9.140625" style="37" customWidth="1"/>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ustomWidth="1"/>
    <col min="7691" max="7691" width="17.140625" style="37" customWidth="1"/>
    <col min="7692" max="7936" width="9.140625" style="37" customWidth="1"/>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ustomWidth="1"/>
    <col min="7947" max="7947" width="17.140625" style="37" customWidth="1"/>
    <col min="7948" max="8192" width="9.140625" style="37" customWidth="1"/>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ustomWidth="1"/>
    <col min="8203" max="8203" width="17.140625" style="37" customWidth="1"/>
    <col min="8204" max="8448" width="9.140625" style="37" customWidth="1"/>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ustomWidth="1"/>
    <col min="8459" max="8459" width="17.140625" style="37" customWidth="1"/>
    <col min="8460" max="8704" width="9.140625" style="37" customWidth="1"/>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ustomWidth="1"/>
    <col min="8715" max="8715" width="17.140625" style="37" customWidth="1"/>
    <col min="8716" max="8960" width="9.140625" style="37" customWidth="1"/>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ustomWidth="1"/>
    <col min="8971" max="8971" width="17.140625" style="37" customWidth="1"/>
    <col min="8972" max="9216" width="9.140625" style="37" customWidth="1"/>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ustomWidth="1"/>
    <col min="9227" max="9227" width="17.140625" style="37" customWidth="1"/>
    <col min="9228" max="9472" width="9.140625" style="37" customWidth="1"/>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ustomWidth="1"/>
    <col min="9483" max="9483" width="17.140625" style="37" customWidth="1"/>
    <col min="9484" max="9728" width="9.140625" style="37" customWidth="1"/>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ustomWidth="1"/>
    <col min="9739" max="9739" width="17.140625" style="37" customWidth="1"/>
    <col min="9740" max="9984" width="9.140625" style="37" customWidth="1"/>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ustomWidth="1"/>
    <col min="9995" max="9995" width="17.140625" style="37" customWidth="1"/>
    <col min="9996" max="10240" width="9.140625" style="37" customWidth="1"/>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ustomWidth="1"/>
    <col min="10251" max="10251" width="17.140625" style="37" customWidth="1"/>
    <col min="10252" max="10496" width="9.140625" style="37" customWidth="1"/>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ustomWidth="1"/>
    <col min="10507" max="10507" width="17.140625" style="37" customWidth="1"/>
    <col min="10508" max="10752" width="9.140625" style="37" customWidth="1"/>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ustomWidth="1"/>
    <col min="10763" max="10763" width="17.140625" style="37" customWidth="1"/>
    <col min="10764" max="11008" width="9.140625" style="37" customWidth="1"/>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ustomWidth="1"/>
    <col min="11019" max="11019" width="17.140625" style="37" customWidth="1"/>
    <col min="11020" max="11264" width="9.140625" style="37" customWidth="1"/>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ustomWidth="1"/>
    <col min="11275" max="11275" width="17.140625" style="37" customWidth="1"/>
    <col min="11276" max="11520" width="9.140625" style="37" customWidth="1"/>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ustomWidth="1"/>
    <col min="11531" max="11531" width="17.140625" style="37" customWidth="1"/>
    <col min="11532" max="11776" width="9.140625" style="37" customWidth="1"/>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ustomWidth="1"/>
    <col min="11787" max="11787" width="17.140625" style="37" customWidth="1"/>
    <col min="11788" max="12032" width="9.140625" style="37" customWidth="1"/>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ustomWidth="1"/>
    <col min="12043" max="12043" width="17.140625" style="37" customWidth="1"/>
    <col min="12044" max="12288" width="9.140625" style="37" customWidth="1"/>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ustomWidth="1"/>
    <col min="12299" max="12299" width="17.140625" style="37" customWidth="1"/>
    <col min="12300" max="12544" width="9.140625" style="37" customWidth="1"/>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ustomWidth="1"/>
    <col min="12555" max="12555" width="17.140625" style="37" customWidth="1"/>
    <col min="12556" max="12800" width="9.140625" style="37" customWidth="1"/>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ustomWidth="1"/>
    <col min="12811" max="12811" width="17.140625" style="37" customWidth="1"/>
    <col min="12812" max="13056" width="9.140625" style="37" customWidth="1"/>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ustomWidth="1"/>
    <col min="13067" max="13067" width="17.140625" style="37" customWidth="1"/>
    <col min="13068" max="13312" width="9.140625" style="37" customWidth="1"/>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ustomWidth="1"/>
    <col min="13323" max="13323" width="17.140625" style="37" customWidth="1"/>
    <col min="13324" max="13568" width="9.140625" style="37" customWidth="1"/>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ustomWidth="1"/>
    <col min="13579" max="13579" width="17.140625" style="37" customWidth="1"/>
    <col min="13580" max="13824" width="9.140625" style="37" customWidth="1"/>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ustomWidth="1"/>
    <col min="13835" max="13835" width="17.140625" style="37" customWidth="1"/>
    <col min="13836" max="14080" width="9.140625" style="37" customWidth="1"/>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ustomWidth="1"/>
    <col min="14091" max="14091" width="17.140625" style="37" customWidth="1"/>
    <col min="14092" max="14336" width="9.140625" style="37" customWidth="1"/>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ustomWidth="1"/>
    <col min="14347" max="14347" width="17.140625" style="37" customWidth="1"/>
    <col min="14348" max="14592" width="9.140625" style="37" customWidth="1"/>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ustomWidth="1"/>
    <col min="14603" max="14603" width="17.140625" style="37" customWidth="1"/>
    <col min="14604" max="14848" width="9.140625" style="37" customWidth="1"/>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ustomWidth="1"/>
    <col min="14859" max="14859" width="17.140625" style="37" customWidth="1"/>
    <col min="14860" max="15104" width="9.140625" style="37" customWidth="1"/>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ustomWidth="1"/>
    <col min="15115" max="15115" width="17.140625" style="37" customWidth="1"/>
    <col min="15116" max="15360" width="9.140625" style="37" customWidth="1"/>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ustomWidth="1"/>
    <col min="15371" max="15371" width="17.140625" style="37" customWidth="1"/>
    <col min="15372" max="15616" width="9.140625" style="37" customWidth="1"/>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ustomWidth="1"/>
    <col min="15627" max="15627" width="17.140625" style="37" customWidth="1"/>
    <col min="15628" max="15872" width="9.140625" style="37" customWidth="1"/>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ustomWidth="1"/>
    <col min="15883" max="15883" width="17.140625" style="37" customWidth="1"/>
    <col min="15884" max="16128" width="9.140625" style="37" customWidth="1"/>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ustomWidth="1"/>
    <col min="16139" max="16139" width="17.140625" style="37" customWidth="1"/>
    <col min="16140" max="16384" width="9.140625" style="37" customWidth="1"/>
  </cols>
  <sheetData>
    <row r="1" spans="1:11" ht="17.850000000000001" customHeight="1">
      <c r="A1" s="36" t="s">
        <v>15325</v>
      </c>
    </row>
    <row r="3" spans="1:11">
      <c r="A3" s="653" t="s">
        <v>15326</v>
      </c>
      <c r="B3" s="654"/>
      <c r="C3" s="654"/>
      <c r="D3" s="654"/>
      <c r="E3" s="654"/>
      <c r="F3" s="654"/>
      <c r="G3" s="654"/>
      <c r="H3" s="654"/>
      <c r="I3" s="654"/>
      <c r="J3" s="654"/>
      <c r="K3" s="654"/>
    </row>
    <row r="4" spans="1:11">
      <c r="A4" s="37" t="s">
        <v>14854</v>
      </c>
      <c r="B4" s="214"/>
      <c r="C4" s="214"/>
      <c r="D4" s="214"/>
      <c r="E4" s="214"/>
      <c r="F4" s="214"/>
      <c r="G4" s="214"/>
      <c r="H4" s="214"/>
      <c r="I4" s="214"/>
      <c r="J4" s="214"/>
      <c r="K4" s="214"/>
    </row>
    <row r="6" spans="1:11" ht="12.95">
      <c r="A6" s="38" t="s">
        <v>14855</v>
      </c>
      <c r="B6" s="38" t="s">
        <v>3184</v>
      </c>
      <c r="C6" s="38" t="s">
        <v>13</v>
      </c>
      <c r="D6" s="38" t="s">
        <v>14856</v>
      </c>
    </row>
    <row r="7" spans="1:11" s="39" customFormat="1">
      <c r="A7" s="83" t="s">
        <v>15327</v>
      </c>
      <c r="B7" s="83" t="s">
        <v>330</v>
      </c>
      <c r="C7" s="84" t="s">
        <v>15328</v>
      </c>
      <c r="D7" s="84" t="s">
        <v>14865</v>
      </c>
    </row>
    <row r="8" spans="1:11" s="39" customFormat="1">
      <c r="A8" s="83" t="s">
        <v>15329</v>
      </c>
      <c r="B8" s="83" t="s">
        <v>4859</v>
      </c>
      <c r="C8" s="84" t="s">
        <v>15330</v>
      </c>
      <c r="D8" s="84" t="s">
        <v>59</v>
      </c>
    </row>
    <row r="9" spans="1:11" s="39" customFormat="1">
      <c r="A9" s="83" t="s">
        <v>15331</v>
      </c>
      <c r="B9" s="83" t="s">
        <v>4627</v>
      </c>
      <c r="C9" s="84" t="s">
        <v>15332</v>
      </c>
      <c r="D9" s="84" t="s">
        <v>15333</v>
      </c>
    </row>
    <row r="11" spans="1:11">
      <c r="A11" s="40"/>
      <c r="B11" s="40"/>
      <c r="C11" s="40"/>
      <c r="D11" s="40"/>
      <c r="E11" s="40"/>
      <c r="F11" s="40"/>
      <c r="G11" s="40"/>
      <c r="H11" s="40"/>
      <c r="I11" s="40"/>
      <c r="J11" s="40"/>
      <c r="K11" s="40"/>
    </row>
    <row r="12" spans="1:11" ht="12.95">
      <c r="A12" s="41" t="s">
        <v>8874</v>
      </c>
      <c r="B12" s="656" t="s">
        <v>14868</v>
      </c>
      <c r="C12" s="654"/>
      <c r="D12" s="654"/>
      <c r="E12" s="654"/>
      <c r="F12" s="654"/>
      <c r="G12" s="654"/>
      <c r="H12" s="654"/>
      <c r="I12" s="654"/>
      <c r="J12" s="654"/>
      <c r="K12" s="654"/>
    </row>
    <row r="13" spans="1:11" ht="12.95">
      <c r="A13" s="41" t="s">
        <v>19</v>
      </c>
      <c r="B13" s="656" t="s">
        <v>14869</v>
      </c>
      <c r="C13" s="654"/>
      <c r="D13" s="654"/>
      <c r="E13" s="654"/>
      <c r="F13" s="654"/>
      <c r="G13" s="654"/>
      <c r="H13" s="654"/>
      <c r="I13" s="654"/>
      <c r="J13" s="654"/>
      <c r="K13" s="654"/>
    </row>
    <row r="14" spans="1:11" ht="12.95">
      <c r="A14" s="41" t="s">
        <v>14870</v>
      </c>
      <c r="B14" s="656" t="s">
        <v>14871</v>
      </c>
      <c r="C14" s="654"/>
      <c r="D14" s="654"/>
      <c r="E14" s="654"/>
      <c r="F14" s="654"/>
      <c r="G14" s="654"/>
      <c r="H14" s="654"/>
      <c r="I14" s="654"/>
      <c r="J14" s="654"/>
      <c r="K14" s="654"/>
    </row>
    <row r="15" spans="1:11">
      <c r="A15" s="40"/>
      <c r="B15" s="40"/>
      <c r="C15" s="40"/>
      <c r="D15" s="40"/>
      <c r="E15" s="40"/>
      <c r="F15" s="40"/>
      <c r="G15" s="40"/>
      <c r="H15" s="40"/>
      <c r="I15" s="40"/>
      <c r="J15" s="40"/>
      <c r="K15" s="40"/>
    </row>
    <row r="16" spans="1:11" ht="60.75" customHeight="1">
      <c r="A16" s="41" t="s">
        <v>14872</v>
      </c>
      <c r="B16" s="655" t="s">
        <v>14873</v>
      </c>
      <c r="C16" s="654"/>
      <c r="D16" s="654"/>
      <c r="E16" s="654"/>
    </row>
    <row r="17" spans="1:5" ht="85.7" customHeight="1">
      <c r="B17" s="655" t="s">
        <v>14874</v>
      </c>
      <c r="C17" s="654"/>
      <c r="D17" s="654"/>
      <c r="E17" s="654"/>
    </row>
    <row r="18" spans="1:5" ht="44.45" customHeight="1">
      <c r="B18" s="655" t="s">
        <v>14875</v>
      </c>
      <c r="C18" s="654"/>
      <c r="D18" s="654"/>
      <c r="E18" s="654"/>
    </row>
    <row r="19" spans="1:5" ht="67.7" customHeight="1">
      <c r="B19" s="655" t="s">
        <v>14876</v>
      </c>
      <c r="C19" s="654"/>
      <c r="D19" s="654"/>
      <c r="E19" s="654"/>
    </row>
    <row r="20" spans="1:5" ht="63.75" customHeight="1">
      <c r="B20" s="655" t="s">
        <v>14877</v>
      </c>
      <c r="C20" s="654"/>
      <c r="D20" s="654"/>
      <c r="E20" s="654"/>
    </row>
    <row r="21" spans="1:5" ht="58.7" customHeight="1">
      <c r="B21" s="655" t="s">
        <v>14878</v>
      </c>
      <c r="C21" s="654"/>
      <c r="D21" s="654"/>
      <c r="E21" s="654"/>
    </row>
    <row r="26" spans="1:5">
      <c r="A26" s="42"/>
    </row>
    <row r="30" spans="1:5">
      <c r="A30" s="37" t="s">
        <v>63</v>
      </c>
    </row>
  </sheetData>
  <mergeCells count="10">
    <mergeCell ref="A3:K3"/>
    <mergeCell ref="B13:K13"/>
    <mergeCell ref="B21:E21"/>
    <mergeCell ref="B16:E16"/>
    <mergeCell ref="B12:K12"/>
    <mergeCell ref="B19:E19"/>
    <mergeCell ref="B20:E20"/>
    <mergeCell ref="B17:E17"/>
    <mergeCell ref="B18:E18"/>
    <mergeCell ref="B14:K14"/>
  </mergeCells>
  <pageMargins left="0.7" right="0.7" top="0.75" bottom="0.75" header="0.3" footer="0.3"/>
  <pageSetup orientation="portrai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0"/>
  </sheetPr>
  <dimension ref="A1:I204"/>
  <sheetViews>
    <sheetView topLeftCell="A74" workbookViewId="0">
      <selection activeCell="B100" sqref="B100"/>
    </sheetView>
  </sheetViews>
  <sheetFormatPr defaultColWidth="9.140625" defaultRowHeight="14.4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c r="A1" s="117" t="s">
        <v>2911</v>
      </c>
      <c r="B1" s="117"/>
      <c r="C1" s="117" t="s">
        <v>3018</v>
      </c>
      <c r="D1" s="117" t="s">
        <v>3019</v>
      </c>
      <c r="E1" s="117" t="s">
        <v>3020</v>
      </c>
      <c r="F1" s="117" t="s">
        <v>15</v>
      </c>
      <c r="G1" s="117" t="s">
        <v>3021</v>
      </c>
      <c r="H1" s="117" t="s">
        <v>3022</v>
      </c>
      <c r="I1" s="117" t="s">
        <v>3023</v>
      </c>
    </row>
    <row r="2" spans="1:9">
      <c r="A2" s="43" t="s">
        <v>5325</v>
      </c>
      <c r="B2" s="27" t="s">
        <v>60</v>
      </c>
      <c r="C2" s="30" t="s">
        <v>48</v>
      </c>
      <c r="D2" t="s">
        <v>1033</v>
      </c>
      <c r="E2" t="s">
        <v>1233</v>
      </c>
      <c r="F2" t="s">
        <v>107</v>
      </c>
      <c r="G2" t="s">
        <v>137</v>
      </c>
      <c r="H2" t="s">
        <v>97</v>
      </c>
    </row>
    <row r="3" spans="1:9">
      <c r="A3" s="43" t="s">
        <v>2948</v>
      </c>
      <c r="B3" s="27" t="s">
        <v>71</v>
      </c>
      <c r="C3" s="30" t="s">
        <v>72</v>
      </c>
      <c r="D3" t="s">
        <v>2399</v>
      </c>
      <c r="E3" t="s">
        <v>3025</v>
      </c>
      <c r="F3" t="s">
        <v>107</v>
      </c>
      <c r="G3" t="s">
        <v>137</v>
      </c>
      <c r="H3" t="s">
        <v>2710</v>
      </c>
    </row>
    <row r="4" spans="1:9">
      <c r="A4" s="43" t="s">
        <v>14915</v>
      </c>
      <c r="B4" s="27" t="s">
        <v>79</v>
      </c>
      <c r="C4" s="30" t="s">
        <v>80</v>
      </c>
      <c r="D4" t="s">
        <v>3026</v>
      </c>
      <c r="E4" t="s">
        <v>14916</v>
      </c>
      <c r="F4" t="s">
        <v>62</v>
      </c>
      <c r="G4" t="s">
        <v>137</v>
      </c>
      <c r="H4" t="s">
        <v>2710</v>
      </c>
    </row>
    <row r="5" spans="1:9">
      <c r="A5" s="43" t="s">
        <v>14917</v>
      </c>
      <c r="B5" s="27" t="s">
        <v>86</v>
      </c>
      <c r="C5" s="30" t="s">
        <v>87</v>
      </c>
      <c r="D5" t="s">
        <v>14918</v>
      </c>
      <c r="E5" t="s">
        <v>14919</v>
      </c>
      <c r="F5" t="s">
        <v>100</v>
      </c>
      <c r="G5" t="s">
        <v>137</v>
      </c>
      <c r="H5" t="s">
        <v>2710</v>
      </c>
    </row>
    <row r="6" spans="1:9">
      <c r="A6" s="43" t="s">
        <v>14920</v>
      </c>
      <c r="B6" s="27" t="s">
        <v>89</v>
      </c>
      <c r="C6" s="30" t="s">
        <v>90</v>
      </c>
      <c r="D6" t="s">
        <v>14921</v>
      </c>
      <c r="E6" t="s">
        <v>3033</v>
      </c>
      <c r="F6" t="s">
        <v>1620</v>
      </c>
      <c r="G6" t="s">
        <v>137</v>
      </c>
      <c r="H6" t="s">
        <v>2710</v>
      </c>
    </row>
    <row r="7" spans="1:9">
      <c r="A7" s="43" t="s">
        <v>14922</v>
      </c>
      <c r="B7" s="27" t="s">
        <v>92</v>
      </c>
      <c r="C7" s="30" t="s">
        <v>93</v>
      </c>
      <c r="D7" t="s">
        <v>3035</v>
      </c>
      <c r="E7" t="s">
        <v>14923</v>
      </c>
      <c r="F7" t="s">
        <v>1620</v>
      </c>
      <c r="G7" t="s">
        <v>137</v>
      </c>
      <c r="H7" t="s">
        <v>2710</v>
      </c>
    </row>
    <row r="8" spans="1:9">
      <c r="A8" s="43" t="s">
        <v>14924</v>
      </c>
      <c r="B8" s="27" t="s">
        <v>98</v>
      </c>
      <c r="C8" s="30" t="s">
        <v>99</v>
      </c>
      <c r="D8" t="s">
        <v>14925</v>
      </c>
      <c r="E8" t="s">
        <v>14926</v>
      </c>
      <c r="F8" t="s">
        <v>1620</v>
      </c>
      <c r="G8" t="s">
        <v>137</v>
      </c>
      <c r="H8" t="s">
        <v>2710</v>
      </c>
    </row>
    <row r="9" spans="1:9">
      <c r="A9" s="43" t="s">
        <v>14927</v>
      </c>
      <c r="B9" s="27" t="s">
        <v>105</v>
      </c>
      <c r="C9" s="30" t="s">
        <v>106</v>
      </c>
      <c r="D9" t="s">
        <v>14928</v>
      </c>
      <c r="E9" t="s">
        <v>14929</v>
      </c>
      <c r="F9" t="s">
        <v>1620</v>
      </c>
      <c r="G9" t="s">
        <v>137</v>
      </c>
      <c r="H9" t="s">
        <v>2710</v>
      </c>
    </row>
    <row r="10" spans="1:9">
      <c r="A10" s="43" t="s">
        <v>14930</v>
      </c>
      <c r="B10" s="27" t="s">
        <v>112</v>
      </c>
      <c r="C10" s="30" t="s">
        <v>113</v>
      </c>
      <c r="D10" t="s">
        <v>14931</v>
      </c>
      <c r="E10" t="s">
        <v>14932</v>
      </c>
      <c r="F10" t="s">
        <v>1620</v>
      </c>
      <c r="G10" t="s">
        <v>137</v>
      </c>
      <c r="H10" t="s">
        <v>2710</v>
      </c>
    </row>
    <row r="11" spans="1:9">
      <c r="A11" s="43" t="s">
        <v>14933</v>
      </c>
      <c r="B11" s="27" t="s">
        <v>118</v>
      </c>
      <c r="C11" s="30" t="s">
        <v>119</v>
      </c>
      <c r="D11" t="s">
        <v>14934</v>
      </c>
      <c r="E11" t="s">
        <v>14935</v>
      </c>
      <c r="F11" t="s">
        <v>100</v>
      </c>
      <c r="G11" t="s">
        <v>137</v>
      </c>
      <c r="H11" t="s">
        <v>2710</v>
      </c>
    </row>
    <row r="12" spans="1:9">
      <c r="A12" s="43" t="s">
        <v>14936</v>
      </c>
      <c r="B12" s="27" t="s">
        <v>123</v>
      </c>
      <c r="C12" s="30" t="s">
        <v>124</v>
      </c>
      <c r="D12" t="s">
        <v>14937</v>
      </c>
      <c r="E12" t="s">
        <v>14938</v>
      </c>
      <c r="F12" t="s">
        <v>1033</v>
      </c>
      <c r="G12" t="s">
        <v>137</v>
      </c>
      <c r="H12" t="s">
        <v>2710</v>
      </c>
    </row>
    <row r="13" spans="1:9">
      <c r="A13" s="43" t="s">
        <v>14939</v>
      </c>
      <c r="B13" s="27" t="s">
        <v>127</v>
      </c>
      <c r="C13" s="30" t="s">
        <v>128</v>
      </c>
      <c r="D13" t="s">
        <v>14940</v>
      </c>
      <c r="E13" t="s">
        <v>14941</v>
      </c>
      <c r="F13" t="s">
        <v>1033</v>
      </c>
      <c r="G13" t="s">
        <v>137</v>
      </c>
      <c r="H13" t="s">
        <v>2710</v>
      </c>
    </row>
    <row r="14" spans="1:9">
      <c r="A14" s="43" t="s">
        <v>14942</v>
      </c>
      <c r="B14" s="27" t="s">
        <v>133</v>
      </c>
      <c r="C14" s="30" t="s">
        <v>134</v>
      </c>
      <c r="D14" t="s">
        <v>2413</v>
      </c>
      <c r="E14" t="s">
        <v>14943</v>
      </c>
      <c r="F14" t="s">
        <v>1033</v>
      </c>
      <c r="G14" t="s">
        <v>137</v>
      </c>
      <c r="H14" t="s">
        <v>2710</v>
      </c>
    </row>
    <row r="15" spans="1:9">
      <c r="A15" s="43" t="s">
        <v>14944</v>
      </c>
      <c r="B15" s="27" t="s">
        <v>139</v>
      </c>
      <c r="C15" s="30" t="s">
        <v>140</v>
      </c>
      <c r="D15" t="s">
        <v>14945</v>
      </c>
      <c r="E15" t="s">
        <v>14945</v>
      </c>
      <c r="F15" t="s">
        <v>136</v>
      </c>
      <c r="G15" t="s">
        <v>137</v>
      </c>
      <c r="H15" t="s">
        <v>97</v>
      </c>
    </row>
    <row r="16" spans="1:9">
      <c r="A16" s="43" t="s">
        <v>14946</v>
      </c>
      <c r="B16" s="27" t="s">
        <v>143</v>
      </c>
      <c r="C16" s="30" t="s">
        <v>144</v>
      </c>
      <c r="D16" t="s">
        <v>14947</v>
      </c>
      <c r="E16" t="s">
        <v>14948</v>
      </c>
      <c r="F16" t="s">
        <v>100</v>
      </c>
      <c r="G16" t="s">
        <v>137</v>
      </c>
      <c r="H16" t="s">
        <v>2710</v>
      </c>
    </row>
    <row r="17" spans="1:8">
      <c r="A17" s="43" t="s">
        <v>8790</v>
      </c>
      <c r="B17" s="27" t="s">
        <v>148</v>
      </c>
      <c r="C17" s="30" t="s">
        <v>149</v>
      </c>
      <c r="D17" t="s">
        <v>14949</v>
      </c>
      <c r="E17" t="s">
        <v>14950</v>
      </c>
      <c r="F17" t="s">
        <v>88</v>
      </c>
      <c r="G17" t="s">
        <v>137</v>
      </c>
      <c r="H17" t="s">
        <v>2710</v>
      </c>
    </row>
    <row r="18" spans="1:8">
      <c r="A18" s="43" t="s">
        <v>14951</v>
      </c>
      <c r="B18" s="27" t="s">
        <v>151</v>
      </c>
      <c r="C18" s="30" t="s">
        <v>152</v>
      </c>
      <c r="D18" t="s">
        <v>14952</v>
      </c>
      <c r="E18" t="s">
        <v>14953</v>
      </c>
      <c r="F18" t="s">
        <v>88</v>
      </c>
      <c r="G18" t="s">
        <v>137</v>
      </c>
      <c r="H18" t="s">
        <v>2710</v>
      </c>
    </row>
    <row r="19" spans="1:8">
      <c r="A19" s="43" t="s">
        <v>14954</v>
      </c>
      <c r="B19" s="27" t="s">
        <v>153</v>
      </c>
      <c r="C19" s="30" t="s">
        <v>154</v>
      </c>
      <c r="D19" t="s">
        <v>14955</v>
      </c>
      <c r="E19" t="s">
        <v>3107</v>
      </c>
      <c r="F19" t="s">
        <v>2579</v>
      </c>
      <c r="G19" t="s">
        <v>137</v>
      </c>
      <c r="H19" t="s">
        <v>2710</v>
      </c>
    </row>
    <row r="20" spans="1:8">
      <c r="A20" s="43" t="s">
        <v>8814</v>
      </c>
      <c r="B20" s="27" t="s">
        <v>158</v>
      </c>
      <c r="C20" s="30" t="s">
        <v>159</v>
      </c>
      <c r="D20" t="s">
        <v>3109</v>
      </c>
      <c r="E20" t="s">
        <v>14956</v>
      </c>
      <c r="F20" t="s">
        <v>107</v>
      </c>
      <c r="G20" t="s">
        <v>137</v>
      </c>
      <c r="H20" t="s">
        <v>2710</v>
      </c>
    </row>
    <row r="21" spans="1:8">
      <c r="A21" s="43" t="s">
        <v>14957</v>
      </c>
      <c r="B21" s="27" t="s">
        <v>162</v>
      </c>
      <c r="C21" s="30" t="s">
        <v>163</v>
      </c>
      <c r="D21" t="s">
        <v>14958</v>
      </c>
      <c r="E21" t="s">
        <v>14959</v>
      </c>
      <c r="F21" t="s">
        <v>62</v>
      </c>
      <c r="G21" t="s">
        <v>137</v>
      </c>
      <c r="H21" t="s">
        <v>2710</v>
      </c>
    </row>
    <row r="22" spans="1:8">
      <c r="A22" s="43" t="s">
        <v>14960</v>
      </c>
      <c r="B22" s="27" t="s">
        <v>166</v>
      </c>
      <c r="C22" s="30" t="s">
        <v>167</v>
      </c>
      <c r="D22" t="s">
        <v>14961</v>
      </c>
      <c r="E22" t="s">
        <v>3110</v>
      </c>
      <c r="F22" t="s">
        <v>226</v>
      </c>
      <c r="G22" t="s">
        <v>137</v>
      </c>
      <c r="H22" t="s">
        <v>2710</v>
      </c>
    </row>
    <row r="23" spans="1:8">
      <c r="A23" s="43" t="s">
        <v>14963</v>
      </c>
      <c r="B23" s="27" t="s">
        <v>169</v>
      </c>
      <c r="C23" s="30" t="s">
        <v>170</v>
      </c>
      <c r="D23" t="s">
        <v>3113</v>
      </c>
      <c r="E23" t="s">
        <v>15141</v>
      </c>
      <c r="F23" t="s">
        <v>226</v>
      </c>
      <c r="G23" t="s">
        <v>137</v>
      </c>
      <c r="H23" t="s">
        <v>2710</v>
      </c>
    </row>
    <row r="24" spans="1:8">
      <c r="A24" s="43" t="s">
        <v>14965</v>
      </c>
      <c r="B24" s="27" t="s">
        <v>174</v>
      </c>
      <c r="C24" s="30" t="s">
        <v>175</v>
      </c>
      <c r="D24" t="s">
        <v>3120</v>
      </c>
      <c r="E24" t="s">
        <v>14964</v>
      </c>
      <c r="F24" t="s">
        <v>107</v>
      </c>
      <c r="G24" t="s">
        <v>137</v>
      </c>
      <c r="H24" t="s">
        <v>2710</v>
      </c>
    </row>
    <row r="25" spans="1:8">
      <c r="A25" s="43" t="s">
        <v>14967</v>
      </c>
      <c r="B25" s="27" t="s">
        <v>177</v>
      </c>
      <c r="C25" s="30" t="s">
        <v>178</v>
      </c>
      <c r="D25" t="s">
        <v>14966</v>
      </c>
      <c r="E25" t="s">
        <v>15334</v>
      </c>
      <c r="F25" t="s">
        <v>62</v>
      </c>
      <c r="G25" t="s">
        <v>137</v>
      </c>
      <c r="H25" t="s">
        <v>97</v>
      </c>
    </row>
    <row r="26" spans="1:8">
      <c r="A26" s="43" t="s">
        <v>14969</v>
      </c>
      <c r="B26" s="27" t="s">
        <v>180</v>
      </c>
      <c r="C26" s="30" t="s">
        <v>181</v>
      </c>
      <c r="D26" t="s">
        <v>3123</v>
      </c>
      <c r="E26" t="s">
        <v>15335</v>
      </c>
      <c r="F26" t="s">
        <v>1033</v>
      </c>
      <c r="G26" t="s">
        <v>137</v>
      </c>
      <c r="H26" t="s">
        <v>2710</v>
      </c>
    </row>
    <row r="27" spans="1:8">
      <c r="A27" s="43" t="s">
        <v>14971</v>
      </c>
      <c r="B27" s="27" t="s">
        <v>182</v>
      </c>
      <c r="C27" s="30" t="s">
        <v>183</v>
      </c>
      <c r="D27" t="s">
        <v>14973</v>
      </c>
      <c r="E27" t="s">
        <v>15336</v>
      </c>
      <c r="F27" t="s">
        <v>73</v>
      </c>
      <c r="G27" t="s">
        <v>137</v>
      </c>
      <c r="H27" t="s">
        <v>97</v>
      </c>
    </row>
    <row r="28" spans="1:8">
      <c r="A28" s="43" t="s">
        <v>8799</v>
      </c>
      <c r="B28" s="27" t="s">
        <v>184</v>
      </c>
      <c r="C28" s="30" t="s">
        <v>185</v>
      </c>
      <c r="D28" t="s">
        <v>14975</v>
      </c>
      <c r="E28" t="s">
        <v>3138</v>
      </c>
      <c r="F28" t="s">
        <v>73</v>
      </c>
      <c r="G28" t="s">
        <v>137</v>
      </c>
      <c r="H28" t="s">
        <v>97</v>
      </c>
    </row>
    <row r="29" spans="1:8">
      <c r="A29" s="43" t="s">
        <v>14976</v>
      </c>
      <c r="B29" s="27" t="s">
        <v>187</v>
      </c>
      <c r="C29" s="30" t="s">
        <v>188</v>
      </c>
      <c r="D29" t="s">
        <v>15337</v>
      </c>
      <c r="E29" t="s">
        <v>3142</v>
      </c>
      <c r="F29" t="s">
        <v>73</v>
      </c>
      <c r="G29" t="s">
        <v>137</v>
      </c>
      <c r="H29" t="s">
        <v>97</v>
      </c>
    </row>
    <row r="30" spans="1:8">
      <c r="A30" s="43" t="s">
        <v>14978</v>
      </c>
      <c r="B30" s="27" t="s">
        <v>190</v>
      </c>
      <c r="C30" s="30" t="s">
        <v>191</v>
      </c>
      <c r="D30" t="s">
        <v>3144</v>
      </c>
      <c r="E30" t="s">
        <v>15338</v>
      </c>
      <c r="F30" t="s">
        <v>107</v>
      </c>
      <c r="G30" t="s">
        <v>137</v>
      </c>
      <c r="H30" t="s">
        <v>97</v>
      </c>
    </row>
    <row r="31" spans="1:8">
      <c r="A31" s="43" t="s">
        <v>8793</v>
      </c>
      <c r="B31" s="27" t="s">
        <v>195</v>
      </c>
      <c r="C31" s="30" t="s">
        <v>196</v>
      </c>
      <c r="D31" t="s">
        <v>15339</v>
      </c>
      <c r="E31" t="s">
        <v>15340</v>
      </c>
      <c r="F31" t="s">
        <v>73</v>
      </c>
      <c r="G31" t="s">
        <v>137</v>
      </c>
      <c r="H31" t="s">
        <v>97</v>
      </c>
    </row>
    <row r="32" spans="1:8">
      <c r="A32" s="43" t="s">
        <v>8798</v>
      </c>
      <c r="B32" s="27" t="s">
        <v>198</v>
      </c>
      <c r="C32" s="30" t="s">
        <v>199</v>
      </c>
      <c r="D32" t="s">
        <v>15341</v>
      </c>
      <c r="E32" t="s">
        <v>15342</v>
      </c>
      <c r="F32" t="s">
        <v>100</v>
      </c>
      <c r="G32" t="s">
        <v>137</v>
      </c>
      <c r="H32" t="s">
        <v>2710</v>
      </c>
    </row>
    <row r="33" spans="1:8">
      <c r="A33" s="43" t="s">
        <v>14983</v>
      </c>
      <c r="B33" s="27" t="s">
        <v>200</v>
      </c>
      <c r="C33" s="30" t="s">
        <v>201</v>
      </c>
      <c r="D33" t="s">
        <v>15343</v>
      </c>
      <c r="E33" t="s">
        <v>15344</v>
      </c>
      <c r="F33" t="s">
        <v>94</v>
      </c>
      <c r="G33" t="s">
        <v>137</v>
      </c>
      <c r="H33" t="s">
        <v>2710</v>
      </c>
    </row>
    <row r="34" spans="1:8">
      <c r="A34" s="43" t="s">
        <v>14986</v>
      </c>
      <c r="B34" s="27" t="s">
        <v>203</v>
      </c>
      <c r="C34" s="30" t="s">
        <v>204</v>
      </c>
      <c r="D34" t="s">
        <v>15345</v>
      </c>
      <c r="E34" t="s">
        <v>15346</v>
      </c>
      <c r="F34" t="s">
        <v>73</v>
      </c>
      <c r="G34" t="s">
        <v>137</v>
      </c>
      <c r="H34" t="s">
        <v>97</v>
      </c>
    </row>
    <row r="35" spans="1:8">
      <c r="A35" s="43" t="s">
        <v>14988</v>
      </c>
      <c r="B35" s="27" t="s">
        <v>208</v>
      </c>
      <c r="C35" s="30" t="s">
        <v>209</v>
      </c>
      <c r="D35" t="s">
        <v>14996</v>
      </c>
      <c r="E35" t="s">
        <v>3158</v>
      </c>
      <c r="F35" t="s">
        <v>1233</v>
      </c>
      <c r="G35" t="s">
        <v>137</v>
      </c>
      <c r="H35" t="s">
        <v>2710</v>
      </c>
    </row>
    <row r="36" spans="1:8">
      <c r="A36" s="43" t="s">
        <v>14991</v>
      </c>
      <c r="B36" s="27" t="s">
        <v>211</v>
      </c>
      <c r="C36" s="30" t="s">
        <v>212</v>
      </c>
      <c r="D36" t="s">
        <v>3159</v>
      </c>
      <c r="E36" t="s">
        <v>15347</v>
      </c>
      <c r="F36" t="s">
        <v>120</v>
      </c>
      <c r="G36" t="s">
        <v>137</v>
      </c>
      <c r="H36" t="s">
        <v>2710</v>
      </c>
    </row>
    <row r="37" spans="1:8">
      <c r="A37" s="43" t="s">
        <v>14994</v>
      </c>
      <c r="B37" s="27" t="s">
        <v>214</v>
      </c>
      <c r="C37" s="30" t="s">
        <v>215</v>
      </c>
      <c r="D37" t="s">
        <v>15348</v>
      </c>
      <c r="E37" t="s">
        <v>3163</v>
      </c>
      <c r="F37" t="s">
        <v>2278</v>
      </c>
      <c r="G37" t="s">
        <v>137</v>
      </c>
      <c r="H37" t="s">
        <v>2710</v>
      </c>
    </row>
    <row r="38" spans="1:8">
      <c r="A38" s="43" t="s">
        <v>14997</v>
      </c>
      <c r="B38" s="27" t="s">
        <v>216</v>
      </c>
      <c r="C38" s="30" t="s">
        <v>217</v>
      </c>
      <c r="D38" t="s">
        <v>3165</v>
      </c>
      <c r="E38" t="s">
        <v>15349</v>
      </c>
      <c r="F38" t="s">
        <v>1233</v>
      </c>
      <c r="G38" t="s">
        <v>137</v>
      </c>
      <c r="H38" t="s">
        <v>2710</v>
      </c>
    </row>
    <row r="39" spans="1:8">
      <c r="A39" s="43" t="s">
        <v>8809</v>
      </c>
      <c r="B39" s="27" t="s">
        <v>219</v>
      </c>
      <c r="C39" s="30" t="s">
        <v>220</v>
      </c>
      <c r="D39" t="s">
        <v>15350</v>
      </c>
      <c r="E39" t="s">
        <v>15351</v>
      </c>
      <c r="F39" t="s">
        <v>120</v>
      </c>
      <c r="G39" t="s">
        <v>137</v>
      </c>
      <c r="H39" t="s">
        <v>2710</v>
      </c>
    </row>
    <row r="40" spans="1:8">
      <c r="A40" s="43" t="s">
        <v>15001</v>
      </c>
      <c r="B40" s="27" t="s">
        <v>222</v>
      </c>
      <c r="C40" s="30" t="s">
        <v>223</v>
      </c>
      <c r="D40" t="s">
        <v>15010</v>
      </c>
      <c r="E40" t="s">
        <v>15352</v>
      </c>
      <c r="F40" t="s">
        <v>2278</v>
      </c>
      <c r="G40" t="s">
        <v>137</v>
      </c>
      <c r="H40" t="s">
        <v>2710</v>
      </c>
    </row>
    <row r="41" spans="1:8">
      <c r="A41" s="43" t="s">
        <v>15003</v>
      </c>
      <c r="B41" s="27" t="s">
        <v>224</v>
      </c>
      <c r="C41" s="30" t="s">
        <v>225</v>
      </c>
      <c r="D41" t="s">
        <v>3176</v>
      </c>
      <c r="E41" t="s">
        <v>15353</v>
      </c>
      <c r="F41" t="s">
        <v>100</v>
      </c>
      <c r="G41" t="s">
        <v>137</v>
      </c>
      <c r="H41" t="s">
        <v>97</v>
      </c>
    </row>
    <row r="42" spans="1:8">
      <c r="A42" s="43" t="s">
        <v>15006</v>
      </c>
      <c r="B42" s="27" t="s">
        <v>227</v>
      </c>
      <c r="C42" s="30" t="s">
        <v>228</v>
      </c>
      <c r="D42" t="s">
        <v>15354</v>
      </c>
      <c r="E42" t="s">
        <v>15355</v>
      </c>
      <c r="F42" t="s">
        <v>100</v>
      </c>
      <c r="G42" t="s">
        <v>137</v>
      </c>
      <c r="H42" t="s">
        <v>2710</v>
      </c>
    </row>
    <row r="43" spans="1:8">
      <c r="A43" s="43" t="s">
        <v>15009</v>
      </c>
      <c r="B43" s="27" t="s">
        <v>229</v>
      </c>
      <c r="C43" s="30" t="s">
        <v>230</v>
      </c>
      <c r="D43" t="s">
        <v>15356</v>
      </c>
      <c r="E43" t="s">
        <v>15024</v>
      </c>
      <c r="F43" t="s">
        <v>107</v>
      </c>
      <c r="G43" t="s">
        <v>137</v>
      </c>
      <c r="H43" t="s">
        <v>2710</v>
      </c>
    </row>
    <row r="44" spans="1:8">
      <c r="A44" s="159" t="s">
        <v>15011</v>
      </c>
      <c r="B44" s="31" t="s">
        <v>231</v>
      </c>
      <c r="C44" t="s">
        <v>15</v>
      </c>
      <c r="D44" t="s">
        <v>15026</v>
      </c>
      <c r="E44" t="s">
        <v>15357</v>
      </c>
      <c r="F44" t="s">
        <v>88</v>
      </c>
      <c r="G44" t="s">
        <v>137</v>
      </c>
      <c r="H44" t="s">
        <v>2710</v>
      </c>
    </row>
    <row r="45" spans="1:8">
      <c r="A45" s="159" t="s">
        <v>15014</v>
      </c>
      <c r="B45" s="31" t="s">
        <v>232</v>
      </c>
      <c r="C45" t="s">
        <v>233</v>
      </c>
      <c r="D45" t="s">
        <v>15358</v>
      </c>
      <c r="E45" t="s">
        <v>15359</v>
      </c>
      <c r="F45" t="s">
        <v>100</v>
      </c>
      <c r="G45" t="s">
        <v>137</v>
      </c>
      <c r="H45" t="s">
        <v>2710</v>
      </c>
    </row>
    <row r="46" spans="1:8">
      <c r="A46" s="159" t="s">
        <v>15017</v>
      </c>
      <c r="B46" s="31" t="s">
        <v>235</v>
      </c>
      <c r="C46" t="s">
        <v>236</v>
      </c>
      <c r="D46" t="s">
        <v>15360</v>
      </c>
      <c r="E46" t="s">
        <v>15361</v>
      </c>
      <c r="F46" t="s">
        <v>107</v>
      </c>
      <c r="G46" t="s">
        <v>137</v>
      </c>
      <c r="H46" t="s">
        <v>2710</v>
      </c>
    </row>
    <row r="47" spans="1:8">
      <c r="A47" s="159" t="s">
        <v>15020</v>
      </c>
      <c r="B47" s="31" t="s">
        <v>237</v>
      </c>
      <c r="C47" t="s">
        <v>238</v>
      </c>
      <c r="D47" t="s">
        <v>15362</v>
      </c>
      <c r="E47" t="s">
        <v>15363</v>
      </c>
      <c r="F47" t="s">
        <v>107</v>
      </c>
      <c r="G47" t="s">
        <v>137</v>
      </c>
      <c r="H47" t="s">
        <v>2710</v>
      </c>
    </row>
    <row r="48" spans="1:8">
      <c r="A48" s="43" t="s">
        <v>15023</v>
      </c>
      <c r="B48" s="27" t="s">
        <v>240</v>
      </c>
      <c r="C48" s="30" t="s">
        <v>241</v>
      </c>
      <c r="D48" t="s">
        <v>15364</v>
      </c>
      <c r="E48" t="s">
        <v>15365</v>
      </c>
      <c r="F48" t="s">
        <v>62</v>
      </c>
      <c r="G48" t="s">
        <v>137</v>
      </c>
      <c r="H48" t="s">
        <v>2710</v>
      </c>
    </row>
    <row r="49" spans="1:8">
      <c r="A49" s="43" t="s">
        <v>15025</v>
      </c>
      <c r="B49" s="27" t="s">
        <v>242</v>
      </c>
      <c r="C49" s="30" t="s">
        <v>243</v>
      </c>
      <c r="D49" t="s">
        <v>15366</v>
      </c>
      <c r="E49" t="s">
        <v>15367</v>
      </c>
      <c r="F49" t="s">
        <v>100</v>
      </c>
      <c r="G49" t="s">
        <v>137</v>
      </c>
      <c r="H49" t="s">
        <v>2710</v>
      </c>
    </row>
    <row r="50" spans="1:8">
      <c r="A50" s="43" t="s">
        <v>15029</v>
      </c>
      <c r="B50" s="27" t="s">
        <v>246</v>
      </c>
      <c r="C50" s="30" t="s">
        <v>247</v>
      </c>
      <c r="D50" t="s">
        <v>3317</v>
      </c>
      <c r="E50" t="s">
        <v>15368</v>
      </c>
      <c r="F50" t="s">
        <v>107</v>
      </c>
      <c r="G50" t="s">
        <v>137</v>
      </c>
      <c r="H50" t="s">
        <v>2710</v>
      </c>
    </row>
    <row r="51" spans="1:8">
      <c r="A51" s="43" t="s">
        <v>15030</v>
      </c>
      <c r="B51" s="27" t="s">
        <v>250</v>
      </c>
      <c r="C51" s="30" t="s">
        <v>251</v>
      </c>
      <c r="D51" t="s">
        <v>15369</v>
      </c>
      <c r="E51" t="s">
        <v>15370</v>
      </c>
      <c r="F51" t="s">
        <v>107</v>
      </c>
      <c r="G51" t="s">
        <v>137</v>
      </c>
      <c r="H51" t="s">
        <v>2710</v>
      </c>
    </row>
    <row r="52" spans="1:8">
      <c r="A52" s="43" t="s">
        <v>15031</v>
      </c>
      <c r="B52" s="27" t="s">
        <v>254</v>
      </c>
      <c r="C52" s="30" t="s">
        <v>255</v>
      </c>
      <c r="D52" t="s">
        <v>15371</v>
      </c>
      <c r="E52" t="s">
        <v>15372</v>
      </c>
      <c r="F52" t="s">
        <v>107</v>
      </c>
      <c r="G52" t="s">
        <v>137</v>
      </c>
      <c r="H52" t="s">
        <v>2710</v>
      </c>
    </row>
    <row r="53" spans="1:8">
      <c r="A53" s="43" t="s">
        <v>15032</v>
      </c>
      <c r="B53" s="27" t="s">
        <v>259</v>
      </c>
      <c r="C53" s="30" t="s">
        <v>260</v>
      </c>
      <c r="D53" t="s">
        <v>15373</v>
      </c>
      <c r="E53" t="s">
        <v>15374</v>
      </c>
      <c r="F53" t="s">
        <v>100</v>
      </c>
      <c r="G53" t="s">
        <v>137</v>
      </c>
      <c r="H53" t="s">
        <v>2710</v>
      </c>
    </row>
    <row r="54" spans="1:8">
      <c r="A54" s="43" t="s">
        <v>15033</v>
      </c>
      <c r="B54" s="27" t="s">
        <v>261</v>
      </c>
      <c r="C54" s="30" t="s">
        <v>262</v>
      </c>
      <c r="D54" t="s">
        <v>15375</v>
      </c>
      <c r="E54" t="s">
        <v>15376</v>
      </c>
      <c r="F54" t="s">
        <v>62</v>
      </c>
      <c r="G54" t="s">
        <v>137</v>
      </c>
      <c r="H54" t="s">
        <v>2710</v>
      </c>
    </row>
    <row r="55" spans="1:8">
      <c r="A55" s="43" t="s">
        <v>15034</v>
      </c>
      <c r="B55" s="27" t="s">
        <v>263</v>
      </c>
      <c r="C55" s="30" t="s">
        <v>264</v>
      </c>
      <c r="D55" t="s">
        <v>15377</v>
      </c>
      <c r="E55" t="s">
        <v>15378</v>
      </c>
      <c r="F55" t="s">
        <v>120</v>
      </c>
      <c r="G55" t="s">
        <v>137</v>
      </c>
      <c r="H55" t="s">
        <v>97</v>
      </c>
    </row>
    <row r="56" spans="1:8">
      <c r="A56" s="43" t="s">
        <v>15036</v>
      </c>
      <c r="B56" s="27" t="s">
        <v>265</v>
      </c>
      <c r="C56" s="30" t="s">
        <v>266</v>
      </c>
      <c r="D56" t="s">
        <v>15379</v>
      </c>
      <c r="E56" t="s">
        <v>15380</v>
      </c>
      <c r="F56" t="s">
        <v>107</v>
      </c>
      <c r="G56" t="s">
        <v>137</v>
      </c>
      <c r="H56" t="s">
        <v>2710</v>
      </c>
    </row>
    <row r="57" spans="1:8">
      <c r="A57" s="43" t="s">
        <v>15039</v>
      </c>
      <c r="B57" s="27" t="s">
        <v>267</v>
      </c>
      <c r="C57" s="30" t="s">
        <v>268</v>
      </c>
      <c r="D57" t="s">
        <v>15381</v>
      </c>
      <c r="E57" t="s">
        <v>15382</v>
      </c>
      <c r="F57" t="s">
        <v>62</v>
      </c>
      <c r="G57" t="s">
        <v>137</v>
      </c>
      <c r="H57" t="s">
        <v>2710</v>
      </c>
    </row>
    <row r="58" spans="1:8">
      <c r="A58" s="43" t="s">
        <v>15042</v>
      </c>
      <c r="B58" s="27" t="s">
        <v>269</v>
      </c>
      <c r="C58" s="30" t="s">
        <v>270</v>
      </c>
      <c r="D58" t="s">
        <v>15383</v>
      </c>
      <c r="E58" t="s">
        <v>15384</v>
      </c>
      <c r="F58" t="s">
        <v>62</v>
      </c>
      <c r="G58" t="s">
        <v>137</v>
      </c>
      <c r="H58" t="s">
        <v>2710</v>
      </c>
    </row>
    <row r="59" spans="1:8">
      <c r="A59" s="43" t="s">
        <v>15045</v>
      </c>
      <c r="B59" s="27" t="s">
        <v>272</v>
      </c>
      <c r="C59" s="30" t="s">
        <v>273</v>
      </c>
      <c r="D59" t="s">
        <v>15385</v>
      </c>
      <c r="E59" t="s">
        <v>15386</v>
      </c>
      <c r="F59" t="s">
        <v>107</v>
      </c>
      <c r="G59" t="s">
        <v>137</v>
      </c>
      <c r="H59" t="s">
        <v>2710</v>
      </c>
    </row>
    <row r="60" spans="1:8">
      <c r="A60" s="43" t="s">
        <v>15047</v>
      </c>
      <c r="B60" s="27" t="s">
        <v>274</v>
      </c>
      <c r="C60" s="30" t="s">
        <v>275</v>
      </c>
      <c r="D60" t="s">
        <v>15387</v>
      </c>
      <c r="E60" t="s">
        <v>15388</v>
      </c>
      <c r="F60" t="s">
        <v>100</v>
      </c>
      <c r="G60" t="s">
        <v>137</v>
      </c>
      <c r="H60" t="s">
        <v>2710</v>
      </c>
    </row>
    <row r="61" spans="1:8">
      <c r="A61" s="43" t="s">
        <v>15050</v>
      </c>
      <c r="B61" s="27" t="s">
        <v>277</v>
      </c>
      <c r="C61" s="30" t="s">
        <v>278</v>
      </c>
      <c r="D61" t="s">
        <v>15389</v>
      </c>
      <c r="E61" t="s">
        <v>15390</v>
      </c>
      <c r="F61" t="s">
        <v>73</v>
      </c>
      <c r="G61" t="s">
        <v>137</v>
      </c>
      <c r="H61" t="s">
        <v>97</v>
      </c>
    </row>
    <row r="62" spans="1:8">
      <c r="A62" s="43" t="s">
        <v>15051</v>
      </c>
      <c r="B62" s="27" t="s">
        <v>280</v>
      </c>
      <c r="C62" s="30" t="s">
        <v>281</v>
      </c>
      <c r="D62" t="s">
        <v>15391</v>
      </c>
      <c r="E62" t="s">
        <v>15392</v>
      </c>
      <c r="F62" t="s">
        <v>107</v>
      </c>
      <c r="G62" t="s">
        <v>137</v>
      </c>
      <c r="H62" t="s">
        <v>2710</v>
      </c>
    </row>
    <row r="63" spans="1:8">
      <c r="A63" s="43" t="s">
        <v>15054</v>
      </c>
      <c r="B63" s="27" t="s">
        <v>283</v>
      </c>
      <c r="C63" s="30" t="s">
        <v>284</v>
      </c>
      <c r="D63" t="s">
        <v>15393</v>
      </c>
      <c r="E63" t="s">
        <v>15394</v>
      </c>
      <c r="F63" t="s">
        <v>120</v>
      </c>
      <c r="G63" t="s">
        <v>137</v>
      </c>
      <c r="H63" t="s">
        <v>2710</v>
      </c>
    </row>
    <row r="64" spans="1:8">
      <c r="A64" s="43" t="s">
        <v>15057</v>
      </c>
      <c r="B64" s="27" t="s">
        <v>286</v>
      </c>
      <c r="C64" s="30" t="s">
        <v>287</v>
      </c>
      <c r="D64" t="s">
        <v>15395</v>
      </c>
      <c r="E64" t="s">
        <v>15395</v>
      </c>
      <c r="F64" t="s">
        <v>136</v>
      </c>
      <c r="G64" t="s">
        <v>137</v>
      </c>
      <c r="H64" t="s">
        <v>2710</v>
      </c>
    </row>
    <row r="65" spans="1:8">
      <c r="A65" s="43" t="s">
        <v>15060</v>
      </c>
      <c r="B65" s="27" t="s">
        <v>288</v>
      </c>
      <c r="C65" s="30" t="s">
        <v>289</v>
      </c>
      <c r="D65" t="s">
        <v>15396</v>
      </c>
      <c r="E65" t="s">
        <v>15397</v>
      </c>
      <c r="F65" t="s">
        <v>100</v>
      </c>
      <c r="G65" t="s">
        <v>137</v>
      </c>
      <c r="H65" t="s">
        <v>2710</v>
      </c>
    </row>
    <row r="66" spans="1:8">
      <c r="A66" s="43" t="s">
        <v>15063</v>
      </c>
      <c r="B66" s="27" t="s">
        <v>290</v>
      </c>
      <c r="C66" s="30" t="s">
        <v>291</v>
      </c>
      <c r="D66" t="s">
        <v>15398</v>
      </c>
      <c r="E66" t="s">
        <v>15399</v>
      </c>
      <c r="F66" t="s">
        <v>73</v>
      </c>
      <c r="G66" t="s">
        <v>137</v>
      </c>
      <c r="H66" t="s">
        <v>97</v>
      </c>
    </row>
    <row r="67" spans="1:8">
      <c r="A67" s="43" t="s">
        <v>15066</v>
      </c>
      <c r="B67" s="27" t="s">
        <v>292</v>
      </c>
      <c r="C67" s="30" t="s">
        <v>293</v>
      </c>
      <c r="D67" t="s">
        <v>15400</v>
      </c>
      <c r="E67" t="s">
        <v>15401</v>
      </c>
      <c r="F67" t="s">
        <v>107</v>
      </c>
      <c r="G67" t="s">
        <v>137</v>
      </c>
      <c r="H67" t="s">
        <v>2710</v>
      </c>
    </row>
    <row r="68" spans="1:8">
      <c r="A68" s="43" t="s">
        <v>3132</v>
      </c>
      <c r="B68" s="27" t="s">
        <v>296</v>
      </c>
      <c r="C68" s="30" t="s">
        <v>297</v>
      </c>
      <c r="D68" t="s">
        <v>15402</v>
      </c>
      <c r="E68" t="s">
        <v>15403</v>
      </c>
      <c r="F68" t="s">
        <v>120</v>
      </c>
      <c r="G68" t="s">
        <v>137</v>
      </c>
      <c r="H68" t="s">
        <v>2710</v>
      </c>
    </row>
    <row r="69" spans="1:8">
      <c r="A69" s="43" t="s">
        <v>15070</v>
      </c>
      <c r="B69" s="27" t="s">
        <v>300</v>
      </c>
      <c r="C69" s="30" t="s">
        <v>301</v>
      </c>
      <c r="D69" t="s">
        <v>15404</v>
      </c>
      <c r="E69" t="s">
        <v>15404</v>
      </c>
      <c r="F69" t="s">
        <v>136</v>
      </c>
      <c r="G69" t="s">
        <v>137</v>
      </c>
      <c r="H69" t="s">
        <v>2710</v>
      </c>
    </row>
    <row r="70" spans="1:8">
      <c r="A70" s="43" t="s">
        <v>15072</v>
      </c>
      <c r="B70" s="27" t="s">
        <v>303</v>
      </c>
      <c r="C70" s="30" t="s">
        <v>304</v>
      </c>
      <c r="D70" t="s">
        <v>15405</v>
      </c>
      <c r="E70" t="s">
        <v>15406</v>
      </c>
      <c r="F70" t="s">
        <v>2576</v>
      </c>
      <c r="G70" t="s">
        <v>137</v>
      </c>
      <c r="H70" t="s">
        <v>2710</v>
      </c>
    </row>
    <row r="71" spans="1:8">
      <c r="A71" s="43" t="s">
        <v>15074</v>
      </c>
      <c r="B71" s="27" t="s">
        <v>306</v>
      </c>
      <c r="C71" s="30" t="s">
        <v>307</v>
      </c>
      <c r="D71" t="s">
        <v>15407</v>
      </c>
      <c r="E71" t="s">
        <v>15408</v>
      </c>
      <c r="F71" t="s">
        <v>100</v>
      </c>
      <c r="G71" t="s">
        <v>137</v>
      </c>
      <c r="H71" t="s">
        <v>2710</v>
      </c>
    </row>
    <row r="72" spans="1:8">
      <c r="A72" s="43" t="s">
        <v>15075</v>
      </c>
      <c r="B72" s="27" t="s">
        <v>309</v>
      </c>
      <c r="C72" s="30" t="s">
        <v>310</v>
      </c>
      <c r="D72" t="s">
        <v>15409</v>
      </c>
      <c r="E72" t="s">
        <v>15410</v>
      </c>
      <c r="F72" t="s">
        <v>62</v>
      </c>
      <c r="G72" t="s">
        <v>137</v>
      </c>
      <c r="H72" t="s">
        <v>2710</v>
      </c>
    </row>
    <row r="73" spans="1:8">
      <c r="A73" s="43" t="s">
        <v>15078</v>
      </c>
      <c r="B73" s="27" t="s">
        <v>312</v>
      </c>
      <c r="C73" s="30" t="s">
        <v>313</v>
      </c>
      <c r="D73" t="s">
        <v>15411</v>
      </c>
      <c r="E73" t="s">
        <v>15412</v>
      </c>
      <c r="F73" t="s">
        <v>107</v>
      </c>
      <c r="G73" t="s">
        <v>137</v>
      </c>
      <c r="H73" t="s">
        <v>2710</v>
      </c>
    </row>
    <row r="74" spans="1:8">
      <c r="A74" s="43" t="s">
        <v>15081</v>
      </c>
      <c r="B74" s="27" t="s">
        <v>314</v>
      </c>
      <c r="C74" s="30" t="s">
        <v>315</v>
      </c>
      <c r="D74" t="s">
        <v>15413</v>
      </c>
      <c r="E74" t="s">
        <v>15413</v>
      </c>
      <c r="F74" t="s">
        <v>136</v>
      </c>
      <c r="G74" t="s">
        <v>137</v>
      </c>
      <c r="H74" t="s">
        <v>97</v>
      </c>
    </row>
    <row r="75" spans="1:8">
      <c r="A75" s="43" t="s">
        <v>15083</v>
      </c>
      <c r="B75" s="27" t="s">
        <v>318</v>
      </c>
      <c r="C75" s="30" t="s">
        <v>319</v>
      </c>
      <c r="D75" t="s">
        <v>15414</v>
      </c>
      <c r="E75" t="s">
        <v>15414</v>
      </c>
      <c r="F75" t="s">
        <v>136</v>
      </c>
      <c r="G75" t="s">
        <v>137</v>
      </c>
      <c r="H75" t="s">
        <v>97</v>
      </c>
    </row>
    <row r="76" spans="1:8">
      <c r="A76" s="43" t="s">
        <v>15085</v>
      </c>
      <c r="B76" s="27" t="s">
        <v>320</v>
      </c>
      <c r="C76" t="s">
        <v>321</v>
      </c>
      <c r="D76" t="s">
        <v>15415</v>
      </c>
      <c r="E76" t="s">
        <v>15416</v>
      </c>
      <c r="F76" t="s">
        <v>100</v>
      </c>
      <c r="G76" t="s">
        <v>137</v>
      </c>
      <c r="H76" t="s">
        <v>2710</v>
      </c>
    </row>
    <row r="77" spans="1:8">
      <c r="A77" s="43" t="s">
        <v>15087</v>
      </c>
      <c r="B77" s="27" t="s">
        <v>322</v>
      </c>
      <c r="C77" t="s">
        <v>323</v>
      </c>
      <c r="D77" t="s">
        <v>15417</v>
      </c>
      <c r="E77" t="s">
        <v>15418</v>
      </c>
      <c r="F77" t="s">
        <v>239</v>
      </c>
      <c r="G77" t="s">
        <v>137</v>
      </c>
      <c r="H77" t="s">
        <v>2710</v>
      </c>
    </row>
    <row r="78" spans="1:8">
      <c r="A78" s="43" t="s">
        <v>15088</v>
      </c>
      <c r="B78" s="27" t="s">
        <v>324</v>
      </c>
      <c r="C78" t="s">
        <v>325</v>
      </c>
      <c r="D78" t="s">
        <v>15419</v>
      </c>
      <c r="E78" t="s">
        <v>15420</v>
      </c>
      <c r="F78" t="s">
        <v>94</v>
      </c>
      <c r="G78" t="s">
        <v>137</v>
      </c>
      <c r="H78" t="s">
        <v>2710</v>
      </c>
    </row>
    <row r="79" spans="1:8">
      <c r="A79" s="43" t="s">
        <v>8783</v>
      </c>
      <c r="B79" s="27" t="s">
        <v>328</v>
      </c>
      <c r="C79" s="30" t="s">
        <v>329</v>
      </c>
      <c r="D79" t="s">
        <v>15421</v>
      </c>
      <c r="E79" t="s">
        <v>15422</v>
      </c>
      <c r="F79" t="s">
        <v>959</v>
      </c>
      <c r="G79" t="s">
        <v>137</v>
      </c>
      <c r="H79" t="s">
        <v>2710</v>
      </c>
    </row>
    <row r="80" spans="1:8">
      <c r="A80" s="43" t="s">
        <v>8794</v>
      </c>
      <c r="B80" s="27" t="s">
        <v>333</v>
      </c>
      <c r="C80" s="30" t="s">
        <v>334</v>
      </c>
      <c r="D80" t="s">
        <v>15423</v>
      </c>
      <c r="E80" t="s">
        <v>15424</v>
      </c>
      <c r="F80" t="s">
        <v>100</v>
      </c>
      <c r="G80" t="s">
        <v>137</v>
      </c>
      <c r="H80" t="s">
        <v>2710</v>
      </c>
    </row>
    <row r="81" spans="1:8">
      <c r="A81" s="43" t="s">
        <v>8800</v>
      </c>
      <c r="B81" s="27" t="s">
        <v>337</v>
      </c>
      <c r="C81" s="30" t="s">
        <v>338</v>
      </c>
      <c r="D81" t="s">
        <v>15425</v>
      </c>
      <c r="E81" t="s">
        <v>15425</v>
      </c>
      <c r="F81" t="s">
        <v>136</v>
      </c>
      <c r="G81" t="s">
        <v>137</v>
      </c>
      <c r="H81" t="s">
        <v>97</v>
      </c>
    </row>
    <row r="82" spans="1:8">
      <c r="A82" s="43" t="s">
        <v>2881</v>
      </c>
      <c r="B82" s="27" t="s">
        <v>339</v>
      </c>
      <c r="C82" s="30" t="s">
        <v>340</v>
      </c>
      <c r="D82" t="s">
        <v>15426</v>
      </c>
      <c r="E82" t="s">
        <v>15427</v>
      </c>
      <c r="F82" t="s">
        <v>107</v>
      </c>
      <c r="G82" t="s">
        <v>137</v>
      </c>
      <c r="H82" t="s">
        <v>2710</v>
      </c>
    </row>
    <row r="83" spans="1:8">
      <c r="A83" s="43" t="s">
        <v>15097</v>
      </c>
      <c r="B83" s="27" t="s">
        <v>342</v>
      </c>
      <c r="C83" s="30" t="s">
        <v>343</v>
      </c>
      <c r="D83" t="s">
        <v>15428</v>
      </c>
      <c r="E83" t="s">
        <v>15429</v>
      </c>
      <c r="F83" t="s">
        <v>100</v>
      </c>
      <c r="G83" t="s">
        <v>137</v>
      </c>
      <c r="H83" t="s">
        <v>2710</v>
      </c>
    </row>
    <row r="84" spans="1:8">
      <c r="A84" s="43" t="s">
        <v>2950</v>
      </c>
      <c r="B84" s="27" t="s">
        <v>345</v>
      </c>
      <c r="C84" s="30" t="s">
        <v>346</v>
      </c>
      <c r="D84" t="s">
        <v>15430</v>
      </c>
      <c r="E84" t="s">
        <v>15431</v>
      </c>
      <c r="F84" t="s">
        <v>100</v>
      </c>
      <c r="G84" t="s">
        <v>137</v>
      </c>
      <c r="H84" t="s">
        <v>2710</v>
      </c>
    </row>
    <row r="85" spans="1:8">
      <c r="A85" s="43" t="s">
        <v>15101</v>
      </c>
      <c r="B85" s="27" t="s">
        <v>348</v>
      </c>
      <c r="C85" s="30" t="s">
        <v>349</v>
      </c>
      <c r="D85" t="s">
        <v>15432</v>
      </c>
      <c r="E85" t="s">
        <v>15432</v>
      </c>
      <c r="F85" t="s">
        <v>136</v>
      </c>
      <c r="G85" t="s">
        <v>137</v>
      </c>
      <c r="H85" t="s">
        <v>97</v>
      </c>
    </row>
    <row r="86" spans="1:8">
      <c r="A86" s="43" t="s">
        <v>2953</v>
      </c>
      <c r="B86" s="27" t="s">
        <v>350</v>
      </c>
      <c r="C86" s="30" t="s">
        <v>351</v>
      </c>
      <c r="D86" t="s">
        <v>15433</v>
      </c>
      <c r="E86" t="s">
        <v>15433</v>
      </c>
      <c r="F86" t="s">
        <v>136</v>
      </c>
      <c r="G86" t="s">
        <v>137</v>
      </c>
      <c r="H86" t="s">
        <v>97</v>
      </c>
    </row>
    <row r="87" spans="1:8">
      <c r="A87" s="43" t="s">
        <v>15103</v>
      </c>
      <c r="B87" s="27" t="s">
        <v>352</v>
      </c>
      <c r="C87" s="30" t="s">
        <v>353</v>
      </c>
    </row>
    <row r="88" spans="1:8">
      <c r="A88" s="43" t="s">
        <v>15105</v>
      </c>
      <c r="B88" s="27" t="s">
        <v>354</v>
      </c>
      <c r="C88" s="30" t="s">
        <v>355</v>
      </c>
    </row>
    <row r="89" spans="1:8">
      <c r="A89" s="43" t="s">
        <v>15108</v>
      </c>
      <c r="B89" s="27" t="s">
        <v>357</v>
      </c>
      <c r="C89" s="30" t="s">
        <v>358</v>
      </c>
    </row>
    <row r="90" spans="1:8">
      <c r="A90" s="43" t="s">
        <v>15110</v>
      </c>
      <c r="B90" s="27" t="s">
        <v>361</v>
      </c>
      <c r="C90" s="30" t="s">
        <v>362</v>
      </c>
    </row>
    <row r="91" spans="1:8">
      <c r="A91" s="43" t="s">
        <v>15112</v>
      </c>
      <c r="B91" s="27" t="s">
        <v>364</v>
      </c>
      <c r="C91" s="30" t="s">
        <v>1960</v>
      </c>
    </row>
    <row r="92" spans="1:8">
      <c r="A92" s="43" t="s">
        <v>15115</v>
      </c>
      <c r="B92" s="27" t="s">
        <v>370</v>
      </c>
      <c r="C92" s="30" t="s">
        <v>371</v>
      </c>
    </row>
    <row r="93" spans="1:8">
      <c r="A93" s="43" t="s">
        <v>15118</v>
      </c>
      <c r="B93" s="27" t="s">
        <v>373</v>
      </c>
      <c r="C93" s="30" t="s">
        <v>374</v>
      </c>
    </row>
    <row r="94" spans="1:8">
      <c r="A94" s="43" t="s">
        <v>15119</v>
      </c>
      <c r="B94" s="27" t="s">
        <v>375</v>
      </c>
      <c r="C94" s="30" t="s">
        <v>376</v>
      </c>
    </row>
    <row r="95" spans="1:8">
      <c r="A95" s="43" t="s">
        <v>15120</v>
      </c>
      <c r="B95" s="27" t="s">
        <v>377</v>
      </c>
      <c r="C95" s="30" t="s">
        <v>378</v>
      </c>
    </row>
    <row r="96" spans="1:8">
      <c r="A96" s="43" t="s">
        <v>15123</v>
      </c>
      <c r="B96" s="27" t="s">
        <v>379</v>
      </c>
      <c r="C96" s="30" t="s">
        <v>380</v>
      </c>
    </row>
    <row r="97" spans="1:3">
      <c r="A97" s="43" t="s">
        <v>15126</v>
      </c>
      <c r="B97" s="27" t="s">
        <v>384</v>
      </c>
      <c r="C97" s="30" t="s">
        <v>385</v>
      </c>
    </row>
    <row r="98" spans="1:3">
      <c r="A98" s="43" t="s">
        <v>15129</v>
      </c>
      <c r="B98" s="27" t="s">
        <v>386</v>
      </c>
      <c r="C98" s="30" t="s">
        <v>387</v>
      </c>
    </row>
    <row r="99" spans="1:3">
      <c r="A99" s="43" t="s">
        <v>2956</v>
      </c>
      <c r="B99" s="27" t="s">
        <v>389</v>
      </c>
      <c r="C99" s="30" t="s">
        <v>390</v>
      </c>
    </row>
    <row r="100" spans="1:3">
      <c r="A100" s="43" t="s">
        <v>15131</v>
      </c>
      <c r="B100" s="27" t="s">
        <v>393</v>
      </c>
      <c r="C100" s="30" t="s">
        <v>394</v>
      </c>
    </row>
    <row r="101" spans="1:3">
      <c r="A101" s="43" t="s">
        <v>15133</v>
      </c>
      <c r="B101" s="27" t="s">
        <v>399</v>
      </c>
      <c r="C101" s="30" t="s">
        <v>400</v>
      </c>
    </row>
    <row r="102" spans="1:3">
      <c r="A102" s="43" t="s">
        <v>15134</v>
      </c>
      <c r="B102" s="27" t="s">
        <v>402</v>
      </c>
      <c r="C102" t="s">
        <v>403</v>
      </c>
    </row>
    <row r="103" spans="1:3">
      <c r="A103" s="43" t="s">
        <v>15136</v>
      </c>
      <c r="B103" s="27" t="s">
        <v>404</v>
      </c>
      <c r="C103" t="s">
        <v>405</v>
      </c>
    </row>
    <row r="104" spans="1:3">
      <c r="A104" s="43" t="s">
        <v>15139</v>
      </c>
      <c r="B104" s="27" t="s">
        <v>409</v>
      </c>
      <c r="C104" s="30" t="s">
        <v>410</v>
      </c>
    </row>
    <row r="105" spans="1:3">
      <c r="A105" s="43" t="s">
        <v>15140</v>
      </c>
      <c r="B105" s="27" t="s">
        <v>415</v>
      </c>
      <c r="C105" s="30" t="s">
        <v>416</v>
      </c>
    </row>
    <row r="106" spans="1:3">
      <c r="A106" s="43" t="s">
        <v>15143</v>
      </c>
      <c r="B106" s="27" t="s">
        <v>418</v>
      </c>
      <c r="C106" s="30" t="s">
        <v>419</v>
      </c>
    </row>
    <row r="107" spans="1:3">
      <c r="A107" s="43" t="s">
        <v>15145</v>
      </c>
      <c r="B107" s="27" t="s">
        <v>423</v>
      </c>
      <c r="C107" s="30" t="s">
        <v>424</v>
      </c>
    </row>
    <row r="108" spans="1:3">
      <c r="A108" s="43" t="s">
        <v>15147</v>
      </c>
      <c r="B108" s="27" t="s">
        <v>426</v>
      </c>
      <c r="C108" s="30" t="s">
        <v>427</v>
      </c>
    </row>
    <row r="109" spans="1:3">
      <c r="A109" s="43" t="s">
        <v>15150</v>
      </c>
      <c r="B109" s="27" t="s">
        <v>428</v>
      </c>
      <c r="C109" s="30" t="s">
        <v>429</v>
      </c>
    </row>
    <row r="110" spans="1:3">
      <c r="A110" s="43" t="s">
        <v>15152</v>
      </c>
      <c r="B110" s="27" t="s">
        <v>430</v>
      </c>
      <c r="C110" s="30" t="s">
        <v>431</v>
      </c>
    </row>
    <row r="111" spans="1:3">
      <c r="A111" s="43" t="s">
        <v>15154</v>
      </c>
      <c r="B111" s="27" t="s">
        <v>432</v>
      </c>
      <c r="C111" s="30" t="s">
        <v>433</v>
      </c>
    </row>
    <row r="112" spans="1:3">
      <c r="A112" s="43" t="s">
        <v>15156</v>
      </c>
      <c r="B112" s="27" t="s">
        <v>434</v>
      </c>
      <c r="C112" s="30" t="s">
        <v>435</v>
      </c>
    </row>
    <row r="113" spans="1:3">
      <c r="A113" s="43" t="s">
        <v>15157</v>
      </c>
      <c r="B113" s="27" t="s">
        <v>437</v>
      </c>
      <c r="C113" s="30" t="s">
        <v>438</v>
      </c>
    </row>
    <row r="114" spans="1:3">
      <c r="A114" s="43" t="s">
        <v>15158</v>
      </c>
      <c r="B114" s="27" t="s">
        <v>439</v>
      </c>
      <c r="C114" s="30" t="s">
        <v>440</v>
      </c>
    </row>
    <row r="115" spans="1:3">
      <c r="A115" s="43" t="s">
        <v>15159</v>
      </c>
      <c r="B115" s="27" t="s">
        <v>441</v>
      </c>
      <c r="C115" s="30" t="s">
        <v>442</v>
      </c>
    </row>
    <row r="116" spans="1:3">
      <c r="A116" s="43" t="s">
        <v>15160</v>
      </c>
      <c r="B116" s="27" t="s">
        <v>443</v>
      </c>
      <c r="C116" s="30" t="s">
        <v>444</v>
      </c>
    </row>
    <row r="117" spans="1:3">
      <c r="A117" s="43" t="s">
        <v>15161</v>
      </c>
      <c r="B117" s="27" t="s">
        <v>445</v>
      </c>
      <c r="C117" s="30" t="s">
        <v>446</v>
      </c>
    </row>
    <row r="118" spans="1:3">
      <c r="A118" s="43" t="s">
        <v>15163</v>
      </c>
      <c r="B118" s="27" t="s">
        <v>448</v>
      </c>
      <c r="C118" s="30" t="s">
        <v>449</v>
      </c>
    </row>
    <row r="119" spans="1:3">
      <c r="A119" s="43" t="s">
        <v>15166</v>
      </c>
      <c r="B119" s="27" t="s">
        <v>451</v>
      </c>
      <c r="C119" s="30" t="s">
        <v>452</v>
      </c>
    </row>
    <row r="120" spans="1:3">
      <c r="A120" s="43" t="s">
        <v>15168</v>
      </c>
      <c r="B120" s="27" t="s">
        <v>454</v>
      </c>
      <c r="C120" s="30" t="s">
        <v>455</v>
      </c>
    </row>
    <row r="121" spans="1:3">
      <c r="A121" s="43" t="s">
        <v>8789</v>
      </c>
      <c r="B121" s="27" t="s">
        <v>458</v>
      </c>
      <c r="C121" s="30" t="s">
        <v>459</v>
      </c>
    </row>
    <row r="122" spans="1:3">
      <c r="A122" s="43" t="s">
        <v>15172</v>
      </c>
      <c r="B122" s="27" t="s">
        <v>460</v>
      </c>
      <c r="C122" s="30" t="s">
        <v>461</v>
      </c>
    </row>
    <row r="123" spans="1:3">
      <c r="A123" s="43" t="s">
        <v>15174</v>
      </c>
      <c r="B123" s="27" t="s">
        <v>462</v>
      </c>
      <c r="C123" s="30" t="s">
        <v>463</v>
      </c>
    </row>
    <row r="124" spans="1:3">
      <c r="A124" s="43" t="s">
        <v>15177</v>
      </c>
      <c r="B124" s="27" t="s">
        <v>466</v>
      </c>
      <c r="C124" s="30" t="s">
        <v>467</v>
      </c>
    </row>
    <row r="125" spans="1:3">
      <c r="A125" s="43" t="s">
        <v>15180</v>
      </c>
      <c r="B125" s="27" t="s">
        <v>469</v>
      </c>
      <c r="C125" s="30" t="s">
        <v>470</v>
      </c>
    </row>
    <row r="126" spans="1:3">
      <c r="A126" s="43" t="s">
        <v>15183</v>
      </c>
      <c r="B126" s="27" t="s">
        <v>471</v>
      </c>
      <c r="C126" s="30" t="s">
        <v>472</v>
      </c>
    </row>
    <row r="127" spans="1:3">
      <c r="A127" s="43" t="s">
        <v>15186</v>
      </c>
      <c r="B127" s="27" t="s">
        <v>473</v>
      </c>
      <c r="C127" s="30" t="s">
        <v>474</v>
      </c>
    </row>
    <row r="128" spans="1:3">
      <c r="A128" s="43" t="s">
        <v>15189</v>
      </c>
      <c r="B128" s="27" t="s">
        <v>475</v>
      </c>
      <c r="C128" s="30" t="s">
        <v>476</v>
      </c>
    </row>
    <row r="129" spans="1:3">
      <c r="A129" s="43" t="s">
        <v>15192</v>
      </c>
      <c r="B129" s="27" t="s">
        <v>477</v>
      </c>
      <c r="C129" s="30" t="s">
        <v>478</v>
      </c>
    </row>
    <row r="130" spans="1:3">
      <c r="A130" s="43" t="s">
        <v>15195</v>
      </c>
      <c r="B130" s="27" t="s">
        <v>480</v>
      </c>
      <c r="C130" s="30" t="s">
        <v>481</v>
      </c>
    </row>
    <row r="131" spans="1:3">
      <c r="A131" s="43" t="s">
        <v>15197</v>
      </c>
      <c r="B131" s="27" t="s">
        <v>482</v>
      </c>
      <c r="C131" s="30" t="s">
        <v>483</v>
      </c>
    </row>
    <row r="132" spans="1:3">
      <c r="A132" s="43" t="s">
        <v>15198</v>
      </c>
      <c r="B132" s="27" t="s">
        <v>484</v>
      </c>
      <c r="C132" s="30" t="s">
        <v>485</v>
      </c>
    </row>
    <row r="133" spans="1:3">
      <c r="A133" s="43" t="s">
        <v>15201</v>
      </c>
      <c r="B133" s="27" t="s">
        <v>486</v>
      </c>
      <c r="C133" s="30" t="s">
        <v>487</v>
      </c>
    </row>
    <row r="134" spans="1:3">
      <c r="A134" s="43" t="s">
        <v>15204</v>
      </c>
      <c r="B134" s="27" t="s">
        <v>488</v>
      </c>
      <c r="C134" s="30" t="s">
        <v>489</v>
      </c>
    </row>
    <row r="135" spans="1:3">
      <c r="A135" s="43" t="s">
        <v>15206</v>
      </c>
      <c r="B135" s="27" t="s">
        <v>490</v>
      </c>
      <c r="C135" s="30" t="s">
        <v>491</v>
      </c>
    </row>
    <row r="136" spans="1:3">
      <c r="A136" s="43" t="s">
        <v>15208</v>
      </c>
      <c r="B136" s="27" t="s">
        <v>492</v>
      </c>
      <c r="C136" s="30" t="s">
        <v>493</v>
      </c>
    </row>
    <row r="137" spans="1:3">
      <c r="A137" s="43" t="s">
        <v>15211</v>
      </c>
      <c r="B137" s="27" t="s">
        <v>494</v>
      </c>
      <c r="C137" s="30" t="s">
        <v>495</v>
      </c>
    </row>
    <row r="138" spans="1:3">
      <c r="A138" s="43" t="s">
        <v>15213</v>
      </c>
      <c r="B138" s="27" t="s">
        <v>497</v>
      </c>
      <c r="C138" s="30" t="s">
        <v>495</v>
      </c>
    </row>
    <row r="139" spans="1:3">
      <c r="A139" s="43" t="s">
        <v>15216</v>
      </c>
      <c r="B139" s="27" t="s">
        <v>499</v>
      </c>
      <c r="C139" s="30" t="s">
        <v>495</v>
      </c>
    </row>
    <row r="140" spans="1:3">
      <c r="A140" s="43" t="s">
        <v>15218</v>
      </c>
      <c r="B140" s="27" t="s">
        <v>500</v>
      </c>
      <c r="C140" s="30" t="s">
        <v>495</v>
      </c>
    </row>
    <row r="141" spans="1:3">
      <c r="A141" s="43" t="s">
        <v>15220</v>
      </c>
      <c r="B141" s="27" t="s">
        <v>501</v>
      </c>
      <c r="C141" s="30" t="s">
        <v>502</v>
      </c>
    </row>
    <row r="142" spans="1:3">
      <c r="A142" s="43" t="s">
        <v>15222</v>
      </c>
      <c r="B142" s="27" t="s">
        <v>503</v>
      </c>
      <c r="C142" s="30" t="s">
        <v>502</v>
      </c>
    </row>
    <row r="143" spans="1:3">
      <c r="A143" s="43" t="s">
        <v>15224</v>
      </c>
      <c r="B143" s="27" t="s">
        <v>505</v>
      </c>
      <c r="C143" s="30" t="s">
        <v>502</v>
      </c>
    </row>
    <row r="144" spans="1:3">
      <c r="A144" s="43" t="s">
        <v>15226</v>
      </c>
      <c r="B144" s="27" t="s">
        <v>506</v>
      </c>
      <c r="C144" s="30" t="s">
        <v>502</v>
      </c>
    </row>
    <row r="145" spans="1:3">
      <c r="A145" s="43" t="s">
        <v>15227</v>
      </c>
      <c r="B145" s="27" t="s">
        <v>507</v>
      </c>
      <c r="C145" s="30" t="s">
        <v>508</v>
      </c>
    </row>
    <row r="146" spans="1:3">
      <c r="A146" s="43" t="s">
        <v>15230</v>
      </c>
      <c r="B146" s="27" t="s">
        <v>510</v>
      </c>
      <c r="C146" s="30" t="s">
        <v>511</v>
      </c>
    </row>
    <row r="147" spans="1:3">
      <c r="A147" s="43" t="s">
        <v>15232</v>
      </c>
      <c r="B147" s="27" t="s">
        <v>513</v>
      </c>
      <c r="C147" s="30" t="s">
        <v>514</v>
      </c>
    </row>
    <row r="148" spans="1:3">
      <c r="A148" s="43" t="s">
        <v>15233</v>
      </c>
      <c r="B148" s="27" t="s">
        <v>518</v>
      </c>
      <c r="C148" s="30" t="s">
        <v>519</v>
      </c>
    </row>
    <row r="149" spans="1:3">
      <c r="A149" s="43" t="s">
        <v>15234</v>
      </c>
      <c r="B149" s="27" t="s">
        <v>522</v>
      </c>
      <c r="C149" s="30" t="s">
        <v>523</v>
      </c>
    </row>
    <row r="150" spans="1:3">
      <c r="A150" s="43" t="s">
        <v>15235</v>
      </c>
      <c r="B150" s="27" t="s">
        <v>525</v>
      </c>
      <c r="C150" s="30" t="s">
        <v>526</v>
      </c>
    </row>
    <row r="151" spans="1:3">
      <c r="A151" s="43" t="s">
        <v>15236</v>
      </c>
      <c r="B151" s="27" t="s">
        <v>528</v>
      </c>
      <c r="C151" s="30" t="s">
        <v>529</v>
      </c>
    </row>
    <row r="152" spans="1:3">
      <c r="A152" s="43" t="s">
        <v>15237</v>
      </c>
      <c r="B152" s="27" t="s">
        <v>531</v>
      </c>
      <c r="C152" s="30" t="s">
        <v>532</v>
      </c>
    </row>
    <row r="153" spans="1:3">
      <c r="A153" s="43" t="s">
        <v>15238</v>
      </c>
      <c r="B153" s="27" t="s">
        <v>534</v>
      </c>
      <c r="C153" s="30" t="s">
        <v>535</v>
      </c>
    </row>
    <row r="154" spans="1:3">
      <c r="A154" s="43" t="s">
        <v>15240</v>
      </c>
      <c r="B154" s="27" t="s">
        <v>537</v>
      </c>
      <c r="C154" s="30" t="s">
        <v>538</v>
      </c>
    </row>
    <row r="155" spans="1:3">
      <c r="A155" s="43" t="s">
        <v>15241</v>
      </c>
      <c r="B155" s="27" t="s">
        <v>541</v>
      </c>
      <c r="C155" s="30" t="s">
        <v>542</v>
      </c>
    </row>
    <row r="156" spans="1:3">
      <c r="A156" s="43" t="s">
        <v>15242</v>
      </c>
      <c r="B156" s="27" t="s">
        <v>544</v>
      </c>
      <c r="C156" s="30" t="s">
        <v>545</v>
      </c>
    </row>
    <row r="157" spans="1:3">
      <c r="A157" s="43" t="s">
        <v>15243</v>
      </c>
      <c r="B157" s="27" t="s">
        <v>548</v>
      </c>
      <c r="C157" s="30" t="s">
        <v>549</v>
      </c>
    </row>
    <row r="158" spans="1:3">
      <c r="A158" s="43" t="s">
        <v>15245</v>
      </c>
      <c r="B158" s="27" t="s">
        <v>551</v>
      </c>
      <c r="C158" s="30" t="s">
        <v>552</v>
      </c>
    </row>
    <row r="159" spans="1:3">
      <c r="A159" s="43" t="s">
        <v>15247</v>
      </c>
      <c r="B159" s="27" t="s">
        <v>553</v>
      </c>
      <c r="C159" s="30" t="s">
        <v>554</v>
      </c>
    </row>
    <row r="160" spans="1:3">
      <c r="A160" s="43" t="s">
        <v>15248</v>
      </c>
      <c r="B160" s="27" t="s">
        <v>555</v>
      </c>
      <c r="C160" s="30" t="s">
        <v>556</v>
      </c>
    </row>
    <row r="161" spans="1:3">
      <c r="A161" s="43" t="s">
        <v>15250</v>
      </c>
      <c r="B161" s="27" t="s">
        <v>557</v>
      </c>
      <c r="C161" s="30" t="s">
        <v>558</v>
      </c>
    </row>
    <row r="162" spans="1:3">
      <c r="A162" s="43" t="s">
        <v>15252</v>
      </c>
      <c r="B162" s="27" t="s">
        <v>559</v>
      </c>
      <c r="C162" s="30" t="s">
        <v>560</v>
      </c>
    </row>
    <row r="163" spans="1:3">
      <c r="A163" s="43" t="s">
        <v>15254</v>
      </c>
      <c r="B163" s="27" t="s">
        <v>561</v>
      </c>
      <c r="C163" s="30" t="s">
        <v>562</v>
      </c>
    </row>
    <row r="164" spans="1:3">
      <c r="A164" s="43" t="s">
        <v>15256</v>
      </c>
      <c r="B164" s="27" t="s">
        <v>564</v>
      </c>
      <c r="C164" s="30" t="s">
        <v>565</v>
      </c>
    </row>
    <row r="165" spans="1:3">
      <c r="A165" s="43" t="s">
        <v>15257</v>
      </c>
      <c r="B165" s="27" t="s">
        <v>567</v>
      </c>
      <c r="C165" s="30" t="s">
        <v>568</v>
      </c>
    </row>
    <row r="166" spans="1:3">
      <c r="A166" s="43" t="s">
        <v>15258</v>
      </c>
      <c r="B166" s="27" t="s">
        <v>569</v>
      </c>
      <c r="C166" s="30" t="s">
        <v>570</v>
      </c>
    </row>
    <row r="167" spans="1:3">
      <c r="A167" s="43" t="s">
        <v>15260</v>
      </c>
      <c r="B167" s="27" t="s">
        <v>571</v>
      </c>
      <c r="C167" s="30" t="s">
        <v>572</v>
      </c>
    </row>
    <row r="168" spans="1:3">
      <c r="A168" s="43" t="s">
        <v>15262</v>
      </c>
      <c r="B168" s="27" t="s">
        <v>573</v>
      </c>
      <c r="C168" s="30" t="s">
        <v>574</v>
      </c>
    </row>
    <row r="169" spans="1:3">
      <c r="A169" s="43" t="s">
        <v>15265</v>
      </c>
      <c r="B169" s="27" t="s">
        <v>575</v>
      </c>
      <c r="C169" s="30" t="s">
        <v>576</v>
      </c>
    </row>
    <row r="170" spans="1:3">
      <c r="A170" s="43" t="s">
        <v>15268</v>
      </c>
      <c r="B170" s="27" t="s">
        <v>577</v>
      </c>
      <c r="C170" s="30" t="s">
        <v>578</v>
      </c>
    </row>
    <row r="171" spans="1:3">
      <c r="A171" s="43" t="s">
        <v>15270</v>
      </c>
      <c r="B171" s="27" t="s">
        <v>579</v>
      </c>
      <c r="C171" s="30" t="s">
        <v>580</v>
      </c>
    </row>
    <row r="172" spans="1:3">
      <c r="A172" s="43" t="s">
        <v>15271</v>
      </c>
      <c r="B172" s="27" t="s">
        <v>581</v>
      </c>
      <c r="C172" s="30" t="s">
        <v>582</v>
      </c>
    </row>
    <row r="173" spans="1:3">
      <c r="A173" s="43" t="s">
        <v>15272</v>
      </c>
      <c r="B173" s="27" t="s">
        <v>583</v>
      </c>
      <c r="C173" s="30" t="s">
        <v>584</v>
      </c>
    </row>
    <row r="174" spans="1:3">
      <c r="A174" s="43" t="s">
        <v>15274</v>
      </c>
      <c r="B174" s="27" t="s">
        <v>587</v>
      </c>
      <c r="C174" s="30" t="s">
        <v>588</v>
      </c>
    </row>
    <row r="175" spans="1:3">
      <c r="A175" s="43" t="s">
        <v>15276</v>
      </c>
      <c r="B175" s="27" t="s">
        <v>589</v>
      </c>
      <c r="C175" s="30" t="s">
        <v>590</v>
      </c>
    </row>
    <row r="176" spans="1:3">
      <c r="A176" s="43" t="s">
        <v>15278</v>
      </c>
      <c r="B176" s="27" t="s">
        <v>592</v>
      </c>
      <c r="C176" s="30" t="s">
        <v>593</v>
      </c>
    </row>
    <row r="177" spans="1:3">
      <c r="A177" s="43" t="s">
        <v>15281</v>
      </c>
      <c r="B177" s="27" t="s">
        <v>595</v>
      </c>
      <c r="C177" s="30" t="s">
        <v>596</v>
      </c>
    </row>
    <row r="178" spans="1:3">
      <c r="A178" s="43" t="s">
        <v>15283</v>
      </c>
      <c r="B178" s="27" t="s">
        <v>597</v>
      </c>
      <c r="C178" s="30" t="s">
        <v>598</v>
      </c>
    </row>
    <row r="179" spans="1:3">
      <c r="A179" s="43" t="s">
        <v>15285</v>
      </c>
      <c r="B179" s="27" t="s">
        <v>599</v>
      </c>
      <c r="C179" s="30" t="s">
        <v>600</v>
      </c>
    </row>
    <row r="180" spans="1:3">
      <c r="A180" s="43" t="s">
        <v>15287</v>
      </c>
      <c r="B180" s="27" t="s">
        <v>601</v>
      </c>
      <c r="C180" s="30" t="s">
        <v>602</v>
      </c>
    </row>
    <row r="181" spans="1:3">
      <c r="A181" s="43" t="s">
        <v>15288</v>
      </c>
      <c r="B181" s="27" t="s">
        <v>603</v>
      </c>
      <c r="C181" s="30" t="s">
        <v>604</v>
      </c>
    </row>
    <row r="182" spans="1:3">
      <c r="A182" s="43" t="s">
        <v>15291</v>
      </c>
      <c r="B182" s="27" t="s">
        <v>605</v>
      </c>
      <c r="C182" s="30" t="s">
        <v>606</v>
      </c>
    </row>
    <row r="183" spans="1:3">
      <c r="A183" s="43" t="s">
        <v>15293</v>
      </c>
      <c r="B183" s="27" t="s">
        <v>607</v>
      </c>
      <c r="C183" s="30" t="s">
        <v>608</v>
      </c>
    </row>
    <row r="184" spans="1:3">
      <c r="A184" s="43" t="s">
        <v>15296</v>
      </c>
      <c r="B184" s="27" t="s">
        <v>609</v>
      </c>
      <c r="C184" s="30" t="s">
        <v>610</v>
      </c>
    </row>
    <row r="185" spans="1:3">
      <c r="A185" s="43" t="s">
        <v>15297</v>
      </c>
      <c r="B185" s="27" t="s">
        <v>612</v>
      </c>
      <c r="C185" s="30" t="s">
        <v>613</v>
      </c>
    </row>
    <row r="186" spans="1:3">
      <c r="A186" s="94" t="s">
        <v>15298</v>
      </c>
      <c r="B186" s="1" t="s">
        <v>614</v>
      </c>
      <c r="C186" t="s">
        <v>615</v>
      </c>
    </row>
    <row r="187" spans="1:3">
      <c r="A187" s="94" t="s">
        <v>15299</v>
      </c>
      <c r="B187" s="1" t="s">
        <v>616</v>
      </c>
      <c r="C187" t="s">
        <v>617</v>
      </c>
    </row>
    <row r="188" spans="1:3">
      <c r="A188" s="94" t="s">
        <v>15300</v>
      </c>
      <c r="B188" s="1" t="s">
        <v>618</v>
      </c>
      <c r="C188" t="s">
        <v>619</v>
      </c>
    </row>
    <row r="189" spans="1:3">
      <c r="A189" s="94" t="s">
        <v>15301</v>
      </c>
      <c r="B189" s="1" t="s">
        <v>620</v>
      </c>
      <c r="C189" t="s">
        <v>621</v>
      </c>
    </row>
    <row r="190" spans="1:3">
      <c r="A190" s="94" t="s">
        <v>15302</v>
      </c>
      <c r="B190" s="1" t="s">
        <v>622</v>
      </c>
      <c r="C190" t="s">
        <v>623</v>
      </c>
    </row>
    <row r="191" spans="1:3">
      <c r="A191" s="94" t="s">
        <v>15303</v>
      </c>
      <c r="B191" s="1" t="s">
        <v>624</v>
      </c>
      <c r="C191" t="s">
        <v>625</v>
      </c>
    </row>
    <row r="192" spans="1:3">
      <c r="A192" s="43" t="s">
        <v>15304</v>
      </c>
      <c r="B192" s="27" t="s">
        <v>629</v>
      </c>
      <c r="C192" s="30" t="s">
        <v>630</v>
      </c>
    </row>
    <row r="193" spans="1:3">
      <c r="A193" s="43" t="s">
        <v>15305</v>
      </c>
      <c r="B193" s="27" t="s">
        <v>632</v>
      </c>
      <c r="C193" s="30" t="s">
        <v>633</v>
      </c>
    </row>
    <row r="194" spans="1:3">
      <c r="A194" s="43" t="s">
        <v>15306</v>
      </c>
      <c r="B194" s="27" t="s">
        <v>634</v>
      </c>
      <c r="C194" s="30" t="s">
        <v>635</v>
      </c>
    </row>
    <row r="195" spans="1:3">
      <c r="A195" s="43" t="s">
        <v>15307</v>
      </c>
      <c r="B195" s="27" t="s">
        <v>636</v>
      </c>
      <c r="C195" s="30" t="s">
        <v>637</v>
      </c>
    </row>
    <row r="196" spans="1:3">
      <c r="A196" s="43" t="s">
        <v>15308</v>
      </c>
      <c r="B196" s="27" t="s">
        <v>638</v>
      </c>
      <c r="C196" s="30" t="s">
        <v>639</v>
      </c>
    </row>
    <row r="197" spans="1:3">
      <c r="A197" s="43" t="s">
        <v>15309</v>
      </c>
      <c r="B197" s="27" t="s">
        <v>640</v>
      </c>
      <c r="C197" s="30" t="s">
        <v>641</v>
      </c>
    </row>
    <row r="198" spans="1:3">
      <c r="A198" s="43" t="s">
        <v>15310</v>
      </c>
      <c r="B198" s="27" t="s">
        <v>644</v>
      </c>
      <c r="C198" s="30" t="s">
        <v>645</v>
      </c>
    </row>
    <row r="199" spans="1:3">
      <c r="A199" s="43" t="s">
        <v>15311</v>
      </c>
      <c r="B199" s="27" t="s">
        <v>646</v>
      </c>
      <c r="C199" s="30" t="s">
        <v>647</v>
      </c>
    </row>
    <row r="200" spans="1:3">
      <c r="A200" s="43" t="s">
        <v>15312</v>
      </c>
      <c r="B200" s="27" t="s">
        <v>648</v>
      </c>
      <c r="C200" s="30" t="s">
        <v>649</v>
      </c>
    </row>
    <row r="201" spans="1:3">
      <c r="A201" s="43" t="s">
        <v>15313</v>
      </c>
      <c r="B201" s="27" t="s">
        <v>650</v>
      </c>
      <c r="C201" s="30" t="s">
        <v>651</v>
      </c>
    </row>
    <row r="202" spans="1:3">
      <c r="A202" s="43" t="s">
        <v>15314</v>
      </c>
      <c r="B202" s="27" t="s">
        <v>653</v>
      </c>
      <c r="C202" s="30" t="s">
        <v>654</v>
      </c>
    </row>
    <row r="203" spans="1:3">
      <c r="A203" s="43" t="s">
        <v>15315</v>
      </c>
      <c r="B203" s="27" t="s">
        <v>656</v>
      </c>
      <c r="C203" s="30" t="s">
        <v>657</v>
      </c>
    </row>
    <row r="204" spans="1:3">
      <c r="A204" s="43" t="s">
        <v>15316</v>
      </c>
      <c r="B204" s="27" t="s">
        <v>658</v>
      </c>
      <c r="C204" s="30" t="s">
        <v>659</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0"/>
  </sheetPr>
  <dimension ref="A1:I10"/>
  <sheetViews>
    <sheetView workbookViewId="0">
      <selection activeCell="G10" sqref="G10"/>
    </sheetView>
  </sheetViews>
  <sheetFormatPr defaultColWidth="9.140625" defaultRowHeight="14.4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c r="A1" s="117" t="s">
        <v>2911</v>
      </c>
      <c r="B1" s="117"/>
      <c r="C1" s="117" t="s">
        <v>3018</v>
      </c>
      <c r="D1" s="117" t="s">
        <v>3019</v>
      </c>
      <c r="E1" s="117" t="s">
        <v>3020</v>
      </c>
      <c r="F1" s="117" t="s">
        <v>15</v>
      </c>
      <c r="G1" s="117" t="s">
        <v>3021</v>
      </c>
      <c r="H1" s="117" t="s">
        <v>3022</v>
      </c>
      <c r="I1" s="117" t="s">
        <v>3023</v>
      </c>
    </row>
    <row r="2" spans="1:9">
      <c r="A2" s="43" t="s">
        <v>2924</v>
      </c>
      <c r="B2" s="27" t="s">
        <v>664</v>
      </c>
      <c r="C2" s="30" t="s">
        <v>665</v>
      </c>
      <c r="D2">
        <v>4</v>
      </c>
      <c r="E2">
        <v>6</v>
      </c>
      <c r="F2">
        <v>3</v>
      </c>
      <c r="G2">
        <v>1</v>
      </c>
      <c r="H2" t="s">
        <v>97</v>
      </c>
    </row>
    <row r="3" spans="1:9">
      <c r="A3" s="43" t="s">
        <v>2948</v>
      </c>
      <c r="B3" s="27" t="s">
        <v>670</v>
      </c>
      <c r="C3" s="30" t="s">
        <v>72</v>
      </c>
      <c r="D3">
        <v>7</v>
      </c>
      <c r="E3">
        <v>21</v>
      </c>
      <c r="F3">
        <v>15</v>
      </c>
      <c r="G3" t="s">
        <v>137</v>
      </c>
      <c r="H3" t="s">
        <v>2710</v>
      </c>
    </row>
    <row r="4" spans="1:9">
      <c r="A4" s="43" t="s">
        <v>2727</v>
      </c>
      <c r="B4" s="27" t="s">
        <v>15434</v>
      </c>
      <c r="C4" s="30" t="s">
        <v>15435</v>
      </c>
      <c r="D4">
        <v>22</v>
      </c>
      <c r="E4">
        <v>23</v>
      </c>
      <c r="F4">
        <v>2</v>
      </c>
      <c r="G4" t="s">
        <v>137</v>
      </c>
      <c r="H4" t="s">
        <v>2710</v>
      </c>
    </row>
    <row r="5" spans="1:9">
      <c r="A5" s="43" t="s">
        <v>63</v>
      </c>
      <c r="B5" s="27" t="s">
        <v>63</v>
      </c>
      <c r="C5" s="30" t="s">
        <v>63</v>
      </c>
      <c r="D5" t="s">
        <v>63</v>
      </c>
      <c r="E5" t="s">
        <v>63</v>
      </c>
      <c r="F5" t="s">
        <v>63</v>
      </c>
      <c r="G5" t="s">
        <v>63</v>
      </c>
      <c r="H5" t="s">
        <v>63</v>
      </c>
    </row>
    <row r="10" spans="1:9">
      <c r="G10" t="s">
        <v>63</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dimension ref="A1:K21"/>
  <sheetViews>
    <sheetView workbookViewId="0">
      <selection activeCell="B7" sqref="B7"/>
    </sheetView>
  </sheetViews>
  <sheetFormatPr defaultColWidth="9.140625" defaultRowHeight="12.6"/>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ustomWidth="1"/>
    <col min="11" max="11" width="17.140625" style="37" customWidth="1"/>
    <col min="12" max="256" width="9.140625" style="37" customWidth="1"/>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ustomWidth="1"/>
    <col min="267" max="267" width="17.140625" style="37" customWidth="1"/>
    <col min="268" max="512" width="9.140625" style="37" customWidth="1"/>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ustomWidth="1"/>
    <col min="523" max="523" width="17.140625" style="37" customWidth="1"/>
    <col min="524" max="768" width="9.140625" style="37" customWidth="1"/>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ustomWidth="1"/>
    <col min="779" max="779" width="17.140625" style="37" customWidth="1"/>
    <col min="780" max="1024" width="9.140625" style="37" customWidth="1"/>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ustomWidth="1"/>
    <col min="1035" max="1035" width="17.140625" style="37" customWidth="1"/>
    <col min="1036" max="1280" width="9.140625" style="37" customWidth="1"/>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ustomWidth="1"/>
    <col min="1291" max="1291" width="17.140625" style="37" customWidth="1"/>
    <col min="1292" max="1536" width="9.140625" style="37" customWidth="1"/>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ustomWidth="1"/>
    <col min="1547" max="1547" width="17.140625" style="37" customWidth="1"/>
    <col min="1548" max="1792" width="9.140625" style="37" customWidth="1"/>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ustomWidth="1"/>
    <col min="1803" max="1803" width="17.140625" style="37" customWidth="1"/>
    <col min="1804" max="2048" width="9.140625" style="37" customWidth="1"/>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ustomWidth="1"/>
    <col min="2059" max="2059" width="17.140625" style="37" customWidth="1"/>
    <col min="2060" max="2304" width="9.140625" style="37" customWidth="1"/>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ustomWidth="1"/>
    <col min="2315" max="2315" width="17.140625" style="37" customWidth="1"/>
    <col min="2316" max="2560" width="9.140625" style="37" customWidth="1"/>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ustomWidth="1"/>
    <col min="2571" max="2571" width="17.140625" style="37" customWidth="1"/>
    <col min="2572" max="2816" width="9.140625" style="37" customWidth="1"/>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ustomWidth="1"/>
    <col min="2827" max="2827" width="17.140625" style="37" customWidth="1"/>
    <col min="2828" max="3072" width="9.140625" style="37" customWidth="1"/>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ustomWidth="1"/>
    <col min="3083" max="3083" width="17.140625" style="37" customWidth="1"/>
    <col min="3084" max="3328" width="9.140625" style="37" customWidth="1"/>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ustomWidth="1"/>
    <col min="3339" max="3339" width="17.140625" style="37" customWidth="1"/>
    <col min="3340" max="3584" width="9.140625" style="37" customWidth="1"/>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ustomWidth="1"/>
    <col min="3595" max="3595" width="17.140625" style="37" customWidth="1"/>
    <col min="3596" max="3840" width="9.140625" style="37" customWidth="1"/>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ustomWidth="1"/>
    <col min="3851" max="3851" width="17.140625" style="37" customWidth="1"/>
    <col min="3852" max="4096" width="9.140625" style="37" customWidth="1"/>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ustomWidth="1"/>
    <col min="4107" max="4107" width="17.140625" style="37" customWidth="1"/>
    <col min="4108" max="4352" width="9.140625" style="37" customWidth="1"/>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ustomWidth="1"/>
    <col min="4363" max="4363" width="17.140625" style="37" customWidth="1"/>
    <col min="4364" max="4608" width="9.140625" style="37" customWidth="1"/>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ustomWidth="1"/>
    <col min="4619" max="4619" width="17.140625" style="37" customWidth="1"/>
    <col min="4620" max="4864" width="9.140625" style="37" customWidth="1"/>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ustomWidth="1"/>
    <col min="4875" max="4875" width="17.140625" style="37" customWidth="1"/>
    <col min="4876" max="5120" width="9.140625" style="37" customWidth="1"/>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ustomWidth="1"/>
    <col min="5131" max="5131" width="17.140625" style="37" customWidth="1"/>
    <col min="5132" max="5376" width="9.140625" style="37" customWidth="1"/>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ustomWidth="1"/>
    <col min="5387" max="5387" width="17.140625" style="37" customWidth="1"/>
    <col min="5388" max="5632" width="9.140625" style="37" customWidth="1"/>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ustomWidth="1"/>
    <col min="5643" max="5643" width="17.140625" style="37" customWidth="1"/>
    <col min="5644" max="5888" width="9.140625" style="37" customWidth="1"/>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ustomWidth="1"/>
    <col min="5899" max="5899" width="17.140625" style="37" customWidth="1"/>
    <col min="5900" max="6144" width="9.140625" style="37" customWidth="1"/>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ustomWidth="1"/>
    <col min="6155" max="6155" width="17.140625" style="37" customWidth="1"/>
    <col min="6156" max="6400" width="9.140625" style="37" customWidth="1"/>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ustomWidth="1"/>
    <col min="6411" max="6411" width="17.140625" style="37" customWidth="1"/>
    <col min="6412" max="6656" width="9.140625" style="37" customWidth="1"/>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ustomWidth="1"/>
    <col min="6667" max="6667" width="17.140625" style="37" customWidth="1"/>
    <col min="6668" max="6912" width="9.140625" style="37" customWidth="1"/>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ustomWidth="1"/>
    <col min="6923" max="6923" width="17.140625" style="37" customWidth="1"/>
    <col min="6924" max="7168" width="9.140625" style="37" customWidth="1"/>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ustomWidth="1"/>
    <col min="7179" max="7179" width="17.140625" style="37" customWidth="1"/>
    <col min="7180" max="7424" width="9.140625" style="37" customWidth="1"/>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ustomWidth="1"/>
    <col min="7435" max="7435" width="17.140625" style="37" customWidth="1"/>
    <col min="7436" max="7680" width="9.140625" style="37" customWidth="1"/>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ustomWidth="1"/>
    <col min="7691" max="7691" width="17.140625" style="37" customWidth="1"/>
    <col min="7692" max="7936" width="9.140625" style="37" customWidth="1"/>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ustomWidth="1"/>
    <col min="7947" max="7947" width="17.140625" style="37" customWidth="1"/>
    <col min="7948" max="8192" width="9.140625" style="37" customWidth="1"/>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ustomWidth="1"/>
    <col min="8203" max="8203" width="17.140625" style="37" customWidth="1"/>
    <col min="8204" max="8448" width="9.140625" style="37" customWidth="1"/>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ustomWidth="1"/>
    <col min="8459" max="8459" width="17.140625" style="37" customWidth="1"/>
    <col min="8460" max="8704" width="9.140625" style="37" customWidth="1"/>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ustomWidth="1"/>
    <col min="8715" max="8715" width="17.140625" style="37" customWidth="1"/>
    <col min="8716" max="8960" width="9.140625" style="37" customWidth="1"/>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ustomWidth="1"/>
    <col min="8971" max="8971" width="17.140625" style="37" customWidth="1"/>
    <col min="8972" max="9216" width="9.140625" style="37" customWidth="1"/>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ustomWidth="1"/>
    <col min="9227" max="9227" width="17.140625" style="37" customWidth="1"/>
    <col min="9228" max="9472" width="9.140625" style="37" customWidth="1"/>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ustomWidth="1"/>
    <col min="9483" max="9483" width="17.140625" style="37" customWidth="1"/>
    <col min="9484" max="9728" width="9.140625" style="37" customWidth="1"/>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ustomWidth="1"/>
    <col min="9739" max="9739" width="17.140625" style="37" customWidth="1"/>
    <col min="9740" max="9984" width="9.140625" style="37" customWidth="1"/>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ustomWidth="1"/>
    <col min="9995" max="9995" width="17.140625" style="37" customWidth="1"/>
    <col min="9996" max="10240" width="9.140625" style="37" customWidth="1"/>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ustomWidth="1"/>
    <col min="10251" max="10251" width="17.140625" style="37" customWidth="1"/>
    <col min="10252" max="10496" width="9.140625" style="37" customWidth="1"/>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ustomWidth="1"/>
    <col min="10507" max="10507" width="17.140625" style="37" customWidth="1"/>
    <col min="10508" max="10752" width="9.140625" style="37" customWidth="1"/>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ustomWidth="1"/>
    <col min="10763" max="10763" width="17.140625" style="37" customWidth="1"/>
    <col min="10764" max="11008" width="9.140625" style="37" customWidth="1"/>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ustomWidth="1"/>
    <col min="11019" max="11019" width="17.140625" style="37" customWidth="1"/>
    <col min="11020" max="11264" width="9.140625" style="37" customWidth="1"/>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ustomWidth="1"/>
    <col min="11275" max="11275" width="17.140625" style="37" customWidth="1"/>
    <col min="11276" max="11520" width="9.140625" style="37" customWidth="1"/>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ustomWidth="1"/>
    <col min="11531" max="11531" width="17.140625" style="37" customWidth="1"/>
    <col min="11532" max="11776" width="9.140625" style="37" customWidth="1"/>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ustomWidth="1"/>
    <col min="11787" max="11787" width="17.140625" style="37" customWidth="1"/>
    <col min="11788" max="12032" width="9.140625" style="37" customWidth="1"/>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ustomWidth="1"/>
    <col min="12043" max="12043" width="17.140625" style="37" customWidth="1"/>
    <col min="12044" max="12288" width="9.140625" style="37" customWidth="1"/>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ustomWidth="1"/>
    <col min="12299" max="12299" width="17.140625" style="37" customWidth="1"/>
    <col min="12300" max="12544" width="9.140625" style="37" customWidth="1"/>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ustomWidth="1"/>
    <col min="12555" max="12555" width="17.140625" style="37" customWidth="1"/>
    <col min="12556" max="12800" width="9.140625" style="37" customWidth="1"/>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ustomWidth="1"/>
    <col min="12811" max="12811" width="17.140625" style="37" customWidth="1"/>
    <col min="12812" max="13056" width="9.140625" style="37" customWidth="1"/>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ustomWidth="1"/>
    <col min="13067" max="13067" width="17.140625" style="37" customWidth="1"/>
    <col min="13068" max="13312" width="9.140625" style="37" customWidth="1"/>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ustomWidth="1"/>
    <col min="13323" max="13323" width="17.140625" style="37" customWidth="1"/>
    <col min="13324" max="13568" width="9.140625" style="37" customWidth="1"/>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ustomWidth="1"/>
    <col min="13579" max="13579" width="17.140625" style="37" customWidth="1"/>
    <col min="13580" max="13824" width="9.140625" style="37" customWidth="1"/>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ustomWidth="1"/>
    <col min="13835" max="13835" width="17.140625" style="37" customWidth="1"/>
    <col min="13836" max="14080" width="9.140625" style="37" customWidth="1"/>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ustomWidth="1"/>
    <col min="14091" max="14091" width="17.140625" style="37" customWidth="1"/>
    <col min="14092" max="14336" width="9.140625" style="37" customWidth="1"/>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ustomWidth="1"/>
    <col min="14347" max="14347" width="17.140625" style="37" customWidth="1"/>
    <col min="14348" max="14592" width="9.140625" style="37" customWidth="1"/>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ustomWidth="1"/>
    <col min="14603" max="14603" width="17.140625" style="37" customWidth="1"/>
    <col min="14604" max="14848" width="9.140625" style="37" customWidth="1"/>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ustomWidth="1"/>
    <col min="14859" max="14859" width="17.140625" style="37" customWidth="1"/>
    <col min="14860" max="15104" width="9.140625" style="37" customWidth="1"/>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ustomWidth="1"/>
    <col min="15115" max="15115" width="17.140625" style="37" customWidth="1"/>
    <col min="15116" max="15360" width="9.140625" style="37" customWidth="1"/>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ustomWidth="1"/>
    <col min="15371" max="15371" width="17.140625" style="37" customWidth="1"/>
    <col min="15372" max="15616" width="9.140625" style="37" customWidth="1"/>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ustomWidth="1"/>
    <col min="15627" max="15627" width="17.140625" style="37" customWidth="1"/>
    <col min="15628" max="15872" width="9.140625" style="37" customWidth="1"/>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ustomWidth="1"/>
    <col min="15883" max="15883" width="17.140625" style="37" customWidth="1"/>
    <col min="15884" max="16128" width="9.140625" style="37" customWidth="1"/>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ustomWidth="1"/>
    <col min="16139" max="16139" width="17.140625" style="37" customWidth="1"/>
    <col min="16140" max="16384" width="9.140625" style="37" customWidth="1"/>
  </cols>
  <sheetData>
    <row r="1" spans="1:11" ht="17.850000000000001" customHeight="1">
      <c r="A1" s="36" t="s">
        <v>15436</v>
      </c>
    </row>
    <row r="3" spans="1:11">
      <c r="A3" s="653" t="s">
        <v>15437</v>
      </c>
      <c r="B3" s="654"/>
      <c r="C3" s="654"/>
      <c r="D3" s="654"/>
      <c r="E3" s="654"/>
      <c r="F3" s="654"/>
      <c r="G3" s="654"/>
      <c r="H3" s="654"/>
      <c r="I3" s="654"/>
      <c r="J3" s="654"/>
      <c r="K3" s="654"/>
    </row>
    <row r="4" spans="1:11">
      <c r="A4" s="37" t="s">
        <v>14854</v>
      </c>
      <c r="B4" s="214"/>
      <c r="C4" s="214"/>
      <c r="D4" s="214"/>
      <c r="E4" s="214"/>
      <c r="F4" s="214"/>
      <c r="G4" s="214"/>
      <c r="H4" s="214"/>
      <c r="I4" s="214"/>
      <c r="J4" s="214"/>
      <c r="K4" s="214"/>
    </row>
    <row r="6" spans="1:11" ht="12.95">
      <c r="A6" s="38" t="s">
        <v>14855</v>
      </c>
      <c r="B6" s="38" t="s">
        <v>3184</v>
      </c>
      <c r="C6" s="38" t="s">
        <v>13</v>
      </c>
      <c r="D6" s="38" t="s">
        <v>14856</v>
      </c>
    </row>
    <row r="7" spans="1:11" s="39" customFormat="1">
      <c r="A7" s="83" t="s">
        <v>1587</v>
      </c>
      <c r="B7" s="83" t="s">
        <v>1590</v>
      </c>
      <c r="C7" s="84" t="s">
        <v>15438</v>
      </c>
      <c r="D7" s="84" t="s">
        <v>15439</v>
      </c>
    </row>
    <row r="8" spans="1:11" s="39" customFormat="1">
      <c r="A8" s="83" t="s">
        <v>2460</v>
      </c>
      <c r="B8" s="83" t="s">
        <v>1845</v>
      </c>
      <c r="C8" s="84" t="s">
        <v>15440</v>
      </c>
      <c r="D8" s="84" t="s">
        <v>14865</v>
      </c>
    </row>
    <row r="9" spans="1:11" s="39" customFormat="1">
      <c r="A9" s="83" t="s">
        <v>2618</v>
      </c>
      <c r="B9" s="83" t="s">
        <v>2624</v>
      </c>
      <c r="C9" s="84" t="s">
        <v>15441</v>
      </c>
      <c r="D9" s="84" t="s">
        <v>14865</v>
      </c>
    </row>
    <row r="11" spans="1:11">
      <c r="A11" s="40"/>
      <c r="B11" s="40"/>
      <c r="C11" s="40"/>
      <c r="D11" s="40"/>
      <c r="E11" s="40"/>
      <c r="F11" s="40"/>
      <c r="G11" s="40"/>
      <c r="H11" s="40"/>
      <c r="I11" s="40"/>
      <c r="J11" s="40"/>
      <c r="K11" s="40"/>
    </row>
    <row r="12" spans="1:11" ht="18.75" customHeight="1">
      <c r="A12" s="41" t="s">
        <v>8874</v>
      </c>
      <c r="B12" s="656" t="s">
        <v>14868</v>
      </c>
      <c r="C12" s="654"/>
      <c r="D12" s="654"/>
      <c r="E12" s="654"/>
      <c r="F12" s="654"/>
      <c r="G12" s="654"/>
      <c r="H12" s="654"/>
      <c r="I12" s="654"/>
      <c r="J12" s="654"/>
      <c r="K12" s="654"/>
    </row>
    <row r="13" spans="1:11" ht="12.95">
      <c r="A13" s="41" t="s">
        <v>19</v>
      </c>
      <c r="B13" s="656" t="s">
        <v>14869</v>
      </c>
      <c r="C13" s="654"/>
      <c r="D13" s="654"/>
      <c r="E13" s="654"/>
      <c r="F13" s="654"/>
      <c r="G13" s="654"/>
      <c r="H13" s="654"/>
      <c r="I13" s="654"/>
      <c r="J13" s="654"/>
      <c r="K13" s="654"/>
    </row>
    <row r="14" spans="1:11" ht="12.95">
      <c r="A14" s="41" t="s">
        <v>14870</v>
      </c>
      <c r="B14" s="656" t="s">
        <v>14871</v>
      </c>
      <c r="C14" s="654"/>
      <c r="D14" s="654"/>
      <c r="E14" s="654"/>
      <c r="F14" s="654"/>
      <c r="G14" s="654"/>
      <c r="H14" s="654"/>
      <c r="I14" s="654"/>
      <c r="J14" s="654"/>
      <c r="K14" s="654"/>
    </row>
    <row r="15" spans="1:11">
      <c r="A15" s="40"/>
      <c r="B15" s="40"/>
      <c r="C15" s="40"/>
      <c r="D15" s="40"/>
      <c r="E15" s="40"/>
      <c r="F15" s="40"/>
      <c r="G15" s="40"/>
      <c r="H15" s="40"/>
      <c r="I15" s="40"/>
      <c r="J15" s="40"/>
      <c r="K15" s="40"/>
    </row>
    <row r="16" spans="1:11" ht="54.75" customHeight="1">
      <c r="A16" s="41" t="s">
        <v>14872</v>
      </c>
      <c r="B16" s="655" t="s">
        <v>14873</v>
      </c>
      <c r="C16" s="654"/>
      <c r="D16" s="654"/>
      <c r="E16" s="654"/>
    </row>
    <row r="17" spans="2:5" ht="75.75" customHeight="1">
      <c r="B17" s="655" t="s">
        <v>14874</v>
      </c>
      <c r="C17" s="654"/>
      <c r="D17" s="654"/>
      <c r="E17" s="654"/>
    </row>
    <row r="18" spans="2:5" ht="44.45" customHeight="1">
      <c r="B18" s="655" t="s">
        <v>14875</v>
      </c>
      <c r="C18" s="654"/>
      <c r="D18" s="654"/>
      <c r="E18" s="654"/>
    </row>
    <row r="19" spans="2:5" ht="73.5" customHeight="1">
      <c r="B19" s="655" t="s">
        <v>14876</v>
      </c>
      <c r="C19" s="654"/>
      <c r="D19" s="654"/>
      <c r="E19" s="654"/>
    </row>
    <row r="20" spans="2:5" ht="70.5" customHeight="1">
      <c r="B20" s="655" t="s">
        <v>14877</v>
      </c>
      <c r="C20" s="654"/>
      <c r="D20" s="654"/>
      <c r="E20" s="654"/>
    </row>
    <row r="21" spans="2:5" ht="52.5" customHeight="1">
      <c r="B21" s="655" t="s">
        <v>14878</v>
      </c>
      <c r="C21" s="654"/>
      <c r="D21" s="654"/>
      <c r="E21" s="654"/>
    </row>
  </sheetData>
  <mergeCells count="10">
    <mergeCell ref="A3:K3"/>
    <mergeCell ref="B13:K13"/>
    <mergeCell ref="B21:E21"/>
    <mergeCell ref="B16:E16"/>
    <mergeCell ref="B12:K12"/>
    <mergeCell ref="B19:E19"/>
    <mergeCell ref="B20:E20"/>
    <mergeCell ref="B17:E17"/>
    <mergeCell ref="B18:E18"/>
    <mergeCell ref="B14:K14"/>
  </mergeCells>
  <pageMargins left="0.7" right="0.7" top="0.75" bottom="0.75" header="0.3" footer="0.3"/>
  <pageSetup orientation="portrai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theme="0"/>
  </sheetPr>
  <dimension ref="A1:R75"/>
  <sheetViews>
    <sheetView topLeftCell="M39" workbookViewId="0">
      <selection activeCell="R3" sqref="R3"/>
    </sheetView>
  </sheetViews>
  <sheetFormatPr defaultColWidth="6" defaultRowHeight="14.45"/>
  <cols>
    <col min="1" max="1" width="10.5703125" style="219" customWidth="1"/>
    <col min="2" max="2" width="35.5703125" style="219" bestFit="1" customWidth="1"/>
    <col min="3" max="3" width="6.140625" style="219" customWidth="1"/>
    <col min="4" max="4" width="10.140625" style="219" customWidth="1"/>
    <col min="5" max="5" width="6" style="219"/>
    <col min="6" max="6" width="10.5703125" style="219" bestFit="1" customWidth="1"/>
    <col min="7" max="7" width="6" style="219"/>
    <col min="8" max="8" width="50.42578125" style="219" customWidth="1"/>
    <col min="9" max="9" width="6" style="219"/>
    <col min="10" max="10" width="10.5703125" style="219" bestFit="1" customWidth="1"/>
    <col min="11" max="11" width="6" style="219"/>
    <col min="12" max="12" width="48.5703125" style="219" customWidth="1"/>
    <col min="13" max="13" width="6" style="219"/>
    <col min="14" max="14" width="57.85546875" style="219" customWidth="1"/>
    <col min="15" max="15" width="6" style="219"/>
    <col min="16" max="16" width="12.42578125" style="219" customWidth="1"/>
    <col min="17" max="17" width="6.5703125" style="219" customWidth="1"/>
    <col min="18" max="18" width="32.140625" style="219" customWidth="1"/>
  </cols>
  <sheetData>
    <row r="1" spans="1:18" ht="18.600000000000001" customHeight="1">
      <c r="A1" s="249" t="s">
        <v>2911</v>
      </c>
      <c r="B1" s="249" t="s">
        <v>2752</v>
      </c>
      <c r="C1" s="249" t="s">
        <v>15442</v>
      </c>
      <c r="D1" s="249" t="s">
        <v>135</v>
      </c>
      <c r="E1" s="657" t="s">
        <v>15443</v>
      </c>
      <c r="F1" s="658"/>
      <c r="G1" s="658"/>
      <c r="H1" s="658"/>
      <c r="I1" s="658"/>
      <c r="J1" s="658"/>
      <c r="K1" s="658"/>
      <c r="L1" s="658"/>
      <c r="M1" s="658"/>
      <c r="N1" s="658"/>
      <c r="O1" s="658"/>
      <c r="P1" s="658"/>
      <c r="Q1" s="658"/>
      <c r="R1" s="658"/>
    </row>
    <row r="2" spans="1:18">
      <c r="A2" s="249"/>
      <c r="B2" s="249"/>
      <c r="C2" s="249"/>
      <c r="D2" s="249"/>
      <c r="E2" s="250" t="s">
        <v>41</v>
      </c>
      <c r="F2" s="250" t="s">
        <v>3186</v>
      </c>
      <c r="G2" s="251" t="s">
        <v>52</v>
      </c>
      <c r="H2" s="251" t="s">
        <v>3186</v>
      </c>
      <c r="I2" s="250" t="s">
        <v>53</v>
      </c>
      <c r="J2" s="250" t="s">
        <v>3186</v>
      </c>
      <c r="K2" s="251" t="s">
        <v>51</v>
      </c>
      <c r="L2" s="251" t="s">
        <v>3186</v>
      </c>
      <c r="M2" s="250" t="s">
        <v>50</v>
      </c>
      <c r="N2" s="250" t="s">
        <v>3186</v>
      </c>
      <c r="O2" s="251" t="s">
        <v>15444</v>
      </c>
      <c r="P2" s="251" t="s">
        <v>3186</v>
      </c>
      <c r="Q2" s="250" t="s">
        <v>49</v>
      </c>
      <c r="R2" s="250" t="s">
        <v>3186</v>
      </c>
    </row>
    <row r="3" spans="1:18">
      <c r="A3" s="219" t="s">
        <v>15445</v>
      </c>
      <c r="B3" s="219" t="s">
        <v>1173</v>
      </c>
      <c r="C3" s="219">
        <v>3</v>
      </c>
      <c r="D3" s="219">
        <v>0</v>
      </c>
      <c r="G3" s="219" t="s">
        <v>64</v>
      </c>
      <c r="H3" s="219" t="s">
        <v>747</v>
      </c>
      <c r="K3" s="219" t="s">
        <v>64</v>
      </c>
      <c r="M3" s="219" t="s">
        <v>64</v>
      </c>
      <c r="Q3" s="219" t="s">
        <v>64</v>
      </c>
    </row>
    <row r="4" spans="1:18">
      <c r="A4" s="219" t="s">
        <v>15446</v>
      </c>
      <c r="B4" s="219" t="s">
        <v>39</v>
      </c>
      <c r="C4" s="219">
        <v>3</v>
      </c>
      <c r="G4" s="219" t="s">
        <v>97</v>
      </c>
      <c r="K4" s="219" t="s">
        <v>97</v>
      </c>
      <c r="M4" s="219" t="s">
        <v>97</v>
      </c>
      <c r="Q4" s="219" t="s">
        <v>97</v>
      </c>
    </row>
    <row r="5" spans="1:18">
      <c r="A5" s="219" t="s">
        <v>2625</v>
      </c>
      <c r="B5" s="219" t="s">
        <v>2884</v>
      </c>
      <c r="C5" s="219">
        <v>10</v>
      </c>
      <c r="G5" s="219" t="s">
        <v>64</v>
      </c>
      <c r="K5" s="219" t="s">
        <v>64</v>
      </c>
      <c r="M5" s="219" t="s">
        <v>64</v>
      </c>
      <c r="Q5" s="219" t="s">
        <v>64</v>
      </c>
    </row>
    <row r="6" spans="1:18">
      <c r="A6" s="219" t="s">
        <v>2630</v>
      </c>
      <c r="B6" s="219" t="s">
        <v>72</v>
      </c>
      <c r="C6" s="219">
        <v>15</v>
      </c>
      <c r="G6" s="219" t="s">
        <v>64</v>
      </c>
      <c r="K6" s="219" t="s">
        <v>64</v>
      </c>
      <c r="M6" s="219" t="s">
        <v>64</v>
      </c>
      <c r="Q6" s="219" t="s">
        <v>64</v>
      </c>
    </row>
    <row r="7" spans="1:18">
      <c r="A7" s="219" t="s">
        <v>2632</v>
      </c>
      <c r="B7" s="219" t="s">
        <v>1813</v>
      </c>
      <c r="C7" s="219">
        <v>30</v>
      </c>
      <c r="G7" s="219" t="s">
        <v>64</v>
      </c>
      <c r="H7" s="219" t="s">
        <v>15447</v>
      </c>
      <c r="K7" s="219" t="s">
        <v>64</v>
      </c>
      <c r="L7" s="219" t="s">
        <v>15448</v>
      </c>
      <c r="M7" s="219" t="s">
        <v>64</v>
      </c>
      <c r="N7" s="219" t="s">
        <v>15448</v>
      </c>
      <c r="Q7" s="219" t="s">
        <v>64</v>
      </c>
    </row>
    <row r="8" spans="1:18">
      <c r="A8" s="219" t="s">
        <v>2636</v>
      </c>
      <c r="B8" s="219" t="s">
        <v>87</v>
      </c>
      <c r="C8" s="219">
        <v>30</v>
      </c>
      <c r="G8" s="219" t="s">
        <v>64</v>
      </c>
      <c r="H8" s="219" t="s">
        <v>15449</v>
      </c>
      <c r="K8" s="219" t="s">
        <v>64</v>
      </c>
      <c r="M8" s="219" t="s">
        <v>64</v>
      </c>
      <c r="N8" s="252" t="s">
        <v>15450</v>
      </c>
      <c r="Q8" s="219" t="s">
        <v>97</v>
      </c>
    </row>
    <row r="9" spans="1:18">
      <c r="A9" s="219" t="s">
        <v>2639</v>
      </c>
      <c r="B9" s="219" t="s">
        <v>2640</v>
      </c>
      <c r="C9" s="219">
        <v>60</v>
      </c>
      <c r="G9" s="219" t="s">
        <v>64</v>
      </c>
      <c r="K9" s="219" t="s">
        <v>64</v>
      </c>
      <c r="M9" s="219" t="s">
        <v>64</v>
      </c>
      <c r="Q9" s="219" t="s">
        <v>97</v>
      </c>
    </row>
    <row r="10" spans="1:18">
      <c r="A10" s="219" t="s">
        <v>15451</v>
      </c>
      <c r="B10" s="219" t="s">
        <v>15452</v>
      </c>
      <c r="C10" s="219">
        <v>1</v>
      </c>
      <c r="D10" s="219">
        <v>0</v>
      </c>
      <c r="G10" s="219" t="s">
        <v>64</v>
      </c>
      <c r="H10" s="219" t="s">
        <v>1792</v>
      </c>
      <c r="K10" s="219" t="s">
        <v>64</v>
      </c>
      <c r="L10" s="253" t="s">
        <v>137</v>
      </c>
      <c r="M10" s="219" t="s">
        <v>3219</v>
      </c>
      <c r="N10" s="219" t="s">
        <v>1792</v>
      </c>
    </row>
    <row r="11" spans="1:18">
      <c r="A11" s="219" t="s">
        <v>15453</v>
      </c>
      <c r="B11" s="219" t="s">
        <v>15454</v>
      </c>
      <c r="C11" s="219">
        <v>15</v>
      </c>
      <c r="G11" s="219" t="s">
        <v>97</v>
      </c>
      <c r="K11" s="219" t="s">
        <v>97</v>
      </c>
      <c r="M11" s="219" t="s">
        <v>97</v>
      </c>
    </row>
    <row r="12" spans="1:18">
      <c r="A12" s="219" t="s">
        <v>15455</v>
      </c>
      <c r="B12" s="219" t="s">
        <v>340</v>
      </c>
      <c r="C12" s="219">
        <v>3</v>
      </c>
      <c r="G12" s="219" t="s">
        <v>64</v>
      </c>
      <c r="K12" s="219" t="s">
        <v>64</v>
      </c>
      <c r="M12" s="219" t="s">
        <v>64</v>
      </c>
      <c r="Q12" s="219" t="s">
        <v>64</v>
      </c>
    </row>
    <row r="13" spans="1:18">
      <c r="A13" s="219" t="s">
        <v>15456</v>
      </c>
      <c r="B13" s="219" t="s">
        <v>351</v>
      </c>
      <c r="C13" s="219">
        <v>5</v>
      </c>
      <c r="D13" s="219">
        <v>0</v>
      </c>
      <c r="G13" s="219" t="s">
        <v>64</v>
      </c>
      <c r="H13" s="219" t="s">
        <v>1792</v>
      </c>
      <c r="K13" s="219" t="s">
        <v>64</v>
      </c>
      <c r="L13" s="253" t="s">
        <v>137</v>
      </c>
      <c r="M13" s="219" t="s">
        <v>64</v>
      </c>
      <c r="N13" s="219" t="s">
        <v>1792</v>
      </c>
    </row>
    <row r="14" spans="1:18">
      <c r="A14" s="219" t="s">
        <v>15457</v>
      </c>
      <c r="B14" s="219" t="s">
        <v>4198</v>
      </c>
      <c r="C14" s="219">
        <v>1</v>
      </c>
      <c r="D14" s="219">
        <v>0</v>
      </c>
      <c r="G14" s="219" t="s">
        <v>64</v>
      </c>
      <c r="H14" s="219" t="s">
        <v>1792</v>
      </c>
      <c r="K14" s="219" t="s">
        <v>64</v>
      </c>
      <c r="L14" s="253" t="s">
        <v>137</v>
      </c>
      <c r="M14" s="219" t="s">
        <v>64</v>
      </c>
      <c r="N14" s="219" t="s">
        <v>1792</v>
      </c>
    </row>
    <row r="15" spans="1:18">
      <c r="A15" s="219" t="s">
        <v>15458</v>
      </c>
      <c r="B15" s="219" t="s">
        <v>15459</v>
      </c>
      <c r="C15" s="219">
        <v>15</v>
      </c>
      <c r="G15" s="219" t="s">
        <v>97</v>
      </c>
      <c r="K15" s="219" t="s">
        <v>97</v>
      </c>
      <c r="M15" s="219" t="s">
        <v>97</v>
      </c>
    </row>
    <row r="16" spans="1:18">
      <c r="A16" s="219" t="s">
        <v>15460</v>
      </c>
      <c r="B16" s="219" t="s">
        <v>2657</v>
      </c>
      <c r="C16" s="219">
        <v>8</v>
      </c>
      <c r="D16" s="219">
        <v>0</v>
      </c>
      <c r="G16" s="219" t="s">
        <v>64</v>
      </c>
      <c r="H16" s="219" t="s">
        <v>1792</v>
      </c>
      <c r="K16" s="219" t="s">
        <v>64</v>
      </c>
      <c r="L16" s="253" t="s">
        <v>137</v>
      </c>
      <c r="M16" s="219" t="s">
        <v>64</v>
      </c>
      <c r="N16" s="219" t="s">
        <v>1792</v>
      </c>
    </row>
    <row r="17" spans="1:17">
      <c r="A17" s="219" t="s">
        <v>15461</v>
      </c>
      <c r="B17" s="219" t="s">
        <v>15462</v>
      </c>
      <c r="C17" s="219">
        <v>8</v>
      </c>
      <c r="D17" s="219">
        <v>0</v>
      </c>
      <c r="G17" s="219" t="s">
        <v>64</v>
      </c>
      <c r="H17" s="219" t="s">
        <v>1792</v>
      </c>
      <c r="K17" s="219" t="s">
        <v>64</v>
      </c>
      <c r="L17" s="253" t="s">
        <v>137</v>
      </c>
      <c r="M17" s="219" t="s">
        <v>64</v>
      </c>
      <c r="N17" s="219" t="s">
        <v>1792</v>
      </c>
    </row>
    <row r="18" spans="1:17">
      <c r="A18" s="219" t="s">
        <v>15463</v>
      </c>
      <c r="B18" s="219" t="s">
        <v>15464</v>
      </c>
      <c r="C18" s="219">
        <v>17</v>
      </c>
      <c r="D18" s="219">
        <v>6</v>
      </c>
      <c r="G18" s="219" t="s">
        <v>64</v>
      </c>
      <c r="H18" s="219" t="s">
        <v>1792</v>
      </c>
      <c r="K18" s="219" t="s">
        <v>64</v>
      </c>
      <c r="L18" s="253" t="s">
        <v>137</v>
      </c>
      <c r="M18" s="219" t="s">
        <v>64</v>
      </c>
      <c r="N18" s="219" t="s">
        <v>1792</v>
      </c>
    </row>
    <row r="19" spans="1:17">
      <c r="A19" s="219" t="s">
        <v>15465</v>
      </c>
      <c r="B19" s="219" t="s">
        <v>15466</v>
      </c>
      <c r="C19" s="219">
        <v>5</v>
      </c>
      <c r="D19" s="219">
        <v>2</v>
      </c>
      <c r="G19" s="219" t="s">
        <v>64</v>
      </c>
      <c r="H19" s="219" t="s">
        <v>1792</v>
      </c>
      <c r="K19" s="219" t="s">
        <v>64</v>
      </c>
      <c r="L19" s="253" t="s">
        <v>137</v>
      </c>
      <c r="M19" s="219" t="s">
        <v>64</v>
      </c>
      <c r="N19" s="219" t="s">
        <v>1792</v>
      </c>
    </row>
    <row r="20" spans="1:17">
      <c r="A20" s="219" t="s">
        <v>15467</v>
      </c>
      <c r="B20" s="219" t="s">
        <v>15468</v>
      </c>
      <c r="C20" s="219">
        <v>15</v>
      </c>
      <c r="D20" s="219">
        <v>6</v>
      </c>
      <c r="G20" s="219" t="s">
        <v>64</v>
      </c>
      <c r="H20" s="219" t="s">
        <v>1792</v>
      </c>
      <c r="K20" s="219" t="s">
        <v>64</v>
      </c>
      <c r="L20" s="253" t="s">
        <v>137</v>
      </c>
      <c r="M20" s="219" t="s">
        <v>64</v>
      </c>
      <c r="N20" s="219" t="s">
        <v>1792</v>
      </c>
    </row>
    <row r="21" spans="1:17">
      <c r="A21" s="219" t="s">
        <v>15469</v>
      </c>
      <c r="B21" s="219" t="s">
        <v>15470</v>
      </c>
      <c r="C21" s="219">
        <v>15</v>
      </c>
      <c r="D21" s="219">
        <v>6</v>
      </c>
      <c r="G21" s="219" t="s">
        <v>64</v>
      </c>
      <c r="H21" s="219" t="s">
        <v>1792</v>
      </c>
      <c r="K21" s="219" t="s">
        <v>64</v>
      </c>
      <c r="L21" s="253" t="s">
        <v>137</v>
      </c>
      <c r="M21" s="219" t="s">
        <v>64</v>
      </c>
      <c r="N21" s="219" t="s">
        <v>1792</v>
      </c>
    </row>
    <row r="22" spans="1:17">
      <c r="A22" s="219" t="s">
        <v>15471</v>
      </c>
      <c r="B22" s="219" t="s">
        <v>15472</v>
      </c>
      <c r="C22" s="219">
        <v>15</v>
      </c>
      <c r="G22" s="219" t="s">
        <v>97</v>
      </c>
      <c r="K22" s="219" t="s">
        <v>97</v>
      </c>
      <c r="M22" s="219" t="s">
        <v>97</v>
      </c>
    </row>
    <row r="23" spans="1:17">
      <c r="A23" s="219" t="s">
        <v>15473</v>
      </c>
      <c r="B23" s="219" t="s">
        <v>2657</v>
      </c>
      <c r="C23" s="219">
        <v>8</v>
      </c>
      <c r="D23" s="219">
        <v>0</v>
      </c>
      <c r="G23" s="219" t="s">
        <v>64</v>
      </c>
      <c r="H23" s="219" t="s">
        <v>1792</v>
      </c>
      <c r="K23" s="219" t="s">
        <v>64</v>
      </c>
      <c r="L23" s="253" t="s">
        <v>137</v>
      </c>
      <c r="M23" s="219" t="s">
        <v>64</v>
      </c>
      <c r="N23" s="219" t="s">
        <v>1792</v>
      </c>
    </row>
    <row r="24" spans="1:17">
      <c r="A24" s="219" t="s">
        <v>15474</v>
      </c>
      <c r="B24" s="219" t="s">
        <v>15475</v>
      </c>
      <c r="C24" s="219">
        <v>8</v>
      </c>
      <c r="D24" s="219">
        <v>0</v>
      </c>
      <c r="G24" s="219" t="s">
        <v>64</v>
      </c>
      <c r="H24" s="219" t="s">
        <v>1792</v>
      </c>
      <c r="K24" s="219" t="s">
        <v>64</v>
      </c>
      <c r="L24" s="253" t="s">
        <v>137</v>
      </c>
      <c r="M24" s="219" t="s">
        <v>64</v>
      </c>
      <c r="N24" s="219" t="s">
        <v>1792</v>
      </c>
    </row>
    <row r="25" spans="1:17">
      <c r="A25" s="219" t="s">
        <v>15476</v>
      </c>
      <c r="B25" s="219" t="s">
        <v>15477</v>
      </c>
      <c r="C25" s="219">
        <v>17</v>
      </c>
      <c r="D25" s="219">
        <v>6</v>
      </c>
      <c r="G25" s="219" t="s">
        <v>64</v>
      </c>
      <c r="H25" s="219" t="s">
        <v>1792</v>
      </c>
      <c r="K25" s="219" t="s">
        <v>64</v>
      </c>
      <c r="L25" s="253" t="s">
        <v>137</v>
      </c>
      <c r="M25" s="219" t="s">
        <v>64</v>
      </c>
      <c r="N25" s="219" t="s">
        <v>1792</v>
      </c>
    </row>
    <row r="26" spans="1:17">
      <c r="A26" s="219" t="s">
        <v>15478</v>
      </c>
      <c r="B26" s="219" t="s">
        <v>15479</v>
      </c>
      <c r="C26" s="219">
        <v>5</v>
      </c>
      <c r="D26" s="219">
        <v>2</v>
      </c>
      <c r="G26" s="219" t="s">
        <v>64</v>
      </c>
      <c r="H26" s="219" t="s">
        <v>1792</v>
      </c>
      <c r="K26" s="219" t="s">
        <v>64</v>
      </c>
      <c r="L26" s="253" t="s">
        <v>137</v>
      </c>
      <c r="M26" s="219" t="s">
        <v>64</v>
      </c>
      <c r="N26" s="219" t="s">
        <v>1792</v>
      </c>
    </row>
    <row r="27" spans="1:17">
      <c r="A27" s="219" t="s">
        <v>15480</v>
      </c>
      <c r="B27" s="219" t="s">
        <v>15481</v>
      </c>
      <c r="C27" s="219">
        <v>15</v>
      </c>
      <c r="D27" s="219">
        <v>6</v>
      </c>
      <c r="G27" s="219" t="s">
        <v>64</v>
      </c>
      <c r="H27" s="219" t="s">
        <v>1792</v>
      </c>
      <c r="K27" s="219" t="s">
        <v>64</v>
      </c>
      <c r="L27" s="253" t="s">
        <v>137</v>
      </c>
      <c r="M27" s="219" t="s">
        <v>64</v>
      </c>
      <c r="N27" s="219" t="s">
        <v>1792</v>
      </c>
    </row>
    <row r="28" spans="1:17">
      <c r="A28" s="219" t="s">
        <v>15482</v>
      </c>
      <c r="B28" s="219" t="s">
        <v>15483</v>
      </c>
      <c r="C28" s="219">
        <v>15</v>
      </c>
      <c r="D28" s="219">
        <v>6</v>
      </c>
      <c r="G28" s="219" t="s">
        <v>64</v>
      </c>
      <c r="H28" s="219" t="s">
        <v>1792</v>
      </c>
      <c r="K28" s="219" t="s">
        <v>64</v>
      </c>
      <c r="L28" s="253" t="s">
        <v>137</v>
      </c>
      <c r="M28" s="219" t="s">
        <v>64</v>
      </c>
      <c r="N28" s="219" t="s">
        <v>1792</v>
      </c>
    </row>
    <row r="29" spans="1:17">
      <c r="A29" s="219" t="s">
        <v>2643</v>
      </c>
      <c r="B29" s="219" t="s">
        <v>2644</v>
      </c>
      <c r="C29" s="219">
        <v>1</v>
      </c>
      <c r="D29" s="219">
        <v>0</v>
      </c>
      <c r="G29" s="219" t="s">
        <v>64</v>
      </c>
      <c r="H29" s="219" t="s">
        <v>1792</v>
      </c>
      <c r="K29" s="219" t="s">
        <v>64</v>
      </c>
      <c r="L29" s="253" t="s">
        <v>137</v>
      </c>
      <c r="M29" s="219" t="s">
        <v>64</v>
      </c>
      <c r="N29" s="219" t="s">
        <v>1792</v>
      </c>
    </row>
    <row r="30" spans="1:17">
      <c r="A30" s="219" t="s">
        <v>2645</v>
      </c>
      <c r="B30" s="219" t="s">
        <v>2646</v>
      </c>
      <c r="C30" s="219">
        <v>15</v>
      </c>
      <c r="D30" s="219">
        <v>6</v>
      </c>
      <c r="G30" s="219" t="s">
        <v>64</v>
      </c>
      <c r="H30" s="219" t="s">
        <v>1792</v>
      </c>
      <c r="K30" s="219" t="s">
        <v>64</v>
      </c>
      <c r="L30" s="253" t="s">
        <v>137</v>
      </c>
      <c r="M30" s="219" t="s">
        <v>64</v>
      </c>
      <c r="N30" s="219" t="s">
        <v>1792</v>
      </c>
    </row>
    <row r="31" spans="1:17">
      <c r="A31" s="219" t="s">
        <v>2647</v>
      </c>
      <c r="B31" s="219" t="s">
        <v>2648</v>
      </c>
      <c r="C31" s="219">
        <v>15</v>
      </c>
      <c r="D31" s="219">
        <v>6</v>
      </c>
      <c r="G31" s="219" t="s">
        <v>64</v>
      </c>
      <c r="H31" s="219" t="s">
        <v>1792</v>
      </c>
      <c r="K31" s="219" t="s">
        <v>64</v>
      </c>
      <c r="L31" s="253" t="s">
        <v>137</v>
      </c>
      <c r="M31" s="219" t="s">
        <v>64</v>
      </c>
      <c r="N31" s="219" t="s">
        <v>1792</v>
      </c>
    </row>
    <row r="32" spans="1:17">
      <c r="A32" s="219" t="s">
        <v>15484</v>
      </c>
      <c r="B32" s="219" t="s">
        <v>15485</v>
      </c>
      <c r="C32" s="219">
        <v>17</v>
      </c>
      <c r="D32" s="219">
        <v>6</v>
      </c>
      <c r="G32" s="219" t="s">
        <v>64</v>
      </c>
      <c r="H32" s="219" t="s">
        <v>1792</v>
      </c>
      <c r="K32" s="219" t="s">
        <v>64</v>
      </c>
      <c r="L32" s="253" t="s">
        <v>137</v>
      </c>
      <c r="M32" s="219" t="s">
        <v>64</v>
      </c>
      <c r="N32" s="219" t="s">
        <v>1792</v>
      </c>
      <c r="Q32" s="219" t="s">
        <v>97</v>
      </c>
    </row>
    <row r="33" spans="1:17">
      <c r="A33" s="219" t="s">
        <v>15486</v>
      </c>
      <c r="B33" s="219" t="s">
        <v>15487</v>
      </c>
      <c r="C33" s="219">
        <v>17</v>
      </c>
      <c r="D33" s="219">
        <v>6</v>
      </c>
      <c r="G33" s="219" t="s">
        <v>64</v>
      </c>
      <c r="H33" s="219" t="s">
        <v>1792</v>
      </c>
      <c r="K33" s="219" t="s">
        <v>64</v>
      </c>
      <c r="L33" s="253" t="s">
        <v>137</v>
      </c>
      <c r="M33" s="219" t="s">
        <v>64</v>
      </c>
      <c r="N33" s="219" t="s">
        <v>1792</v>
      </c>
      <c r="Q33" s="219" t="s">
        <v>97</v>
      </c>
    </row>
    <row r="34" spans="1:17">
      <c r="A34" s="219" t="s">
        <v>15488</v>
      </c>
      <c r="B34" s="219" t="s">
        <v>15489</v>
      </c>
      <c r="C34" s="219">
        <v>17</v>
      </c>
      <c r="D34" s="219">
        <v>6</v>
      </c>
      <c r="G34" s="219" t="s">
        <v>64</v>
      </c>
      <c r="H34" s="219" t="s">
        <v>1792</v>
      </c>
      <c r="K34" s="219" t="s">
        <v>64</v>
      </c>
      <c r="L34" s="253" t="s">
        <v>137</v>
      </c>
      <c r="M34" s="219" t="s">
        <v>64</v>
      </c>
      <c r="N34" s="219" t="s">
        <v>1792</v>
      </c>
      <c r="Q34" s="219" t="s">
        <v>97</v>
      </c>
    </row>
    <row r="35" spans="1:17">
      <c r="A35" s="219" t="s">
        <v>15490</v>
      </c>
      <c r="B35" s="219" t="s">
        <v>15491</v>
      </c>
      <c r="C35" s="219">
        <v>17</v>
      </c>
      <c r="D35" s="219">
        <v>6</v>
      </c>
      <c r="G35" s="219" t="s">
        <v>64</v>
      </c>
      <c r="H35" s="219" t="s">
        <v>1792</v>
      </c>
      <c r="K35" s="219" t="s">
        <v>64</v>
      </c>
      <c r="L35" s="253" t="s">
        <v>137</v>
      </c>
      <c r="M35" s="219" t="s">
        <v>64</v>
      </c>
      <c r="N35" s="219" t="s">
        <v>1792</v>
      </c>
      <c r="Q35" s="219" t="s">
        <v>97</v>
      </c>
    </row>
    <row r="36" spans="1:17">
      <c r="A36" s="219" t="s">
        <v>15492</v>
      </c>
      <c r="B36" s="219" t="s">
        <v>15493</v>
      </c>
      <c r="C36" s="219">
        <v>17</v>
      </c>
      <c r="D36" s="219">
        <v>6</v>
      </c>
      <c r="G36" s="219" t="s">
        <v>64</v>
      </c>
      <c r="H36" s="219" t="s">
        <v>1792</v>
      </c>
      <c r="K36" s="219" t="s">
        <v>64</v>
      </c>
      <c r="L36" s="253" t="s">
        <v>137</v>
      </c>
      <c r="M36" s="219" t="s">
        <v>64</v>
      </c>
      <c r="N36" s="219" t="s">
        <v>1792</v>
      </c>
      <c r="Q36" s="219" t="s">
        <v>97</v>
      </c>
    </row>
    <row r="37" spans="1:17">
      <c r="A37" s="219" t="s">
        <v>15494</v>
      </c>
      <c r="B37" s="219" t="s">
        <v>15495</v>
      </c>
      <c r="C37" s="219">
        <v>17</v>
      </c>
      <c r="D37" s="219">
        <v>6</v>
      </c>
      <c r="G37" s="219" t="s">
        <v>64</v>
      </c>
      <c r="H37" s="219" t="s">
        <v>1792</v>
      </c>
      <c r="K37" s="219" t="s">
        <v>64</v>
      </c>
      <c r="L37" s="253" t="s">
        <v>137</v>
      </c>
      <c r="M37" s="219" t="s">
        <v>64</v>
      </c>
      <c r="N37" s="219" t="s">
        <v>1792</v>
      </c>
      <c r="Q37" s="219" t="s">
        <v>97</v>
      </c>
    </row>
    <row r="38" spans="1:17">
      <c r="A38" s="219" t="s">
        <v>15496</v>
      </c>
      <c r="B38" s="219" t="s">
        <v>15497</v>
      </c>
      <c r="C38" s="219">
        <v>8</v>
      </c>
      <c r="D38" s="219">
        <v>0</v>
      </c>
      <c r="G38" s="219" t="s">
        <v>64</v>
      </c>
      <c r="H38" s="219" t="s">
        <v>15498</v>
      </c>
      <c r="K38" s="219" t="s">
        <v>64</v>
      </c>
      <c r="L38" s="253" t="s">
        <v>15499</v>
      </c>
      <c r="M38" s="219" t="s">
        <v>64</v>
      </c>
      <c r="N38" s="219" t="s">
        <v>15498</v>
      </c>
    </row>
    <row r="39" spans="1:17">
      <c r="A39" s="219" t="s">
        <v>15500</v>
      </c>
      <c r="B39" s="219" t="s">
        <v>15501</v>
      </c>
      <c r="C39" s="219">
        <v>8</v>
      </c>
      <c r="D39" s="219">
        <v>0</v>
      </c>
      <c r="G39" s="219" t="s">
        <v>64</v>
      </c>
      <c r="H39" s="219" t="s">
        <v>15498</v>
      </c>
      <c r="K39" s="219" t="s">
        <v>64</v>
      </c>
      <c r="L39" s="253" t="s">
        <v>15499</v>
      </c>
      <c r="M39" s="219" t="s">
        <v>64</v>
      </c>
      <c r="N39" s="219" t="s">
        <v>15498</v>
      </c>
    </row>
    <row r="40" spans="1:17">
      <c r="A40" s="219" t="s">
        <v>15502</v>
      </c>
      <c r="B40" s="219" t="s">
        <v>15503</v>
      </c>
      <c r="C40" s="219">
        <v>8</v>
      </c>
      <c r="D40" s="219">
        <v>0</v>
      </c>
      <c r="G40" s="219" t="s">
        <v>64</v>
      </c>
      <c r="H40" s="219" t="s">
        <v>15498</v>
      </c>
      <c r="K40" s="219" t="s">
        <v>64</v>
      </c>
      <c r="L40" s="253" t="s">
        <v>15499</v>
      </c>
      <c r="M40" s="219" t="s">
        <v>64</v>
      </c>
      <c r="N40" s="219" t="s">
        <v>15498</v>
      </c>
    </row>
    <row r="41" spans="1:17">
      <c r="A41" s="219" t="s">
        <v>15504</v>
      </c>
      <c r="B41" s="219" t="s">
        <v>15505</v>
      </c>
      <c r="C41" s="219">
        <v>8</v>
      </c>
      <c r="D41" s="219">
        <v>0</v>
      </c>
      <c r="G41" s="219" t="s">
        <v>64</v>
      </c>
      <c r="H41" s="219" t="s">
        <v>15498</v>
      </c>
      <c r="K41" s="219" t="s">
        <v>64</v>
      </c>
      <c r="L41" s="253" t="s">
        <v>15499</v>
      </c>
      <c r="M41" s="219" t="s">
        <v>64</v>
      </c>
      <c r="N41" s="219" t="s">
        <v>15498</v>
      </c>
    </row>
    <row r="42" spans="1:17">
      <c r="A42" s="219" t="s">
        <v>15506</v>
      </c>
      <c r="B42" s="219" t="s">
        <v>15507</v>
      </c>
      <c r="C42" s="219">
        <v>8</v>
      </c>
      <c r="D42" s="219">
        <v>0</v>
      </c>
      <c r="G42" s="219" t="s">
        <v>64</v>
      </c>
      <c r="H42" s="219" t="s">
        <v>15498</v>
      </c>
      <c r="K42" s="219" t="s">
        <v>64</v>
      </c>
      <c r="L42" s="253" t="s">
        <v>15499</v>
      </c>
      <c r="M42" s="219" t="s">
        <v>64</v>
      </c>
      <c r="N42" s="219" t="s">
        <v>15498</v>
      </c>
    </row>
    <row r="43" spans="1:17">
      <c r="A43" s="219" t="s">
        <v>15508</v>
      </c>
      <c r="B43" s="219" t="s">
        <v>15509</v>
      </c>
      <c r="C43" s="219">
        <v>8</v>
      </c>
      <c r="D43" s="219">
        <v>0</v>
      </c>
      <c r="G43" s="219" t="s">
        <v>64</v>
      </c>
      <c r="H43" s="219" t="s">
        <v>15498</v>
      </c>
      <c r="K43" s="219" t="s">
        <v>64</v>
      </c>
      <c r="L43" s="253" t="s">
        <v>15499</v>
      </c>
      <c r="M43" s="219" t="s">
        <v>64</v>
      </c>
      <c r="N43" s="219" t="s">
        <v>15498</v>
      </c>
    </row>
    <row r="44" spans="1:17">
      <c r="A44" s="219" t="s">
        <v>15510</v>
      </c>
      <c r="B44" s="219" t="s">
        <v>15511</v>
      </c>
      <c r="C44" s="219">
        <v>8</v>
      </c>
      <c r="D44" s="219">
        <v>0</v>
      </c>
      <c r="G44" s="219" t="s">
        <v>64</v>
      </c>
      <c r="H44" s="219" t="s">
        <v>15498</v>
      </c>
      <c r="K44" s="219" t="s">
        <v>64</v>
      </c>
      <c r="L44" s="253" t="s">
        <v>15512</v>
      </c>
      <c r="M44" s="219" t="s">
        <v>64</v>
      </c>
      <c r="N44" s="219" t="s">
        <v>15498</v>
      </c>
    </row>
    <row r="45" spans="1:17">
      <c r="A45" s="219" t="s">
        <v>15513</v>
      </c>
      <c r="B45" s="219" t="s">
        <v>15514</v>
      </c>
      <c r="C45" s="219">
        <v>8</v>
      </c>
      <c r="D45" s="219">
        <v>0</v>
      </c>
      <c r="G45" s="219" t="s">
        <v>64</v>
      </c>
      <c r="H45" s="219" t="s">
        <v>15498</v>
      </c>
      <c r="K45" s="219" t="s">
        <v>64</v>
      </c>
      <c r="L45" s="253" t="s">
        <v>15512</v>
      </c>
      <c r="M45" s="219" t="s">
        <v>64</v>
      </c>
      <c r="N45" s="219" t="s">
        <v>15498</v>
      </c>
    </row>
    <row r="46" spans="1:17">
      <c r="A46" s="219" t="s">
        <v>15515</v>
      </c>
      <c r="B46" s="219" t="s">
        <v>15516</v>
      </c>
      <c r="C46" s="219">
        <v>8</v>
      </c>
      <c r="D46" s="219">
        <v>0</v>
      </c>
      <c r="G46" s="219" t="s">
        <v>64</v>
      </c>
      <c r="H46" s="219" t="s">
        <v>15498</v>
      </c>
      <c r="K46" s="219" t="s">
        <v>64</v>
      </c>
      <c r="L46" s="253" t="s">
        <v>15512</v>
      </c>
      <c r="M46" s="219" t="s">
        <v>64</v>
      </c>
      <c r="N46" s="219" t="s">
        <v>15498</v>
      </c>
    </row>
    <row r="47" spans="1:17">
      <c r="A47" s="219" t="s">
        <v>15517</v>
      </c>
      <c r="B47" s="219" t="s">
        <v>15518</v>
      </c>
      <c r="C47" s="219">
        <v>8</v>
      </c>
      <c r="D47" s="219">
        <v>0</v>
      </c>
      <c r="G47" s="219" t="s">
        <v>64</v>
      </c>
      <c r="H47" s="219" t="s">
        <v>15498</v>
      </c>
      <c r="K47" s="219" t="s">
        <v>64</v>
      </c>
      <c r="L47" s="253" t="s">
        <v>15512</v>
      </c>
      <c r="M47" s="219" t="s">
        <v>64</v>
      </c>
      <c r="N47" s="219" t="s">
        <v>15498</v>
      </c>
    </row>
    <row r="48" spans="1:17">
      <c r="A48" s="219" t="s">
        <v>15519</v>
      </c>
      <c r="B48" s="219" t="s">
        <v>15520</v>
      </c>
      <c r="C48" s="219">
        <v>8</v>
      </c>
      <c r="D48" s="219">
        <v>0</v>
      </c>
      <c r="G48" s="219" t="s">
        <v>64</v>
      </c>
      <c r="H48" s="219" t="s">
        <v>15498</v>
      </c>
      <c r="K48" s="219" t="s">
        <v>64</v>
      </c>
      <c r="L48" s="253" t="s">
        <v>15512</v>
      </c>
      <c r="M48" s="219" t="s">
        <v>64</v>
      </c>
      <c r="N48" s="219" t="s">
        <v>15498</v>
      </c>
    </row>
    <row r="49" spans="1:17">
      <c r="A49" s="219" t="s">
        <v>15521</v>
      </c>
      <c r="B49" s="219" t="s">
        <v>15522</v>
      </c>
      <c r="C49" s="219">
        <v>8</v>
      </c>
      <c r="D49" s="219">
        <v>0</v>
      </c>
      <c r="G49" s="219" t="s">
        <v>64</v>
      </c>
      <c r="H49" s="219" t="s">
        <v>15498</v>
      </c>
      <c r="K49" s="219" t="s">
        <v>64</v>
      </c>
      <c r="L49" s="253" t="s">
        <v>15512</v>
      </c>
      <c r="M49" s="219" t="s">
        <v>64</v>
      </c>
      <c r="N49" s="219" t="s">
        <v>15498</v>
      </c>
    </row>
    <row r="50" spans="1:17">
      <c r="A50" s="219" t="s">
        <v>15523</v>
      </c>
      <c r="B50" s="219" t="s">
        <v>15524</v>
      </c>
      <c r="C50" s="219">
        <v>2</v>
      </c>
      <c r="G50" s="219" t="s">
        <v>97</v>
      </c>
      <c r="K50" s="219" t="s">
        <v>97</v>
      </c>
      <c r="M50" s="219" t="s">
        <v>97</v>
      </c>
      <c r="Q50" s="219" t="s">
        <v>97</v>
      </c>
    </row>
    <row r="51" spans="1:17">
      <c r="A51" s="219" t="s">
        <v>15525</v>
      </c>
      <c r="B51" s="219" t="s">
        <v>15526</v>
      </c>
      <c r="C51" s="219">
        <v>2</v>
      </c>
      <c r="G51" s="219" t="s">
        <v>97</v>
      </c>
      <c r="K51" s="219" t="s">
        <v>97</v>
      </c>
      <c r="M51" s="219" t="s">
        <v>97</v>
      </c>
      <c r="Q51" s="219" t="s">
        <v>97</v>
      </c>
    </row>
    <row r="52" spans="1:17">
      <c r="A52" s="219" t="s">
        <v>15527</v>
      </c>
      <c r="B52" s="219" t="s">
        <v>15528</v>
      </c>
      <c r="C52" s="219">
        <v>2</v>
      </c>
      <c r="G52" s="219" t="s">
        <v>97</v>
      </c>
      <c r="K52" s="219" t="s">
        <v>97</v>
      </c>
      <c r="M52" s="219" t="s">
        <v>97</v>
      </c>
      <c r="Q52" s="219" t="s">
        <v>97</v>
      </c>
    </row>
    <row r="53" spans="1:17">
      <c r="A53" s="219" t="s">
        <v>15529</v>
      </c>
      <c r="B53" s="219" t="s">
        <v>15530</v>
      </c>
      <c r="C53" s="219">
        <v>2</v>
      </c>
      <c r="G53" s="219" t="s">
        <v>97</v>
      </c>
      <c r="K53" s="219" t="s">
        <v>97</v>
      </c>
      <c r="M53" s="219" t="s">
        <v>97</v>
      </c>
      <c r="Q53" s="219" t="s">
        <v>97</v>
      </c>
    </row>
    <row r="54" spans="1:17">
      <c r="A54" s="219" t="s">
        <v>15531</v>
      </c>
      <c r="B54" s="219" t="s">
        <v>15532</v>
      </c>
      <c r="C54" s="219">
        <v>2</v>
      </c>
      <c r="G54" s="219" t="s">
        <v>97</v>
      </c>
      <c r="K54" s="219" t="s">
        <v>97</v>
      </c>
      <c r="M54" s="219" t="s">
        <v>97</v>
      </c>
      <c r="Q54" s="219" t="s">
        <v>97</v>
      </c>
    </row>
    <row r="55" spans="1:17">
      <c r="A55" s="219" t="s">
        <v>15533</v>
      </c>
      <c r="B55" s="219" t="s">
        <v>15534</v>
      </c>
      <c r="C55" s="219">
        <v>2</v>
      </c>
      <c r="G55" s="219" t="s">
        <v>97</v>
      </c>
      <c r="K55" s="219" t="s">
        <v>97</v>
      </c>
      <c r="M55" s="219" t="s">
        <v>97</v>
      </c>
      <c r="Q55" s="219" t="s">
        <v>97</v>
      </c>
    </row>
    <row r="56" spans="1:17">
      <c r="A56" s="219" t="s">
        <v>2649</v>
      </c>
      <c r="B56" s="219" t="s">
        <v>400</v>
      </c>
      <c r="C56" s="219">
        <v>3</v>
      </c>
      <c r="G56" s="219" t="s">
        <v>97</v>
      </c>
      <c r="K56" s="219" t="s">
        <v>97</v>
      </c>
      <c r="M56" s="219" t="s">
        <v>97</v>
      </c>
      <c r="Q56" s="219" t="s">
        <v>97</v>
      </c>
    </row>
    <row r="57" spans="1:17">
      <c r="A57" s="219" t="s">
        <v>2664</v>
      </c>
      <c r="B57" s="219" t="s">
        <v>15535</v>
      </c>
      <c r="C57" s="219">
        <v>1</v>
      </c>
      <c r="D57" s="219">
        <v>0</v>
      </c>
      <c r="G57" s="219" t="s">
        <v>64</v>
      </c>
      <c r="H57" s="219" t="s">
        <v>1792</v>
      </c>
      <c r="K57" s="219" t="s">
        <v>64</v>
      </c>
      <c r="L57" s="253" t="s">
        <v>137</v>
      </c>
      <c r="M57" s="219" t="s">
        <v>64</v>
      </c>
      <c r="N57" s="219" t="s">
        <v>1792</v>
      </c>
    </row>
    <row r="58" spans="1:17">
      <c r="A58" s="219" t="s">
        <v>2666</v>
      </c>
      <c r="B58" s="219" t="s">
        <v>2667</v>
      </c>
      <c r="C58" s="219">
        <v>20</v>
      </c>
      <c r="G58" s="219" t="s">
        <v>97</v>
      </c>
      <c r="K58" s="219" t="s">
        <v>97</v>
      </c>
      <c r="M58" s="219" t="s">
        <v>97</v>
      </c>
    </row>
    <row r="59" spans="1:17">
      <c r="A59" s="219" t="s">
        <v>2669</v>
      </c>
      <c r="B59" s="219" t="s">
        <v>2670</v>
      </c>
      <c r="C59" s="219">
        <v>1</v>
      </c>
      <c r="D59" s="219">
        <v>0</v>
      </c>
      <c r="G59" s="219" t="s">
        <v>64</v>
      </c>
      <c r="H59" s="219" t="s">
        <v>1792</v>
      </c>
      <c r="K59" s="219" t="s">
        <v>64</v>
      </c>
      <c r="L59" s="253" t="s">
        <v>137</v>
      </c>
      <c r="M59" s="219" t="s">
        <v>64</v>
      </c>
      <c r="N59" s="219" t="s">
        <v>1792</v>
      </c>
    </row>
    <row r="60" spans="1:17">
      <c r="A60" s="219" t="s">
        <v>2671</v>
      </c>
      <c r="B60" s="219" t="s">
        <v>2672</v>
      </c>
      <c r="C60" s="219">
        <v>20</v>
      </c>
      <c r="G60" s="219" t="s">
        <v>97</v>
      </c>
      <c r="K60" s="219" t="s">
        <v>97</v>
      </c>
      <c r="M60" s="219" t="s">
        <v>97</v>
      </c>
    </row>
    <row r="61" spans="1:17">
      <c r="A61" s="219" t="s">
        <v>2673</v>
      </c>
      <c r="B61" s="219" t="s">
        <v>2674</v>
      </c>
      <c r="C61" s="219">
        <v>8</v>
      </c>
      <c r="D61" s="219">
        <v>0</v>
      </c>
      <c r="G61" s="219" t="s">
        <v>64</v>
      </c>
      <c r="H61" s="219" t="s">
        <v>1792</v>
      </c>
      <c r="K61" s="219" t="s">
        <v>64</v>
      </c>
      <c r="L61" s="253" t="s">
        <v>137</v>
      </c>
      <c r="M61" s="219" t="s">
        <v>64</v>
      </c>
      <c r="N61" s="219" t="s">
        <v>1792</v>
      </c>
    </row>
    <row r="62" spans="1:17">
      <c r="A62" s="219" t="s">
        <v>2675</v>
      </c>
      <c r="B62" s="219" t="s">
        <v>15536</v>
      </c>
      <c r="C62" s="219">
        <v>30</v>
      </c>
      <c r="G62" s="219" t="s">
        <v>97</v>
      </c>
      <c r="K62" s="219" t="s">
        <v>97</v>
      </c>
      <c r="M62" s="219" t="s">
        <v>97</v>
      </c>
    </row>
    <row r="63" spans="1:17">
      <c r="A63" s="219" t="s">
        <v>2652</v>
      </c>
      <c r="B63" s="219" t="s">
        <v>99</v>
      </c>
      <c r="C63" s="219">
        <v>10</v>
      </c>
      <c r="G63" s="219" t="s">
        <v>97</v>
      </c>
      <c r="K63" s="219" t="s">
        <v>97</v>
      </c>
      <c r="M63" s="219" t="s">
        <v>97</v>
      </c>
    </row>
    <row r="64" spans="1:17">
      <c r="A64" s="219" t="s">
        <v>2653</v>
      </c>
      <c r="B64" s="219" t="s">
        <v>1733</v>
      </c>
      <c r="C64" s="219">
        <v>4</v>
      </c>
      <c r="G64" s="219" t="s">
        <v>97</v>
      </c>
      <c r="K64" s="219" t="s">
        <v>64</v>
      </c>
      <c r="M64" s="219" t="s">
        <v>97</v>
      </c>
    </row>
    <row r="65" spans="1:14">
      <c r="A65" s="219" t="s">
        <v>2656</v>
      </c>
      <c r="B65" s="219" t="s">
        <v>2657</v>
      </c>
      <c r="C65" s="219">
        <v>8</v>
      </c>
      <c r="D65" s="219">
        <v>0</v>
      </c>
      <c r="G65" s="219" t="s">
        <v>64</v>
      </c>
      <c r="K65" s="219" t="s">
        <v>64</v>
      </c>
      <c r="L65" s="253" t="s">
        <v>15499</v>
      </c>
      <c r="M65" s="219" t="s">
        <v>64</v>
      </c>
    </row>
    <row r="66" spans="1:14">
      <c r="A66" s="219" t="s">
        <v>2659</v>
      </c>
      <c r="B66" s="219" t="s">
        <v>2660</v>
      </c>
      <c r="C66" s="219">
        <v>8</v>
      </c>
      <c r="D66" s="219">
        <v>0</v>
      </c>
      <c r="G66" s="219" t="s">
        <v>64</v>
      </c>
      <c r="H66" s="219" t="s">
        <v>15498</v>
      </c>
      <c r="K66" s="219" t="s">
        <v>64</v>
      </c>
      <c r="L66" s="253" t="s">
        <v>15512</v>
      </c>
      <c r="M66" s="219" t="s">
        <v>64</v>
      </c>
      <c r="N66" s="219" t="s">
        <v>15498</v>
      </c>
    </row>
    <row r="67" spans="1:14">
      <c r="A67" s="219" t="s">
        <v>15537</v>
      </c>
      <c r="B67" s="219" t="s">
        <v>1219</v>
      </c>
      <c r="C67" s="219">
        <v>13</v>
      </c>
      <c r="D67" s="219">
        <v>0</v>
      </c>
      <c r="G67" s="219" t="s">
        <v>64</v>
      </c>
      <c r="K67" s="219" t="s">
        <v>64</v>
      </c>
      <c r="M67" s="219" t="s">
        <v>64</v>
      </c>
      <c r="N67" s="219" t="s">
        <v>1792</v>
      </c>
    </row>
    <row r="68" spans="1:14">
      <c r="A68" s="219" t="s">
        <v>15538</v>
      </c>
      <c r="B68" s="219" t="s">
        <v>1219</v>
      </c>
      <c r="C68" s="219">
        <v>13</v>
      </c>
      <c r="D68" s="219">
        <v>0</v>
      </c>
      <c r="G68" s="219" t="s">
        <v>64</v>
      </c>
      <c r="K68" s="219" t="s">
        <v>64</v>
      </c>
      <c r="M68" s="219" t="s">
        <v>64</v>
      </c>
      <c r="N68" s="219" t="s">
        <v>1792</v>
      </c>
    </row>
    <row r="69" spans="1:14">
      <c r="A69" s="219" t="s">
        <v>15539</v>
      </c>
      <c r="B69" s="219" t="s">
        <v>1219</v>
      </c>
      <c r="C69" s="219">
        <v>13</v>
      </c>
      <c r="D69" s="219">
        <v>0</v>
      </c>
      <c r="G69" s="219" t="s">
        <v>64</v>
      </c>
      <c r="H69" s="219" t="s">
        <v>1792</v>
      </c>
      <c r="K69" s="219" t="s">
        <v>64</v>
      </c>
      <c r="M69" s="219" t="s">
        <v>64</v>
      </c>
      <c r="N69" s="219" t="s">
        <v>1792</v>
      </c>
    </row>
    <row r="70" spans="1:14">
      <c r="A70" s="219" t="s">
        <v>15540</v>
      </c>
      <c r="B70" s="219" t="s">
        <v>3901</v>
      </c>
      <c r="C70" s="219">
        <v>13</v>
      </c>
      <c r="D70" s="219">
        <v>0</v>
      </c>
      <c r="G70" s="219" t="s">
        <v>64</v>
      </c>
      <c r="H70" s="219" t="s">
        <v>1792</v>
      </c>
      <c r="K70" s="219" t="s">
        <v>64</v>
      </c>
      <c r="L70" s="253" t="s">
        <v>137</v>
      </c>
      <c r="M70" s="219" t="s">
        <v>64</v>
      </c>
      <c r="N70" s="219" t="s">
        <v>1792</v>
      </c>
    </row>
    <row r="71" spans="1:14">
      <c r="A71" s="219" t="s">
        <v>15541</v>
      </c>
      <c r="B71" s="219" t="s">
        <v>1222</v>
      </c>
      <c r="C71" s="219">
        <v>8</v>
      </c>
      <c r="D71" s="219">
        <v>0</v>
      </c>
      <c r="G71" s="219" t="s">
        <v>64</v>
      </c>
      <c r="K71" s="219" t="s">
        <v>64</v>
      </c>
      <c r="M71" s="219" t="s">
        <v>64</v>
      </c>
    </row>
    <row r="72" spans="1:14">
      <c r="A72" s="219" t="s">
        <v>15542</v>
      </c>
      <c r="B72" s="219" t="s">
        <v>1224</v>
      </c>
      <c r="C72" s="219">
        <v>6</v>
      </c>
      <c r="D72" s="219">
        <v>0</v>
      </c>
      <c r="G72" s="219" t="s">
        <v>64</v>
      </c>
      <c r="K72" s="219" t="s">
        <v>64</v>
      </c>
      <c r="M72" s="219" t="s">
        <v>64</v>
      </c>
    </row>
    <row r="73" spans="1:14">
      <c r="A73" s="219" t="s">
        <v>15543</v>
      </c>
      <c r="B73" s="219" t="s">
        <v>1226</v>
      </c>
      <c r="C73" s="219">
        <v>8</v>
      </c>
      <c r="D73" s="219">
        <v>0</v>
      </c>
      <c r="G73" s="219" t="s">
        <v>64</v>
      </c>
      <c r="K73" s="219" t="s">
        <v>64</v>
      </c>
      <c r="M73" s="219" t="s">
        <v>64</v>
      </c>
    </row>
    <row r="74" spans="1:14">
      <c r="A74" s="219" t="s">
        <v>15544</v>
      </c>
      <c r="B74" s="219" t="s">
        <v>1228</v>
      </c>
      <c r="C74" s="219">
        <v>3</v>
      </c>
      <c r="D74" s="219">
        <v>0</v>
      </c>
      <c r="G74" s="219" t="s">
        <v>64</v>
      </c>
      <c r="K74" s="219" t="s">
        <v>64</v>
      </c>
      <c r="M74" s="219" t="s">
        <v>64</v>
      </c>
    </row>
    <row r="75" spans="1:14">
      <c r="A75" s="219" t="s">
        <v>15545</v>
      </c>
      <c r="B75" s="219" t="s">
        <v>1230</v>
      </c>
      <c r="C75" s="219">
        <v>10</v>
      </c>
      <c r="K75" s="219" t="s">
        <v>64</v>
      </c>
      <c r="M75" s="219" t="s">
        <v>64</v>
      </c>
    </row>
  </sheetData>
  <mergeCells count="1">
    <mergeCell ref="E1:R1"/>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dimension ref="A1:K20"/>
  <sheetViews>
    <sheetView topLeftCell="A4" workbookViewId="0">
      <selection activeCell="C14" sqref="C14"/>
    </sheetView>
  </sheetViews>
  <sheetFormatPr defaultColWidth="9.140625" defaultRowHeight="12.6"/>
  <cols>
    <col min="1" max="1" width="42.85546875" style="37" customWidth="1"/>
    <col min="2" max="2" width="24.42578125" style="37" customWidth="1"/>
    <col min="3" max="3" width="34" style="37" customWidth="1"/>
    <col min="4" max="4" width="26.42578125" style="37" customWidth="1"/>
    <col min="5" max="5" width="12" style="37" customWidth="1"/>
    <col min="6" max="6" width="4.5703125" style="37" customWidth="1"/>
    <col min="7" max="8" width="5.85546875" style="37" customWidth="1"/>
    <col min="9" max="256" width="8.5703125" style="37" customWidth="1"/>
    <col min="257" max="257" width="25.42578125" style="37" customWidth="1"/>
    <col min="258" max="258" width="24.42578125" style="37" customWidth="1"/>
    <col min="259" max="259" width="34" style="37" customWidth="1"/>
    <col min="260" max="260" width="19.85546875" style="37" customWidth="1"/>
    <col min="261" max="261" width="12" style="37" customWidth="1"/>
    <col min="262" max="262" width="4.5703125" style="37" customWidth="1"/>
    <col min="263" max="264" width="5.85546875" style="37" customWidth="1"/>
    <col min="265" max="512" width="8.5703125" style="37" customWidth="1"/>
    <col min="513" max="513" width="25.42578125" style="37" customWidth="1"/>
    <col min="514" max="514" width="24.42578125" style="37" customWidth="1"/>
    <col min="515" max="515" width="34" style="37" customWidth="1"/>
    <col min="516" max="516" width="19.85546875" style="37" customWidth="1"/>
    <col min="517" max="517" width="12" style="37" customWidth="1"/>
    <col min="518" max="518" width="4.5703125" style="37" customWidth="1"/>
    <col min="519" max="520" width="5.85546875" style="37" customWidth="1"/>
    <col min="521" max="768" width="8.5703125" style="37" customWidth="1"/>
    <col min="769" max="769" width="25.42578125" style="37" customWidth="1"/>
    <col min="770" max="770" width="24.42578125" style="37" customWidth="1"/>
    <col min="771" max="771" width="34" style="37" customWidth="1"/>
    <col min="772" max="772" width="19.85546875" style="37" customWidth="1"/>
    <col min="773" max="773" width="12" style="37" customWidth="1"/>
    <col min="774" max="774" width="4.5703125" style="37" customWidth="1"/>
    <col min="775" max="776" width="5.85546875" style="37" customWidth="1"/>
    <col min="777" max="1024" width="8.5703125" style="37" customWidth="1"/>
    <col min="1025" max="1025" width="25.42578125" style="37" customWidth="1"/>
    <col min="1026" max="1026" width="24.42578125" style="37" customWidth="1"/>
    <col min="1027" max="1027" width="34" style="37" customWidth="1"/>
    <col min="1028" max="1028" width="19.85546875" style="37" customWidth="1"/>
    <col min="1029" max="1029" width="12" style="37" customWidth="1"/>
    <col min="1030" max="1030" width="4.5703125" style="37" customWidth="1"/>
    <col min="1031" max="1032" width="5.85546875" style="37" customWidth="1"/>
    <col min="1033" max="1280" width="8.5703125" style="37" customWidth="1"/>
    <col min="1281" max="1281" width="25.42578125" style="37" customWidth="1"/>
    <col min="1282" max="1282" width="24.42578125" style="37" customWidth="1"/>
    <col min="1283" max="1283" width="34" style="37" customWidth="1"/>
    <col min="1284" max="1284" width="19.85546875" style="37" customWidth="1"/>
    <col min="1285" max="1285" width="12" style="37" customWidth="1"/>
    <col min="1286" max="1286" width="4.5703125" style="37" customWidth="1"/>
    <col min="1287" max="1288" width="5.85546875" style="37" customWidth="1"/>
    <col min="1289" max="1536" width="8.5703125" style="37" customWidth="1"/>
    <col min="1537" max="1537" width="25.42578125" style="37" customWidth="1"/>
    <col min="1538" max="1538" width="24.42578125" style="37" customWidth="1"/>
    <col min="1539" max="1539" width="34" style="37" customWidth="1"/>
    <col min="1540" max="1540" width="19.85546875" style="37" customWidth="1"/>
    <col min="1541" max="1541" width="12" style="37" customWidth="1"/>
    <col min="1542" max="1542" width="4.5703125" style="37" customWidth="1"/>
    <col min="1543" max="1544" width="5.85546875" style="37" customWidth="1"/>
    <col min="1545" max="1792" width="8.5703125" style="37" customWidth="1"/>
    <col min="1793" max="1793" width="25.42578125" style="37" customWidth="1"/>
    <col min="1794" max="1794" width="24.42578125" style="37" customWidth="1"/>
    <col min="1795" max="1795" width="34" style="37" customWidth="1"/>
    <col min="1796" max="1796" width="19.85546875" style="37" customWidth="1"/>
    <col min="1797" max="1797" width="12" style="37" customWidth="1"/>
    <col min="1798" max="1798" width="4.5703125" style="37" customWidth="1"/>
    <col min="1799" max="1800" width="5.85546875" style="37" customWidth="1"/>
    <col min="1801" max="2048" width="8.5703125" style="37" customWidth="1"/>
    <col min="2049" max="2049" width="25.42578125" style="37" customWidth="1"/>
    <col min="2050" max="2050" width="24.42578125" style="37" customWidth="1"/>
    <col min="2051" max="2051" width="34" style="37" customWidth="1"/>
    <col min="2052" max="2052" width="19.85546875" style="37" customWidth="1"/>
    <col min="2053" max="2053" width="12" style="37" customWidth="1"/>
    <col min="2054" max="2054" width="4.5703125" style="37" customWidth="1"/>
    <col min="2055" max="2056" width="5.85546875" style="37" customWidth="1"/>
    <col min="2057" max="2304" width="8.5703125" style="37" customWidth="1"/>
    <col min="2305" max="2305" width="25.42578125" style="37" customWidth="1"/>
    <col min="2306" max="2306" width="24.42578125" style="37" customWidth="1"/>
    <col min="2307" max="2307" width="34" style="37" customWidth="1"/>
    <col min="2308" max="2308" width="19.85546875" style="37" customWidth="1"/>
    <col min="2309" max="2309" width="12" style="37" customWidth="1"/>
    <col min="2310" max="2310" width="4.5703125" style="37" customWidth="1"/>
    <col min="2311" max="2312" width="5.85546875" style="37" customWidth="1"/>
    <col min="2313" max="2560" width="8.5703125" style="37" customWidth="1"/>
    <col min="2561" max="2561" width="25.42578125" style="37" customWidth="1"/>
    <col min="2562" max="2562" width="24.42578125" style="37" customWidth="1"/>
    <col min="2563" max="2563" width="34" style="37" customWidth="1"/>
    <col min="2564" max="2564" width="19.85546875" style="37" customWidth="1"/>
    <col min="2565" max="2565" width="12" style="37" customWidth="1"/>
    <col min="2566" max="2566" width="4.5703125" style="37" customWidth="1"/>
    <col min="2567" max="2568" width="5.85546875" style="37" customWidth="1"/>
    <col min="2569" max="2816" width="8.5703125" style="37" customWidth="1"/>
    <col min="2817" max="2817" width="25.42578125" style="37" customWidth="1"/>
    <col min="2818" max="2818" width="24.42578125" style="37" customWidth="1"/>
    <col min="2819" max="2819" width="34" style="37" customWidth="1"/>
    <col min="2820" max="2820" width="19.85546875" style="37" customWidth="1"/>
    <col min="2821" max="2821" width="12" style="37" customWidth="1"/>
    <col min="2822" max="2822" width="4.5703125" style="37" customWidth="1"/>
    <col min="2823" max="2824" width="5.85546875" style="37" customWidth="1"/>
    <col min="2825" max="3072" width="8.5703125" style="37" customWidth="1"/>
    <col min="3073" max="3073" width="25.42578125" style="37" customWidth="1"/>
    <col min="3074" max="3074" width="24.42578125" style="37" customWidth="1"/>
    <col min="3075" max="3075" width="34" style="37" customWidth="1"/>
    <col min="3076" max="3076" width="19.85546875" style="37" customWidth="1"/>
    <col min="3077" max="3077" width="12" style="37" customWidth="1"/>
    <col min="3078" max="3078" width="4.5703125" style="37" customWidth="1"/>
    <col min="3079" max="3080" width="5.85546875" style="37" customWidth="1"/>
    <col min="3081" max="3328" width="8.5703125" style="37" customWidth="1"/>
    <col min="3329" max="3329" width="25.42578125" style="37" customWidth="1"/>
    <col min="3330" max="3330" width="24.42578125" style="37" customWidth="1"/>
    <col min="3331" max="3331" width="34" style="37" customWidth="1"/>
    <col min="3332" max="3332" width="19.85546875" style="37" customWidth="1"/>
    <col min="3333" max="3333" width="12" style="37" customWidth="1"/>
    <col min="3334" max="3334" width="4.5703125" style="37" customWidth="1"/>
    <col min="3335" max="3336" width="5.85546875" style="37" customWidth="1"/>
    <col min="3337" max="3584" width="8.5703125" style="37" customWidth="1"/>
    <col min="3585" max="3585" width="25.42578125" style="37" customWidth="1"/>
    <col min="3586" max="3586" width="24.42578125" style="37" customWidth="1"/>
    <col min="3587" max="3587" width="34" style="37" customWidth="1"/>
    <col min="3588" max="3588" width="19.85546875" style="37" customWidth="1"/>
    <col min="3589" max="3589" width="12" style="37" customWidth="1"/>
    <col min="3590" max="3590" width="4.5703125" style="37" customWidth="1"/>
    <col min="3591" max="3592" width="5.85546875" style="37" customWidth="1"/>
    <col min="3593" max="3840" width="8.5703125" style="37" customWidth="1"/>
    <col min="3841" max="3841" width="25.42578125" style="37" customWidth="1"/>
    <col min="3842" max="3842" width="24.42578125" style="37" customWidth="1"/>
    <col min="3843" max="3843" width="34" style="37" customWidth="1"/>
    <col min="3844" max="3844" width="19.85546875" style="37" customWidth="1"/>
    <col min="3845" max="3845" width="12" style="37" customWidth="1"/>
    <col min="3846" max="3846" width="4.5703125" style="37" customWidth="1"/>
    <col min="3847" max="3848" width="5.85546875" style="37" customWidth="1"/>
    <col min="3849" max="4096" width="8.5703125" style="37" customWidth="1"/>
    <col min="4097" max="4097" width="25.42578125" style="37" customWidth="1"/>
    <col min="4098" max="4098" width="24.42578125" style="37" customWidth="1"/>
    <col min="4099" max="4099" width="34" style="37" customWidth="1"/>
    <col min="4100" max="4100" width="19.85546875" style="37" customWidth="1"/>
    <col min="4101" max="4101" width="12" style="37" customWidth="1"/>
    <col min="4102" max="4102" width="4.5703125" style="37" customWidth="1"/>
    <col min="4103" max="4104" width="5.85546875" style="37" customWidth="1"/>
    <col min="4105" max="4352" width="8.5703125" style="37" customWidth="1"/>
    <col min="4353" max="4353" width="25.42578125" style="37" customWidth="1"/>
    <col min="4354" max="4354" width="24.42578125" style="37" customWidth="1"/>
    <col min="4355" max="4355" width="34" style="37" customWidth="1"/>
    <col min="4356" max="4356" width="19.85546875" style="37" customWidth="1"/>
    <col min="4357" max="4357" width="12" style="37" customWidth="1"/>
    <col min="4358" max="4358" width="4.5703125" style="37" customWidth="1"/>
    <col min="4359" max="4360" width="5.85546875" style="37" customWidth="1"/>
    <col min="4361" max="4608" width="8.5703125" style="37" customWidth="1"/>
    <col min="4609" max="4609" width="25.42578125" style="37" customWidth="1"/>
    <col min="4610" max="4610" width="24.42578125" style="37" customWidth="1"/>
    <col min="4611" max="4611" width="34" style="37" customWidth="1"/>
    <col min="4612" max="4612" width="19.85546875" style="37" customWidth="1"/>
    <col min="4613" max="4613" width="12" style="37" customWidth="1"/>
    <col min="4614" max="4614" width="4.5703125" style="37" customWidth="1"/>
    <col min="4615" max="4616" width="5.85546875" style="37" customWidth="1"/>
    <col min="4617" max="4864" width="8.5703125" style="37" customWidth="1"/>
    <col min="4865" max="4865" width="25.42578125" style="37" customWidth="1"/>
    <col min="4866" max="4866" width="24.42578125" style="37" customWidth="1"/>
    <col min="4867" max="4867" width="34" style="37" customWidth="1"/>
    <col min="4868" max="4868" width="19.85546875" style="37" customWidth="1"/>
    <col min="4869" max="4869" width="12" style="37" customWidth="1"/>
    <col min="4870" max="4870" width="4.5703125" style="37" customWidth="1"/>
    <col min="4871" max="4872" width="5.85546875" style="37" customWidth="1"/>
    <col min="4873" max="5120" width="8.5703125" style="37" customWidth="1"/>
    <col min="5121" max="5121" width="25.42578125" style="37" customWidth="1"/>
    <col min="5122" max="5122" width="24.42578125" style="37" customWidth="1"/>
    <col min="5123" max="5123" width="34" style="37" customWidth="1"/>
    <col min="5124" max="5124" width="19.85546875" style="37" customWidth="1"/>
    <col min="5125" max="5125" width="12" style="37" customWidth="1"/>
    <col min="5126" max="5126" width="4.5703125" style="37" customWidth="1"/>
    <col min="5127" max="5128" width="5.85546875" style="37" customWidth="1"/>
    <col min="5129" max="5376" width="8.5703125" style="37" customWidth="1"/>
    <col min="5377" max="5377" width="25.42578125" style="37" customWidth="1"/>
    <col min="5378" max="5378" width="24.42578125" style="37" customWidth="1"/>
    <col min="5379" max="5379" width="34" style="37" customWidth="1"/>
    <col min="5380" max="5380" width="19.85546875" style="37" customWidth="1"/>
    <col min="5381" max="5381" width="12" style="37" customWidth="1"/>
    <col min="5382" max="5382" width="4.5703125" style="37" customWidth="1"/>
    <col min="5383" max="5384" width="5.85546875" style="37" customWidth="1"/>
    <col min="5385" max="5632" width="8.5703125" style="37" customWidth="1"/>
    <col min="5633" max="5633" width="25.42578125" style="37" customWidth="1"/>
    <col min="5634" max="5634" width="24.42578125" style="37" customWidth="1"/>
    <col min="5635" max="5635" width="34" style="37" customWidth="1"/>
    <col min="5636" max="5636" width="19.85546875" style="37" customWidth="1"/>
    <col min="5637" max="5637" width="12" style="37" customWidth="1"/>
    <col min="5638" max="5638" width="4.5703125" style="37" customWidth="1"/>
    <col min="5639" max="5640" width="5.85546875" style="37" customWidth="1"/>
    <col min="5641" max="5888" width="8.5703125" style="37" customWidth="1"/>
    <col min="5889" max="5889" width="25.42578125" style="37" customWidth="1"/>
    <col min="5890" max="5890" width="24.42578125" style="37" customWidth="1"/>
    <col min="5891" max="5891" width="34" style="37" customWidth="1"/>
    <col min="5892" max="5892" width="19.85546875" style="37" customWidth="1"/>
    <col min="5893" max="5893" width="12" style="37" customWidth="1"/>
    <col min="5894" max="5894" width="4.5703125" style="37" customWidth="1"/>
    <col min="5895" max="5896" width="5.85546875" style="37" customWidth="1"/>
    <col min="5897" max="6144" width="8.5703125" style="37" customWidth="1"/>
    <col min="6145" max="6145" width="25.42578125" style="37" customWidth="1"/>
    <col min="6146" max="6146" width="24.42578125" style="37" customWidth="1"/>
    <col min="6147" max="6147" width="34" style="37" customWidth="1"/>
    <col min="6148" max="6148" width="19.85546875" style="37" customWidth="1"/>
    <col min="6149" max="6149" width="12" style="37" customWidth="1"/>
    <col min="6150" max="6150" width="4.5703125" style="37" customWidth="1"/>
    <col min="6151" max="6152" width="5.85546875" style="37" customWidth="1"/>
    <col min="6153" max="6400" width="8.5703125" style="37" customWidth="1"/>
    <col min="6401" max="6401" width="25.42578125" style="37" customWidth="1"/>
    <col min="6402" max="6402" width="24.42578125" style="37" customWidth="1"/>
    <col min="6403" max="6403" width="34" style="37" customWidth="1"/>
    <col min="6404" max="6404" width="19.85546875" style="37" customWidth="1"/>
    <col min="6405" max="6405" width="12" style="37" customWidth="1"/>
    <col min="6406" max="6406" width="4.5703125" style="37" customWidth="1"/>
    <col min="6407" max="6408" width="5.85546875" style="37" customWidth="1"/>
    <col min="6409" max="6656" width="8.5703125" style="37" customWidth="1"/>
    <col min="6657" max="6657" width="25.42578125" style="37" customWidth="1"/>
    <col min="6658" max="6658" width="24.42578125" style="37" customWidth="1"/>
    <col min="6659" max="6659" width="34" style="37" customWidth="1"/>
    <col min="6660" max="6660" width="19.85546875" style="37" customWidth="1"/>
    <col min="6661" max="6661" width="12" style="37" customWidth="1"/>
    <col min="6662" max="6662" width="4.5703125" style="37" customWidth="1"/>
    <col min="6663" max="6664" width="5.85546875" style="37" customWidth="1"/>
    <col min="6665" max="6912" width="8.5703125" style="37" customWidth="1"/>
    <col min="6913" max="6913" width="25.42578125" style="37" customWidth="1"/>
    <col min="6914" max="6914" width="24.42578125" style="37" customWidth="1"/>
    <col min="6915" max="6915" width="34" style="37" customWidth="1"/>
    <col min="6916" max="6916" width="19.85546875" style="37" customWidth="1"/>
    <col min="6917" max="6917" width="12" style="37" customWidth="1"/>
    <col min="6918" max="6918" width="4.5703125" style="37" customWidth="1"/>
    <col min="6919" max="6920" width="5.85546875" style="37" customWidth="1"/>
    <col min="6921" max="7168" width="8.5703125" style="37" customWidth="1"/>
    <col min="7169" max="7169" width="25.42578125" style="37" customWidth="1"/>
    <col min="7170" max="7170" width="24.42578125" style="37" customWidth="1"/>
    <col min="7171" max="7171" width="34" style="37" customWidth="1"/>
    <col min="7172" max="7172" width="19.85546875" style="37" customWidth="1"/>
    <col min="7173" max="7173" width="12" style="37" customWidth="1"/>
    <col min="7174" max="7174" width="4.5703125" style="37" customWidth="1"/>
    <col min="7175" max="7176" width="5.85546875" style="37" customWidth="1"/>
    <col min="7177" max="7424" width="8.5703125" style="37" customWidth="1"/>
    <col min="7425" max="7425" width="25.42578125" style="37" customWidth="1"/>
    <col min="7426" max="7426" width="24.42578125" style="37" customWidth="1"/>
    <col min="7427" max="7427" width="34" style="37" customWidth="1"/>
    <col min="7428" max="7428" width="19.85546875" style="37" customWidth="1"/>
    <col min="7429" max="7429" width="12" style="37" customWidth="1"/>
    <col min="7430" max="7430" width="4.5703125" style="37" customWidth="1"/>
    <col min="7431" max="7432" width="5.85546875" style="37" customWidth="1"/>
    <col min="7433" max="7680" width="8.5703125" style="37" customWidth="1"/>
    <col min="7681" max="7681" width="25.42578125" style="37" customWidth="1"/>
    <col min="7682" max="7682" width="24.42578125" style="37" customWidth="1"/>
    <col min="7683" max="7683" width="34" style="37" customWidth="1"/>
    <col min="7684" max="7684" width="19.85546875" style="37" customWidth="1"/>
    <col min="7685" max="7685" width="12" style="37" customWidth="1"/>
    <col min="7686" max="7686" width="4.5703125" style="37" customWidth="1"/>
    <col min="7687" max="7688" width="5.85546875" style="37" customWidth="1"/>
    <col min="7689" max="7936" width="8.5703125" style="37" customWidth="1"/>
    <col min="7937" max="7937" width="25.42578125" style="37" customWidth="1"/>
    <col min="7938" max="7938" width="24.42578125" style="37" customWidth="1"/>
    <col min="7939" max="7939" width="34" style="37" customWidth="1"/>
    <col min="7940" max="7940" width="19.85546875" style="37" customWidth="1"/>
    <col min="7941" max="7941" width="12" style="37" customWidth="1"/>
    <col min="7942" max="7942" width="4.5703125" style="37" customWidth="1"/>
    <col min="7943" max="7944" width="5.85546875" style="37" customWidth="1"/>
    <col min="7945" max="8192" width="8.5703125" style="37" customWidth="1"/>
    <col min="8193" max="8193" width="25.42578125" style="37" customWidth="1"/>
    <col min="8194" max="8194" width="24.42578125" style="37" customWidth="1"/>
    <col min="8195" max="8195" width="34" style="37" customWidth="1"/>
    <col min="8196" max="8196" width="19.85546875" style="37" customWidth="1"/>
    <col min="8197" max="8197" width="12" style="37" customWidth="1"/>
    <col min="8198" max="8198" width="4.5703125" style="37" customWidth="1"/>
    <col min="8199" max="8200" width="5.85546875" style="37" customWidth="1"/>
    <col min="8201" max="8448" width="8.5703125" style="37" customWidth="1"/>
    <col min="8449" max="8449" width="25.42578125" style="37" customWidth="1"/>
    <col min="8450" max="8450" width="24.42578125" style="37" customWidth="1"/>
    <col min="8451" max="8451" width="34" style="37" customWidth="1"/>
    <col min="8452" max="8452" width="19.85546875" style="37" customWidth="1"/>
    <col min="8453" max="8453" width="12" style="37" customWidth="1"/>
    <col min="8454" max="8454" width="4.5703125" style="37" customWidth="1"/>
    <col min="8455" max="8456" width="5.85546875" style="37" customWidth="1"/>
    <col min="8457" max="8704" width="8.5703125" style="37" customWidth="1"/>
    <col min="8705" max="8705" width="25.42578125" style="37" customWidth="1"/>
    <col min="8706" max="8706" width="24.42578125" style="37" customWidth="1"/>
    <col min="8707" max="8707" width="34" style="37" customWidth="1"/>
    <col min="8708" max="8708" width="19.85546875" style="37" customWidth="1"/>
    <col min="8709" max="8709" width="12" style="37" customWidth="1"/>
    <col min="8710" max="8710" width="4.5703125" style="37" customWidth="1"/>
    <col min="8711" max="8712" width="5.85546875" style="37" customWidth="1"/>
    <col min="8713" max="8960" width="8.5703125" style="37" customWidth="1"/>
    <col min="8961" max="8961" width="25.42578125" style="37" customWidth="1"/>
    <col min="8962" max="8962" width="24.42578125" style="37" customWidth="1"/>
    <col min="8963" max="8963" width="34" style="37" customWidth="1"/>
    <col min="8964" max="8964" width="19.85546875" style="37" customWidth="1"/>
    <col min="8965" max="8965" width="12" style="37" customWidth="1"/>
    <col min="8966" max="8966" width="4.5703125" style="37" customWidth="1"/>
    <col min="8967" max="8968" width="5.85546875" style="37" customWidth="1"/>
    <col min="8969" max="9216" width="8.5703125" style="37" customWidth="1"/>
    <col min="9217" max="9217" width="25.42578125" style="37" customWidth="1"/>
    <col min="9218" max="9218" width="24.42578125" style="37" customWidth="1"/>
    <col min="9219" max="9219" width="34" style="37" customWidth="1"/>
    <col min="9220" max="9220" width="19.85546875" style="37" customWidth="1"/>
    <col min="9221" max="9221" width="12" style="37" customWidth="1"/>
    <col min="9222" max="9222" width="4.5703125" style="37" customWidth="1"/>
    <col min="9223" max="9224" width="5.85546875" style="37" customWidth="1"/>
    <col min="9225" max="9472" width="8.5703125" style="37" customWidth="1"/>
    <col min="9473" max="9473" width="25.42578125" style="37" customWidth="1"/>
    <col min="9474" max="9474" width="24.42578125" style="37" customWidth="1"/>
    <col min="9475" max="9475" width="34" style="37" customWidth="1"/>
    <col min="9476" max="9476" width="19.85546875" style="37" customWidth="1"/>
    <col min="9477" max="9477" width="12" style="37" customWidth="1"/>
    <col min="9478" max="9478" width="4.5703125" style="37" customWidth="1"/>
    <col min="9479" max="9480" width="5.85546875" style="37" customWidth="1"/>
    <col min="9481" max="9728" width="8.5703125" style="37" customWidth="1"/>
    <col min="9729" max="9729" width="25.42578125" style="37" customWidth="1"/>
    <col min="9730" max="9730" width="24.42578125" style="37" customWidth="1"/>
    <col min="9731" max="9731" width="34" style="37" customWidth="1"/>
    <col min="9732" max="9732" width="19.85546875" style="37" customWidth="1"/>
    <col min="9733" max="9733" width="12" style="37" customWidth="1"/>
    <col min="9734" max="9734" width="4.5703125" style="37" customWidth="1"/>
    <col min="9735" max="9736" width="5.85546875" style="37" customWidth="1"/>
    <col min="9737" max="9984" width="8.5703125" style="37" customWidth="1"/>
    <col min="9985" max="9985" width="25.42578125" style="37" customWidth="1"/>
    <col min="9986" max="9986" width="24.42578125" style="37" customWidth="1"/>
    <col min="9987" max="9987" width="34" style="37" customWidth="1"/>
    <col min="9988" max="9988" width="19.85546875" style="37" customWidth="1"/>
    <col min="9989" max="9989" width="12" style="37" customWidth="1"/>
    <col min="9990" max="9990" width="4.5703125" style="37" customWidth="1"/>
    <col min="9991" max="9992" width="5.85546875" style="37" customWidth="1"/>
    <col min="9993" max="10240" width="8.5703125" style="37" customWidth="1"/>
    <col min="10241" max="10241" width="25.42578125" style="37" customWidth="1"/>
    <col min="10242" max="10242" width="24.42578125" style="37" customWidth="1"/>
    <col min="10243" max="10243" width="34" style="37" customWidth="1"/>
    <col min="10244" max="10244" width="19.85546875" style="37" customWidth="1"/>
    <col min="10245" max="10245" width="12" style="37" customWidth="1"/>
    <col min="10246" max="10246" width="4.5703125" style="37" customWidth="1"/>
    <col min="10247" max="10248" width="5.85546875" style="37" customWidth="1"/>
    <col min="10249" max="10496" width="8.5703125" style="37" customWidth="1"/>
    <col min="10497" max="10497" width="25.42578125" style="37" customWidth="1"/>
    <col min="10498" max="10498" width="24.42578125" style="37" customWidth="1"/>
    <col min="10499" max="10499" width="34" style="37" customWidth="1"/>
    <col min="10500" max="10500" width="19.85546875" style="37" customWidth="1"/>
    <col min="10501" max="10501" width="12" style="37" customWidth="1"/>
    <col min="10502" max="10502" width="4.5703125" style="37" customWidth="1"/>
    <col min="10503" max="10504" width="5.85546875" style="37" customWidth="1"/>
    <col min="10505" max="10752" width="8.5703125" style="37" customWidth="1"/>
    <col min="10753" max="10753" width="25.42578125" style="37" customWidth="1"/>
    <col min="10754" max="10754" width="24.42578125" style="37" customWidth="1"/>
    <col min="10755" max="10755" width="34" style="37" customWidth="1"/>
    <col min="10756" max="10756" width="19.85546875" style="37" customWidth="1"/>
    <col min="10757" max="10757" width="12" style="37" customWidth="1"/>
    <col min="10758" max="10758" width="4.5703125" style="37" customWidth="1"/>
    <col min="10759" max="10760" width="5.85546875" style="37" customWidth="1"/>
    <col min="10761" max="11008" width="8.5703125" style="37" customWidth="1"/>
    <col min="11009" max="11009" width="25.42578125" style="37" customWidth="1"/>
    <col min="11010" max="11010" width="24.42578125" style="37" customWidth="1"/>
    <col min="11011" max="11011" width="34" style="37" customWidth="1"/>
    <col min="11012" max="11012" width="19.85546875" style="37" customWidth="1"/>
    <col min="11013" max="11013" width="12" style="37" customWidth="1"/>
    <col min="11014" max="11014" width="4.5703125" style="37" customWidth="1"/>
    <col min="11015" max="11016" width="5.85546875" style="37" customWidth="1"/>
    <col min="11017" max="11264" width="8.5703125" style="37" customWidth="1"/>
    <col min="11265" max="11265" width="25.42578125" style="37" customWidth="1"/>
    <col min="11266" max="11266" width="24.42578125" style="37" customWidth="1"/>
    <col min="11267" max="11267" width="34" style="37" customWidth="1"/>
    <col min="11268" max="11268" width="19.85546875" style="37" customWidth="1"/>
    <col min="11269" max="11269" width="12" style="37" customWidth="1"/>
    <col min="11270" max="11270" width="4.5703125" style="37" customWidth="1"/>
    <col min="11271" max="11272" width="5.85546875" style="37" customWidth="1"/>
    <col min="11273" max="11520" width="8.5703125" style="37" customWidth="1"/>
    <col min="11521" max="11521" width="25.42578125" style="37" customWidth="1"/>
    <col min="11522" max="11522" width="24.42578125" style="37" customWidth="1"/>
    <col min="11523" max="11523" width="34" style="37" customWidth="1"/>
    <col min="11524" max="11524" width="19.85546875" style="37" customWidth="1"/>
    <col min="11525" max="11525" width="12" style="37" customWidth="1"/>
    <col min="11526" max="11526" width="4.5703125" style="37" customWidth="1"/>
    <col min="11527" max="11528" width="5.85546875" style="37" customWidth="1"/>
    <col min="11529" max="11776" width="8.5703125" style="37" customWidth="1"/>
    <col min="11777" max="11777" width="25.42578125" style="37" customWidth="1"/>
    <col min="11778" max="11778" width="24.42578125" style="37" customWidth="1"/>
    <col min="11779" max="11779" width="34" style="37" customWidth="1"/>
    <col min="11780" max="11780" width="19.85546875" style="37" customWidth="1"/>
    <col min="11781" max="11781" width="12" style="37" customWidth="1"/>
    <col min="11782" max="11782" width="4.5703125" style="37" customWidth="1"/>
    <col min="11783" max="11784" width="5.85546875" style="37" customWidth="1"/>
    <col min="11785" max="12032" width="8.5703125" style="37" customWidth="1"/>
    <col min="12033" max="12033" width="25.42578125" style="37" customWidth="1"/>
    <col min="12034" max="12034" width="24.42578125" style="37" customWidth="1"/>
    <col min="12035" max="12035" width="34" style="37" customWidth="1"/>
    <col min="12036" max="12036" width="19.85546875" style="37" customWidth="1"/>
    <col min="12037" max="12037" width="12" style="37" customWidth="1"/>
    <col min="12038" max="12038" width="4.5703125" style="37" customWidth="1"/>
    <col min="12039" max="12040" width="5.85546875" style="37" customWidth="1"/>
    <col min="12041" max="12288" width="8.5703125" style="37" customWidth="1"/>
    <col min="12289" max="12289" width="25.42578125" style="37" customWidth="1"/>
    <col min="12290" max="12290" width="24.42578125" style="37" customWidth="1"/>
    <col min="12291" max="12291" width="34" style="37" customWidth="1"/>
    <col min="12292" max="12292" width="19.85546875" style="37" customWidth="1"/>
    <col min="12293" max="12293" width="12" style="37" customWidth="1"/>
    <col min="12294" max="12294" width="4.5703125" style="37" customWidth="1"/>
    <col min="12295" max="12296" width="5.85546875" style="37" customWidth="1"/>
    <col min="12297" max="12544" width="8.5703125" style="37" customWidth="1"/>
    <col min="12545" max="12545" width="25.42578125" style="37" customWidth="1"/>
    <col min="12546" max="12546" width="24.42578125" style="37" customWidth="1"/>
    <col min="12547" max="12547" width="34" style="37" customWidth="1"/>
    <col min="12548" max="12548" width="19.85546875" style="37" customWidth="1"/>
    <col min="12549" max="12549" width="12" style="37" customWidth="1"/>
    <col min="12550" max="12550" width="4.5703125" style="37" customWidth="1"/>
    <col min="12551" max="12552" width="5.85546875" style="37" customWidth="1"/>
    <col min="12553" max="12800" width="8.5703125" style="37" customWidth="1"/>
    <col min="12801" max="12801" width="25.42578125" style="37" customWidth="1"/>
    <col min="12802" max="12802" width="24.42578125" style="37" customWidth="1"/>
    <col min="12803" max="12803" width="34" style="37" customWidth="1"/>
    <col min="12804" max="12804" width="19.85546875" style="37" customWidth="1"/>
    <col min="12805" max="12805" width="12" style="37" customWidth="1"/>
    <col min="12806" max="12806" width="4.5703125" style="37" customWidth="1"/>
    <col min="12807" max="12808" width="5.85546875" style="37" customWidth="1"/>
    <col min="12809" max="13056" width="8.5703125" style="37" customWidth="1"/>
    <col min="13057" max="13057" width="25.42578125" style="37" customWidth="1"/>
    <col min="13058" max="13058" width="24.42578125" style="37" customWidth="1"/>
    <col min="13059" max="13059" width="34" style="37" customWidth="1"/>
    <col min="13060" max="13060" width="19.85546875" style="37" customWidth="1"/>
    <col min="13061" max="13061" width="12" style="37" customWidth="1"/>
    <col min="13062" max="13062" width="4.5703125" style="37" customWidth="1"/>
    <col min="13063" max="13064" width="5.85546875" style="37" customWidth="1"/>
    <col min="13065" max="13312" width="8.5703125" style="37" customWidth="1"/>
    <col min="13313" max="13313" width="25.42578125" style="37" customWidth="1"/>
    <col min="13314" max="13314" width="24.42578125" style="37" customWidth="1"/>
    <col min="13315" max="13315" width="34" style="37" customWidth="1"/>
    <col min="13316" max="13316" width="19.85546875" style="37" customWidth="1"/>
    <col min="13317" max="13317" width="12" style="37" customWidth="1"/>
    <col min="13318" max="13318" width="4.5703125" style="37" customWidth="1"/>
    <col min="13319" max="13320" width="5.85546875" style="37" customWidth="1"/>
    <col min="13321" max="13568" width="8.5703125" style="37" customWidth="1"/>
    <col min="13569" max="13569" width="25.42578125" style="37" customWidth="1"/>
    <col min="13570" max="13570" width="24.42578125" style="37" customWidth="1"/>
    <col min="13571" max="13571" width="34" style="37" customWidth="1"/>
    <col min="13572" max="13572" width="19.85546875" style="37" customWidth="1"/>
    <col min="13573" max="13573" width="12" style="37" customWidth="1"/>
    <col min="13574" max="13574" width="4.5703125" style="37" customWidth="1"/>
    <col min="13575" max="13576" width="5.85546875" style="37" customWidth="1"/>
    <col min="13577" max="13824" width="8.5703125" style="37" customWidth="1"/>
    <col min="13825" max="13825" width="25.42578125" style="37" customWidth="1"/>
    <col min="13826" max="13826" width="24.42578125" style="37" customWidth="1"/>
    <col min="13827" max="13827" width="34" style="37" customWidth="1"/>
    <col min="13828" max="13828" width="19.85546875" style="37" customWidth="1"/>
    <col min="13829" max="13829" width="12" style="37" customWidth="1"/>
    <col min="13830" max="13830" width="4.5703125" style="37" customWidth="1"/>
    <col min="13831" max="13832" width="5.85546875" style="37" customWidth="1"/>
    <col min="13833" max="14080" width="8.5703125" style="37" customWidth="1"/>
    <col min="14081" max="14081" width="25.42578125" style="37" customWidth="1"/>
    <col min="14082" max="14082" width="24.42578125" style="37" customWidth="1"/>
    <col min="14083" max="14083" width="34" style="37" customWidth="1"/>
    <col min="14084" max="14084" width="19.85546875" style="37" customWidth="1"/>
    <col min="14085" max="14085" width="12" style="37" customWidth="1"/>
    <col min="14086" max="14086" width="4.5703125" style="37" customWidth="1"/>
    <col min="14087" max="14088" width="5.85546875" style="37" customWidth="1"/>
    <col min="14089" max="14336" width="8.5703125" style="37" customWidth="1"/>
    <col min="14337" max="14337" width="25.42578125" style="37" customWidth="1"/>
    <col min="14338" max="14338" width="24.42578125" style="37" customWidth="1"/>
    <col min="14339" max="14339" width="34" style="37" customWidth="1"/>
    <col min="14340" max="14340" width="19.85546875" style="37" customWidth="1"/>
    <col min="14341" max="14341" width="12" style="37" customWidth="1"/>
    <col min="14342" max="14342" width="4.5703125" style="37" customWidth="1"/>
    <col min="14343" max="14344" width="5.85546875" style="37" customWidth="1"/>
    <col min="14345" max="14592" width="8.5703125" style="37" customWidth="1"/>
    <col min="14593" max="14593" width="25.42578125" style="37" customWidth="1"/>
    <col min="14594" max="14594" width="24.42578125" style="37" customWidth="1"/>
    <col min="14595" max="14595" width="34" style="37" customWidth="1"/>
    <col min="14596" max="14596" width="19.85546875" style="37" customWidth="1"/>
    <col min="14597" max="14597" width="12" style="37" customWidth="1"/>
    <col min="14598" max="14598" width="4.5703125" style="37" customWidth="1"/>
    <col min="14599" max="14600" width="5.85546875" style="37" customWidth="1"/>
    <col min="14601" max="14848" width="8.5703125" style="37" customWidth="1"/>
    <col min="14849" max="14849" width="25.42578125" style="37" customWidth="1"/>
    <col min="14850" max="14850" width="24.42578125" style="37" customWidth="1"/>
    <col min="14851" max="14851" width="34" style="37" customWidth="1"/>
    <col min="14852" max="14852" width="19.85546875" style="37" customWidth="1"/>
    <col min="14853" max="14853" width="12" style="37" customWidth="1"/>
    <col min="14854" max="14854" width="4.5703125" style="37" customWidth="1"/>
    <col min="14855" max="14856" width="5.85546875" style="37" customWidth="1"/>
    <col min="14857" max="15104" width="8.5703125" style="37" customWidth="1"/>
    <col min="15105" max="15105" width="25.42578125" style="37" customWidth="1"/>
    <col min="15106" max="15106" width="24.42578125" style="37" customWidth="1"/>
    <col min="15107" max="15107" width="34" style="37" customWidth="1"/>
    <col min="15108" max="15108" width="19.85546875" style="37" customWidth="1"/>
    <col min="15109" max="15109" width="12" style="37" customWidth="1"/>
    <col min="15110" max="15110" width="4.5703125" style="37" customWidth="1"/>
    <col min="15111" max="15112" width="5.85546875" style="37" customWidth="1"/>
    <col min="15113" max="15360" width="8.5703125" style="37" customWidth="1"/>
    <col min="15361" max="15361" width="25.42578125" style="37" customWidth="1"/>
    <col min="15362" max="15362" width="24.42578125" style="37" customWidth="1"/>
    <col min="15363" max="15363" width="34" style="37" customWidth="1"/>
    <col min="15364" max="15364" width="19.85546875" style="37" customWidth="1"/>
    <col min="15365" max="15365" width="12" style="37" customWidth="1"/>
    <col min="15366" max="15366" width="4.5703125" style="37" customWidth="1"/>
    <col min="15367" max="15368" width="5.85546875" style="37" customWidth="1"/>
    <col min="15369" max="15616" width="8.5703125" style="37" customWidth="1"/>
    <col min="15617" max="15617" width="25.42578125" style="37" customWidth="1"/>
    <col min="15618" max="15618" width="24.42578125" style="37" customWidth="1"/>
    <col min="15619" max="15619" width="34" style="37" customWidth="1"/>
    <col min="15620" max="15620" width="19.85546875" style="37" customWidth="1"/>
    <col min="15621" max="15621" width="12" style="37" customWidth="1"/>
    <col min="15622" max="15622" width="4.5703125" style="37" customWidth="1"/>
    <col min="15623" max="15624" width="5.85546875" style="37" customWidth="1"/>
    <col min="15625" max="15872" width="8.5703125" style="37" customWidth="1"/>
    <col min="15873" max="15873" width="25.42578125" style="37" customWidth="1"/>
    <col min="15874" max="15874" width="24.42578125" style="37" customWidth="1"/>
    <col min="15875" max="15875" width="34" style="37" customWidth="1"/>
    <col min="15876" max="15876" width="19.85546875" style="37" customWidth="1"/>
    <col min="15877" max="15877" width="12" style="37" customWidth="1"/>
    <col min="15878" max="15878" width="4.5703125" style="37" customWidth="1"/>
    <col min="15879" max="15880" width="5.85546875" style="37" customWidth="1"/>
    <col min="15881" max="16128" width="8.5703125" style="37" customWidth="1"/>
    <col min="16129" max="16129" width="25.42578125" style="37" customWidth="1"/>
    <col min="16130" max="16130" width="24.42578125" style="37" customWidth="1"/>
    <col min="16131" max="16131" width="34" style="37" customWidth="1"/>
    <col min="16132" max="16132" width="19.85546875" style="37" customWidth="1"/>
    <col min="16133" max="16133" width="12" style="37" customWidth="1"/>
    <col min="16134" max="16134" width="4.5703125" style="37" customWidth="1"/>
    <col min="16135" max="16136" width="5.85546875" style="37" customWidth="1"/>
    <col min="16137" max="16384" width="8.5703125" style="37" customWidth="1"/>
  </cols>
  <sheetData>
    <row r="1" spans="1:11" ht="17.850000000000001" customHeight="1">
      <c r="A1" s="36" t="s">
        <v>15546</v>
      </c>
    </row>
    <row r="3" spans="1:11">
      <c r="A3" s="653" t="s">
        <v>15547</v>
      </c>
      <c r="B3" s="654"/>
      <c r="C3" s="654"/>
      <c r="D3" s="654"/>
      <c r="E3" s="654"/>
      <c r="F3" s="654"/>
      <c r="G3" s="654"/>
      <c r="H3" s="654"/>
      <c r="I3" s="654"/>
      <c r="J3" s="654"/>
      <c r="K3" s="654"/>
    </row>
    <row r="4" spans="1:11" ht="76.7" customHeight="1">
      <c r="A4" s="214" t="s">
        <v>15548</v>
      </c>
      <c r="B4" s="214"/>
      <c r="C4" s="214"/>
      <c r="D4" s="214"/>
      <c r="E4" s="214"/>
      <c r="F4" s="214"/>
      <c r="G4" s="214"/>
      <c r="H4" s="214"/>
      <c r="I4" s="214"/>
      <c r="J4" s="214"/>
      <c r="K4" s="214"/>
    </row>
    <row r="5" spans="1:11">
      <c r="A5" s="37" t="s">
        <v>15549</v>
      </c>
    </row>
    <row r="6" spans="1:11" ht="12.95">
      <c r="A6" s="38" t="s">
        <v>2911</v>
      </c>
      <c r="B6" s="38" t="s">
        <v>19</v>
      </c>
      <c r="C6" s="38" t="s">
        <v>13</v>
      </c>
      <c r="D6" s="38" t="s">
        <v>3186</v>
      </c>
    </row>
    <row r="7" spans="1:11" s="39" customFormat="1">
      <c r="A7" s="83" t="s">
        <v>14884</v>
      </c>
      <c r="B7" s="83" t="s">
        <v>15042</v>
      </c>
      <c r="C7" s="84" t="s">
        <v>15550</v>
      </c>
      <c r="D7" s="84" t="s">
        <v>15551</v>
      </c>
    </row>
    <row r="8" spans="1:11" s="39" customFormat="1">
      <c r="A8" s="83" t="s">
        <v>14886</v>
      </c>
      <c r="B8" s="83" t="s">
        <v>63</v>
      </c>
      <c r="C8" s="84" t="s">
        <v>15552</v>
      </c>
      <c r="D8" s="84" t="s">
        <v>15553</v>
      </c>
    </row>
    <row r="9" spans="1:11">
      <c r="D9" s="37" t="s">
        <v>63</v>
      </c>
    </row>
    <row r="10" spans="1:11">
      <c r="A10" s="37" t="s">
        <v>15554</v>
      </c>
    </row>
    <row r="11" spans="1:11" ht="12.95">
      <c r="A11" s="38" t="s">
        <v>2911</v>
      </c>
      <c r="B11" s="38" t="s">
        <v>19</v>
      </c>
      <c r="C11" s="38" t="s">
        <v>13</v>
      </c>
      <c r="D11" s="38" t="s">
        <v>3186</v>
      </c>
    </row>
    <row r="12" spans="1:11" s="39" customFormat="1">
      <c r="A12" s="83" t="s">
        <v>14884</v>
      </c>
      <c r="B12" s="83" t="s">
        <v>14930</v>
      </c>
      <c r="C12" s="84" t="s">
        <v>15555</v>
      </c>
      <c r="D12" s="84" t="s">
        <v>15556</v>
      </c>
    </row>
    <row r="13" spans="1:11" s="39" customFormat="1">
      <c r="A13" s="83" t="s">
        <v>14886</v>
      </c>
      <c r="B13" s="83" t="s">
        <v>63</v>
      </c>
      <c r="C13" s="84" t="s">
        <v>15557</v>
      </c>
      <c r="D13" s="84" t="s">
        <v>15558</v>
      </c>
    </row>
    <row r="14" spans="1:11">
      <c r="A14" s="40"/>
      <c r="B14" s="40"/>
      <c r="C14" s="40"/>
      <c r="D14" s="40"/>
      <c r="E14" s="40"/>
      <c r="F14" s="40"/>
      <c r="G14" s="40"/>
      <c r="H14" s="40"/>
      <c r="I14" s="40"/>
      <c r="J14" s="40"/>
      <c r="K14" s="40"/>
    </row>
    <row r="15" spans="1:11" ht="55.5" customHeight="1">
      <c r="A15" s="41" t="s">
        <v>63</v>
      </c>
      <c r="B15" s="655" t="s">
        <v>63</v>
      </c>
      <c r="C15" s="654"/>
      <c r="D15" s="654"/>
      <c r="E15" s="654"/>
    </row>
    <row r="16" spans="1:11" ht="82.5" customHeight="1">
      <c r="B16" s="655" t="s">
        <v>63</v>
      </c>
      <c r="C16" s="654"/>
      <c r="D16" s="654"/>
      <c r="E16" s="654"/>
    </row>
    <row r="17" spans="2:5" ht="42" customHeight="1">
      <c r="B17" s="655" t="s">
        <v>63</v>
      </c>
      <c r="C17" s="654"/>
      <c r="D17" s="654"/>
      <c r="E17" s="654"/>
    </row>
    <row r="18" spans="2:5" ht="67.7" customHeight="1">
      <c r="B18" s="655" t="s">
        <v>63</v>
      </c>
      <c r="C18" s="654"/>
      <c r="D18" s="654"/>
      <c r="E18" s="654"/>
    </row>
    <row r="19" spans="2:5" ht="66.75" customHeight="1">
      <c r="B19" s="655" t="s">
        <v>63</v>
      </c>
      <c r="C19" s="654"/>
      <c r="D19" s="654"/>
      <c r="E19" s="654"/>
    </row>
    <row r="20" spans="2:5" ht="42.75" customHeight="1">
      <c r="B20" s="655" t="s">
        <v>63</v>
      </c>
      <c r="C20" s="654"/>
      <c r="D20" s="654"/>
      <c r="E20" s="654"/>
    </row>
  </sheetData>
  <mergeCells count="7">
    <mergeCell ref="B19:E19"/>
    <mergeCell ref="B20:E20"/>
    <mergeCell ref="B17:E17"/>
    <mergeCell ref="B18:E18"/>
    <mergeCell ref="A3:K3"/>
    <mergeCell ref="B16:E16"/>
    <mergeCell ref="B15:E15"/>
  </mergeCells>
  <pageMargins left="0.7" right="0.7" top="0.75" bottom="0.75" header="0.3" footer="0.3"/>
  <pageSetup orientation="portrai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tabColor rgb="FF0070C0"/>
  </sheetPr>
  <dimension ref="A1:I4"/>
  <sheetViews>
    <sheetView workbookViewId="0">
      <selection activeCell="B5" sqref="B5"/>
    </sheetView>
  </sheetViews>
  <sheetFormatPr defaultColWidth="9.140625" defaultRowHeight="14.4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c r="A1" s="117" t="s">
        <v>2911</v>
      </c>
      <c r="B1" s="117"/>
      <c r="C1" s="117" t="s">
        <v>3018</v>
      </c>
      <c r="D1" s="117" t="s">
        <v>3019</v>
      </c>
      <c r="E1" s="117" t="s">
        <v>3020</v>
      </c>
      <c r="F1" s="117" t="s">
        <v>15</v>
      </c>
      <c r="G1" s="117" t="s">
        <v>3021</v>
      </c>
      <c r="H1" s="117" t="s">
        <v>3022</v>
      </c>
      <c r="I1" s="117" t="s">
        <v>3023</v>
      </c>
    </row>
    <row r="2" spans="1:9">
      <c r="A2" t="s">
        <v>8782</v>
      </c>
      <c r="B2" t="s">
        <v>7722</v>
      </c>
      <c r="C2" t="s">
        <v>747</v>
      </c>
      <c r="D2">
        <v>4</v>
      </c>
      <c r="E2">
        <v>6</v>
      </c>
      <c r="F2">
        <v>3</v>
      </c>
      <c r="G2" t="s">
        <v>137</v>
      </c>
      <c r="H2" t="s">
        <v>97</v>
      </c>
    </row>
    <row r="3" spans="1:9">
      <c r="A3" t="s">
        <v>15559</v>
      </c>
      <c r="B3" t="s">
        <v>7723</v>
      </c>
      <c r="C3" t="s">
        <v>15560</v>
      </c>
      <c r="D3">
        <v>7</v>
      </c>
      <c r="E3">
        <v>21</v>
      </c>
      <c r="F3">
        <v>15</v>
      </c>
      <c r="G3" t="s">
        <v>137</v>
      </c>
      <c r="H3" t="s">
        <v>2710</v>
      </c>
    </row>
    <row r="4" spans="1:9">
      <c r="A4" t="s">
        <v>2939</v>
      </c>
      <c r="B4" t="s">
        <v>7724</v>
      </c>
      <c r="C4" t="s">
        <v>15561</v>
      </c>
      <c r="D4">
        <v>22</v>
      </c>
      <c r="E4">
        <v>24</v>
      </c>
      <c r="F4">
        <v>3</v>
      </c>
      <c r="G4" t="s">
        <v>137</v>
      </c>
      <c r="H4" t="s">
        <v>2710</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tabColor theme="0"/>
  </sheetPr>
  <dimension ref="A1:I4"/>
  <sheetViews>
    <sheetView workbookViewId="0">
      <selection activeCell="D5" sqref="D5"/>
    </sheetView>
  </sheetViews>
  <sheetFormatPr defaultColWidth="9.140625" defaultRowHeight="14.4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c r="A1" s="117" t="s">
        <v>2911</v>
      </c>
      <c r="B1" s="117"/>
      <c r="C1" s="117" t="s">
        <v>3018</v>
      </c>
      <c r="D1" s="117" t="s">
        <v>3019</v>
      </c>
      <c r="E1" s="117" t="s">
        <v>3020</v>
      </c>
      <c r="F1" s="117" t="s">
        <v>15</v>
      </c>
      <c r="G1" s="117" t="s">
        <v>3021</v>
      </c>
      <c r="H1" s="117" t="s">
        <v>3022</v>
      </c>
      <c r="I1" s="117" t="s">
        <v>3023</v>
      </c>
    </row>
    <row r="2" spans="1:9">
      <c r="A2" t="s">
        <v>8782</v>
      </c>
      <c r="B2" t="s">
        <v>7424</v>
      </c>
      <c r="C2" t="s">
        <v>747</v>
      </c>
      <c r="D2">
        <v>4</v>
      </c>
      <c r="E2">
        <v>6</v>
      </c>
      <c r="F2">
        <v>3</v>
      </c>
      <c r="G2" t="s">
        <v>137</v>
      </c>
      <c r="H2" t="s">
        <v>97</v>
      </c>
    </row>
    <row r="3" spans="1:9">
      <c r="A3" t="s">
        <v>15559</v>
      </c>
      <c r="B3" t="s">
        <v>7428</v>
      </c>
      <c r="C3" t="s">
        <v>15560</v>
      </c>
      <c r="D3">
        <v>7</v>
      </c>
      <c r="E3">
        <v>21</v>
      </c>
      <c r="F3">
        <v>15</v>
      </c>
      <c r="G3" t="s">
        <v>137</v>
      </c>
      <c r="H3" t="s">
        <v>2710</v>
      </c>
    </row>
    <row r="4" spans="1:9">
      <c r="A4" t="s">
        <v>2939</v>
      </c>
      <c r="B4" t="s">
        <v>7429</v>
      </c>
      <c r="C4" t="s">
        <v>15561</v>
      </c>
      <c r="D4">
        <v>22</v>
      </c>
      <c r="E4">
        <v>24</v>
      </c>
      <c r="F4">
        <v>3</v>
      </c>
      <c r="G4" t="s">
        <v>137</v>
      </c>
      <c r="H4" t="s">
        <v>2710</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tabColor theme="0"/>
  </sheetPr>
  <dimension ref="A1:I4"/>
  <sheetViews>
    <sheetView workbookViewId="0">
      <selection activeCell="E24" sqref="E24"/>
    </sheetView>
  </sheetViews>
  <sheetFormatPr defaultColWidth="9.140625" defaultRowHeight="14.4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c r="A1" s="117" t="s">
        <v>2911</v>
      </c>
      <c r="B1" s="117"/>
      <c r="C1" s="117" t="s">
        <v>3018</v>
      </c>
      <c r="D1" s="117" t="s">
        <v>3019</v>
      </c>
      <c r="E1" s="117" t="s">
        <v>3020</v>
      </c>
      <c r="F1" s="117" t="s">
        <v>15</v>
      </c>
      <c r="G1" s="117" t="s">
        <v>3021</v>
      </c>
      <c r="H1" s="117" t="s">
        <v>3022</v>
      </c>
      <c r="I1" s="117" t="s">
        <v>3023</v>
      </c>
    </row>
    <row r="2" spans="1:9">
      <c r="A2" t="s">
        <v>8782</v>
      </c>
      <c r="B2" t="s">
        <v>7609</v>
      </c>
      <c r="C2" t="s">
        <v>747</v>
      </c>
      <c r="D2">
        <v>4</v>
      </c>
      <c r="E2">
        <v>6</v>
      </c>
      <c r="F2">
        <v>3</v>
      </c>
      <c r="G2" t="s">
        <v>137</v>
      </c>
      <c r="H2" t="s">
        <v>97</v>
      </c>
    </row>
    <row r="3" spans="1:9">
      <c r="A3" t="s">
        <v>15559</v>
      </c>
      <c r="B3" t="s">
        <v>7604</v>
      </c>
      <c r="C3" t="s">
        <v>15560</v>
      </c>
      <c r="D3">
        <v>7</v>
      </c>
      <c r="E3">
        <v>21</v>
      </c>
      <c r="F3">
        <v>15</v>
      </c>
      <c r="G3" t="s">
        <v>137</v>
      </c>
      <c r="H3" t="s">
        <v>2710</v>
      </c>
    </row>
    <row r="4" spans="1:9">
      <c r="A4" t="s">
        <v>2939</v>
      </c>
      <c r="B4" t="s">
        <v>7610</v>
      </c>
      <c r="C4" t="s">
        <v>15561</v>
      </c>
      <c r="D4">
        <v>22</v>
      </c>
      <c r="E4">
        <v>24</v>
      </c>
      <c r="F4">
        <v>3</v>
      </c>
      <c r="G4" t="s">
        <v>137</v>
      </c>
      <c r="H4" t="s">
        <v>2710</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pageSetUpPr fitToPage="1"/>
  </sheetPr>
  <dimension ref="A1:E22"/>
  <sheetViews>
    <sheetView workbookViewId="0">
      <selection activeCell="D11" sqref="D11"/>
    </sheetView>
  </sheetViews>
  <sheetFormatPr defaultColWidth="9.140625" defaultRowHeight="14.45"/>
  <cols>
    <col min="1" max="1" width="34.85546875" customWidth="1"/>
    <col min="2" max="2" width="20.42578125" customWidth="1"/>
    <col min="3" max="3" width="12.5703125" customWidth="1"/>
    <col min="4" max="4" width="75" customWidth="1"/>
  </cols>
  <sheetData>
    <row r="1" spans="1:5">
      <c r="A1" t="s">
        <v>32</v>
      </c>
      <c r="B1" t="s">
        <v>1431</v>
      </c>
      <c r="C1" t="s">
        <v>3181</v>
      </c>
      <c r="D1" t="s">
        <v>15562</v>
      </c>
    </row>
    <row r="2" spans="1:5">
      <c r="A2" t="s">
        <v>8057</v>
      </c>
      <c r="B2" t="s">
        <v>1511</v>
      </c>
      <c r="C2">
        <v>1</v>
      </c>
      <c r="D2" t="s">
        <v>15563</v>
      </c>
      <c r="E2" t="s">
        <v>15564</v>
      </c>
    </row>
    <row r="3" spans="1:5">
      <c r="A3" t="s">
        <v>8084</v>
      </c>
      <c r="B3" t="s">
        <v>1511</v>
      </c>
      <c r="C3">
        <v>2</v>
      </c>
      <c r="D3" t="s">
        <v>15565</v>
      </c>
    </row>
    <row r="4" spans="1:5">
      <c r="A4" t="s">
        <v>8153</v>
      </c>
      <c r="B4" t="s">
        <v>1511</v>
      </c>
      <c r="C4">
        <v>3</v>
      </c>
      <c r="D4" t="s">
        <v>15566</v>
      </c>
    </row>
    <row r="6" spans="1:5">
      <c r="A6" t="s">
        <v>8180</v>
      </c>
      <c r="B6" t="s">
        <v>15567</v>
      </c>
      <c r="C6">
        <v>1</v>
      </c>
      <c r="D6" t="s">
        <v>15568</v>
      </c>
    </row>
    <row r="7" spans="1:5">
      <c r="A7" t="s">
        <v>8180</v>
      </c>
      <c r="B7" t="s">
        <v>15569</v>
      </c>
      <c r="C7">
        <v>2</v>
      </c>
      <c r="D7" t="s">
        <v>15570</v>
      </c>
    </row>
    <row r="8" spans="1:5">
      <c r="A8" t="s">
        <v>7425</v>
      </c>
      <c r="B8" t="s">
        <v>1176</v>
      </c>
      <c r="C8">
        <v>3</v>
      </c>
      <c r="D8" t="s">
        <v>15571</v>
      </c>
    </row>
    <row r="9" spans="1:5">
      <c r="A9" t="s">
        <v>7425</v>
      </c>
      <c r="B9" t="s">
        <v>7541</v>
      </c>
      <c r="C9">
        <v>4</v>
      </c>
      <c r="D9" t="s">
        <v>15572</v>
      </c>
    </row>
    <row r="10" spans="1:5">
      <c r="A10" t="s">
        <v>15573</v>
      </c>
      <c r="B10" t="s">
        <v>7557</v>
      </c>
      <c r="C10">
        <v>5</v>
      </c>
      <c r="D10" t="s">
        <v>15574</v>
      </c>
      <c r="E10" t="s">
        <v>63</v>
      </c>
    </row>
    <row r="11" spans="1:5">
      <c r="A11" t="s">
        <v>7605</v>
      </c>
      <c r="B11" t="s">
        <v>7606</v>
      </c>
      <c r="C11">
        <v>6</v>
      </c>
      <c r="D11" t="s">
        <v>15575</v>
      </c>
    </row>
    <row r="12" spans="1:5">
      <c r="A12" t="s">
        <v>7605</v>
      </c>
      <c r="B12" t="s">
        <v>7720</v>
      </c>
      <c r="C12">
        <v>7</v>
      </c>
      <c r="D12" t="s">
        <v>15576</v>
      </c>
    </row>
    <row r="13" spans="1:5">
      <c r="A13" t="s">
        <v>7825</v>
      </c>
      <c r="B13" t="s">
        <v>1511</v>
      </c>
      <c r="C13">
        <v>8</v>
      </c>
      <c r="D13" t="s">
        <v>15577</v>
      </c>
    </row>
    <row r="14" spans="1:5">
      <c r="A14" t="s">
        <v>15578</v>
      </c>
      <c r="B14" t="s">
        <v>15579</v>
      </c>
      <c r="C14">
        <v>9</v>
      </c>
      <c r="D14" t="s">
        <v>15580</v>
      </c>
    </row>
    <row r="15" spans="1:5">
      <c r="A15" t="s">
        <v>7847</v>
      </c>
      <c r="B15" t="s">
        <v>1511</v>
      </c>
      <c r="C15">
        <v>10</v>
      </c>
      <c r="D15" t="s">
        <v>15581</v>
      </c>
    </row>
    <row r="16" spans="1:5">
      <c r="A16" t="s">
        <v>7914</v>
      </c>
      <c r="B16" t="s">
        <v>1511</v>
      </c>
      <c r="C16">
        <v>11</v>
      </c>
      <c r="D16" t="s">
        <v>15582</v>
      </c>
    </row>
    <row r="18" spans="1:4">
      <c r="A18" s="162" t="s">
        <v>15583</v>
      </c>
    </row>
    <row r="19" spans="1:4">
      <c r="A19" t="s">
        <v>15584</v>
      </c>
      <c r="B19" t="s">
        <v>15585</v>
      </c>
      <c r="D19" t="s">
        <v>15586</v>
      </c>
    </row>
    <row r="20" spans="1:4">
      <c r="A20" t="s">
        <v>15584</v>
      </c>
      <c r="B20" t="s">
        <v>15587</v>
      </c>
      <c r="D20" s="154" t="s">
        <v>15588</v>
      </c>
    </row>
    <row r="21" spans="1:4">
      <c r="A21" t="s">
        <v>15584</v>
      </c>
      <c r="B21" t="s">
        <v>15589</v>
      </c>
      <c r="D21" t="s">
        <v>15590</v>
      </c>
    </row>
    <row r="22" spans="1:4">
      <c r="A22" t="s">
        <v>15584</v>
      </c>
      <c r="B22" t="s">
        <v>15591</v>
      </c>
      <c r="D22" t="s">
        <v>15592</v>
      </c>
    </row>
  </sheetData>
  <pageMargins left="0.7" right="0.7" top="0.75" bottom="0.75" header="0.3" footer="0.3"/>
  <pageSetup scale="75" orientation="landscape"/>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20"/>
  <dimension ref="A1:K27"/>
  <sheetViews>
    <sheetView workbookViewId="0">
      <selection activeCell="A8" sqref="A8"/>
    </sheetView>
  </sheetViews>
  <sheetFormatPr defaultColWidth="9.140625" defaultRowHeight="12.6"/>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ustomWidth="1"/>
    <col min="11" max="11" width="17.140625" style="37" customWidth="1"/>
    <col min="12" max="256" width="9.140625" style="37" customWidth="1"/>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ustomWidth="1"/>
    <col min="267" max="267" width="17.140625" style="37" customWidth="1"/>
    <col min="268" max="512" width="9.140625" style="37" customWidth="1"/>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ustomWidth="1"/>
    <col min="523" max="523" width="17.140625" style="37" customWidth="1"/>
    <col min="524" max="768" width="9.140625" style="37" customWidth="1"/>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ustomWidth="1"/>
    <col min="779" max="779" width="17.140625" style="37" customWidth="1"/>
    <col min="780" max="1024" width="9.140625" style="37" customWidth="1"/>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ustomWidth="1"/>
    <col min="1035" max="1035" width="17.140625" style="37" customWidth="1"/>
    <col min="1036" max="1280" width="9.140625" style="37" customWidth="1"/>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ustomWidth="1"/>
    <col min="1291" max="1291" width="17.140625" style="37" customWidth="1"/>
    <col min="1292" max="1536" width="9.140625" style="37" customWidth="1"/>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ustomWidth="1"/>
    <col min="1547" max="1547" width="17.140625" style="37" customWidth="1"/>
    <col min="1548" max="1792" width="9.140625" style="37" customWidth="1"/>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ustomWidth="1"/>
    <col min="1803" max="1803" width="17.140625" style="37" customWidth="1"/>
    <col min="1804" max="2048" width="9.140625" style="37" customWidth="1"/>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ustomWidth="1"/>
    <col min="2059" max="2059" width="17.140625" style="37" customWidth="1"/>
    <col min="2060" max="2304" width="9.140625" style="37" customWidth="1"/>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ustomWidth="1"/>
    <col min="2315" max="2315" width="17.140625" style="37" customWidth="1"/>
    <col min="2316" max="2560" width="9.140625" style="37" customWidth="1"/>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ustomWidth="1"/>
    <col min="2571" max="2571" width="17.140625" style="37" customWidth="1"/>
    <col min="2572" max="2816" width="9.140625" style="37" customWidth="1"/>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ustomWidth="1"/>
    <col min="2827" max="2827" width="17.140625" style="37" customWidth="1"/>
    <col min="2828" max="3072" width="9.140625" style="37" customWidth="1"/>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ustomWidth="1"/>
    <col min="3083" max="3083" width="17.140625" style="37" customWidth="1"/>
    <col min="3084" max="3328" width="9.140625" style="37" customWidth="1"/>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ustomWidth="1"/>
    <col min="3339" max="3339" width="17.140625" style="37" customWidth="1"/>
    <col min="3340" max="3584" width="9.140625" style="37" customWidth="1"/>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ustomWidth="1"/>
    <col min="3595" max="3595" width="17.140625" style="37" customWidth="1"/>
    <col min="3596" max="3840" width="9.140625" style="37" customWidth="1"/>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ustomWidth="1"/>
    <col min="3851" max="3851" width="17.140625" style="37" customWidth="1"/>
    <col min="3852" max="4096" width="9.140625" style="37" customWidth="1"/>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ustomWidth="1"/>
    <col min="4107" max="4107" width="17.140625" style="37" customWidth="1"/>
    <col min="4108" max="4352" width="9.140625" style="37" customWidth="1"/>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ustomWidth="1"/>
    <col min="4363" max="4363" width="17.140625" style="37" customWidth="1"/>
    <col min="4364" max="4608" width="9.140625" style="37" customWidth="1"/>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ustomWidth="1"/>
    <col min="4619" max="4619" width="17.140625" style="37" customWidth="1"/>
    <col min="4620" max="4864" width="9.140625" style="37" customWidth="1"/>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ustomWidth="1"/>
    <col min="4875" max="4875" width="17.140625" style="37" customWidth="1"/>
    <col min="4876" max="5120" width="9.140625" style="37" customWidth="1"/>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ustomWidth="1"/>
    <col min="5131" max="5131" width="17.140625" style="37" customWidth="1"/>
    <col min="5132" max="5376" width="9.140625" style="37" customWidth="1"/>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ustomWidth="1"/>
    <col min="5387" max="5387" width="17.140625" style="37" customWidth="1"/>
    <col min="5388" max="5632" width="9.140625" style="37" customWidth="1"/>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ustomWidth="1"/>
    <col min="5643" max="5643" width="17.140625" style="37" customWidth="1"/>
    <col min="5644" max="5888" width="9.140625" style="37" customWidth="1"/>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ustomWidth="1"/>
    <col min="5899" max="5899" width="17.140625" style="37" customWidth="1"/>
    <col min="5900" max="6144" width="9.140625" style="37" customWidth="1"/>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ustomWidth="1"/>
    <col min="6155" max="6155" width="17.140625" style="37" customWidth="1"/>
    <col min="6156" max="6400" width="9.140625" style="37" customWidth="1"/>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ustomWidth="1"/>
    <col min="6411" max="6411" width="17.140625" style="37" customWidth="1"/>
    <col min="6412" max="6656" width="9.140625" style="37" customWidth="1"/>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ustomWidth="1"/>
    <col min="6667" max="6667" width="17.140625" style="37" customWidth="1"/>
    <col min="6668" max="6912" width="9.140625" style="37" customWidth="1"/>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ustomWidth="1"/>
    <col min="6923" max="6923" width="17.140625" style="37" customWidth="1"/>
    <col min="6924" max="7168" width="9.140625" style="37" customWidth="1"/>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ustomWidth="1"/>
    <col min="7179" max="7179" width="17.140625" style="37" customWidth="1"/>
    <col min="7180" max="7424" width="9.140625" style="37" customWidth="1"/>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ustomWidth="1"/>
    <col min="7435" max="7435" width="17.140625" style="37" customWidth="1"/>
    <col min="7436" max="7680" width="9.140625" style="37" customWidth="1"/>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ustomWidth="1"/>
    <col min="7691" max="7691" width="17.140625" style="37" customWidth="1"/>
    <col min="7692" max="7936" width="9.140625" style="37" customWidth="1"/>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ustomWidth="1"/>
    <col min="7947" max="7947" width="17.140625" style="37" customWidth="1"/>
    <col min="7948" max="8192" width="9.140625" style="37" customWidth="1"/>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ustomWidth="1"/>
    <col min="8203" max="8203" width="17.140625" style="37" customWidth="1"/>
    <col min="8204" max="8448" width="9.140625" style="37" customWidth="1"/>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ustomWidth="1"/>
    <col min="8459" max="8459" width="17.140625" style="37" customWidth="1"/>
    <col min="8460" max="8704" width="9.140625" style="37" customWidth="1"/>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ustomWidth="1"/>
    <col min="8715" max="8715" width="17.140625" style="37" customWidth="1"/>
    <col min="8716" max="8960" width="9.140625" style="37" customWidth="1"/>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ustomWidth="1"/>
    <col min="8971" max="8971" width="17.140625" style="37" customWidth="1"/>
    <col min="8972" max="9216" width="9.140625" style="37" customWidth="1"/>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ustomWidth="1"/>
    <col min="9227" max="9227" width="17.140625" style="37" customWidth="1"/>
    <col min="9228" max="9472" width="9.140625" style="37" customWidth="1"/>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ustomWidth="1"/>
    <col min="9483" max="9483" width="17.140625" style="37" customWidth="1"/>
    <col min="9484" max="9728" width="9.140625" style="37" customWidth="1"/>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ustomWidth="1"/>
    <col min="9739" max="9739" width="17.140625" style="37" customWidth="1"/>
    <col min="9740" max="9984" width="9.140625" style="37" customWidth="1"/>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ustomWidth="1"/>
    <col min="9995" max="9995" width="17.140625" style="37" customWidth="1"/>
    <col min="9996" max="10240" width="9.140625" style="37" customWidth="1"/>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ustomWidth="1"/>
    <col min="10251" max="10251" width="17.140625" style="37" customWidth="1"/>
    <col min="10252" max="10496" width="9.140625" style="37" customWidth="1"/>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ustomWidth="1"/>
    <col min="10507" max="10507" width="17.140625" style="37" customWidth="1"/>
    <col min="10508" max="10752" width="9.140625" style="37" customWidth="1"/>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ustomWidth="1"/>
    <col min="10763" max="10763" width="17.140625" style="37" customWidth="1"/>
    <col min="10764" max="11008" width="9.140625" style="37" customWidth="1"/>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ustomWidth="1"/>
    <col min="11019" max="11019" width="17.140625" style="37" customWidth="1"/>
    <col min="11020" max="11264" width="9.140625" style="37" customWidth="1"/>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ustomWidth="1"/>
    <col min="11275" max="11275" width="17.140625" style="37" customWidth="1"/>
    <col min="11276" max="11520" width="9.140625" style="37" customWidth="1"/>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ustomWidth="1"/>
    <col min="11531" max="11531" width="17.140625" style="37" customWidth="1"/>
    <col min="11532" max="11776" width="9.140625" style="37" customWidth="1"/>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ustomWidth="1"/>
    <col min="11787" max="11787" width="17.140625" style="37" customWidth="1"/>
    <col min="11788" max="12032" width="9.140625" style="37" customWidth="1"/>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ustomWidth="1"/>
    <col min="12043" max="12043" width="17.140625" style="37" customWidth="1"/>
    <col min="12044" max="12288" width="9.140625" style="37" customWidth="1"/>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ustomWidth="1"/>
    <col min="12299" max="12299" width="17.140625" style="37" customWidth="1"/>
    <col min="12300" max="12544" width="9.140625" style="37" customWidth="1"/>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ustomWidth="1"/>
    <col min="12555" max="12555" width="17.140625" style="37" customWidth="1"/>
    <col min="12556" max="12800" width="9.140625" style="37" customWidth="1"/>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ustomWidth="1"/>
    <col min="12811" max="12811" width="17.140625" style="37" customWidth="1"/>
    <col min="12812" max="13056" width="9.140625" style="37" customWidth="1"/>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ustomWidth="1"/>
    <col min="13067" max="13067" width="17.140625" style="37" customWidth="1"/>
    <col min="13068" max="13312" width="9.140625" style="37" customWidth="1"/>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ustomWidth="1"/>
    <col min="13323" max="13323" width="17.140625" style="37" customWidth="1"/>
    <col min="13324" max="13568" width="9.140625" style="37" customWidth="1"/>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ustomWidth="1"/>
    <col min="13579" max="13579" width="17.140625" style="37" customWidth="1"/>
    <col min="13580" max="13824" width="9.140625" style="37" customWidth="1"/>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ustomWidth="1"/>
    <col min="13835" max="13835" width="17.140625" style="37" customWidth="1"/>
    <col min="13836" max="14080" width="9.140625" style="37" customWidth="1"/>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ustomWidth="1"/>
    <col min="14091" max="14091" width="17.140625" style="37" customWidth="1"/>
    <col min="14092" max="14336" width="9.140625" style="37" customWidth="1"/>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ustomWidth="1"/>
    <col min="14347" max="14347" width="17.140625" style="37" customWidth="1"/>
    <col min="14348" max="14592" width="9.140625" style="37" customWidth="1"/>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ustomWidth="1"/>
    <col min="14603" max="14603" width="17.140625" style="37" customWidth="1"/>
    <col min="14604" max="14848" width="9.140625" style="37" customWidth="1"/>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ustomWidth="1"/>
    <col min="14859" max="14859" width="17.140625" style="37" customWidth="1"/>
    <col min="14860" max="15104" width="9.140625" style="37" customWidth="1"/>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ustomWidth="1"/>
    <col min="15115" max="15115" width="17.140625" style="37" customWidth="1"/>
    <col min="15116" max="15360" width="9.140625" style="37" customWidth="1"/>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ustomWidth="1"/>
    <col min="15371" max="15371" width="17.140625" style="37" customWidth="1"/>
    <col min="15372" max="15616" width="9.140625" style="37" customWidth="1"/>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ustomWidth="1"/>
    <col min="15627" max="15627" width="17.140625" style="37" customWidth="1"/>
    <col min="15628" max="15872" width="9.140625" style="37" customWidth="1"/>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ustomWidth="1"/>
    <col min="15883" max="15883" width="17.140625" style="37" customWidth="1"/>
    <col min="15884" max="16128" width="9.140625" style="37" customWidth="1"/>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ustomWidth="1"/>
    <col min="16139" max="16139" width="17.140625" style="37" customWidth="1"/>
    <col min="16140" max="16384" width="9.140625" style="37" customWidth="1"/>
  </cols>
  <sheetData>
    <row r="1" spans="1:11" ht="17.850000000000001" customHeight="1">
      <c r="A1" s="36" t="s">
        <v>15593</v>
      </c>
    </row>
    <row r="3" spans="1:11">
      <c r="A3" s="653" t="s">
        <v>15594</v>
      </c>
      <c r="B3" s="654"/>
      <c r="C3" s="654"/>
      <c r="D3" s="654"/>
      <c r="E3" s="654"/>
      <c r="F3" s="654"/>
      <c r="G3" s="654"/>
      <c r="H3" s="654"/>
      <c r="I3" s="654"/>
      <c r="J3" s="654"/>
      <c r="K3" s="654"/>
    </row>
    <row r="4" spans="1:11">
      <c r="A4" s="37" t="s">
        <v>14854</v>
      </c>
      <c r="B4" s="214"/>
      <c r="C4" s="214"/>
      <c r="D4" s="214"/>
      <c r="E4" s="214"/>
      <c r="F4" s="214"/>
      <c r="G4" s="214"/>
      <c r="H4" s="214"/>
      <c r="I4" s="214"/>
      <c r="J4" s="214"/>
      <c r="K4" s="214"/>
    </row>
    <row r="6" spans="1:11" ht="12.95">
      <c r="A6" s="38" t="s">
        <v>14855</v>
      </c>
      <c r="B6" s="38" t="s">
        <v>3184</v>
      </c>
      <c r="C6" s="38" t="s">
        <v>13</v>
      </c>
      <c r="D6" s="38" t="s">
        <v>14856</v>
      </c>
    </row>
    <row r="7" spans="1:11" s="39" customFormat="1">
      <c r="A7" s="83" t="s">
        <v>15595</v>
      </c>
      <c r="B7" s="83" t="s">
        <v>1284</v>
      </c>
      <c r="C7" s="84" t="s">
        <v>15596</v>
      </c>
      <c r="D7" s="84" t="s">
        <v>15597</v>
      </c>
    </row>
    <row r="8" spans="1:11" s="39" customFormat="1">
      <c r="A8" s="83" t="s">
        <v>15598</v>
      </c>
      <c r="B8" s="83" t="s">
        <v>221</v>
      </c>
      <c r="C8" s="84" t="s">
        <v>12688</v>
      </c>
      <c r="D8" s="84" t="s">
        <v>15599</v>
      </c>
    </row>
    <row r="10" spans="1:11">
      <c r="A10" s="40"/>
      <c r="B10" s="40"/>
      <c r="C10" s="40"/>
      <c r="D10" s="40"/>
      <c r="E10" s="40"/>
      <c r="F10" s="40"/>
      <c r="G10" s="40"/>
      <c r="H10" s="40"/>
      <c r="I10" s="40"/>
      <c r="J10" s="40"/>
      <c r="K10" s="40"/>
    </row>
    <row r="11" spans="1:11" ht="12.95">
      <c r="A11" s="41" t="s">
        <v>8874</v>
      </c>
      <c r="B11" s="656" t="s">
        <v>14868</v>
      </c>
      <c r="C11" s="654"/>
      <c r="D11" s="654"/>
      <c r="E11" s="654"/>
      <c r="F11" s="654"/>
      <c r="G11" s="654"/>
      <c r="H11" s="654"/>
      <c r="I11" s="654"/>
      <c r="J11" s="654"/>
      <c r="K11" s="654"/>
    </row>
    <row r="12" spans="1:11" ht="12.95">
      <c r="A12" s="41" t="s">
        <v>19</v>
      </c>
      <c r="B12" s="656" t="s">
        <v>14869</v>
      </c>
      <c r="C12" s="654"/>
      <c r="D12" s="654"/>
      <c r="E12" s="654"/>
      <c r="F12" s="654"/>
      <c r="G12" s="654"/>
      <c r="H12" s="654"/>
      <c r="I12" s="654"/>
      <c r="J12" s="654"/>
      <c r="K12" s="654"/>
    </row>
    <row r="13" spans="1:11" ht="12.95">
      <c r="A13" s="41" t="s">
        <v>14870</v>
      </c>
      <c r="B13" s="656" t="s">
        <v>14871</v>
      </c>
      <c r="C13" s="654"/>
      <c r="D13" s="654"/>
      <c r="E13" s="654"/>
      <c r="F13" s="654"/>
      <c r="G13" s="654"/>
      <c r="H13" s="654"/>
      <c r="I13" s="654"/>
      <c r="J13" s="654"/>
      <c r="K13" s="654"/>
    </row>
    <row r="14" spans="1:11">
      <c r="A14" s="40"/>
      <c r="B14" s="40"/>
      <c r="C14" s="40"/>
      <c r="D14" s="40"/>
      <c r="E14" s="40"/>
      <c r="F14" s="40"/>
      <c r="G14" s="40"/>
      <c r="H14" s="40"/>
      <c r="I14" s="40"/>
      <c r="J14" s="40"/>
      <c r="K14" s="40"/>
    </row>
    <row r="15" spans="1:11" ht="51.75" customHeight="1">
      <c r="A15" s="41" t="s">
        <v>14872</v>
      </c>
      <c r="B15" s="655" t="s">
        <v>14873</v>
      </c>
      <c r="C15" s="654"/>
      <c r="D15" s="654"/>
      <c r="E15" s="654"/>
    </row>
    <row r="16" spans="1:11" ht="81.75" customHeight="1">
      <c r="B16" s="655" t="s">
        <v>14874</v>
      </c>
      <c r="C16" s="654"/>
      <c r="D16" s="654"/>
      <c r="E16" s="654"/>
    </row>
    <row r="17" spans="1:5" ht="46.5" customHeight="1">
      <c r="B17" s="655" t="s">
        <v>14875</v>
      </c>
      <c r="C17" s="654"/>
      <c r="D17" s="654"/>
      <c r="E17" s="654"/>
    </row>
    <row r="18" spans="1:5" ht="75.75" customHeight="1">
      <c r="B18" s="655" t="s">
        <v>14876</v>
      </c>
      <c r="C18" s="654"/>
      <c r="D18" s="654"/>
      <c r="E18" s="654"/>
    </row>
    <row r="19" spans="1:5" ht="62.45" customHeight="1">
      <c r="B19" s="655" t="s">
        <v>14877</v>
      </c>
      <c r="C19" s="654"/>
      <c r="D19" s="654"/>
      <c r="E19" s="654"/>
    </row>
    <row r="20" spans="1:5" ht="63.75" customHeight="1">
      <c r="B20" s="655" t="s">
        <v>14878</v>
      </c>
      <c r="C20" s="654"/>
      <c r="D20" s="654"/>
      <c r="E20" s="654"/>
    </row>
    <row r="25" spans="1:5">
      <c r="A25" s="42"/>
    </row>
    <row r="27" spans="1:5">
      <c r="A27" s="37" t="s">
        <v>63</v>
      </c>
    </row>
  </sheetData>
  <mergeCells count="10">
    <mergeCell ref="B19:E19"/>
    <mergeCell ref="B20:E20"/>
    <mergeCell ref="B11:K11"/>
    <mergeCell ref="B17:E17"/>
    <mergeCell ref="B18:E18"/>
    <mergeCell ref="A3:K3"/>
    <mergeCell ref="B13:K13"/>
    <mergeCell ref="B16:E16"/>
    <mergeCell ref="B15:E15"/>
    <mergeCell ref="B12:K12"/>
  </mergeCells>
  <pageMargins left="0.7" right="0.7" top="0.75" bottom="0.75" header="0.3" footer="0.3"/>
  <pageSetup orientation="portrai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23"/>
  <dimension ref="A1:K25"/>
  <sheetViews>
    <sheetView workbookViewId="0">
      <selection activeCell="B7" sqref="B7"/>
    </sheetView>
  </sheetViews>
  <sheetFormatPr defaultColWidth="9.140625" defaultRowHeight="12.6"/>
  <cols>
    <col min="1" max="1" width="25.42578125" style="37" customWidth="1"/>
    <col min="2" max="2" width="24.42578125" style="37" customWidth="1"/>
    <col min="3" max="3" width="34" style="37" customWidth="1"/>
    <col min="4" max="4" width="19.85546875" style="37" customWidth="1"/>
    <col min="5" max="5" width="12" style="37" customWidth="1"/>
    <col min="6" max="6" width="4.5703125" style="37" customWidth="1"/>
    <col min="7" max="8" width="5.85546875" style="37" customWidth="1"/>
    <col min="9" max="256" width="9.140625" style="37" customWidth="1"/>
    <col min="257" max="257" width="25.42578125" style="37" customWidth="1"/>
    <col min="258" max="258" width="24.42578125" style="37" customWidth="1"/>
    <col min="259" max="259" width="34" style="37" customWidth="1"/>
    <col min="260" max="260" width="19.85546875" style="37" customWidth="1"/>
    <col min="261" max="261" width="12" style="37" customWidth="1"/>
    <col min="262" max="262" width="4.5703125" style="37" customWidth="1"/>
    <col min="263" max="264" width="5.85546875" style="37" customWidth="1"/>
    <col min="265" max="512" width="9.140625" style="37" customWidth="1"/>
    <col min="513" max="513" width="25.42578125" style="37" customWidth="1"/>
    <col min="514" max="514" width="24.42578125" style="37" customWidth="1"/>
    <col min="515" max="515" width="34" style="37" customWidth="1"/>
    <col min="516" max="516" width="19.85546875" style="37" customWidth="1"/>
    <col min="517" max="517" width="12" style="37" customWidth="1"/>
    <col min="518" max="518" width="4.5703125" style="37" customWidth="1"/>
    <col min="519" max="520" width="5.85546875" style="37" customWidth="1"/>
    <col min="521" max="768" width="9.140625" style="37" customWidth="1"/>
    <col min="769" max="769" width="25.42578125" style="37" customWidth="1"/>
    <col min="770" max="770" width="24.42578125" style="37" customWidth="1"/>
    <col min="771" max="771" width="34" style="37" customWidth="1"/>
    <col min="772" max="772" width="19.85546875" style="37" customWidth="1"/>
    <col min="773" max="773" width="12" style="37" customWidth="1"/>
    <col min="774" max="774" width="4.5703125" style="37" customWidth="1"/>
    <col min="775" max="776" width="5.85546875" style="37" customWidth="1"/>
    <col min="777" max="1024" width="9.140625" style="37" customWidth="1"/>
    <col min="1025" max="1025" width="25.42578125" style="37" customWidth="1"/>
    <col min="1026" max="1026" width="24.42578125" style="37" customWidth="1"/>
    <col min="1027" max="1027" width="34" style="37" customWidth="1"/>
    <col min="1028" max="1028" width="19.85546875" style="37" customWidth="1"/>
    <col min="1029" max="1029" width="12" style="37" customWidth="1"/>
    <col min="1030" max="1030" width="4.5703125" style="37" customWidth="1"/>
    <col min="1031" max="1032" width="5.85546875" style="37" customWidth="1"/>
    <col min="1033" max="1280" width="9.140625" style="37" customWidth="1"/>
    <col min="1281" max="1281" width="25.42578125" style="37" customWidth="1"/>
    <col min="1282" max="1282" width="24.42578125" style="37" customWidth="1"/>
    <col min="1283" max="1283" width="34" style="37" customWidth="1"/>
    <col min="1284" max="1284" width="19.85546875" style="37" customWidth="1"/>
    <col min="1285" max="1285" width="12" style="37" customWidth="1"/>
    <col min="1286" max="1286" width="4.5703125" style="37" customWidth="1"/>
    <col min="1287" max="1288" width="5.85546875" style="37" customWidth="1"/>
    <col min="1289" max="1536" width="9.140625" style="37" customWidth="1"/>
    <col min="1537" max="1537" width="25.42578125" style="37" customWidth="1"/>
    <col min="1538" max="1538" width="24.42578125" style="37" customWidth="1"/>
    <col min="1539" max="1539" width="34" style="37" customWidth="1"/>
    <col min="1540" max="1540" width="19.85546875" style="37" customWidth="1"/>
    <col min="1541" max="1541" width="12" style="37" customWidth="1"/>
    <col min="1542" max="1542" width="4.5703125" style="37" customWidth="1"/>
    <col min="1543" max="1544" width="5.85546875" style="37" customWidth="1"/>
    <col min="1545" max="1792" width="9.140625" style="37" customWidth="1"/>
    <col min="1793" max="1793" width="25.42578125" style="37" customWidth="1"/>
    <col min="1794" max="1794" width="24.42578125" style="37" customWidth="1"/>
    <col min="1795" max="1795" width="34" style="37" customWidth="1"/>
    <col min="1796" max="1796" width="19.85546875" style="37" customWidth="1"/>
    <col min="1797" max="1797" width="12" style="37" customWidth="1"/>
    <col min="1798" max="1798" width="4.5703125" style="37" customWidth="1"/>
    <col min="1799" max="1800" width="5.85546875" style="37" customWidth="1"/>
    <col min="1801" max="2048" width="9.140625" style="37" customWidth="1"/>
    <col min="2049" max="2049" width="25.42578125" style="37" customWidth="1"/>
    <col min="2050" max="2050" width="24.42578125" style="37" customWidth="1"/>
    <col min="2051" max="2051" width="34" style="37" customWidth="1"/>
    <col min="2052" max="2052" width="19.85546875" style="37" customWidth="1"/>
    <col min="2053" max="2053" width="12" style="37" customWidth="1"/>
    <col min="2054" max="2054" width="4.5703125" style="37" customWidth="1"/>
    <col min="2055" max="2056" width="5.85546875" style="37" customWidth="1"/>
    <col min="2057" max="2304" width="9.140625" style="37" customWidth="1"/>
    <col min="2305" max="2305" width="25.42578125" style="37" customWidth="1"/>
    <col min="2306" max="2306" width="24.42578125" style="37" customWidth="1"/>
    <col min="2307" max="2307" width="34" style="37" customWidth="1"/>
    <col min="2308" max="2308" width="19.85546875" style="37" customWidth="1"/>
    <col min="2309" max="2309" width="12" style="37" customWidth="1"/>
    <col min="2310" max="2310" width="4.5703125" style="37" customWidth="1"/>
    <col min="2311" max="2312" width="5.85546875" style="37" customWidth="1"/>
    <col min="2313" max="2560" width="9.140625" style="37" customWidth="1"/>
    <col min="2561" max="2561" width="25.42578125" style="37" customWidth="1"/>
    <col min="2562" max="2562" width="24.42578125" style="37" customWidth="1"/>
    <col min="2563" max="2563" width="34" style="37" customWidth="1"/>
    <col min="2564" max="2564" width="19.85546875" style="37" customWidth="1"/>
    <col min="2565" max="2565" width="12" style="37" customWidth="1"/>
    <col min="2566" max="2566" width="4.5703125" style="37" customWidth="1"/>
    <col min="2567" max="2568" width="5.85546875" style="37" customWidth="1"/>
    <col min="2569" max="2816" width="9.140625" style="37" customWidth="1"/>
    <col min="2817" max="2817" width="25.42578125" style="37" customWidth="1"/>
    <col min="2818" max="2818" width="24.42578125" style="37" customWidth="1"/>
    <col min="2819" max="2819" width="34" style="37" customWidth="1"/>
    <col min="2820" max="2820" width="19.85546875" style="37" customWidth="1"/>
    <col min="2821" max="2821" width="12" style="37" customWidth="1"/>
    <col min="2822" max="2822" width="4.5703125" style="37" customWidth="1"/>
    <col min="2823" max="2824" width="5.85546875" style="37" customWidth="1"/>
    <col min="2825" max="3072" width="9.140625" style="37" customWidth="1"/>
    <col min="3073" max="3073" width="25.42578125" style="37" customWidth="1"/>
    <col min="3074" max="3074" width="24.42578125" style="37" customWidth="1"/>
    <col min="3075" max="3075" width="34" style="37" customWidth="1"/>
    <col min="3076" max="3076" width="19.85546875" style="37" customWidth="1"/>
    <col min="3077" max="3077" width="12" style="37" customWidth="1"/>
    <col min="3078" max="3078" width="4.5703125" style="37" customWidth="1"/>
    <col min="3079" max="3080" width="5.85546875" style="37" customWidth="1"/>
    <col min="3081" max="3328" width="9.140625" style="37" customWidth="1"/>
    <col min="3329" max="3329" width="25.42578125" style="37" customWidth="1"/>
    <col min="3330" max="3330" width="24.42578125" style="37" customWidth="1"/>
    <col min="3331" max="3331" width="34" style="37" customWidth="1"/>
    <col min="3332" max="3332" width="19.85546875" style="37" customWidth="1"/>
    <col min="3333" max="3333" width="12" style="37" customWidth="1"/>
    <col min="3334" max="3334" width="4.5703125" style="37" customWidth="1"/>
    <col min="3335" max="3336" width="5.85546875" style="37" customWidth="1"/>
    <col min="3337" max="3584" width="9.140625" style="37" customWidth="1"/>
    <col min="3585" max="3585" width="25.42578125" style="37" customWidth="1"/>
    <col min="3586" max="3586" width="24.42578125" style="37" customWidth="1"/>
    <col min="3587" max="3587" width="34" style="37" customWidth="1"/>
    <col min="3588" max="3588" width="19.85546875" style="37" customWidth="1"/>
    <col min="3589" max="3589" width="12" style="37" customWidth="1"/>
    <col min="3590" max="3590" width="4.5703125" style="37" customWidth="1"/>
    <col min="3591" max="3592" width="5.85546875" style="37" customWidth="1"/>
    <col min="3593" max="3840" width="9.140625" style="37" customWidth="1"/>
    <col min="3841" max="3841" width="25.42578125" style="37" customWidth="1"/>
    <col min="3842" max="3842" width="24.42578125" style="37" customWidth="1"/>
    <col min="3843" max="3843" width="34" style="37" customWidth="1"/>
    <col min="3844" max="3844" width="19.85546875" style="37" customWidth="1"/>
    <col min="3845" max="3845" width="12" style="37" customWidth="1"/>
    <col min="3846" max="3846" width="4.5703125" style="37" customWidth="1"/>
    <col min="3847" max="3848" width="5.85546875" style="37" customWidth="1"/>
    <col min="3849" max="4096" width="9.140625" style="37" customWidth="1"/>
    <col min="4097" max="4097" width="25.42578125" style="37" customWidth="1"/>
    <col min="4098" max="4098" width="24.42578125" style="37" customWidth="1"/>
    <col min="4099" max="4099" width="34" style="37" customWidth="1"/>
    <col min="4100" max="4100" width="19.85546875" style="37" customWidth="1"/>
    <col min="4101" max="4101" width="12" style="37" customWidth="1"/>
    <col min="4102" max="4102" width="4.5703125" style="37" customWidth="1"/>
    <col min="4103" max="4104" width="5.85546875" style="37" customWidth="1"/>
    <col min="4105" max="4352" width="9.140625" style="37" customWidth="1"/>
    <col min="4353" max="4353" width="25.42578125" style="37" customWidth="1"/>
    <col min="4354" max="4354" width="24.42578125" style="37" customWidth="1"/>
    <col min="4355" max="4355" width="34" style="37" customWidth="1"/>
    <col min="4356" max="4356" width="19.85546875" style="37" customWidth="1"/>
    <col min="4357" max="4357" width="12" style="37" customWidth="1"/>
    <col min="4358" max="4358" width="4.5703125" style="37" customWidth="1"/>
    <col min="4359" max="4360" width="5.85546875" style="37" customWidth="1"/>
    <col min="4361" max="4608" width="9.140625" style="37" customWidth="1"/>
    <col min="4609" max="4609" width="25.42578125" style="37" customWidth="1"/>
    <col min="4610" max="4610" width="24.42578125" style="37" customWidth="1"/>
    <col min="4611" max="4611" width="34" style="37" customWidth="1"/>
    <col min="4612" max="4612" width="19.85546875" style="37" customWidth="1"/>
    <col min="4613" max="4613" width="12" style="37" customWidth="1"/>
    <col min="4614" max="4614" width="4.5703125" style="37" customWidth="1"/>
    <col min="4615" max="4616" width="5.85546875" style="37" customWidth="1"/>
    <col min="4617" max="4864" width="9.140625" style="37" customWidth="1"/>
    <col min="4865" max="4865" width="25.42578125" style="37" customWidth="1"/>
    <col min="4866" max="4866" width="24.42578125" style="37" customWidth="1"/>
    <col min="4867" max="4867" width="34" style="37" customWidth="1"/>
    <col min="4868" max="4868" width="19.85546875" style="37" customWidth="1"/>
    <col min="4869" max="4869" width="12" style="37" customWidth="1"/>
    <col min="4870" max="4870" width="4.5703125" style="37" customWidth="1"/>
    <col min="4871" max="4872" width="5.85546875" style="37" customWidth="1"/>
    <col min="4873" max="5120" width="9.140625" style="37" customWidth="1"/>
    <col min="5121" max="5121" width="25.42578125" style="37" customWidth="1"/>
    <col min="5122" max="5122" width="24.42578125" style="37" customWidth="1"/>
    <col min="5123" max="5123" width="34" style="37" customWidth="1"/>
    <col min="5124" max="5124" width="19.85546875" style="37" customWidth="1"/>
    <col min="5125" max="5125" width="12" style="37" customWidth="1"/>
    <col min="5126" max="5126" width="4.5703125" style="37" customWidth="1"/>
    <col min="5127" max="5128" width="5.85546875" style="37" customWidth="1"/>
    <col min="5129" max="5376" width="9.140625" style="37" customWidth="1"/>
    <col min="5377" max="5377" width="25.42578125" style="37" customWidth="1"/>
    <col min="5378" max="5378" width="24.42578125" style="37" customWidth="1"/>
    <col min="5379" max="5379" width="34" style="37" customWidth="1"/>
    <col min="5380" max="5380" width="19.85546875" style="37" customWidth="1"/>
    <col min="5381" max="5381" width="12" style="37" customWidth="1"/>
    <col min="5382" max="5382" width="4.5703125" style="37" customWidth="1"/>
    <col min="5383" max="5384" width="5.85546875" style="37" customWidth="1"/>
    <col min="5385" max="5632" width="9.140625" style="37" customWidth="1"/>
    <col min="5633" max="5633" width="25.42578125" style="37" customWidth="1"/>
    <col min="5634" max="5634" width="24.42578125" style="37" customWidth="1"/>
    <col min="5635" max="5635" width="34" style="37" customWidth="1"/>
    <col min="5636" max="5636" width="19.85546875" style="37" customWidth="1"/>
    <col min="5637" max="5637" width="12" style="37" customWidth="1"/>
    <col min="5638" max="5638" width="4.5703125" style="37" customWidth="1"/>
    <col min="5639" max="5640" width="5.85546875" style="37" customWidth="1"/>
    <col min="5641" max="5888" width="9.140625" style="37" customWidth="1"/>
    <col min="5889" max="5889" width="25.42578125" style="37" customWidth="1"/>
    <col min="5890" max="5890" width="24.42578125" style="37" customWidth="1"/>
    <col min="5891" max="5891" width="34" style="37" customWidth="1"/>
    <col min="5892" max="5892" width="19.85546875" style="37" customWidth="1"/>
    <col min="5893" max="5893" width="12" style="37" customWidth="1"/>
    <col min="5894" max="5894" width="4.5703125" style="37" customWidth="1"/>
    <col min="5895" max="5896" width="5.85546875" style="37" customWidth="1"/>
    <col min="5897" max="6144" width="9.140625" style="37" customWidth="1"/>
    <col min="6145" max="6145" width="25.42578125" style="37" customWidth="1"/>
    <col min="6146" max="6146" width="24.42578125" style="37" customWidth="1"/>
    <col min="6147" max="6147" width="34" style="37" customWidth="1"/>
    <col min="6148" max="6148" width="19.85546875" style="37" customWidth="1"/>
    <col min="6149" max="6149" width="12" style="37" customWidth="1"/>
    <col min="6150" max="6150" width="4.5703125" style="37" customWidth="1"/>
    <col min="6151" max="6152" width="5.85546875" style="37" customWidth="1"/>
    <col min="6153" max="6400" width="9.140625" style="37" customWidth="1"/>
    <col min="6401" max="6401" width="25.42578125" style="37" customWidth="1"/>
    <col min="6402" max="6402" width="24.42578125" style="37" customWidth="1"/>
    <col min="6403" max="6403" width="34" style="37" customWidth="1"/>
    <col min="6404" max="6404" width="19.85546875" style="37" customWidth="1"/>
    <col min="6405" max="6405" width="12" style="37" customWidth="1"/>
    <col min="6406" max="6406" width="4.5703125" style="37" customWidth="1"/>
    <col min="6407" max="6408" width="5.85546875" style="37" customWidth="1"/>
    <col min="6409" max="6656" width="9.140625" style="37" customWidth="1"/>
    <col min="6657" max="6657" width="25.42578125" style="37" customWidth="1"/>
    <col min="6658" max="6658" width="24.42578125" style="37" customWidth="1"/>
    <col min="6659" max="6659" width="34" style="37" customWidth="1"/>
    <col min="6660" max="6660" width="19.85546875" style="37" customWidth="1"/>
    <col min="6661" max="6661" width="12" style="37" customWidth="1"/>
    <col min="6662" max="6662" width="4.5703125" style="37" customWidth="1"/>
    <col min="6663" max="6664" width="5.85546875" style="37" customWidth="1"/>
    <col min="6665" max="6912" width="9.140625" style="37" customWidth="1"/>
    <col min="6913" max="6913" width="25.42578125" style="37" customWidth="1"/>
    <col min="6914" max="6914" width="24.42578125" style="37" customWidth="1"/>
    <col min="6915" max="6915" width="34" style="37" customWidth="1"/>
    <col min="6916" max="6916" width="19.85546875" style="37" customWidth="1"/>
    <col min="6917" max="6917" width="12" style="37" customWidth="1"/>
    <col min="6918" max="6918" width="4.5703125" style="37" customWidth="1"/>
    <col min="6919" max="6920" width="5.85546875" style="37" customWidth="1"/>
    <col min="6921" max="7168" width="9.140625" style="37" customWidth="1"/>
    <col min="7169" max="7169" width="25.42578125" style="37" customWidth="1"/>
    <col min="7170" max="7170" width="24.42578125" style="37" customWidth="1"/>
    <col min="7171" max="7171" width="34" style="37" customWidth="1"/>
    <col min="7172" max="7172" width="19.85546875" style="37" customWidth="1"/>
    <col min="7173" max="7173" width="12" style="37" customWidth="1"/>
    <col min="7174" max="7174" width="4.5703125" style="37" customWidth="1"/>
    <col min="7175" max="7176" width="5.85546875" style="37" customWidth="1"/>
    <col min="7177" max="7424" width="9.140625" style="37" customWidth="1"/>
    <col min="7425" max="7425" width="25.42578125" style="37" customWidth="1"/>
    <col min="7426" max="7426" width="24.42578125" style="37" customWidth="1"/>
    <col min="7427" max="7427" width="34" style="37" customWidth="1"/>
    <col min="7428" max="7428" width="19.85546875" style="37" customWidth="1"/>
    <col min="7429" max="7429" width="12" style="37" customWidth="1"/>
    <col min="7430" max="7430" width="4.5703125" style="37" customWidth="1"/>
    <col min="7431" max="7432" width="5.85546875" style="37" customWidth="1"/>
    <col min="7433" max="7680" width="9.140625" style="37" customWidth="1"/>
    <col min="7681" max="7681" width="25.42578125" style="37" customWidth="1"/>
    <col min="7682" max="7682" width="24.42578125" style="37" customWidth="1"/>
    <col min="7683" max="7683" width="34" style="37" customWidth="1"/>
    <col min="7684" max="7684" width="19.85546875" style="37" customWidth="1"/>
    <col min="7685" max="7685" width="12" style="37" customWidth="1"/>
    <col min="7686" max="7686" width="4.5703125" style="37" customWidth="1"/>
    <col min="7687" max="7688" width="5.85546875" style="37" customWidth="1"/>
    <col min="7689" max="7936" width="9.140625" style="37" customWidth="1"/>
    <col min="7937" max="7937" width="25.42578125" style="37" customWidth="1"/>
    <col min="7938" max="7938" width="24.42578125" style="37" customWidth="1"/>
    <col min="7939" max="7939" width="34" style="37" customWidth="1"/>
    <col min="7940" max="7940" width="19.85546875" style="37" customWidth="1"/>
    <col min="7941" max="7941" width="12" style="37" customWidth="1"/>
    <col min="7942" max="7942" width="4.5703125" style="37" customWidth="1"/>
    <col min="7943" max="7944" width="5.85546875" style="37" customWidth="1"/>
    <col min="7945" max="8192" width="9.140625" style="37" customWidth="1"/>
    <col min="8193" max="8193" width="25.42578125" style="37" customWidth="1"/>
    <col min="8194" max="8194" width="24.42578125" style="37" customWidth="1"/>
    <col min="8195" max="8195" width="34" style="37" customWidth="1"/>
    <col min="8196" max="8196" width="19.85546875" style="37" customWidth="1"/>
    <col min="8197" max="8197" width="12" style="37" customWidth="1"/>
    <col min="8198" max="8198" width="4.5703125" style="37" customWidth="1"/>
    <col min="8199" max="8200" width="5.85546875" style="37" customWidth="1"/>
    <col min="8201" max="8448" width="9.140625" style="37" customWidth="1"/>
    <col min="8449" max="8449" width="25.42578125" style="37" customWidth="1"/>
    <col min="8450" max="8450" width="24.42578125" style="37" customWidth="1"/>
    <col min="8451" max="8451" width="34" style="37" customWidth="1"/>
    <col min="8452" max="8452" width="19.85546875" style="37" customWidth="1"/>
    <col min="8453" max="8453" width="12" style="37" customWidth="1"/>
    <col min="8454" max="8454" width="4.5703125" style="37" customWidth="1"/>
    <col min="8455" max="8456" width="5.85546875" style="37" customWidth="1"/>
    <col min="8457" max="8704" width="9.140625" style="37" customWidth="1"/>
    <col min="8705" max="8705" width="25.42578125" style="37" customWidth="1"/>
    <col min="8706" max="8706" width="24.42578125" style="37" customWidth="1"/>
    <col min="8707" max="8707" width="34" style="37" customWidth="1"/>
    <col min="8708" max="8708" width="19.85546875" style="37" customWidth="1"/>
    <col min="8709" max="8709" width="12" style="37" customWidth="1"/>
    <col min="8710" max="8710" width="4.5703125" style="37" customWidth="1"/>
    <col min="8711" max="8712" width="5.85546875" style="37" customWidth="1"/>
    <col min="8713" max="8960" width="9.140625" style="37" customWidth="1"/>
    <col min="8961" max="8961" width="25.42578125" style="37" customWidth="1"/>
    <col min="8962" max="8962" width="24.42578125" style="37" customWidth="1"/>
    <col min="8963" max="8963" width="34" style="37" customWidth="1"/>
    <col min="8964" max="8964" width="19.85546875" style="37" customWidth="1"/>
    <col min="8965" max="8965" width="12" style="37" customWidth="1"/>
    <col min="8966" max="8966" width="4.5703125" style="37" customWidth="1"/>
    <col min="8967" max="8968" width="5.85546875" style="37" customWidth="1"/>
    <col min="8969" max="9216" width="9.140625" style="37" customWidth="1"/>
    <col min="9217" max="9217" width="25.42578125" style="37" customWidth="1"/>
    <col min="9218" max="9218" width="24.42578125" style="37" customWidth="1"/>
    <col min="9219" max="9219" width="34" style="37" customWidth="1"/>
    <col min="9220" max="9220" width="19.85546875" style="37" customWidth="1"/>
    <col min="9221" max="9221" width="12" style="37" customWidth="1"/>
    <col min="9222" max="9222" width="4.5703125" style="37" customWidth="1"/>
    <col min="9223" max="9224" width="5.85546875" style="37" customWidth="1"/>
    <col min="9225" max="9472" width="9.140625" style="37" customWidth="1"/>
    <col min="9473" max="9473" width="25.42578125" style="37" customWidth="1"/>
    <col min="9474" max="9474" width="24.42578125" style="37" customWidth="1"/>
    <col min="9475" max="9475" width="34" style="37" customWidth="1"/>
    <col min="9476" max="9476" width="19.85546875" style="37" customWidth="1"/>
    <col min="9477" max="9477" width="12" style="37" customWidth="1"/>
    <col min="9478" max="9478" width="4.5703125" style="37" customWidth="1"/>
    <col min="9479" max="9480" width="5.85546875" style="37" customWidth="1"/>
    <col min="9481" max="9728" width="9.140625" style="37" customWidth="1"/>
    <col min="9729" max="9729" width="25.42578125" style="37" customWidth="1"/>
    <col min="9730" max="9730" width="24.42578125" style="37" customWidth="1"/>
    <col min="9731" max="9731" width="34" style="37" customWidth="1"/>
    <col min="9732" max="9732" width="19.85546875" style="37" customWidth="1"/>
    <col min="9733" max="9733" width="12" style="37" customWidth="1"/>
    <col min="9734" max="9734" width="4.5703125" style="37" customWidth="1"/>
    <col min="9735" max="9736" width="5.85546875" style="37" customWidth="1"/>
    <col min="9737" max="9984" width="9.140625" style="37" customWidth="1"/>
    <col min="9985" max="9985" width="25.42578125" style="37" customWidth="1"/>
    <col min="9986" max="9986" width="24.42578125" style="37" customWidth="1"/>
    <col min="9987" max="9987" width="34" style="37" customWidth="1"/>
    <col min="9988" max="9988" width="19.85546875" style="37" customWidth="1"/>
    <col min="9989" max="9989" width="12" style="37" customWidth="1"/>
    <col min="9990" max="9990" width="4.5703125" style="37" customWidth="1"/>
    <col min="9991" max="9992" width="5.85546875" style="37" customWidth="1"/>
    <col min="9993" max="10240" width="9.140625" style="37" customWidth="1"/>
    <col min="10241" max="10241" width="25.42578125" style="37" customWidth="1"/>
    <col min="10242" max="10242" width="24.42578125" style="37" customWidth="1"/>
    <col min="10243" max="10243" width="34" style="37" customWidth="1"/>
    <col min="10244" max="10244" width="19.85546875" style="37" customWidth="1"/>
    <col min="10245" max="10245" width="12" style="37" customWidth="1"/>
    <col min="10246" max="10246" width="4.5703125" style="37" customWidth="1"/>
    <col min="10247" max="10248" width="5.85546875" style="37" customWidth="1"/>
    <col min="10249" max="10496" width="9.140625" style="37" customWidth="1"/>
    <col min="10497" max="10497" width="25.42578125" style="37" customWidth="1"/>
    <col min="10498" max="10498" width="24.42578125" style="37" customWidth="1"/>
    <col min="10499" max="10499" width="34" style="37" customWidth="1"/>
    <col min="10500" max="10500" width="19.85546875" style="37" customWidth="1"/>
    <col min="10501" max="10501" width="12" style="37" customWidth="1"/>
    <col min="10502" max="10502" width="4.5703125" style="37" customWidth="1"/>
    <col min="10503" max="10504" width="5.85546875" style="37" customWidth="1"/>
    <col min="10505" max="10752" width="9.140625" style="37" customWidth="1"/>
    <col min="10753" max="10753" width="25.42578125" style="37" customWidth="1"/>
    <col min="10754" max="10754" width="24.42578125" style="37" customWidth="1"/>
    <col min="10755" max="10755" width="34" style="37" customWidth="1"/>
    <col min="10756" max="10756" width="19.85546875" style="37" customWidth="1"/>
    <col min="10757" max="10757" width="12" style="37" customWidth="1"/>
    <col min="10758" max="10758" width="4.5703125" style="37" customWidth="1"/>
    <col min="10759" max="10760" width="5.85546875" style="37" customWidth="1"/>
    <col min="10761" max="11008" width="9.140625" style="37" customWidth="1"/>
    <col min="11009" max="11009" width="25.42578125" style="37" customWidth="1"/>
    <col min="11010" max="11010" width="24.42578125" style="37" customWidth="1"/>
    <col min="11011" max="11011" width="34" style="37" customWidth="1"/>
    <col min="11012" max="11012" width="19.85546875" style="37" customWidth="1"/>
    <col min="11013" max="11013" width="12" style="37" customWidth="1"/>
    <col min="11014" max="11014" width="4.5703125" style="37" customWidth="1"/>
    <col min="11015" max="11016" width="5.85546875" style="37" customWidth="1"/>
    <col min="11017" max="11264" width="9.140625" style="37" customWidth="1"/>
    <col min="11265" max="11265" width="25.42578125" style="37" customWidth="1"/>
    <col min="11266" max="11266" width="24.42578125" style="37" customWidth="1"/>
    <col min="11267" max="11267" width="34" style="37" customWidth="1"/>
    <col min="11268" max="11268" width="19.85546875" style="37" customWidth="1"/>
    <col min="11269" max="11269" width="12" style="37" customWidth="1"/>
    <col min="11270" max="11270" width="4.5703125" style="37" customWidth="1"/>
    <col min="11271" max="11272" width="5.85546875" style="37" customWidth="1"/>
    <col min="11273" max="11520" width="9.140625" style="37" customWidth="1"/>
    <col min="11521" max="11521" width="25.42578125" style="37" customWidth="1"/>
    <col min="11522" max="11522" width="24.42578125" style="37" customWidth="1"/>
    <col min="11523" max="11523" width="34" style="37" customWidth="1"/>
    <col min="11524" max="11524" width="19.85546875" style="37" customWidth="1"/>
    <col min="11525" max="11525" width="12" style="37" customWidth="1"/>
    <col min="11526" max="11526" width="4.5703125" style="37" customWidth="1"/>
    <col min="11527" max="11528" width="5.85546875" style="37" customWidth="1"/>
    <col min="11529" max="11776" width="9.140625" style="37" customWidth="1"/>
    <col min="11777" max="11777" width="25.42578125" style="37" customWidth="1"/>
    <col min="11778" max="11778" width="24.42578125" style="37" customWidth="1"/>
    <col min="11779" max="11779" width="34" style="37" customWidth="1"/>
    <col min="11780" max="11780" width="19.85546875" style="37" customWidth="1"/>
    <col min="11781" max="11781" width="12" style="37" customWidth="1"/>
    <col min="11782" max="11782" width="4.5703125" style="37" customWidth="1"/>
    <col min="11783" max="11784" width="5.85546875" style="37" customWidth="1"/>
    <col min="11785" max="12032" width="9.140625" style="37" customWidth="1"/>
    <col min="12033" max="12033" width="25.42578125" style="37" customWidth="1"/>
    <col min="12034" max="12034" width="24.42578125" style="37" customWidth="1"/>
    <col min="12035" max="12035" width="34" style="37" customWidth="1"/>
    <col min="12036" max="12036" width="19.85546875" style="37" customWidth="1"/>
    <col min="12037" max="12037" width="12" style="37" customWidth="1"/>
    <col min="12038" max="12038" width="4.5703125" style="37" customWidth="1"/>
    <col min="12039" max="12040" width="5.85546875" style="37" customWidth="1"/>
    <col min="12041" max="12288" width="9.140625" style="37" customWidth="1"/>
    <col min="12289" max="12289" width="25.42578125" style="37" customWidth="1"/>
    <col min="12290" max="12290" width="24.42578125" style="37" customWidth="1"/>
    <col min="12291" max="12291" width="34" style="37" customWidth="1"/>
    <col min="12292" max="12292" width="19.85546875" style="37" customWidth="1"/>
    <col min="12293" max="12293" width="12" style="37" customWidth="1"/>
    <col min="12294" max="12294" width="4.5703125" style="37" customWidth="1"/>
    <col min="12295" max="12296" width="5.85546875" style="37" customWidth="1"/>
    <col min="12297" max="12544" width="9.140625" style="37" customWidth="1"/>
    <col min="12545" max="12545" width="25.42578125" style="37" customWidth="1"/>
    <col min="12546" max="12546" width="24.42578125" style="37" customWidth="1"/>
    <col min="12547" max="12547" width="34" style="37" customWidth="1"/>
    <col min="12548" max="12548" width="19.85546875" style="37" customWidth="1"/>
    <col min="12549" max="12549" width="12" style="37" customWidth="1"/>
    <col min="12550" max="12550" width="4.5703125" style="37" customWidth="1"/>
    <col min="12551" max="12552" width="5.85546875" style="37" customWidth="1"/>
    <col min="12553" max="12800" width="9.140625" style="37" customWidth="1"/>
    <col min="12801" max="12801" width="25.42578125" style="37" customWidth="1"/>
    <col min="12802" max="12802" width="24.42578125" style="37" customWidth="1"/>
    <col min="12803" max="12803" width="34" style="37" customWidth="1"/>
    <col min="12804" max="12804" width="19.85546875" style="37" customWidth="1"/>
    <col min="12805" max="12805" width="12" style="37" customWidth="1"/>
    <col min="12806" max="12806" width="4.5703125" style="37" customWidth="1"/>
    <col min="12807" max="12808" width="5.85546875" style="37" customWidth="1"/>
    <col min="12809" max="13056" width="9.140625" style="37" customWidth="1"/>
    <col min="13057" max="13057" width="25.42578125" style="37" customWidth="1"/>
    <col min="13058" max="13058" width="24.42578125" style="37" customWidth="1"/>
    <col min="13059" max="13059" width="34" style="37" customWidth="1"/>
    <col min="13060" max="13060" width="19.85546875" style="37" customWidth="1"/>
    <col min="13061" max="13061" width="12" style="37" customWidth="1"/>
    <col min="13062" max="13062" width="4.5703125" style="37" customWidth="1"/>
    <col min="13063" max="13064" width="5.85546875" style="37" customWidth="1"/>
    <col min="13065" max="13312" width="9.140625" style="37" customWidth="1"/>
    <col min="13313" max="13313" width="25.42578125" style="37" customWidth="1"/>
    <col min="13314" max="13314" width="24.42578125" style="37" customWidth="1"/>
    <col min="13315" max="13315" width="34" style="37" customWidth="1"/>
    <col min="13316" max="13316" width="19.85546875" style="37" customWidth="1"/>
    <col min="13317" max="13317" width="12" style="37" customWidth="1"/>
    <col min="13318" max="13318" width="4.5703125" style="37" customWidth="1"/>
    <col min="13319" max="13320" width="5.85546875" style="37" customWidth="1"/>
    <col min="13321" max="13568" width="9.140625" style="37" customWidth="1"/>
    <col min="13569" max="13569" width="25.42578125" style="37" customWidth="1"/>
    <col min="13570" max="13570" width="24.42578125" style="37" customWidth="1"/>
    <col min="13571" max="13571" width="34" style="37" customWidth="1"/>
    <col min="13572" max="13572" width="19.85546875" style="37" customWidth="1"/>
    <col min="13573" max="13573" width="12" style="37" customWidth="1"/>
    <col min="13574" max="13574" width="4.5703125" style="37" customWidth="1"/>
    <col min="13575" max="13576" width="5.85546875" style="37" customWidth="1"/>
    <col min="13577" max="13824" width="9.140625" style="37" customWidth="1"/>
    <col min="13825" max="13825" width="25.42578125" style="37" customWidth="1"/>
    <col min="13826" max="13826" width="24.42578125" style="37" customWidth="1"/>
    <col min="13827" max="13827" width="34" style="37" customWidth="1"/>
    <col min="13828" max="13828" width="19.85546875" style="37" customWidth="1"/>
    <col min="13829" max="13829" width="12" style="37" customWidth="1"/>
    <col min="13830" max="13830" width="4.5703125" style="37" customWidth="1"/>
    <col min="13831" max="13832" width="5.85546875" style="37" customWidth="1"/>
    <col min="13833" max="14080" width="9.140625" style="37" customWidth="1"/>
    <col min="14081" max="14081" width="25.42578125" style="37" customWidth="1"/>
    <col min="14082" max="14082" width="24.42578125" style="37" customWidth="1"/>
    <col min="14083" max="14083" width="34" style="37" customWidth="1"/>
    <col min="14084" max="14084" width="19.85546875" style="37" customWidth="1"/>
    <col min="14085" max="14085" width="12" style="37" customWidth="1"/>
    <col min="14086" max="14086" width="4.5703125" style="37" customWidth="1"/>
    <col min="14087" max="14088" width="5.85546875" style="37" customWidth="1"/>
    <col min="14089" max="14336" width="9.140625" style="37" customWidth="1"/>
    <col min="14337" max="14337" width="25.42578125" style="37" customWidth="1"/>
    <col min="14338" max="14338" width="24.42578125" style="37" customWidth="1"/>
    <col min="14339" max="14339" width="34" style="37" customWidth="1"/>
    <col min="14340" max="14340" width="19.85546875" style="37" customWidth="1"/>
    <col min="14341" max="14341" width="12" style="37" customWidth="1"/>
    <col min="14342" max="14342" width="4.5703125" style="37" customWidth="1"/>
    <col min="14343" max="14344" width="5.85546875" style="37" customWidth="1"/>
    <col min="14345" max="14592" width="9.140625" style="37" customWidth="1"/>
    <col min="14593" max="14593" width="25.42578125" style="37" customWidth="1"/>
    <col min="14594" max="14594" width="24.42578125" style="37" customWidth="1"/>
    <col min="14595" max="14595" width="34" style="37" customWidth="1"/>
    <col min="14596" max="14596" width="19.85546875" style="37" customWidth="1"/>
    <col min="14597" max="14597" width="12" style="37" customWidth="1"/>
    <col min="14598" max="14598" width="4.5703125" style="37" customWidth="1"/>
    <col min="14599" max="14600" width="5.85546875" style="37" customWidth="1"/>
    <col min="14601" max="14848" width="9.140625" style="37" customWidth="1"/>
    <col min="14849" max="14849" width="25.42578125" style="37" customWidth="1"/>
    <col min="14850" max="14850" width="24.42578125" style="37" customWidth="1"/>
    <col min="14851" max="14851" width="34" style="37" customWidth="1"/>
    <col min="14852" max="14852" width="19.85546875" style="37" customWidth="1"/>
    <col min="14853" max="14853" width="12" style="37" customWidth="1"/>
    <col min="14854" max="14854" width="4.5703125" style="37" customWidth="1"/>
    <col min="14855" max="14856" width="5.85546875" style="37" customWidth="1"/>
    <col min="14857" max="15104" width="9.140625" style="37" customWidth="1"/>
    <col min="15105" max="15105" width="25.42578125" style="37" customWidth="1"/>
    <col min="15106" max="15106" width="24.42578125" style="37" customWidth="1"/>
    <col min="15107" max="15107" width="34" style="37" customWidth="1"/>
    <col min="15108" max="15108" width="19.85546875" style="37" customWidth="1"/>
    <col min="15109" max="15109" width="12" style="37" customWidth="1"/>
    <col min="15110" max="15110" width="4.5703125" style="37" customWidth="1"/>
    <col min="15111" max="15112" width="5.85546875" style="37" customWidth="1"/>
    <col min="15113" max="15360" width="9.140625" style="37" customWidth="1"/>
    <col min="15361" max="15361" width="25.42578125" style="37" customWidth="1"/>
    <col min="15362" max="15362" width="24.42578125" style="37" customWidth="1"/>
    <col min="15363" max="15363" width="34" style="37" customWidth="1"/>
    <col min="15364" max="15364" width="19.85546875" style="37" customWidth="1"/>
    <col min="15365" max="15365" width="12" style="37" customWidth="1"/>
    <col min="15366" max="15366" width="4.5703125" style="37" customWidth="1"/>
    <col min="15367" max="15368" width="5.85546875" style="37" customWidth="1"/>
    <col min="15369" max="15616" width="9.140625" style="37" customWidth="1"/>
    <col min="15617" max="15617" width="25.42578125" style="37" customWidth="1"/>
    <col min="15618" max="15618" width="24.42578125" style="37" customWidth="1"/>
    <col min="15619" max="15619" width="34" style="37" customWidth="1"/>
    <col min="15620" max="15620" width="19.85546875" style="37" customWidth="1"/>
    <col min="15621" max="15621" width="12" style="37" customWidth="1"/>
    <col min="15622" max="15622" width="4.5703125" style="37" customWidth="1"/>
    <col min="15623" max="15624" width="5.85546875" style="37" customWidth="1"/>
    <col min="15625" max="15872" width="9.140625" style="37" customWidth="1"/>
    <col min="15873" max="15873" width="25.42578125" style="37" customWidth="1"/>
    <col min="15874" max="15874" width="24.42578125" style="37" customWidth="1"/>
    <col min="15875" max="15875" width="34" style="37" customWidth="1"/>
    <col min="15876" max="15876" width="19.85546875" style="37" customWidth="1"/>
    <col min="15877" max="15877" width="12" style="37" customWidth="1"/>
    <col min="15878" max="15878" width="4.5703125" style="37" customWidth="1"/>
    <col min="15879" max="15880" width="5.85546875" style="37" customWidth="1"/>
    <col min="15881" max="16128" width="9.140625" style="37" customWidth="1"/>
    <col min="16129" max="16129" width="25.42578125" style="37" customWidth="1"/>
    <col min="16130" max="16130" width="24.42578125" style="37" customWidth="1"/>
    <col min="16131" max="16131" width="34" style="37" customWidth="1"/>
    <col min="16132" max="16132" width="19.85546875" style="37" customWidth="1"/>
    <col min="16133" max="16133" width="12" style="37" customWidth="1"/>
    <col min="16134" max="16134" width="4.5703125" style="37" customWidth="1"/>
    <col min="16135" max="16136" width="5.85546875" style="37" customWidth="1"/>
    <col min="16137" max="16384" width="9.140625" style="37" customWidth="1"/>
  </cols>
  <sheetData>
    <row r="1" spans="1:11" ht="17.850000000000001" customHeight="1">
      <c r="A1" s="36" t="s">
        <v>15600</v>
      </c>
    </row>
    <row r="3" spans="1:11">
      <c r="A3" s="653" t="s">
        <v>15601</v>
      </c>
      <c r="B3" s="654"/>
      <c r="C3" s="654"/>
      <c r="D3" s="654"/>
      <c r="E3" s="654"/>
      <c r="F3" s="654"/>
      <c r="G3" s="654"/>
      <c r="H3" s="654"/>
      <c r="I3" s="654"/>
      <c r="J3" s="654"/>
      <c r="K3" s="654"/>
    </row>
    <row r="4" spans="1:11">
      <c r="A4" s="37" t="s">
        <v>14854</v>
      </c>
      <c r="B4" s="214"/>
      <c r="C4" s="214"/>
      <c r="D4" s="214"/>
      <c r="E4" s="214"/>
      <c r="F4" s="214"/>
      <c r="G4" s="214"/>
      <c r="H4" s="214"/>
      <c r="I4" s="214"/>
      <c r="J4" s="214"/>
      <c r="K4" s="214"/>
    </row>
    <row r="6" spans="1:11" ht="12.95">
      <c r="A6" s="38" t="s">
        <v>14855</v>
      </c>
      <c r="B6" s="38" t="s">
        <v>3184</v>
      </c>
      <c r="C6" s="38" t="s">
        <v>13</v>
      </c>
      <c r="D6" s="38" t="s">
        <v>14856</v>
      </c>
    </row>
    <row r="7" spans="1:11" s="39" customFormat="1">
      <c r="A7" s="83" t="s">
        <v>15602</v>
      </c>
      <c r="B7" s="83" t="s">
        <v>7423</v>
      </c>
      <c r="C7" s="84" t="s">
        <v>15603</v>
      </c>
      <c r="D7" s="84" t="s">
        <v>15333</v>
      </c>
    </row>
    <row r="8" spans="1:11" s="39" customFormat="1">
      <c r="A8" s="83" t="s">
        <v>15604</v>
      </c>
      <c r="B8" s="83" t="s">
        <v>1258</v>
      </c>
      <c r="C8" s="84" t="s">
        <v>15605</v>
      </c>
      <c r="D8" s="84" t="s">
        <v>14865</v>
      </c>
    </row>
    <row r="9" spans="1:11" s="39" customFormat="1">
      <c r="A9" s="83" t="s">
        <v>15606</v>
      </c>
      <c r="B9" s="83" t="s">
        <v>1258</v>
      </c>
      <c r="C9" s="84" t="s">
        <v>15607</v>
      </c>
      <c r="D9" s="84" t="s">
        <v>15608</v>
      </c>
    </row>
    <row r="11" spans="1:11">
      <c r="A11" s="40"/>
      <c r="B11" s="40"/>
      <c r="C11" s="40"/>
      <c r="D11" s="40"/>
      <c r="E11" s="40"/>
      <c r="F11" s="40"/>
      <c r="G11" s="40"/>
      <c r="H11" s="40"/>
      <c r="I11" s="40"/>
      <c r="J11" s="40"/>
      <c r="K11" s="40"/>
    </row>
    <row r="12" spans="1:11">
      <c r="A12" s="40"/>
      <c r="B12" s="40"/>
      <c r="C12" s="40"/>
      <c r="D12" s="40"/>
      <c r="E12" s="40"/>
      <c r="F12" s="40"/>
      <c r="G12" s="40"/>
      <c r="H12" s="40"/>
      <c r="I12" s="40"/>
      <c r="J12" s="40"/>
      <c r="K12" s="40"/>
    </row>
    <row r="13" spans="1:11" ht="12.95">
      <c r="A13" s="41" t="s">
        <v>8874</v>
      </c>
      <c r="B13" s="656" t="s">
        <v>14868</v>
      </c>
      <c r="C13" s="654"/>
      <c r="D13" s="654"/>
      <c r="E13" s="654"/>
      <c r="F13" s="654"/>
      <c r="G13" s="654"/>
      <c r="H13" s="654"/>
      <c r="I13" s="654"/>
      <c r="J13" s="654"/>
      <c r="K13" s="654"/>
    </row>
    <row r="14" spans="1:11" ht="12.95">
      <c r="A14" s="41" t="s">
        <v>19</v>
      </c>
      <c r="B14" s="656" t="s">
        <v>14869</v>
      </c>
      <c r="C14" s="654"/>
      <c r="D14" s="654"/>
      <c r="E14" s="654"/>
      <c r="F14" s="654"/>
      <c r="G14" s="654"/>
      <c r="H14" s="654"/>
      <c r="I14" s="654"/>
      <c r="J14" s="654"/>
      <c r="K14" s="654"/>
    </row>
    <row r="15" spans="1:11" ht="12.95">
      <c r="A15" s="41" t="s">
        <v>14870</v>
      </c>
      <c r="B15" s="656" t="s">
        <v>14871</v>
      </c>
      <c r="C15" s="654"/>
      <c r="D15" s="654"/>
      <c r="E15" s="654"/>
      <c r="F15" s="654"/>
      <c r="G15" s="654"/>
      <c r="H15" s="654"/>
      <c r="I15" s="654"/>
      <c r="J15" s="654"/>
      <c r="K15" s="654"/>
    </row>
    <row r="16" spans="1:11">
      <c r="A16" s="40"/>
      <c r="B16" s="40"/>
      <c r="C16" s="40"/>
      <c r="D16" s="40"/>
      <c r="E16" s="40"/>
      <c r="F16" s="40"/>
      <c r="G16" s="40"/>
      <c r="H16" s="40"/>
      <c r="I16" s="40"/>
      <c r="J16" s="40"/>
      <c r="K16" s="40"/>
    </row>
    <row r="17" spans="1:5" ht="48" customHeight="1">
      <c r="A17" s="41" t="s">
        <v>14872</v>
      </c>
      <c r="B17" s="655" t="s">
        <v>14873</v>
      </c>
      <c r="C17" s="654"/>
      <c r="D17" s="654"/>
      <c r="E17" s="654"/>
    </row>
    <row r="18" spans="1:5" ht="51" customHeight="1">
      <c r="B18" s="655" t="s">
        <v>14874</v>
      </c>
      <c r="C18" s="654"/>
      <c r="D18" s="654"/>
      <c r="E18" s="654"/>
    </row>
    <row r="19" spans="1:5" ht="39.75" customHeight="1">
      <c r="B19" s="655" t="s">
        <v>14875</v>
      </c>
      <c r="C19" s="654"/>
      <c r="D19" s="654"/>
      <c r="E19" s="654"/>
    </row>
    <row r="20" spans="1:5" ht="72.75" customHeight="1">
      <c r="B20" s="655" t="s">
        <v>14876</v>
      </c>
      <c r="C20" s="654"/>
      <c r="D20" s="654"/>
      <c r="E20" s="654"/>
    </row>
    <row r="21" spans="1:5" ht="72.75" customHeight="1">
      <c r="B21" s="655" t="s">
        <v>14877</v>
      </c>
      <c r="C21" s="654"/>
      <c r="D21" s="654"/>
      <c r="E21" s="654"/>
    </row>
    <row r="22" spans="1:5" ht="49.7" customHeight="1">
      <c r="B22" s="655" t="s">
        <v>14878</v>
      </c>
      <c r="C22" s="654"/>
      <c r="D22" s="654"/>
      <c r="E22" s="654"/>
    </row>
    <row r="23" spans="1:5">
      <c r="A23" s="42"/>
    </row>
    <row r="25" spans="1:5">
      <c r="A25" s="37" t="s">
        <v>63</v>
      </c>
    </row>
  </sheetData>
  <mergeCells count="10">
    <mergeCell ref="B22:E22"/>
    <mergeCell ref="B17:E17"/>
    <mergeCell ref="B18:E18"/>
    <mergeCell ref="B14:K14"/>
    <mergeCell ref="A3:K3"/>
    <mergeCell ref="B13:K13"/>
    <mergeCell ref="B21:E21"/>
    <mergeCell ref="B15:K15"/>
    <mergeCell ref="B19:E19"/>
    <mergeCell ref="B20:E20"/>
  </mergeCells>
  <pageMargins left="0.7" right="0.7" top="0.75" bottom="0.75" header="0.3" footer="0.3"/>
  <pageSetup orientation="portrai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dimension ref="A1:I230"/>
  <sheetViews>
    <sheetView topLeftCell="A127" workbookViewId="0">
      <selection activeCell="H34" sqref="H34"/>
    </sheetView>
  </sheetViews>
  <sheetFormatPr defaultColWidth="9.140625" defaultRowHeight="14.45"/>
  <cols>
    <col min="7" max="7" width="33.5703125" bestFit="1" customWidth="1"/>
    <col min="8" max="8" width="37.42578125" customWidth="1"/>
    <col min="9" max="9" width="30.42578125" customWidth="1"/>
  </cols>
  <sheetData>
    <row r="1" spans="1:9" s="182" customFormat="1">
      <c r="A1" s="180" t="s">
        <v>87</v>
      </c>
      <c r="B1" s="180" t="s">
        <v>15609</v>
      </c>
      <c r="C1" s="180" t="s">
        <v>15610</v>
      </c>
      <c r="D1" s="180" t="s">
        <v>15611</v>
      </c>
      <c r="E1" s="180" t="s">
        <v>15612</v>
      </c>
      <c r="F1" s="180" t="s">
        <v>15613</v>
      </c>
      <c r="G1" s="181"/>
      <c r="H1" s="180" t="s">
        <v>15614</v>
      </c>
      <c r="I1" s="180"/>
    </row>
    <row r="2" spans="1:9">
      <c r="A2" s="178" t="s">
        <v>2734</v>
      </c>
      <c r="B2" s="178">
        <v>16</v>
      </c>
      <c r="C2" s="178">
        <v>18</v>
      </c>
      <c r="D2" s="178">
        <v>3</v>
      </c>
      <c r="E2" s="178" t="s">
        <v>2710</v>
      </c>
      <c r="F2" s="178">
        <v>0</v>
      </c>
      <c r="G2" s="179" t="s">
        <v>39</v>
      </c>
      <c r="H2" s="178" t="s">
        <v>311</v>
      </c>
      <c r="I2" s="178"/>
    </row>
    <row r="3" spans="1:9">
      <c r="A3" s="178" t="s">
        <v>2806</v>
      </c>
      <c r="B3" s="178">
        <v>19</v>
      </c>
      <c r="C3" s="178">
        <v>21</v>
      </c>
      <c r="D3" s="178">
        <v>3</v>
      </c>
      <c r="E3" s="178" t="s">
        <v>2710</v>
      </c>
      <c r="F3" s="178">
        <v>1</v>
      </c>
      <c r="G3" s="184" t="s">
        <v>2807</v>
      </c>
      <c r="H3" s="178">
        <v>520</v>
      </c>
      <c r="I3" s="178" t="s">
        <v>15615</v>
      </c>
    </row>
    <row r="4" spans="1:9">
      <c r="A4" s="178" t="s">
        <v>2811</v>
      </c>
      <c r="B4" s="178">
        <v>22</v>
      </c>
      <c r="C4" s="178">
        <v>23</v>
      </c>
      <c r="D4" s="178">
        <v>2</v>
      </c>
      <c r="E4" s="178" t="s">
        <v>2710</v>
      </c>
      <c r="F4" s="178">
        <v>0</v>
      </c>
      <c r="G4" s="179" t="s">
        <v>2812</v>
      </c>
      <c r="H4" s="178" t="s">
        <v>311</v>
      </c>
      <c r="I4" s="178"/>
    </row>
    <row r="5" spans="1:9">
      <c r="A5" s="178" t="s">
        <v>2813</v>
      </c>
      <c r="B5" s="178">
        <v>24</v>
      </c>
      <c r="C5" s="178">
        <v>25</v>
      </c>
      <c r="D5" s="178">
        <v>2</v>
      </c>
      <c r="E5" s="178" t="s">
        <v>2710</v>
      </c>
      <c r="F5" s="178">
        <v>0</v>
      </c>
      <c r="G5" s="179" t="s">
        <v>1316</v>
      </c>
      <c r="H5" s="178" t="s">
        <v>311</v>
      </c>
      <c r="I5" s="178"/>
    </row>
    <row r="6" spans="1:9">
      <c r="A6" s="178" t="s">
        <v>2815</v>
      </c>
      <c r="B6" s="178">
        <v>26</v>
      </c>
      <c r="C6" s="178">
        <v>42</v>
      </c>
      <c r="D6" s="178">
        <v>17</v>
      </c>
      <c r="E6" s="178" t="s">
        <v>2710</v>
      </c>
      <c r="F6" s="178">
        <v>0</v>
      </c>
      <c r="G6" s="179" t="s">
        <v>2816</v>
      </c>
      <c r="H6" s="178"/>
      <c r="I6" s="178" t="s">
        <v>15616</v>
      </c>
    </row>
    <row r="7" spans="1:9">
      <c r="A7" s="178" t="s">
        <v>2819</v>
      </c>
      <c r="B7" s="178">
        <v>43</v>
      </c>
      <c r="C7" s="178">
        <v>59</v>
      </c>
      <c r="D7" s="178">
        <v>17</v>
      </c>
      <c r="E7" s="178" t="s">
        <v>2710</v>
      </c>
      <c r="F7" s="178">
        <v>0</v>
      </c>
      <c r="G7" s="179" t="s">
        <v>2820</v>
      </c>
      <c r="H7" s="178"/>
      <c r="I7" s="178" t="s">
        <v>15617</v>
      </c>
    </row>
    <row r="8" spans="1:9">
      <c r="A8" s="178" t="s">
        <v>2718</v>
      </c>
      <c r="B8" s="178">
        <v>60</v>
      </c>
      <c r="C8" s="178">
        <v>74</v>
      </c>
      <c r="D8" s="178">
        <v>15</v>
      </c>
      <c r="E8" s="178" t="s">
        <v>2710</v>
      </c>
      <c r="F8" s="178">
        <v>0</v>
      </c>
      <c r="G8" s="179" t="s">
        <v>87</v>
      </c>
      <c r="H8" s="178"/>
      <c r="I8" s="178" t="s">
        <v>15618</v>
      </c>
    </row>
    <row r="9" spans="1:9">
      <c r="A9" s="178" t="s">
        <v>2717</v>
      </c>
      <c r="B9" s="178">
        <v>75</v>
      </c>
      <c r="C9" s="178">
        <v>114</v>
      </c>
      <c r="D9" s="178">
        <v>40</v>
      </c>
      <c r="E9" s="178" t="s">
        <v>2710</v>
      </c>
      <c r="F9" s="178">
        <v>0</v>
      </c>
      <c r="G9" s="179" t="s">
        <v>13</v>
      </c>
      <c r="H9" s="178"/>
      <c r="I9" s="178" t="s">
        <v>15618</v>
      </c>
    </row>
    <row r="14" spans="1:9">
      <c r="A14" s="183" t="s">
        <v>15619</v>
      </c>
      <c r="B14" s="177" t="s">
        <v>15620</v>
      </c>
      <c r="C14" s="177" t="s">
        <v>15621</v>
      </c>
      <c r="D14" s="177" t="s">
        <v>15622</v>
      </c>
      <c r="E14" s="177" t="s">
        <v>15623</v>
      </c>
      <c r="F14" s="177" t="s">
        <v>15624</v>
      </c>
      <c r="G14" s="177" t="s">
        <v>3184</v>
      </c>
      <c r="H14" s="177" t="s">
        <v>87</v>
      </c>
    </row>
    <row r="15" spans="1:9">
      <c r="A15" s="185">
        <v>9</v>
      </c>
      <c r="B15" s="177"/>
      <c r="C15" s="177">
        <v>1</v>
      </c>
      <c r="D15" s="177">
        <v>0</v>
      </c>
      <c r="E15" s="177">
        <v>0</v>
      </c>
      <c r="F15" s="177">
        <v>4</v>
      </c>
      <c r="G15" s="177" t="s">
        <v>9972</v>
      </c>
      <c r="H15" s="177" t="s">
        <v>15625</v>
      </c>
    </row>
    <row r="16" spans="1:9">
      <c r="A16" s="185">
        <v>59</v>
      </c>
      <c r="B16" s="177"/>
      <c r="C16" s="177">
        <v>1</v>
      </c>
      <c r="D16" s="177">
        <v>0</v>
      </c>
      <c r="E16" s="177">
        <v>0</v>
      </c>
      <c r="F16" s="177">
        <v>6</v>
      </c>
      <c r="G16" s="177" t="s">
        <v>15626</v>
      </c>
      <c r="H16" s="177" t="s">
        <v>15627</v>
      </c>
    </row>
    <row r="17" spans="1:8">
      <c r="A17" s="185">
        <v>104</v>
      </c>
      <c r="B17" s="177"/>
      <c r="C17" s="177">
        <v>1</v>
      </c>
      <c r="D17" s="177">
        <v>0</v>
      </c>
      <c r="E17" s="177">
        <v>1</v>
      </c>
      <c r="F17" s="177">
        <v>7</v>
      </c>
      <c r="G17" s="177" t="s">
        <v>15628</v>
      </c>
      <c r="H17" s="177" t="s">
        <v>15629</v>
      </c>
    </row>
    <row r="18" spans="1:8">
      <c r="A18" s="185">
        <v>105</v>
      </c>
      <c r="B18" s="177"/>
      <c r="C18" s="177">
        <v>1</v>
      </c>
      <c r="D18" s="177">
        <v>0</v>
      </c>
      <c r="E18" s="177">
        <v>0</v>
      </c>
      <c r="F18" s="177">
        <v>7</v>
      </c>
      <c r="G18" s="177" t="s">
        <v>15630</v>
      </c>
      <c r="H18" s="177" t="s">
        <v>15631</v>
      </c>
    </row>
    <row r="19" spans="1:8">
      <c r="A19" s="185">
        <v>105</v>
      </c>
      <c r="B19" s="177">
        <v>10</v>
      </c>
      <c r="C19" s="177">
        <v>1</v>
      </c>
      <c r="D19" s="177">
        <v>0</v>
      </c>
      <c r="E19" s="177">
        <v>0</v>
      </c>
      <c r="F19" s="177">
        <v>7</v>
      </c>
      <c r="G19" s="177" t="s">
        <v>15630</v>
      </c>
      <c r="H19" s="177" t="s">
        <v>15632</v>
      </c>
    </row>
    <row r="20" spans="1:8">
      <c r="A20" s="185">
        <v>105</v>
      </c>
      <c r="B20" s="177">
        <v>20</v>
      </c>
      <c r="C20" s="177">
        <v>1</v>
      </c>
      <c r="D20" s="177">
        <v>0</v>
      </c>
      <c r="E20" s="177">
        <v>0</v>
      </c>
      <c r="F20" s="177">
        <v>7</v>
      </c>
      <c r="G20" s="177" t="s">
        <v>15630</v>
      </c>
      <c r="H20" s="177" t="s">
        <v>15631</v>
      </c>
    </row>
    <row r="21" spans="1:8">
      <c r="A21" s="185">
        <v>105</v>
      </c>
      <c r="B21" s="177">
        <v>30</v>
      </c>
      <c r="C21" s="177">
        <v>1</v>
      </c>
      <c r="D21" s="177">
        <v>0</v>
      </c>
      <c r="E21" s="177">
        <v>0</v>
      </c>
      <c r="F21" s="177">
        <v>7</v>
      </c>
      <c r="G21" s="177" t="s">
        <v>15633</v>
      </c>
      <c r="H21" s="177" t="s">
        <v>15634</v>
      </c>
    </row>
    <row r="22" spans="1:8">
      <c r="A22" s="185">
        <v>105</v>
      </c>
      <c r="B22" s="177">
        <v>40</v>
      </c>
      <c r="C22" s="177">
        <v>1</v>
      </c>
      <c r="D22" s="177">
        <v>0</v>
      </c>
      <c r="E22" s="177">
        <v>0</v>
      </c>
      <c r="F22" s="177">
        <v>7</v>
      </c>
      <c r="G22" s="177" t="s">
        <v>15633</v>
      </c>
      <c r="H22" s="177" t="s">
        <v>15635</v>
      </c>
    </row>
    <row r="23" spans="1:8">
      <c r="A23" s="185">
        <v>106</v>
      </c>
      <c r="B23" s="177"/>
      <c r="C23" s="177">
        <v>1</v>
      </c>
      <c r="D23" s="177">
        <v>0</v>
      </c>
      <c r="E23" s="177">
        <v>0</v>
      </c>
      <c r="F23" s="177">
        <v>7</v>
      </c>
      <c r="G23" s="177" t="s">
        <v>15636</v>
      </c>
      <c r="H23" s="177" t="s">
        <v>15637</v>
      </c>
    </row>
    <row r="24" spans="1:8">
      <c r="A24" s="185">
        <v>107</v>
      </c>
      <c r="B24" s="177"/>
      <c r="C24" s="177">
        <v>1</v>
      </c>
      <c r="D24" s="177">
        <v>0</v>
      </c>
      <c r="E24" s="177">
        <v>0</v>
      </c>
      <c r="F24" s="177">
        <v>7</v>
      </c>
      <c r="G24" s="177" t="s">
        <v>15638</v>
      </c>
      <c r="H24" s="177" t="s">
        <v>15639</v>
      </c>
    </row>
    <row r="25" spans="1:8">
      <c r="A25" s="185">
        <v>108</v>
      </c>
      <c r="B25" s="177"/>
      <c r="C25" s="177">
        <v>1</v>
      </c>
      <c r="D25" s="177">
        <v>0</v>
      </c>
      <c r="E25" s="177">
        <v>0</v>
      </c>
      <c r="F25" s="177">
        <v>7</v>
      </c>
      <c r="G25" s="177" t="s">
        <v>15640</v>
      </c>
      <c r="H25" s="177" t="s">
        <v>15641</v>
      </c>
    </row>
    <row r="26" spans="1:8">
      <c r="A26" s="185">
        <v>109</v>
      </c>
      <c r="B26" s="177"/>
      <c r="C26" s="177">
        <v>1</v>
      </c>
      <c r="D26" s="177">
        <v>0</v>
      </c>
      <c r="E26" s="177">
        <v>0</v>
      </c>
      <c r="F26" s="177">
        <v>7</v>
      </c>
      <c r="G26" s="177" t="s">
        <v>15642</v>
      </c>
      <c r="H26" s="177" t="s">
        <v>15643</v>
      </c>
    </row>
    <row r="27" spans="1:8">
      <c r="A27" s="185">
        <v>110</v>
      </c>
      <c r="B27" s="177"/>
      <c r="C27" s="177">
        <v>1</v>
      </c>
      <c r="D27" s="177">
        <v>0</v>
      </c>
      <c r="E27" s="177">
        <v>0</v>
      </c>
      <c r="F27" s="177">
        <v>7</v>
      </c>
      <c r="G27" s="177" t="s">
        <v>15644</v>
      </c>
      <c r="H27" s="177" t="s">
        <v>15645</v>
      </c>
    </row>
    <row r="28" spans="1:8">
      <c r="A28" s="185">
        <v>111</v>
      </c>
      <c r="B28" s="177"/>
      <c r="C28" s="177">
        <v>1</v>
      </c>
      <c r="D28" s="177">
        <v>0</v>
      </c>
      <c r="E28" s="177">
        <v>0</v>
      </c>
      <c r="F28" s="177">
        <v>7</v>
      </c>
      <c r="G28" s="177" t="s">
        <v>15646</v>
      </c>
      <c r="H28" s="177" t="s">
        <v>15647</v>
      </c>
    </row>
    <row r="29" spans="1:8">
      <c r="A29" s="185">
        <v>112</v>
      </c>
      <c r="B29" s="177"/>
      <c r="C29" s="177">
        <v>1</v>
      </c>
      <c r="D29" s="177">
        <v>0</v>
      </c>
      <c r="E29" s="177">
        <v>0</v>
      </c>
      <c r="F29" s="177">
        <v>7</v>
      </c>
      <c r="G29" s="177" t="s">
        <v>15648</v>
      </c>
      <c r="H29" s="177" t="s">
        <v>15649</v>
      </c>
    </row>
    <row r="30" spans="1:8">
      <c r="A30" s="185">
        <v>114</v>
      </c>
      <c r="B30" s="177"/>
      <c r="C30" s="177">
        <v>1</v>
      </c>
      <c r="D30" s="177">
        <v>0</v>
      </c>
      <c r="E30" s="177">
        <v>0</v>
      </c>
      <c r="F30" s="177">
        <v>7</v>
      </c>
      <c r="G30" s="177" t="s">
        <v>15650</v>
      </c>
      <c r="H30" s="177" t="s">
        <v>15651</v>
      </c>
    </row>
    <row r="31" spans="1:8">
      <c r="A31" s="185">
        <v>120</v>
      </c>
      <c r="B31" s="177"/>
      <c r="C31" s="177">
        <v>1</v>
      </c>
      <c r="D31" s="177">
        <v>0</v>
      </c>
      <c r="E31" s="177">
        <v>0</v>
      </c>
      <c r="F31" s="177">
        <v>1</v>
      </c>
      <c r="G31" s="177" t="s">
        <v>15652</v>
      </c>
      <c r="H31" s="177" t="s">
        <v>15653</v>
      </c>
    </row>
    <row r="32" spans="1:8">
      <c r="A32" s="185">
        <v>120</v>
      </c>
      <c r="B32" s="177">
        <v>1</v>
      </c>
      <c r="C32" s="177">
        <v>1</v>
      </c>
      <c r="D32" s="177">
        <v>1</v>
      </c>
      <c r="E32" s="177">
        <v>0</v>
      </c>
      <c r="F32" s="177">
        <v>0</v>
      </c>
      <c r="G32" s="177" t="s">
        <v>15654</v>
      </c>
      <c r="H32" s="177" t="s">
        <v>15655</v>
      </c>
    </row>
    <row r="33" spans="1:8">
      <c r="A33" s="185">
        <v>120</v>
      </c>
      <c r="B33" s="177">
        <v>10</v>
      </c>
      <c r="C33" s="177">
        <v>1</v>
      </c>
      <c r="D33" s="177">
        <v>0</v>
      </c>
      <c r="E33" s="177">
        <v>0</v>
      </c>
      <c r="F33" s="177">
        <v>1</v>
      </c>
      <c r="G33" s="177" t="s">
        <v>15656</v>
      </c>
      <c r="H33" s="177" t="s">
        <v>15657</v>
      </c>
    </row>
    <row r="34" spans="1:8">
      <c r="A34" s="185">
        <v>120</v>
      </c>
      <c r="B34" s="177">
        <v>20</v>
      </c>
      <c r="C34" s="177">
        <v>1</v>
      </c>
      <c r="D34" s="177">
        <v>0</v>
      </c>
      <c r="E34" s="177">
        <v>0</v>
      </c>
      <c r="F34" s="177">
        <v>1</v>
      </c>
      <c r="G34" s="177" t="s">
        <v>15658</v>
      </c>
      <c r="H34" s="177" t="s">
        <v>15659</v>
      </c>
    </row>
    <row r="35" spans="1:8">
      <c r="A35" s="185">
        <v>120</v>
      </c>
      <c r="B35" s="177">
        <v>40</v>
      </c>
      <c r="C35" s="177">
        <v>1</v>
      </c>
      <c r="D35" s="177">
        <v>0</v>
      </c>
      <c r="E35" s="177">
        <v>0</v>
      </c>
      <c r="F35" s="177">
        <v>1</v>
      </c>
      <c r="G35" s="177" t="s">
        <v>15660</v>
      </c>
      <c r="H35" s="177" t="s">
        <v>15661</v>
      </c>
    </row>
    <row r="36" spans="1:8">
      <c r="A36" s="185">
        <v>120</v>
      </c>
      <c r="B36" s="177">
        <v>50</v>
      </c>
      <c r="C36" s="177">
        <v>1</v>
      </c>
      <c r="D36" s="177">
        <v>0</v>
      </c>
      <c r="E36" s="177">
        <v>0</v>
      </c>
      <c r="F36" s="177">
        <v>1</v>
      </c>
      <c r="G36" s="177" t="s">
        <v>15652</v>
      </c>
      <c r="H36" s="177" t="s">
        <v>15662</v>
      </c>
    </row>
    <row r="37" spans="1:8">
      <c r="A37" s="185">
        <v>120</v>
      </c>
      <c r="B37" s="177">
        <v>60</v>
      </c>
      <c r="C37" s="177">
        <v>1</v>
      </c>
      <c r="D37" s="177">
        <v>0</v>
      </c>
      <c r="E37" s="177">
        <v>0</v>
      </c>
      <c r="F37" s="177">
        <v>1</v>
      </c>
      <c r="G37" s="177" t="s">
        <v>15652</v>
      </c>
      <c r="H37" s="177" t="s">
        <v>15663</v>
      </c>
    </row>
    <row r="38" spans="1:8">
      <c r="A38" s="185">
        <v>220</v>
      </c>
      <c r="B38" s="177">
        <v>1</v>
      </c>
      <c r="C38" s="177">
        <v>1</v>
      </c>
      <c r="D38" s="177">
        <v>1</v>
      </c>
      <c r="E38" s="177">
        <v>0</v>
      </c>
      <c r="F38" s="177">
        <v>0</v>
      </c>
      <c r="G38" s="177" t="s">
        <v>15664</v>
      </c>
      <c r="H38" s="177" t="s">
        <v>15665</v>
      </c>
    </row>
    <row r="39" spans="1:8">
      <c r="A39" s="185">
        <v>220</v>
      </c>
      <c r="B39" s="177">
        <v>2</v>
      </c>
      <c r="C39" s="177">
        <v>1</v>
      </c>
      <c r="D39" s="177">
        <v>1</v>
      </c>
      <c r="E39" s="177">
        <v>0</v>
      </c>
      <c r="F39" s="177">
        <v>0</v>
      </c>
      <c r="G39" s="177" t="s">
        <v>15666</v>
      </c>
      <c r="H39" s="177" t="s">
        <v>15667</v>
      </c>
    </row>
    <row r="40" spans="1:8">
      <c r="A40" s="185">
        <v>220</v>
      </c>
      <c r="B40" s="177">
        <v>3</v>
      </c>
      <c r="C40" s="177">
        <v>1</v>
      </c>
      <c r="D40" s="177">
        <v>1</v>
      </c>
      <c r="E40" s="177">
        <v>0</v>
      </c>
      <c r="F40" s="177">
        <v>0</v>
      </c>
      <c r="G40" s="177" t="s">
        <v>15668</v>
      </c>
      <c r="H40" s="177" t="s">
        <v>15669</v>
      </c>
    </row>
    <row r="41" spans="1:8">
      <c r="A41" s="185">
        <v>220</v>
      </c>
      <c r="B41" s="177">
        <v>4</v>
      </c>
      <c r="C41" s="177">
        <v>1</v>
      </c>
      <c r="D41" s="177">
        <v>1</v>
      </c>
      <c r="E41" s="177">
        <v>0</v>
      </c>
      <c r="F41" s="177">
        <v>0</v>
      </c>
      <c r="G41" s="177" t="s">
        <v>15670</v>
      </c>
      <c r="H41" s="177"/>
    </row>
    <row r="42" spans="1:8">
      <c r="A42" s="185">
        <v>220</v>
      </c>
      <c r="B42" s="177">
        <v>5</v>
      </c>
      <c r="C42" s="177">
        <v>1</v>
      </c>
      <c r="D42" s="177">
        <v>1</v>
      </c>
      <c r="E42" s="177">
        <v>0</v>
      </c>
      <c r="F42" s="177">
        <v>0</v>
      </c>
      <c r="G42" s="177" t="s">
        <v>15671</v>
      </c>
      <c r="H42" s="177" t="s">
        <v>15672</v>
      </c>
    </row>
    <row r="43" spans="1:8">
      <c r="A43" s="185">
        <v>220</v>
      </c>
      <c r="B43" s="177">
        <v>6</v>
      </c>
      <c r="C43" s="177">
        <v>1</v>
      </c>
      <c r="D43" s="177">
        <v>1</v>
      </c>
      <c r="E43" s="177">
        <v>0</v>
      </c>
      <c r="F43" s="177">
        <v>0</v>
      </c>
      <c r="G43" s="177" t="s">
        <v>15673</v>
      </c>
      <c r="H43" s="177" t="s">
        <v>15674</v>
      </c>
    </row>
    <row r="44" spans="1:8">
      <c r="A44" s="185">
        <v>220</v>
      </c>
      <c r="B44" s="177">
        <v>7</v>
      </c>
      <c r="C44" s="177">
        <v>1</v>
      </c>
      <c r="D44" s="177">
        <v>1</v>
      </c>
      <c r="E44" s="177">
        <v>0</v>
      </c>
      <c r="F44" s="177">
        <v>0</v>
      </c>
      <c r="G44" s="177" t="s">
        <v>15675</v>
      </c>
      <c r="H44" s="177" t="s">
        <v>15676</v>
      </c>
    </row>
    <row r="45" spans="1:8">
      <c r="A45" s="185">
        <v>220</v>
      </c>
      <c r="B45" s="177">
        <v>8</v>
      </c>
      <c r="C45" s="177">
        <v>1</v>
      </c>
      <c r="D45" s="177">
        <v>1</v>
      </c>
      <c r="E45" s="177">
        <v>0</v>
      </c>
      <c r="F45" s="177">
        <v>0</v>
      </c>
      <c r="G45" s="177" t="s">
        <v>15677</v>
      </c>
      <c r="H45" s="177"/>
    </row>
    <row r="46" spans="1:8">
      <c r="A46" s="185">
        <v>231</v>
      </c>
      <c r="B46" s="177"/>
      <c r="C46" s="177">
        <v>1</v>
      </c>
      <c r="D46" s="177">
        <v>0</v>
      </c>
      <c r="E46" s="177">
        <v>0</v>
      </c>
      <c r="F46" s="177">
        <v>0</v>
      </c>
      <c r="G46" s="177" t="s">
        <v>15678</v>
      </c>
      <c r="H46" s="177" t="s">
        <v>15679</v>
      </c>
    </row>
    <row r="47" spans="1:8">
      <c r="A47" s="185">
        <v>231</v>
      </c>
      <c r="B47" s="177">
        <v>1</v>
      </c>
      <c r="C47" s="177">
        <v>1</v>
      </c>
      <c r="D47" s="177">
        <v>0</v>
      </c>
      <c r="E47" s="177">
        <v>0</v>
      </c>
      <c r="F47" s="177">
        <v>0</v>
      </c>
      <c r="G47" s="177" t="s">
        <v>15680</v>
      </c>
      <c r="H47" s="177" t="s">
        <v>15681</v>
      </c>
    </row>
    <row r="48" spans="1:8">
      <c r="A48" s="185">
        <v>231</v>
      </c>
      <c r="B48" s="177">
        <v>2</v>
      </c>
      <c r="C48" s="177">
        <v>1</v>
      </c>
      <c r="D48" s="177">
        <v>0</v>
      </c>
      <c r="E48" s="177">
        <v>0</v>
      </c>
      <c r="F48" s="177">
        <v>0</v>
      </c>
      <c r="G48" s="177" t="s">
        <v>15682</v>
      </c>
      <c r="H48" s="177" t="s">
        <v>15683</v>
      </c>
    </row>
    <row r="49" spans="1:8">
      <c r="A49" s="185">
        <v>231</v>
      </c>
      <c r="B49" s="177">
        <v>7</v>
      </c>
      <c r="C49" s="177">
        <v>1</v>
      </c>
      <c r="D49" s="177">
        <v>0</v>
      </c>
      <c r="E49" s="177">
        <v>0</v>
      </c>
      <c r="F49" s="177">
        <v>0</v>
      </c>
      <c r="G49" s="177" t="s">
        <v>11796</v>
      </c>
      <c r="H49" s="177" t="s">
        <v>15684</v>
      </c>
    </row>
    <row r="50" spans="1:8">
      <c r="A50" s="185">
        <v>231</v>
      </c>
      <c r="B50" s="177">
        <v>20</v>
      </c>
      <c r="C50" s="177">
        <v>1</v>
      </c>
      <c r="D50" s="177">
        <v>0</v>
      </c>
      <c r="E50" s="177">
        <v>0</v>
      </c>
      <c r="F50" s="177">
        <v>0</v>
      </c>
      <c r="G50" s="177" t="s">
        <v>15685</v>
      </c>
      <c r="H50" s="177" t="s">
        <v>15686</v>
      </c>
    </row>
    <row r="51" spans="1:8">
      <c r="A51" s="185">
        <v>241</v>
      </c>
      <c r="B51" s="177"/>
      <c r="C51" s="177">
        <v>1</v>
      </c>
      <c r="D51" s="177">
        <v>0</v>
      </c>
      <c r="E51" s="177">
        <v>0</v>
      </c>
      <c r="F51" s="177">
        <v>0</v>
      </c>
      <c r="G51" s="177" t="s">
        <v>15687</v>
      </c>
      <c r="H51" s="177" t="s">
        <v>15688</v>
      </c>
    </row>
    <row r="52" spans="1:8">
      <c r="A52" s="185">
        <v>251</v>
      </c>
      <c r="B52" s="177"/>
      <c r="C52" s="177">
        <v>1</v>
      </c>
      <c r="D52" s="177">
        <v>1</v>
      </c>
      <c r="E52" s="177">
        <v>0</v>
      </c>
      <c r="F52" s="177">
        <v>0</v>
      </c>
      <c r="G52" s="177" t="s">
        <v>15689</v>
      </c>
      <c r="H52" s="177" t="s">
        <v>15690</v>
      </c>
    </row>
    <row r="53" spans="1:8">
      <c r="A53" s="185">
        <v>260</v>
      </c>
      <c r="B53" s="177"/>
      <c r="C53" s="177">
        <v>1</v>
      </c>
      <c r="D53" s="177">
        <v>0</v>
      </c>
      <c r="E53" s="177">
        <v>0</v>
      </c>
      <c r="F53" s="177">
        <v>7</v>
      </c>
      <c r="G53" s="177" t="s">
        <v>15691</v>
      </c>
      <c r="H53" s="177" t="s">
        <v>15692</v>
      </c>
    </row>
    <row r="54" spans="1:8">
      <c r="A54" s="185">
        <v>260</v>
      </c>
      <c r="B54" s="177">
        <v>10</v>
      </c>
      <c r="C54" s="177">
        <v>1</v>
      </c>
      <c r="D54" s="177">
        <v>0</v>
      </c>
      <c r="E54" s="177">
        <v>0</v>
      </c>
      <c r="F54" s="177">
        <v>7</v>
      </c>
      <c r="G54" s="177" t="s">
        <v>15693</v>
      </c>
      <c r="H54" s="177" t="s">
        <v>15694</v>
      </c>
    </row>
    <row r="55" spans="1:8">
      <c r="A55" s="185">
        <v>260</v>
      </c>
      <c r="B55" s="177">
        <v>20</v>
      </c>
      <c r="C55" s="177">
        <v>1</v>
      </c>
      <c r="D55" s="177">
        <v>0</v>
      </c>
      <c r="E55" s="177">
        <v>0</v>
      </c>
      <c r="F55" s="177">
        <v>7</v>
      </c>
      <c r="G55" s="177" t="s">
        <v>15693</v>
      </c>
      <c r="H55" s="177" t="s">
        <v>15695</v>
      </c>
    </row>
    <row r="56" spans="1:8">
      <c r="A56" s="185">
        <v>270</v>
      </c>
      <c r="B56" s="177"/>
      <c r="C56" s="177">
        <v>1</v>
      </c>
      <c r="D56" s="177">
        <v>0</v>
      </c>
      <c r="E56" s="177">
        <v>0</v>
      </c>
      <c r="F56" s="177">
        <v>2</v>
      </c>
      <c r="G56" s="177" t="s">
        <v>15696</v>
      </c>
      <c r="H56" s="177" t="s">
        <v>15697</v>
      </c>
    </row>
    <row r="57" spans="1:8">
      <c r="A57" s="185">
        <v>270</v>
      </c>
      <c r="B57" s="177">
        <v>0</v>
      </c>
      <c r="C57" s="177">
        <v>1</v>
      </c>
      <c r="D57" s="177">
        <v>0</v>
      </c>
      <c r="E57" s="177">
        <v>0</v>
      </c>
      <c r="F57" s="177">
        <v>2</v>
      </c>
      <c r="G57" s="177"/>
      <c r="H57" s="177" t="s">
        <v>15698</v>
      </c>
    </row>
    <row r="58" spans="1:8">
      <c r="A58" s="185">
        <v>270</v>
      </c>
      <c r="B58" s="177">
        <v>20</v>
      </c>
      <c r="C58" s="177">
        <v>1</v>
      </c>
      <c r="D58" s="177">
        <v>0</v>
      </c>
      <c r="E58" s="177">
        <v>0</v>
      </c>
      <c r="F58" s="177">
        <v>2</v>
      </c>
      <c r="G58" s="177" t="s">
        <v>15699</v>
      </c>
      <c r="H58" s="177" t="s">
        <v>15700</v>
      </c>
    </row>
    <row r="59" spans="1:8">
      <c r="A59" s="185">
        <v>270</v>
      </c>
      <c r="B59" s="177">
        <v>50</v>
      </c>
      <c r="C59" s="177">
        <v>1</v>
      </c>
      <c r="D59" s="177">
        <v>0</v>
      </c>
      <c r="E59" s="177">
        <v>0</v>
      </c>
      <c r="F59" s="177">
        <v>2</v>
      </c>
      <c r="G59" s="177" t="s">
        <v>15701</v>
      </c>
      <c r="H59" s="177" t="s">
        <v>15702</v>
      </c>
    </row>
    <row r="60" spans="1:8">
      <c r="A60" s="185">
        <v>270</v>
      </c>
      <c r="B60" s="177">
        <v>60</v>
      </c>
      <c r="C60" s="177">
        <v>1</v>
      </c>
      <c r="D60" s="177">
        <v>0</v>
      </c>
      <c r="E60" s="177">
        <v>0</v>
      </c>
      <c r="F60" s="177">
        <v>2</v>
      </c>
      <c r="G60" s="177" t="s">
        <v>15703</v>
      </c>
      <c r="H60" s="177" t="s">
        <v>15704</v>
      </c>
    </row>
    <row r="61" spans="1:8">
      <c r="A61" s="185">
        <v>310</v>
      </c>
      <c r="B61" s="177"/>
      <c r="C61" s="177">
        <v>1</v>
      </c>
      <c r="D61" s="177">
        <v>0</v>
      </c>
      <c r="E61" s="177">
        <v>0</v>
      </c>
      <c r="F61" s="177">
        <v>0</v>
      </c>
      <c r="G61" s="177" t="s">
        <v>15705</v>
      </c>
      <c r="H61" s="177" t="s">
        <v>15706</v>
      </c>
    </row>
    <row r="62" spans="1:8">
      <c r="A62" s="185">
        <v>310</v>
      </c>
      <c r="B62" s="177">
        <v>2</v>
      </c>
      <c r="C62" s="177">
        <v>1</v>
      </c>
      <c r="D62" s="177">
        <v>0</v>
      </c>
      <c r="E62" s="177">
        <v>0</v>
      </c>
      <c r="F62" s="177">
        <v>0</v>
      </c>
      <c r="G62" s="177" t="s">
        <v>15707</v>
      </c>
      <c r="H62" s="177" t="s">
        <v>15708</v>
      </c>
    </row>
    <row r="63" spans="1:8">
      <c r="A63" s="185">
        <v>310</v>
      </c>
      <c r="B63" s="177">
        <v>7</v>
      </c>
      <c r="C63" s="177">
        <v>1</v>
      </c>
      <c r="D63" s="177">
        <v>0</v>
      </c>
      <c r="E63" s="177">
        <v>0</v>
      </c>
      <c r="F63" s="177">
        <v>0</v>
      </c>
      <c r="G63" s="177" t="s">
        <v>15709</v>
      </c>
      <c r="H63" s="177" t="s">
        <v>15710</v>
      </c>
    </row>
    <row r="64" spans="1:8">
      <c r="A64" s="185">
        <v>311</v>
      </c>
      <c r="B64" s="177"/>
      <c r="C64" s="177">
        <v>1</v>
      </c>
      <c r="D64" s="177">
        <v>0</v>
      </c>
      <c r="E64" s="177">
        <v>0</v>
      </c>
      <c r="F64" s="177">
        <v>0</v>
      </c>
      <c r="G64" s="177" t="s">
        <v>15711</v>
      </c>
      <c r="H64" s="177" t="s">
        <v>15712</v>
      </c>
    </row>
    <row r="65" spans="1:8">
      <c r="A65" s="185">
        <v>311</v>
      </c>
      <c r="B65" s="177">
        <v>1</v>
      </c>
      <c r="C65" s="177">
        <v>1</v>
      </c>
      <c r="D65" s="177">
        <v>0</v>
      </c>
      <c r="E65" s="177">
        <v>0</v>
      </c>
      <c r="F65" s="177">
        <v>0</v>
      </c>
      <c r="G65" s="177" t="s">
        <v>15713</v>
      </c>
      <c r="H65" s="177" t="s">
        <v>15712</v>
      </c>
    </row>
    <row r="66" spans="1:8">
      <c r="A66" s="185">
        <v>312</v>
      </c>
      <c r="B66" s="177">
        <v>7</v>
      </c>
      <c r="C66" s="177">
        <v>1</v>
      </c>
      <c r="D66" s="177">
        <v>0</v>
      </c>
      <c r="E66" s="177">
        <v>0</v>
      </c>
      <c r="F66" s="177">
        <v>0</v>
      </c>
      <c r="G66" s="177" t="s">
        <v>15714</v>
      </c>
      <c r="H66" s="177" t="s">
        <v>15715</v>
      </c>
    </row>
    <row r="67" spans="1:8">
      <c r="A67" s="185">
        <v>315</v>
      </c>
      <c r="B67" s="177"/>
      <c r="C67" s="177">
        <v>1</v>
      </c>
      <c r="D67" s="177">
        <v>0</v>
      </c>
      <c r="E67" s="177">
        <v>0</v>
      </c>
      <c r="F67" s="177">
        <v>0</v>
      </c>
      <c r="G67" s="177" t="s">
        <v>15716</v>
      </c>
      <c r="H67" s="177" t="s">
        <v>15717</v>
      </c>
    </row>
    <row r="68" spans="1:8">
      <c r="A68" s="185">
        <v>320</v>
      </c>
      <c r="B68" s="177"/>
      <c r="C68" s="177">
        <v>1</v>
      </c>
      <c r="D68" s="177">
        <v>0</v>
      </c>
      <c r="E68" s="177">
        <v>0</v>
      </c>
      <c r="F68" s="177">
        <v>0</v>
      </c>
      <c r="G68" s="177" t="s">
        <v>9847</v>
      </c>
      <c r="H68" s="177" t="s">
        <v>15718</v>
      </c>
    </row>
    <row r="69" spans="1:8">
      <c r="A69" s="185">
        <v>325</v>
      </c>
      <c r="B69" s="177"/>
      <c r="C69" s="177">
        <v>1</v>
      </c>
      <c r="D69" s="177">
        <v>0</v>
      </c>
      <c r="E69" s="177">
        <v>0</v>
      </c>
      <c r="F69" s="177">
        <v>2</v>
      </c>
      <c r="G69" s="177" t="s">
        <v>15719</v>
      </c>
      <c r="H69" s="177" t="s">
        <v>15720</v>
      </c>
    </row>
    <row r="70" spans="1:8">
      <c r="A70" s="185">
        <v>325</v>
      </c>
      <c r="B70" s="177">
        <v>0</v>
      </c>
      <c r="C70" s="177">
        <v>1</v>
      </c>
      <c r="D70" s="177">
        <v>0</v>
      </c>
      <c r="E70" s="177">
        <v>0</v>
      </c>
      <c r="F70" s="177">
        <v>2</v>
      </c>
      <c r="G70" s="177"/>
      <c r="H70" s="177" t="s">
        <v>15721</v>
      </c>
    </row>
    <row r="71" spans="1:8">
      <c r="A71" s="185">
        <v>325</v>
      </c>
      <c r="B71" s="177">
        <v>20</v>
      </c>
      <c r="C71" s="177">
        <v>1</v>
      </c>
      <c r="D71" s="177">
        <v>0</v>
      </c>
      <c r="E71" s="177">
        <v>0</v>
      </c>
      <c r="F71" s="177">
        <v>2</v>
      </c>
      <c r="G71" s="177" t="s">
        <v>15722</v>
      </c>
      <c r="H71" s="177" t="s">
        <v>15723</v>
      </c>
    </row>
    <row r="72" spans="1:8">
      <c r="A72" s="185">
        <v>350</v>
      </c>
      <c r="B72" s="177"/>
      <c r="C72" s="177">
        <v>1</v>
      </c>
      <c r="D72" s="177">
        <v>0</v>
      </c>
      <c r="E72" s="177">
        <v>0</v>
      </c>
      <c r="F72" s="177">
        <v>2</v>
      </c>
      <c r="G72" s="177" t="s">
        <v>15701</v>
      </c>
      <c r="H72" s="177" t="s">
        <v>15724</v>
      </c>
    </row>
    <row r="73" spans="1:8">
      <c r="A73" s="185">
        <v>350</v>
      </c>
      <c r="B73" s="177">
        <v>20</v>
      </c>
      <c r="C73" s="177">
        <v>1</v>
      </c>
      <c r="D73" s="177">
        <v>0</v>
      </c>
      <c r="E73" s="177">
        <v>0</v>
      </c>
      <c r="F73" s="177">
        <v>2</v>
      </c>
      <c r="G73" s="177" t="s">
        <v>15703</v>
      </c>
      <c r="H73" s="177" t="s">
        <v>15725</v>
      </c>
    </row>
    <row r="74" spans="1:8">
      <c r="A74" s="185">
        <v>357</v>
      </c>
      <c r="B74" s="177"/>
      <c r="C74" s="177">
        <v>1</v>
      </c>
      <c r="D74" s="177">
        <v>0</v>
      </c>
      <c r="E74" s="177">
        <v>0</v>
      </c>
      <c r="F74" s="177">
        <v>6</v>
      </c>
      <c r="G74" s="177" t="s">
        <v>15726</v>
      </c>
      <c r="H74" s="177" t="s">
        <v>14732</v>
      </c>
    </row>
    <row r="75" spans="1:8">
      <c r="A75" s="185">
        <v>360</v>
      </c>
      <c r="B75" s="177"/>
      <c r="C75" s="177">
        <v>1</v>
      </c>
      <c r="D75" s="177">
        <v>0</v>
      </c>
      <c r="E75" s="177">
        <v>0</v>
      </c>
      <c r="F75" s="177">
        <v>2</v>
      </c>
      <c r="G75" s="177" t="s">
        <v>15701</v>
      </c>
      <c r="H75" s="177" t="s">
        <v>15727</v>
      </c>
    </row>
    <row r="76" spans="1:8">
      <c r="A76" s="185">
        <v>360</v>
      </c>
      <c r="B76" s="177">
        <v>20</v>
      </c>
      <c r="C76" s="177">
        <v>1</v>
      </c>
      <c r="D76" s="177">
        <v>0</v>
      </c>
      <c r="E76" s="177">
        <v>0</v>
      </c>
      <c r="F76" s="177">
        <v>2</v>
      </c>
      <c r="G76" s="177" t="s">
        <v>15703</v>
      </c>
      <c r="H76" s="177" t="s">
        <v>15728</v>
      </c>
    </row>
    <row r="77" spans="1:8">
      <c r="A77" s="185">
        <v>380</v>
      </c>
      <c r="B77" s="177"/>
      <c r="C77" s="177">
        <v>1</v>
      </c>
      <c r="D77" s="177">
        <v>0</v>
      </c>
      <c r="E77" s="177">
        <v>0</v>
      </c>
      <c r="F77" s="177">
        <v>3</v>
      </c>
      <c r="G77" s="177" t="s">
        <v>15701</v>
      </c>
      <c r="H77" s="177" t="s">
        <v>15729</v>
      </c>
    </row>
    <row r="78" spans="1:8">
      <c r="A78" s="185">
        <v>380</v>
      </c>
      <c r="B78" s="177">
        <v>1</v>
      </c>
      <c r="C78" s="177">
        <v>1</v>
      </c>
      <c r="D78" s="177">
        <v>0</v>
      </c>
      <c r="E78" s="177">
        <v>0</v>
      </c>
      <c r="F78" s="177">
        <v>3</v>
      </c>
      <c r="G78" s="177" t="s">
        <v>15730</v>
      </c>
      <c r="H78" s="177" t="s">
        <v>15731</v>
      </c>
    </row>
    <row r="79" spans="1:8">
      <c r="A79" s="185">
        <v>380</v>
      </c>
      <c r="B79" s="177">
        <v>2</v>
      </c>
      <c r="C79" s="177">
        <v>1</v>
      </c>
      <c r="D79" s="177">
        <v>0</v>
      </c>
      <c r="E79" s="177">
        <v>0</v>
      </c>
      <c r="F79" s="177">
        <v>3</v>
      </c>
      <c r="G79" s="177" t="s">
        <v>15703</v>
      </c>
      <c r="H79" s="177" t="s">
        <v>15732</v>
      </c>
    </row>
    <row r="80" spans="1:8">
      <c r="A80" s="185">
        <v>380</v>
      </c>
      <c r="B80" s="177">
        <v>7</v>
      </c>
      <c r="C80" s="177">
        <v>1</v>
      </c>
      <c r="D80" s="177">
        <v>0</v>
      </c>
      <c r="E80" s="177">
        <v>0</v>
      </c>
      <c r="F80" s="177">
        <v>3</v>
      </c>
      <c r="G80" s="177" t="s">
        <v>15709</v>
      </c>
      <c r="H80" s="177" t="s">
        <v>15733</v>
      </c>
    </row>
    <row r="81" spans="1:8">
      <c r="A81" s="185">
        <v>380</v>
      </c>
      <c r="B81" s="177">
        <v>20</v>
      </c>
      <c r="C81" s="177">
        <v>1</v>
      </c>
      <c r="D81" s="177">
        <v>0</v>
      </c>
      <c r="E81" s="177">
        <v>0</v>
      </c>
      <c r="F81" s="177">
        <v>3</v>
      </c>
      <c r="G81" s="177" t="s">
        <v>15703</v>
      </c>
      <c r="H81" s="177" t="s">
        <v>15734</v>
      </c>
    </row>
    <row r="82" spans="1:8">
      <c r="A82" s="185">
        <v>381</v>
      </c>
      <c r="B82" s="177"/>
      <c r="C82" s="177">
        <v>1</v>
      </c>
      <c r="D82" s="177">
        <v>0</v>
      </c>
      <c r="E82" s="177">
        <v>0</v>
      </c>
      <c r="F82" s="177">
        <v>3</v>
      </c>
      <c r="G82" s="177" t="s">
        <v>15714</v>
      </c>
      <c r="H82" s="177" t="s">
        <v>15735</v>
      </c>
    </row>
    <row r="83" spans="1:8">
      <c r="A83" s="185">
        <v>381</v>
      </c>
      <c r="B83" s="177">
        <v>2</v>
      </c>
      <c r="C83" s="177">
        <v>1</v>
      </c>
      <c r="D83" s="177">
        <v>0</v>
      </c>
      <c r="E83" s="177">
        <v>0</v>
      </c>
      <c r="F83" s="177">
        <v>3</v>
      </c>
      <c r="G83" s="177" t="s">
        <v>15736</v>
      </c>
      <c r="H83" s="177" t="s">
        <v>15737</v>
      </c>
    </row>
    <row r="84" spans="1:8">
      <c r="A84" s="185">
        <v>381</v>
      </c>
      <c r="B84" s="177">
        <v>7</v>
      </c>
      <c r="C84" s="177">
        <v>1</v>
      </c>
      <c r="D84" s="177">
        <v>0</v>
      </c>
      <c r="E84" s="177">
        <v>0</v>
      </c>
      <c r="F84" s="177">
        <v>3</v>
      </c>
      <c r="G84" s="177" t="s">
        <v>15714</v>
      </c>
      <c r="H84" s="177" t="s">
        <v>15738</v>
      </c>
    </row>
    <row r="85" spans="1:8">
      <c r="A85" s="185">
        <v>385</v>
      </c>
      <c r="B85" s="177"/>
      <c r="C85" s="177">
        <v>1</v>
      </c>
      <c r="D85" s="177">
        <v>0</v>
      </c>
      <c r="E85" s="177">
        <v>0</v>
      </c>
      <c r="F85" s="177">
        <v>3</v>
      </c>
      <c r="G85" s="177" t="s">
        <v>15739</v>
      </c>
      <c r="H85" s="177" t="s">
        <v>15740</v>
      </c>
    </row>
    <row r="86" spans="1:8">
      <c r="A86" s="185">
        <v>386</v>
      </c>
      <c r="B86" s="177"/>
      <c r="C86" s="177">
        <v>1</v>
      </c>
      <c r="D86" s="177">
        <v>0</v>
      </c>
      <c r="E86" s="177">
        <v>0</v>
      </c>
      <c r="F86" s="177">
        <v>3</v>
      </c>
      <c r="G86" s="177" t="s">
        <v>15741</v>
      </c>
      <c r="H86" s="177" t="s">
        <v>15742</v>
      </c>
    </row>
    <row r="87" spans="1:8">
      <c r="A87" s="185">
        <v>387</v>
      </c>
      <c r="B87" s="177"/>
      <c r="C87" s="177">
        <v>1</v>
      </c>
      <c r="D87" s="177">
        <v>0</v>
      </c>
      <c r="E87" s="177">
        <v>0</v>
      </c>
      <c r="F87" s="177">
        <v>3</v>
      </c>
      <c r="G87" s="177" t="s">
        <v>15743</v>
      </c>
      <c r="H87" s="177"/>
    </row>
    <row r="88" spans="1:8">
      <c r="A88" s="185">
        <v>388</v>
      </c>
      <c r="B88" s="177"/>
      <c r="C88" s="177">
        <v>1</v>
      </c>
      <c r="D88" s="177">
        <v>0</v>
      </c>
      <c r="E88" s="177">
        <v>0</v>
      </c>
      <c r="F88" s="177">
        <v>3</v>
      </c>
      <c r="G88" s="177" t="s">
        <v>15744</v>
      </c>
      <c r="H88" s="177"/>
    </row>
    <row r="89" spans="1:8">
      <c r="A89" s="185">
        <v>390</v>
      </c>
      <c r="B89" s="177"/>
      <c r="C89" s="177">
        <v>1</v>
      </c>
      <c r="D89" s="177">
        <v>0</v>
      </c>
      <c r="E89" s="177">
        <v>0</v>
      </c>
      <c r="F89" s="177">
        <v>3</v>
      </c>
      <c r="G89" s="177" t="s">
        <v>15745</v>
      </c>
      <c r="H89" s="177" t="s">
        <v>15746</v>
      </c>
    </row>
    <row r="90" spans="1:8">
      <c r="A90" s="185">
        <v>411</v>
      </c>
      <c r="B90" s="177"/>
      <c r="C90" s="177">
        <v>1</v>
      </c>
      <c r="D90" s="177">
        <v>0</v>
      </c>
      <c r="E90" s="177">
        <v>0</v>
      </c>
      <c r="F90" s="177">
        <v>0</v>
      </c>
      <c r="G90" s="177" t="s">
        <v>15747</v>
      </c>
      <c r="H90" s="177" t="s">
        <v>15748</v>
      </c>
    </row>
    <row r="91" spans="1:8">
      <c r="A91" s="185">
        <v>412</v>
      </c>
      <c r="B91" s="177"/>
      <c r="C91" s="177">
        <v>1</v>
      </c>
      <c r="D91" s="177">
        <v>0</v>
      </c>
      <c r="E91" s="177">
        <v>0</v>
      </c>
      <c r="F91" s="177">
        <v>2</v>
      </c>
      <c r="G91" s="177" t="s">
        <v>15699</v>
      </c>
      <c r="H91" s="177" t="s">
        <v>15749</v>
      </c>
    </row>
    <row r="92" spans="1:8">
      <c r="A92" s="185">
        <v>413</v>
      </c>
      <c r="B92" s="177"/>
      <c r="C92" s="177">
        <v>1</v>
      </c>
      <c r="D92" s="177">
        <v>0</v>
      </c>
      <c r="E92" s="177">
        <v>0</v>
      </c>
      <c r="F92" s="177">
        <v>3</v>
      </c>
      <c r="G92" s="177" t="s">
        <v>15687</v>
      </c>
      <c r="H92" s="177" t="s">
        <v>15750</v>
      </c>
    </row>
    <row r="93" spans="1:8">
      <c r="A93" s="185">
        <v>500</v>
      </c>
      <c r="B93" s="177"/>
      <c r="C93" s="177">
        <v>1</v>
      </c>
      <c r="D93" s="177">
        <v>0</v>
      </c>
      <c r="E93" s="177">
        <v>0</v>
      </c>
      <c r="F93" s="177">
        <v>5</v>
      </c>
      <c r="G93" s="177" t="s">
        <v>15751</v>
      </c>
      <c r="H93" s="177" t="s">
        <v>15752</v>
      </c>
    </row>
    <row r="94" spans="1:8">
      <c r="A94" s="185">
        <v>501</v>
      </c>
      <c r="B94" s="177"/>
      <c r="C94" s="177">
        <v>1</v>
      </c>
      <c r="D94" s="177">
        <v>0</v>
      </c>
      <c r="E94" s="177">
        <v>0</v>
      </c>
      <c r="F94" s="177">
        <v>5</v>
      </c>
      <c r="G94" s="177" t="s">
        <v>15753</v>
      </c>
      <c r="H94" s="177" t="s">
        <v>9268</v>
      </c>
    </row>
    <row r="95" spans="1:8">
      <c r="A95" s="185">
        <v>501</v>
      </c>
      <c r="B95" s="177">
        <v>10</v>
      </c>
      <c r="C95" s="177">
        <v>1</v>
      </c>
      <c r="D95" s="177">
        <v>0</v>
      </c>
      <c r="E95" s="177">
        <v>0</v>
      </c>
      <c r="F95" s="177">
        <v>5</v>
      </c>
      <c r="G95" s="177" t="s">
        <v>15754</v>
      </c>
      <c r="H95" s="177" t="s">
        <v>15755</v>
      </c>
    </row>
    <row r="96" spans="1:8">
      <c r="A96" s="185">
        <v>502</v>
      </c>
      <c r="B96" s="177"/>
      <c r="C96" s="177">
        <v>1</v>
      </c>
      <c r="D96" s="177">
        <v>0</v>
      </c>
      <c r="E96" s="177">
        <v>0</v>
      </c>
      <c r="F96" s="177">
        <v>5</v>
      </c>
      <c r="G96" s="177" t="s">
        <v>15756</v>
      </c>
      <c r="H96" s="177" t="s">
        <v>15757</v>
      </c>
    </row>
    <row r="97" spans="1:8">
      <c r="A97" s="185">
        <v>503</v>
      </c>
      <c r="B97" s="177"/>
      <c r="C97" s="177">
        <v>1</v>
      </c>
      <c r="D97" s="177">
        <v>0</v>
      </c>
      <c r="E97" s="177">
        <v>0</v>
      </c>
      <c r="F97" s="177">
        <v>5</v>
      </c>
      <c r="G97" s="177" t="s">
        <v>15758</v>
      </c>
      <c r="H97" s="177" t="s">
        <v>15759</v>
      </c>
    </row>
    <row r="98" spans="1:8">
      <c r="A98" s="185">
        <v>504</v>
      </c>
      <c r="B98" s="177"/>
      <c r="C98" s="177">
        <v>1</v>
      </c>
      <c r="D98" s="177">
        <v>0</v>
      </c>
      <c r="E98" s="177">
        <v>0</v>
      </c>
      <c r="F98" s="177">
        <v>5</v>
      </c>
      <c r="G98" s="177" t="s">
        <v>15760</v>
      </c>
      <c r="H98" s="177" t="s">
        <v>15761</v>
      </c>
    </row>
    <row r="99" spans="1:8">
      <c r="A99" s="185">
        <v>505</v>
      </c>
      <c r="B99" s="177"/>
      <c r="C99" s="177">
        <v>1</v>
      </c>
      <c r="D99" s="177">
        <v>0</v>
      </c>
      <c r="E99" s="177">
        <v>0</v>
      </c>
      <c r="F99" s="177">
        <v>5</v>
      </c>
      <c r="G99" s="177" t="s">
        <v>15762</v>
      </c>
      <c r="H99" s="177" t="s">
        <v>15763</v>
      </c>
    </row>
    <row r="100" spans="1:8">
      <c r="A100" s="185">
        <v>506</v>
      </c>
      <c r="B100" s="177"/>
      <c r="C100" s="177">
        <v>1</v>
      </c>
      <c r="D100" s="177">
        <v>0</v>
      </c>
      <c r="E100" s="177">
        <v>0</v>
      </c>
      <c r="F100" s="177">
        <v>5</v>
      </c>
      <c r="G100" s="177" t="s">
        <v>15764</v>
      </c>
      <c r="H100" s="177" t="s">
        <v>15765</v>
      </c>
    </row>
    <row r="101" spans="1:8">
      <c r="A101" s="185">
        <v>507</v>
      </c>
      <c r="B101" s="177"/>
      <c r="C101" s="177">
        <v>1</v>
      </c>
      <c r="D101" s="177">
        <v>0</v>
      </c>
      <c r="E101" s="177">
        <v>0</v>
      </c>
      <c r="F101" s="177">
        <v>5</v>
      </c>
      <c r="G101" s="177" t="s">
        <v>15766</v>
      </c>
      <c r="H101" s="177" t="s">
        <v>15767</v>
      </c>
    </row>
    <row r="102" spans="1:8">
      <c r="A102" s="185">
        <v>508</v>
      </c>
      <c r="B102" s="177"/>
      <c r="C102" s="177">
        <v>1</v>
      </c>
      <c r="D102" s="177">
        <v>0</v>
      </c>
      <c r="E102" s="177">
        <v>0</v>
      </c>
      <c r="F102" s="177">
        <v>5</v>
      </c>
      <c r="G102" s="177" t="s">
        <v>15768</v>
      </c>
      <c r="H102" s="177" t="s">
        <v>15769</v>
      </c>
    </row>
    <row r="103" spans="1:8">
      <c r="A103" s="185">
        <v>509</v>
      </c>
      <c r="B103" s="177"/>
      <c r="C103" s="177">
        <v>1</v>
      </c>
      <c r="D103" s="177">
        <v>0</v>
      </c>
      <c r="E103" s="177">
        <v>0</v>
      </c>
      <c r="F103" s="177">
        <v>5</v>
      </c>
      <c r="G103" s="177" t="s">
        <v>15770</v>
      </c>
      <c r="H103" s="177" t="s">
        <v>15771</v>
      </c>
    </row>
    <row r="104" spans="1:8">
      <c r="A104" s="185">
        <v>510</v>
      </c>
      <c r="B104" s="177"/>
      <c r="C104" s="177">
        <v>1</v>
      </c>
      <c r="D104" s="177">
        <v>0</v>
      </c>
      <c r="E104" s="177">
        <v>0</v>
      </c>
      <c r="F104" s="177">
        <v>5</v>
      </c>
      <c r="G104" s="177" t="s">
        <v>15772</v>
      </c>
      <c r="H104" s="177" t="s">
        <v>15773</v>
      </c>
    </row>
    <row r="105" spans="1:8">
      <c r="A105" s="185">
        <v>511</v>
      </c>
      <c r="B105" s="177"/>
      <c r="C105" s="177">
        <v>1</v>
      </c>
      <c r="D105" s="177">
        <v>0</v>
      </c>
      <c r="E105" s="177">
        <v>0</v>
      </c>
      <c r="F105" s="177">
        <v>5</v>
      </c>
      <c r="G105" s="177" t="s">
        <v>15774</v>
      </c>
      <c r="H105" s="177" t="s">
        <v>15775</v>
      </c>
    </row>
    <row r="106" spans="1:8">
      <c r="A106" s="185">
        <v>512</v>
      </c>
      <c r="B106" s="177"/>
      <c r="C106" s="177">
        <v>1</v>
      </c>
      <c r="D106" s="177">
        <v>0</v>
      </c>
      <c r="E106" s="177">
        <v>0</v>
      </c>
      <c r="F106" s="177">
        <v>5</v>
      </c>
      <c r="G106" s="177" t="s">
        <v>15776</v>
      </c>
      <c r="H106" s="177" t="s">
        <v>15777</v>
      </c>
    </row>
    <row r="107" spans="1:8">
      <c r="A107" s="185">
        <v>513</v>
      </c>
      <c r="B107" s="177"/>
      <c r="C107" s="177">
        <v>1</v>
      </c>
      <c r="D107" s="177">
        <v>0</v>
      </c>
      <c r="E107" s="177">
        <v>0</v>
      </c>
      <c r="F107" s="177">
        <v>5</v>
      </c>
      <c r="G107" s="177" t="s">
        <v>13868</v>
      </c>
      <c r="H107" s="177" t="s">
        <v>15778</v>
      </c>
    </row>
    <row r="108" spans="1:8">
      <c r="A108" s="185">
        <v>514</v>
      </c>
      <c r="B108" s="177"/>
      <c r="C108" s="177">
        <v>1</v>
      </c>
      <c r="D108" s="177">
        <v>0</v>
      </c>
      <c r="E108" s="177">
        <v>0</v>
      </c>
      <c r="F108" s="177">
        <v>5</v>
      </c>
      <c r="G108" s="177" t="s">
        <v>13864</v>
      </c>
      <c r="H108" s="177" t="s">
        <v>15779</v>
      </c>
    </row>
    <row r="109" spans="1:8">
      <c r="A109" s="185">
        <v>515</v>
      </c>
      <c r="B109" s="177"/>
      <c r="C109" s="177">
        <v>1</v>
      </c>
      <c r="D109" s="177">
        <v>0</v>
      </c>
      <c r="E109" s="177">
        <v>0</v>
      </c>
      <c r="F109" s="177">
        <v>5</v>
      </c>
      <c r="G109" s="177" t="s">
        <v>13870</v>
      </c>
      <c r="H109" s="177" t="s">
        <v>15780</v>
      </c>
    </row>
    <row r="110" spans="1:8">
      <c r="A110" s="185">
        <v>516</v>
      </c>
      <c r="B110" s="177"/>
      <c r="C110" s="177">
        <v>1</v>
      </c>
      <c r="D110" s="177">
        <v>0</v>
      </c>
      <c r="E110" s="177">
        <v>0</v>
      </c>
      <c r="F110" s="177">
        <v>5</v>
      </c>
      <c r="G110" s="177" t="s">
        <v>15781</v>
      </c>
      <c r="H110" s="177" t="s">
        <v>15782</v>
      </c>
    </row>
    <row r="111" spans="1:8">
      <c r="A111" s="185">
        <v>517</v>
      </c>
      <c r="B111" s="177"/>
      <c r="C111" s="177">
        <v>1</v>
      </c>
      <c r="D111" s="177">
        <v>0</v>
      </c>
      <c r="E111" s="177">
        <v>0</v>
      </c>
      <c r="F111" s="177">
        <v>5</v>
      </c>
      <c r="G111" s="177" t="s">
        <v>15783</v>
      </c>
      <c r="H111" s="177" t="s">
        <v>15784</v>
      </c>
    </row>
    <row r="112" spans="1:8">
      <c r="A112" s="185">
        <v>518</v>
      </c>
      <c r="B112" s="177"/>
      <c r="C112" s="177">
        <v>1</v>
      </c>
      <c r="D112" s="177">
        <v>0</v>
      </c>
      <c r="E112" s="177">
        <v>0</v>
      </c>
      <c r="F112" s="177">
        <v>5</v>
      </c>
      <c r="G112" s="177" t="s">
        <v>15785</v>
      </c>
      <c r="H112" s="177" t="s">
        <v>15786</v>
      </c>
    </row>
    <row r="113" spans="1:8">
      <c r="A113" s="185">
        <v>519</v>
      </c>
      <c r="B113" s="177"/>
      <c r="C113" s="177">
        <v>1</v>
      </c>
      <c r="D113" s="177">
        <v>0</v>
      </c>
      <c r="E113" s="177">
        <v>0</v>
      </c>
      <c r="F113" s="177">
        <v>5</v>
      </c>
      <c r="G113" s="177" t="s">
        <v>15787</v>
      </c>
      <c r="H113" s="177" t="s">
        <v>15788</v>
      </c>
    </row>
    <row r="114" spans="1:8">
      <c r="A114" s="185">
        <v>520</v>
      </c>
      <c r="B114" s="177"/>
      <c r="C114" s="177">
        <v>1</v>
      </c>
      <c r="D114" s="177">
        <v>0</v>
      </c>
      <c r="E114" s="177">
        <v>0</v>
      </c>
      <c r="F114" s="177">
        <v>5</v>
      </c>
      <c r="G114" s="177" t="s">
        <v>15789</v>
      </c>
      <c r="H114" s="177" t="s">
        <v>15790</v>
      </c>
    </row>
    <row r="115" spans="1:8">
      <c r="A115" s="185">
        <v>521</v>
      </c>
      <c r="B115" s="177"/>
      <c r="C115" s="177">
        <v>1</v>
      </c>
      <c r="D115" s="177">
        <v>0</v>
      </c>
      <c r="E115" s="177">
        <v>0</v>
      </c>
      <c r="F115" s="177">
        <v>5</v>
      </c>
      <c r="G115" s="177" t="s">
        <v>15791</v>
      </c>
      <c r="H115" s="177" t="s">
        <v>15792</v>
      </c>
    </row>
    <row r="116" spans="1:8">
      <c r="A116" s="185">
        <v>522</v>
      </c>
      <c r="B116" s="177"/>
      <c r="C116" s="177">
        <v>1</v>
      </c>
      <c r="D116" s="177">
        <v>0</v>
      </c>
      <c r="E116" s="177">
        <v>0</v>
      </c>
      <c r="F116" s="177">
        <v>5</v>
      </c>
      <c r="G116" s="177" t="s">
        <v>15793</v>
      </c>
      <c r="H116" s="177" t="s">
        <v>15794</v>
      </c>
    </row>
    <row r="117" spans="1:8">
      <c r="A117" s="185">
        <v>524</v>
      </c>
      <c r="B117" s="177"/>
      <c r="C117" s="177">
        <v>1</v>
      </c>
      <c r="D117" s="177">
        <v>0</v>
      </c>
      <c r="E117" s="177">
        <v>0</v>
      </c>
      <c r="F117" s="177">
        <v>5</v>
      </c>
      <c r="G117" s="177" t="s">
        <v>13864</v>
      </c>
      <c r="H117" s="177" t="s">
        <v>15795</v>
      </c>
    </row>
    <row r="118" spans="1:8">
      <c r="A118" s="185">
        <v>530</v>
      </c>
      <c r="B118" s="177"/>
      <c r="C118" s="177">
        <v>1</v>
      </c>
      <c r="D118" s="177">
        <v>0</v>
      </c>
      <c r="E118" s="177">
        <v>0</v>
      </c>
      <c r="F118" s="177">
        <v>5</v>
      </c>
      <c r="G118" s="177" t="s">
        <v>15796</v>
      </c>
      <c r="H118" s="177" t="s">
        <v>15797</v>
      </c>
    </row>
    <row r="119" spans="1:8">
      <c r="A119" s="185">
        <v>540</v>
      </c>
      <c r="B119" s="177"/>
      <c r="C119" s="177">
        <v>1</v>
      </c>
      <c r="D119" s="177">
        <v>0</v>
      </c>
      <c r="E119" s="177">
        <v>0</v>
      </c>
      <c r="F119" s="177">
        <v>5</v>
      </c>
      <c r="G119" s="177" t="s">
        <v>15798</v>
      </c>
      <c r="H119" s="177" t="s">
        <v>15799</v>
      </c>
    </row>
    <row r="120" spans="1:8">
      <c r="A120" s="185">
        <v>541</v>
      </c>
      <c r="B120" s="177"/>
      <c r="C120" s="177">
        <v>1</v>
      </c>
      <c r="D120" s="177">
        <v>0</v>
      </c>
      <c r="E120" s="177">
        <v>0</v>
      </c>
      <c r="F120" s="177">
        <v>5</v>
      </c>
      <c r="G120" s="177" t="s">
        <v>10943</v>
      </c>
      <c r="H120" s="177" t="s">
        <v>15800</v>
      </c>
    </row>
    <row r="121" spans="1:8">
      <c r="A121" s="185">
        <v>542</v>
      </c>
      <c r="B121" s="177"/>
      <c r="C121" s="177">
        <v>1</v>
      </c>
      <c r="D121" s="177">
        <v>0</v>
      </c>
      <c r="E121" s="177">
        <v>0</v>
      </c>
      <c r="F121" s="177">
        <v>5</v>
      </c>
      <c r="G121" s="177" t="s">
        <v>10474</v>
      </c>
      <c r="H121" s="177" t="s">
        <v>15801</v>
      </c>
    </row>
    <row r="122" spans="1:8">
      <c r="A122" s="185">
        <v>603</v>
      </c>
      <c r="B122" s="177"/>
      <c r="C122" s="177">
        <v>1</v>
      </c>
      <c r="D122" s="177">
        <v>0</v>
      </c>
      <c r="E122" s="177">
        <v>0</v>
      </c>
      <c r="F122" s="177">
        <v>4</v>
      </c>
      <c r="G122" s="177" t="s">
        <v>13067</v>
      </c>
      <c r="H122" s="177" t="s">
        <v>15802</v>
      </c>
    </row>
    <row r="123" spans="1:8">
      <c r="A123" s="185" t="s">
        <v>15803</v>
      </c>
      <c r="B123" s="177"/>
      <c r="C123" s="177">
        <v>1</v>
      </c>
      <c r="D123" s="177">
        <v>0</v>
      </c>
      <c r="E123" s="177">
        <v>0</v>
      </c>
      <c r="F123" s="177">
        <v>6</v>
      </c>
      <c r="G123" s="177" t="s">
        <v>15804</v>
      </c>
      <c r="H123" s="177" t="s">
        <v>15805</v>
      </c>
    </row>
    <row r="124" spans="1:8">
      <c r="A124" s="185" t="s">
        <v>15803</v>
      </c>
      <c r="B124" s="177">
        <v>10</v>
      </c>
      <c r="C124" s="177">
        <v>1</v>
      </c>
      <c r="D124" s="177">
        <v>0</v>
      </c>
      <c r="E124" s="177">
        <v>0</v>
      </c>
      <c r="F124" s="177">
        <v>6</v>
      </c>
      <c r="G124" s="177" t="s">
        <v>15804</v>
      </c>
      <c r="H124" s="177" t="s">
        <v>15805</v>
      </c>
    </row>
    <row r="125" spans="1:8">
      <c r="A125" s="185" t="s">
        <v>15806</v>
      </c>
      <c r="B125" s="177"/>
      <c r="C125" s="177">
        <v>1</v>
      </c>
      <c r="D125" s="177">
        <v>0</v>
      </c>
      <c r="E125" s="177">
        <v>0</v>
      </c>
      <c r="F125" s="177">
        <v>6</v>
      </c>
      <c r="G125" s="177" t="s">
        <v>15804</v>
      </c>
      <c r="H125" s="177" t="s">
        <v>15807</v>
      </c>
    </row>
    <row r="126" spans="1:8">
      <c r="A126" s="185" t="s">
        <v>15806</v>
      </c>
      <c r="B126" s="177">
        <v>10</v>
      </c>
      <c r="C126" s="177">
        <v>1</v>
      </c>
      <c r="D126" s="177">
        <v>0</v>
      </c>
      <c r="E126" s="177">
        <v>0</v>
      </c>
      <c r="F126" s="177">
        <v>6</v>
      </c>
      <c r="G126" s="177" t="s">
        <v>15804</v>
      </c>
      <c r="H126" s="177" t="s">
        <v>15807</v>
      </c>
    </row>
    <row r="127" spans="1:8">
      <c r="A127" s="185" t="s">
        <v>15808</v>
      </c>
      <c r="B127" s="177"/>
      <c r="C127" s="177">
        <v>1</v>
      </c>
      <c r="D127" s="177">
        <v>0</v>
      </c>
      <c r="E127" s="177">
        <v>0</v>
      </c>
      <c r="F127" s="177">
        <v>6</v>
      </c>
      <c r="G127" s="177" t="s">
        <v>15804</v>
      </c>
      <c r="H127" s="177" t="s">
        <v>15809</v>
      </c>
    </row>
    <row r="128" spans="1:8">
      <c r="A128" s="185" t="s">
        <v>15808</v>
      </c>
      <c r="B128" s="177">
        <v>10</v>
      </c>
      <c r="C128" s="177">
        <v>1</v>
      </c>
      <c r="D128" s="177">
        <v>0</v>
      </c>
      <c r="E128" s="177">
        <v>0</v>
      </c>
      <c r="F128" s="177">
        <v>6</v>
      </c>
      <c r="G128" s="177" t="s">
        <v>15804</v>
      </c>
      <c r="H128" s="177" t="s">
        <v>15809</v>
      </c>
    </row>
    <row r="129" spans="1:8">
      <c r="A129" s="185" t="s">
        <v>15810</v>
      </c>
      <c r="B129" s="177"/>
      <c r="C129" s="177">
        <v>1</v>
      </c>
      <c r="D129" s="177">
        <v>0</v>
      </c>
      <c r="E129" s="177">
        <v>0</v>
      </c>
      <c r="F129" s="177">
        <v>6</v>
      </c>
      <c r="G129" s="177" t="s">
        <v>15804</v>
      </c>
      <c r="H129" s="177" t="s">
        <v>15811</v>
      </c>
    </row>
    <row r="130" spans="1:8">
      <c r="A130" s="185" t="s">
        <v>15810</v>
      </c>
      <c r="B130" s="177">
        <v>10</v>
      </c>
      <c r="C130" s="177">
        <v>1</v>
      </c>
      <c r="D130" s="177">
        <v>0</v>
      </c>
      <c r="E130" s="177">
        <v>0</v>
      </c>
      <c r="F130" s="177">
        <v>6</v>
      </c>
      <c r="G130" s="177" t="s">
        <v>15804</v>
      </c>
      <c r="H130" s="177" t="s">
        <v>15811</v>
      </c>
    </row>
    <row r="131" spans="1:8">
      <c r="A131" s="185" t="s">
        <v>15812</v>
      </c>
      <c r="B131" s="177"/>
      <c r="C131" s="177">
        <v>1</v>
      </c>
      <c r="D131" s="177">
        <v>0</v>
      </c>
      <c r="E131" s="177">
        <v>0</v>
      </c>
      <c r="F131" s="177">
        <v>6</v>
      </c>
      <c r="G131" s="177" t="s">
        <v>15804</v>
      </c>
      <c r="H131" s="177" t="s">
        <v>15813</v>
      </c>
    </row>
    <row r="132" spans="1:8">
      <c r="A132" s="185" t="s">
        <v>15812</v>
      </c>
      <c r="B132" s="177">
        <v>10</v>
      </c>
      <c r="C132" s="177">
        <v>1</v>
      </c>
      <c r="D132" s="177">
        <v>0</v>
      </c>
      <c r="E132" s="177">
        <v>0</v>
      </c>
      <c r="F132" s="177">
        <v>6</v>
      </c>
      <c r="G132" s="177" t="s">
        <v>15804</v>
      </c>
      <c r="H132" s="177" t="s">
        <v>15813</v>
      </c>
    </row>
    <row r="133" spans="1:8">
      <c r="A133" s="185" t="s">
        <v>15814</v>
      </c>
      <c r="B133" s="177"/>
      <c r="C133" s="177">
        <v>1</v>
      </c>
      <c r="D133" s="177">
        <v>0</v>
      </c>
      <c r="E133" s="177">
        <v>0</v>
      </c>
      <c r="F133" s="177">
        <v>6</v>
      </c>
      <c r="G133" s="177" t="s">
        <v>15804</v>
      </c>
      <c r="H133" s="177" t="s">
        <v>15815</v>
      </c>
    </row>
    <row r="134" spans="1:8">
      <c r="A134" s="185" t="s">
        <v>15814</v>
      </c>
      <c r="B134" s="177">
        <v>10</v>
      </c>
      <c r="C134" s="177">
        <v>1</v>
      </c>
      <c r="D134" s="177">
        <v>0</v>
      </c>
      <c r="E134" s="177">
        <v>0</v>
      </c>
      <c r="F134" s="177">
        <v>6</v>
      </c>
      <c r="G134" s="177" t="s">
        <v>15804</v>
      </c>
      <c r="H134" s="177" t="s">
        <v>15815</v>
      </c>
    </row>
    <row r="135" spans="1:8">
      <c r="A135" s="185" t="s">
        <v>15816</v>
      </c>
      <c r="B135" s="177"/>
      <c r="C135" s="177">
        <v>1</v>
      </c>
      <c r="D135" s="177">
        <v>0</v>
      </c>
      <c r="E135" s="177">
        <v>0</v>
      </c>
      <c r="F135" s="177">
        <v>6</v>
      </c>
      <c r="G135" s="177" t="s">
        <v>15804</v>
      </c>
      <c r="H135" s="177" t="s">
        <v>15817</v>
      </c>
    </row>
    <row r="136" spans="1:8">
      <c r="A136" s="185" t="s">
        <v>15816</v>
      </c>
      <c r="B136" s="177">
        <v>10</v>
      </c>
      <c r="C136" s="177">
        <v>1</v>
      </c>
      <c r="D136" s="177">
        <v>0</v>
      </c>
      <c r="E136" s="177">
        <v>0</v>
      </c>
      <c r="F136" s="177">
        <v>6</v>
      </c>
      <c r="G136" s="177" t="s">
        <v>15804</v>
      </c>
      <c r="H136" s="177" t="s">
        <v>15817</v>
      </c>
    </row>
    <row r="137" spans="1:8">
      <c r="A137" s="185" t="s">
        <v>15818</v>
      </c>
      <c r="B137" s="177"/>
      <c r="C137" s="177">
        <v>1</v>
      </c>
      <c r="D137" s="177">
        <v>0</v>
      </c>
      <c r="E137" s="177">
        <v>0</v>
      </c>
      <c r="F137" s="177">
        <v>6</v>
      </c>
      <c r="G137" s="177" t="s">
        <v>15804</v>
      </c>
      <c r="H137" s="177" t="s">
        <v>15819</v>
      </c>
    </row>
    <row r="138" spans="1:8">
      <c r="A138" s="185" t="s">
        <v>15818</v>
      </c>
      <c r="B138" s="177">
        <v>10</v>
      </c>
      <c r="C138" s="177">
        <v>1</v>
      </c>
      <c r="D138" s="177">
        <v>0</v>
      </c>
      <c r="E138" s="177">
        <v>0</v>
      </c>
      <c r="F138" s="177">
        <v>6</v>
      </c>
      <c r="G138" s="177" t="s">
        <v>15804</v>
      </c>
      <c r="H138" s="177" t="s">
        <v>15819</v>
      </c>
    </row>
    <row r="139" spans="1:8">
      <c r="A139" s="185" t="s">
        <v>15820</v>
      </c>
      <c r="B139" s="177"/>
      <c r="C139" s="177">
        <v>1</v>
      </c>
      <c r="D139" s="177">
        <v>0</v>
      </c>
      <c r="E139" s="177">
        <v>0</v>
      </c>
      <c r="F139" s="177">
        <v>6</v>
      </c>
      <c r="G139" s="177" t="s">
        <v>15804</v>
      </c>
      <c r="H139" s="177" t="s">
        <v>15821</v>
      </c>
    </row>
    <row r="140" spans="1:8">
      <c r="A140" s="185" t="s">
        <v>15820</v>
      </c>
      <c r="B140" s="177">
        <v>10</v>
      </c>
      <c r="C140" s="177">
        <v>1</v>
      </c>
      <c r="D140" s="177">
        <v>0</v>
      </c>
      <c r="E140" s="177">
        <v>0</v>
      </c>
      <c r="F140" s="177">
        <v>6</v>
      </c>
      <c r="G140" s="177" t="s">
        <v>15804</v>
      </c>
      <c r="H140" s="177" t="s">
        <v>15821</v>
      </c>
    </row>
    <row r="141" spans="1:8">
      <c r="A141" s="185" t="s">
        <v>15822</v>
      </c>
      <c r="B141" s="177"/>
      <c r="C141" s="177">
        <v>1</v>
      </c>
      <c r="D141" s="177">
        <v>0</v>
      </c>
      <c r="E141" s="177">
        <v>0</v>
      </c>
      <c r="F141" s="177">
        <v>6</v>
      </c>
      <c r="G141" s="177" t="s">
        <v>15804</v>
      </c>
      <c r="H141" s="177" t="s">
        <v>15823</v>
      </c>
    </row>
    <row r="142" spans="1:8">
      <c r="A142" s="185" t="s">
        <v>15822</v>
      </c>
      <c r="B142" s="177">
        <v>10</v>
      </c>
      <c r="C142" s="177">
        <v>1</v>
      </c>
      <c r="D142" s="177">
        <v>0</v>
      </c>
      <c r="E142" s="177">
        <v>0</v>
      </c>
      <c r="F142" s="177">
        <v>6</v>
      </c>
      <c r="G142" s="177" t="s">
        <v>15804</v>
      </c>
      <c r="H142" s="177" t="s">
        <v>15823</v>
      </c>
    </row>
    <row r="143" spans="1:8">
      <c r="A143" s="185" t="s">
        <v>15824</v>
      </c>
      <c r="B143" s="177"/>
      <c r="C143" s="177">
        <v>1</v>
      </c>
      <c r="D143" s="177">
        <v>0</v>
      </c>
      <c r="E143" s="177">
        <v>0</v>
      </c>
      <c r="F143" s="177">
        <v>6</v>
      </c>
      <c r="G143" s="177" t="s">
        <v>12848</v>
      </c>
      <c r="H143" s="177" t="s">
        <v>15825</v>
      </c>
    </row>
    <row r="144" spans="1:8">
      <c r="A144" s="185" t="s">
        <v>15826</v>
      </c>
      <c r="B144" s="177"/>
      <c r="C144" s="177">
        <v>1</v>
      </c>
      <c r="D144" s="177">
        <v>0</v>
      </c>
      <c r="E144" s="177">
        <v>0</v>
      </c>
      <c r="F144" s="177">
        <v>6</v>
      </c>
      <c r="G144" s="177" t="s">
        <v>9647</v>
      </c>
      <c r="H144" s="177" t="s">
        <v>15827</v>
      </c>
    </row>
    <row r="145" spans="1:8">
      <c r="A145" s="185" t="s">
        <v>15828</v>
      </c>
      <c r="B145" s="177"/>
      <c r="C145" s="177">
        <v>1</v>
      </c>
      <c r="D145" s="177">
        <v>0</v>
      </c>
      <c r="E145" s="177">
        <v>0</v>
      </c>
      <c r="F145" s="177">
        <v>3</v>
      </c>
      <c r="G145" s="177" t="s">
        <v>12695</v>
      </c>
      <c r="H145" s="177" t="s">
        <v>15829</v>
      </c>
    </row>
    <row r="146" spans="1:8">
      <c r="A146" s="185" t="s">
        <v>15830</v>
      </c>
      <c r="B146" s="177"/>
      <c r="C146" s="177">
        <v>1</v>
      </c>
      <c r="D146" s="177">
        <v>0</v>
      </c>
      <c r="E146" s="177">
        <v>0</v>
      </c>
      <c r="F146" s="177">
        <v>6</v>
      </c>
      <c r="G146" s="177" t="s">
        <v>15831</v>
      </c>
      <c r="H146" s="177" t="s">
        <v>15832</v>
      </c>
    </row>
    <row r="147" spans="1:8">
      <c r="A147" s="185">
        <v>700</v>
      </c>
      <c r="B147" s="177">
        <v>20</v>
      </c>
      <c r="C147" s="177">
        <v>1</v>
      </c>
      <c r="D147" s="177">
        <v>0</v>
      </c>
      <c r="E147" s="177">
        <v>0</v>
      </c>
      <c r="F147" s="177">
        <v>2</v>
      </c>
      <c r="G147" s="177"/>
      <c r="H147" s="177" t="s">
        <v>15833</v>
      </c>
    </row>
    <row r="148" spans="1:8">
      <c r="A148" s="185">
        <v>700</v>
      </c>
      <c r="B148" s="177">
        <v>60</v>
      </c>
      <c r="C148" s="177">
        <v>1</v>
      </c>
      <c r="D148" s="177">
        <v>0</v>
      </c>
      <c r="E148" s="177">
        <v>0</v>
      </c>
      <c r="F148" s="177">
        <v>2</v>
      </c>
      <c r="G148" s="177"/>
      <c r="H148" s="177" t="s">
        <v>15834</v>
      </c>
    </row>
    <row r="149" spans="1:8">
      <c r="A149" s="185" t="s">
        <v>15835</v>
      </c>
      <c r="B149" s="177"/>
      <c r="C149" s="177">
        <v>1</v>
      </c>
      <c r="D149" s="177">
        <v>0</v>
      </c>
      <c r="E149" s="177">
        <v>0</v>
      </c>
      <c r="F149" s="177">
        <v>2</v>
      </c>
      <c r="G149" s="177" t="s">
        <v>15836</v>
      </c>
      <c r="H149" s="177" t="s">
        <v>15837</v>
      </c>
    </row>
    <row r="150" spans="1:8">
      <c r="A150" s="185" t="s">
        <v>15838</v>
      </c>
      <c r="B150" s="177"/>
      <c r="C150" s="177">
        <v>1</v>
      </c>
      <c r="D150" s="177">
        <v>0</v>
      </c>
      <c r="E150" s="177">
        <v>0</v>
      </c>
      <c r="F150" s="177">
        <v>7</v>
      </c>
      <c r="G150" s="177" t="s">
        <v>15839</v>
      </c>
      <c r="H150" s="177" t="s">
        <v>15840</v>
      </c>
    </row>
    <row r="151" spans="1:8">
      <c r="A151" s="185" t="s">
        <v>15841</v>
      </c>
      <c r="B151" s="177"/>
      <c r="C151" s="177">
        <v>1</v>
      </c>
      <c r="D151" s="177">
        <v>0</v>
      </c>
      <c r="E151" s="177">
        <v>0</v>
      </c>
      <c r="F151" s="177">
        <v>7</v>
      </c>
      <c r="G151" s="177" t="s">
        <v>15842</v>
      </c>
      <c r="H151" s="177" t="s">
        <v>15843</v>
      </c>
    </row>
    <row r="152" spans="1:8">
      <c r="A152" s="185" t="s">
        <v>15844</v>
      </c>
      <c r="B152" s="177"/>
      <c r="C152" s="177">
        <v>1</v>
      </c>
      <c r="D152" s="177">
        <v>0</v>
      </c>
      <c r="E152" s="177">
        <v>0</v>
      </c>
      <c r="F152" s="177">
        <v>7</v>
      </c>
      <c r="G152" s="177" t="s">
        <v>15845</v>
      </c>
      <c r="H152" s="177" t="s">
        <v>15843</v>
      </c>
    </row>
    <row r="153" spans="1:8">
      <c r="A153" s="185" t="s">
        <v>15846</v>
      </c>
      <c r="B153" s="177"/>
      <c r="C153" s="177">
        <v>1</v>
      </c>
      <c r="D153" s="177">
        <v>0</v>
      </c>
      <c r="E153" s="177">
        <v>0</v>
      </c>
      <c r="F153" s="177">
        <v>7</v>
      </c>
      <c r="G153" s="177" t="s">
        <v>15847</v>
      </c>
      <c r="H153" s="177" t="s">
        <v>15848</v>
      </c>
    </row>
    <row r="154" spans="1:8">
      <c r="A154" s="185" t="s">
        <v>15849</v>
      </c>
      <c r="B154" s="177"/>
      <c r="C154" s="177">
        <v>1</v>
      </c>
      <c r="D154" s="177">
        <v>0</v>
      </c>
      <c r="E154" s="177">
        <v>0</v>
      </c>
      <c r="F154" s="177">
        <v>7</v>
      </c>
      <c r="G154" s="177" t="s">
        <v>15850</v>
      </c>
      <c r="H154" s="177" t="s">
        <v>15851</v>
      </c>
    </row>
    <row r="155" spans="1:8">
      <c r="A155" s="185" t="s">
        <v>15852</v>
      </c>
      <c r="B155" s="177"/>
      <c r="C155" s="177">
        <v>1</v>
      </c>
      <c r="D155" s="177">
        <v>0</v>
      </c>
      <c r="E155" s="177">
        <v>0</v>
      </c>
      <c r="F155" s="177">
        <v>7</v>
      </c>
      <c r="G155" s="177" t="s">
        <v>15853</v>
      </c>
      <c r="H155" s="177" t="s">
        <v>15854</v>
      </c>
    </row>
    <row r="156" spans="1:8">
      <c r="A156" s="185" t="s">
        <v>15855</v>
      </c>
      <c r="B156" s="177"/>
      <c r="C156" s="177">
        <v>1</v>
      </c>
      <c r="D156" s="177">
        <v>0</v>
      </c>
      <c r="E156" s="177">
        <v>0</v>
      </c>
      <c r="F156" s="177">
        <v>7</v>
      </c>
      <c r="G156" s="177" t="s">
        <v>15856</v>
      </c>
      <c r="H156" s="177" t="s">
        <v>15857</v>
      </c>
    </row>
    <row r="157" spans="1:8">
      <c r="A157" s="185" t="s">
        <v>15858</v>
      </c>
      <c r="B157" s="177"/>
      <c r="C157" s="177">
        <v>1</v>
      </c>
      <c r="D157" s="177">
        <v>0</v>
      </c>
      <c r="E157" s="177">
        <v>0</v>
      </c>
      <c r="F157" s="177">
        <v>7</v>
      </c>
      <c r="G157" s="177" t="s">
        <v>15859</v>
      </c>
      <c r="H157" s="177" t="s">
        <v>15805</v>
      </c>
    </row>
    <row r="158" spans="1:8">
      <c r="A158" s="185" t="s">
        <v>15860</v>
      </c>
      <c r="B158" s="177"/>
      <c r="C158" s="177">
        <v>1</v>
      </c>
      <c r="D158" s="177">
        <v>0</v>
      </c>
      <c r="E158" s="177">
        <v>0</v>
      </c>
      <c r="F158" s="177">
        <v>7</v>
      </c>
      <c r="G158" s="177" t="s">
        <v>15847</v>
      </c>
      <c r="H158" s="177" t="s">
        <v>15861</v>
      </c>
    </row>
    <row r="159" spans="1:8">
      <c r="A159" s="185" t="s">
        <v>15862</v>
      </c>
      <c r="B159" s="177"/>
      <c r="C159" s="177">
        <v>1</v>
      </c>
      <c r="D159" s="177">
        <v>0</v>
      </c>
      <c r="E159" s="177">
        <v>0</v>
      </c>
      <c r="F159" s="177">
        <v>7</v>
      </c>
      <c r="G159" s="177" t="s">
        <v>15850</v>
      </c>
      <c r="H159" s="177" t="s">
        <v>15851</v>
      </c>
    </row>
    <row r="160" spans="1:8">
      <c r="A160" s="185" t="s">
        <v>15863</v>
      </c>
      <c r="B160" s="177"/>
      <c r="C160" s="177">
        <v>1</v>
      </c>
      <c r="D160" s="177">
        <v>0</v>
      </c>
      <c r="E160" s="177">
        <v>0</v>
      </c>
      <c r="F160" s="177">
        <v>6</v>
      </c>
      <c r="G160" s="177" t="s">
        <v>15864</v>
      </c>
      <c r="H160" s="177" t="s">
        <v>15865</v>
      </c>
    </row>
    <row r="161" spans="1:8">
      <c r="A161" s="185" t="s">
        <v>15866</v>
      </c>
      <c r="B161" s="177"/>
      <c r="C161" s="177">
        <v>1</v>
      </c>
      <c r="D161" s="177">
        <v>0</v>
      </c>
      <c r="E161" s="177">
        <v>0</v>
      </c>
      <c r="F161" s="177">
        <v>6</v>
      </c>
      <c r="G161" s="177" t="s">
        <v>15864</v>
      </c>
      <c r="H161" s="177" t="s">
        <v>15867</v>
      </c>
    </row>
    <row r="162" spans="1:8">
      <c r="A162" s="185" t="s">
        <v>15868</v>
      </c>
      <c r="B162" s="177"/>
      <c r="C162" s="177">
        <v>1</v>
      </c>
      <c r="D162" s="177">
        <v>0</v>
      </c>
      <c r="E162" s="177">
        <v>0</v>
      </c>
      <c r="F162" s="177">
        <v>6</v>
      </c>
      <c r="G162" s="177" t="s">
        <v>15869</v>
      </c>
      <c r="H162" s="177" t="s">
        <v>15870</v>
      </c>
    </row>
    <row r="163" spans="1:8">
      <c r="A163" s="185" t="s">
        <v>15871</v>
      </c>
      <c r="B163" s="177"/>
      <c r="C163" s="177">
        <v>1</v>
      </c>
      <c r="D163" s="177">
        <v>0</v>
      </c>
      <c r="E163" s="177">
        <v>0</v>
      </c>
      <c r="F163" s="177">
        <v>7</v>
      </c>
      <c r="G163" s="177" t="s">
        <v>11614</v>
      </c>
      <c r="H163" s="177" t="s">
        <v>924</v>
      </c>
    </row>
    <row r="164" spans="1:8">
      <c r="A164" s="185" t="s">
        <v>15872</v>
      </c>
      <c r="B164" s="177"/>
      <c r="C164" s="177">
        <v>1</v>
      </c>
      <c r="D164" s="177">
        <v>0</v>
      </c>
      <c r="E164" s="177">
        <v>0</v>
      </c>
      <c r="F164" s="177">
        <v>4</v>
      </c>
      <c r="G164" s="177" t="s">
        <v>15873</v>
      </c>
      <c r="H164" s="177" t="s">
        <v>15874</v>
      </c>
    </row>
    <row r="165" spans="1:8">
      <c r="A165" s="185">
        <v>750</v>
      </c>
      <c r="B165" s="177"/>
      <c r="C165" s="177">
        <v>1</v>
      </c>
      <c r="D165" s="177">
        <v>0</v>
      </c>
      <c r="E165" s="177">
        <v>0</v>
      </c>
      <c r="F165" s="177">
        <v>6</v>
      </c>
      <c r="G165" s="177" t="s">
        <v>15875</v>
      </c>
      <c r="H165" s="177" t="s">
        <v>15876</v>
      </c>
    </row>
    <row r="166" spans="1:8">
      <c r="A166" s="185">
        <v>801</v>
      </c>
      <c r="B166" s="177"/>
      <c r="C166" s="177">
        <v>1</v>
      </c>
      <c r="D166" s="177">
        <v>0</v>
      </c>
      <c r="E166" s="177">
        <v>0</v>
      </c>
      <c r="F166" s="177">
        <v>8</v>
      </c>
      <c r="G166" s="177" t="s">
        <v>15877</v>
      </c>
      <c r="H166" s="177" t="s">
        <v>15878</v>
      </c>
    </row>
    <row r="167" spans="1:8">
      <c r="A167" s="185">
        <v>802</v>
      </c>
      <c r="B167" s="177"/>
      <c r="C167" s="177">
        <v>1</v>
      </c>
      <c r="D167" s="177">
        <v>0</v>
      </c>
      <c r="E167" s="177">
        <v>0</v>
      </c>
      <c r="F167" s="177">
        <v>8</v>
      </c>
      <c r="G167" s="177" t="s">
        <v>15879</v>
      </c>
      <c r="H167" s="177" t="s">
        <v>15880</v>
      </c>
    </row>
    <row r="168" spans="1:8">
      <c r="A168" s="185">
        <v>803</v>
      </c>
      <c r="B168" s="177"/>
      <c r="C168" s="177">
        <v>1</v>
      </c>
      <c r="D168" s="177">
        <v>0</v>
      </c>
      <c r="E168" s="177">
        <v>0</v>
      </c>
      <c r="F168" s="177">
        <v>8</v>
      </c>
      <c r="G168" s="177" t="s">
        <v>15881</v>
      </c>
      <c r="H168" s="177" t="s">
        <v>15882</v>
      </c>
    </row>
    <row r="169" spans="1:8">
      <c r="A169" s="185">
        <v>804</v>
      </c>
      <c r="B169" s="177"/>
      <c r="C169" s="177">
        <v>1</v>
      </c>
      <c r="D169" s="177">
        <v>0</v>
      </c>
      <c r="E169" s="177">
        <v>0</v>
      </c>
      <c r="F169" s="177">
        <v>8</v>
      </c>
      <c r="G169" s="177" t="s">
        <v>15879</v>
      </c>
      <c r="H169" s="177" t="s">
        <v>15883</v>
      </c>
    </row>
    <row r="170" spans="1:8">
      <c r="A170" s="185">
        <v>805</v>
      </c>
      <c r="B170" s="177"/>
      <c r="C170" s="177">
        <v>1</v>
      </c>
      <c r="D170" s="177">
        <v>0</v>
      </c>
      <c r="E170" s="177">
        <v>0</v>
      </c>
      <c r="F170" s="177">
        <v>8</v>
      </c>
      <c r="G170" s="177" t="s">
        <v>15884</v>
      </c>
      <c r="H170" s="177" t="s">
        <v>15885</v>
      </c>
    </row>
    <row r="171" spans="1:8">
      <c r="A171" s="185">
        <v>806</v>
      </c>
      <c r="B171" s="177"/>
      <c r="C171" s="177">
        <v>1</v>
      </c>
      <c r="D171" s="177">
        <v>0</v>
      </c>
      <c r="E171" s="177">
        <v>0</v>
      </c>
      <c r="F171" s="177">
        <v>8</v>
      </c>
      <c r="G171" s="177" t="s">
        <v>15886</v>
      </c>
      <c r="H171" s="177" t="s">
        <v>15887</v>
      </c>
    </row>
    <row r="172" spans="1:8">
      <c r="A172" s="185">
        <v>807</v>
      </c>
      <c r="B172" s="177"/>
      <c r="C172" s="177">
        <v>1</v>
      </c>
      <c r="D172" s="177">
        <v>0</v>
      </c>
      <c r="E172" s="177">
        <v>0</v>
      </c>
      <c r="F172" s="177">
        <v>8</v>
      </c>
      <c r="G172" s="177" t="s">
        <v>15888</v>
      </c>
      <c r="H172" s="177" t="s">
        <v>15889</v>
      </c>
    </row>
    <row r="173" spans="1:8">
      <c r="A173" s="185">
        <v>808</v>
      </c>
      <c r="B173" s="177"/>
      <c r="C173" s="177">
        <v>1</v>
      </c>
      <c r="D173" s="177">
        <v>0</v>
      </c>
      <c r="E173" s="177">
        <v>0</v>
      </c>
      <c r="F173" s="177">
        <v>8</v>
      </c>
      <c r="G173" s="177" t="s">
        <v>15890</v>
      </c>
      <c r="H173" s="177" t="s">
        <v>15891</v>
      </c>
    </row>
    <row r="174" spans="1:8">
      <c r="A174" s="185">
        <v>809</v>
      </c>
      <c r="B174" s="177"/>
      <c r="C174" s="177">
        <v>1</v>
      </c>
      <c r="D174" s="177">
        <v>0</v>
      </c>
      <c r="E174" s="177">
        <v>0</v>
      </c>
      <c r="F174" s="177">
        <v>8</v>
      </c>
      <c r="G174" s="177" t="s">
        <v>15892</v>
      </c>
      <c r="H174" s="177" t="s">
        <v>15893</v>
      </c>
    </row>
    <row r="175" spans="1:8">
      <c r="A175" s="185">
        <v>810</v>
      </c>
      <c r="B175" s="177"/>
      <c r="C175" s="177">
        <v>1</v>
      </c>
      <c r="D175" s="177">
        <v>0</v>
      </c>
      <c r="E175" s="177">
        <v>0</v>
      </c>
      <c r="F175" s="177">
        <v>8</v>
      </c>
      <c r="G175" s="177" t="s">
        <v>15894</v>
      </c>
      <c r="H175" s="177" t="s">
        <v>15895</v>
      </c>
    </row>
    <row r="176" spans="1:8">
      <c r="A176" s="185">
        <v>900</v>
      </c>
      <c r="B176" s="177">
        <v>0</v>
      </c>
      <c r="C176" s="177">
        <v>1</v>
      </c>
      <c r="D176" s="177">
        <v>0</v>
      </c>
      <c r="E176" s="177">
        <v>0</v>
      </c>
      <c r="F176" s="177">
        <v>2</v>
      </c>
      <c r="G176" s="177" t="s">
        <v>15896</v>
      </c>
      <c r="H176" s="177" t="s">
        <v>15897</v>
      </c>
    </row>
    <row r="177" spans="1:8">
      <c r="A177" s="185">
        <v>900</v>
      </c>
      <c r="B177" s="177">
        <v>10</v>
      </c>
      <c r="C177" s="177">
        <v>1</v>
      </c>
      <c r="D177" s="177">
        <v>0</v>
      </c>
      <c r="E177" s="177">
        <v>0</v>
      </c>
      <c r="F177" s="177">
        <v>2</v>
      </c>
      <c r="G177" s="177" t="s">
        <v>15896</v>
      </c>
      <c r="H177" s="177" t="s">
        <v>15897</v>
      </c>
    </row>
    <row r="178" spans="1:8">
      <c r="A178" s="185">
        <v>901</v>
      </c>
      <c r="B178" s="177">
        <v>0</v>
      </c>
      <c r="C178" s="177">
        <v>1</v>
      </c>
      <c r="D178" s="177">
        <v>0</v>
      </c>
      <c r="E178" s="177">
        <v>0</v>
      </c>
      <c r="F178" s="177">
        <v>2</v>
      </c>
      <c r="G178" s="177" t="s">
        <v>15898</v>
      </c>
      <c r="H178" s="177" t="s">
        <v>15899</v>
      </c>
    </row>
    <row r="179" spans="1:8">
      <c r="A179" s="185">
        <v>902</v>
      </c>
      <c r="B179" s="177">
        <v>0</v>
      </c>
      <c r="C179" s="177">
        <v>1</v>
      </c>
      <c r="D179" s="177">
        <v>0</v>
      </c>
      <c r="E179" s="177">
        <v>0</v>
      </c>
      <c r="F179" s="177">
        <v>2</v>
      </c>
      <c r="G179" s="177" t="s">
        <v>15900</v>
      </c>
      <c r="H179" s="177" t="s">
        <v>15901</v>
      </c>
    </row>
    <row r="180" spans="1:8">
      <c r="A180" s="185">
        <v>904</v>
      </c>
      <c r="B180" s="177">
        <v>0</v>
      </c>
      <c r="C180" s="177">
        <v>1</v>
      </c>
      <c r="D180" s="177">
        <v>1</v>
      </c>
      <c r="E180" s="177">
        <v>0</v>
      </c>
      <c r="F180" s="177">
        <v>2</v>
      </c>
      <c r="G180" s="177" t="s">
        <v>15902</v>
      </c>
      <c r="H180" s="177" t="s">
        <v>15903</v>
      </c>
    </row>
    <row r="181" spans="1:8">
      <c r="A181" s="185">
        <v>906</v>
      </c>
      <c r="B181" s="177">
        <v>0</v>
      </c>
      <c r="C181" s="177">
        <v>1</v>
      </c>
      <c r="D181" s="177">
        <v>0</v>
      </c>
      <c r="E181" s="177">
        <v>0</v>
      </c>
      <c r="F181" s="177">
        <v>2</v>
      </c>
      <c r="G181" s="177" t="s">
        <v>15904</v>
      </c>
      <c r="H181" s="177" t="s">
        <v>15905</v>
      </c>
    </row>
    <row r="182" spans="1:8">
      <c r="A182" s="185">
        <v>909</v>
      </c>
      <c r="B182" s="177">
        <v>0</v>
      </c>
      <c r="C182" s="177">
        <v>1</v>
      </c>
      <c r="D182" s="177">
        <v>0</v>
      </c>
      <c r="E182" s="177">
        <v>0</v>
      </c>
      <c r="F182" s="177">
        <v>2</v>
      </c>
      <c r="G182" s="177" t="s">
        <v>15906</v>
      </c>
      <c r="H182" s="177" t="s">
        <v>15907</v>
      </c>
    </row>
    <row r="183" spans="1:8">
      <c r="A183" s="185">
        <v>909</v>
      </c>
      <c r="B183" s="177">
        <v>1</v>
      </c>
      <c r="C183" s="177">
        <v>1</v>
      </c>
      <c r="D183" s="177">
        <v>0</v>
      </c>
      <c r="E183" s="177">
        <v>0</v>
      </c>
      <c r="F183" s="177">
        <v>2</v>
      </c>
      <c r="G183" s="177" t="s">
        <v>15906</v>
      </c>
      <c r="H183" s="177" t="s">
        <v>15908</v>
      </c>
    </row>
    <row r="184" spans="1:8">
      <c r="A184" s="185">
        <v>910</v>
      </c>
      <c r="B184" s="177">
        <v>0</v>
      </c>
      <c r="C184" s="177">
        <v>1</v>
      </c>
      <c r="D184" s="177">
        <v>0</v>
      </c>
      <c r="E184" s="177">
        <v>0</v>
      </c>
      <c r="F184" s="177">
        <v>2</v>
      </c>
      <c r="G184" s="177" t="s">
        <v>15909</v>
      </c>
      <c r="H184" s="177" t="s">
        <v>15910</v>
      </c>
    </row>
    <row r="185" spans="1:8">
      <c r="A185" s="185">
        <v>912</v>
      </c>
      <c r="B185" s="177">
        <v>0</v>
      </c>
      <c r="C185" s="177">
        <v>1</v>
      </c>
      <c r="D185" s="177">
        <v>0</v>
      </c>
      <c r="E185" s="177">
        <v>0</v>
      </c>
      <c r="F185" s="177">
        <v>2</v>
      </c>
      <c r="G185" s="177" t="s">
        <v>15911</v>
      </c>
      <c r="H185" s="177" t="s">
        <v>15912</v>
      </c>
    </row>
    <row r="186" spans="1:8">
      <c r="A186" s="185">
        <v>912</v>
      </c>
      <c r="B186" s="177">
        <v>1</v>
      </c>
      <c r="C186" s="177">
        <v>1</v>
      </c>
      <c r="D186" s="177">
        <v>0</v>
      </c>
      <c r="E186" s="177">
        <v>0</v>
      </c>
      <c r="F186" s="177">
        <v>2</v>
      </c>
      <c r="G186" s="177" t="s">
        <v>15913</v>
      </c>
      <c r="H186" s="177" t="s">
        <v>15914</v>
      </c>
    </row>
    <row r="187" spans="1:8">
      <c r="A187" s="185">
        <v>912</v>
      </c>
      <c r="B187" s="177">
        <v>2</v>
      </c>
      <c r="C187" s="177">
        <v>1</v>
      </c>
      <c r="D187" s="177">
        <v>0</v>
      </c>
      <c r="E187" s="177">
        <v>0</v>
      </c>
      <c r="F187" s="177">
        <v>2</v>
      </c>
      <c r="G187" s="177" t="s">
        <v>15913</v>
      </c>
      <c r="H187" s="177" t="s">
        <v>15915</v>
      </c>
    </row>
    <row r="188" spans="1:8">
      <c r="A188" s="185">
        <v>913</v>
      </c>
      <c r="B188" s="177"/>
      <c r="C188" s="177">
        <v>1</v>
      </c>
      <c r="D188" s="177">
        <v>0</v>
      </c>
      <c r="E188" s="177">
        <v>0</v>
      </c>
      <c r="F188" s="177">
        <v>2</v>
      </c>
      <c r="G188" s="177" t="s">
        <v>15916</v>
      </c>
      <c r="H188" s="177" t="s">
        <v>15917</v>
      </c>
    </row>
    <row r="189" spans="1:8">
      <c r="A189" s="185">
        <v>915</v>
      </c>
      <c r="B189" s="177">
        <v>0</v>
      </c>
      <c r="C189" s="177">
        <v>1</v>
      </c>
      <c r="D189" s="177">
        <v>0</v>
      </c>
      <c r="E189" s="177">
        <v>0</v>
      </c>
      <c r="F189" s="177">
        <v>2</v>
      </c>
      <c r="G189" s="177" t="s">
        <v>15918</v>
      </c>
      <c r="H189" s="177" t="s">
        <v>15919</v>
      </c>
    </row>
    <row r="190" spans="1:8">
      <c r="A190" s="185">
        <v>920</v>
      </c>
      <c r="B190" s="177">
        <v>0</v>
      </c>
      <c r="C190" s="177">
        <v>1</v>
      </c>
      <c r="D190" s="177">
        <v>0</v>
      </c>
      <c r="E190" s="177">
        <v>0</v>
      </c>
      <c r="F190" s="177">
        <v>2</v>
      </c>
      <c r="G190" s="177" t="s">
        <v>15920</v>
      </c>
      <c r="H190" s="177" t="s">
        <v>15921</v>
      </c>
    </row>
    <row r="191" spans="1:8">
      <c r="A191" s="185">
        <v>920</v>
      </c>
      <c r="B191" s="177">
        <v>1</v>
      </c>
      <c r="C191" s="177">
        <v>1</v>
      </c>
      <c r="D191" s="177">
        <v>0</v>
      </c>
      <c r="E191" s="177">
        <v>0</v>
      </c>
      <c r="F191" s="177">
        <v>2</v>
      </c>
      <c r="G191" s="177" t="s">
        <v>15920</v>
      </c>
      <c r="H191" s="177" t="s">
        <v>15922</v>
      </c>
    </row>
    <row r="192" spans="1:8">
      <c r="A192" s="185">
        <v>922</v>
      </c>
      <c r="B192" s="177">
        <v>0</v>
      </c>
      <c r="C192" s="177">
        <v>1</v>
      </c>
      <c r="D192" s="177">
        <v>0</v>
      </c>
      <c r="E192" s="177">
        <v>0</v>
      </c>
      <c r="F192" s="177">
        <v>2</v>
      </c>
      <c r="G192" s="177" t="s">
        <v>15923</v>
      </c>
      <c r="H192" s="177" t="s">
        <v>15720</v>
      </c>
    </row>
    <row r="193" spans="1:8">
      <c r="A193" s="185">
        <v>940</v>
      </c>
      <c r="B193" s="177"/>
      <c r="C193" s="177">
        <v>1</v>
      </c>
      <c r="D193" s="177">
        <v>0</v>
      </c>
      <c r="E193" s="177">
        <v>0</v>
      </c>
      <c r="F193" s="177">
        <v>2</v>
      </c>
      <c r="G193" s="177" t="s">
        <v>15896</v>
      </c>
      <c r="H193" s="177" t="s">
        <v>15749</v>
      </c>
    </row>
    <row r="194" spans="1:8">
      <c r="A194" s="185">
        <v>954</v>
      </c>
      <c r="B194" s="177">
        <v>0</v>
      </c>
      <c r="C194" s="177">
        <v>1</v>
      </c>
      <c r="D194" s="177">
        <v>0</v>
      </c>
      <c r="E194" s="177">
        <v>0</v>
      </c>
      <c r="F194" s="177">
        <v>2</v>
      </c>
      <c r="G194" s="177"/>
      <c r="H194" s="177" t="s">
        <v>15924</v>
      </c>
    </row>
    <row r="195" spans="1:8">
      <c r="A195" s="185">
        <v>960</v>
      </c>
      <c r="B195" s="177">
        <v>0</v>
      </c>
      <c r="C195" s="177">
        <v>1</v>
      </c>
      <c r="D195" s="177">
        <v>0</v>
      </c>
      <c r="E195" s="177">
        <v>0</v>
      </c>
      <c r="F195" s="177">
        <v>2</v>
      </c>
      <c r="G195" s="177"/>
      <c r="H195" s="177" t="s">
        <v>15925</v>
      </c>
    </row>
    <row r="196" spans="1:8">
      <c r="A196" s="185" t="s">
        <v>15926</v>
      </c>
      <c r="B196" s="177"/>
      <c r="C196" s="177">
        <v>1</v>
      </c>
      <c r="D196" s="177">
        <v>0</v>
      </c>
      <c r="E196" s="177">
        <v>0</v>
      </c>
      <c r="F196" s="177">
        <v>2</v>
      </c>
      <c r="G196" s="177"/>
      <c r="H196" s="177" t="s">
        <v>15927</v>
      </c>
    </row>
    <row r="197" spans="1:8">
      <c r="A197" s="185" t="s">
        <v>15928</v>
      </c>
      <c r="B197" s="177"/>
      <c r="C197" s="177">
        <v>1</v>
      </c>
      <c r="D197" s="177">
        <v>1</v>
      </c>
      <c r="E197" s="177">
        <v>0</v>
      </c>
      <c r="F197" s="177">
        <v>0</v>
      </c>
      <c r="G197" s="177" t="s">
        <v>15929</v>
      </c>
      <c r="H197" s="177" t="s">
        <v>15930</v>
      </c>
    </row>
    <row r="198" spans="1:8">
      <c r="A198" s="185" t="s">
        <v>15931</v>
      </c>
      <c r="B198" s="177"/>
      <c r="C198" s="177">
        <v>1</v>
      </c>
      <c r="D198" s="177">
        <v>0</v>
      </c>
      <c r="E198" s="177">
        <v>0</v>
      </c>
      <c r="F198" s="177">
        <v>2</v>
      </c>
      <c r="G198" s="177" t="s">
        <v>15932</v>
      </c>
      <c r="H198" s="177" t="s">
        <v>15933</v>
      </c>
    </row>
    <row r="199" spans="1:8">
      <c r="A199" s="185" t="s">
        <v>15934</v>
      </c>
      <c r="B199" s="177"/>
      <c r="C199" s="177">
        <v>1</v>
      </c>
      <c r="D199" s="177">
        <v>0</v>
      </c>
      <c r="E199" s="177">
        <v>0</v>
      </c>
      <c r="F199" s="177">
        <v>2</v>
      </c>
      <c r="G199" s="177" t="s">
        <v>15932</v>
      </c>
      <c r="H199" s="177" t="s">
        <v>15935</v>
      </c>
    </row>
    <row r="200" spans="1:8">
      <c r="A200" s="185" t="s">
        <v>15936</v>
      </c>
      <c r="B200" s="177"/>
      <c r="C200" s="177">
        <v>1</v>
      </c>
      <c r="D200" s="177">
        <v>1</v>
      </c>
      <c r="E200" s="177">
        <v>0</v>
      </c>
      <c r="F200" s="177">
        <v>1</v>
      </c>
      <c r="G200" s="177" t="s">
        <v>15932</v>
      </c>
      <c r="H200" s="177" t="s">
        <v>15937</v>
      </c>
    </row>
    <row r="201" spans="1:8">
      <c r="A201" s="185" t="s">
        <v>15938</v>
      </c>
      <c r="B201" s="177"/>
      <c r="C201" s="177">
        <v>1</v>
      </c>
      <c r="D201" s="177">
        <v>1</v>
      </c>
      <c r="E201" s="177">
        <v>0</v>
      </c>
      <c r="F201" s="177">
        <v>1</v>
      </c>
      <c r="G201" s="177" t="s">
        <v>15932</v>
      </c>
      <c r="H201" s="177" t="s">
        <v>15939</v>
      </c>
    </row>
    <row r="202" spans="1:8">
      <c r="A202" s="185" t="s">
        <v>15940</v>
      </c>
      <c r="B202" s="177"/>
      <c r="C202" s="177">
        <v>1</v>
      </c>
      <c r="D202" s="177">
        <v>0</v>
      </c>
      <c r="E202" s="177">
        <v>0</v>
      </c>
      <c r="F202" s="177">
        <v>1</v>
      </c>
      <c r="G202" s="177" t="s">
        <v>15941</v>
      </c>
      <c r="H202" s="177" t="s">
        <v>15942</v>
      </c>
    </row>
    <row r="203" spans="1:8">
      <c r="A203" s="185" t="s">
        <v>15943</v>
      </c>
      <c r="B203" s="177"/>
      <c r="C203" s="177">
        <v>1</v>
      </c>
      <c r="D203" s="177">
        <v>0</v>
      </c>
      <c r="E203" s="177">
        <v>0</v>
      </c>
      <c r="F203" s="177">
        <v>1</v>
      </c>
      <c r="G203" s="177" t="s">
        <v>15944</v>
      </c>
      <c r="H203" s="177" t="s">
        <v>15945</v>
      </c>
    </row>
    <row r="204" spans="1:8">
      <c r="A204" s="185" t="s">
        <v>15943</v>
      </c>
      <c r="B204" s="177">
        <v>10</v>
      </c>
      <c r="C204" s="177">
        <v>1</v>
      </c>
      <c r="D204" s="177">
        <v>0</v>
      </c>
      <c r="E204" s="177">
        <v>0</v>
      </c>
      <c r="F204" s="177">
        <v>1</v>
      </c>
      <c r="G204" s="177" t="s">
        <v>15944</v>
      </c>
      <c r="H204" s="177" t="s">
        <v>15945</v>
      </c>
    </row>
    <row r="205" spans="1:8">
      <c r="A205" s="185" t="s">
        <v>15946</v>
      </c>
      <c r="B205" s="177"/>
      <c r="C205" s="177">
        <v>1</v>
      </c>
      <c r="D205" s="177">
        <v>0</v>
      </c>
      <c r="E205" s="177">
        <v>0</v>
      </c>
      <c r="F205" s="177">
        <v>1</v>
      </c>
      <c r="G205" s="177" t="s">
        <v>15947</v>
      </c>
      <c r="H205" s="177" t="s">
        <v>15690</v>
      </c>
    </row>
    <row r="206" spans="1:8">
      <c r="A206" s="185" t="s">
        <v>15948</v>
      </c>
      <c r="B206" s="177"/>
      <c r="C206" s="177">
        <v>1</v>
      </c>
      <c r="D206" s="177">
        <v>0</v>
      </c>
      <c r="E206" s="177">
        <v>0</v>
      </c>
      <c r="F206" s="177">
        <v>1</v>
      </c>
      <c r="G206" s="177" t="s">
        <v>15949</v>
      </c>
      <c r="H206" s="177" t="s">
        <v>15950</v>
      </c>
    </row>
    <row r="207" spans="1:8">
      <c r="A207" s="185" t="s">
        <v>15951</v>
      </c>
      <c r="B207" s="177"/>
      <c r="C207" s="177">
        <v>1</v>
      </c>
      <c r="D207" s="177">
        <v>0</v>
      </c>
      <c r="E207" s="177">
        <v>0</v>
      </c>
      <c r="F207" s="177">
        <v>1</v>
      </c>
      <c r="G207" s="177" t="s">
        <v>15952</v>
      </c>
      <c r="H207" s="177" t="s">
        <v>15953</v>
      </c>
    </row>
    <row r="208" spans="1:8">
      <c r="A208" s="185" t="s">
        <v>15954</v>
      </c>
      <c r="B208" s="177"/>
      <c r="C208" s="177">
        <v>1</v>
      </c>
      <c r="D208" s="177">
        <v>0</v>
      </c>
      <c r="E208" s="177">
        <v>0</v>
      </c>
      <c r="F208" s="177">
        <v>3</v>
      </c>
      <c r="G208" s="177" t="s">
        <v>10048</v>
      </c>
      <c r="H208" s="177" t="s">
        <v>15955</v>
      </c>
    </row>
    <row r="209" spans="1:8">
      <c r="A209" s="185" t="s">
        <v>15956</v>
      </c>
      <c r="B209" s="177"/>
      <c r="C209" s="177">
        <v>1</v>
      </c>
      <c r="D209" s="177">
        <v>0</v>
      </c>
      <c r="E209" s="177">
        <v>0</v>
      </c>
      <c r="F209" s="177">
        <v>0</v>
      </c>
      <c r="G209" s="177" t="s">
        <v>15957</v>
      </c>
      <c r="H209" s="177" t="s">
        <v>15958</v>
      </c>
    </row>
    <row r="210" spans="1:8">
      <c r="A210" s="185" t="s">
        <v>15959</v>
      </c>
      <c r="B210" s="177"/>
      <c r="C210" s="177">
        <v>1</v>
      </c>
      <c r="D210" s="177">
        <v>0</v>
      </c>
      <c r="E210" s="177">
        <v>0</v>
      </c>
      <c r="F210" s="177">
        <v>0</v>
      </c>
      <c r="G210" s="177" t="s">
        <v>15960</v>
      </c>
      <c r="H210" s="177" t="s">
        <v>15961</v>
      </c>
    </row>
    <row r="211" spans="1:8">
      <c r="A211" s="185" t="s">
        <v>15962</v>
      </c>
      <c r="B211" s="177"/>
      <c r="C211" s="177">
        <v>1</v>
      </c>
      <c r="D211" s="177">
        <v>0</v>
      </c>
      <c r="E211" s="177">
        <v>0</v>
      </c>
      <c r="F211" s="177">
        <v>3</v>
      </c>
      <c r="G211" s="177" t="s">
        <v>15963</v>
      </c>
      <c r="H211" s="177" t="s">
        <v>15964</v>
      </c>
    </row>
    <row r="212" spans="1:8">
      <c r="A212" s="185" t="s">
        <v>15965</v>
      </c>
      <c r="B212" s="177"/>
      <c r="C212" s="177">
        <v>1</v>
      </c>
      <c r="D212" s="177">
        <v>1</v>
      </c>
      <c r="E212" s="177">
        <v>0</v>
      </c>
      <c r="F212" s="177">
        <v>4</v>
      </c>
      <c r="G212" s="177" t="s">
        <v>15952</v>
      </c>
      <c r="H212" s="177" t="s">
        <v>15966</v>
      </c>
    </row>
    <row r="213" spans="1:8">
      <c r="A213" s="185" t="s">
        <v>15967</v>
      </c>
      <c r="B213" s="177"/>
      <c r="C213" s="177">
        <v>1</v>
      </c>
      <c r="D213" s="177">
        <v>0</v>
      </c>
      <c r="E213" s="177">
        <v>0</v>
      </c>
      <c r="F213" s="177">
        <v>2</v>
      </c>
      <c r="G213" s="177"/>
      <c r="H213" s="177" t="s">
        <v>15927</v>
      </c>
    </row>
    <row r="214" spans="1:8">
      <c r="A214" s="185" t="s">
        <v>15968</v>
      </c>
      <c r="B214" s="177"/>
      <c r="C214" s="177">
        <v>1</v>
      </c>
      <c r="D214" s="177">
        <v>1</v>
      </c>
      <c r="E214" s="177">
        <v>0</v>
      </c>
      <c r="F214" s="177">
        <v>4</v>
      </c>
      <c r="G214" s="177"/>
      <c r="H214" s="177" t="s">
        <v>15969</v>
      </c>
    </row>
    <row r="215" spans="1:8">
      <c r="A215" s="185" t="s">
        <v>15970</v>
      </c>
      <c r="B215" s="177"/>
      <c r="C215" s="177">
        <v>1</v>
      </c>
      <c r="D215" s="177">
        <v>0</v>
      </c>
      <c r="E215" s="177">
        <v>0</v>
      </c>
      <c r="F215" s="177">
        <v>2</v>
      </c>
      <c r="G215" s="177"/>
      <c r="H215" s="177" t="s">
        <v>15927</v>
      </c>
    </row>
    <row r="216" spans="1:8">
      <c r="A216" s="185" t="s">
        <v>15971</v>
      </c>
      <c r="B216" s="177"/>
      <c r="C216" s="177">
        <v>1</v>
      </c>
      <c r="D216" s="177">
        <v>1</v>
      </c>
      <c r="E216" s="177">
        <v>0</v>
      </c>
      <c r="F216" s="177">
        <v>0</v>
      </c>
      <c r="G216" s="177" t="s">
        <v>10434</v>
      </c>
      <c r="H216" s="177" t="s">
        <v>15972</v>
      </c>
    </row>
    <row r="217" spans="1:8">
      <c r="A217" s="185" t="s">
        <v>15973</v>
      </c>
      <c r="B217" s="177"/>
      <c r="C217" s="177">
        <v>1</v>
      </c>
      <c r="D217" s="177">
        <v>1</v>
      </c>
      <c r="E217" s="177">
        <v>0</v>
      </c>
      <c r="F217" s="177">
        <v>0</v>
      </c>
      <c r="G217" s="177" t="s">
        <v>15974</v>
      </c>
      <c r="H217" s="177" t="s">
        <v>15975</v>
      </c>
    </row>
    <row r="218" spans="1:8">
      <c r="A218" s="185" t="s">
        <v>15976</v>
      </c>
      <c r="B218" s="177"/>
      <c r="C218" s="177">
        <v>1</v>
      </c>
      <c r="D218" s="177">
        <v>1</v>
      </c>
      <c r="E218" s="177">
        <v>0</v>
      </c>
      <c r="F218" s="177">
        <v>0</v>
      </c>
      <c r="G218" s="177" t="s">
        <v>15977</v>
      </c>
      <c r="H218" s="177" t="s">
        <v>15978</v>
      </c>
    </row>
    <row r="219" spans="1:8">
      <c r="A219" s="185" t="s">
        <v>15979</v>
      </c>
      <c r="B219" s="177"/>
      <c r="C219" s="177">
        <v>1</v>
      </c>
      <c r="D219" s="177">
        <v>1</v>
      </c>
      <c r="E219" s="177">
        <v>0</v>
      </c>
      <c r="F219" s="177">
        <v>0</v>
      </c>
      <c r="G219" s="177" t="s">
        <v>15980</v>
      </c>
      <c r="H219" s="177" t="s">
        <v>15981</v>
      </c>
    </row>
    <row r="220" spans="1:8">
      <c r="A220" s="185" t="s">
        <v>15982</v>
      </c>
      <c r="B220" s="177"/>
      <c r="C220" s="177">
        <v>1</v>
      </c>
      <c r="D220" s="177">
        <v>1</v>
      </c>
      <c r="E220" s="177">
        <v>0</v>
      </c>
      <c r="F220" s="177">
        <v>0</v>
      </c>
      <c r="G220" s="177" t="s">
        <v>15983</v>
      </c>
      <c r="H220" s="177" t="s">
        <v>15984</v>
      </c>
    </row>
    <row r="221" spans="1:8">
      <c r="A221" s="185" t="s">
        <v>15985</v>
      </c>
      <c r="B221" s="177"/>
      <c r="C221" s="177">
        <v>1</v>
      </c>
      <c r="D221" s="177">
        <v>1</v>
      </c>
      <c r="E221" s="177">
        <v>0</v>
      </c>
      <c r="F221" s="177">
        <v>0</v>
      </c>
      <c r="G221" s="177" t="s">
        <v>15986</v>
      </c>
      <c r="H221" s="177" t="s">
        <v>15987</v>
      </c>
    </row>
    <row r="222" spans="1:8">
      <c r="A222" s="185" t="s">
        <v>15988</v>
      </c>
      <c r="B222" s="177"/>
      <c r="C222" s="177">
        <v>1</v>
      </c>
      <c r="D222" s="177">
        <v>1</v>
      </c>
      <c r="E222" s="177">
        <v>0</v>
      </c>
      <c r="F222" s="177">
        <v>1</v>
      </c>
      <c r="G222" s="177" t="s">
        <v>15989</v>
      </c>
      <c r="H222" s="177" t="s">
        <v>15990</v>
      </c>
    </row>
    <row r="223" spans="1:8">
      <c r="A223" s="185" t="s">
        <v>15991</v>
      </c>
      <c r="B223" s="177"/>
      <c r="C223" s="177">
        <v>1</v>
      </c>
      <c r="D223" s="177">
        <v>1</v>
      </c>
      <c r="E223" s="177">
        <v>0</v>
      </c>
      <c r="F223" s="177">
        <v>2</v>
      </c>
      <c r="G223" s="177" t="s">
        <v>15992</v>
      </c>
      <c r="H223" s="177" t="s">
        <v>15993</v>
      </c>
    </row>
    <row r="224" spans="1:8">
      <c r="A224" s="185" t="s">
        <v>15994</v>
      </c>
      <c r="B224" s="177"/>
      <c r="C224" s="177">
        <v>1</v>
      </c>
      <c r="D224" s="177">
        <v>1</v>
      </c>
      <c r="E224" s="177">
        <v>0</v>
      </c>
      <c r="F224" s="177">
        <v>2</v>
      </c>
      <c r="G224" s="177" t="s">
        <v>15995</v>
      </c>
      <c r="H224" s="177" t="s">
        <v>15993</v>
      </c>
    </row>
    <row r="225" spans="1:8">
      <c r="A225" s="185" t="s">
        <v>15996</v>
      </c>
      <c r="B225" s="177"/>
      <c r="C225" s="177">
        <v>1</v>
      </c>
      <c r="D225" s="177">
        <v>1</v>
      </c>
      <c r="E225" s="177">
        <v>0</v>
      </c>
      <c r="F225" s="177">
        <v>0</v>
      </c>
      <c r="G225" s="177" t="s">
        <v>15997</v>
      </c>
      <c r="H225" s="177" t="s">
        <v>15998</v>
      </c>
    </row>
    <row r="226" spans="1:8">
      <c r="A226" s="185" t="s">
        <v>15999</v>
      </c>
      <c r="B226" s="177"/>
      <c r="C226" s="177">
        <v>1</v>
      </c>
      <c r="D226" s="177">
        <v>1</v>
      </c>
      <c r="E226" s="177">
        <v>0</v>
      </c>
      <c r="F226" s="177">
        <v>0</v>
      </c>
      <c r="G226" s="177" t="s">
        <v>16000</v>
      </c>
      <c r="H226" s="177" t="s">
        <v>16001</v>
      </c>
    </row>
    <row r="227" spans="1:8">
      <c r="A227" s="185" t="s">
        <v>16002</v>
      </c>
      <c r="B227" s="177"/>
      <c r="C227" s="177">
        <v>1</v>
      </c>
      <c r="D227" s="177">
        <v>1</v>
      </c>
      <c r="E227" s="177">
        <v>0</v>
      </c>
      <c r="F227" s="177">
        <v>0</v>
      </c>
      <c r="G227" s="177" t="s">
        <v>16003</v>
      </c>
      <c r="H227" s="177" t="s">
        <v>16004</v>
      </c>
    </row>
    <row r="228" spans="1:8">
      <c r="A228" s="185" t="s">
        <v>16005</v>
      </c>
      <c r="B228" s="177"/>
      <c r="C228" s="177">
        <v>1</v>
      </c>
      <c r="D228" s="177">
        <v>1</v>
      </c>
      <c r="E228" s="177">
        <v>0</v>
      </c>
      <c r="F228" s="177">
        <v>1</v>
      </c>
      <c r="G228" s="177" t="s">
        <v>16006</v>
      </c>
      <c r="H228" s="177" t="s">
        <v>16007</v>
      </c>
    </row>
    <row r="229" spans="1:8">
      <c r="A229" s="185" t="s">
        <v>16008</v>
      </c>
      <c r="B229" s="177"/>
      <c r="C229" s="177">
        <v>1</v>
      </c>
      <c r="D229" s="177">
        <v>1</v>
      </c>
      <c r="E229" s="177">
        <v>0</v>
      </c>
      <c r="F229" s="177">
        <v>2</v>
      </c>
      <c r="G229" s="177" t="s">
        <v>16009</v>
      </c>
      <c r="H229" s="177" t="s">
        <v>16010</v>
      </c>
    </row>
    <row r="230" spans="1:8">
      <c r="A230" s="185" t="s">
        <v>16011</v>
      </c>
      <c r="B230" s="177"/>
      <c r="C230" s="177">
        <v>1</v>
      </c>
      <c r="D230" s="177">
        <v>0</v>
      </c>
      <c r="E230" s="177">
        <v>0</v>
      </c>
      <c r="F230" s="177">
        <v>3</v>
      </c>
      <c r="G230" s="177" t="s">
        <v>16012</v>
      </c>
      <c r="H230" s="177" t="s">
        <v>16013</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7"/>
  <dimension ref="A1:K20"/>
  <sheetViews>
    <sheetView workbookViewId="0">
      <selection activeCell="C23" sqref="C23:C24"/>
    </sheetView>
  </sheetViews>
  <sheetFormatPr defaultColWidth="9.140625" defaultRowHeight="12.6"/>
  <cols>
    <col min="1" max="1" width="25.42578125" style="37" customWidth="1"/>
    <col min="2" max="2" width="24.42578125" style="37" customWidth="1"/>
    <col min="3" max="3" width="34" style="37" customWidth="1"/>
    <col min="4" max="4" width="19.85546875" style="37" customWidth="1"/>
    <col min="5" max="5" width="12" style="37" customWidth="1"/>
    <col min="6" max="6" width="4.5703125" style="37" customWidth="1"/>
    <col min="7" max="8" width="5.85546875" style="37" customWidth="1"/>
    <col min="9" max="256" width="9.140625" style="37" customWidth="1"/>
    <col min="257" max="257" width="25.42578125" style="37" customWidth="1"/>
    <col min="258" max="258" width="24.42578125" style="37" customWidth="1"/>
    <col min="259" max="259" width="34" style="37" customWidth="1"/>
    <col min="260" max="260" width="19.85546875" style="37" customWidth="1"/>
    <col min="261" max="261" width="12" style="37" customWidth="1"/>
    <col min="262" max="262" width="4.5703125" style="37" customWidth="1"/>
    <col min="263" max="264" width="5.85546875" style="37" customWidth="1"/>
    <col min="265" max="512" width="9.140625" style="37" customWidth="1"/>
    <col min="513" max="513" width="25.42578125" style="37" customWidth="1"/>
    <col min="514" max="514" width="24.42578125" style="37" customWidth="1"/>
    <col min="515" max="515" width="34" style="37" customWidth="1"/>
    <col min="516" max="516" width="19.85546875" style="37" customWidth="1"/>
    <col min="517" max="517" width="12" style="37" customWidth="1"/>
    <col min="518" max="518" width="4.5703125" style="37" customWidth="1"/>
    <col min="519" max="520" width="5.85546875" style="37" customWidth="1"/>
    <col min="521" max="768" width="9.140625" style="37" customWidth="1"/>
    <col min="769" max="769" width="25.42578125" style="37" customWidth="1"/>
    <col min="770" max="770" width="24.42578125" style="37" customWidth="1"/>
    <col min="771" max="771" width="34" style="37" customWidth="1"/>
    <col min="772" max="772" width="19.85546875" style="37" customWidth="1"/>
    <col min="773" max="773" width="12" style="37" customWidth="1"/>
    <col min="774" max="774" width="4.5703125" style="37" customWidth="1"/>
    <col min="775" max="776" width="5.85546875" style="37" customWidth="1"/>
    <col min="777" max="1024" width="9.140625" style="37" customWidth="1"/>
    <col min="1025" max="1025" width="25.42578125" style="37" customWidth="1"/>
    <col min="1026" max="1026" width="24.42578125" style="37" customWidth="1"/>
    <col min="1027" max="1027" width="34" style="37" customWidth="1"/>
    <col min="1028" max="1028" width="19.85546875" style="37" customWidth="1"/>
    <col min="1029" max="1029" width="12" style="37" customWidth="1"/>
    <col min="1030" max="1030" width="4.5703125" style="37" customWidth="1"/>
    <col min="1031" max="1032" width="5.85546875" style="37" customWidth="1"/>
    <col min="1033" max="1280" width="9.140625" style="37" customWidth="1"/>
    <col min="1281" max="1281" width="25.42578125" style="37" customWidth="1"/>
    <col min="1282" max="1282" width="24.42578125" style="37" customWidth="1"/>
    <col min="1283" max="1283" width="34" style="37" customWidth="1"/>
    <col min="1284" max="1284" width="19.85546875" style="37" customWidth="1"/>
    <col min="1285" max="1285" width="12" style="37" customWidth="1"/>
    <col min="1286" max="1286" width="4.5703125" style="37" customWidth="1"/>
    <col min="1287" max="1288" width="5.85546875" style="37" customWidth="1"/>
    <col min="1289" max="1536" width="9.140625" style="37" customWidth="1"/>
    <col min="1537" max="1537" width="25.42578125" style="37" customWidth="1"/>
    <col min="1538" max="1538" width="24.42578125" style="37" customWidth="1"/>
    <col min="1539" max="1539" width="34" style="37" customWidth="1"/>
    <col min="1540" max="1540" width="19.85546875" style="37" customWidth="1"/>
    <col min="1541" max="1541" width="12" style="37" customWidth="1"/>
    <col min="1542" max="1542" width="4.5703125" style="37" customWidth="1"/>
    <col min="1543" max="1544" width="5.85546875" style="37" customWidth="1"/>
    <col min="1545" max="1792" width="9.140625" style="37" customWidth="1"/>
    <col min="1793" max="1793" width="25.42578125" style="37" customWidth="1"/>
    <col min="1794" max="1794" width="24.42578125" style="37" customWidth="1"/>
    <col min="1795" max="1795" width="34" style="37" customWidth="1"/>
    <col min="1796" max="1796" width="19.85546875" style="37" customWidth="1"/>
    <col min="1797" max="1797" width="12" style="37" customWidth="1"/>
    <col min="1798" max="1798" width="4.5703125" style="37" customWidth="1"/>
    <col min="1799" max="1800" width="5.85546875" style="37" customWidth="1"/>
    <col min="1801" max="2048" width="9.140625" style="37" customWidth="1"/>
    <col min="2049" max="2049" width="25.42578125" style="37" customWidth="1"/>
    <col min="2050" max="2050" width="24.42578125" style="37" customWidth="1"/>
    <col min="2051" max="2051" width="34" style="37" customWidth="1"/>
    <col min="2052" max="2052" width="19.85546875" style="37" customWidth="1"/>
    <col min="2053" max="2053" width="12" style="37" customWidth="1"/>
    <col min="2054" max="2054" width="4.5703125" style="37" customWidth="1"/>
    <col min="2055" max="2056" width="5.85546875" style="37" customWidth="1"/>
    <col min="2057" max="2304" width="9.140625" style="37" customWidth="1"/>
    <col min="2305" max="2305" width="25.42578125" style="37" customWidth="1"/>
    <col min="2306" max="2306" width="24.42578125" style="37" customWidth="1"/>
    <col min="2307" max="2307" width="34" style="37" customWidth="1"/>
    <col min="2308" max="2308" width="19.85546875" style="37" customWidth="1"/>
    <col min="2309" max="2309" width="12" style="37" customWidth="1"/>
    <col min="2310" max="2310" width="4.5703125" style="37" customWidth="1"/>
    <col min="2311" max="2312" width="5.85546875" style="37" customWidth="1"/>
    <col min="2313" max="2560" width="9.140625" style="37" customWidth="1"/>
    <col min="2561" max="2561" width="25.42578125" style="37" customWidth="1"/>
    <col min="2562" max="2562" width="24.42578125" style="37" customWidth="1"/>
    <col min="2563" max="2563" width="34" style="37" customWidth="1"/>
    <col min="2564" max="2564" width="19.85546875" style="37" customWidth="1"/>
    <col min="2565" max="2565" width="12" style="37" customWidth="1"/>
    <col min="2566" max="2566" width="4.5703125" style="37" customWidth="1"/>
    <col min="2567" max="2568" width="5.85546875" style="37" customWidth="1"/>
    <col min="2569" max="2816" width="9.140625" style="37" customWidth="1"/>
    <col min="2817" max="2817" width="25.42578125" style="37" customWidth="1"/>
    <col min="2818" max="2818" width="24.42578125" style="37" customWidth="1"/>
    <col min="2819" max="2819" width="34" style="37" customWidth="1"/>
    <col min="2820" max="2820" width="19.85546875" style="37" customWidth="1"/>
    <col min="2821" max="2821" width="12" style="37" customWidth="1"/>
    <col min="2822" max="2822" width="4.5703125" style="37" customWidth="1"/>
    <col min="2823" max="2824" width="5.85546875" style="37" customWidth="1"/>
    <col min="2825" max="3072" width="9.140625" style="37" customWidth="1"/>
    <col min="3073" max="3073" width="25.42578125" style="37" customWidth="1"/>
    <col min="3074" max="3074" width="24.42578125" style="37" customWidth="1"/>
    <col min="3075" max="3075" width="34" style="37" customWidth="1"/>
    <col min="3076" max="3076" width="19.85546875" style="37" customWidth="1"/>
    <col min="3077" max="3077" width="12" style="37" customWidth="1"/>
    <col min="3078" max="3078" width="4.5703125" style="37" customWidth="1"/>
    <col min="3079" max="3080" width="5.85546875" style="37" customWidth="1"/>
    <col min="3081" max="3328" width="9.140625" style="37" customWidth="1"/>
    <col min="3329" max="3329" width="25.42578125" style="37" customWidth="1"/>
    <col min="3330" max="3330" width="24.42578125" style="37" customWidth="1"/>
    <col min="3331" max="3331" width="34" style="37" customWidth="1"/>
    <col min="3332" max="3332" width="19.85546875" style="37" customWidth="1"/>
    <col min="3333" max="3333" width="12" style="37" customWidth="1"/>
    <col min="3334" max="3334" width="4.5703125" style="37" customWidth="1"/>
    <col min="3335" max="3336" width="5.85546875" style="37" customWidth="1"/>
    <col min="3337" max="3584" width="9.140625" style="37" customWidth="1"/>
    <col min="3585" max="3585" width="25.42578125" style="37" customWidth="1"/>
    <col min="3586" max="3586" width="24.42578125" style="37" customWidth="1"/>
    <col min="3587" max="3587" width="34" style="37" customWidth="1"/>
    <col min="3588" max="3588" width="19.85546875" style="37" customWidth="1"/>
    <col min="3589" max="3589" width="12" style="37" customWidth="1"/>
    <col min="3590" max="3590" width="4.5703125" style="37" customWidth="1"/>
    <col min="3591" max="3592" width="5.85546875" style="37" customWidth="1"/>
    <col min="3593" max="3840" width="9.140625" style="37" customWidth="1"/>
    <col min="3841" max="3841" width="25.42578125" style="37" customWidth="1"/>
    <col min="3842" max="3842" width="24.42578125" style="37" customWidth="1"/>
    <col min="3843" max="3843" width="34" style="37" customWidth="1"/>
    <col min="3844" max="3844" width="19.85546875" style="37" customWidth="1"/>
    <col min="3845" max="3845" width="12" style="37" customWidth="1"/>
    <col min="3846" max="3846" width="4.5703125" style="37" customWidth="1"/>
    <col min="3847" max="3848" width="5.85546875" style="37" customWidth="1"/>
    <col min="3849" max="4096" width="9.140625" style="37" customWidth="1"/>
    <col min="4097" max="4097" width="25.42578125" style="37" customWidth="1"/>
    <col min="4098" max="4098" width="24.42578125" style="37" customWidth="1"/>
    <col min="4099" max="4099" width="34" style="37" customWidth="1"/>
    <col min="4100" max="4100" width="19.85546875" style="37" customWidth="1"/>
    <col min="4101" max="4101" width="12" style="37" customWidth="1"/>
    <col min="4102" max="4102" width="4.5703125" style="37" customWidth="1"/>
    <col min="4103" max="4104" width="5.85546875" style="37" customWidth="1"/>
    <col min="4105" max="4352" width="9.140625" style="37" customWidth="1"/>
    <col min="4353" max="4353" width="25.42578125" style="37" customWidth="1"/>
    <col min="4354" max="4354" width="24.42578125" style="37" customWidth="1"/>
    <col min="4355" max="4355" width="34" style="37" customWidth="1"/>
    <col min="4356" max="4356" width="19.85546875" style="37" customWidth="1"/>
    <col min="4357" max="4357" width="12" style="37" customWidth="1"/>
    <col min="4358" max="4358" width="4.5703125" style="37" customWidth="1"/>
    <col min="4359" max="4360" width="5.85546875" style="37" customWidth="1"/>
    <col min="4361" max="4608" width="9.140625" style="37" customWidth="1"/>
    <col min="4609" max="4609" width="25.42578125" style="37" customWidth="1"/>
    <col min="4610" max="4610" width="24.42578125" style="37" customWidth="1"/>
    <col min="4611" max="4611" width="34" style="37" customWidth="1"/>
    <col min="4612" max="4612" width="19.85546875" style="37" customWidth="1"/>
    <col min="4613" max="4613" width="12" style="37" customWidth="1"/>
    <col min="4614" max="4614" width="4.5703125" style="37" customWidth="1"/>
    <col min="4615" max="4616" width="5.85546875" style="37" customWidth="1"/>
    <col min="4617" max="4864" width="9.140625" style="37" customWidth="1"/>
    <col min="4865" max="4865" width="25.42578125" style="37" customWidth="1"/>
    <col min="4866" max="4866" width="24.42578125" style="37" customWidth="1"/>
    <col min="4867" max="4867" width="34" style="37" customWidth="1"/>
    <col min="4868" max="4868" width="19.85546875" style="37" customWidth="1"/>
    <col min="4869" max="4869" width="12" style="37" customWidth="1"/>
    <col min="4870" max="4870" width="4.5703125" style="37" customWidth="1"/>
    <col min="4871" max="4872" width="5.85546875" style="37" customWidth="1"/>
    <col min="4873" max="5120" width="9.140625" style="37" customWidth="1"/>
    <col min="5121" max="5121" width="25.42578125" style="37" customWidth="1"/>
    <col min="5122" max="5122" width="24.42578125" style="37" customWidth="1"/>
    <col min="5123" max="5123" width="34" style="37" customWidth="1"/>
    <col min="5124" max="5124" width="19.85546875" style="37" customWidth="1"/>
    <col min="5125" max="5125" width="12" style="37" customWidth="1"/>
    <col min="5126" max="5126" width="4.5703125" style="37" customWidth="1"/>
    <col min="5127" max="5128" width="5.85546875" style="37" customWidth="1"/>
    <col min="5129" max="5376" width="9.140625" style="37" customWidth="1"/>
    <col min="5377" max="5377" width="25.42578125" style="37" customWidth="1"/>
    <col min="5378" max="5378" width="24.42578125" style="37" customWidth="1"/>
    <col min="5379" max="5379" width="34" style="37" customWidth="1"/>
    <col min="5380" max="5380" width="19.85546875" style="37" customWidth="1"/>
    <col min="5381" max="5381" width="12" style="37" customWidth="1"/>
    <col min="5382" max="5382" width="4.5703125" style="37" customWidth="1"/>
    <col min="5383" max="5384" width="5.85546875" style="37" customWidth="1"/>
    <col min="5385" max="5632" width="9.140625" style="37" customWidth="1"/>
    <col min="5633" max="5633" width="25.42578125" style="37" customWidth="1"/>
    <col min="5634" max="5634" width="24.42578125" style="37" customWidth="1"/>
    <col min="5635" max="5635" width="34" style="37" customWidth="1"/>
    <col min="5636" max="5636" width="19.85546875" style="37" customWidth="1"/>
    <col min="5637" max="5637" width="12" style="37" customWidth="1"/>
    <col min="5638" max="5638" width="4.5703125" style="37" customWidth="1"/>
    <col min="5639" max="5640" width="5.85546875" style="37" customWidth="1"/>
    <col min="5641" max="5888" width="9.140625" style="37" customWidth="1"/>
    <col min="5889" max="5889" width="25.42578125" style="37" customWidth="1"/>
    <col min="5890" max="5890" width="24.42578125" style="37" customWidth="1"/>
    <col min="5891" max="5891" width="34" style="37" customWidth="1"/>
    <col min="5892" max="5892" width="19.85546875" style="37" customWidth="1"/>
    <col min="5893" max="5893" width="12" style="37" customWidth="1"/>
    <col min="5894" max="5894" width="4.5703125" style="37" customWidth="1"/>
    <col min="5895" max="5896" width="5.85546875" style="37" customWidth="1"/>
    <col min="5897" max="6144" width="9.140625" style="37" customWidth="1"/>
    <col min="6145" max="6145" width="25.42578125" style="37" customWidth="1"/>
    <col min="6146" max="6146" width="24.42578125" style="37" customWidth="1"/>
    <col min="6147" max="6147" width="34" style="37" customWidth="1"/>
    <col min="6148" max="6148" width="19.85546875" style="37" customWidth="1"/>
    <col min="6149" max="6149" width="12" style="37" customWidth="1"/>
    <col min="6150" max="6150" width="4.5703125" style="37" customWidth="1"/>
    <col min="6151" max="6152" width="5.85546875" style="37" customWidth="1"/>
    <col min="6153" max="6400" width="9.140625" style="37" customWidth="1"/>
    <col min="6401" max="6401" width="25.42578125" style="37" customWidth="1"/>
    <col min="6402" max="6402" width="24.42578125" style="37" customWidth="1"/>
    <col min="6403" max="6403" width="34" style="37" customWidth="1"/>
    <col min="6404" max="6404" width="19.85546875" style="37" customWidth="1"/>
    <col min="6405" max="6405" width="12" style="37" customWidth="1"/>
    <col min="6406" max="6406" width="4.5703125" style="37" customWidth="1"/>
    <col min="6407" max="6408" width="5.85546875" style="37" customWidth="1"/>
    <col min="6409" max="6656" width="9.140625" style="37" customWidth="1"/>
    <col min="6657" max="6657" width="25.42578125" style="37" customWidth="1"/>
    <col min="6658" max="6658" width="24.42578125" style="37" customWidth="1"/>
    <col min="6659" max="6659" width="34" style="37" customWidth="1"/>
    <col min="6660" max="6660" width="19.85546875" style="37" customWidth="1"/>
    <col min="6661" max="6661" width="12" style="37" customWidth="1"/>
    <col min="6662" max="6662" width="4.5703125" style="37" customWidth="1"/>
    <col min="6663" max="6664" width="5.85546875" style="37" customWidth="1"/>
    <col min="6665" max="6912" width="9.140625" style="37" customWidth="1"/>
    <col min="6913" max="6913" width="25.42578125" style="37" customWidth="1"/>
    <col min="6914" max="6914" width="24.42578125" style="37" customWidth="1"/>
    <col min="6915" max="6915" width="34" style="37" customWidth="1"/>
    <col min="6916" max="6916" width="19.85546875" style="37" customWidth="1"/>
    <col min="6917" max="6917" width="12" style="37" customWidth="1"/>
    <col min="6918" max="6918" width="4.5703125" style="37" customWidth="1"/>
    <col min="6919" max="6920" width="5.85546875" style="37" customWidth="1"/>
    <col min="6921" max="7168" width="9.140625" style="37" customWidth="1"/>
    <col min="7169" max="7169" width="25.42578125" style="37" customWidth="1"/>
    <col min="7170" max="7170" width="24.42578125" style="37" customWidth="1"/>
    <col min="7171" max="7171" width="34" style="37" customWidth="1"/>
    <col min="7172" max="7172" width="19.85546875" style="37" customWidth="1"/>
    <col min="7173" max="7173" width="12" style="37" customWidth="1"/>
    <col min="7174" max="7174" width="4.5703125" style="37" customWidth="1"/>
    <col min="7175" max="7176" width="5.85546875" style="37" customWidth="1"/>
    <col min="7177" max="7424" width="9.140625" style="37" customWidth="1"/>
    <col min="7425" max="7425" width="25.42578125" style="37" customWidth="1"/>
    <col min="7426" max="7426" width="24.42578125" style="37" customWidth="1"/>
    <col min="7427" max="7427" width="34" style="37" customWidth="1"/>
    <col min="7428" max="7428" width="19.85546875" style="37" customWidth="1"/>
    <col min="7429" max="7429" width="12" style="37" customWidth="1"/>
    <col min="7430" max="7430" width="4.5703125" style="37" customWidth="1"/>
    <col min="7431" max="7432" width="5.85546875" style="37" customWidth="1"/>
    <col min="7433" max="7680" width="9.140625" style="37" customWidth="1"/>
    <col min="7681" max="7681" width="25.42578125" style="37" customWidth="1"/>
    <col min="7682" max="7682" width="24.42578125" style="37" customWidth="1"/>
    <col min="7683" max="7683" width="34" style="37" customWidth="1"/>
    <col min="7684" max="7684" width="19.85546875" style="37" customWidth="1"/>
    <col min="7685" max="7685" width="12" style="37" customWidth="1"/>
    <col min="7686" max="7686" width="4.5703125" style="37" customWidth="1"/>
    <col min="7687" max="7688" width="5.85546875" style="37" customWidth="1"/>
    <col min="7689" max="7936" width="9.140625" style="37" customWidth="1"/>
    <col min="7937" max="7937" width="25.42578125" style="37" customWidth="1"/>
    <col min="7938" max="7938" width="24.42578125" style="37" customWidth="1"/>
    <col min="7939" max="7939" width="34" style="37" customWidth="1"/>
    <col min="7940" max="7940" width="19.85546875" style="37" customWidth="1"/>
    <col min="7941" max="7941" width="12" style="37" customWidth="1"/>
    <col min="7942" max="7942" width="4.5703125" style="37" customWidth="1"/>
    <col min="7943" max="7944" width="5.85546875" style="37" customWidth="1"/>
    <col min="7945" max="8192" width="9.140625" style="37" customWidth="1"/>
    <col min="8193" max="8193" width="25.42578125" style="37" customWidth="1"/>
    <col min="8194" max="8194" width="24.42578125" style="37" customWidth="1"/>
    <col min="8195" max="8195" width="34" style="37" customWidth="1"/>
    <col min="8196" max="8196" width="19.85546875" style="37" customWidth="1"/>
    <col min="8197" max="8197" width="12" style="37" customWidth="1"/>
    <col min="8198" max="8198" width="4.5703125" style="37" customWidth="1"/>
    <col min="8199" max="8200" width="5.85546875" style="37" customWidth="1"/>
    <col min="8201" max="8448" width="9.140625" style="37" customWidth="1"/>
    <col min="8449" max="8449" width="25.42578125" style="37" customWidth="1"/>
    <col min="8450" max="8450" width="24.42578125" style="37" customWidth="1"/>
    <col min="8451" max="8451" width="34" style="37" customWidth="1"/>
    <col min="8452" max="8452" width="19.85546875" style="37" customWidth="1"/>
    <col min="8453" max="8453" width="12" style="37" customWidth="1"/>
    <col min="8454" max="8454" width="4.5703125" style="37" customWidth="1"/>
    <col min="8455" max="8456" width="5.85546875" style="37" customWidth="1"/>
    <col min="8457" max="8704" width="9.140625" style="37" customWidth="1"/>
    <col min="8705" max="8705" width="25.42578125" style="37" customWidth="1"/>
    <col min="8706" max="8706" width="24.42578125" style="37" customWidth="1"/>
    <col min="8707" max="8707" width="34" style="37" customWidth="1"/>
    <col min="8708" max="8708" width="19.85546875" style="37" customWidth="1"/>
    <col min="8709" max="8709" width="12" style="37" customWidth="1"/>
    <col min="8710" max="8710" width="4.5703125" style="37" customWidth="1"/>
    <col min="8711" max="8712" width="5.85546875" style="37" customWidth="1"/>
    <col min="8713" max="8960" width="9.140625" style="37" customWidth="1"/>
    <col min="8961" max="8961" width="25.42578125" style="37" customWidth="1"/>
    <col min="8962" max="8962" width="24.42578125" style="37" customWidth="1"/>
    <col min="8963" max="8963" width="34" style="37" customWidth="1"/>
    <col min="8964" max="8964" width="19.85546875" style="37" customWidth="1"/>
    <col min="8965" max="8965" width="12" style="37" customWidth="1"/>
    <col min="8966" max="8966" width="4.5703125" style="37" customWidth="1"/>
    <col min="8967" max="8968" width="5.85546875" style="37" customWidth="1"/>
    <col min="8969" max="9216" width="9.140625" style="37" customWidth="1"/>
    <col min="9217" max="9217" width="25.42578125" style="37" customWidth="1"/>
    <col min="9218" max="9218" width="24.42578125" style="37" customWidth="1"/>
    <col min="9219" max="9219" width="34" style="37" customWidth="1"/>
    <col min="9220" max="9220" width="19.85546875" style="37" customWidth="1"/>
    <col min="9221" max="9221" width="12" style="37" customWidth="1"/>
    <col min="9222" max="9222" width="4.5703125" style="37" customWidth="1"/>
    <col min="9223" max="9224" width="5.85546875" style="37" customWidth="1"/>
    <col min="9225" max="9472" width="9.140625" style="37" customWidth="1"/>
    <col min="9473" max="9473" width="25.42578125" style="37" customWidth="1"/>
    <col min="9474" max="9474" width="24.42578125" style="37" customWidth="1"/>
    <col min="9475" max="9475" width="34" style="37" customWidth="1"/>
    <col min="9476" max="9476" width="19.85546875" style="37" customWidth="1"/>
    <col min="9477" max="9477" width="12" style="37" customWidth="1"/>
    <col min="9478" max="9478" width="4.5703125" style="37" customWidth="1"/>
    <col min="9479" max="9480" width="5.85546875" style="37" customWidth="1"/>
    <col min="9481" max="9728" width="9.140625" style="37" customWidth="1"/>
    <col min="9729" max="9729" width="25.42578125" style="37" customWidth="1"/>
    <col min="9730" max="9730" width="24.42578125" style="37" customWidth="1"/>
    <col min="9731" max="9731" width="34" style="37" customWidth="1"/>
    <col min="9732" max="9732" width="19.85546875" style="37" customWidth="1"/>
    <col min="9733" max="9733" width="12" style="37" customWidth="1"/>
    <col min="9734" max="9734" width="4.5703125" style="37" customWidth="1"/>
    <col min="9735" max="9736" width="5.85546875" style="37" customWidth="1"/>
    <col min="9737" max="9984" width="9.140625" style="37" customWidth="1"/>
    <col min="9985" max="9985" width="25.42578125" style="37" customWidth="1"/>
    <col min="9986" max="9986" width="24.42578125" style="37" customWidth="1"/>
    <col min="9987" max="9987" width="34" style="37" customWidth="1"/>
    <col min="9988" max="9988" width="19.85546875" style="37" customWidth="1"/>
    <col min="9989" max="9989" width="12" style="37" customWidth="1"/>
    <col min="9990" max="9990" width="4.5703125" style="37" customWidth="1"/>
    <col min="9991" max="9992" width="5.85546875" style="37" customWidth="1"/>
    <col min="9993" max="10240" width="9.140625" style="37" customWidth="1"/>
    <col min="10241" max="10241" width="25.42578125" style="37" customWidth="1"/>
    <col min="10242" max="10242" width="24.42578125" style="37" customWidth="1"/>
    <col min="10243" max="10243" width="34" style="37" customWidth="1"/>
    <col min="10244" max="10244" width="19.85546875" style="37" customWidth="1"/>
    <col min="10245" max="10245" width="12" style="37" customWidth="1"/>
    <col min="10246" max="10246" width="4.5703125" style="37" customWidth="1"/>
    <col min="10247" max="10248" width="5.85546875" style="37" customWidth="1"/>
    <col min="10249" max="10496" width="9.140625" style="37" customWidth="1"/>
    <col min="10497" max="10497" width="25.42578125" style="37" customWidth="1"/>
    <col min="10498" max="10498" width="24.42578125" style="37" customWidth="1"/>
    <col min="10499" max="10499" width="34" style="37" customWidth="1"/>
    <col min="10500" max="10500" width="19.85546875" style="37" customWidth="1"/>
    <col min="10501" max="10501" width="12" style="37" customWidth="1"/>
    <col min="10502" max="10502" width="4.5703125" style="37" customWidth="1"/>
    <col min="10503" max="10504" width="5.85546875" style="37" customWidth="1"/>
    <col min="10505" max="10752" width="9.140625" style="37" customWidth="1"/>
    <col min="10753" max="10753" width="25.42578125" style="37" customWidth="1"/>
    <col min="10754" max="10754" width="24.42578125" style="37" customWidth="1"/>
    <col min="10755" max="10755" width="34" style="37" customWidth="1"/>
    <col min="10756" max="10756" width="19.85546875" style="37" customWidth="1"/>
    <col min="10757" max="10757" width="12" style="37" customWidth="1"/>
    <col min="10758" max="10758" width="4.5703125" style="37" customWidth="1"/>
    <col min="10759" max="10760" width="5.85546875" style="37" customWidth="1"/>
    <col min="10761" max="11008" width="9.140625" style="37" customWidth="1"/>
    <col min="11009" max="11009" width="25.42578125" style="37" customWidth="1"/>
    <col min="11010" max="11010" width="24.42578125" style="37" customWidth="1"/>
    <col min="11011" max="11011" width="34" style="37" customWidth="1"/>
    <col min="11012" max="11012" width="19.85546875" style="37" customWidth="1"/>
    <col min="11013" max="11013" width="12" style="37" customWidth="1"/>
    <col min="11014" max="11014" width="4.5703125" style="37" customWidth="1"/>
    <col min="11015" max="11016" width="5.85546875" style="37" customWidth="1"/>
    <col min="11017" max="11264" width="9.140625" style="37" customWidth="1"/>
    <col min="11265" max="11265" width="25.42578125" style="37" customWidth="1"/>
    <col min="11266" max="11266" width="24.42578125" style="37" customWidth="1"/>
    <col min="11267" max="11267" width="34" style="37" customWidth="1"/>
    <col min="11268" max="11268" width="19.85546875" style="37" customWidth="1"/>
    <col min="11269" max="11269" width="12" style="37" customWidth="1"/>
    <col min="11270" max="11270" width="4.5703125" style="37" customWidth="1"/>
    <col min="11271" max="11272" width="5.85546875" style="37" customWidth="1"/>
    <col min="11273" max="11520" width="9.140625" style="37" customWidth="1"/>
    <col min="11521" max="11521" width="25.42578125" style="37" customWidth="1"/>
    <col min="11522" max="11522" width="24.42578125" style="37" customWidth="1"/>
    <col min="11523" max="11523" width="34" style="37" customWidth="1"/>
    <col min="11524" max="11524" width="19.85546875" style="37" customWidth="1"/>
    <col min="11525" max="11525" width="12" style="37" customWidth="1"/>
    <col min="11526" max="11526" width="4.5703125" style="37" customWidth="1"/>
    <col min="11527" max="11528" width="5.85546875" style="37" customWidth="1"/>
    <col min="11529" max="11776" width="9.140625" style="37" customWidth="1"/>
    <col min="11777" max="11777" width="25.42578125" style="37" customWidth="1"/>
    <col min="11778" max="11778" width="24.42578125" style="37" customWidth="1"/>
    <col min="11779" max="11779" width="34" style="37" customWidth="1"/>
    <col min="11780" max="11780" width="19.85546875" style="37" customWidth="1"/>
    <col min="11781" max="11781" width="12" style="37" customWidth="1"/>
    <col min="11782" max="11782" width="4.5703125" style="37" customWidth="1"/>
    <col min="11783" max="11784" width="5.85546875" style="37" customWidth="1"/>
    <col min="11785" max="12032" width="9.140625" style="37" customWidth="1"/>
    <col min="12033" max="12033" width="25.42578125" style="37" customWidth="1"/>
    <col min="12034" max="12034" width="24.42578125" style="37" customWidth="1"/>
    <col min="12035" max="12035" width="34" style="37" customWidth="1"/>
    <col min="12036" max="12036" width="19.85546875" style="37" customWidth="1"/>
    <col min="12037" max="12037" width="12" style="37" customWidth="1"/>
    <col min="12038" max="12038" width="4.5703125" style="37" customWidth="1"/>
    <col min="12039" max="12040" width="5.85546875" style="37" customWidth="1"/>
    <col min="12041" max="12288" width="9.140625" style="37" customWidth="1"/>
    <col min="12289" max="12289" width="25.42578125" style="37" customWidth="1"/>
    <col min="12290" max="12290" width="24.42578125" style="37" customWidth="1"/>
    <col min="12291" max="12291" width="34" style="37" customWidth="1"/>
    <col min="12292" max="12292" width="19.85546875" style="37" customWidth="1"/>
    <col min="12293" max="12293" width="12" style="37" customWidth="1"/>
    <col min="12294" max="12294" width="4.5703125" style="37" customWidth="1"/>
    <col min="12295" max="12296" width="5.85546875" style="37" customWidth="1"/>
    <col min="12297" max="12544" width="9.140625" style="37" customWidth="1"/>
    <col min="12545" max="12545" width="25.42578125" style="37" customWidth="1"/>
    <col min="12546" max="12546" width="24.42578125" style="37" customWidth="1"/>
    <col min="12547" max="12547" width="34" style="37" customWidth="1"/>
    <col min="12548" max="12548" width="19.85546875" style="37" customWidth="1"/>
    <col min="12549" max="12549" width="12" style="37" customWidth="1"/>
    <col min="12550" max="12550" width="4.5703125" style="37" customWidth="1"/>
    <col min="12551" max="12552" width="5.85546875" style="37" customWidth="1"/>
    <col min="12553" max="12800" width="9.140625" style="37" customWidth="1"/>
    <col min="12801" max="12801" width="25.42578125" style="37" customWidth="1"/>
    <col min="12802" max="12802" width="24.42578125" style="37" customWidth="1"/>
    <col min="12803" max="12803" width="34" style="37" customWidth="1"/>
    <col min="12804" max="12804" width="19.85546875" style="37" customWidth="1"/>
    <col min="12805" max="12805" width="12" style="37" customWidth="1"/>
    <col min="12806" max="12806" width="4.5703125" style="37" customWidth="1"/>
    <col min="12807" max="12808" width="5.85546875" style="37" customWidth="1"/>
    <col min="12809" max="13056" width="9.140625" style="37" customWidth="1"/>
    <col min="13057" max="13057" width="25.42578125" style="37" customWidth="1"/>
    <col min="13058" max="13058" width="24.42578125" style="37" customWidth="1"/>
    <col min="13059" max="13059" width="34" style="37" customWidth="1"/>
    <col min="13060" max="13060" width="19.85546875" style="37" customWidth="1"/>
    <col min="13061" max="13061" width="12" style="37" customWidth="1"/>
    <col min="13062" max="13062" width="4.5703125" style="37" customWidth="1"/>
    <col min="13063" max="13064" width="5.85546875" style="37" customWidth="1"/>
    <col min="13065" max="13312" width="9.140625" style="37" customWidth="1"/>
    <col min="13313" max="13313" width="25.42578125" style="37" customWidth="1"/>
    <col min="13314" max="13314" width="24.42578125" style="37" customWidth="1"/>
    <col min="13315" max="13315" width="34" style="37" customWidth="1"/>
    <col min="13316" max="13316" width="19.85546875" style="37" customWidth="1"/>
    <col min="13317" max="13317" width="12" style="37" customWidth="1"/>
    <col min="13318" max="13318" width="4.5703125" style="37" customWidth="1"/>
    <col min="13319" max="13320" width="5.85546875" style="37" customWidth="1"/>
    <col min="13321" max="13568" width="9.140625" style="37" customWidth="1"/>
    <col min="13569" max="13569" width="25.42578125" style="37" customWidth="1"/>
    <col min="13570" max="13570" width="24.42578125" style="37" customWidth="1"/>
    <col min="13571" max="13571" width="34" style="37" customWidth="1"/>
    <col min="13572" max="13572" width="19.85546875" style="37" customWidth="1"/>
    <col min="13573" max="13573" width="12" style="37" customWidth="1"/>
    <col min="13574" max="13574" width="4.5703125" style="37" customWidth="1"/>
    <col min="13575" max="13576" width="5.85546875" style="37" customWidth="1"/>
    <col min="13577" max="13824" width="9.140625" style="37" customWidth="1"/>
    <col min="13825" max="13825" width="25.42578125" style="37" customWidth="1"/>
    <col min="13826" max="13826" width="24.42578125" style="37" customWidth="1"/>
    <col min="13827" max="13827" width="34" style="37" customWidth="1"/>
    <col min="13828" max="13828" width="19.85546875" style="37" customWidth="1"/>
    <col min="13829" max="13829" width="12" style="37" customWidth="1"/>
    <col min="13830" max="13830" width="4.5703125" style="37" customWidth="1"/>
    <col min="13831" max="13832" width="5.85546875" style="37" customWidth="1"/>
    <col min="13833" max="14080" width="9.140625" style="37" customWidth="1"/>
    <col min="14081" max="14081" width="25.42578125" style="37" customWidth="1"/>
    <col min="14082" max="14082" width="24.42578125" style="37" customWidth="1"/>
    <col min="14083" max="14083" width="34" style="37" customWidth="1"/>
    <col min="14084" max="14084" width="19.85546875" style="37" customWidth="1"/>
    <col min="14085" max="14085" width="12" style="37" customWidth="1"/>
    <col min="14086" max="14086" width="4.5703125" style="37" customWidth="1"/>
    <col min="14087" max="14088" width="5.85546875" style="37" customWidth="1"/>
    <col min="14089" max="14336" width="9.140625" style="37" customWidth="1"/>
    <col min="14337" max="14337" width="25.42578125" style="37" customWidth="1"/>
    <col min="14338" max="14338" width="24.42578125" style="37" customWidth="1"/>
    <col min="14339" max="14339" width="34" style="37" customWidth="1"/>
    <col min="14340" max="14340" width="19.85546875" style="37" customWidth="1"/>
    <col min="14341" max="14341" width="12" style="37" customWidth="1"/>
    <col min="14342" max="14342" width="4.5703125" style="37" customWidth="1"/>
    <col min="14343" max="14344" width="5.85546875" style="37" customWidth="1"/>
    <col min="14345" max="14592" width="9.140625" style="37" customWidth="1"/>
    <col min="14593" max="14593" width="25.42578125" style="37" customWidth="1"/>
    <col min="14594" max="14594" width="24.42578125" style="37" customWidth="1"/>
    <col min="14595" max="14595" width="34" style="37" customWidth="1"/>
    <col min="14596" max="14596" width="19.85546875" style="37" customWidth="1"/>
    <col min="14597" max="14597" width="12" style="37" customWidth="1"/>
    <col min="14598" max="14598" width="4.5703125" style="37" customWidth="1"/>
    <col min="14599" max="14600" width="5.85546875" style="37" customWidth="1"/>
    <col min="14601" max="14848" width="9.140625" style="37" customWidth="1"/>
    <col min="14849" max="14849" width="25.42578125" style="37" customWidth="1"/>
    <col min="14850" max="14850" width="24.42578125" style="37" customWidth="1"/>
    <col min="14851" max="14851" width="34" style="37" customWidth="1"/>
    <col min="14852" max="14852" width="19.85546875" style="37" customWidth="1"/>
    <col min="14853" max="14853" width="12" style="37" customWidth="1"/>
    <col min="14854" max="14854" width="4.5703125" style="37" customWidth="1"/>
    <col min="14855" max="14856" width="5.85546875" style="37" customWidth="1"/>
    <col min="14857" max="15104" width="9.140625" style="37" customWidth="1"/>
    <col min="15105" max="15105" width="25.42578125" style="37" customWidth="1"/>
    <col min="15106" max="15106" width="24.42578125" style="37" customWidth="1"/>
    <col min="15107" max="15107" width="34" style="37" customWidth="1"/>
    <col min="15108" max="15108" width="19.85546875" style="37" customWidth="1"/>
    <col min="15109" max="15109" width="12" style="37" customWidth="1"/>
    <col min="15110" max="15110" width="4.5703125" style="37" customWidth="1"/>
    <col min="15111" max="15112" width="5.85546875" style="37" customWidth="1"/>
    <col min="15113" max="15360" width="9.140625" style="37" customWidth="1"/>
    <col min="15361" max="15361" width="25.42578125" style="37" customWidth="1"/>
    <col min="15362" max="15362" width="24.42578125" style="37" customWidth="1"/>
    <col min="15363" max="15363" width="34" style="37" customWidth="1"/>
    <col min="15364" max="15364" width="19.85546875" style="37" customWidth="1"/>
    <col min="15365" max="15365" width="12" style="37" customWidth="1"/>
    <col min="15366" max="15366" width="4.5703125" style="37" customWidth="1"/>
    <col min="15367" max="15368" width="5.85546875" style="37" customWidth="1"/>
    <col min="15369" max="15616" width="9.140625" style="37" customWidth="1"/>
    <col min="15617" max="15617" width="25.42578125" style="37" customWidth="1"/>
    <col min="15618" max="15618" width="24.42578125" style="37" customWidth="1"/>
    <col min="15619" max="15619" width="34" style="37" customWidth="1"/>
    <col min="15620" max="15620" width="19.85546875" style="37" customWidth="1"/>
    <col min="15621" max="15621" width="12" style="37" customWidth="1"/>
    <col min="15622" max="15622" width="4.5703125" style="37" customWidth="1"/>
    <col min="15623" max="15624" width="5.85546875" style="37" customWidth="1"/>
    <col min="15625" max="15872" width="9.140625" style="37" customWidth="1"/>
    <col min="15873" max="15873" width="25.42578125" style="37" customWidth="1"/>
    <col min="15874" max="15874" width="24.42578125" style="37" customWidth="1"/>
    <col min="15875" max="15875" width="34" style="37" customWidth="1"/>
    <col min="15876" max="15876" width="19.85546875" style="37" customWidth="1"/>
    <col min="15877" max="15877" width="12" style="37" customWidth="1"/>
    <col min="15878" max="15878" width="4.5703125" style="37" customWidth="1"/>
    <col min="15879" max="15880" width="5.85546875" style="37" customWidth="1"/>
    <col min="15881" max="16128" width="9.140625" style="37" customWidth="1"/>
    <col min="16129" max="16129" width="25.42578125" style="37" customWidth="1"/>
    <col min="16130" max="16130" width="24.42578125" style="37" customWidth="1"/>
    <col min="16131" max="16131" width="34" style="37" customWidth="1"/>
    <col min="16132" max="16132" width="19.85546875" style="37" customWidth="1"/>
    <col min="16133" max="16133" width="12" style="37" customWidth="1"/>
    <col min="16134" max="16134" width="4.5703125" style="37" customWidth="1"/>
    <col min="16135" max="16136" width="5.85546875" style="37" customWidth="1"/>
    <col min="16137" max="16384" width="9.140625" style="37" customWidth="1"/>
  </cols>
  <sheetData>
    <row r="1" spans="1:11" ht="17.850000000000001" customHeight="1">
      <c r="A1" s="36" t="s">
        <v>16014</v>
      </c>
    </row>
    <row r="3" spans="1:11">
      <c r="A3" s="653" t="s">
        <v>16015</v>
      </c>
      <c r="B3" s="654"/>
      <c r="C3" s="654"/>
      <c r="D3" s="654"/>
      <c r="E3" s="654"/>
      <c r="F3" s="654"/>
      <c r="G3" s="654"/>
      <c r="H3" s="654"/>
      <c r="I3" s="654"/>
      <c r="J3" s="654"/>
      <c r="K3" s="654"/>
    </row>
    <row r="4" spans="1:11">
      <c r="A4" s="37" t="s">
        <v>14854</v>
      </c>
      <c r="B4" s="214"/>
      <c r="C4" s="214"/>
      <c r="D4" s="214"/>
      <c r="E4" s="214"/>
      <c r="F4" s="214"/>
      <c r="G4" s="214"/>
      <c r="H4" s="214"/>
      <c r="I4" s="214"/>
      <c r="J4" s="214"/>
      <c r="K4" s="214"/>
    </row>
    <row r="6" spans="1:11" ht="12.95">
      <c r="A6" s="38" t="s">
        <v>14855</v>
      </c>
      <c r="B6" s="38" t="s">
        <v>3184</v>
      </c>
      <c r="C6" s="38" t="s">
        <v>13</v>
      </c>
      <c r="D6" s="38" t="s">
        <v>14856</v>
      </c>
    </row>
    <row r="7" spans="1:11" s="39" customFormat="1">
      <c r="A7" s="83" t="s">
        <v>16016</v>
      </c>
      <c r="B7" s="83" t="s">
        <v>8505</v>
      </c>
      <c r="C7" s="84" t="s">
        <v>16017</v>
      </c>
      <c r="D7" s="84" t="s">
        <v>14865</v>
      </c>
    </row>
    <row r="8" spans="1:11" s="39" customFormat="1">
      <c r="A8" s="83" t="s">
        <v>16018</v>
      </c>
      <c r="B8" s="83" t="s">
        <v>7298</v>
      </c>
      <c r="C8" s="84" t="s">
        <v>16019</v>
      </c>
      <c r="D8" s="84" t="s">
        <v>14862</v>
      </c>
    </row>
    <row r="10" spans="1:11">
      <c r="A10" s="40"/>
      <c r="B10" s="40"/>
      <c r="C10" s="40"/>
      <c r="D10" s="40"/>
      <c r="E10" s="40"/>
      <c r="F10" s="40"/>
      <c r="G10" s="40"/>
      <c r="H10" s="40"/>
      <c r="I10" s="40"/>
      <c r="J10" s="40"/>
      <c r="K10" s="40"/>
    </row>
    <row r="11" spans="1:11" ht="12.95">
      <c r="A11" s="41" t="s">
        <v>8874</v>
      </c>
      <c r="B11" s="656" t="s">
        <v>14868</v>
      </c>
      <c r="C11" s="654"/>
      <c r="D11" s="654"/>
      <c r="E11" s="654"/>
      <c r="F11" s="654"/>
      <c r="G11" s="654"/>
      <c r="H11" s="654"/>
      <c r="I11" s="654"/>
      <c r="J11" s="654"/>
      <c r="K11" s="654"/>
    </row>
    <row r="12" spans="1:11" ht="12.95">
      <c r="A12" s="41" t="s">
        <v>19</v>
      </c>
      <c r="B12" s="656" t="s">
        <v>14869</v>
      </c>
      <c r="C12" s="654"/>
      <c r="D12" s="654"/>
      <c r="E12" s="654"/>
      <c r="F12" s="654"/>
      <c r="G12" s="654"/>
      <c r="H12" s="654"/>
      <c r="I12" s="654"/>
      <c r="J12" s="654"/>
      <c r="K12" s="654"/>
    </row>
    <row r="13" spans="1:11" ht="12.95">
      <c r="A13" s="41" t="s">
        <v>14870</v>
      </c>
      <c r="B13" s="656" t="s">
        <v>14871</v>
      </c>
      <c r="C13" s="654"/>
      <c r="D13" s="654"/>
      <c r="E13" s="654"/>
      <c r="F13" s="654"/>
      <c r="G13" s="654"/>
      <c r="H13" s="654"/>
      <c r="I13" s="654"/>
      <c r="J13" s="654"/>
      <c r="K13" s="654"/>
    </row>
    <row r="14" spans="1:11">
      <c r="A14" s="40"/>
      <c r="B14" s="40"/>
      <c r="C14" s="40"/>
      <c r="D14" s="40"/>
      <c r="E14" s="40"/>
      <c r="F14" s="40"/>
      <c r="G14" s="40"/>
      <c r="H14" s="40"/>
      <c r="I14" s="40"/>
      <c r="J14" s="40"/>
      <c r="K14" s="40"/>
    </row>
    <row r="15" spans="1:11" ht="55.5" customHeight="1">
      <c r="A15" s="41" t="s">
        <v>14872</v>
      </c>
      <c r="B15" s="655" t="s">
        <v>14873</v>
      </c>
      <c r="C15" s="654"/>
      <c r="D15" s="654"/>
      <c r="E15" s="654"/>
    </row>
    <row r="16" spans="1:11" ht="82.5" customHeight="1">
      <c r="B16" s="655" t="s">
        <v>14874</v>
      </c>
      <c r="C16" s="654"/>
      <c r="D16" s="654"/>
      <c r="E16" s="654"/>
    </row>
    <row r="17" spans="2:5" ht="42" customHeight="1">
      <c r="B17" s="655" t="s">
        <v>14875</v>
      </c>
      <c r="C17" s="654"/>
      <c r="D17" s="654"/>
      <c r="E17" s="654"/>
    </row>
    <row r="18" spans="2:5" ht="67.7" customHeight="1">
      <c r="B18" s="655" t="s">
        <v>14876</v>
      </c>
      <c r="C18" s="654"/>
      <c r="D18" s="654"/>
      <c r="E18" s="654"/>
    </row>
    <row r="19" spans="2:5" ht="66.75" customHeight="1">
      <c r="B19" s="655" t="s">
        <v>14877</v>
      </c>
      <c r="C19" s="654"/>
      <c r="D19" s="654"/>
      <c r="E19" s="654"/>
    </row>
    <row r="20" spans="2:5" ht="42.75" customHeight="1">
      <c r="B20" s="655" t="s">
        <v>14878</v>
      </c>
      <c r="C20" s="654"/>
      <c r="D20" s="654"/>
      <c r="E20" s="654"/>
    </row>
  </sheetData>
  <mergeCells count="10">
    <mergeCell ref="B19:E19"/>
    <mergeCell ref="B20:E20"/>
    <mergeCell ref="B11:K11"/>
    <mergeCell ref="B17:E17"/>
    <mergeCell ref="B18:E18"/>
    <mergeCell ref="A3:K3"/>
    <mergeCell ref="B13:K13"/>
    <mergeCell ref="B16:E16"/>
    <mergeCell ref="B15:E15"/>
    <mergeCell ref="B12:K12"/>
  </mergeCells>
  <pageMargins left="0.7" right="0.7" top="0.75" bottom="0.75" header="0.3" footer="0.3"/>
  <pageSetup orientation="portrai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D139"/>
  <sheetViews>
    <sheetView workbookViewId="0">
      <selection activeCell="J7" sqref="J7"/>
    </sheetView>
  </sheetViews>
  <sheetFormatPr defaultColWidth="9.140625" defaultRowHeight="14.45"/>
  <cols>
    <col min="1" max="1" width="8.5703125" style="94" customWidth="1"/>
  </cols>
  <sheetData>
    <row r="1" spans="1:4" ht="15" customHeight="1" thickBot="1">
      <c r="A1" t="s">
        <v>16020</v>
      </c>
      <c r="B1" s="92">
        <v>790</v>
      </c>
      <c r="C1" s="92">
        <v>790</v>
      </c>
      <c r="D1" s="92">
        <v>790</v>
      </c>
    </row>
    <row r="2" spans="1:4" ht="15" customHeight="1" thickBot="1">
      <c r="A2" t="s">
        <v>16021</v>
      </c>
      <c r="B2" s="92">
        <v>100</v>
      </c>
      <c r="C2" s="92">
        <v>200</v>
      </c>
      <c r="D2" s="92">
        <v>500</v>
      </c>
    </row>
    <row r="3" spans="1:4" ht="15" customHeight="1" thickBot="1">
      <c r="A3" s="94" t="s">
        <v>16022</v>
      </c>
      <c r="B3" s="92">
        <v>1</v>
      </c>
      <c r="C3" s="92">
        <v>1</v>
      </c>
      <c r="D3" s="92">
        <v>1</v>
      </c>
    </row>
    <row r="4" spans="1:4" ht="15" customHeight="1" thickBot="1">
      <c r="A4" s="94" t="s">
        <v>16023</v>
      </c>
      <c r="B4" s="92">
        <v>1</v>
      </c>
      <c r="C4" s="92">
        <v>1</v>
      </c>
      <c r="D4" s="92">
        <v>1</v>
      </c>
    </row>
    <row r="5" spans="1:4" ht="15" customHeight="1" thickBot="1">
      <c r="A5" s="27" t="s">
        <v>3320</v>
      </c>
      <c r="B5" s="92" t="s">
        <v>16024</v>
      </c>
      <c r="C5" s="92" t="s">
        <v>16024</v>
      </c>
      <c r="D5" s="92" t="s">
        <v>16025</v>
      </c>
    </row>
    <row r="6" spans="1:4" ht="15" customHeight="1" thickBot="1">
      <c r="A6" s="27" t="s">
        <v>3322</v>
      </c>
      <c r="B6" s="92" t="s">
        <v>16026</v>
      </c>
      <c r="C6" s="92" t="s">
        <v>16026</v>
      </c>
      <c r="D6" s="92" t="s">
        <v>16027</v>
      </c>
    </row>
    <row r="7" spans="1:4" ht="15" customHeight="1" thickBot="1">
      <c r="A7" s="27" t="s">
        <v>3323</v>
      </c>
      <c r="B7" s="92"/>
      <c r="C7" s="92"/>
      <c r="D7" s="92"/>
    </row>
    <row r="8" spans="1:4" ht="15" customHeight="1" thickBot="1">
      <c r="A8" s="27" t="s">
        <v>3382</v>
      </c>
      <c r="B8" s="92">
        <v>1</v>
      </c>
      <c r="C8" s="92">
        <v>1</v>
      </c>
      <c r="D8" s="92">
        <v>1</v>
      </c>
    </row>
    <row r="9" spans="1:4" ht="15" customHeight="1" thickBot="1">
      <c r="A9" s="27" t="s">
        <v>3384</v>
      </c>
      <c r="B9" s="92" t="s">
        <v>16028</v>
      </c>
      <c r="C9" s="92" t="s">
        <v>16028</v>
      </c>
      <c r="D9" s="92" t="s">
        <v>16028</v>
      </c>
    </row>
    <row r="10" spans="1:4" ht="15" customHeight="1" thickBot="1">
      <c r="A10" s="27" t="s">
        <v>3327</v>
      </c>
      <c r="B10" s="92" t="s">
        <v>2710</v>
      </c>
      <c r="C10" s="92" t="s">
        <v>2976</v>
      </c>
      <c r="D10" s="92" t="s">
        <v>2715</v>
      </c>
    </row>
    <row r="11" spans="1:4" ht="15" customHeight="1" thickBot="1">
      <c r="A11" s="27" t="s">
        <v>3448</v>
      </c>
      <c r="B11" s="92">
        <v>2</v>
      </c>
      <c r="C11" s="92">
        <v>2</v>
      </c>
      <c r="D11" s="92">
        <v>2</v>
      </c>
    </row>
    <row r="12" spans="1:4" ht="15" customHeight="1" thickBot="1">
      <c r="A12" s="27" t="s">
        <v>3503</v>
      </c>
      <c r="B12" s="92">
        <v>1</v>
      </c>
      <c r="C12" s="92">
        <v>1</v>
      </c>
      <c r="D12" s="92">
        <v>1</v>
      </c>
    </row>
    <row r="13" spans="1:4" ht="15" customHeight="1" thickBot="1">
      <c r="A13" s="27" t="s">
        <v>3451</v>
      </c>
      <c r="B13" s="92">
        <v>2</v>
      </c>
      <c r="C13" s="92">
        <v>2</v>
      </c>
      <c r="D13" s="92">
        <v>2</v>
      </c>
    </row>
    <row r="14" spans="1:4" ht="15" customHeight="1" thickBot="1">
      <c r="A14" s="27" t="s">
        <v>3505</v>
      </c>
      <c r="B14" s="92">
        <v>1</v>
      </c>
      <c r="C14" s="92">
        <v>1</v>
      </c>
      <c r="D14" s="93">
        <v>0</v>
      </c>
    </row>
    <row r="15" spans="1:4" ht="15" customHeight="1" thickBot="1">
      <c r="A15" s="27" t="s">
        <v>3508</v>
      </c>
      <c r="B15" s="92">
        <v>3</v>
      </c>
      <c r="C15" s="92">
        <v>3</v>
      </c>
      <c r="D15" s="92">
        <v>3</v>
      </c>
    </row>
    <row r="16" spans="1:4" ht="15" customHeight="1" thickBot="1">
      <c r="A16" s="27" t="s">
        <v>3453</v>
      </c>
      <c r="B16" s="92">
        <v>1</v>
      </c>
      <c r="C16" s="92">
        <v>1</v>
      </c>
      <c r="D16" s="92">
        <v>1</v>
      </c>
    </row>
    <row r="17" spans="1:4" ht="15" customHeight="1" thickBot="1">
      <c r="A17" s="27" t="s">
        <v>3510</v>
      </c>
      <c r="B17" s="92">
        <v>3</v>
      </c>
      <c r="C17" s="92">
        <v>3</v>
      </c>
      <c r="D17" s="92">
        <v>0</v>
      </c>
    </row>
    <row r="18" spans="1:4" ht="15" customHeight="1" thickBot="1">
      <c r="A18" s="27" t="s">
        <v>3457</v>
      </c>
      <c r="B18" s="92">
        <v>1</v>
      </c>
      <c r="C18" s="92">
        <v>1</v>
      </c>
      <c r="D18" s="92">
        <v>1</v>
      </c>
    </row>
    <row r="19" spans="1:4" ht="15" customHeight="1" thickBot="1">
      <c r="A19" s="27" t="s">
        <v>3459</v>
      </c>
      <c r="B19" s="92">
        <v>4321</v>
      </c>
      <c r="C19" s="92">
        <v>4321</v>
      </c>
      <c r="D19" s="92">
        <v>4321</v>
      </c>
    </row>
    <row r="20" spans="1:4" ht="15" customHeight="1" thickBot="1">
      <c r="A20" s="27" t="s">
        <v>3462</v>
      </c>
      <c r="B20" s="92">
        <v>1</v>
      </c>
      <c r="C20" s="92">
        <v>1</v>
      </c>
      <c r="D20" s="92">
        <v>1</v>
      </c>
    </row>
    <row r="21" spans="1:4" ht="15" customHeight="1" thickBot="1">
      <c r="A21" s="27" t="s">
        <v>3388</v>
      </c>
      <c r="B21" s="92">
        <v>0</v>
      </c>
      <c r="C21" s="92">
        <v>0</v>
      </c>
      <c r="D21" s="92">
        <v>0</v>
      </c>
    </row>
    <row r="22" spans="1:4" ht="15" customHeight="1" thickBot="1">
      <c r="A22" s="27" t="s">
        <v>3434</v>
      </c>
      <c r="B22" s="92">
        <v>1</v>
      </c>
      <c r="C22" s="92">
        <v>1</v>
      </c>
      <c r="D22" s="92">
        <v>1</v>
      </c>
    </row>
    <row r="23" spans="1:4" ht="15" customHeight="1" thickBot="1">
      <c r="A23" s="27" t="s">
        <v>3391</v>
      </c>
      <c r="B23" s="92">
        <v>0</v>
      </c>
      <c r="C23" s="92">
        <v>0</v>
      </c>
      <c r="D23" s="92">
        <v>0</v>
      </c>
    </row>
    <row r="24" spans="1:4" ht="15" customHeight="1" thickBot="1">
      <c r="A24" s="27" t="s">
        <v>3508</v>
      </c>
      <c r="B24" s="92">
        <v>1</v>
      </c>
      <c r="C24" s="92">
        <v>1</v>
      </c>
      <c r="D24" s="92">
        <v>1</v>
      </c>
    </row>
    <row r="25" spans="1:4" ht="15" customHeight="1" thickBot="1">
      <c r="A25" s="27" t="s">
        <v>3514</v>
      </c>
      <c r="B25" s="92">
        <v>1</v>
      </c>
      <c r="C25" s="92">
        <v>1</v>
      </c>
      <c r="D25" s="92">
        <v>1</v>
      </c>
    </row>
    <row r="26" spans="1:4" ht="15" customHeight="1" thickBot="1">
      <c r="A26" s="27" t="s">
        <v>3330</v>
      </c>
      <c r="B26" s="92" t="s">
        <v>2710</v>
      </c>
      <c r="C26" s="92" t="s">
        <v>2710</v>
      </c>
      <c r="D26" s="92" t="s">
        <v>2710</v>
      </c>
    </row>
    <row r="27" spans="1:4" ht="15" customHeight="1" thickBot="1">
      <c r="A27" s="27" t="s">
        <v>3333</v>
      </c>
      <c r="B27" s="92">
        <v>0</v>
      </c>
      <c r="C27" s="92">
        <v>0</v>
      </c>
      <c r="D27" s="92">
        <v>0</v>
      </c>
    </row>
    <row r="28" spans="1:4" ht="15" customHeight="1" thickBot="1">
      <c r="A28" s="27" t="s">
        <v>3337</v>
      </c>
      <c r="B28" s="92"/>
      <c r="C28" s="92"/>
      <c r="D28" s="92"/>
    </row>
    <row r="29" spans="1:4" ht="15" customHeight="1" thickBot="1">
      <c r="A29" s="27" t="s">
        <v>3340</v>
      </c>
      <c r="B29" s="92">
        <v>2</v>
      </c>
      <c r="C29" s="92">
        <v>2</v>
      </c>
      <c r="D29" s="92">
        <v>2</v>
      </c>
    </row>
    <row r="30" spans="1:4" ht="15" customHeight="1" thickBot="1">
      <c r="A30" s="27" t="s">
        <v>3341</v>
      </c>
      <c r="B30" s="92">
        <v>1</v>
      </c>
      <c r="C30" s="92">
        <v>1</v>
      </c>
      <c r="D30" s="92">
        <v>1</v>
      </c>
    </row>
    <row r="31" spans="1:4" ht="15" customHeight="1" thickBot="1">
      <c r="A31" s="27" t="s">
        <v>3343</v>
      </c>
      <c r="B31" s="92">
        <v>1</v>
      </c>
      <c r="C31" s="92">
        <v>1</v>
      </c>
      <c r="D31" s="92">
        <v>1</v>
      </c>
    </row>
    <row r="32" spans="1:4" ht="15" customHeight="1" thickBot="1">
      <c r="A32" s="27" t="s">
        <v>3394</v>
      </c>
      <c r="B32" s="92">
        <v>1</v>
      </c>
      <c r="C32" s="92">
        <v>1</v>
      </c>
      <c r="D32" s="92">
        <v>1</v>
      </c>
    </row>
    <row r="33" spans="1:4" ht="15" customHeight="1" thickBot="1">
      <c r="A33" s="27" t="s">
        <v>3396</v>
      </c>
      <c r="B33" s="92">
        <v>1</v>
      </c>
      <c r="C33" s="92">
        <v>1</v>
      </c>
      <c r="D33" s="92">
        <v>1</v>
      </c>
    </row>
    <row r="34" spans="1:4" ht="15" customHeight="1" thickBot="1">
      <c r="A34" s="27" t="s">
        <v>3398</v>
      </c>
      <c r="B34" s="92">
        <v>1</v>
      </c>
      <c r="C34" s="92">
        <v>1</v>
      </c>
      <c r="D34" s="92">
        <v>1</v>
      </c>
    </row>
    <row r="35" spans="1:4" ht="15" customHeight="1" thickBot="1">
      <c r="A35" s="27" t="s">
        <v>3464</v>
      </c>
      <c r="B35" s="92">
        <v>0</v>
      </c>
      <c r="C35" s="92">
        <v>0</v>
      </c>
      <c r="D35" s="92">
        <v>0</v>
      </c>
    </row>
    <row r="36" spans="1:4" ht="15" customHeight="1" thickBot="1">
      <c r="A36" s="27" t="s">
        <v>3466</v>
      </c>
      <c r="B36" s="92">
        <v>0</v>
      </c>
      <c r="C36" s="92">
        <v>0</v>
      </c>
      <c r="D36" s="92">
        <v>0</v>
      </c>
    </row>
    <row r="37" spans="1:4" ht="15" customHeight="1" thickBot="1">
      <c r="A37" s="27" t="s">
        <v>3400</v>
      </c>
      <c r="B37" s="92">
        <v>2</v>
      </c>
      <c r="C37" s="92">
        <v>2</v>
      </c>
      <c r="D37" s="92">
        <v>2</v>
      </c>
    </row>
    <row r="38" spans="1:4" ht="15" customHeight="1" thickBot="1">
      <c r="A38" s="27" t="s">
        <v>3401</v>
      </c>
      <c r="B38" s="92">
        <v>2</v>
      </c>
      <c r="C38" s="92">
        <v>2</v>
      </c>
      <c r="D38" s="92">
        <v>2</v>
      </c>
    </row>
    <row r="39" spans="1:4" ht="15" customHeight="1" thickBot="1">
      <c r="A39" s="27" t="s">
        <v>3402</v>
      </c>
      <c r="B39" s="92">
        <v>0</v>
      </c>
      <c r="C39" s="92">
        <v>0</v>
      </c>
      <c r="D39" s="92">
        <v>0</v>
      </c>
    </row>
    <row r="40" spans="1:4" ht="15" customHeight="1" thickBot="1">
      <c r="A40" s="27" t="s">
        <v>3406</v>
      </c>
      <c r="B40" s="92">
        <v>60</v>
      </c>
      <c r="C40" s="92">
        <v>60</v>
      </c>
      <c r="D40" s="92">
        <v>60</v>
      </c>
    </row>
    <row r="41" spans="1:4" ht="15" customHeight="1" thickBot="1">
      <c r="A41" s="27" t="s">
        <v>3468</v>
      </c>
      <c r="B41" s="92">
        <v>1</v>
      </c>
      <c r="C41" s="92">
        <v>1</v>
      </c>
      <c r="D41" s="92">
        <v>1</v>
      </c>
    </row>
    <row r="42" spans="1:4" ht="15" customHeight="1" thickBot="1">
      <c r="A42" s="27" t="s">
        <v>3516</v>
      </c>
      <c r="B42" s="92">
        <v>1</v>
      </c>
      <c r="C42" s="92">
        <v>1</v>
      </c>
      <c r="D42" s="92">
        <v>1</v>
      </c>
    </row>
    <row r="43" spans="1:4" ht="15" customHeight="1" thickBot="1">
      <c r="A43" s="27" t="s">
        <v>3470</v>
      </c>
      <c r="B43" s="92">
        <v>2</v>
      </c>
      <c r="C43" s="92">
        <v>2</v>
      </c>
      <c r="D43" s="92">
        <v>2</v>
      </c>
    </row>
    <row r="44" spans="1:4" ht="15" customHeight="1" thickBot="1">
      <c r="A44" s="27" t="s">
        <v>3472</v>
      </c>
      <c r="B44" s="92">
        <v>1</v>
      </c>
      <c r="C44" s="92">
        <v>1</v>
      </c>
      <c r="D44" s="92">
        <v>1</v>
      </c>
    </row>
    <row r="45" spans="1:4" ht="15" customHeight="1" thickBot="1">
      <c r="A45" s="27" t="s">
        <v>3410</v>
      </c>
      <c r="B45" s="92">
        <v>1</v>
      </c>
      <c r="C45" s="92">
        <v>1</v>
      </c>
      <c r="D45" s="92">
        <v>1</v>
      </c>
    </row>
    <row r="46" spans="1:4" ht="15" customHeight="1" thickBot="1">
      <c r="A46" s="27" t="s">
        <v>2371</v>
      </c>
      <c r="B46" s="92">
        <v>0</v>
      </c>
      <c r="C46" s="92">
        <v>0</v>
      </c>
      <c r="D46" s="92">
        <v>0</v>
      </c>
    </row>
    <row r="47" spans="1:4" ht="15" customHeight="1" thickBot="1">
      <c r="A47" s="27" t="s">
        <v>3474</v>
      </c>
      <c r="B47" s="92">
        <v>1</v>
      </c>
      <c r="C47" s="92">
        <v>1</v>
      </c>
      <c r="D47" s="92">
        <v>1</v>
      </c>
    </row>
    <row r="48" spans="1:4" ht="15" customHeight="1" thickBot="1">
      <c r="A48" s="27" t="s">
        <v>3345</v>
      </c>
      <c r="B48" s="92">
        <v>1</v>
      </c>
      <c r="C48" s="92">
        <v>1</v>
      </c>
      <c r="D48" s="92">
        <v>1</v>
      </c>
    </row>
    <row r="49" spans="1:4" ht="15" customHeight="1" thickBot="1">
      <c r="A49" s="27" t="s">
        <v>3346</v>
      </c>
      <c r="B49" s="92">
        <v>1</v>
      </c>
      <c r="C49" s="92">
        <v>1</v>
      </c>
      <c r="D49" s="92">
        <v>1</v>
      </c>
    </row>
    <row r="50" spans="1:4" ht="15" customHeight="1" thickBot="1">
      <c r="A50" s="27" t="s">
        <v>3518</v>
      </c>
      <c r="B50" s="92">
        <v>1</v>
      </c>
      <c r="C50" s="92">
        <v>1</v>
      </c>
      <c r="D50" s="92">
        <v>1</v>
      </c>
    </row>
    <row r="51" spans="1:4" ht="15" customHeight="1" thickBot="1">
      <c r="A51" s="27" t="s">
        <v>3476</v>
      </c>
      <c r="B51" s="92">
        <v>95371</v>
      </c>
      <c r="C51" s="92">
        <v>95371</v>
      </c>
      <c r="D51" s="92">
        <v>95371</v>
      </c>
    </row>
    <row r="52" spans="1:4" ht="15" customHeight="1" thickBot="1">
      <c r="A52" s="27" t="s">
        <v>3414</v>
      </c>
      <c r="B52" s="92">
        <v>0</v>
      </c>
      <c r="C52" s="92">
        <v>0</v>
      </c>
      <c r="D52" s="92">
        <v>0</v>
      </c>
    </row>
    <row r="53" spans="1:4" ht="15" customHeight="1" thickBot="1">
      <c r="A53" s="27" t="s">
        <v>3350</v>
      </c>
      <c r="B53" s="92">
        <v>0</v>
      </c>
      <c r="C53" s="92">
        <v>0</v>
      </c>
      <c r="D53" s="92">
        <v>0</v>
      </c>
    </row>
    <row r="54" spans="1:4" ht="15" customHeight="1" thickBot="1">
      <c r="A54" s="27" t="s">
        <v>3520</v>
      </c>
      <c r="B54" s="92">
        <v>0</v>
      </c>
      <c r="C54" s="92">
        <v>0</v>
      </c>
      <c r="D54" s="92">
        <v>0</v>
      </c>
    </row>
    <row r="55" spans="1:4" ht="15" customHeight="1" thickBot="1">
      <c r="A55" s="27" t="s">
        <v>3522</v>
      </c>
      <c r="B55" s="92"/>
      <c r="C55" s="92"/>
      <c r="D55" s="92"/>
    </row>
    <row r="56" spans="1:4" ht="15" customHeight="1" thickBot="1">
      <c r="A56" s="27" t="s">
        <v>3523</v>
      </c>
      <c r="B56" s="92">
        <v>1</v>
      </c>
      <c r="C56" s="92">
        <v>1</v>
      </c>
      <c r="D56" s="92">
        <v>1</v>
      </c>
    </row>
    <row r="57" spans="1:4" ht="15" customHeight="1" thickBot="1">
      <c r="A57" s="27" t="s">
        <v>3525</v>
      </c>
      <c r="B57" s="92">
        <v>1</v>
      </c>
      <c r="C57" s="92">
        <v>1</v>
      </c>
      <c r="D57" s="92">
        <v>1</v>
      </c>
    </row>
    <row r="58" spans="1:4" ht="15" customHeight="1" thickBot="1">
      <c r="A58" s="27" t="s">
        <v>3351</v>
      </c>
      <c r="B58" s="92">
        <v>0</v>
      </c>
      <c r="C58" s="92">
        <v>0</v>
      </c>
      <c r="D58" s="92">
        <v>0</v>
      </c>
    </row>
    <row r="59" spans="1:4" ht="15" customHeight="1" thickBot="1">
      <c r="A59" s="27" t="s">
        <v>3354</v>
      </c>
      <c r="B59" s="92">
        <v>0</v>
      </c>
      <c r="C59" s="92">
        <v>0</v>
      </c>
      <c r="D59" s="92">
        <v>0</v>
      </c>
    </row>
    <row r="60" spans="1:4" ht="15" customHeight="1" thickBot="1">
      <c r="A60" s="27" t="s">
        <v>3527</v>
      </c>
      <c r="B60" s="92">
        <v>0</v>
      </c>
      <c r="C60" s="92">
        <v>0</v>
      </c>
      <c r="D60" s="92">
        <v>0</v>
      </c>
    </row>
    <row r="61" spans="1:4" ht="15" customHeight="1" thickBot="1">
      <c r="B61" s="92">
        <v>0</v>
      </c>
      <c r="C61" s="92">
        <v>0</v>
      </c>
      <c r="D61" s="92">
        <v>0</v>
      </c>
    </row>
    <row r="62" spans="1:4" ht="15" customHeight="1" thickBot="1">
      <c r="A62" s="27" t="s">
        <v>3356</v>
      </c>
      <c r="B62" s="92">
        <v>0</v>
      </c>
      <c r="C62" s="92">
        <v>0</v>
      </c>
      <c r="D62" s="92">
        <v>0</v>
      </c>
    </row>
    <row r="63" spans="1:4" ht="15" customHeight="1" thickBot="1">
      <c r="A63" s="27" t="s">
        <v>3359</v>
      </c>
      <c r="B63" s="92">
        <v>0</v>
      </c>
      <c r="C63" s="92">
        <v>0</v>
      </c>
      <c r="D63" s="92">
        <v>0</v>
      </c>
    </row>
    <row r="64" spans="1:4" ht="15" customHeight="1" thickBot="1">
      <c r="A64" s="27" t="s">
        <v>3419</v>
      </c>
      <c r="B64" s="92">
        <v>1</v>
      </c>
      <c r="C64" s="92">
        <v>1</v>
      </c>
      <c r="D64" s="92">
        <v>1</v>
      </c>
    </row>
    <row r="65" spans="1:4" ht="15" customHeight="1" thickBot="1">
      <c r="A65" s="27" t="s">
        <v>3419</v>
      </c>
      <c r="B65" s="92">
        <v>0</v>
      </c>
      <c r="C65" s="92">
        <v>0</v>
      </c>
      <c r="D65" s="92">
        <v>0</v>
      </c>
    </row>
    <row r="66" spans="1:4" ht="15" customHeight="1" thickBot="1">
      <c r="A66" s="27" t="s">
        <v>3421</v>
      </c>
      <c r="B66" s="92">
        <v>1</v>
      </c>
      <c r="C66" s="92">
        <v>1</v>
      </c>
      <c r="D66" s="92">
        <v>1</v>
      </c>
    </row>
    <row r="67" spans="1:4" ht="15" customHeight="1" thickBot="1">
      <c r="A67" s="27" t="s">
        <v>3362</v>
      </c>
      <c r="B67" s="92"/>
      <c r="C67" s="92"/>
      <c r="D67" s="92"/>
    </row>
    <row r="68" spans="1:4" ht="15" customHeight="1" thickBot="1">
      <c r="A68" s="27" t="s">
        <v>3478</v>
      </c>
      <c r="B68" s="92">
        <v>1</v>
      </c>
      <c r="C68" s="92">
        <v>1</v>
      </c>
      <c r="D68" s="92">
        <v>1</v>
      </c>
    </row>
    <row r="69" spans="1:4" ht="15" customHeight="1" thickBot="1">
      <c r="A69" s="27" t="s">
        <v>3480</v>
      </c>
      <c r="B69" s="92">
        <v>1</v>
      </c>
      <c r="C69" s="92">
        <v>1</v>
      </c>
      <c r="D69" s="92">
        <v>1</v>
      </c>
    </row>
    <row r="70" spans="1:4" ht="15" customHeight="1" thickBot="1">
      <c r="A70" s="27" t="s">
        <v>3482</v>
      </c>
      <c r="B70" s="92">
        <v>9</v>
      </c>
      <c r="C70" s="92">
        <v>9</v>
      </c>
      <c r="D70" s="92">
        <v>9</v>
      </c>
    </row>
    <row r="71" spans="1:4" ht="15" customHeight="1" thickBot="1">
      <c r="A71" s="27" t="s">
        <v>3484</v>
      </c>
      <c r="B71" s="92" t="s">
        <v>15965</v>
      </c>
      <c r="C71" s="92" t="s">
        <v>15965</v>
      </c>
      <c r="D71" s="92" t="s">
        <v>15965</v>
      </c>
    </row>
    <row r="72" spans="1:4" ht="15" customHeight="1" thickBot="1">
      <c r="A72" s="27" t="s">
        <v>3488</v>
      </c>
      <c r="B72" s="92"/>
      <c r="C72" s="92"/>
      <c r="D72" s="92"/>
    </row>
    <row r="73" spans="1:4" ht="15" customHeight="1" thickBot="1">
      <c r="A73" s="27" t="s">
        <v>3490</v>
      </c>
      <c r="B73" s="92">
        <v>1</v>
      </c>
      <c r="C73" s="92">
        <v>1</v>
      </c>
      <c r="D73" s="92">
        <v>1</v>
      </c>
    </row>
    <row r="74" spans="1:4" ht="15" customHeight="1" thickBot="1">
      <c r="A74" s="27" t="s">
        <v>3529</v>
      </c>
      <c r="B74" s="92">
        <v>0</v>
      </c>
      <c r="C74" s="92">
        <v>0</v>
      </c>
      <c r="D74" s="92">
        <v>0</v>
      </c>
    </row>
    <row r="75" spans="1:4" ht="15" customHeight="1" thickBot="1">
      <c r="A75" s="27" t="s">
        <v>3363</v>
      </c>
      <c r="B75" s="92">
        <v>1</v>
      </c>
      <c r="C75" s="92">
        <v>1</v>
      </c>
      <c r="D75" s="92">
        <v>1</v>
      </c>
    </row>
    <row r="76" spans="1:4" ht="15" customHeight="1" thickBot="1">
      <c r="A76" s="27" t="s">
        <v>3492</v>
      </c>
      <c r="B76" s="92" t="s">
        <v>2976</v>
      </c>
      <c r="C76" s="92" t="s">
        <v>2976</v>
      </c>
      <c r="D76" s="92" t="s">
        <v>2976</v>
      </c>
    </row>
    <row r="77" spans="1:4" ht="15" customHeight="1" thickBot="1">
      <c r="A77" s="27" t="s">
        <v>3531</v>
      </c>
      <c r="B77" s="92">
        <v>1</v>
      </c>
      <c r="C77" s="92">
        <v>1</v>
      </c>
      <c r="D77" s="92">
        <v>1</v>
      </c>
    </row>
    <row r="78" spans="1:4" ht="15" customHeight="1" thickBot="1">
      <c r="A78" s="27"/>
      <c r="B78" s="92">
        <v>658</v>
      </c>
      <c r="C78" s="92">
        <v>659</v>
      </c>
      <c r="D78" s="92">
        <v>661</v>
      </c>
    </row>
    <row r="79" spans="1:4" ht="15" customHeight="1" thickBot="1">
      <c r="A79" s="27" t="s">
        <v>3366</v>
      </c>
      <c r="B79" s="92">
        <v>0</v>
      </c>
      <c r="C79" s="92">
        <v>0</v>
      </c>
      <c r="D79" s="92">
        <v>0</v>
      </c>
    </row>
    <row r="80" spans="1:4" ht="15" customHeight="1" thickBot="1">
      <c r="A80" s="27" t="s">
        <v>3494</v>
      </c>
      <c r="B80" s="92">
        <v>100</v>
      </c>
      <c r="C80" s="92">
        <v>100</v>
      </c>
      <c r="D80" s="92">
        <v>100</v>
      </c>
    </row>
    <row r="81" spans="1:4" ht="15" customHeight="1" thickBot="1">
      <c r="A81" s="27" t="s">
        <v>3533</v>
      </c>
      <c r="B81" s="92">
        <v>0</v>
      </c>
      <c r="C81" s="92">
        <v>0</v>
      </c>
      <c r="D81" s="92">
        <v>0</v>
      </c>
    </row>
    <row r="82" spans="1:4" ht="15" customHeight="1" thickBot="1">
      <c r="A82" s="27" t="s">
        <v>16029</v>
      </c>
      <c r="B82" s="92">
        <v>100</v>
      </c>
      <c r="C82" s="92">
        <v>200</v>
      </c>
      <c r="D82" s="92">
        <v>500</v>
      </c>
    </row>
    <row r="83" spans="1:4" ht="15" customHeight="1" thickBot="1">
      <c r="A83" s="27" t="s">
        <v>3423</v>
      </c>
      <c r="B83" s="92">
        <v>0</v>
      </c>
      <c r="C83" s="92">
        <v>0</v>
      </c>
      <c r="D83" s="92">
        <v>0</v>
      </c>
    </row>
    <row r="84" spans="1:4" ht="15" customHeight="1" thickBot="1">
      <c r="A84" s="27" t="s">
        <v>3535</v>
      </c>
      <c r="B84" s="92"/>
      <c r="C84" s="92"/>
      <c r="D84" s="92"/>
    </row>
    <row r="85" spans="1:4" ht="15" customHeight="1" thickBot="1">
      <c r="A85" s="27" t="s">
        <v>3536</v>
      </c>
      <c r="B85" s="92">
        <v>962</v>
      </c>
      <c r="C85" s="92">
        <v>962</v>
      </c>
      <c r="D85" s="92">
        <v>1</v>
      </c>
    </row>
    <row r="86" spans="1:4" ht="15" customHeight="1" thickBot="1">
      <c r="A86" s="27" t="s">
        <v>3440</v>
      </c>
      <c r="B86" s="92">
        <v>1</v>
      </c>
      <c r="C86" s="92">
        <v>1</v>
      </c>
      <c r="D86" s="92">
        <v>1</v>
      </c>
    </row>
    <row r="87" spans="1:4" ht="15" customHeight="1" thickBot="1">
      <c r="A87" s="27" t="s">
        <v>3442</v>
      </c>
      <c r="B87" s="92">
        <v>0</v>
      </c>
      <c r="C87" s="92">
        <v>0</v>
      </c>
      <c r="D87" s="92">
        <v>0</v>
      </c>
    </row>
    <row r="88" spans="1:4" ht="15" customHeight="1" thickBot="1">
      <c r="B88" s="92">
        <v>0</v>
      </c>
      <c r="C88" s="92">
        <v>0</v>
      </c>
      <c r="D88" s="92">
        <v>0</v>
      </c>
    </row>
    <row r="89" spans="1:4" ht="15" customHeight="1" thickBot="1">
      <c r="B89" s="92">
        <v>0</v>
      </c>
      <c r="C89" s="92">
        <v>0</v>
      </c>
      <c r="D89" s="92">
        <v>0</v>
      </c>
    </row>
    <row r="90" spans="1:4" ht="15" customHeight="1" thickBot="1">
      <c r="A90" s="27" t="s">
        <v>3425</v>
      </c>
      <c r="B90" s="92">
        <v>0</v>
      </c>
      <c r="C90" s="92">
        <v>0</v>
      </c>
      <c r="D90" s="92">
        <v>0</v>
      </c>
    </row>
    <row r="91" spans="1:4" ht="15" customHeight="1" thickBot="1">
      <c r="A91" s="27" t="s">
        <v>3368</v>
      </c>
      <c r="B91" s="92">
        <v>1</v>
      </c>
      <c r="C91" s="92">
        <v>1</v>
      </c>
      <c r="D91" s="92">
        <v>1</v>
      </c>
    </row>
    <row r="92" spans="1:4" ht="15" customHeight="1" thickBot="1">
      <c r="A92" s="27" t="s">
        <v>3370</v>
      </c>
      <c r="B92" s="92">
        <v>1</v>
      </c>
      <c r="C92" s="92">
        <v>1</v>
      </c>
      <c r="D92" s="92">
        <v>1</v>
      </c>
    </row>
    <row r="93" spans="1:4" ht="15" customHeight="1" thickBot="1">
      <c r="A93" s="27" t="s">
        <v>3444</v>
      </c>
      <c r="B93" s="92">
        <v>0</v>
      </c>
      <c r="C93" s="92">
        <v>0</v>
      </c>
      <c r="D93" s="92">
        <v>0</v>
      </c>
    </row>
    <row r="94" spans="1:4" ht="15" customHeight="1" thickBot="1">
      <c r="A94" s="27" t="s">
        <v>3538</v>
      </c>
      <c r="B94" s="92">
        <v>0</v>
      </c>
      <c r="C94" s="92">
        <v>0</v>
      </c>
      <c r="D94" s="92">
        <v>0</v>
      </c>
    </row>
    <row r="95" spans="1:4" ht="15" customHeight="1" thickBot="1">
      <c r="A95" s="27" t="s">
        <v>3540</v>
      </c>
      <c r="B95" s="92">
        <v>0</v>
      </c>
      <c r="C95" s="92">
        <v>0</v>
      </c>
      <c r="D95" s="92">
        <v>0</v>
      </c>
    </row>
    <row r="96" spans="1:4" ht="15" customHeight="1" thickBot="1">
      <c r="B96" s="92">
        <v>0</v>
      </c>
      <c r="C96" s="92">
        <v>0</v>
      </c>
      <c r="D96" s="92">
        <v>0</v>
      </c>
    </row>
    <row r="97" spans="1:4" ht="15" customHeight="1" thickBot="1">
      <c r="A97" s="27" t="s">
        <v>3542</v>
      </c>
      <c r="B97" s="92">
        <v>0</v>
      </c>
      <c r="C97" s="92">
        <v>0</v>
      </c>
      <c r="D97" s="92">
        <v>0</v>
      </c>
    </row>
    <row r="98" spans="1:4" ht="15" customHeight="1" thickBot="1">
      <c r="A98" s="27" t="s">
        <v>16030</v>
      </c>
      <c r="B98" s="92">
        <v>20240105</v>
      </c>
      <c r="C98" s="92">
        <v>20240105</v>
      </c>
      <c r="D98" s="92">
        <v>20240105</v>
      </c>
    </row>
    <row r="99" spans="1:4" ht="15" customHeight="1" thickBot="1">
      <c r="A99" s="27" t="s">
        <v>16030</v>
      </c>
      <c r="B99" s="92">
        <v>175648</v>
      </c>
      <c r="C99" s="92">
        <v>181057</v>
      </c>
      <c r="D99" s="92">
        <v>181249</v>
      </c>
    </row>
    <row r="100" spans="1:4" ht="15" customHeight="1" thickBot="1">
      <c r="A100" s="27" t="s">
        <v>16030</v>
      </c>
      <c r="B100" s="92">
        <v>20240105</v>
      </c>
      <c r="C100" s="92">
        <v>20240105</v>
      </c>
      <c r="D100" s="92">
        <v>20240105</v>
      </c>
    </row>
    <row r="101" spans="1:4" ht="15" customHeight="1" thickBot="1">
      <c r="A101" s="27" t="s">
        <v>16030</v>
      </c>
      <c r="B101" s="92">
        <v>330</v>
      </c>
      <c r="C101" s="92">
        <v>332</v>
      </c>
      <c r="D101" s="92">
        <v>334</v>
      </c>
    </row>
    <row r="102" spans="1:4" ht="15" customHeight="1" thickBot="1">
      <c r="A102" s="27" t="s">
        <v>16030</v>
      </c>
      <c r="B102" s="92" t="s">
        <v>16031</v>
      </c>
      <c r="C102" s="92" t="s">
        <v>16031</v>
      </c>
      <c r="D102" s="92" t="s">
        <v>16031</v>
      </c>
    </row>
    <row r="103" spans="1:4" ht="15" customHeight="1" thickBot="1">
      <c r="A103" s="27" t="s">
        <v>2371</v>
      </c>
      <c r="B103" s="92">
        <v>0</v>
      </c>
      <c r="C103" s="92">
        <v>0</v>
      </c>
      <c r="D103" s="92">
        <v>0</v>
      </c>
    </row>
    <row r="104" spans="1:4" ht="15" customHeight="1" thickBot="1">
      <c r="A104" s="27" t="s">
        <v>2371</v>
      </c>
      <c r="B104" s="92"/>
      <c r="C104" s="92"/>
      <c r="D104" s="92"/>
    </row>
    <row r="105" spans="1:4" ht="15" customHeight="1" thickBot="1">
      <c r="A105" s="27" t="s">
        <v>3372</v>
      </c>
      <c r="B105" s="92" t="s">
        <v>2710</v>
      </c>
      <c r="C105" s="92" t="s">
        <v>2710</v>
      </c>
      <c r="D105" s="92" t="s">
        <v>2710</v>
      </c>
    </row>
    <row r="106" spans="1:4" ht="15" customHeight="1" thickBot="1">
      <c r="A106" s="27" t="s">
        <v>16032</v>
      </c>
      <c r="B106" s="92">
        <v>1704478811607</v>
      </c>
      <c r="C106" s="92">
        <v>1704478815690</v>
      </c>
      <c r="D106" s="92">
        <v>1704487151556</v>
      </c>
    </row>
    <row r="107" spans="1:4" ht="15" customHeight="1" thickBot="1">
      <c r="A107" t="s">
        <v>2371</v>
      </c>
      <c r="B107" s="92"/>
      <c r="C107" s="92"/>
      <c r="D107" s="92"/>
    </row>
    <row r="108" spans="1:4" ht="15" customHeight="1" thickBot="1">
      <c r="A108" t="s">
        <v>2371</v>
      </c>
      <c r="B108" s="92">
        <v>1</v>
      </c>
      <c r="C108" s="92">
        <v>1</v>
      </c>
      <c r="D108" s="92">
        <v>1</v>
      </c>
    </row>
    <row r="109" spans="1:4" ht="15" customHeight="1" thickBot="1">
      <c r="A109" t="s">
        <v>2371</v>
      </c>
      <c r="B109" s="92">
        <v>0</v>
      </c>
      <c r="C109" s="92">
        <v>0</v>
      </c>
      <c r="D109" s="92">
        <v>0</v>
      </c>
    </row>
    <row r="110" spans="1:4" ht="15" customHeight="1" thickBot="1">
      <c r="A110" s="27" t="s">
        <v>3501</v>
      </c>
      <c r="B110" s="92">
        <v>0</v>
      </c>
      <c r="C110" s="92">
        <v>0</v>
      </c>
      <c r="D110" s="92">
        <v>0</v>
      </c>
    </row>
    <row r="111" spans="1:4" ht="15" customHeight="1" thickBot="1">
      <c r="A111" s="27" t="s">
        <v>3552</v>
      </c>
      <c r="B111" s="92">
        <v>1</v>
      </c>
      <c r="C111" s="92">
        <v>1</v>
      </c>
      <c r="D111" s="92">
        <v>1</v>
      </c>
    </row>
    <row r="112" spans="1:4" ht="15" customHeight="1" thickBot="1">
      <c r="A112" s="27" t="s">
        <v>3546</v>
      </c>
      <c r="B112" s="92">
        <v>0</v>
      </c>
      <c r="C112" s="92">
        <v>0</v>
      </c>
      <c r="D112" s="92">
        <v>0</v>
      </c>
    </row>
    <row r="113" spans="1:4" ht="15" customHeight="1" thickBot="1">
      <c r="A113" s="27" t="s">
        <v>2371</v>
      </c>
      <c r="B113" s="92">
        <v>0</v>
      </c>
      <c r="C113" s="92">
        <v>0</v>
      </c>
      <c r="D113" s="92">
        <v>0</v>
      </c>
    </row>
    <row r="114" spans="1:4" ht="15" customHeight="1" thickBot="1">
      <c r="A114" s="27" t="s">
        <v>3376</v>
      </c>
      <c r="B114" s="92"/>
      <c r="C114" s="92"/>
      <c r="D114" s="92"/>
    </row>
    <row r="115" spans="1:4" ht="15" customHeight="1" thickBot="1">
      <c r="A115" s="27" t="s">
        <v>2371</v>
      </c>
      <c r="B115" s="92"/>
      <c r="C115" s="92"/>
      <c r="D115" s="92"/>
    </row>
    <row r="116" spans="1:4" ht="15" customHeight="1" thickBot="1">
      <c r="A116" s="27" t="s">
        <v>3430</v>
      </c>
      <c r="B116" s="92">
        <v>0</v>
      </c>
      <c r="C116" s="92">
        <v>0</v>
      </c>
      <c r="D116" s="92">
        <v>0</v>
      </c>
    </row>
    <row r="117" spans="1:4" ht="15" customHeight="1" thickBot="1">
      <c r="A117" s="27" t="s">
        <v>3428</v>
      </c>
      <c r="B117" s="92">
        <v>0</v>
      </c>
      <c r="C117" s="92">
        <v>0</v>
      </c>
      <c r="D117" s="92">
        <v>0</v>
      </c>
    </row>
    <row r="118" spans="1:4" ht="15" customHeight="1" thickBot="1">
      <c r="A118" s="27" t="s">
        <v>2371</v>
      </c>
      <c r="B118" s="92">
        <v>0</v>
      </c>
      <c r="C118" s="92">
        <v>0</v>
      </c>
      <c r="D118" s="92">
        <v>0</v>
      </c>
    </row>
    <row r="119" spans="1:4" ht="15" customHeight="1" thickBot="1">
      <c r="A119" s="27" t="s">
        <v>3374</v>
      </c>
      <c r="B119" s="92">
        <v>1</v>
      </c>
      <c r="C119" s="92">
        <v>1</v>
      </c>
      <c r="D119" s="92">
        <v>1</v>
      </c>
    </row>
    <row r="120" spans="1:4" ht="15" customHeight="1" thickBot="1">
      <c r="A120" s="27" t="s">
        <v>3499</v>
      </c>
      <c r="B120" s="92">
        <v>0</v>
      </c>
      <c r="C120" s="92">
        <v>0</v>
      </c>
      <c r="D120" s="92">
        <v>0</v>
      </c>
    </row>
    <row r="121" spans="1:4" ht="15" customHeight="1" thickBot="1">
      <c r="A121" s="27" t="s">
        <v>3378</v>
      </c>
      <c r="B121" s="92" t="s">
        <v>2710</v>
      </c>
      <c r="C121" s="92" t="s">
        <v>2710</v>
      </c>
      <c r="D121" s="92" t="s">
        <v>2710</v>
      </c>
    </row>
    <row r="122" spans="1:4" ht="15" customHeight="1" thickBot="1">
      <c r="A122" s="27" t="s">
        <v>3544</v>
      </c>
      <c r="B122" s="92">
        <v>0</v>
      </c>
      <c r="C122" s="92">
        <v>0</v>
      </c>
      <c r="D122" s="92">
        <v>0</v>
      </c>
    </row>
    <row r="123" spans="1:4" ht="15" customHeight="1" thickBot="1">
      <c r="A123" s="27" t="s">
        <v>3432</v>
      </c>
      <c r="B123" s="92">
        <v>0</v>
      </c>
      <c r="C123" s="92">
        <v>0</v>
      </c>
      <c r="D123" s="92">
        <v>0</v>
      </c>
    </row>
    <row r="124" spans="1:4" ht="15" customHeight="1" thickBot="1">
      <c r="A124" s="27" t="s">
        <v>2371</v>
      </c>
      <c r="B124" s="92">
        <v>0</v>
      </c>
      <c r="C124" s="92">
        <v>0</v>
      </c>
      <c r="D124" s="92">
        <v>0</v>
      </c>
    </row>
    <row r="125" spans="1:4" ht="15" customHeight="1" thickBot="1">
      <c r="A125" s="27" t="s">
        <v>2371</v>
      </c>
      <c r="B125" s="92"/>
      <c r="C125" s="92"/>
      <c r="D125" s="92"/>
    </row>
    <row r="126" spans="1:4" ht="15" customHeight="1" thickBot="1">
      <c r="A126" s="27" t="s">
        <v>3446</v>
      </c>
      <c r="B126" s="92">
        <v>0</v>
      </c>
      <c r="C126" s="92">
        <v>0</v>
      </c>
      <c r="D126" s="92">
        <v>0</v>
      </c>
    </row>
    <row r="127" spans="1:4" ht="15" customHeight="1" thickBot="1">
      <c r="A127" s="27" t="s">
        <v>2371</v>
      </c>
      <c r="B127" s="92">
        <v>0</v>
      </c>
      <c r="C127" s="92">
        <v>0</v>
      </c>
      <c r="D127" s="92">
        <v>0</v>
      </c>
    </row>
    <row r="128" spans="1:4" ht="15" customHeight="1" thickBot="1">
      <c r="A128" s="27" t="s">
        <v>3380</v>
      </c>
      <c r="B128" s="92">
        <v>0</v>
      </c>
      <c r="C128" s="92">
        <v>0</v>
      </c>
      <c r="D128" s="92">
        <v>0</v>
      </c>
    </row>
    <row r="129" spans="1:4" ht="15" customHeight="1" thickBot="1">
      <c r="A129" s="27" t="s">
        <v>2371</v>
      </c>
      <c r="B129" s="92">
        <v>1</v>
      </c>
      <c r="C129" s="92">
        <v>1</v>
      </c>
      <c r="D129" s="92">
        <v>1</v>
      </c>
    </row>
    <row r="130" spans="1:4" ht="15" customHeight="1" thickBot="1">
      <c r="A130" s="27" t="s">
        <v>2371</v>
      </c>
      <c r="B130" s="92" t="s">
        <v>16033</v>
      </c>
      <c r="C130" s="92" t="s">
        <v>16033</v>
      </c>
      <c r="D130" s="92" t="s">
        <v>16033</v>
      </c>
    </row>
    <row r="131" spans="1:4" ht="15" customHeight="1" thickBot="1">
      <c r="A131" s="27" t="s">
        <v>2371</v>
      </c>
      <c r="B131" s="92">
        <v>1</v>
      </c>
      <c r="C131" s="92">
        <v>1</v>
      </c>
      <c r="D131" s="92">
        <v>1</v>
      </c>
    </row>
    <row r="132" spans="1:4" ht="15" customHeight="1" thickBot="1">
      <c r="A132" s="27" t="s">
        <v>2371</v>
      </c>
      <c r="B132" s="92">
        <v>70</v>
      </c>
      <c r="C132" s="92">
        <v>70</v>
      </c>
      <c r="D132" s="92">
        <v>70</v>
      </c>
    </row>
    <row r="133" spans="1:4" ht="15" customHeight="1" thickBot="1">
      <c r="A133" s="27" t="s">
        <v>2371</v>
      </c>
      <c r="B133" s="92">
        <v>0</v>
      </c>
      <c r="C133" s="92">
        <v>0</v>
      </c>
      <c r="D133" s="92">
        <v>0</v>
      </c>
    </row>
    <row r="134" spans="1:4" ht="15" customHeight="1" thickBot="1">
      <c r="A134" s="27" t="s">
        <v>2371</v>
      </c>
      <c r="B134" s="92"/>
      <c r="C134" s="92"/>
      <c r="D134" s="92"/>
    </row>
    <row r="135" spans="1:4" ht="15" customHeight="1" thickBot="1">
      <c r="A135" s="27" t="s">
        <v>2371</v>
      </c>
      <c r="B135" s="92">
        <v>0</v>
      </c>
      <c r="C135" s="92">
        <v>0</v>
      </c>
      <c r="D135" s="92">
        <v>0</v>
      </c>
    </row>
    <row r="136" spans="1:4" ht="15" customHeight="1" thickBot="1">
      <c r="A136" s="27" t="s">
        <v>2371</v>
      </c>
      <c r="B136" s="92"/>
      <c r="C136" s="92"/>
      <c r="D136" s="92"/>
    </row>
    <row r="137" spans="1:4" ht="15" customHeight="1" thickBot="1">
      <c r="A137" s="27" t="s">
        <v>2371</v>
      </c>
      <c r="B137" s="92">
        <v>0</v>
      </c>
      <c r="C137" s="92">
        <v>0</v>
      </c>
      <c r="D137" s="92">
        <v>0</v>
      </c>
    </row>
    <row r="138" spans="1:4" ht="15" customHeight="1" thickBot="1">
      <c r="A138" s="27" t="s">
        <v>2371</v>
      </c>
      <c r="B138" s="92">
        <v>0</v>
      </c>
      <c r="C138" s="92">
        <v>0</v>
      </c>
      <c r="D138" s="92">
        <v>0</v>
      </c>
    </row>
    <row r="139" spans="1:4" ht="15" customHeight="1" thickBot="1">
      <c r="A139" s="27" t="s">
        <v>2371</v>
      </c>
      <c r="B139" s="92">
        <v>20</v>
      </c>
      <c r="C139" s="92">
        <v>20</v>
      </c>
      <c r="D139" s="92">
        <v>20</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0070C0"/>
  </sheetPr>
  <dimension ref="A1:I86"/>
  <sheetViews>
    <sheetView workbookViewId="0">
      <selection activeCell="J17" sqref="J17"/>
    </sheetView>
  </sheetViews>
  <sheetFormatPr defaultColWidth="9.140625" defaultRowHeight="14.4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c r="A1" s="117" t="s">
        <v>2911</v>
      </c>
      <c r="B1" s="117"/>
      <c r="C1" s="117" t="s">
        <v>3018</v>
      </c>
      <c r="D1" s="117" t="s">
        <v>3019</v>
      </c>
      <c r="E1" s="117" t="s">
        <v>3020</v>
      </c>
      <c r="F1" s="117" t="s">
        <v>15</v>
      </c>
      <c r="G1" s="117" t="s">
        <v>3021</v>
      </c>
      <c r="H1" s="117" t="s">
        <v>3022</v>
      </c>
      <c r="I1" s="117" t="s">
        <v>3023</v>
      </c>
    </row>
    <row r="2" spans="1:9">
      <c r="A2" t="s">
        <v>3024</v>
      </c>
      <c r="B2" t="str">
        <f t="shared" ref="B2:B33" si="0">CONCATENATE("OK",A2)</f>
        <v>OKCONO</v>
      </c>
      <c r="C2" t="s">
        <v>1173</v>
      </c>
      <c r="D2" t="s">
        <v>1033</v>
      </c>
      <c r="E2" t="s">
        <v>1233</v>
      </c>
      <c r="F2" t="s">
        <v>107</v>
      </c>
      <c r="G2" t="s">
        <v>137</v>
      </c>
      <c r="H2" t="s">
        <v>97</v>
      </c>
    </row>
    <row r="3" spans="1:9">
      <c r="A3" t="s">
        <v>2734</v>
      </c>
      <c r="B3" t="str">
        <f t="shared" si="0"/>
        <v>OKDIVI</v>
      </c>
      <c r="C3" t="s">
        <v>39</v>
      </c>
      <c r="D3" t="s">
        <v>2399</v>
      </c>
      <c r="E3" t="s">
        <v>3025</v>
      </c>
      <c r="F3" t="s">
        <v>107</v>
      </c>
      <c r="G3" t="s">
        <v>137</v>
      </c>
      <c r="H3" t="s">
        <v>2710</v>
      </c>
    </row>
    <row r="4" spans="1:9">
      <c r="A4" t="s">
        <v>2727</v>
      </c>
      <c r="B4" t="str">
        <f t="shared" si="0"/>
        <v>OKLNCD</v>
      </c>
      <c r="C4" t="s">
        <v>1660</v>
      </c>
      <c r="D4" t="s">
        <v>3026</v>
      </c>
      <c r="E4" t="s">
        <v>14916</v>
      </c>
      <c r="F4" t="s">
        <v>62</v>
      </c>
      <c r="G4" t="s">
        <v>137</v>
      </c>
      <c r="H4" t="s">
        <v>2710</v>
      </c>
    </row>
    <row r="5" spans="1:9">
      <c r="A5" t="s">
        <v>2883</v>
      </c>
      <c r="B5" t="str">
        <f t="shared" si="0"/>
        <v>OKCUNO</v>
      </c>
      <c r="C5" t="s">
        <v>2884</v>
      </c>
      <c r="D5" t="s">
        <v>14918</v>
      </c>
      <c r="E5" t="s">
        <v>14919</v>
      </c>
      <c r="F5" t="s">
        <v>100</v>
      </c>
      <c r="G5" t="s">
        <v>137</v>
      </c>
      <c r="H5" t="s">
        <v>2710</v>
      </c>
    </row>
    <row r="6" spans="1:9">
      <c r="A6" t="s">
        <v>3028</v>
      </c>
      <c r="B6" t="str">
        <f t="shared" si="0"/>
        <v>OKCUNM</v>
      </c>
      <c r="C6" t="s">
        <v>3029</v>
      </c>
      <c r="D6" t="s">
        <v>14921</v>
      </c>
      <c r="E6" t="s">
        <v>3033</v>
      </c>
      <c r="F6" t="s">
        <v>1620</v>
      </c>
      <c r="G6" t="s">
        <v>137</v>
      </c>
      <c r="H6" t="s">
        <v>2710</v>
      </c>
    </row>
    <row r="7" spans="1:9">
      <c r="A7" t="s">
        <v>3037</v>
      </c>
      <c r="B7" t="str">
        <f t="shared" si="0"/>
        <v>OKCUA1</v>
      </c>
      <c r="C7" t="s">
        <v>3038</v>
      </c>
      <c r="D7" t="s">
        <v>3035</v>
      </c>
      <c r="E7" t="s">
        <v>14923</v>
      </c>
      <c r="F7" t="s">
        <v>1620</v>
      </c>
      <c r="G7" t="s">
        <v>137</v>
      </c>
      <c r="H7" t="s">
        <v>2710</v>
      </c>
    </row>
    <row r="8" spans="1:9">
      <c r="A8" t="s">
        <v>3041</v>
      </c>
      <c r="B8" t="str">
        <f t="shared" si="0"/>
        <v>OKCUA2</v>
      </c>
      <c r="C8" t="s">
        <v>3042</v>
      </c>
      <c r="D8" t="s">
        <v>14925</v>
      </c>
      <c r="E8" t="s">
        <v>14926</v>
      </c>
      <c r="F8" t="s">
        <v>1620</v>
      </c>
      <c r="G8" t="s">
        <v>137</v>
      </c>
      <c r="H8" t="s">
        <v>2710</v>
      </c>
    </row>
    <row r="9" spans="1:9">
      <c r="A9" t="s">
        <v>3045</v>
      </c>
      <c r="B9" t="str">
        <f t="shared" si="0"/>
        <v>OKCUA3</v>
      </c>
      <c r="C9" t="s">
        <v>3046</v>
      </c>
      <c r="D9" t="s">
        <v>14928</v>
      </c>
      <c r="E9" t="s">
        <v>14929</v>
      </c>
      <c r="F9" t="s">
        <v>1620</v>
      </c>
      <c r="G9" t="s">
        <v>137</v>
      </c>
      <c r="H9" t="s">
        <v>2710</v>
      </c>
    </row>
    <row r="10" spans="1:9">
      <c r="A10" t="s">
        <v>3049</v>
      </c>
      <c r="B10" t="str">
        <f t="shared" si="0"/>
        <v>OKCUA4</v>
      </c>
      <c r="C10" t="s">
        <v>3050</v>
      </c>
      <c r="D10" t="s">
        <v>14931</v>
      </c>
      <c r="E10" t="s">
        <v>14932</v>
      </c>
      <c r="F10" t="s">
        <v>1620</v>
      </c>
      <c r="G10" t="s">
        <v>137</v>
      </c>
      <c r="H10" t="s">
        <v>2710</v>
      </c>
    </row>
    <row r="11" spans="1:9">
      <c r="A11" t="s">
        <v>3053</v>
      </c>
      <c r="B11" t="str">
        <f t="shared" si="0"/>
        <v>OKPONO</v>
      </c>
      <c r="C11" t="s">
        <v>1665</v>
      </c>
      <c r="D11" t="s">
        <v>14934</v>
      </c>
      <c r="E11" t="s">
        <v>14935</v>
      </c>
      <c r="F11" t="s">
        <v>100</v>
      </c>
      <c r="G11" t="s">
        <v>137</v>
      </c>
      <c r="H11" t="s">
        <v>2710</v>
      </c>
    </row>
    <row r="12" spans="1:9">
      <c r="A12" t="s">
        <v>3085</v>
      </c>
      <c r="B12" t="str">
        <f t="shared" si="0"/>
        <v>OKPHNO</v>
      </c>
      <c r="C12" t="s">
        <v>1633</v>
      </c>
      <c r="D12" t="s">
        <v>14937</v>
      </c>
      <c r="E12" t="s">
        <v>14938</v>
      </c>
      <c r="F12" t="s">
        <v>1033</v>
      </c>
      <c r="G12" t="s">
        <v>137</v>
      </c>
      <c r="H12" t="s">
        <v>2710</v>
      </c>
    </row>
    <row r="13" spans="1:9">
      <c r="A13" t="s">
        <v>16034</v>
      </c>
      <c r="B13" t="str">
        <f t="shared" si="0"/>
        <v>OKPHN2</v>
      </c>
      <c r="C13" t="s">
        <v>1635</v>
      </c>
      <c r="D13" t="s">
        <v>14940</v>
      </c>
      <c r="E13" t="s">
        <v>14941</v>
      </c>
      <c r="F13" t="s">
        <v>1033</v>
      </c>
      <c r="G13" t="s">
        <v>137</v>
      </c>
      <c r="H13" t="s">
        <v>2710</v>
      </c>
    </row>
    <row r="14" spans="1:9">
      <c r="A14" t="s">
        <v>3088</v>
      </c>
      <c r="B14" t="str">
        <f t="shared" si="0"/>
        <v>OKTFNO</v>
      </c>
      <c r="C14" t="s">
        <v>3089</v>
      </c>
      <c r="D14" t="s">
        <v>2413</v>
      </c>
      <c r="E14" t="s">
        <v>14943</v>
      </c>
      <c r="F14" t="s">
        <v>1033</v>
      </c>
      <c r="G14" t="s">
        <v>137</v>
      </c>
      <c r="H14" t="s">
        <v>2710</v>
      </c>
    </row>
    <row r="15" spans="1:9">
      <c r="A15" t="s">
        <v>16035</v>
      </c>
      <c r="B15" t="str">
        <f t="shared" si="0"/>
        <v>OKCUTP</v>
      </c>
      <c r="C15" t="s">
        <v>1607</v>
      </c>
      <c r="D15" t="s">
        <v>14945</v>
      </c>
      <c r="E15" t="s">
        <v>14945</v>
      </c>
      <c r="F15" t="s">
        <v>136</v>
      </c>
      <c r="G15" t="s">
        <v>137</v>
      </c>
      <c r="H15" t="s">
        <v>97</v>
      </c>
    </row>
    <row r="16" spans="1:9">
      <c r="A16" t="s">
        <v>16036</v>
      </c>
      <c r="B16" t="str">
        <f t="shared" si="0"/>
        <v>OKALCU</v>
      </c>
      <c r="C16" t="s">
        <v>1613</v>
      </c>
      <c r="D16" t="s">
        <v>14947</v>
      </c>
      <c r="E16" t="s">
        <v>14948</v>
      </c>
      <c r="F16" t="s">
        <v>100</v>
      </c>
      <c r="G16" t="s">
        <v>137</v>
      </c>
      <c r="H16" t="s">
        <v>2710</v>
      </c>
    </row>
    <row r="17" spans="1:8">
      <c r="A17" t="s">
        <v>3092</v>
      </c>
      <c r="B17" t="str">
        <f t="shared" si="0"/>
        <v>OKYREF</v>
      </c>
      <c r="C17" t="s">
        <v>1639</v>
      </c>
      <c r="D17" t="s">
        <v>14949</v>
      </c>
      <c r="E17" t="s">
        <v>14950</v>
      </c>
      <c r="F17" t="s">
        <v>88</v>
      </c>
      <c r="G17" t="s">
        <v>137</v>
      </c>
      <c r="H17" t="s">
        <v>2710</v>
      </c>
    </row>
    <row r="18" spans="1:8">
      <c r="A18" t="s">
        <v>16037</v>
      </c>
      <c r="B18" t="str">
        <f t="shared" si="0"/>
        <v>OKYRE2</v>
      </c>
      <c r="C18" t="s">
        <v>1647</v>
      </c>
      <c r="D18" t="s">
        <v>14952</v>
      </c>
      <c r="E18" t="s">
        <v>14953</v>
      </c>
      <c r="F18" t="s">
        <v>88</v>
      </c>
      <c r="G18" t="s">
        <v>137</v>
      </c>
      <c r="H18" t="s">
        <v>2710</v>
      </c>
    </row>
    <row r="19" spans="1:8">
      <c r="A19" t="s">
        <v>2814</v>
      </c>
      <c r="B19" t="str">
        <f t="shared" si="0"/>
        <v>OKMAIL</v>
      </c>
      <c r="C19" t="s">
        <v>16038</v>
      </c>
      <c r="D19" t="s">
        <v>14955</v>
      </c>
      <c r="E19" t="s">
        <v>3107</v>
      </c>
      <c r="F19" t="s">
        <v>2579</v>
      </c>
      <c r="G19" t="s">
        <v>137</v>
      </c>
      <c r="H19" t="s">
        <v>2710</v>
      </c>
    </row>
    <row r="20" spans="1:8">
      <c r="A20" t="s">
        <v>3105</v>
      </c>
      <c r="B20" t="str">
        <f t="shared" si="0"/>
        <v>OKCSCD</v>
      </c>
      <c r="C20" t="s">
        <v>16039</v>
      </c>
      <c r="D20" t="s">
        <v>3109</v>
      </c>
      <c r="E20" t="s">
        <v>14956</v>
      </c>
      <c r="F20" t="s">
        <v>107</v>
      </c>
      <c r="G20" t="s">
        <v>137</v>
      </c>
      <c r="H20" t="s">
        <v>2710</v>
      </c>
    </row>
    <row r="21" spans="1:8">
      <c r="A21" t="s">
        <v>3064</v>
      </c>
      <c r="B21" t="str">
        <f t="shared" si="0"/>
        <v>OKECAR</v>
      </c>
      <c r="C21" t="s">
        <v>3065</v>
      </c>
      <c r="D21" t="s">
        <v>14958</v>
      </c>
      <c r="E21" t="s">
        <v>14959</v>
      </c>
      <c r="F21" t="s">
        <v>62</v>
      </c>
      <c r="G21" t="s">
        <v>137</v>
      </c>
      <c r="H21" t="s">
        <v>2710</v>
      </c>
    </row>
    <row r="22" spans="1:8">
      <c r="A22" t="s">
        <v>16040</v>
      </c>
      <c r="B22" t="str">
        <f t="shared" si="0"/>
        <v>OKCORG</v>
      </c>
      <c r="C22" t="s">
        <v>2083</v>
      </c>
      <c r="D22" t="s">
        <v>14961</v>
      </c>
      <c r="E22" t="s">
        <v>3110</v>
      </c>
      <c r="F22" t="s">
        <v>226</v>
      </c>
      <c r="G22" t="s">
        <v>137</v>
      </c>
      <c r="H22" t="s">
        <v>2710</v>
      </c>
    </row>
    <row r="23" spans="1:8">
      <c r="A23" t="s">
        <v>16041</v>
      </c>
      <c r="B23" t="str">
        <f t="shared" si="0"/>
        <v>OKCOR2</v>
      </c>
      <c r="C23" t="s">
        <v>2088</v>
      </c>
      <c r="D23" t="s">
        <v>3113</v>
      </c>
      <c r="E23" t="s">
        <v>15141</v>
      </c>
      <c r="F23" t="s">
        <v>226</v>
      </c>
      <c r="G23" t="s">
        <v>137</v>
      </c>
      <c r="H23" t="s">
        <v>2710</v>
      </c>
    </row>
    <row r="24" spans="1:8">
      <c r="A24" t="s">
        <v>2881</v>
      </c>
      <c r="B24" t="str">
        <f t="shared" si="0"/>
        <v>OKCUCD</v>
      </c>
      <c r="C24" t="s">
        <v>340</v>
      </c>
      <c r="D24" t="s">
        <v>3120</v>
      </c>
      <c r="E24" t="s">
        <v>14964</v>
      </c>
      <c r="F24" t="s">
        <v>107</v>
      </c>
      <c r="G24" t="s">
        <v>137</v>
      </c>
      <c r="H24" t="s">
        <v>2710</v>
      </c>
    </row>
    <row r="25" spans="1:8">
      <c r="A25" t="s">
        <v>8813</v>
      </c>
      <c r="B25" t="str">
        <f t="shared" si="0"/>
        <v>OKVTCD</v>
      </c>
      <c r="C25" t="s">
        <v>2098</v>
      </c>
      <c r="D25" t="s">
        <v>14966</v>
      </c>
      <c r="E25" t="s">
        <v>15334</v>
      </c>
      <c r="F25" t="s">
        <v>62</v>
      </c>
      <c r="G25" t="s">
        <v>137</v>
      </c>
      <c r="H25" t="s">
        <v>97</v>
      </c>
    </row>
    <row r="26" spans="1:8">
      <c r="A26" t="s">
        <v>3108</v>
      </c>
      <c r="B26" t="str">
        <f t="shared" si="0"/>
        <v>OKVRNO</v>
      </c>
      <c r="C26" t="s">
        <v>2134</v>
      </c>
      <c r="D26" t="s">
        <v>3123</v>
      </c>
      <c r="E26" t="s">
        <v>15335</v>
      </c>
      <c r="F26" t="s">
        <v>1033</v>
      </c>
      <c r="G26" t="s">
        <v>137</v>
      </c>
      <c r="H26" t="s">
        <v>2710</v>
      </c>
    </row>
    <row r="27" spans="1:8">
      <c r="A27" t="s">
        <v>16042</v>
      </c>
      <c r="B27" t="str">
        <f t="shared" si="0"/>
        <v>OKCRLM</v>
      </c>
      <c r="C27" t="s">
        <v>16043</v>
      </c>
      <c r="D27" t="s">
        <v>14973</v>
      </c>
      <c r="E27" t="s">
        <v>15336</v>
      </c>
      <c r="F27" t="s">
        <v>73</v>
      </c>
      <c r="G27" t="s">
        <v>137</v>
      </c>
      <c r="H27" t="s">
        <v>97</v>
      </c>
    </row>
    <row r="28" spans="1:8">
      <c r="A28" t="s">
        <v>16044</v>
      </c>
      <c r="B28" t="str">
        <f t="shared" si="0"/>
        <v>OKCRL2</v>
      </c>
      <c r="C28" t="s">
        <v>16045</v>
      </c>
      <c r="D28" t="s">
        <v>14975</v>
      </c>
      <c r="E28" t="s">
        <v>3138</v>
      </c>
      <c r="F28" t="s">
        <v>73</v>
      </c>
      <c r="G28" t="s">
        <v>137</v>
      </c>
      <c r="H28" t="s">
        <v>97</v>
      </c>
    </row>
    <row r="29" spans="1:8">
      <c r="A29" t="s">
        <v>16046</v>
      </c>
      <c r="B29" t="str">
        <f t="shared" si="0"/>
        <v>OKCRL3</v>
      </c>
      <c r="C29" t="s">
        <v>16047</v>
      </c>
      <c r="D29" t="s">
        <v>15337</v>
      </c>
      <c r="E29" t="s">
        <v>3142</v>
      </c>
      <c r="F29" t="s">
        <v>73</v>
      </c>
      <c r="G29" t="s">
        <v>137</v>
      </c>
      <c r="H29" t="s">
        <v>97</v>
      </c>
    </row>
    <row r="30" spans="1:8">
      <c r="A30" t="s">
        <v>16048</v>
      </c>
      <c r="B30" t="str">
        <f t="shared" si="0"/>
        <v>OKODUD</v>
      </c>
      <c r="C30" t="s">
        <v>16049</v>
      </c>
      <c r="D30" t="s">
        <v>3144</v>
      </c>
      <c r="E30" t="s">
        <v>15338</v>
      </c>
      <c r="F30" t="s">
        <v>107</v>
      </c>
      <c r="G30" t="s">
        <v>137</v>
      </c>
      <c r="H30" t="s">
        <v>97</v>
      </c>
    </row>
    <row r="31" spans="1:8">
      <c r="A31" t="s">
        <v>16050</v>
      </c>
      <c r="B31" t="str">
        <f t="shared" si="0"/>
        <v>OKTDIN</v>
      </c>
      <c r="C31" t="s">
        <v>2131</v>
      </c>
      <c r="D31" t="s">
        <v>15339</v>
      </c>
      <c r="E31" t="s">
        <v>15340</v>
      </c>
      <c r="F31" t="s">
        <v>73</v>
      </c>
      <c r="G31" t="s">
        <v>137</v>
      </c>
      <c r="H31" t="s">
        <v>97</v>
      </c>
    </row>
    <row r="32" spans="1:8">
      <c r="A32" t="s">
        <v>16051</v>
      </c>
      <c r="B32" t="str">
        <f t="shared" si="0"/>
        <v>OKINCO</v>
      </c>
      <c r="C32" t="s">
        <v>2232</v>
      </c>
      <c r="D32" t="s">
        <v>15341</v>
      </c>
      <c r="E32" t="s">
        <v>15342</v>
      </c>
      <c r="F32" t="s">
        <v>100</v>
      </c>
      <c r="G32" t="s">
        <v>137</v>
      </c>
      <c r="H32" t="s">
        <v>2710</v>
      </c>
    </row>
    <row r="33" spans="1:8">
      <c r="A33" t="s">
        <v>16052</v>
      </c>
      <c r="B33" t="str">
        <f t="shared" si="0"/>
        <v>OKINSN</v>
      </c>
      <c r="C33" t="s">
        <v>2235</v>
      </c>
      <c r="D33" t="s">
        <v>15343</v>
      </c>
      <c r="E33" t="s">
        <v>15344</v>
      </c>
      <c r="F33" t="s">
        <v>94</v>
      </c>
      <c r="G33" t="s">
        <v>137</v>
      </c>
      <c r="H33" t="s">
        <v>2710</v>
      </c>
    </row>
    <row r="34" spans="1:8">
      <c r="A34" t="s">
        <v>16053</v>
      </c>
      <c r="B34" t="str">
        <f t="shared" ref="B34:B65" si="1">CONCATENATE("OK",A34)</f>
        <v>OKINLI</v>
      </c>
      <c r="C34" t="s">
        <v>2247</v>
      </c>
      <c r="D34" t="s">
        <v>15345</v>
      </c>
      <c r="E34" t="s">
        <v>15346</v>
      </c>
      <c r="F34" t="s">
        <v>73</v>
      </c>
      <c r="G34" t="s">
        <v>137</v>
      </c>
      <c r="H34" t="s">
        <v>97</v>
      </c>
    </row>
    <row r="35" spans="1:8">
      <c r="A35" t="s">
        <v>16054</v>
      </c>
      <c r="B35" t="str">
        <f t="shared" si="1"/>
        <v>OKAGPY</v>
      </c>
      <c r="C35" t="s">
        <v>16055</v>
      </c>
      <c r="D35" t="s">
        <v>14996</v>
      </c>
      <c r="E35" t="s">
        <v>3158</v>
      </c>
      <c r="F35" t="s">
        <v>1233</v>
      </c>
      <c r="G35" t="s">
        <v>137</v>
      </c>
      <c r="H35" t="s">
        <v>2710</v>
      </c>
    </row>
    <row r="36" spans="1:8">
      <c r="A36" t="s">
        <v>16056</v>
      </c>
      <c r="B36" t="str">
        <f t="shared" si="1"/>
        <v>OKAGCP</v>
      </c>
      <c r="C36" t="s">
        <v>16057</v>
      </c>
      <c r="D36" t="s">
        <v>3159</v>
      </c>
      <c r="E36" t="s">
        <v>15347</v>
      </c>
      <c r="F36" t="s">
        <v>120</v>
      </c>
      <c r="G36" t="s">
        <v>137</v>
      </c>
      <c r="H36" t="s">
        <v>2710</v>
      </c>
    </row>
    <row r="37" spans="1:8">
      <c r="A37" t="s">
        <v>16058</v>
      </c>
      <c r="B37" t="str">
        <f t="shared" si="1"/>
        <v>OKAGAC</v>
      </c>
      <c r="C37" t="s">
        <v>16059</v>
      </c>
      <c r="D37" t="s">
        <v>15348</v>
      </c>
      <c r="E37" t="s">
        <v>3163</v>
      </c>
      <c r="F37" t="s">
        <v>2278</v>
      </c>
      <c r="G37" t="s">
        <v>137</v>
      </c>
      <c r="H37" t="s">
        <v>2710</v>
      </c>
    </row>
    <row r="38" spans="1:8">
      <c r="A38" t="s">
        <v>16060</v>
      </c>
      <c r="B38" t="str">
        <f t="shared" si="1"/>
        <v>OKAGBP</v>
      </c>
      <c r="C38" t="s">
        <v>2280</v>
      </c>
      <c r="D38" t="s">
        <v>3165</v>
      </c>
      <c r="E38" t="s">
        <v>15349</v>
      </c>
      <c r="F38" t="s">
        <v>1233</v>
      </c>
      <c r="G38" t="s">
        <v>137</v>
      </c>
      <c r="H38" t="s">
        <v>2710</v>
      </c>
    </row>
    <row r="39" spans="1:8">
      <c r="A39" t="s">
        <v>16061</v>
      </c>
      <c r="B39" t="str">
        <f t="shared" si="1"/>
        <v>OKACLB</v>
      </c>
      <c r="C39" t="s">
        <v>16062</v>
      </c>
      <c r="D39" t="s">
        <v>15350</v>
      </c>
      <c r="E39" t="s">
        <v>15351</v>
      </c>
      <c r="F39" t="s">
        <v>120</v>
      </c>
      <c r="G39" t="s">
        <v>137</v>
      </c>
      <c r="H39" t="s">
        <v>2710</v>
      </c>
    </row>
    <row r="40" spans="1:8">
      <c r="A40" t="s">
        <v>16063</v>
      </c>
      <c r="B40" t="str">
        <f t="shared" si="1"/>
        <v>OKAACB</v>
      </c>
      <c r="C40" t="s">
        <v>16064</v>
      </c>
      <c r="D40" t="s">
        <v>15010</v>
      </c>
      <c r="E40" t="s">
        <v>15352</v>
      </c>
      <c r="F40" t="s">
        <v>2278</v>
      </c>
      <c r="G40" t="s">
        <v>137</v>
      </c>
      <c r="H40" t="s">
        <v>2710</v>
      </c>
    </row>
    <row r="41" spans="1:8">
      <c r="A41" t="s">
        <v>16065</v>
      </c>
      <c r="B41" t="str">
        <f t="shared" si="1"/>
        <v>OKAGBG</v>
      </c>
      <c r="C41" t="s">
        <v>2287</v>
      </c>
      <c r="D41" t="s">
        <v>3176</v>
      </c>
      <c r="E41" t="s">
        <v>15353</v>
      </c>
      <c r="F41" t="s">
        <v>100</v>
      </c>
      <c r="G41" t="s">
        <v>137</v>
      </c>
      <c r="H41" t="s">
        <v>97</v>
      </c>
    </row>
    <row r="42" spans="1:8">
      <c r="A42" t="s">
        <v>16066</v>
      </c>
      <c r="B42" t="str">
        <f t="shared" si="1"/>
        <v>OKAGPG</v>
      </c>
      <c r="C42" t="s">
        <v>16067</v>
      </c>
      <c r="D42" t="s">
        <v>15354</v>
      </c>
      <c r="E42" t="s">
        <v>15355</v>
      </c>
      <c r="F42" t="s">
        <v>100</v>
      </c>
      <c r="G42" t="s">
        <v>137</v>
      </c>
      <c r="H42" t="s">
        <v>2710</v>
      </c>
    </row>
    <row r="43" spans="1:8">
      <c r="A43" t="s">
        <v>16068</v>
      </c>
      <c r="B43" t="str">
        <f t="shared" si="1"/>
        <v>OKCUCL</v>
      </c>
      <c r="C43" t="s">
        <v>1712</v>
      </c>
      <c r="D43" t="s">
        <v>15356</v>
      </c>
      <c r="E43" t="s">
        <v>15024</v>
      </c>
      <c r="F43" t="s">
        <v>107</v>
      </c>
      <c r="G43" t="s">
        <v>137</v>
      </c>
      <c r="H43" t="s">
        <v>2710</v>
      </c>
    </row>
    <row r="44" spans="1:8">
      <c r="A44" t="s">
        <v>16069</v>
      </c>
      <c r="B44" t="str">
        <f t="shared" si="1"/>
        <v>OKOREF</v>
      </c>
      <c r="C44" t="s">
        <v>1720</v>
      </c>
      <c r="D44" t="s">
        <v>15026</v>
      </c>
      <c r="E44" t="s">
        <v>15357</v>
      </c>
      <c r="F44" t="s">
        <v>88</v>
      </c>
      <c r="G44" t="s">
        <v>137</v>
      </c>
      <c r="H44" t="s">
        <v>2710</v>
      </c>
    </row>
    <row r="45" spans="1:8">
      <c r="A45" t="s">
        <v>16070</v>
      </c>
      <c r="B45" t="str">
        <f t="shared" si="1"/>
        <v>OKSMCD</v>
      </c>
      <c r="C45" t="s">
        <v>1733</v>
      </c>
      <c r="D45" t="s">
        <v>15358</v>
      </c>
      <c r="E45" t="s">
        <v>15359</v>
      </c>
      <c r="F45" t="s">
        <v>100</v>
      </c>
      <c r="G45" t="s">
        <v>137</v>
      </c>
      <c r="H45" t="s">
        <v>2710</v>
      </c>
    </row>
    <row r="46" spans="1:8">
      <c r="A46" t="s">
        <v>16071</v>
      </c>
      <c r="B46" t="str">
        <f t="shared" si="1"/>
        <v>OKSDST</v>
      </c>
      <c r="C46" t="s">
        <v>1750</v>
      </c>
      <c r="D46" t="s">
        <v>15360</v>
      </c>
      <c r="E46" t="s">
        <v>15361</v>
      </c>
      <c r="F46" t="s">
        <v>107</v>
      </c>
      <c r="G46" t="s">
        <v>137</v>
      </c>
      <c r="H46" t="s">
        <v>2710</v>
      </c>
    </row>
    <row r="47" spans="1:8">
      <c r="A47" t="s">
        <v>16072</v>
      </c>
      <c r="B47" t="str">
        <f t="shared" si="1"/>
        <v>OKORTP</v>
      </c>
      <c r="C47" t="s">
        <v>1744</v>
      </c>
      <c r="D47" t="s">
        <v>15362</v>
      </c>
      <c r="E47" t="s">
        <v>15363</v>
      </c>
      <c r="F47" t="s">
        <v>107</v>
      </c>
      <c r="G47" t="s">
        <v>137</v>
      </c>
      <c r="H47" t="s">
        <v>2710</v>
      </c>
    </row>
    <row r="48" spans="1:8">
      <c r="A48" t="s">
        <v>16073</v>
      </c>
      <c r="B48" t="str">
        <f t="shared" si="1"/>
        <v>OKEXCD</v>
      </c>
      <c r="C48" t="s">
        <v>16074</v>
      </c>
      <c r="D48" t="s">
        <v>15364</v>
      </c>
      <c r="E48" t="s">
        <v>15365</v>
      </c>
      <c r="F48" t="s">
        <v>62</v>
      </c>
      <c r="G48" t="s">
        <v>137</v>
      </c>
      <c r="H48" t="s">
        <v>2710</v>
      </c>
    </row>
    <row r="49" spans="1:8">
      <c r="A49" t="s">
        <v>16075</v>
      </c>
      <c r="B49" t="str">
        <f t="shared" si="1"/>
        <v>OKCHSY</v>
      </c>
      <c r="C49" t="s">
        <v>16076</v>
      </c>
      <c r="D49" t="s">
        <v>15366</v>
      </c>
      <c r="E49" t="s">
        <v>15367</v>
      </c>
      <c r="F49" t="s">
        <v>100</v>
      </c>
      <c r="G49" t="s">
        <v>137</v>
      </c>
      <c r="H49" t="s">
        <v>2710</v>
      </c>
    </row>
    <row r="50" spans="1:8">
      <c r="A50" t="s">
        <v>3078</v>
      </c>
      <c r="B50" t="str">
        <f t="shared" si="1"/>
        <v>OKTEDL</v>
      </c>
      <c r="C50" t="s">
        <v>3079</v>
      </c>
      <c r="D50" t="s">
        <v>3317</v>
      </c>
      <c r="E50" t="s">
        <v>15368</v>
      </c>
      <c r="F50" t="s">
        <v>107</v>
      </c>
      <c r="G50" t="s">
        <v>137</v>
      </c>
      <c r="H50" t="s">
        <v>2710</v>
      </c>
    </row>
    <row r="51" spans="1:8">
      <c r="A51" t="s">
        <v>3075</v>
      </c>
      <c r="B51" t="str">
        <f t="shared" si="1"/>
        <v>OKMODL</v>
      </c>
      <c r="C51" t="s">
        <v>1488</v>
      </c>
      <c r="D51" t="s">
        <v>15369</v>
      </c>
      <c r="E51" t="s">
        <v>15370</v>
      </c>
      <c r="F51" t="s">
        <v>107</v>
      </c>
      <c r="G51" t="s">
        <v>137</v>
      </c>
      <c r="H51" t="s">
        <v>2710</v>
      </c>
    </row>
    <row r="52" spans="1:8">
      <c r="A52" t="s">
        <v>2924</v>
      </c>
      <c r="B52" t="str">
        <f t="shared" si="1"/>
        <v>OKWHLO</v>
      </c>
      <c r="C52" t="s">
        <v>665</v>
      </c>
      <c r="D52" t="s">
        <v>15371</v>
      </c>
      <c r="E52" t="s">
        <v>15372</v>
      </c>
      <c r="F52" t="s">
        <v>107</v>
      </c>
      <c r="G52" t="s">
        <v>137</v>
      </c>
      <c r="H52" t="s">
        <v>2710</v>
      </c>
    </row>
    <row r="53" spans="1:8">
      <c r="A53" t="s">
        <v>16077</v>
      </c>
      <c r="B53" t="str">
        <f t="shared" si="1"/>
        <v>OKDISY</v>
      </c>
      <c r="C53" t="s">
        <v>1858</v>
      </c>
      <c r="D53" t="s">
        <v>15373</v>
      </c>
      <c r="E53" t="s">
        <v>15374</v>
      </c>
      <c r="F53" t="s">
        <v>100</v>
      </c>
      <c r="G53" t="s">
        <v>137</v>
      </c>
      <c r="H53" t="s">
        <v>2710</v>
      </c>
    </row>
    <row r="54" spans="1:8">
      <c r="A54" t="s">
        <v>16078</v>
      </c>
      <c r="B54" t="str">
        <f t="shared" si="1"/>
        <v>OKDIGC</v>
      </c>
      <c r="C54" t="s">
        <v>1865</v>
      </c>
      <c r="D54" t="s">
        <v>15375</v>
      </c>
      <c r="E54" t="s">
        <v>15376</v>
      </c>
      <c r="F54" t="s">
        <v>62</v>
      </c>
      <c r="G54" t="s">
        <v>137</v>
      </c>
      <c r="H54" t="s">
        <v>2710</v>
      </c>
    </row>
    <row r="55" spans="1:8">
      <c r="A55" t="s">
        <v>16079</v>
      </c>
      <c r="B55" t="str">
        <f t="shared" si="1"/>
        <v>OKDIPC</v>
      </c>
      <c r="C55" t="s">
        <v>16080</v>
      </c>
      <c r="D55" t="s">
        <v>15377</v>
      </c>
      <c r="E55" t="s">
        <v>15378</v>
      </c>
      <c r="F55" t="s">
        <v>120</v>
      </c>
      <c r="G55" t="s">
        <v>137</v>
      </c>
      <c r="H55" t="s">
        <v>97</v>
      </c>
    </row>
    <row r="56" spans="1:8">
      <c r="A56" t="s">
        <v>3111</v>
      </c>
      <c r="B56" t="str">
        <f t="shared" si="1"/>
        <v>OKEDES</v>
      </c>
      <c r="C56" t="s">
        <v>3112</v>
      </c>
      <c r="D56" t="s">
        <v>15379</v>
      </c>
      <c r="E56" t="s">
        <v>15380</v>
      </c>
      <c r="F56" t="s">
        <v>107</v>
      </c>
      <c r="G56" t="s">
        <v>137</v>
      </c>
      <c r="H56" t="s">
        <v>2710</v>
      </c>
    </row>
    <row r="57" spans="1:8">
      <c r="A57" t="s">
        <v>15112</v>
      </c>
      <c r="B57" t="str">
        <f t="shared" si="1"/>
        <v>OKPRVG</v>
      </c>
      <c r="C57" t="s">
        <v>1960</v>
      </c>
      <c r="D57" t="s">
        <v>15381</v>
      </c>
      <c r="E57" t="s">
        <v>15382</v>
      </c>
      <c r="F57" t="s">
        <v>62</v>
      </c>
      <c r="G57" t="s">
        <v>137</v>
      </c>
      <c r="H57" t="s">
        <v>2710</v>
      </c>
    </row>
    <row r="58" spans="1:8">
      <c r="A58" t="s">
        <v>15110</v>
      </c>
      <c r="B58" t="str">
        <f t="shared" si="1"/>
        <v>OKBGRP</v>
      </c>
      <c r="C58" t="s">
        <v>362</v>
      </c>
      <c r="D58" t="s">
        <v>15383</v>
      </c>
      <c r="E58" t="s">
        <v>15384</v>
      </c>
      <c r="F58" t="s">
        <v>62</v>
      </c>
      <c r="G58" t="s">
        <v>137</v>
      </c>
      <c r="H58" t="s">
        <v>2710</v>
      </c>
    </row>
    <row r="59" spans="1:8">
      <c r="A59" t="s">
        <v>8725</v>
      </c>
      <c r="B59" t="str">
        <f t="shared" si="1"/>
        <v>OKTEPY</v>
      </c>
      <c r="C59" t="s">
        <v>16081</v>
      </c>
      <c r="D59" t="s">
        <v>15385</v>
      </c>
      <c r="E59" t="s">
        <v>15386</v>
      </c>
      <c r="F59" t="s">
        <v>107</v>
      </c>
      <c r="G59" t="s">
        <v>137</v>
      </c>
      <c r="H59" t="s">
        <v>2710</v>
      </c>
    </row>
    <row r="60" spans="1:8">
      <c r="A60" t="s">
        <v>16082</v>
      </c>
      <c r="B60" t="str">
        <f t="shared" si="1"/>
        <v>OKCFC1</v>
      </c>
      <c r="C60" t="s">
        <v>16083</v>
      </c>
      <c r="D60" t="s">
        <v>15387</v>
      </c>
      <c r="E60" t="s">
        <v>15388</v>
      </c>
      <c r="F60" t="s">
        <v>100</v>
      </c>
      <c r="G60" t="s">
        <v>137</v>
      </c>
      <c r="H60" t="s">
        <v>2710</v>
      </c>
    </row>
    <row r="61" spans="1:8">
      <c r="A61" t="s">
        <v>16084</v>
      </c>
      <c r="B61" t="str">
        <f t="shared" si="1"/>
        <v>OKCFC2</v>
      </c>
      <c r="C61" t="s">
        <v>16085</v>
      </c>
      <c r="D61" t="s">
        <v>15389</v>
      </c>
      <c r="E61" t="s">
        <v>15390</v>
      </c>
      <c r="F61" t="s">
        <v>73</v>
      </c>
      <c r="G61" t="s">
        <v>137</v>
      </c>
      <c r="H61" t="s">
        <v>97</v>
      </c>
    </row>
    <row r="62" spans="1:8">
      <c r="A62" t="s">
        <v>16086</v>
      </c>
      <c r="B62" t="str">
        <f t="shared" si="1"/>
        <v>OKCFC3</v>
      </c>
      <c r="C62" t="s">
        <v>16087</v>
      </c>
      <c r="D62" t="s">
        <v>15391</v>
      </c>
      <c r="E62" t="s">
        <v>15392</v>
      </c>
      <c r="F62" t="s">
        <v>107</v>
      </c>
      <c r="G62" t="s">
        <v>137</v>
      </c>
      <c r="H62" t="s">
        <v>2710</v>
      </c>
    </row>
    <row r="63" spans="1:8">
      <c r="A63" t="s">
        <v>16088</v>
      </c>
      <c r="B63" t="str">
        <f t="shared" si="1"/>
        <v>OKCFC4</v>
      </c>
      <c r="C63" t="s">
        <v>16089</v>
      </c>
      <c r="D63" t="s">
        <v>15393</v>
      </c>
      <c r="E63" t="s">
        <v>15394</v>
      </c>
      <c r="F63" t="s">
        <v>120</v>
      </c>
      <c r="G63" t="s">
        <v>137</v>
      </c>
      <c r="H63" t="s">
        <v>2710</v>
      </c>
    </row>
    <row r="64" spans="1:8">
      <c r="A64" t="s">
        <v>16090</v>
      </c>
      <c r="B64" t="str">
        <f t="shared" si="1"/>
        <v>OKCFC5</v>
      </c>
      <c r="C64" t="s">
        <v>16091</v>
      </c>
      <c r="D64" t="s">
        <v>15395</v>
      </c>
      <c r="E64" t="s">
        <v>15395</v>
      </c>
      <c r="F64" t="s">
        <v>136</v>
      </c>
      <c r="G64" t="s">
        <v>137</v>
      </c>
      <c r="H64" t="s">
        <v>2710</v>
      </c>
    </row>
    <row r="65" spans="1:8">
      <c r="A65" t="s">
        <v>16092</v>
      </c>
      <c r="B65" t="str">
        <f t="shared" si="1"/>
        <v>OKCFC6</v>
      </c>
      <c r="C65" t="s">
        <v>16093</v>
      </c>
      <c r="D65" t="s">
        <v>15396</v>
      </c>
      <c r="E65" t="s">
        <v>15397</v>
      </c>
      <c r="F65" t="s">
        <v>100</v>
      </c>
      <c r="G65" t="s">
        <v>137</v>
      </c>
      <c r="H65" t="s">
        <v>2710</v>
      </c>
    </row>
    <row r="66" spans="1:8">
      <c r="A66" t="s">
        <v>16094</v>
      </c>
      <c r="B66" t="str">
        <f t="shared" ref="B66:B86" si="2">CONCATENATE("OK",A66)</f>
        <v>OKCFC7</v>
      </c>
      <c r="C66" t="s">
        <v>16095</v>
      </c>
      <c r="D66" t="s">
        <v>15398</v>
      </c>
      <c r="E66" t="s">
        <v>15399</v>
      </c>
      <c r="F66" t="s">
        <v>73</v>
      </c>
      <c r="G66" t="s">
        <v>137</v>
      </c>
      <c r="H66" t="s">
        <v>97</v>
      </c>
    </row>
    <row r="67" spans="1:8">
      <c r="A67" t="s">
        <v>16096</v>
      </c>
      <c r="B67" t="str">
        <f t="shared" si="2"/>
        <v>OKCFC8</v>
      </c>
      <c r="C67" t="s">
        <v>16097</v>
      </c>
      <c r="D67" t="s">
        <v>15400</v>
      </c>
      <c r="E67" t="s">
        <v>15401</v>
      </c>
      <c r="F67" t="s">
        <v>107</v>
      </c>
      <c r="G67" t="s">
        <v>137</v>
      </c>
      <c r="H67" t="s">
        <v>2710</v>
      </c>
    </row>
    <row r="68" spans="1:8">
      <c r="A68" t="s">
        <v>16098</v>
      </c>
      <c r="B68" t="str">
        <f t="shared" si="2"/>
        <v>OKCFC9</v>
      </c>
      <c r="C68" t="s">
        <v>16099</v>
      </c>
      <c r="D68" t="s">
        <v>15402</v>
      </c>
      <c r="E68" t="s">
        <v>15403</v>
      </c>
      <c r="F68" t="s">
        <v>120</v>
      </c>
      <c r="G68" t="s">
        <v>137</v>
      </c>
      <c r="H68" t="s">
        <v>2710</v>
      </c>
    </row>
    <row r="69" spans="1:8">
      <c r="A69" t="s">
        <v>16100</v>
      </c>
      <c r="B69" t="str">
        <f t="shared" si="2"/>
        <v>OKCFC0</v>
      </c>
      <c r="C69" t="s">
        <v>16101</v>
      </c>
      <c r="D69" t="s">
        <v>15404</v>
      </c>
      <c r="E69" t="s">
        <v>15404</v>
      </c>
      <c r="F69" t="s">
        <v>136</v>
      </c>
      <c r="G69" t="s">
        <v>137</v>
      </c>
      <c r="H69" t="s">
        <v>2710</v>
      </c>
    </row>
    <row r="70" spans="1:8">
      <c r="A70" t="s">
        <v>3124</v>
      </c>
      <c r="B70" t="str">
        <f t="shared" si="2"/>
        <v>OKCESA</v>
      </c>
      <c r="C70" t="s">
        <v>16102</v>
      </c>
      <c r="D70" t="s">
        <v>15405</v>
      </c>
      <c r="E70" t="s">
        <v>15406</v>
      </c>
      <c r="F70" t="s">
        <v>2576</v>
      </c>
      <c r="G70" t="s">
        <v>137</v>
      </c>
      <c r="H70" t="s">
        <v>2710</v>
      </c>
    </row>
    <row r="71" spans="1:8">
      <c r="A71" t="s">
        <v>16103</v>
      </c>
      <c r="B71" t="str">
        <f t="shared" si="2"/>
        <v>OKPYNO</v>
      </c>
      <c r="C71" t="s">
        <v>2115</v>
      </c>
      <c r="D71" t="s">
        <v>15407</v>
      </c>
      <c r="E71" t="s">
        <v>15408</v>
      </c>
      <c r="F71" t="s">
        <v>100</v>
      </c>
      <c r="G71" t="s">
        <v>137</v>
      </c>
      <c r="H71" t="s">
        <v>2710</v>
      </c>
    </row>
    <row r="72" spans="1:8">
      <c r="A72" t="s">
        <v>5325</v>
      </c>
      <c r="B72" t="str">
        <f t="shared" si="2"/>
        <v>OKSTAT</v>
      </c>
      <c r="C72" t="s">
        <v>16104</v>
      </c>
      <c r="D72" t="s">
        <v>15409</v>
      </c>
      <c r="E72" t="s">
        <v>15410</v>
      </c>
      <c r="F72" t="s">
        <v>62</v>
      </c>
      <c r="G72" t="s">
        <v>137</v>
      </c>
      <c r="H72" t="s">
        <v>2710</v>
      </c>
    </row>
    <row r="73" spans="1:8">
      <c r="A73" t="s">
        <v>16105</v>
      </c>
      <c r="B73" t="str">
        <f t="shared" si="2"/>
        <v>OKIVGP</v>
      </c>
      <c r="C73" t="s">
        <v>2031</v>
      </c>
      <c r="D73" t="s">
        <v>15411</v>
      </c>
      <c r="E73" t="s">
        <v>15412</v>
      </c>
      <c r="F73" t="s">
        <v>107</v>
      </c>
      <c r="G73" t="s">
        <v>137</v>
      </c>
      <c r="H73" t="s">
        <v>2710</v>
      </c>
    </row>
    <row r="74" spans="1:8">
      <c r="A74" t="s">
        <v>16106</v>
      </c>
      <c r="B74" t="str">
        <f t="shared" si="2"/>
        <v>OKQUCK</v>
      </c>
      <c r="C74" t="s">
        <v>1829</v>
      </c>
      <c r="D74" t="s">
        <v>15413</v>
      </c>
      <c r="E74" t="s">
        <v>15413</v>
      </c>
      <c r="F74" t="s">
        <v>136</v>
      </c>
      <c r="G74" t="s">
        <v>137</v>
      </c>
      <c r="H74" t="s">
        <v>97</v>
      </c>
    </row>
    <row r="75" spans="1:8">
      <c r="A75" t="s">
        <v>16107</v>
      </c>
      <c r="B75" t="str">
        <f t="shared" si="2"/>
        <v>OKTXAP</v>
      </c>
      <c r="C75" t="s">
        <v>2103</v>
      </c>
      <c r="D75" t="s">
        <v>15414</v>
      </c>
      <c r="E75" t="s">
        <v>15414</v>
      </c>
      <c r="F75" t="s">
        <v>136</v>
      </c>
      <c r="G75" t="s">
        <v>137</v>
      </c>
      <c r="H75" t="s">
        <v>97</v>
      </c>
    </row>
    <row r="76" spans="1:8">
      <c r="A76" t="s">
        <v>3140</v>
      </c>
      <c r="B76" t="str">
        <f t="shared" si="2"/>
        <v>OKEDE2</v>
      </c>
      <c r="C76" t="s">
        <v>1449</v>
      </c>
      <c r="D76" t="s">
        <v>15415</v>
      </c>
      <c r="E76" t="s">
        <v>15416</v>
      </c>
      <c r="F76" t="s">
        <v>100</v>
      </c>
      <c r="G76" t="s">
        <v>137</v>
      </c>
      <c r="H76" t="s">
        <v>2710</v>
      </c>
    </row>
    <row r="77" spans="1:8">
      <c r="A77" t="s">
        <v>3057</v>
      </c>
      <c r="B77" t="str">
        <f t="shared" si="2"/>
        <v>OKADVI</v>
      </c>
      <c r="C77" t="s">
        <v>16108</v>
      </c>
      <c r="D77" t="s">
        <v>15417</v>
      </c>
      <c r="E77" t="s">
        <v>15418</v>
      </c>
      <c r="F77" t="s">
        <v>239</v>
      </c>
      <c r="G77" t="s">
        <v>137</v>
      </c>
      <c r="H77" t="s">
        <v>2710</v>
      </c>
    </row>
    <row r="78" spans="1:8">
      <c r="A78" t="s">
        <v>3143</v>
      </c>
      <c r="B78" t="str">
        <f t="shared" si="2"/>
        <v>OKTOWN</v>
      </c>
      <c r="C78" t="s">
        <v>1697</v>
      </c>
      <c r="D78" t="s">
        <v>15419</v>
      </c>
      <c r="E78" t="s">
        <v>15420</v>
      </c>
      <c r="F78" t="s">
        <v>94</v>
      </c>
      <c r="G78" t="s">
        <v>137</v>
      </c>
      <c r="H78" t="s">
        <v>2710</v>
      </c>
    </row>
    <row r="79" spans="1:8">
      <c r="A79" t="s">
        <v>3161</v>
      </c>
      <c r="B79" t="str">
        <f t="shared" si="2"/>
        <v>OKFRCO</v>
      </c>
      <c r="C79" t="s">
        <v>2603</v>
      </c>
      <c r="D79" t="s">
        <v>15421</v>
      </c>
      <c r="E79" t="s">
        <v>15422</v>
      </c>
      <c r="F79" t="s">
        <v>959</v>
      </c>
      <c r="G79" t="s">
        <v>137</v>
      </c>
      <c r="H79" t="s">
        <v>2710</v>
      </c>
    </row>
    <row r="80" spans="1:8">
      <c r="A80" t="s">
        <v>16109</v>
      </c>
      <c r="B80" t="str">
        <f t="shared" si="2"/>
        <v>OKCUST</v>
      </c>
      <c r="C80" t="s">
        <v>1982</v>
      </c>
      <c r="D80" t="s">
        <v>15423</v>
      </c>
      <c r="E80" t="s">
        <v>15424</v>
      </c>
      <c r="F80" t="s">
        <v>100</v>
      </c>
      <c r="G80" t="s">
        <v>137</v>
      </c>
      <c r="H80" t="s">
        <v>2710</v>
      </c>
    </row>
    <row r="81" spans="1:8">
      <c r="A81" t="s">
        <v>15126</v>
      </c>
      <c r="B81" t="str">
        <f t="shared" si="2"/>
        <v>OKACHK</v>
      </c>
      <c r="C81" t="s">
        <v>385</v>
      </c>
      <c r="D81" t="s">
        <v>15425</v>
      </c>
      <c r="E81" t="s">
        <v>15425</v>
      </c>
      <c r="F81" t="s">
        <v>136</v>
      </c>
      <c r="G81" t="s">
        <v>137</v>
      </c>
      <c r="H81" t="s">
        <v>97</v>
      </c>
    </row>
    <row r="82" spans="1:8">
      <c r="A82" t="s">
        <v>8782</v>
      </c>
      <c r="B82" t="str">
        <f t="shared" si="2"/>
        <v>OKFACI</v>
      </c>
      <c r="C82" t="s">
        <v>747</v>
      </c>
      <c r="D82" t="s">
        <v>15426</v>
      </c>
      <c r="E82" t="s">
        <v>15427</v>
      </c>
      <c r="F82" t="s">
        <v>107</v>
      </c>
      <c r="G82" t="s">
        <v>137</v>
      </c>
      <c r="H82" t="s">
        <v>2710</v>
      </c>
    </row>
    <row r="83" spans="1:8">
      <c r="A83" t="s">
        <v>16110</v>
      </c>
      <c r="B83" t="str">
        <f t="shared" si="2"/>
        <v>OKPYGR</v>
      </c>
      <c r="C83" t="s">
        <v>16111</v>
      </c>
      <c r="D83" t="s">
        <v>15428</v>
      </c>
      <c r="E83" t="s">
        <v>15429</v>
      </c>
      <c r="F83" t="s">
        <v>100</v>
      </c>
      <c r="G83" t="s">
        <v>137</v>
      </c>
      <c r="H83" t="s">
        <v>2710</v>
      </c>
    </row>
    <row r="84" spans="1:8">
      <c r="A84" t="s">
        <v>16112</v>
      </c>
      <c r="B84" t="str">
        <f t="shared" si="2"/>
        <v>OKTAGY</v>
      </c>
      <c r="C84" t="s">
        <v>16113</v>
      </c>
      <c r="D84" t="s">
        <v>15430</v>
      </c>
      <c r="E84" t="s">
        <v>15431</v>
      </c>
      <c r="F84" t="s">
        <v>100</v>
      </c>
      <c r="G84" t="s">
        <v>137</v>
      </c>
      <c r="H84" t="s">
        <v>2710</v>
      </c>
    </row>
    <row r="85" spans="1:8">
      <c r="A85" t="s">
        <v>16114</v>
      </c>
      <c r="B85" t="str">
        <f t="shared" si="2"/>
        <v>OKOPAY</v>
      </c>
      <c r="C85" t="s">
        <v>16115</v>
      </c>
      <c r="D85" t="s">
        <v>15432</v>
      </c>
      <c r="E85" t="s">
        <v>15432</v>
      </c>
      <c r="F85" t="s">
        <v>136</v>
      </c>
      <c r="G85" t="s">
        <v>137</v>
      </c>
      <c r="H85" t="s">
        <v>97</v>
      </c>
    </row>
    <row r="86" spans="1:8">
      <c r="A86" t="s">
        <v>16116</v>
      </c>
      <c r="B86" t="str">
        <f t="shared" si="2"/>
        <v>OKCASC</v>
      </c>
      <c r="C86" t="s">
        <v>16117</v>
      </c>
      <c r="D86" t="s">
        <v>15433</v>
      </c>
      <c r="E86" t="s">
        <v>15433</v>
      </c>
      <c r="F86" t="s">
        <v>136</v>
      </c>
      <c r="G86" t="s">
        <v>137</v>
      </c>
      <c r="H86" t="s">
        <v>97</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00B0F0"/>
  </sheetPr>
  <dimension ref="A1:K185"/>
  <sheetViews>
    <sheetView workbookViewId="0">
      <selection activeCell="C42" sqref="C42"/>
    </sheetView>
  </sheetViews>
  <sheetFormatPr defaultColWidth="9.140625" defaultRowHeight="14.45"/>
  <cols>
    <col min="2" max="2" width="6.42578125" bestFit="1" customWidth="1"/>
    <col min="3" max="3" width="41" bestFit="1" customWidth="1"/>
    <col min="4" max="4" width="5.140625" bestFit="1" customWidth="1"/>
    <col min="5" max="5" width="3.85546875" bestFit="1" customWidth="1"/>
    <col min="6" max="6" width="6.42578125" bestFit="1" customWidth="1"/>
    <col min="7" max="7" width="10.140625" bestFit="1" customWidth="1"/>
    <col min="8" max="8" width="4.85546875" bestFit="1" customWidth="1"/>
    <col min="9" max="9" width="16.5703125" customWidth="1"/>
    <col min="10" max="10" width="27.5703125" customWidth="1"/>
    <col min="11" max="11" width="16.140625" bestFit="1" customWidth="1"/>
  </cols>
  <sheetData>
    <row r="1" spans="1:11">
      <c r="B1" s="117" t="s">
        <v>2911</v>
      </c>
      <c r="C1" s="117" t="s">
        <v>3018</v>
      </c>
      <c r="D1" s="117" t="s">
        <v>3019</v>
      </c>
      <c r="E1" s="117" t="s">
        <v>3020</v>
      </c>
      <c r="F1" s="117" t="s">
        <v>15</v>
      </c>
      <c r="G1" s="117" t="s">
        <v>3021</v>
      </c>
      <c r="H1" s="117" t="s">
        <v>3022</v>
      </c>
      <c r="I1" s="117" t="s">
        <v>3023</v>
      </c>
      <c r="J1" s="117" t="s">
        <v>32</v>
      </c>
      <c r="K1" s="117" t="s">
        <v>14913</v>
      </c>
    </row>
    <row r="2" spans="1:11">
      <c r="A2" t="str">
        <f t="shared" ref="A2:A33" si="0">CONCATENATE("OK",B2)</f>
        <v>OKCONO</v>
      </c>
      <c r="B2" t="s">
        <v>3024</v>
      </c>
      <c r="C2" t="s">
        <v>1173</v>
      </c>
      <c r="D2" t="s">
        <v>1033</v>
      </c>
      <c r="E2" t="s">
        <v>1233</v>
      </c>
      <c r="F2" t="s">
        <v>107</v>
      </c>
      <c r="G2" t="s">
        <v>137</v>
      </c>
      <c r="H2" t="s">
        <v>97</v>
      </c>
      <c r="J2" t="s">
        <v>546</v>
      </c>
      <c r="K2" s="118" t="s">
        <v>3224</v>
      </c>
    </row>
    <row r="3" spans="1:11">
      <c r="A3" t="str">
        <f t="shared" si="0"/>
        <v>OKDIVI</v>
      </c>
      <c r="B3" t="s">
        <v>2734</v>
      </c>
      <c r="C3" t="s">
        <v>39</v>
      </c>
      <c r="D3" t="s">
        <v>2399</v>
      </c>
      <c r="E3" t="s">
        <v>3025</v>
      </c>
      <c r="F3" t="s">
        <v>107</v>
      </c>
      <c r="G3" t="s">
        <v>137</v>
      </c>
      <c r="H3" t="s">
        <v>2710</v>
      </c>
      <c r="J3" t="s">
        <v>546</v>
      </c>
      <c r="K3" s="118" t="s">
        <v>3224</v>
      </c>
    </row>
    <row r="4" spans="1:11">
      <c r="A4" t="str">
        <f t="shared" si="0"/>
        <v>OKLNCD</v>
      </c>
      <c r="B4" t="s">
        <v>2727</v>
      </c>
      <c r="C4" t="s">
        <v>1660</v>
      </c>
      <c r="D4" t="s">
        <v>3026</v>
      </c>
      <c r="E4" t="s">
        <v>14916</v>
      </c>
      <c r="F4" t="s">
        <v>62</v>
      </c>
      <c r="G4" t="s">
        <v>137</v>
      </c>
      <c r="H4" t="s">
        <v>2710</v>
      </c>
      <c r="J4" t="s">
        <v>546</v>
      </c>
      <c r="K4" s="118" t="s">
        <v>3224</v>
      </c>
    </row>
    <row r="5" spans="1:11">
      <c r="A5" t="str">
        <f t="shared" si="0"/>
        <v>OKCUNO</v>
      </c>
      <c r="B5" t="s">
        <v>2883</v>
      </c>
      <c r="C5" t="s">
        <v>2884</v>
      </c>
      <c r="D5" t="s">
        <v>14918</v>
      </c>
      <c r="E5" t="s">
        <v>14919</v>
      </c>
      <c r="F5" t="s">
        <v>100</v>
      </c>
      <c r="G5" t="s">
        <v>136</v>
      </c>
      <c r="H5" t="s">
        <v>2710</v>
      </c>
      <c r="J5" t="s">
        <v>546</v>
      </c>
      <c r="K5" s="118" t="s">
        <v>3224</v>
      </c>
    </row>
    <row r="6" spans="1:11">
      <c r="A6" t="str">
        <f t="shared" si="0"/>
        <v>OKCUNM</v>
      </c>
      <c r="B6" t="s">
        <v>3028</v>
      </c>
      <c r="C6" t="s">
        <v>3029</v>
      </c>
      <c r="D6" t="s">
        <v>14921</v>
      </c>
      <c r="E6" t="s">
        <v>3033</v>
      </c>
      <c r="F6" t="s">
        <v>1620</v>
      </c>
      <c r="G6" t="s">
        <v>137</v>
      </c>
      <c r="H6" t="s">
        <v>2710</v>
      </c>
      <c r="J6" t="s">
        <v>546</v>
      </c>
      <c r="K6" s="118" t="s">
        <v>3224</v>
      </c>
    </row>
    <row r="7" spans="1:11">
      <c r="A7" t="str">
        <f t="shared" si="0"/>
        <v>OKCUA1</v>
      </c>
      <c r="B7" t="s">
        <v>3037</v>
      </c>
      <c r="C7" t="s">
        <v>3038</v>
      </c>
      <c r="D7" t="s">
        <v>3035</v>
      </c>
      <c r="E7" t="s">
        <v>14923</v>
      </c>
      <c r="F7" t="s">
        <v>1620</v>
      </c>
      <c r="G7" t="s">
        <v>137</v>
      </c>
      <c r="H7" t="s">
        <v>2710</v>
      </c>
      <c r="J7" t="s">
        <v>546</v>
      </c>
      <c r="K7" s="118" t="s">
        <v>3224</v>
      </c>
    </row>
    <row r="8" spans="1:11">
      <c r="A8" t="str">
        <f t="shared" si="0"/>
        <v>OKCUA2</v>
      </c>
      <c r="B8" t="s">
        <v>3041</v>
      </c>
      <c r="C8" t="s">
        <v>3042</v>
      </c>
      <c r="D8" t="s">
        <v>14925</v>
      </c>
      <c r="E8" t="s">
        <v>14926</v>
      </c>
      <c r="F8" t="s">
        <v>1620</v>
      </c>
      <c r="G8" t="s">
        <v>137</v>
      </c>
      <c r="H8" t="s">
        <v>2710</v>
      </c>
      <c r="J8" t="s">
        <v>546</v>
      </c>
      <c r="K8" s="118" t="s">
        <v>3224</v>
      </c>
    </row>
    <row r="9" spans="1:11">
      <c r="A9" t="str">
        <f t="shared" si="0"/>
        <v>OKCUA3</v>
      </c>
      <c r="B9" t="s">
        <v>3045</v>
      </c>
      <c r="C9" t="s">
        <v>3046</v>
      </c>
      <c r="D9" t="s">
        <v>14928</v>
      </c>
      <c r="E9" t="s">
        <v>14929</v>
      </c>
      <c r="F9" t="s">
        <v>1620</v>
      </c>
      <c r="G9" t="s">
        <v>137</v>
      </c>
      <c r="H9" t="s">
        <v>2710</v>
      </c>
      <c r="J9" t="s">
        <v>546</v>
      </c>
      <c r="K9" s="118" t="s">
        <v>3224</v>
      </c>
    </row>
    <row r="10" spans="1:11">
      <c r="A10" t="str">
        <f t="shared" si="0"/>
        <v>OKCUA4</v>
      </c>
      <c r="B10" t="s">
        <v>3049</v>
      </c>
      <c r="C10" t="s">
        <v>3050</v>
      </c>
      <c r="D10" t="s">
        <v>14931</v>
      </c>
      <c r="E10" t="s">
        <v>14932</v>
      </c>
      <c r="F10" t="s">
        <v>1620</v>
      </c>
      <c r="G10" t="s">
        <v>137</v>
      </c>
      <c r="H10" t="s">
        <v>2710</v>
      </c>
      <c r="J10" t="s">
        <v>546</v>
      </c>
      <c r="K10" s="118" t="s">
        <v>3224</v>
      </c>
    </row>
    <row r="11" spans="1:11">
      <c r="A11" t="str">
        <f t="shared" si="0"/>
        <v>OKPONO</v>
      </c>
      <c r="B11" t="s">
        <v>3053</v>
      </c>
      <c r="C11" t="s">
        <v>1665</v>
      </c>
      <c r="D11" t="s">
        <v>14934</v>
      </c>
      <c r="E11" t="s">
        <v>14935</v>
      </c>
      <c r="F11" t="s">
        <v>100</v>
      </c>
      <c r="G11" t="s">
        <v>137</v>
      </c>
      <c r="H11" t="s">
        <v>2710</v>
      </c>
      <c r="J11" t="s">
        <v>546</v>
      </c>
      <c r="K11" s="118" t="s">
        <v>3224</v>
      </c>
    </row>
    <row r="12" spans="1:11">
      <c r="A12" t="str">
        <f t="shared" si="0"/>
        <v>OKPHNO</v>
      </c>
      <c r="B12" t="s">
        <v>3085</v>
      </c>
      <c r="C12" t="s">
        <v>1633</v>
      </c>
      <c r="D12" t="s">
        <v>14937</v>
      </c>
      <c r="E12" t="s">
        <v>14938</v>
      </c>
      <c r="F12" t="s">
        <v>1033</v>
      </c>
      <c r="G12" t="s">
        <v>137</v>
      </c>
      <c r="H12" t="s">
        <v>2710</v>
      </c>
      <c r="J12" t="s">
        <v>546</v>
      </c>
      <c r="K12" s="118" t="s">
        <v>3224</v>
      </c>
    </row>
    <row r="13" spans="1:11">
      <c r="A13" t="str">
        <f t="shared" si="0"/>
        <v>OKPHN2</v>
      </c>
      <c r="B13" t="s">
        <v>16034</v>
      </c>
      <c r="C13" t="s">
        <v>1635</v>
      </c>
      <c r="D13" t="s">
        <v>14940</v>
      </c>
      <c r="E13" t="s">
        <v>14941</v>
      </c>
      <c r="F13" t="s">
        <v>1033</v>
      </c>
      <c r="G13" t="s">
        <v>137</v>
      </c>
      <c r="H13" t="s">
        <v>2710</v>
      </c>
      <c r="J13" t="s">
        <v>546</v>
      </c>
      <c r="K13" s="118" t="s">
        <v>3224</v>
      </c>
    </row>
    <row r="14" spans="1:11">
      <c r="A14" t="str">
        <f t="shared" si="0"/>
        <v>OKTFNO</v>
      </c>
      <c r="B14" t="s">
        <v>3088</v>
      </c>
      <c r="C14" t="s">
        <v>3089</v>
      </c>
      <c r="D14" t="s">
        <v>2413</v>
      </c>
      <c r="E14" t="s">
        <v>14943</v>
      </c>
      <c r="F14" t="s">
        <v>1033</v>
      </c>
      <c r="G14" t="s">
        <v>137</v>
      </c>
      <c r="H14" t="s">
        <v>2710</v>
      </c>
      <c r="J14" t="s">
        <v>546</v>
      </c>
      <c r="K14" s="118" t="s">
        <v>3224</v>
      </c>
    </row>
    <row r="15" spans="1:11">
      <c r="A15" t="str">
        <f t="shared" si="0"/>
        <v>OKCUTP</v>
      </c>
      <c r="B15" t="s">
        <v>16035</v>
      </c>
      <c r="C15" t="s">
        <v>1607</v>
      </c>
      <c r="D15" t="s">
        <v>14945</v>
      </c>
      <c r="E15" t="s">
        <v>14945</v>
      </c>
      <c r="F15" t="s">
        <v>136</v>
      </c>
      <c r="G15" t="s">
        <v>137</v>
      </c>
      <c r="H15" t="s">
        <v>97</v>
      </c>
      <c r="J15" t="s">
        <v>546</v>
      </c>
      <c r="K15" s="118" t="s">
        <v>3224</v>
      </c>
    </row>
    <row r="16" spans="1:11">
      <c r="A16" t="str">
        <f t="shared" si="0"/>
        <v>OKALCU</v>
      </c>
      <c r="B16" t="s">
        <v>16036</v>
      </c>
      <c r="C16" t="s">
        <v>1613</v>
      </c>
      <c r="D16" t="s">
        <v>14947</v>
      </c>
      <c r="E16" t="s">
        <v>14948</v>
      </c>
      <c r="F16" t="s">
        <v>100</v>
      </c>
      <c r="G16" t="s">
        <v>137</v>
      </c>
      <c r="H16" t="s">
        <v>2710</v>
      </c>
      <c r="J16" t="s">
        <v>546</v>
      </c>
      <c r="K16" s="118" t="s">
        <v>3224</v>
      </c>
    </row>
    <row r="17" spans="1:11">
      <c r="A17" t="str">
        <f t="shared" si="0"/>
        <v>OKYREF</v>
      </c>
      <c r="B17" t="s">
        <v>3092</v>
      </c>
      <c r="C17" t="s">
        <v>1639</v>
      </c>
      <c r="D17" t="s">
        <v>14949</v>
      </c>
      <c r="E17" t="s">
        <v>14950</v>
      </c>
      <c r="F17" t="s">
        <v>88</v>
      </c>
      <c r="G17" t="s">
        <v>137</v>
      </c>
      <c r="H17" t="s">
        <v>2710</v>
      </c>
      <c r="J17" t="s">
        <v>546</v>
      </c>
      <c r="K17" s="118" t="s">
        <v>3224</v>
      </c>
    </row>
    <row r="18" spans="1:11">
      <c r="A18" t="str">
        <f t="shared" si="0"/>
        <v>OKYRE2</v>
      </c>
      <c r="B18" t="s">
        <v>16037</v>
      </c>
      <c r="C18" t="s">
        <v>1647</v>
      </c>
      <c r="D18" t="s">
        <v>14952</v>
      </c>
      <c r="E18" t="s">
        <v>14953</v>
      </c>
      <c r="F18" t="s">
        <v>88</v>
      </c>
      <c r="G18" t="s">
        <v>137</v>
      </c>
      <c r="H18" t="s">
        <v>2710</v>
      </c>
      <c r="J18" t="s">
        <v>546</v>
      </c>
      <c r="K18" s="118" t="s">
        <v>3224</v>
      </c>
    </row>
    <row r="19" spans="1:11">
      <c r="A19" t="str">
        <f t="shared" si="0"/>
        <v>OKMAIL</v>
      </c>
      <c r="B19" t="s">
        <v>2814</v>
      </c>
      <c r="C19" t="s">
        <v>16038</v>
      </c>
      <c r="D19" t="s">
        <v>14955</v>
      </c>
      <c r="E19" t="s">
        <v>3107</v>
      </c>
      <c r="F19" t="s">
        <v>2579</v>
      </c>
      <c r="G19" t="s">
        <v>137</v>
      </c>
      <c r="H19" t="s">
        <v>2710</v>
      </c>
      <c r="J19" t="s">
        <v>546</v>
      </c>
      <c r="K19" s="118" t="s">
        <v>3224</v>
      </c>
    </row>
    <row r="20" spans="1:11">
      <c r="A20" t="str">
        <f t="shared" si="0"/>
        <v>OKCSCD</v>
      </c>
      <c r="B20" t="s">
        <v>3105</v>
      </c>
      <c r="C20" t="s">
        <v>16039</v>
      </c>
      <c r="D20" t="s">
        <v>3109</v>
      </c>
      <c r="E20" t="s">
        <v>14956</v>
      </c>
      <c r="F20" t="s">
        <v>107</v>
      </c>
      <c r="G20" t="s">
        <v>137</v>
      </c>
      <c r="H20" t="s">
        <v>2710</v>
      </c>
      <c r="J20" t="s">
        <v>546</v>
      </c>
      <c r="K20" s="118" t="s">
        <v>3224</v>
      </c>
    </row>
    <row r="21" spans="1:11">
      <c r="A21" t="str">
        <f t="shared" si="0"/>
        <v>OKECAR</v>
      </c>
      <c r="B21" t="s">
        <v>3064</v>
      </c>
      <c r="C21" t="s">
        <v>3065</v>
      </c>
      <c r="D21" t="s">
        <v>14958</v>
      </c>
      <c r="E21" t="s">
        <v>14959</v>
      </c>
      <c r="F21" t="s">
        <v>62</v>
      </c>
      <c r="G21" t="s">
        <v>137</v>
      </c>
      <c r="H21" t="s">
        <v>2710</v>
      </c>
      <c r="J21" t="s">
        <v>546</v>
      </c>
      <c r="K21" s="118" t="s">
        <v>3224</v>
      </c>
    </row>
    <row r="22" spans="1:11">
      <c r="A22" t="str">
        <f t="shared" si="0"/>
        <v>OKCFC1</v>
      </c>
      <c r="B22" t="s">
        <v>16082</v>
      </c>
      <c r="C22" t="s">
        <v>16083</v>
      </c>
      <c r="D22" t="s">
        <v>14961</v>
      </c>
      <c r="E22" t="s">
        <v>14962</v>
      </c>
      <c r="F22" t="s">
        <v>100</v>
      </c>
      <c r="G22" t="s">
        <v>137</v>
      </c>
      <c r="H22" t="s">
        <v>2710</v>
      </c>
      <c r="J22" t="s">
        <v>546</v>
      </c>
      <c r="K22" s="118" t="s">
        <v>3224</v>
      </c>
    </row>
    <row r="23" spans="1:11">
      <c r="A23" t="str">
        <f t="shared" si="0"/>
        <v>OKCFC2</v>
      </c>
      <c r="B23" t="s">
        <v>16084</v>
      </c>
      <c r="C23" t="s">
        <v>16085</v>
      </c>
      <c r="D23" t="s">
        <v>3110</v>
      </c>
      <c r="E23" t="s">
        <v>14964</v>
      </c>
      <c r="F23" t="s">
        <v>73</v>
      </c>
      <c r="G23" t="s">
        <v>137</v>
      </c>
      <c r="H23" t="s">
        <v>97</v>
      </c>
      <c r="J23" t="s">
        <v>546</v>
      </c>
      <c r="K23" s="118" t="s">
        <v>3224</v>
      </c>
    </row>
    <row r="24" spans="1:11">
      <c r="A24" t="str">
        <f t="shared" si="0"/>
        <v>OKCFC3</v>
      </c>
      <c r="B24" t="s">
        <v>16086</v>
      </c>
      <c r="C24" t="s">
        <v>16087</v>
      </c>
      <c r="D24" t="s">
        <v>14966</v>
      </c>
      <c r="E24" t="s">
        <v>3123</v>
      </c>
      <c r="F24" t="s">
        <v>107</v>
      </c>
      <c r="G24" t="s">
        <v>137</v>
      </c>
      <c r="H24" t="s">
        <v>2710</v>
      </c>
      <c r="J24" t="s">
        <v>546</v>
      </c>
      <c r="K24" s="118" t="s">
        <v>3224</v>
      </c>
    </row>
    <row r="25" spans="1:11">
      <c r="A25" t="str">
        <f t="shared" si="0"/>
        <v>OKCFC4</v>
      </c>
      <c r="B25" t="s">
        <v>16088</v>
      </c>
      <c r="C25" t="s">
        <v>16089</v>
      </c>
      <c r="D25" t="s">
        <v>3126</v>
      </c>
      <c r="E25" t="s">
        <v>14968</v>
      </c>
      <c r="F25" t="s">
        <v>120</v>
      </c>
      <c r="G25" t="s">
        <v>137</v>
      </c>
      <c r="H25" t="s">
        <v>2710</v>
      </c>
      <c r="J25" t="s">
        <v>546</v>
      </c>
      <c r="K25" s="118" t="s">
        <v>3224</v>
      </c>
    </row>
    <row r="26" spans="1:11">
      <c r="A26" t="str">
        <f t="shared" si="0"/>
        <v>OKCFC5</v>
      </c>
      <c r="B26" t="s">
        <v>16090</v>
      </c>
      <c r="C26" t="s">
        <v>16091</v>
      </c>
      <c r="D26" t="s">
        <v>14970</v>
      </c>
      <c r="E26" t="s">
        <v>14970</v>
      </c>
      <c r="F26" t="s">
        <v>136</v>
      </c>
      <c r="G26" t="s">
        <v>137</v>
      </c>
      <c r="H26" t="s">
        <v>2710</v>
      </c>
      <c r="J26" t="s">
        <v>546</v>
      </c>
      <c r="K26" s="118" t="s">
        <v>3224</v>
      </c>
    </row>
    <row r="27" spans="1:11">
      <c r="A27" t="str">
        <f t="shared" si="0"/>
        <v>OKCFC6</v>
      </c>
      <c r="B27" t="s">
        <v>16092</v>
      </c>
      <c r="C27" t="s">
        <v>16093</v>
      </c>
      <c r="D27" t="s">
        <v>14972</v>
      </c>
      <c r="E27" t="s">
        <v>14973</v>
      </c>
      <c r="F27" t="s">
        <v>100</v>
      </c>
      <c r="G27" t="s">
        <v>137</v>
      </c>
      <c r="H27" t="s">
        <v>2710</v>
      </c>
      <c r="J27" t="s">
        <v>546</v>
      </c>
      <c r="K27" s="118" t="s">
        <v>3224</v>
      </c>
    </row>
    <row r="28" spans="1:11">
      <c r="A28" t="str">
        <f t="shared" si="0"/>
        <v>OKCFC7</v>
      </c>
      <c r="B28" t="s">
        <v>16094</v>
      </c>
      <c r="C28" t="s">
        <v>16095</v>
      </c>
      <c r="D28" t="s">
        <v>14974</v>
      </c>
      <c r="E28" t="s">
        <v>14975</v>
      </c>
      <c r="F28" t="s">
        <v>73</v>
      </c>
      <c r="G28" t="s">
        <v>137</v>
      </c>
      <c r="H28" t="s">
        <v>97</v>
      </c>
      <c r="J28" t="s">
        <v>546</v>
      </c>
      <c r="K28" s="118" t="s">
        <v>3224</v>
      </c>
    </row>
    <row r="29" spans="1:11">
      <c r="A29" t="str">
        <f t="shared" si="0"/>
        <v>OKCFC8</v>
      </c>
      <c r="B29" t="s">
        <v>16096</v>
      </c>
      <c r="C29" t="s">
        <v>16097</v>
      </c>
      <c r="D29" t="s">
        <v>3127</v>
      </c>
      <c r="E29" t="s">
        <v>14977</v>
      </c>
      <c r="F29" t="s">
        <v>107</v>
      </c>
      <c r="G29" t="s">
        <v>137</v>
      </c>
      <c r="H29" t="s">
        <v>2710</v>
      </c>
      <c r="J29" t="s">
        <v>546</v>
      </c>
      <c r="K29" s="118" t="s">
        <v>3224</v>
      </c>
    </row>
    <row r="30" spans="1:11">
      <c r="A30" t="str">
        <f t="shared" si="0"/>
        <v>OKCFC9</v>
      </c>
      <c r="B30" t="s">
        <v>16098</v>
      </c>
      <c r="C30" t="s">
        <v>16099</v>
      </c>
      <c r="D30" t="s">
        <v>14979</v>
      </c>
      <c r="E30" t="s">
        <v>14980</v>
      </c>
      <c r="F30" t="s">
        <v>120</v>
      </c>
      <c r="G30" t="s">
        <v>137</v>
      </c>
      <c r="H30" t="s">
        <v>2710</v>
      </c>
      <c r="J30" t="s">
        <v>546</v>
      </c>
      <c r="K30" s="118" t="s">
        <v>3224</v>
      </c>
    </row>
    <row r="31" spans="1:11">
      <c r="A31" t="str">
        <f t="shared" si="0"/>
        <v>OKCFC0</v>
      </c>
      <c r="B31" t="s">
        <v>16100</v>
      </c>
      <c r="C31" t="s">
        <v>16101</v>
      </c>
      <c r="D31" t="s">
        <v>14981</v>
      </c>
      <c r="E31" t="s">
        <v>14981</v>
      </c>
      <c r="F31" t="s">
        <v>136</v>
      </c>
      <c r="G31" t="s">
        <v>137</v>
      </c>
      <c r="H31" t="s">
        <v>2710</v>
      </c>
      <c r="J31" t="s">
        <v>546</v>
      </c>
      <c r="K31" s="118" t="s">
        <v>3224</v>
      </c>
    </row>
    <row r="32" spans="1:11">
      <c r="A32" t="str">
        <f t="shared" si="0"/>
        <v>OKCESA</v>
      </c>
      <c r="B32" t="s">
        <v>3124</v>
      </c>
      <c r="C32" t="s">
        <v>16102</v>
      </c>
      <c r="D32" t="s">
        <v>3131</v>
      </c>
      <c r="E32" t="s">
        <v>14982</v>
      </c>
      <c r="F32" t="s">
        <v>2576</v>
      </c>
      <c r="G32" t="s">
        <v>137</v>
      </c>
      <c r="H32" t="s">
        <v>2710</v>
      </c>
      <c r="J32" t="s">
        <v>546</v>
      </c>
      <c r="K32" s="118" t="s">
        <v>3224</v>
      </c>
    </row>
    <row r="33" spans="1:11">
      <c r="A33" t="str">
        <f t="shared" si="0"/>
        <v>OKSTAT</v>
      </c>
      <c r="B33" t="s">
        <v>5325</v>
      </c>
      <c r="C33" t="s">
        <v>48</v>
      </c>
      <c r="D33" t="s">
        <v>14984</v>
      </c>
      <c r="E33" t="s">
        <v>14985</v>
      </c>
      <c r="F33" t="s">
        <v>62</v>
      </c>
      <c r="G33" t="s">
        <v>137</v>
      </c>
      <c r="H33" t="s">
        <v>2710</v>
      </c>
      <c r="J33" t="s">
        <v>546</v>
      </c>
      <c r="K33" s="118" t="s">
        <v>3224</v>
      </c>
    </row>
    <row r="34" spans="1:11">
      <c r="A34" t="str">
        <f t="shared" ref="A34:A65" si="1">CONCATENATE("OK",B34)</f>
        <v>OKPWM1</v>
      </c>
      <c r="B34" t="s">
        <v>16118</v>
      </c>
      <c r="C34" t="s">
        <v>16119</v>
      </c>
      <c r="D34" t="s">
        <v>3315</v>
      </c>
      <c r="E34" t="s">
        <v>14987</v>
      </c>
      <c r="F34" t="s">
        <v>100</v>
      </c>
      <c r="G34" t="s">
        <v>137</v>
      </c>
      <c r="H34" t="s">
        <v>2710</v>
      </c>
      <c r="J34" t="s">
        <v>546</v>
      </c>
      <c r="K34" s="118" t="s">
        <v>3224</v>
      </c>
    </row>
    <row r="35" spans="1:11">
      <c r="A35" t="str">
        <f t="shared" si="1"/>
        <v>OKPWM2</v>
      </c>
      <c r="B35" t="s">
        <v>16120</v>
      </c>
      <c r="C35" t="s">
        <v>16121</v>
      </c>
      <c r="D35" t="s">
        <v>14989</v>
      </c>
      <c r="E35" t="s">
        <v>14990</v>
      </c>
      <c r="F35" t="s">
        <v>100</v>
      </c>
      <c r="G35" t="s">
        <v>137</v>
      </c>
      <c r="H35" t="s">
        <v>2710</v>
      </c>
      <c r="J35" t="s">
        <v>546</v>
      </c>
      <c r="K35" s="118" t="s">
        <v>3224</v>
      </c>
    </row>
    <row r="36" spans="1:11">
      <c r="A36" t="str">
        <f t="shared" si="1"/>
        <v>OKEDES</v>
      </c>
      <c r="B36" t="s">
        <v>3111</v>
      </c>
      <c r="C36" t="s">
        <v>1449</v>
      </c>
      <c r="D36" t="s">
        <v>14992</v>
      </c>
      <c r="E36" t="s">
        <v>14993</v>
      </c>
      <c r="F36" t="s">
        <v>100</v>
      </c>
      <c r="G36" t="s">
        <v>137</v>
      </c>
      <c r="H36" t="s">
        <v>2710</v>
      </c>
      <c r="J36" t="s">
        <v>546</v>
      </c>
      <c r="K36" s="118" t="s">
        <v>3224</v>
      </c>
    </row>
    <row r="37" spans="1:11">
      <c r="A37" t="str">
        <f t="shared" si="1"/>
        <v>OKTOWN</v>
      </c>
      <c r="B37" t="s">
        <v>3143</v>
      </c>
      <c r="C37" t="s">
        <v>1697</v>
      </c>
      <c r="D37" t="s">
        <v>14995</v>
      </c>
      <c r="E37" t="s">
        <v>14996</v>
      </c>
      <c r="F37" t="s">
        <v>94</v>
      </c>
      <c r="G37" t="s">
        <v>137</v>
      </c>
      <c r="H37" t="s">
        <v>2710</v>
      </c>
      <c r="J37" t="s">
        <v>546</v>
      </c>
      <c r="K37" s="118" t="s">
        <v>3224</v>
      </c>
    </row>
    <row r="38" spans="1:11">
      <c r="A38" t="str">
        <f t="shared" si="1"/>
        <v>OKCUSU</v>
      </c>
      <c r="B38" t="s">
        <v>16122</v>
      </c>
      <c r="C38" t="s">
        <v>1653</v>
      </c>
      <c r="D38" t="s">
        <v>14998</v>
      </c>
      <c r="E38" t="s">
        <v>14999</v>
      </c>
      <c r="F38" t="s">
        <v>100</v>
      </c>
      <c r="G38" t="s">
        <v>137</v>
      </c>
      <c r="H38" t="s">
        <v>2710</v>
      </c>
      <c r="J38" t="s">
        <v>546</v>
      </c>
      <c r="K38" s="118" t="s">
        <v>3224</v>
      </c>
    </row>
    <row r="39" spans="1:11">
      <c r="A39" t="str">
        <f t="shared" si="1"/>
        <v>OKFRCO</v>
      </c>
      <c r="B39" t="s">
        <v>3161</v>
      </c>
      <c r="C39" t="s">
        <v>2603</v>
      </c>
      <c r="D39" t="s">
        <v>15000</v>
      </c>
      <c r="E39" t="s">
        <v>3158</v>
      </c>
      <c r="F39" t="s">
        <v>959</v>
      </c>
      <c r="G39" t="s">
        <v>137</v>
      </c>
      <c r="H39" t="s">
        <v>2710</v>
      </c>
      <c r="J39" t="s">
        <v>546</v>
      </c>
      <c r="K39" s="118" t="s">
        <v>3224</v>
      </c>
    </row>
    <row r="40" spans="1:11">
      <c r="A40" t="str">
        <f t="shared" si="1"/>
        <v>OKEALO</v>
      </c>
      <c r="B40" t="s">
        <v>3061</v>
      </c>
      <c r="C40" t="s">
        <v>1684</v>
      </c>
      <c r="D40" t="s">
        <v>3159</v>
      </c>
      <c r="E40" t="s">
        <v>15002</v>
      </c>
      <c r="F40" t="s">
        <v>1220</v>
      </c>
      <c r="G40" t="s">
        <v>137</v>
      </c>
      <c r="H40" t="s">
        <v>97</v>
      </c>
      <c r="J40" t="s">
        <v>546</v>
      </c>
      <c r="K40" s="118" t="s">
        <v>3224</v>
      </c>
    </row>
    <row r="41" spans="1:11">
      <c r="A41" t="str">
        <f t="shared" si="1"/>
        <v>OKRASN</v>
      </c>
      <c r="B41" t="s">
        <v>3164</v>
      </c>
      <c r="C41" t="s">
        <v>1704</v>
      </c>
      <c r="D41" t="s">
        <v>15004</v>
      </c>
      <c r="E41" t="s">
        <v>15005</v>
      </c>
      <c r="F41" t="s">
        <v>100</v>
      </c>
      <c r="G41" t="s">
        <v>137</v>
      </c>
      <c r="H41" t="s">
        <v>2710</v>
      </c>
      <c r="J41" t="s">
        <v>546</v>
      </c>
      <c r="K41" s="118" t="s">
        <v>3224</v>
      </c>
    </row>
    <row r="42" spans="1:11">
      <c r="A42" t="str">
        <f t="shared" si="1"/>
        <v>OKSPLE</v>
      </c>
      <c r="B42" t="s">
        <v>3167</v>
      </c>
      <c r="C42" t="s">
        <v>3168</v>
      </c>
      <c r="D42" t="s">
        <v>15007</v>
      </c>
      <c r="E42" t="s">
        <v>15008</v>
      </c>
      <c r="F42" t="s">
        <v>100</v>
      </c>
      <c r="G42" t="s">
        <v>137</v>
      </c>
      <c r="H42" t="s">
        <v>2710</v>
      </c>
      <c r="J42" t="s">
        <v>546</v>
      </c>
      <c r="K42" s="118" t="s">
        <v>3224</v>
      </c>
    </row>
    <row r="43" spans="1:11">
      <c r="A43" t="str">
        <f t="shared" si="1"/>
        <v>OKLSID</v>
      </c>
      <c r="B43" t="s">
        <v>3096</v>
      </c>
      <c r="C43" t="s">
        <v>1669</v>
      </c>
      <c r="D43" t="s">
        <v>3316</v>
      </c>
      <c r="E43" t="s">
        <v>15010</v>
      </c>
      <c r="F43" t="s">
        <v>114</v>
      </c>
      <c r="G43" t="s">
        <v>137</v>
      </c>
      <c r="H43" t="s">
        <v>2710</v>
      </c>
      <c r="J43" t="s">
        <v>546</v>
      </c>
      <c r="K43" s="118" t="s">
        <v>3224</v>
      </c>
    </row>
    <row r="44" spans="1:11">
      <c r="A44" t="str">
        <f t="shared" si="1"/>
        <v>OKLSAD</v>
      </c>
      <c r="B44" t="s">
        <v>3099</v>
      </c>
      <c r="C44" t="s">
        <v>1674</v>
      </c>
      <c r="D44" t="s">
        <v>15012</v>
      </c>
      <c r="E44" t="s">
        <v>15013</v>
      </c>
      <c r="F44" t="s">
        <v>114</v>
      </c>
      <c r="G44" t="s">
        <v>137</v>
      </c>
      <c r="H44" t="s">
        <v>2710</v>
      </c>
      <c r="J44" t="s">
        <v>546</v>
      </c>
      <c r="K44" s="118" t="s">
        <v>3224</v>
      </c>
    </row>
    <row r="45" spans="1:11">
      <c r="A45" t="str">
        <f t="shared" si="1"/>
        <v>OKMEAL</v>
      </c>
      <c r="B45" t="s">
        <v>3102</v>
      </c>
      <c r="C45" t="s">
        <v>1679</v>
      </c>
      <c r="D45" t="s">
        <v>15015</v>
      </c>
      <c r="E45" t="s">
        <v>15016</v>
      </c>
      <c r="F45" t="s">
        <v>100</v>
      </c>
      <c r="G45" t="s">
        <v>137</v>
      </c>
      <c r="H45" t="s">
        <v>2710</v>
      </c>
      <c r="J45" t="s">
        <v>546</v>
      </c>
      <c r="K45" s="118" t="s">
        <v>3224</v>
      </c>
    </row>
    <row r="46" spans="1:11">
      <c r="A46" t="str">
        <f t="shared" si="1"/>
        <v>OKHAFE</v>
      </c>
      <c r="B46" t="s">
        <v>3136</v>
      </c>
      <c r="C46" t="s">
        <v>3891</v>
      </c>
      <c r="D46" t="s">
        <v>15018</v>
      </c>
      <c r="E46" t="s">
        <v>15019</v>
      </c>
      <c r="F46" t="s">
        <v>239</v>
      </c>
      <c r="G46" t="s">
        <v>137</v>
      </c>
      <c r="H46" t="s">
        <v>2710</v>
      </c>
      <c r="J46" t="s">
        <v>546</v>
      </c>
      <c r="K46" s="118" t="s">
        <v>3224</v>
      </c>
    </row>
    <row r="47" spans="1:11">
      <c r="A47" t="str">
        <f t="shared" si="1"/>
        <v>OKGEOC</v>
      </c>
      <c r="B47" t="s">
        <v>3128</v>
      </c>
      <c r="C47" t="s">
        <v>3129</v>
      </c>
      <c r="D47" t="s">
        <v>15021</v>
      </c>
      <c r="E47" t="s">
        <v>15022</v>
      </c>
      <c r="F47" t="s">
        <v>179</v>
      </c>
      <c r="G47" t="s">
        <v>137</v>
      </c>
      <c r="H47" t="s">
        <v>97</v>
      </c>
      <c r="J47" t="s">
        <v>546</v>
      </c>
      <c r="K47" s="118" t="s">
        <v>3224</v>
      </c>
    </row>
    <row r="48" spans="1:11">
      <c r="A48" t="str">
        <f t="shared" si="1"/>
        <v>OKPYOP</v>
      </c>
      <c r="B48" t="s">
        <v>16123</v>
      </c>
      <c r="C48" t="s">
        <v>1804</v>
      </c>
      <c r="D48" t="s">
        <v>15024</v>
      </c>
      <c r="E48" t="s">
        <v>15024</v>
      </c>
      <c r="F48" t="s">
        <v>136</v>
      </c>
      <c r="G48" t="s">
        <v>137</v>
      </c>
      <c r="H48" t="s">
        <v>97</v>
      </c>
      <c r="J48" t="s">
        <v>546</v>
      </c>
      <c r="K48" s="118" t="s">
        <v>3224</v>
      </c>
    </row>
    <row r="49" spans="1:11">
      <c r="A49" t="str">
        <f t="shared" si="1"/>
        <v>OKCHNO</v>
      </c>
      <c r="B49" t="s">
        <v>16124</v>
      </c>
      <c r="C49" t="s">
        <v>1228</v>
      </c>
      <c r="D49" t="s">
        <v>15026</v>
      </c>
      <c r="E49" t="s">
        <v>15027</v>
      </c>
      <c r="F49" t="s">
        <v>107</v>
      </c>
      <c r="G49" t="s">
        <v>137</v>
      </c>
      <c r="H49" t="s">
        <v>97</v>
      </c>
      <c r="I49" t="s">
        <v>15028</v>
      </c>
      <c r="J49" t="s">
        <v>546</v>
      </c>
      <c r="K49" s="118" t="s">
        <v>3224</v>
      </c>
    </row>
    <row r="50" spans="1:11">
      <c r="A50" t="str">
        <f t="shared" si="1"/>
        <v>OKCONO</v>
      </c>
      <c r="B50" t="s">
        <v>3024</v>
      </c>
      <c r="C50" t="s">
        <v>1173</v>
      </c>
      <c r="D50" t="s">
        <v>1033</v>
      </c>
      <c r="E50" t="s">
        <v>1233</v>
      </c>
      <c r="F50" t="s">
        <v>107</v>
      </c>
      <c r="G50" t="s">
        <v>137</v>
      </c>
      <c r="H50" t="s">
        <v>97</v>
      </c>
      <c r="J50" t="s">
        <v>546</v>
      </c>
      <c r="K50" s="118" t="s">
        <v>2096</v>
      </c>
    </row>
    <row r="51" spans="1:11">
      <c r="A51" t="str">
        <f t="shared" si="1"/>
        <v>OKDIVI</v>
      </c>
      <c r="B51" t="s">
        <v>2734</v>
      </c>
      <c r="C51" t="s">
        <v>39</v>
      </c>
      <c r="D51" t="s">
        <v>2399</v>
      </c>
      <c r="E51" t="s">
        <v>3025</v>
      </c>
      <c r="F51" t="s">
        <v>107</v>
      </c>
      <c r="G51" t="s">
        <v>137</v>
      </c>
      <c r="H51" t="s">
        <v>2710</v>
      </c>
      <c r="J51" t="s">
        <v>546</v>
      </c>
      <c r="K51" s="118" t="s">
        <v>2096</v>
      </c>
    </row>
    <row r="52" spans="1:11">
      <c r="A52" t="str">
        <f t="shared" si="1"/>
        <v>OKLNCD</v>
      </c>
      <c r="B52" t="s">
        <v>2727</v>
      </c>
      <c r="C52" t="s">
        <v>1660</v>
      </c>
      <c r="D52" t="s">
        <v>3026</v>
      </c>
      <c r="E52" t="s">
        <v>14916</v>
      </c>
      <c r="F52" t="s">
        <v>62</v>
      </c>
      <c r="G52" t="s">
        <v>137</v>
      </c>
      <c r="H52" t="s">
        <v>2710</v>
      </c>
      <c r="J52" t="s">
        <v>546</v>
      </c>
      <c r="K52" s="118" t="s">
        <v>2096</v>
      </c>
    </row>
    <row r="53" spans="1:11">
      <c r="A53" t="str">
        <f t="shared" si="1"/>
        <v>OKCUNO</v>
      </c>
      <c r="B53" t="s">
        <v>2883</v>
      </c>
      <c r="C53" t="s">
        <v>2884</v>
      </c>
      <c r="D53" t="s">
        <v>14918</v>
      </c>
      <c r="E53" t="s">
        <v>14919</v>
      </c>
      <c r="F53" t="s">
        <v>100</v>
      </c>
      <c r="G53" t="s">
        <v>136</v>
      </c>
      <c r="H53" t="s">
        <v>2710</v>
      </c>
      <c r="J53" t="s">
        <v>546</v>
      </c>
      <c r="K53" s="118" t="s">
        <v>2096</v>
      </c>
    </row>
    <row r="54" spans="1:11">
      <c r="A54" t="str">
        <f t="shared" si="1"/>
        <v>OKCUNM</v>
      </c>
      <c r="B54" t="s">
        <v>3028</v>
      </c>
      <c r="C54" t="s">
        <v>3029</v>
      </c>
      <c r="D54" t="s">
        <v>14921</v>
      </c>
      <c r="E54" t="s">
        <v>3033</v>
      </c>
      <c r="F54" t="s">
        <v>1620</v>
      </c>
      <c r="G54" t="s">
        <v>137</v>
      </c>
      <c r="H54" t="s">
        <v>2710</v>
      </c>
      <c r="J54" t="s">
        <v>546</v>
      </c>
      <c r="K54" s="118" t="s">
        <v>2096</v>
      </c>
    </row>
    <row r="55" spans="1:11">
      <c r="A55" t="str">
        <f t="shared" si="1"/>
        <v>OKCORG</v>
      </c>
      <c r="B55" t="s">
        <v>16040</v>
      </c>
      <c r="C55" t="s">
        <v>2083</v>
      </c>
      <c r="D55" t="s">
        <v>3035</v>
      </c>
      <c r="E55" t="s">
        <v>15035</v>
      </c>
      <c r="F55" t="s">
        <v>226</v>
      </c>
      <c r="G55" t="s">
        <v>137</v>
      </c>
      <c r="H55" t="s">
        <v>2710</v>
      </c>
      <c r="J55" t="s">
        <v>546</v>
      </c>
      <c r="K55" s="118" t="s">
        <v>2096</v>
      </c>
    </row>
    <row r="56" spans="1:11">
      <c r="A56" t="str">
        <f t="shared" si="1"/>
        <v>OKCOR2</v>
      </c>
      <c r="B56" t="s">
        <v>16041</v>
      </c>
      <c r="C56" t="s">
        <v>2088</v>
      </c>
      <c r="D56" t="s">
        <v>15037</v>
      </c>
      <c r="E56" t="s">
        <v>15038</v>
      </c>
      <c r="F56" t="s">
        <v>226</v>
      </c>
      <c r="G56" t="s">
        <v>137</v>
      </c>
      <c r="H56" t="s">
        <v>2710</v>
      </c>
      <c r="J56" t="s">
        <v>546</v>
      </c>
      <c r="K56" s="118" t="s">
        <v>2096</v>
      </c>
    </row>
    <row r="57" spans="1:11">
      <c r="A57" t="str">
        <f t="shared" si="1"/>
        <v>OKCUCD</v>
      </c>
      <c r="B57" t="s">
        <v>2881</v>
      </c>
      <c r="C57" t="s">
        <v>340</v>
      </c>
      <c r="D57" t="s">
        <v>15040</v>
      </c>
      <c r="E57" t="s">
        <v>15041</v>
      </c>
      <c r="F57" t="s">
        <v>107</v>
      </c>
      <c r="G57" t="s">
        <v>137</v>
      </c>
      <c r="H57" t="s">
        <v>2710</v>
      </c>
      <c r="J57" t="s">
        <v>546</v>
      </c>
      <c r="K57" s="118" t="s">
        <v>2096</v>
      </c>
    </row>
    <row r="58" spans="1:11">
      <c r="A58" t="str">
        <f t="shared" si="1"/>
        <v>OKVTCD</v>
      </c>
      <c r="B58" t="s">
        <v>8813</v>
      </c>
      <c r="C58" t="s">
        <v>2098</v>
      </c>
      <c r="D58" t="s">
        <v>15043</v>
      </c>
      <c r="E58" t="s">
        <v>15044</v>
      </c>
      <c r="F58" t="s">
        <v>62</v>
      </c>
      <c r="G58" t="s">
        <v>137</v>
      </c>
      <c r="H58" t="s">
        <v>97</v>
      </c>
      <c r="J58" t="s">
        <v>546</v>
      </c>
      <c r="K58" s="118" t="s">
        <v>2096</v>
      </c>
    </row>
    <row r="59" spans="1:11">
      <c r="A59" t="str">
        <f t="shared" si="1"/>
        <v>OKVRNO</v>
      </c>
      <c r="B59" t="s">
        <v>3108</v>
      </c>
      <c r="C59" t="s">
        <v>2134</v>
      </c>
      <c r="D59" t="s">
        <v>15046</v>
      </c>
      <c r="E59" t="s">
        <v>3043</v>
      </c>
      <c r="F59" t="s">
        <v>1033</v>
      </c>
      <c r="G59" t="s">
        <v>137</v>
      </c>
      <c r="H59" t="s">
        <v>2710</v>
      </c>
      <c r="J59" t="s">
        <v>546</v>
      </c>
      <c r="K59" s="118" t="s">
        <v>2096</v>
      </c>
    </row>
    <row r="60" spans="1:11">
      <c r="A60" t="str">
        <f t="shared" si="1"/>
        <v>OKCRLM</v>
      </c>
      <c r="B60" t="s">
        <v>16042</v>
      </c>
      <c r="C60" t="s">
        <v>16043</v>
      </c>
      <c r="D60" t="s">
        <v>15048</v>
      </c>
      <c r="E60" t="s">
        <v>15049</v>
      </c>
      <c r="F60" t="s">
        <v>73</v>
      </c>
      <c r="G60" t="s">
        <v>137</v>
      </c>
      <c r="H60" t="s">
        <v>97</v>
      </c>
      <c r="J60" t="s">
        <v>546</v>
      </c>
      <c r="K60" s="118" t="s">
        <v>2096</v>
      </c>
    </row>
    <row r="61" spans="1:11">
      <c r="A61" t="str">
        <f t="shared" si="1"/>
        <v>OKCRL2</v>
      </c>
      <c r="B61" t="s">
        <v>16044</v>
      </c>
      <c r="C61" t="s">
        <v>16045</v>
      </c>
      <c r="D61" t="s">
        <v>4022</v>
      </c>
      <c r="E61" t="s">
        <v>14928</v>
      </c>
      <c r="F61" t="s">
        <v>73</v>
      </c>
      <c r="G61" t="s">
        <v>137</v>
      </c>
      <c r="H61" t="s">
        <v>97</v>
      </c>
      <c r="J61" t="s">
        <v>546</v>
      </c>
      <c r="K61" s="118" t="s">
        <v>2096</v>
      </c>
    </row>
    <row r="62" spans="1:11">
      <c r="A62" t="str">
        <f t="shared" si="1"/>
        <v>OKCRL3</v>
      </c>
      <c r="B62" t="s">
        <v>16046</v>
      </c>
      <c r="C62" t="s">
        <v>16047</v>
      </c>
      <c r="D62" t="s">
        <v>15052</v>
      </c>
      <c r="E62" t="s">
        <v>15053</v>
      </c>
      <c r="F62" t="s">
        <v>73</v>
      </c>
      <c r="G62" t="s">
        <v>137</v>
      </c>
      <c r="H62" t="s">
        <v>97</v>
      </c>
      <c r="J62" t="s">
        <v>546</v>
      </c>
      <c r="K62" s="118" t="s">
        <v>2096</v>
      </c>
    </row>
    <row r="63" spans="1:11">
      <c r="A63" t="str">
        <f t="shared" si="1"/>
        <v>OKODUD</v>
      </c>
      <c r="B63" t="s">
        <v>16048</v>
      </c>
      <c r="C63" t="s">
        <v>16049</v>
      </c>
      <c r="D63" t="s">
        <v>15055</v>
      </c>
      <c r="E63" t="s">
        <v>15056</v>
      </c>
      <c r="F63" t="s">
        <v>107</v>
      </c>
      <c r="G63" t="s">
        <v>137</v>
      </c>
      <c r="H63" t="s">
        <v>97</v>
      </c>
      <c r="J63" t="s">
        <v>546</v>
      </c>
      <c r="K63" s="118" t="s">
        <v>2096</v>
      </c>
    </row>
    <row r="64" spans="1:11">
      <c r="A64" t="str">
        <f t="shared" si="1"/>
        <v>OKTDIN</v>
      </c>
      <c r="B64" t="s">
        <v>16050</v>
      </c>
      <c r="C64" t="s">
        <v>2131</v>
      </c>
      <c r="D64" t="s">
        <v>15058</v>
      </c>
      <c r="E64" t="s">
        <v>15059</v>
      </c>
      <c r="F64" t="s">
        <v>73</v>
      </c>
      <c r="G64" t="s">
        <v>137</v>
      </c>
      <c r="H64" t="s">
        <v>97</v>
      </c>
      <c r="J64" t="s">
        <v>546</v>
      </c>
      <c r="K64" s="118" t="s">
        <v>2096</v>
      </c>
    </row>
    <row r="65" spans="1:11">
      <c r="A65" t="str">
        <f t="shared" si="1"/>
        <v>OKINCO</v>
      </c>
      <c r="B65" t="s">
        <v>16051</v>
      </c>
      <c r="C65" t="s">
        <v>2232</v>
      </c>
      <c r="D65" t="s">
        <v>15061</v>
      </c>
      <c r="E65" t="s">
        <v>15062</v>
      </c>
      <c r="F65" t="s">
        <v>100</v>
      </c>
      <c r="G65" t="s">
        <v>137</v>
      </c>
      <c r="H65" t="s">
        <v>2710</v>
      </c>
      <c r="J65" t="s">
        <v>546</v>
      </c>
      <c r="K65" s="118" t="s">
        <v>2096</v>
      </c>
    </row>
    <row r="66" spans="1:11">
      <c r="A66" t="str">
        <f t="shared" ref="A66:A97" si="2">CONCATENATE("OK",B66)</f>
        <v>OKINSN</v>
      </c>
      <c r="B66" t="s">
        <v>16052</v>
      </c>
      <c r="C66" t="s">
        <v>2235</v>
      </c>
      <c r="D66" t="s">
        <v>15064</v>
      </c>
      <c r="E66" t="s">
        <v>15065</v>
      </c>
      <c r="F66" t="s">
        <v>94</v>
      </c>
      <c r="G66" t="s">
        <v>137</v>
      </c>
      <c r="H66" t="s">
        <v>2710</v>
      </c>
      <c r="J66" t="s">
        <v>546</v>
      </c>
      <c r="K66" s="118" t="s">
        <v>2096</v>
      </c>
    </row>
    <row r="67" spans="1:11">
      <c r="A67" t="str">
        <f t="shared" si="2"/>
        <v>OKINLI</v>
      </c>
      <c r="B67" t="s">
        <v>16053</v>
      </c>
      <c r="C67" t="s">
        <v>2247</v>
      </c>
      <c r="D67" t="s">
        <v>15067</v>
      </c>
      <c r="E67" t="s">
        <v>3055</v>
      </c>
      <c r="F67" t="s">
        <v>73</v>
      </c>
      <c r="G67" t="s">
        <v>137</v>
      </c>
      <c r="H67" t="s">
        <v>97</v>
      </c>
      <c r="J67" t="s">
        <v>546</v>
      </c>
      <c r="K67" s="118" t="s">
        <v>2096</v>
      </c>
    </row>
    <row r="68" spans="1:11">
      <c r="A68" t="str">
        <f t="shared" si="2"/>
        <v>OKAGPY</v>
      </c>
      <c r="B68" t="s">
        <v>16054</v>
      </c>
      <c r="C68" t="s">
        <v>16055</v>
      </c>
      <c r="D68" t="s">
        <v>15068</v>
      </c>
      <c r="E68" t="s">
        <v>15069</v>
      </c>
      <c r="F68" t="s">
        <v>1233</v>
      </c>
      <c r="G68" t="s">
        <v>137</v>
      </c>
      <c r="H68" t="s">
        <v>2710</v>
      </c>
      <c r="J68" t="s">
        <v>546</v>
      </c>
      <c r="K68" s="118" t="s">
        <v>2096</v>
      </c>
    </row>
    <row r="69" spans="1:11">
      <c r="A69" t="str">
        <f t="shared" si="2"/>
        <v>OKAGCP</v>
      </c>
      <c r="B69" t="s">
        <v>16056</v>
      </c>
      <c r="C69" t="s">
        <v>16057</v>
      </c>
      <c r="D69" t="s">
        <v>14938</v>
      </c>
      <c r="E69" t="s">
        <v>15071</v>
      </c>
      <c r="F69" t="s">
        <v>120</v>
      </c>
      <c r="G69" t="s">
        <v>137</v>
      </c>
      <c r="H69" t="s">
        <v>2710</v>
      </c>
      <c r="J69" t="s">
        <v>546</v>
      </c>
      <c r="K69" s="118" t="s">
        <v>2096</v>
      </c>
    </row>
    <row r="70" spans="1:11">
      <c r="A70" t="str">
        <f t="shared" si="2"/>
        <v>OKAGAC</v>
      </c>
      <c r="B70" t="s">
        <v>16058</v>
      </c>
      <c r="C70" t="s">
        <v>16059</v>
      </c>
      <c r="D70" t="s">
        <v>15073</v>
      </c>
      <c r="E70" t="s">
        <v>14941</v>
      </c>
      <c r="F70" t="s">
        <v>2278</v>
      </c>
      <c r="G70" t="s">
        <v>137</v>
      </c>
      <c r="H70" t="s">
        <v>2710</v>
      </c>
      <c r="J70" t="s">
        <v>546</v>
      </c>
      <c r="K70" s="118" t="s">
        <v>2096</v>
      </c>
    </row>
    <row r="71" spans="1:11">
      <c r="A71" t="str">
        <f t="shared" si="2"/>
        <v>OKAGBP</v>
      </c>
      <c r="B71" t="s">
        <v>16060</v>
      </c>
      <c r="C71" t="s">
        <v>2280</v>
      </c>
      <c r="D71" t="s">
        <v>2413</v>
      </c>
      <c r="E71" t="s">
        <v>14947</v>
      </c>
      <c r="F71" t="s">
        <v>1233</v>
      </c>
      <c r="G71" t="s">
        <v>137</v>
      </c>
      <c r="H71" t="s">
        <v>2710</v>
      </c>
      <c r="J71" t="s">
        <v>546</v>
      </c>
      <c r="K71" s="118" t="s">
        <v>2096</v>
      </c>
    </row>
    <row r="72" spans="1:11">
      <c r="A72" t="str">
        <f t="shared" si="2"/>
        <v>OKAGLB</v>
      </c>
      <c r="B72" t="s">
        <v>16125</v>
      </c>
      <c r="C72" t="s">
        <v>16062</v>
      </c>
      <c r="D72" t="s">
        <v>15076</v>
      </c>
      <c r="E72" t="s">
        <v>15077</v>
      </c>
      <c r="F72" t="s">
        <v>120</v>
      </c>
      <c r="G72" t="s">
        <v>137</v>
      </c>
      <c r="H72" t="s">
        <v>2710</v>
      </c>
      <c r="J72" t="s">
        <v>546</v>
      </c>
      <c r="K72" s="118" t="s">
        <v>2096</v>
      </c>
    </row>
    <row r="73" spans="1:11">
      <c r="A73" t="str">
        <f t="shared" si="2"/>
        <v>OKAACB</v>
      </c>
      <c r="B73" t="s">
        <v>16063</v>
      </c>
      <c r="C73" t="s">
        <v>16064</v>
      </c>
      <c r="D73" t="s">
        <v>15079</v>
      </c>
      <c r="E73" t="s">
        <v>15080</v>
      </c>
      <c r="F73" t="s">
        <v>2278</v>
      </c>
      <c r="G73" t="s">
        <v>137</v>
      </c>
      <c r="H73" t="s">
        <v>2710</v>
      </c>
      <c r="J73" t="s">
        <v>546</v>
      </c>
      <c r="K73" s="118" t="s">
        <v>2096</v>
      </c>
    </row>
    <row r="74" spans="1:11">
      <c r="A74" t="str">
        <f t="shared" si="2"/>
        <v>OKAGBG</v>
      </c>
      <c r="B74" t="s">
        <v>16065</v>
      </c>
      <c r="C74" t="s">
        <v>2287</v>
      </c>
      <c r="D74" t="s">
        <v>15082</v>
      </c>
      <c r="E74" t="s">
        <v>3313</v>
      </c>
      <c r="F74" t="s">
        <v>100</v>
      </c>
      <c r="G74" t="s">
        <v>137</v>
      </c>
      <c r="H74" t="s">
        <v>97</v>
      </c>
      <c r="J74" t="s">
        <v>546</v>
      </c>
      <c r="K74" s="118" t="s">
        <v>2096</v>
      </c>
    </row>
    <row r="75" spans="1:11">
      <c r="A75" t="str">
        <f t="shared" si="2"/>
        <v>OKAGPG</v>
      </c>
      <c r="B75" t="s">
        <v>16066</v>
      </c>
      <c r="C75" t="s">
        <v>16067</v>
      </c>
      <c r="D75" t="s">
        <v>3084</v>
      </c>
      <c r="E75" t="s">
        <v>15084</v>
      </c>
      <c r="F75" t="s">
        <v>100</v>
      </c>
      <c r="G75" t="s">
        <v>137</v>
      </c>
      <c r="H75" t="s">
        <v>2710</v>
      </c>
      <c r="J75" t="s">
        <v>546</v>
      </c>
      <c r="K75" s="118" t="s">
        <v>2096</v>
      </c>
    </row>
    <row r="76" spans="1:11">
      <c r="A76" t="str">
        <f t="shared" si="2"/>
        <v>OKCRTP</v>
      </c>
      <c r="B76" t="s">
        <v>2920</v>
      </c>
      <c r="C76" t="s">
        <v>1330</v>
      </c>
      <c r="D76" t="s">
        <v>15086</v>
      </c>
      <c r="E76" t="s">
        <v>14950</v>
      </c>
      <c r="F76" t="s">
        <v>62</v>
      </c>
      <c r="G76" t="s">
        <v>137</v>
      </c>
      <c r="H76" t="s">
        <v>97</v>
      </c>
      <c r="J76" t="s">
        <v>546</v>
      </c>
      <c r="K76" s="118" t="s">
        <v>2096</v>
      </c>
    </row>
    <row r="77" spans="1:11">
      <c r="A77" t="str">
        <f t="shared" si="2"/>
        <v>OKTXAP</v>
      </c>
      <c r="B77" t="s">
        <v>16107</v>
      </c>
      <c r="C77" t="s">
        <v>2103</v>
      </c>
      <c r="D77" t="s">
        <v>14952</v>
      </c>
      <c r="E77" t="s">
        <v>14952</v>
      </c>
      <c r="F77" t="s">
        <v>136</v>
      </c>
      <c r="G77" t="s">
        <v>137</v>
      </c>
      <c r="H77" t="s">
        <v>97</v>
      </c>
      <c r="J77" t="s">
        <v>546</v>
      </c>
      <c r="K77" s="118" t="s">
        <v>2096</v>
      </c>
    </row>
    <row r="78" spans="1:11">
      <c r="A78" t="str">
        <f t="shared" si="2"/>
        <v>OKGEOC</v>
      </c>
      <c r="B78" t="s">
        <v>3128</v>
      </c>
      <c r="C78" t="s">
        <v>2260</v>
      </c>
      <c r="D78" t="s">
        <v>15089</v>
      </c>
      <c r="E78" t="s">
        <v>15090</v>
      </c>
      <c r="F78" t="s">
        <v>179</v>
      </c>
      <c r="G78" t="s">
        <v>137</v>
      </c>
      <c r="H78" t="s">
        <v>97</v>
      </c>
      <c r="J78" t="s">
        <v>546</v>
      </c>
      <c r="K78" s="118" t="s">
        <v>2096</v>
      </c>
    </row>
    <row r="79" spans="1:11">
      <c r="A79" t="str">
        <f t="shared" si="2"/>
        <v>OKTECN</v>
      </c>
      <c r="B79" t="s">
        <v>16126</v>
      </c>
      <c r="C79" t="s">
        <v>2267</v>
      </c>
      <c r="D79" t="s">
        <v>15091</v>
      </c>
      <c r="E79" t="s">
        <v>14953</v>
      </c>
      <c r="F79" t="s">
        <v>94</v>
      </c>
      <c r="G79" t="s">
        <v>137</v>
      </c>
      <c r="H79" t="s">
        <v>2710</v>
      </c>
      <c r="J79" t="s">
        <v>546</v>
      </c>
      <c r="K79" s="118" t="s">
        <v>2096</v>
      </c>
    </row>
    <row r="80" spans="1:11">
      <c r="A80" t="str">
        <f t="shared" si="2"/>
        <v>OKTEEC</v>
      </c>
      <c r="B80" t="s">
        <v>16127</v>
      </c>
      <c r="C80" t="s">
        <v>2270</v>
      </c>
      <c r="D80" t="s">
        <v>14955</v>
      </c>
      <c r="E80" t="s">
        <v>15092</v>
      </c>
      <c r="F80" t="s">
        <v>100</v>
      </c>
      <c r="G80" t="s">
        <v>137</v>
      </c>
      <c r="H80" t="s">
        <v>2715</v>
      </c>
      <c r="J80" t="s">
        <v>546</v>
      </c>
      <c r="K80" s="118" t="s">
        <v>2096</v>
      </c>
    </row>
    <row r="81" spans="1:11">
      <c r="A81" t="str">
        <f t="shared" si="2"/>
        <v>OKTAXC</v>
      </c>
      <c r="B81" s="121" t="s">
        <v>3132</v>
      </c>
      <c r="C81" t="s">
        <v>3133</v>
      </c>
      <c r="D81" t="s">
        <v>15093</v>
      </c>
      <c r="E81" t="s">
        <v>15094</v>
      </c>
      <c r="F81" t="s">
        <v>107</v>
      </c>
      <c r="G81" t="s">
        <v>137</v>
      </c>
      <c r="H81" t="s">
        <v>2710</v>
      </c>
      <c r="J81" t="s">
        <v>546</v>
      </c>
      <c r="K81" s="118" t="s">
        <v>2096</v>
      </c>
    </row>
    <row r="82" spans="1:11">
      <c r="A82" t="str">
        <f t="shared" si="2"/>
        <v>OKCDRC</v>
      </c>
      <c r="B82" t="s">
        <v>16128</v>
      </c>
      <c r="C82" t="s">
        <v>2226</v>
      </c>
      <c r="D82" t="s">
        <v>15095</v>
      </c>
      <c r="E82" t="s">
        <v>15096</v>
      </c>
      <c r="F82" t="s">
        <v>100</v>
      </c>
      <c r="G82" t="s">
        <v>137</v>
      </c>
      <c r="H82" t="s">
        <v>2710</v>
      </c>
      <c r="J82" t="s">
        <v>546</v>
      </c>
      <c r="K82" s="118" t="s">
        <v>2096</v>
      </c>
    </row>
    <row r="83" spans="1:11">
      <c r="A83" t="str">
        <f t="shared" si="2"/>
        <v>OKPYCD</v>
      </c>
      <c r="B83" t="s">
        <v>5352</v>
      </c>
      <c r="C83" t="s">
        <v>16129</v>
      </c>
      <c r="D83" t="s">
        <v>15098</v>
      </c>
      <c r="E83" t="s">
        <v>15099</v>
      </c>
      <c r="F83" t="s">
        <v>107</v>
      </c>
      <c r="G83" t="s">
        <v>137</v>
      </c>
      <c r="H83" t="s">
        <v>2710</v>
      </c>
      <c r="J83" t="s">
        <v>546</v>
      </c>
      <c r="K83" s="118" t="s">
        <v>2096</v>
      </c>
    </row>
    <row r="84" spans="1:11">
      <c r="A84" t="str">
        <f t="shared" si="2"/>
        <v>OKTECD</v>
      </c>
      <c r="B84" t="s">
        <v>16130</v>
      </c>
      <c r="C84" t="s">
        <v>2094</v>
      </c>
      <c r="D84" t="s">
        <v>15100</v>
      </c>
      <c r="E84" t="s">
        <v>3098</v>
      </c>
      <c r="F84" t="s">
        <v>107</v>
      </c>
      <c r="G84" t="s">
        <v>137</v>
      </c>
      <c r="H84" t="s">
        <v>2710</v>
      </c>
      <c r="J84" t="s">
        <v>546</v>
      </c>
      <c r="K84" s="118" t="s">
        <v>2096</v>
      </c>
    </row>
    <row r="85" spans="1:11">
      <c r="A85" t="str">
        <f t="shared" si="2"/>
        <v>OKBLCD</v>
      </c>
      <c r="B85" t="s">
        <v>16131</v>
      </c>
      <c r="C85" t="s">
        <v>2128</v>
      </c>
      <c r="D85" t="s">
        <v>3100</v>
      </c>
      <c r="E85" t="s">
        <v>3100</v>
      </c>
      <c r="F85" t="s">
        <v>136</v>
      </c>
      <c r="G85" t="s">
        <v>137</v>
      </c>
      <c r="H85" t="s">
        <v>97</v>
      </c>
      <c r="J85" t="s">
        <v>546</v>
      </c>
      <c r="K85" s="118" t="s">
        <v>2096</v>
      </c>
    </row>
    <row r="86" spans="1:11">
      <c r="A86" t="str">
        <f t="shared" si="2"/>
        <v>OKCLCD</v>
      </c>
      <c r="B86" t="s">
        <v>16132</v>
      </c>
      <c r="C86" t="s">
        <v>2203</v>
      </c>
      <c r="D86" t="s">
        <v>15102</v>
      </c>
      <c r="E86" t="s">
        <v>15102</v>
      </c>
      <c r="F86" t="s">
        <v>136</v>
      </c>
      <c r="G86" t="s">
        <v>137</v>
      </c>
      <c r="H86" t="s">
        <v>97</v>
      </c>
      <c r="J86" t="s">
        <v>546</v>
      </c>
      <c r="K86" s="118" t="s">
        <v>2096</v>
      </c>
    </row>
    <row r="87" spans="1:11">
      <c r="A87" t="str">
        <f t="shared" si="2"/>
        <v>OKBLPR</v>
      </c>
      <c r="B87" t="s">
        <v>16133</v>
      </c>
      <c r="C87" t="s">
        <v>2205</v>
      </c>
      <c r="D87" t="s">
        <v>15104</v>
      </c>
      <c r="E87" t="s">
        <v>15104</v>
      </c>
      <c r="F87" t="s">
        <v>136</v>
      </c>
      <c r="G87" t="s">
        <v>137</v>
      </c>
      <c r="H87" t="s">
        <v>97</v>
      </c>
      <c r="J87" t="s">
        <v>546</v>
      </c>
      <c r="K87" s="118" t="s">
        <v>2096</v>
      </c>
    </row>
    <row r="88" spans="1:11">
      <c r="A88" t="str">
        <f t="shared" si="2"/>
        <v>OKRMCT</v>
      </c>
      <c r="B88" t="s">
        <v>16134</v>
      </c>
      <c r="C88" t="s">
        <v>2208</v>
      </c>
      <c r="D88" t="s">
        <v>15106</v>
      </c>
      <c r="E88" t="s">
        <v>15107</v>
      </c>
      <c r="F88" t="s">
        <v>107</v>
      </c>
      <c r="G88" t="s">
        <v>137</v>
      </c>
      <c r="H88" t="s">
        <v>2710</v>
      </c>
      <c r="J88" t="s">
        <v>546</v>
      </c>
      <c r="K88" s="118" t="s">
        <v>2096</v>
      </c>
    </row>
    <row r="89" spans="1:11">
      <c r="A89" t="str">
        <f t="shared" si="2"/>
        <v>OKBLAC</v>
      </c>
      <c r="B89" t="s">
        <v>16135</v>
      </c>
      <c r="C89" t="s">
        <v>2212</v>
      </c>
      <c r="D89" t="s">
        <v>15109</v>
      </c>
      <c r="E89" t="s">
        <v>15109</v>
      </c>
      <c r="F89" t="s">
        <v>136</v>
      </c>
      <c r="G89" t="s">
        <v>137</v>
      </c>
      <c r="H89" t="s">
        <v>97</v>
      </c>
      <c r="J89" t="s">
        <v>546</v>
      </c>
      <c r="K89" s="118" t="s">
        <v>2096</v>
      </c>
    </row>
    <row r="90" spans="1:11">
      <c r="A90" t="str">
        <f t="shared" si="2"/>
        <v>OKADCA</v>
      </c>
      <c r="B90" t="s">
        <v>16136</v>
      </c>
      <c r="C90" t="s">
        <v>2215</v>
      </c>
      <c r="D90" t="s">
        <v>3101</v>
      </c>
      <c r="E90" t="s">
        <v>15111</v>
      </c>
      <c r="F90" t="s">
        <v>107</v>
      </c>
      <c r="G90" t="s">
        <v>137</v>
      </c>
      <c r="H90" t="s">
        <v>2710</v>
      </c>
      <c r="J90" t="s">
        <v>546</v>
      </c>
      <c r="K90" s="118" t="s">
        <v>2096</v>
      </c>
    </row>
    <row r="91" spans="1:11">
      <c r="A91" t="str">
        <f t="shared" si="2"/>
        <v>OKPYDI</v>
      </c>
      <c r="B91" t="s">
        <v>16137</v>
      </c>
      <c r="C91" t="s">
        <v>2219</v>
      </c>
      <c r="D91" t="s">
        <v>15113</v>
      </c>
      <c r="E91" t="s">
        <v>15114</v>
      </c>
      <c r="F91" t="s">
        <v>107</v>
      </c>
      <c r="G91" t="s">
        <v>137</v>
      </c>
      <c r="H91" t="s">
        <v>2710</v>
      </c>
      <c r="J91" t="s">
        <v>546</v>
      </c>
      <c r="K91" s="118" t="s">
        <v>2096</v>
      </c>
    </row>
    <row r="92" spans="1:11">
      <c r="A92" t="str">
        <f t="shared" si="2"/>
        <v>OKCCUS</v>
      </c>
      <c r="B92" t="s">
        <v>16138</v>
      </c>
      <c r="C92" t="s">
        <v>2223</v>
      </c>
      <c r="D92" t="s">
        <v>15116</v>
      </c>
      <c r="E92" t="s">
        <v>15117</v>
      </c>
      <c r="F92" t="s">
        <v>100</v>
      </c>
      <c r="G92" t="s">
        <v>137</v>
      </c>
      <c r="H92" t="s">
        <v>2710</v>
      </c>
      <c r="J92" t="s">
        <v>546</v>
      </c>
      <c r="K92" s="118" t="s">
        <v>2096</v>
      </c>
    </row>
    <row r="93" spans="1:11">
      <c r="A93" t="str">
        <f t="shared" si="2"/>
        <v>OKSTMR</v>
      </c>
      <c r="B93" t="s">
        <v>16139</v>
      </c>
      <c r="C93" t="s">
        <v>2256</v>
      </c>
      <c r="D93" t="s">
        <v>14956</v>
      </c>
      <c r="E93" t="s">
        <v>14959</v>
      </c>
      <c r="F93" t="s">
        <v>107</v>
      </c>
      <c r="G93" t="s">
        <v>137</v>
      </c>
      <c r="H93" t="s">
        <v>2710</v>
      </c>
      <c r="J93" t="s">
        <v>546</v>
      </c>
      <c r="K93" s="118" t="s">
        <v>2096</v>
      </c>
    </row>
    <row r="94" spans="1:11">
      <c r="A94" t="str">
        <f t="shared" si="2"/>
        <v>OKBLII</v>
      </c>
      <c r="B94" t="s">
        <v>16140</v>
      </c>
      <c r="C94" t="s">
        <v>2195</v>
      </c>
      <c r="D94" t="s">
        <v>14961</v>
      </c>
      <c r="E94" t="s">
        <v>14961</v>
      </c>
      <c r="F94" t="s">
        <v>136</v>
      </c>
      <c r="G94" t="s">
        <v>137</v>
      </c>
      <c r="H94" t="s">
        <v>97</v>
      </c>
      <c r="J94" t="s">
        <v>546</v>
      </c>
      <c r="K94" s="118" t="s">
        <v>2096</v>
      </c>
    </row>
    <row r="95" spans="1:11">
      <c r="A95" t="str">
        <f t="shared" si="2"/>
        <v>OKIICT</v>
      </c>
      <c r="B95" t="s">
        <v>16141</v>
      </c>
      <c r="C95" t="s">
        <v>2199</v>
      </c>
      <c r="D95" t="s">
        <v>15121</v>
      </c>
      <c r="E95" t="s">
        <v>15122</v>
      </c>
      <c r="F95" t="s">
        <v>107</v>
      </c>
      <c r="G95" t="s">
        <v>137</v>
      </c>
      <c r="H95" t="s">
        <v>2710</v>
      </c>
      <c r="J95" t="s">
        <v>546</v>
      </c>
      <c r="K95" s="118" t="s">
        <v>2096</v>
      </c>
    </row>
    <row r="96" spans="1:11">
      <c r="A96" t="str">
        <f t="shared" si="2"/>
        <v>OKRAN1</v>
      </c>
      <c r="B96" t="s">
        <v>16142</v>
      </c>
      <c r="C96" t="s">
        <v>2178</v>
      </c>
      <c r="D96" t="s">
        <v>15124</v>
      </c>
      <c r="E96" t="s">
        <v>15125</v>
      </c>
      <c r="F96" t="s">
        <v>62</v>
      </c>
      <c r="G96" t="s">
        <v>137</v>
      </c>
      <c r="H96" t="s">
        <v>97</v>
      </c>
      <c r="J96" t="s">
        <v>546</v>
      </c>
      <c r="K96" s="118" t="s">
        <v>2096</v>
      </c>
    </row>
    <row r="97" spans="1:11">
      <c r="A97" t="str">
        <f t="shared" si="2"/>
        <v>OKRAN2</v>
      </c>
      <c r="B97" t="s">
        <v>16143</v>
      </c>
      <c r="C97" t="s">
        <v>2178</v>
      </c>
      <c r="D97" t="s">
        <v>15127</v>
      </c>
      <c r="E97" t="s">
        <v>15128</v>
      </c>
      <c r="F97" t="s">
        <v>62</v>
      </c>
      <c r="G97" t="s">
        <v>137</v>
      </c>
      <c r="H97" t="s">
        <v>97</v>
      </c>
      <c r="J97" t="s">
        <v>546</v>
      </c>
      <c r="K97" s="118" t="s">
        <v>2096</v>
      </c>
    </row>
    <row r="98" spans="1:11">
      <c r="A98" t="str">
        <f t="shared" ref="A98:A129" si="3">CONCATENATE("OK",B98)</f>
        <v>OKRAN3</v>
      </c>
      <c r="B98" t="s">
        <v>16144</v>
      </c>
      <c r="C98" t="s">
        <v>2178</v>
      </c>
      <c r="D98" t="s">
        <v>15130</v>
      </c>
      <c r="E98" t="s">
        <v>14962</v>
      </c>
      <c r="F98" t="s">
        <v>62</v>
      </c>
      <c r="G98" t="s">
        <v>137</v>
      </c>
      <c r="H98" t="s">
        <v>97</v>
      </c>
      <c r="J98" t="s">
        <v>546</v>
      </c>
      <c r="K98" s="118" t="s">
        <v>2096</v>
      </c>
    </row>
    <row r="99" spans="1:11">
      <c r="A99" t="str">
        <f t="shared" si="3"/>
        <v>OKRAN4</v>
      </c>
      <c r="B99" t="s">
        <v>16145</v>
      </c>
      <c r="C99" t="s">
        <v>2178</v>
      </c>
      <c r="D99" t="s">
        <v>3110</v>
      </c>
      <c r="E99" t="s">
        <v>3113</v>
      </c>
      <c r="F99" t="s">
        <v>62</v>
      </c>
      <c r="G99" t="s">
        <v>137</v>
      </c>
      <c r="H99" t="s">
        <v>97</v>
      </c>
      <c r="J99" t="s">
        <v>546</v>
      </c>
      <c r="K99" s="118" t="s">
        <v>2096</v>
      </c>
    </row>
    <row r="100" spans="1:11">
      <c r="A100" t="str">
        <f t="shared" si="3"/>
        <v>OKDUCD</v>
      </c>
      <c r="B100" t="s">
        <v>16146</v>
      </c>
      <c r="C100" t="s">
        <v>2142</v>
      </c>
      <c r="D100" t="s">
        <v>15132</v>
      </c>
      <c r="E100" t="s">
        <v>15132</v>
      </c>
      <c r="F100" t="s">
        <v>136</v>
      </c>
      <c r="G100" t="s">
        <v>137</v>
      </c>
      <c r="H100" t="s">
        <v>97</v>
      </c>
      <c r="J100" t="s">
        <v>546</v>
      </c>
      <c r="K100" s="118" t="s">
        <v>2096</v>
      </c>
    </row>
    <row r="101" spans="1:11">
      <c r="A101" t="str">
        <f t="shared" si="3"/>
        <v>OKSTMS</v>
      </c>
      <c r="B101" t="s">
        <v>16147</v>
      </c>
      <c r="C101" t="s">
        <v>2252</v>
      </c>
      <c r="D101" t="s">
        <v>3114</v>
      </c>
      <c r="E101" t="s">
        <v>3114</v>
      </c>
      <c r="F101" t="s">
        <v>136</v>
      </c>
      <c r="G101" t="s">
        <v>137</v>
      </c>
      <c r="H101" t="s">
        <v>97</v>
      </c>
      <c r="J101" t="s">
        <v>546</v>
      </c>
      <c r="K101" s="118" t="s">
        <v>2096</v>
      </c>
    </row>
    <row r="102" spans="1:11">
      <c r="A102" t="str">
        <f t="shared" si="3"/>
        <v>OKCHNO</v>
      </c>
      <c r="B102" t="s">
        <v>16124</v>
      </c>
      <c r="C102" t="s">
        <v>1228</v>
      </c>
      <c r="D102" t="s">
        <v>3116</v>
      </c>
      <c r="E102" t="s">
        <v>15135</v>
      </c>
      <c r="F102" t="s">
        <v>107</v>
      </c>
      <c r="G102" t="s">
        <v>137</v>
      </c>
      <c r="H102" t="s">
        <v>97</v>
      </c>
      <c r="I102" t="s">
        <v>15028</v>
      </c>
      <c r="J102" t="s">
        <v>546</v>
      </c>
      <c r="K102" s="118" t="s">
        <v>2096</v>
      </c>
    </row>
    <row r="103" spans="1:11">
      <c r="A103" t="str">
        <f t="shared" si="3"/>
        <v>OKENCD</v>
      </c>
      <c r="B103" t="s">
        <v>16148</v>
      </c>
      <c r="C103" t="s">
        <v>16149</v>
      </c>
      <c r="D103" t="s">
        <v>15137</v>
      </c>
      <c r="E103" t="s">
        <v>15138</v>
      </c>
      <c r="F103" t="s">
        <v>62</v>
      </c>
      <c r="G103" t="s">
        <v>137</v>
      </c>
      <c r="H103" t="s">
        <v>2710</v>
      </c>
      <c r="J103" t="s">
        <v>546</v>
      </c>
      <c r="K103" s="118" t="s">
        <v>2096</v>
      </c>
    </row>
    <row r="104" spans="1:11">
      <c r="A104" t="str">
        <f t="shared" si="3"/>
        <v>OKSERC</v>
      </c>
      <c r="B104" t="s">
        <v>16150</v>
      </c>
      <c r="C104" t="s">
        <v>2166</v>
      </c>
      <c r="D104" t="s">
        <v>3117</v>
      </c>
      <c r="E104" t="s">
        <v>3119</v>
      </c>
      <c r="F104" t="s">
        <v>62</v>
      </c>
      <c r="G104" t="s">
        <v>137</v>
      </c>
      <c r="H104" t="s">
        <v>97</v>
      </c>
      <c r="J104" t="s">
        <v>546</v>
      </c>
      <c r="K104" s="118" t="s">
        <v>2096</v>
      </c>
    </row>
    <row r="105" spans="1:11">
      <c r="A105" t="str">
        <f t="shared" si="3"/>
        <v>OKCUIC</v>
      </c>
      <c r="B105" t="s">
        <v>16151</v>
      </c>
      <c r="C105" t="s">
        <v>2238</v>
      </c>
      <c r="D105" t="s">
        <v>15141</v>
      </c>
      <c r="E105" t="s">
        <v>15142</v>
      </c>
      <c r="F105" t="s">
        <v>100</v>
      </c>
      <c r="G105" t="s">
        <v>137</v>
      </c>
      <c r="H105" t="s">
        <v>2710</v>
      </c>
      <c r="J105" t="s">
        <v>546</v>
      </c>
      <c r="K105" s="118" t="s">
        <v>2096</v>
      </c>
    </row>
    <row r="106" spans="1:11">
      <c r="A106" t="str">
        <f t="shared" si="3"/>
        <v>OKINSS</v>
      </c>
      <c r="B106" t="s">
        <v>16152</v>
      </c>
      <c r="C106" t="s">
        <v>2240</v>
      </c>
      <c r="D106" t="s">
        <v>15144</v>
      </c>
      <c r="E106" t="s">
        <v>15144</v>
      </c>
      <c r="F106" t="s">
        <v>136</v>
      </c>
      <c r="G106" t="s">
        <v>137</v>
      </c>
      <c r="H106" t="s">
        <v>97</v>
      </c>
      <c r="J106" t="s">
        <v>546</v>
      </c>
      <c r="K106" s="118" t="s">
        <v>2096</v>
      </c>
    </row>
    <row r="107" spans="1:11">
      <c r="A107" t="str">
        <f t="shared" si="3"/>
        <v>OKNALI</v>
      </c>
      <c r="B107" t="s">
        <v>16153</v>
      </c>
      <c r="C107" t="s">
        <v>2242</v>
      </c>
      <c r="D107" t="s">
        <v>14968</v>
      </c>
      <c r="E107" t="s">
        <v>15146</v>
      </c>
      <c r="F107" t="s">
        <v>335</v>
      </c>
      <c r="G107" t="s">
        <v>137</v>
      </c>
      <c r="H107" t="s">
        <v>97</v>
      </c>
      <c r="J107" t="s">
        <v>546</v>
      </c>
      <c r="K107" s="118" t="s">
        <v>2096</v>
      </c>
    </row>
    <row r="108" spans="1:11">
      <c r="A108" t="str">
        <f t="shared" si="3"/>
        <v>OKSETA</v>
      </c>
      <c r="B108" t="s">
        <v>16154</v>
      </c>
      <c r="C108" t="s">
        <v>16155</v>
      </c>
      <c r="D108" t="s">
        <v>15148</v>
      </c>
      <c r="E108" t="s">
        <v>15149</v>
      </c>
      <c r="F108" t="s">
        <v>107</v>
      </c>
      <c r="G108" t="s">
        <v>137</v>
      </c>
      <c r="H108" t="s">
        <v>2710</v>
      </c>
      <c r="J108" t="s">
        <v>546</v>
      </c>
      <c r="K108" s="118" t="s">
        <v>2096</v>
      </c>
    </row>
    <row r="109" spans="1:11">
      <c r="A109" t="str">
        <f t="shared" si="3"/>
        <v>OKOPAY</v>
      </c>
      <c r="B109" t="s">
        <v>16114</v>
      </c>
      <c r="C109" t="s">
        <v>16115</v>
      </c>
      <c r="D109" t="s">
        <v>15151</v>
      </c>
      <c r="E109" t="s">
        <v>15151</v>
      </c>
      <c r="F109" t="s">
        <v>136</v>
      </c>
      <c r="G109" t="s">
        <v>137</v>
      </c>
      <c r="H109" t="s">
        <v>97</v>
      </c>
      <c r="J109" t="s">
        <v>546</v>
      </c>
      <c r="K109" s="118" t="s">
        <v>2096</v>
      </c>
    </row>
    <row r="110" spans="1:11">
      <c r="A110" t="str">
        <f t="shared" si="3"/>
        <v>OKCASC</v>
      </c>
      <c r="B110" t="s">
        <v>16116</v>
      </c>
      <c r="C110" t="s">
        <v>16117</v>
      </c>
      <c r="D110" t="s">
        <v>15153</v>
      </c>
      <c r="E110" t="s">
        <v>15153</v>
      </c>
      <c r="F110" t="s">
        <v>136</v>
      </c>
      <c r="G110" t="s">
        <v>137</v>
      </c>
      <c r="H110" t="s">
        <v>97</v>
      </c>
      <c r="J110" t="s">
        <v>546</v>
      </c>
      <c r="K110" s="118" t="s">
        <v>2096</v>
      </c>
    </row>
    <row r="111" spans="1:11">
      <c r="A111" t="str">
        <f t="shared" si="3"/>
        <v>OKRCPP</v>
      </c>
      <c r="B111" t="s">
        <v>16156</v>
      </c>
      <c r="C111" t="s">
        <v>16157</v>
      </c>
      <c r="D111" t="s">
        <v>15155</v>
      </c>
      <c r="E111" t="s">
        <v>15155</v>
      </c>
      <c r="F111" t="s">
        <v>136</v>
      </c>
      <c r="G111" t="s">
        <v>137</v>
      </c>
      <c r="H111" t="s">
        <v>97</v>
      </c>
      <c r="J111" t="s">
        <v>546</v>
      </c>
      <c r="K111" s="118" t="s">
        <v>2096</v>
      </c>
    </row>
    <row r="112" spans="1:11">
      <c r="A112" t="str">
        <f t="shared" si="3"/>
        <v>OKCONO</v>
      </c>
      <c r="B112" t="s">
        <v>3024</v>
      </c>
      <c r="C112" t="s">
        <v>1173</v>
      </c>
      <c r="D112" t="s">
        <v>1033</v>
      </c>
      <c r="E112" t="s">
        <v>1233</v>
      </c>
      <c r="F112" t="s">
        <v>107</v>
      </c>
      <c r="G112" t="s">
        <v>137</v>
      </c>
      <c r="H112" t="s">
        <v>97</v>
      </c>
      <c r="J112" t="s">
        <v>546</v>
      </c>
      <c r="K112" s="118" t="s">
        <v>3230</v>
      </c>
    </row>
    <row r="113" spans="1:11">
      <c r="A113" t="str">
        <f t="shared" si="3"/>
        <v>OKDIVI</v>
      </c>
      <c r="B113" t="s">
        <v>2734</v>
      </c>
      <c r="C113" t="s">
        <v>39</v>
      </c>
      <c r="D113" t="s">
        <v>2399</v>
      </c>
      <c r="E113" t="s">
        <v>3025</v>
      </c>
      <c r="F113" t="s">
        <v>107</v>
      </c>
      <c r="G113" t="s">
        <v>137</v>
      </c>
      <c r="H113" t="s">
        <v>2710</v>
      </c>
      <c r="J113" t="s">
        <v>546</v>
      </c>
      <c r="K113" s="118" t="s">
        <v>3230</v>
      </c>
    </row>
    <row r="114" spans="1:11">
      <c r="A114" t="str">
        <f t="shared" si="3"/>
        <v>OKLNCD</v>
      </c>
      <c r="B114" t="s">
        <v>2727</v>
      </c>
      <c r="C114" t="s">
        <v>1660</v>
      </c>
      <c r="D114" t="s">
        <v>3026</v>
      </c>
      <c r="E114" t="s">
        <v>14916</v>
      </c>
      <c r="F114" t="s">
        <v>62</v>
      </c>
      <c r="G114" t="s">
        <v>137</v>
      </c>
      <c r="H114" t="s">
        <v>2710</v>
      </c>
      <c r="J114" t="s">
        <v>546</v>
      </c>
      <c r="K114" s="118" t="s">
        <v>3230</v>
      </c>
    </row>
    <row r="115" spans="1:11">
      <c r="A115" t="str">
        <f t="shared" si="3"/>
        <v>OKCUNO</v>
      </c>
      <c r="B115" t="s">
        <v>2883</v>
      </c>
      <c r="C115" t="s">
        <v>2884</v>
      </c>
      <c r="D115" t="s">
        <v>14918</v>
      </c>
      <c r="E115" t="s">
        <v>14919</v>
      </c>
      <c r="F115" t="s">
        <v>100</v>
      </c>
      <c r="G115" t="s">
        <v>136</v>
      </c>
      <c r="H115" t="s">
        <v>2710</v>
      </c>
      <c r="J115" t="s">
        <v>546</v>
      </c>
      <c r="K115" s="118" t="s">
        <v>3230</v>
      </c>
    </row>
    <row r="116" spans="1:11">
      <c r="A116" t="str">
        <f t="shared" si="3"/>
        <v>OKCUNM</v>
      </c>
      <c r="B116" t="s">
        <v>3028</v>
      </c>
      <c r="C116" t="s">
        <v>3029</v>
      </c>
      <c r="D116" t="s">
        <v>14921</v>
      </c>
      <c r="E116" t="s">
        <v>3033</v>
      </c>
      <c r="F116" t="s">
        <v>1620</v>
      </c>
      <c r="G116" t="s">
        <v>137</v>
      </c>
      <c r="H116" t="s">
        <v>2710</v>
      </c>
      <c r="J116" t="s">
        <v>546</v>
      </c>
      <c r="K116" s="118" t="s">
        <v>3230</v>
      </c>
    </row>
    <row r="117" spans="1:11">
      <c r="A117" t="str">
        <f t="shared" si="3"/>
        <v>OKCUCL</v>
      </c>
      <c r="B117" t="s">
        <v>16068</v>
      </c>
      <c r="C117" t="s">
        <v>1712</v>
      </c>
      <c r="D117" t="s">
        <v>3035</v>
      </c>
      <c r="E117" t="s">
        <v>15162</v>
      </c>
      <c r="F117" t="s">
        <v>107</v>
      </c>
      <c r="G117" t="s">
        <v>137</v>
      </c>
      <c r="H117" t="s">
        <v>2710</v>
      </c>
      <c r="J117" t="s">
        <v>546</v>
      </c>
      <c r="K117" s="118" t="s">
        <v>3230</v>
      </c>
    </row>
    <row r="118" spans="1:11">
      <c r="A118" t="str">
        <f t="shared" si="3"/>
        <v>OKOREF</v>
      </c>
      <c r="B118" t="s">
        <v>16069</v>
      </c>
      <c r="C118" t="s">
        <v>1720</v>
      </c>
      <c r="D118" t="s">
        <v>15164</v>
      </c>
      <c r="E118" t="s">
        <v>15165</v>
      </c>
      <c r="F118" t="s">
        <v>88</v>
      </c>
      <c r="G118" t="s">
        <v>137</v>
      </c>
      <c r="H118" t="s">
        <v>2710</v>
      </c>
      <c r="J118" t="s">
        <v>546</v>
      </c>
      <c r="K118" s="118" t="s">
        <v>3230</v>
      </c>
    </row>
    <row r="119" spans="1:11">
      <c r="A119" t="str">
        <f t="shared" si="3"/>
        <v>OKSMCD</v>
      </c>
      <c r="B119" t="s">
        <v>16070</v>
      </c>
      <c r="C119" t="s">
        <v>1733</v>
      </c>
      <c r="D119" t="s">
        <v>15167</v>
      </c>
      <c r="E119" t="s">
        <v>3043</v>
      </c>
      <c r="F119" t="s">
        <v>100</v>
      </c>
      <c r="G119" t="s">
        <v>137</v>
      </c>
      <c r="H119" t="s">
        <v>2710</v>
      </c>
      <c r="J119" t="s">
        <v>546</v>
      </c>
      <c r="K119" s="118" t="s">
        <v>3230</v>
      </c>
    </row>
    <row r="120" spans="1:11">
      <c r="A120" t="str">
        <f t="shared" si="3"/>
        <v>OKSDST</v>
      </c>
      <c r="B120" t="s">
        <v>16071</v>
      </c>
      <c r="C120" t="s">
        <v>1750</v>
      </c>
      <c r="D120" t="s">
        <v>15048</v>
      </c>
      <c r="E120" t="s">
        <v>15169</v>
      </c>
      <c r="F120" t="s">
        <v>107</v>
      </c>
      <c r="G120" t="s">
        <v>137</v>
      </c>
      <c r="H120" t="s">
        <v>2710</v>
      </c>
      <c r="J120" t="s">
        <v>546</v>
      </c>
      <c r="K120" s="118" t="s">
        <v>3230</v>
      </c>
    </row>
    <row r="121" spans="1:11">
      <c r="A121" t="str">
        <f t="shared" si="3"/>
        <v>OKORTP</v>
      </c>
      <c r="B121" t="s">
        <v>16072</v>
      </c>
      <c r="C121" t="s">
        <v>1744</v>
      </c>
      <c r="D121" t="s">
        <v>15170</v>
      </c>
      <c r="E121" t="s">
        <v>15171</v>
      </c>
      <c r="F121" t="s">
        <v>107</v>
      </c>
      <c r="G121" t="s">
        <v>137</v>
      </c>
      <c r="H121" t="s">
        <v>2710</v>
      </c>
      <c r="J121" t="s">
        <v>546</v>
      </c>
      <c r="K121" s="118" t="s">
        <v>3230</v>
      </c>
    </row>
    <row r="122" spans="1:11">
      <c r="A122" t="str">
        <f t="shared" si="3"/>
        <v>OKEXCD</v>
      </c>
      <c r="B122" t="s">
        <v>16073</v>
      </c>
      <c r="C122" t="s">
        <v>16074</v>
      </c>
      <c r="D122" t="s">
        <v>15173</v>
      </c>
      <c r="E122" t="s">
        <v>2416</v>
      </c>
      <c r="F122" t="s">
        <v>62</v>
      </c>
      <c r="G122" t="s">
        <v>137</v>
      </c>
      <c r="H122" t="s">
        <v>2710</v>
      </c>
      <c r="J122" t="s">
        <v>546</v>
      </c>
      <c r="K122" s="118" t="s">
        <v>3230</v>
      </c>
    </row>
    <row r="123" spans="1:11">
      <c r="A123" t="str">
        <f t="shared" si="3"/>
        <v>OKCHSY</v>
      </c>
      <c r="B123" t="s">
        <v>16075</v>
      </c>
      <c r="C123" t="s">
        <v>16076</v>
      </c>
      <c r="D123" t="s">
        <v>15175</v>
      </c>
      <c r="E123" t="s">
        <v>15176</v>
      </c>
      <c r="F123" t="s">
        <v>100</v>
      </c>
      <c r="G123" t="s">
        <v>137</v>
      </c>
      <c r="H123" t="s">
        <v>2710</v>
      </c>
      <c r="J123" t="s">
        <v>546</v>
      </c>
      <c r="K123" s="118" t="s">
        <v>3230</v>
      </c>
    </row>
    <row r="124" spans="1:11">
      <c r="A124" t="str">
        <f t="shared" si="3"/>
        <v>OKTEDL</v>
      </c>
      <c r="B124" t="s">
        <v>3078</v>
      </c>
      <c r="C124" t="s">
        <v>3079</v>
      </c>
      <c r="D124" t="s">
        <v>15178</v>
      </c>
      <c r="E124" t="s">
        <v>15179</v>
      </c>
      <c r="F124" t="s">
        <v>107</v>
      </c>
      <c r="G124" t="s">
        <v>137</v>
      </c>
      <c r="H124" t="s">
        <v>2710</v>
      </c>
      <c r="J124" t="s">
        <v>546</v>
      </c>
      <c r="K124" s="118" t="s">
        <v>3230</v>
      </c>
    </row>
    <row r="125" spans="1:11">
      <c r="A125" t="str">
        <f t="shared" si="3"/>
        <v>OKMODL</v>
      </c>
      <c r="B125" t="s">
        <v>3075</v>
      </c>
      <c r="C125" t="s">
        <v>1488</v>
      </c>
      <c r="D125" t="s">
        <v>15181</v>
      </c>
      <c r="E125" t="s">
        <v>15182</v>
      </c>
      <c r="F125" t="s">
        <v>107</v>
      </c>
      <c r="G125" t="s">
        <v>137</v>
      </c>
      <c r="H125" t="s">
        <v>2710</v>
      </c>
      <c r="J125" t="s">
        <v>546</v>
      </c>
      <c r="K125" s="118" t="s">
        <v>3230</v>
      </c>
    </row>
    <row r="126" spans="1:11">
      <c r="A126" t="str">
        <f t="shared" si="3"/>
        <v>OKWHLO</v>
      </c>
      <c r="B126" t="s">
        <v>2924</v>
      </c>
      <c r="C126" t="s">
        <v>665</v>
      </c>
      <c r="D126" t="s">
        <v>15184</v>
      </c>
      <c r="E126" t="s">
        <v>15185</v>
      </c>
      <c r="F126" t="s">
        <v>107</v>
      </c>
      <c r="G126" t="s">
        <v>137</v>
      </c>
      <c r="H126" t="s">
        <v>2710</v>
      </c>
      <c r="J126" t="s">
        <v>546</v>
      </c>
      <c r="K126" s="118" t="s">
        <v>3230</v>
      </c>
    </row>
    <row r="127" spans="1:11">
      <c r="A127" t="str">
        <f t="shared" si="3"/>
        <v>OKDISY</v>
      </c>
      <c r="B127" t="s">
        <v>16077</v>
      </c>
      <c r="C127" t="s">
        <v>1858</v>
      </c>
      <c r="D127" t="s">
        <v>15187</v>
      </c>
      <c r="E127" t="s">
        <v>15188</v>
      </c>
      <c r="F127" t="s">
        <v>100</v>
      </c>
      <c r="G127" t="s">
        <v>137</v>
      </c>
      <c r="H127" t="s">
        <v>2710</v>
      </c>
      <c r="J127" t="s">
        <v>546</v>
      </c>
      <c r="K127" s="118" t="s">
        <v>3230</v>
      </c>
    </row>
    <row r="128" spans="1:11">
      <c r="A128" t="str">
        <f t="shared" si="3"/>
        <v>OKDIGC</v>
      </c>
      <c r="B128" t="s">
        <v>16078</v>
      </c>
      <c r="C128" t="s">
        <v>1865</v>
      </c>
      <c r="D128" t="s">
        <v>15190</v>
      </c>
      <c r="E128" t="s">
        <v>15191</v>
      </c>
      <c r="F128" t="s">
        <v>62</v>
      </c>
      <c r="G128" t="s">
        <v>137</v>
      </c>
      <c r="H128" t="s">
        <v>2710</v>
      </c>
      <c r="J128" t="s">
        <v>546</v>
      </c>
      <c r="K128" s="118" t="s">
        <v>3230</v>
      </c>
    </row>
    <row r="129" spans="1:11">
      <c r="A129" t="str">
        <f t="shared" si="3"/>
        <v>OKDIPC</v>
      </c>
      <c r="B129" t="s">
        <v>16079</v>
      </c>
      <c r="C129" t="s">
        <v>16080</v>
      </c>
      <c r="D129" t="s">
        <v>15193</v>
      </c>
      <c r="E129" t="s">
        <v>15194</v>
      </c>
      <c r="F129" t="s">
        <v>120</v>
      </c>
      <c r="G129" t="s">
        <v>137</v>
      </c>
      <c r="H129" t="s">
        <v>97</v>
      </c>
      <c r="J129" t="s">
        <v>546</v>
      </c>
      <c r="K129" s="118" t="s">
        <v>3230</v>
      </c>
    </row>
    <row r="130" spans="1:11">
      <c r="A130" t="str">
        <f t="shared" ref="A130:A161" si="4">CONCATENATE("OK",B130)</f>
        <v>OKEDES</v>
      </c>
      <c r="B130" t="s">
        <v>3111</v>
      </c>
      <c r="C130" t="s">
        <v>3112</v>
      </c>
      <c r="D130" t="s">
        <v>15053</v>
      </c>
      <c r="E130" t="s">
        <v>15196</v>
      </c>
      <c r="F130" t="s">
        <v>107</v>
      </c>
      <c r="G130" t="s">
        <v>137</v>
      </c>
      <c r="H130" t="s">
        <v>2710</v>
      </c>
      <c r="J130" t="s">
        <v>546</v>
      </c>
      <c r="K130" s="118" t="s">
        <v>3230</v>
      </c>
    </row>
    <row r="131" spans="1:11">
      <c r="A131" t="str">
        <f t="shared" si="4"/>
        <v>OKPRVG</v>
      </c>
      <c r="B131" t="s">
        <v>15112</v>
      </c>
      <c r="C131" t="s">
        <v>1960</v>
      </c>
      <c r="D131" t="s">
        <v>15056</v>
      </c>
      <c r="E131" t="s">
        <v>15058</v>
      </c>
      <c r="F131" t="s">
        <v>62</v>
      </c>
      <c r="G131" t="s">
        <v>137</v>
      </c>
      <c r="H131" t="s">
        <v>2710</v>
      </c>
      <c r="J131" t="s">
        <v>546</v>
      </c>
      <c r="K131" s="118" t="s">
        <v>3230</v>
      </c>
    </row>
    <row r="132" spans="1:11">
      <c r="A132" t="str">
        <f t="shared" si="4"/>
        <v>OKBGRP</v>
      </c>
      <c r="B132" t="s">
        <v>15110</v>
      </c>
      <c r="C132" t="s">
        <v>362</v>
      </c>
      <c r="D132" t="s">
        <v>15199</v>
      </c>
      <c r="E132" t="s">
        <v>15200</v>
      </c>
      <c r="F132" t="s">
        <v>62</v>
      </c>
      <c r="G132" t="s">
        <v>137</v>
      </c>
      <c r="H132" t="s">
        <v>2710</v>
      </c>
      <c r="J132" t="s">
        <v>546</v>
      </c>
      <c r="K132" s="118" t="s">
        <v>3230</v>
      </c>
    </row>
    <row r="133" spans="1:11">
      <c r="A133" t="str">
        <f t="shared" si="4"/>
        <v>OKTEPY</v>
      </c>
      <c r="B133" t="s">
        <v>8725</v>
      </c>
      <c r="C133" t="s">
        <v>16081</v>
      </c>
      <c r="D133" t="s">
        <v>15202</v>
      </c>
      <c r="E133" t="s">
        <v>15203</v>
      </c>
      <c r="F133" t="s">
        <v>107</v>
      </c>
      <c r="G133" t="s">
        <v>137</v>
      </c>
      <c r="H133" t="s">
        <v>2710</v>
      </c>
      <c r="J133" t="s">
        <v>546</v>
      </c>
      <c r="K133" s="118" t="s">
        <v>3230</v>
      </c>
    </row>
    <row r="134" spans="1:11">
      <c r="A134" t="str">
        <f t="shared" si="4"/>
        <v>OKPYNO</v>
      </c>
      <c r="B134" t="s">
        <v>16103</v>
      </c>
      <c r="C134" t="s">
        <v>2115</v>
      </c>
      <c r="D134" t="s">
        <v>15205</v>
      </c>
      <c r="E134" t="s">
        <v>15061</v>
      </c>
      <c r="F134" t="s">
        <v>100</v>
      </c>
      <c r="G134" t="s">
        <v>137</v>
      </c>
      <c r="H134" t="s">
        <v>2710</v>
      </c>
      <c r="J134" t="s">
        <v>546</v>
      </c>
      <c r="K134" s="118" t="s">
        <v>3230</v>
      </c>
    </row>
    <row r="135" spans="1:11">
      <c r="A135" t="str">
        <f t="shared" si="4"/>
        <v>OKIVGP</v>
      </c>
      <c r="B135" t="s">
        <v>16105</v>
      </c>
      <c r="C135" t="s">
        <v>2031</v>
      </c>
      <c r="D135" t="s">
        <v>14929</v>
      </c>
      <c r="E135" t="s">
        <v>15207</v>
      </c>
      <c r="F135" t="s">
        <v>107</v>
      </c>
      <c r="G135" t="s">
        <v>137</v>
      </c>
      <c r="H135" t="s">
        <v>2710</v>
      </c>
      <c r="J135" t="s">
        <v>546</v>
      </c>
      <c r="K135" s="118" t="s">
        <v>3230</v>
      </c>
    </row>
    <row r="136" spans="1:11">
      <c r="A136" t="str">
        <f t="shared" si="4"/>
        <v>OKEDE2</v>
      </c>
      <c r="B136" t="s">
        <v>3140</v>
      </c>
      <c r="C136" t="s">
        <v>1449</v>
      </c>
      <c r="D136" t="s">
        <v>15209</v>
      </c>
      <c r="E136" t="s">
        <v>15210</v>
      </c>
      <c r="F136" t="s">
        <v>100</v>
      </c>
      <c r="G136" t="s">
        <v>137</v>
      </c>
      <c r="H136" t="s">
        <v>2710</v>
      </c>
      <c r="J136" t="s">
        <v>546</v>
      </c>
      <c r="K136" s="118" t="s">
        <v>3230</v>
      </c>
    </row>
    <row r="137" spans="1:11">
      <c r="A137" t="str">
        <f t="shared" si="4"/>
        <v>OKBUSE</v>
      </c>
      <c r="B137" t="s">
        <v>16158</v>
      </c>
      <c r="C137" t="s">
        <v>16159</v>
      </c>
      <c r="D137" t="s">
        <v>15212</v>
      </c>
      <c r="E137" t="s">
        <v>15212</v>
      </c>
      <c r="F137" t="s">
        <v>136</v>
      </c>
      <c r="G137" t="s">
        <v>137</v>
      </c>
      <c r="H137" t="s">
        <v>97</v>
      </c>
      <c r="J137" t="s">
        <v>546</v>
      </c>
      <c r="K137" s="118" t="s">
        <v>3230</v>
      </c>
    </row>
    <row r="138" spans="1:11">
      <c r="A138" t="str">
        <f t="shared" si="4"/>
        <v>OKFACI</v>
      </c>
      <c r="B138" t="s">
        <v>8782</v>
      </c>
      <c r="C138" t="s">
        <v>747</v>
      </c>
      <c r="D138" t="s">
        <v>15214</v>
      </c>
      <c r="E138" t="s">
        <v>15215</v>
      </c>
      <c r="F138" t="s">
        <v>107</v>
      </c>
      <c r="G138" t="s">
        <v>137</v>
      </c>
      <c r="H138" t="s">
        <v>2710</v>
      </c>
      <c r="J138" t="s">
        <v>546</v>
      </c>
      <c r="K138" s="118" t="s">
        <v>3230</v>
      </c>
    </row>
    <row r="139" spans="1:11">
      <c r="A139" t="str">
        <f t="shared" si="4"/>
        <v>OKACHK</v>
      </c>
      <c r="B139" t="s">
        <v>15126</v>
      </c>
      <c r="C139" t="s">
        <v>16160</v>
      </c>
      <c r="D139" t="s">
        <v>15217</v>
      </c>
      <c r="E139" t="s">
        <v>15217</v>
      </c>
      <c r="F139" t="s">
        <v>136</v>
      </c>
      <c r="G139" t="s">
        <v>137</v>
      </c>
      <c r="H139" t="s">
        <v>97</v>
      </c>
      <c r="J139" t="s">
        <v>546</v>
      </c>
      <c r="K139" s="118" t="s">
        <v>3230</v>
      </c>
    </row>
    <row r="140" spans="1:11">
      <c r="A140" t="str">
        <f t="shared" si="4"/>
        <v>OKADVI</v>
      </c>
      <c r="B140" t="s">
        <v>3057</v>
      </c>
      <c r="C140" t="s">
        <v>16108</v>
      </c>
      <c r="D140" t="s">
        <v>15219</v>
      </c>
      <c r="E140" t="s">
        <v>2730</v>
      </c>
      <c r="F140" t="s">
        <v>239</v>
      </c>
      <c r="G140" t="s">
        <v>137</v>
      </c>
      <c r="H140" t="s">
        <v>2710</v>
      </c>
      <c r="J140" t="s">
        <v>546</v>
      </c>
      <c r="K140" s="118" t="s">
        <v>3230</v>
      </c>
    </row>
    <row r="141" spans="1:11">
      <c r="A141" t="str">
        <f t="shared" si="4"/>
        <v>OKFRE1</v>
      </c>
      <c r="B141" t="s">
        <v>16161</v>
      </c>
      <c r="C141" t="s">
        <v>16162</v>
      </c>
      <c r="D141" t="s">
        <v>15221</v>
      </c>
      <c r="E141" t="s">
        <v>15065</v>
      </c>
      <c r="F141" t="s">
        <v>120</v>
      </c>
      <c r="G141" t="s">
        <v>137</v>
      </c>
      <c r="H141" t="s">
        <v>2710</v>
      </c>
      <c r="J141" t="s">
        <v>546</v>
      </c>
      <c r="K141" s="118" t="s">
        <v>3230</v>
      </c>
    </row>
    <row r="142" spans="1:11">
      <c r="A142" t="str">
        <f t="shared" si="4"/>
        <v>OKFRE2</v>
      </c>
      <c r="B142" t="s">
        <v>16163</v>
      </c>
      <c r="C142" t="s">
        <v>16164</v>
      </c>
      <c r="D142" t="s">
        <v>15067</v>
      </c>
      <c r="E142" t="s">
        <v>15223</v>
      </c>
      <c r="F142" t="s">
        <v>120</v>
      </c>
      <c r="G142" t="s">
        <v>137</v>
      </c>
      <c r="H142" t="s">
        <v>2710</v>
      </c>
      <c r="J142" t="s">
        <v>546</v>
      </c>
      <c r="K142" s="118" t="s">
        <v>3230</v>
      </c>
    </row>
    <row r="143" spans="1:11">
      <c r="A143" t="str">
        <f t="shared" si="4"/>
        <v>OKPLTB</v>
      </c>
      <c r="B143" t="s">
        <v>2985</v>
      </c>
      <c r="C143" t="s">
        <v>1870</v>
      </c>
      <c r="D143" t="s">
        <v>15225</v>
      </c>
      <c r="E143" t="s">
        <v>3055</v>
      </c>
      <c r="F143" t="s">
        <v>100</v>
      </c>
      <c r="G143" t="s">
        <v>137</v>
      </c>
      <c r="H143" t="s">
        <v>2710</v>
      </c>
      <c r="J143" t="s">
        <v>546</v>
      </c>
      <c r="K143" s="118" t="s">
        <v>3230</v>
      </c>
    </row>
    <row r="144" spans="1:11">
      <c r="A144" t="str">
        <f t="shared" si="4"/>
        <v>OKINRC</v>
      </c>
      <c r="B144" t="s">
        <v>16165</v>
      </c>
      <c r="C144" t="s">
        <v>2175</v>
      </c>
      <c r="D144" t="s">
        <v>15068</v>
      </c>
      <c r="E144" t="s">
        <v>3059</v>
      </c>
      <c r="F144" t="s">
        <v>100</v>
      </c>
      <c r="G144" t="s">
        <v>137</v>
      </c>
      <c r="H144" t="s">
        <v>2710</v>
      </c>
      <c r="J144" t="s">
        <v>546</v>
      </c>
      <c r="K144" s="118" t="s">
        <v>3230</v>
      </c>
    </row>
    <row r="145" spans="1:11">
      <c r="A145" t="str">
        <f t="shared" si="4"/>
        <v>OKDOGR</v>
      </c>
      <c r="B145" t="s">
        <v>16166</v>
      </c>
      <c r="C145" t="s">
        <v>2015</v>
      </c>
      <c r="D145" t="s">
        <v>15228</v>
      </c>
      <c r="E145" t="s">
        <v>15229</v>
      </c>
      <c r="F145" t="s">
        <v>107</v>
      </c>
      <c r="G145" t="s">
        <v>137</v>
      </c>
      <c r="H145" t="s">
        <v>2710</v>
      </c>
      <c r="J145" t="s">
        <v>546</v>
      </c>
      <c r="K145" s="118" t="s">
        <v>3230</v>
      </c>
    </row>
    <row r="146" spans="1:11">
      <c r="A146" t="str">
        <f t="shared" si="4"/>
        <v>OKADBO</v>
      </c>
      <c r="B146" t="s">
        <v>16167</v>
      </c>
      <c r="C146" t="s">
        <v>1950</v>
      </c>
      <c r="D146" t="s">
        <v>15231</v>
      </c>
      <c r="E146" t="s">
        <v>15231</v>
      </c>
      <c r="F146" t="s">
        <v>136</v>
      </c>
      <c r="G146" t="s">
        <v>137</v>
      </c>
      <c r="H146" t="s">
        <v>97</v>
      </c>
      <c r="J146" t="s">
        <v>546</v>
      </c>
      <c r="K146" s="118" t="s">
        <v>3230</v>
      </c>
    </row>
    <row r="147" spans="1:11">
      <c r="A147" t="str">
        <f t="shared" si="4"/>
        <v>OKAICD</v>
      </c>
      <c r="B147" t="s">
        <v>16168</v>
      </c>
      <c r="C147" t="s">
        <v>1995</v>
      </c>
      <c r="D147" t="s">
        <v>3060</v>
      </c>
      <c r="E147" t="s">
        <v>3060</v>
      </c>
      <c r="F147" t="s">
        <v>136</v>
      </c>
      <c r="G147" t="s">
        <v>137</v>
      </c>
      <c r="H147" t="s">
        <v>97</v>
      </c>
      <c r="J147" t="s">
        <v>546</v>
      </c>
      <c r="K147" s="118" t="s">
        <v>3230</v>
      </c>
    </row>
    <row r="148" spans="1:11">
      <c r="A148" t="str">
        <f t="shared" si="4"/>
        <v>OKSPLM</v>
      </c>
      <c r="B148" t="s">
        <v>3177</v>
      </c>
      <c r="C148" t="s">
        <v>1919</v>
      </c>
      <c r="D148" t="s">
        <v>3062</v>
      </c>
      <c r="E148" t="s">
        <v>15071</v>
      </c>
      <c r="F148" t="s">
        <v>114</v>
      </c>
      <c r="G148" t="s">
        <v>137</v>
      </c>
      <c r="H148" t="s">
        <v>2710</v>
      </c>
      <c r="J148" t="s">
        <v>546</v>
      </c>
      <c r="K148" s="118" t="s">
        <v>3230</v>
      </c>
    </row>
    <row r="149" spans="1:11">
      <c r="A149" t="str">
        <f t="shared" si="4"/>
        <v>OKADID</v>
      </c>
      <c r="B149" t="s">
        <v>3034</v>
      </c>
      <c r="C149" t="s">
        <v>1844</v>
      </c>
      <c r="D149" t="s">
        <v>15073</v>
      </c>
      <c r="E149" t="s">
        <v>3066</v>
      </c>
      <c r="F149" t="s">
        <v>239</v>
      </c>
      <c r="G149" t="s">
        <v>137</v>
      </c>
      <c r="H149" t="s">
        <v>2710</v>
      </c>
      <c r="J149" t="s">
        <v>546</v>
      </c>
      <c r="K149" s="118" t="s">
        <v>3230</v>
      </c>
    </row>
    <row r="150" spans="1:11">
      <c r="A150" t="str">
        <f t="shared" si="4"/>
        <v>OKCUST</v>
      </c>
      <c r="B150" t="s">
        <v>16109</v>
      </c>
      <c r="C150" t="s">
        <v>1982</v>
      </c>
      <c r="D150" t="s">
        <v>3067</v>
      </c>
      <c r="E150" t="s">
        <v>3074</v>
      </c>
      <c r="F150" t="s">
        <v>100</v>
      </c>
      <c r="G150" t="s">
        <v>137</v>
      </c>
      <c r="H150" t="s">
        <v>2710</v>
      </c>
      <c r="J150" t="s">
        <v>546</v>
      </c>
      <c r="K150" s="118" t="s">
        <v>3230</v>
      </c>
    </row>
    <row r="151" spans="1:11">
      <c r="A151" t="str">
        <f t="shared" si="4"/>
        <v>OKTEPA</v>
      </c>
      <c r="B151" t="s">
        <v>8728</v>
      </c>
      <c r="C151" t="s">
        <v>1880</v>
      </c>
      <c r="D151" t="s">
        <v>3076</v>
      </c>
      <c r="E151" t="s">
        <v>3077</v>
      </c>
      <c r="F151" t="s">
        <v>107</v>
      </c>
      <c r="G151" t="s">
        <v>137</v>
      </c>
      <c r="H151" t="s">
        <v>2710</v>
      </c>
      <c r="J151" t="s">
        <v>546</v>
      </c>
      <c r="K151" s="118" t="s">
        <v>3230</v>
      </c>
    </row>
    <row r="152" spans="1:11">
      <c r="A152" t="str">
        <f t="shared" si="4"/>
        <v>OKPRIO</v>
      </c>
      <c r="B152" t="s">
        <v>3171</v>
      </c>
      <c r="C152" t="s">
        <v>1516</v>
      </c>
      <c r="D152" t="s">
        <v>3080</v>
      </c>
      <c r="E152" t="s">
        <v>3080</v>
      </c>
      <c r="F152" t="s">
        <v>136</v>
      </c>
      <c r="G152" t="s">
        <v>137</v>
      </c>
      <c r="H152" t="s">
        <v>97</v>
      </c>
      <c r="J152" t="s">
        <v>546</v>
      </c>
      <c r="K152" s="118" t="s">
        <v>3230</v>
      </c>
    </row>
    <row r="153" spans="1:11">
      <c r="A153" t="str">
        <f t="shared" si="4"/>
        <v>OKACRF</v>
      </c>
      <c r="B153" t="s">
        <v>8814</v>
      </c>
      <c r="C153" t="s">
        <v>159</v>
      </c>
      <c r="D153" t="s">
        <v>15239</v>
      </c>
      <c r="E153" t="s">
        <v>14943</v>
      </c>
      <c r="F153" t="s">
        <v>114</v>
      </c>
      <c r="G153" t="s">
        <v>137</v>
      </c>
      <c r="H153" t="s">
        <v>2710</v>
      </c>
      <c r="J153" t="s">
        <v>546</v>
      </c>
      <c r="K153" s="118" t="s">
        <v>3230</v>
      </c>
    </row>
    <row r="154" spans="1:11">
      <c r="A154" t="str">
        <f t="shared" si="4"/>
        <v>OKAGCH</v>
      </c>
      <c r="B154" t="s">
        <v>16169</v>
      </c>
      <c r="C154" t="s">
        <v>1763</v>
      </c>
      <c r="D154" t="s">
        <v>14945</v>
      </c>
      <c r="E154" t="s">
        <v>14945</v>
      </c>
      <c r="F154" t="s">
        <v>136</v>
      </c>
      <c r="G154" t="s">
        <v>137</v>
      </c>
      <c r="H154" t="s">
        <v>97</v>
      </c>
      <c r="J154" t="s">
        <v>546</v>
      </c>
      <c r="K154" s="118" t="s">
        <v>3230</v>
      </c>
    </row>
    <row r="155" spans="1:11">
      <c r="A155" t="str">
        <f t="shared" si="4"/>
        <v>OKAGCT</v>
      </c>
      <c r="B155" t="s">
        <v>16170</v>
      </c>
      <c r="C155" t="s">
        <v>1768</v>
      </c>
      <c r="D155" t="s">
        <v>14947</v>
      </c>
      <c r="E155" t="s">
        <v>14947</v>
      </c>
      <c r="F155" t="s">
        <v>136</v>
      </c>
      <c r="G155" t="s">
        <v>137</v>
      </c>
      <c r="H155" t="s">
        <v>97</v>
      </c>
      <c r="J155" t="s">
        <v>546</v>
      </c>
      <c r="K155" s="118" t="s">
        <v>3230</v>
      </c>
    </row>
    <row r="156" spans="1:11">
      <c r="A156" t="str">
        <f t="shared" si="4"/>
        <v>OKULZO</v>
      </c>
      <c r="B156" t="s">
        <v>3121</v>
      </c>
      <c r="C156" t="s">
        <v>1890</v>
      </c>
      <c r="D156" t="s">
        <v>15076</v>
      </c>
      <c r="E156" t="s">
        <v>15077</v>
      </c>
      <c r="F156" t="s">
        <v>120</v>
      </c>
      <c r="G156" t="s">
        <v>137</v>
      </c>
      <c r="H156" t="s">
        <v>2710</v>
      </c>
      <c r="J156" t="s">
        <v>546</v>
      </c>
      <c r="K156" s="118" t="s">
        <v>3230</v>
      </c>
    </row>
    <row r="157" spans="1:11">
      <c r="A157" t="str">
        <f t="shared" si="4"/>
        <v>OKECLC</v>
      </c>
      <c r="B157" t="s">
        <v>8817</v>
      </c>
      <c r="C157" t="s">
        <v>1897</v>
      </c>
      <c r="D157" t="s">
        <v>15079</v>
      </c>
      <c r="E157" t="s">
        <v>15244</v>
      </c>
      <c r="F157" t="s">
        <v>62</v>
      </c>
      <c r="G157" t="s">
        <v>137</v>
      </c>
      <c r="H157" t="s">
        <v>2710</v>
      </c>
      <c r="J157" t="s">
        <v>546</v>
      </c>
      <c r="K157" s="118" t="s">
        <v>3230</v>
      </c>
    </row>
    <row r="158" spans="1:11">
      <c r="A158" t="str">
        <f t="shared" si="4"/>
        <v>OKGRPY</v>
      </c>
      <c r="B158" t="s">
        <v>16171</v>
      </c>
      <c r="C158" t="s">
        <v>2020</v>
      </c>
      <c r="D158" t="s">
        <v>15246</v>
      </c>
      <c r="E158" t="s">
        <v>15246</v>
      </c>
      <c r="F158" t="s">
        <v>136</v>
      </c>
      <c r="G158" t="s">
        <v>137</v>
      </c>
      <c r="H158" t="s">
        <v>97</v>
      </c>
      <c r="J158" t="s">
        <v>546</v>
      </c>
      <c r="K158" s="118" t="s">
        <v>3230</v>
      </c>
    </row>
    <row r="159" spans="1:11">
      <c r="A159" t="str">
        <f t="shared" si="4"/>
        <v>OKTINC</v>
      </c>
      <c r="B159" t="s">
        <v>16172</v>
      </c>
      <c r="C159" t="s">
        <v>1903</v>
      </c>
      <c r="D159" t="s">
        <v>14948</v>
      </c>
      <c r="E159" t="s">
        <v>14948</v>
      </c>
      <c r="F159" t="s">
        <v>136</v>
      </c>
      <c r="G159" t="s">
        <v>137</v>
      </c>
      <c r="H159" t="s">
        <v>97</v>
      </c>
      <c r="J159" t="s">
        <v>546</v>
      </c>
      <c r="K159" s="118" t="s">
        <v>3230</v>
      </c>
    </row>
    <row r="160" spans="1:11">
      <c r="A160" t="str">
        <f t="shared" si="4"/>
        <v>OKALWT</v>
      </c>
      <c r="B160" t="s">
        <v>16173</v>
      </c>
      <c r="C160" t="s">
        <v>1808</v>
      </c>
      <c r="D160" t="s">
        <v>14949</v>
      </c>
      <c r="E160" t="s">
        <v>15249</v>
      </c>
      <c r="F160" t="s">
        <v>62</v>
      </c>
      <c r="G160" t="s">
        <v>137</v>
      </c>
      <c r="H160" t="s">
        <v>97</v>
      </c>
      <c r="J160" t="s">
        <v>546</v>
      </c>
      <c r="K160" s="118" t="s">
        <v>3230</v>
      </c>
    </row>
    <row r="161" spans="1:11">
      <c r="A161" t="str">
        <f t="shared" si="4"/>
        <v>OKPOPN</v>
      </c>
      <c r="B161" t="s">
        <v>16174</v>
      </c>
      <c r="C161" t="s">
        <v>1813</v>
      </c>
      <c r="D161" t="s">
        <v>15251</v>
      </c>
      <c r="E161" t="s">
        <v>15089</v>
      </c>
      <c r="F161" t="s">
        <v>88</v>
      </c>
      <c r="G161" t="s">
        <v>137</v>
      </c>
      <c r="H161" t="s">
        <v>2710</v>
      </c>
      <c r="J161" t="s">
        <v>546</v>
      </c>
      <c r="K161" s="118" t="s">
        <v>3230</v>
      </c>
    </row>
    <row r="162" spans="1:11">
      <c r="A162" t="str">
        <f t="shared" ref="A162:A185" si="5">CONCATENATE("OK",B162)</f>
        <v>OKPRDL</v>
      </c>
      <c r="B162" t="s">
        <v>16175</v>
      </c>
      <c r="C162" t="s">
        <v>2028</v>
      </c>
      <c r="D162" t="s">
        <v>15253</v>
      </c>
      <c r="E162" t="s">
        <v>15253</v>
      </c>
      <c r="F162" t="s">
        <v>136</v>
      </c>
      <c r="G162" t="s">
        <v>137</v>
      </c>
      <c r="H162" t="s">
        <v>97</v>
      </c>
      <c r="J162" t="s">
        <v>546</v>
      </c>
      <c r="K162" s="118" t="s">
        <v>3230</v>
      </c>
    </row>
    <row r="163" spans="1:11">
      <c r="A163" t="str">
        <f t="shared" si="5"/>
        <v>OKMCOS</v>
      </c>
      <c r="B163" t="s">
        <v>16176</v>
      </c>
      <c r="C163" t="s">
        <v>1836</v>
      </c>
      <c r="D163" t="s">
        <v>15255</v>
      </c>
      <c r="E163" t="s">
        <v>15255</v>
      </c>
      <c r="F163" t="s">
        <v>136</v>
      </c>
      <c r="G163" t="s">
        <v>137</v>
      </c>
      <c r="H163" t="s">
        <v>97</v>
      </c>
      <c r="J163" t="s">
        <v>546</v>
      </c>
      <c r="K163" s="118" t="s">
        <v>3230</v>
      </c>
    </row>
    <row r="164" spans="1:11">
      <c r="A164" t="str">
        <f t="shared" si="5"/>
        <v>OKBCKO</v>
      </c>
      <c r="B164" t="s">
        <v>16177</v>
      </c>
      <c r="C164" t="s">
        <v>1934</v>
      </c>
      <c r="D164" t="s">
        <v>3087</v>
      </c>
      <c r="E164" t="s">
        <v>3087</v>
      </c>
      <c r="F164" t="s">
        <v>136</v>
      </c>
      <c r="G164" t="s">
        <v>137</v>
      </c>
      <c r="H164" t="s">
        <v>97</v>
      </c>
      <c r="J164" t="s">
        <v>546</v>
      </c>
      <c r="K164" s="118" t="s">
        <v>3230</v>
      </c>
    </row>
    <row r="165" spans="1:11">
      <c r="A165" t="str">
        <f t="shared" si="5"/>
        <v>OKPADL</v>
      </c>
      <c r="B165" t="s">
        <v>16178</v>
      </c>
      <c r="C165" t="s">
        <v>1939</v>
      </c>
      <c r="D165" t="s">
        <v>3090</v>
      </c>
      <c r="E165" t="s">
        <v>3090</v>
      </c>
      <c r="F165" t="s">
        <v>136</v>
      </c>
      <c r="G165" t="s">
        <v>137</v>
      </c>
      <c r="H165" t="s">
        <v>97</v>
      </c>
      <c r="J165" t="s">
        <v>546</v>
      </c>
      <c r="K165" s="118" t="s">
        <v>3230</v>
      </c>
    </row>
    <row r="166" spans="1:11">
      <c r="A166" t="str">
        <f t="shared" si="5"/>
        <v>OKSCED</v>
      </c>
      <c r="B166" t="s">
        <v>16179</v>
      </c>
      <c r="C166" t="s">
        <v>1895</v>
      </c>
      <c r="D166" t="s">
        <v>15259</v>
      </c>
      <c r="E166" t="s">
        <v>15259</v>
      </c>
      <c r="F166" t="s">
        <v>136</v>
      </c>
      <c r="G166" t="s">
        <v>137</v>
      </c>
      <c r="H166" t="s">
        <v>97</v>
      </c>
      <c r="J166" t="s">
        <v>546</v>
      </c>
      <c r="K166" s="118" t="s">
        <v>3230</v>
      </c>
    </row>
    <row r="167" spans="1:11">
      <c r="A167" t="str">
        <f t="shared" si="5"/>
        <v>OKBOP1</v>
      </c>
      <c r="B167" t="s">
        <v>16180</v>
      </c>
      <c r="C167" t="s">
        <v>3551</v>
      </c>
      <c r="D167" t="s">
        <v>15261</v>
      </c>
      <c r="E167" t="s">
        <v>15261</v>
      </c>
      <c r="F167" t="s">
        <v>136</v>
      </c>
      <c r="G167" t="s">
        <v>137</v>
      </c>
      <c r="H167" t="s">
        <v>97</v>
      </c>
      <c r="J167" t="s">
        <v>546</v>
      </c>
      <c r="K167" s="118" t="s">
        <v>3230</v>
      </c>
    </row>
    <row r="168" spans="1:11">
      <c r="A168" t="str">
        <f t="shared" si="5"/>
        <v>OKACGR</v>
      </c>
      <c r="B168" t="s">
        <v>2895</v>
      </c>
      <c r="C168" t="s">
        <v>1929</v>
      </c>
      <c r="D168" t="s">
        <v>15263</v>
      </c>
      <c r="E168" t="s">
        <v>15264</v>
      </c>
      <c r="F168" t="s">
        <v>100</v>
      </c>
      <c r="G168" t="s">
        <v>137</v>
      </c>
      <c r="H168" t="s">
        <v>2710</v>
      </c>
      <c r="J168" t="s">
        <v>546</v>
      </c>
      <c r="K168" s="118" t="s">
        <v>3230</v>
      </c>
    </row>
    <row r="169" spans="1:11">
      <c r="A169" t="str">
        <f t="shared" si="5"/>
        <v>OKRESP</v>
      </c>
      <c r="B169" t="s">
        <v>14924</v>
      </c>
      <c r="C169" t="s">
        <v>99</v>
      </c>
      <c r="D169" t="s">
        <v>15266</v>
      </c>
      <c r="E169" t="s">
        <v>15267</v>
      </c>
      <c r="F169" t="s">
        <v>100</v>
      </c>
      <c r="G169" t="s">
        <v>137</v>
      </c>
      <c r="H169" t="s">
        <v>2710</v>
      </c>
      <c r="J169" t="s">
        <v>546</v>
      </c>
      <c r="K169" s="118" t="s">
        <v>3230</v>
      </c>
    </row>
    <row r="170" spans="1:11">
      <c r="A170" t="str">
        <f t="shared" si="5"/>
        <v>OKOOTP</v>
      </c>
      <c r="B170" t="s">
        <v>16181</v>
      </c>
      <c r="C170" t="s">
        <v>16182</v>
      </c>
      <c r="D170" t="s">
        <v>15269</v>
      </c>
      <c r="E170" t="s">
        <v>15269</v>
      </c>
      <c r="F170" t="s">
        <v>136</v>
      </c>
      <c r="G170" t="s">
        <v>137</v>
      </c>
      <c r="H170" t="s">
        <v>97</v>
      </c>
      <c r="J170" t="s">
        <v>546</v>
      </c>
      <c r="K170" s="118" t="s">
        <v>3230</v>
      </c>
    </row>
    <row r="171" spans="1:11">
      <c r="A171" t="str">
        <f t="shared" si="5"/>
        <v>OKDPCD</v>
      </c>
      <c r="B171" t="s">
        <v>16183</v>
      </c>
      <c r="C171" t="s">
        <v>16184</v>
      </c>
      <c r="D171" t="s">
        <v>14953</v>
      </c>
      <c r="E171" t="s">
        <v>14953</v>
      </c>
      <c r="F171" t="s">
        <v>136</v>
      </c>
      <c r="G171" t="s">
        <v>137</v>
      </c>
      <c r="H171" t="s">
        <v>97</v>
      </c>
      <c r="J171" t="s">
        <v>546</v>
      </c>
      <c r="K171" s="118" t="s">
        <v>3230</v>
      </c>
    </row>
    <row r="172" spans="1:11">
      <c r="A172" t="str">
        <f t="shared" si="5"/>
        <v>OKHIFD</v>
      </c>
      <c r="B172" t="s">
        <v>16185</v>
      </c>
      <c r="C172" t="s">
        <v>16186</v>
      </c>
      <c r="D172" t="s">
        <v>14955</v>
      </c>
      <c r="E172" t="s">
        <v>14955</v>
      </c>
      <c r="F172" t="s">
        <v>136</v>
      </c>
      <c r="G172" t="s">
        <v>137</v>
      </c>
      <c r="H172" t="s">
        <v>97</v>
      </c>
      <c r="J172" t="s">
        <v>546</v>
      </c>
      <c r="K172" s="118" t="s">
        <v>3230</v>
      </c>
    </row>
    <row r="173" spans="1:11">
      <c r="A173" t="str">
        <f t="shared" si="5"/>
        <v>OKQUCK</v>
      </c>
      <c r="B173" t="s">
        <v>16106</v>
      </c>
      <c r="C173" t="s">
        <v>1829</v>
      </c>
      <c r="D173" t="s">
        <v>15273</v>
      </c>
      <c r="E173" t="s">
        <v>15273</v>
      </c>
      <c r="F173" t="s">
        <v>136</v>
      </c>
      <c r="G173" t="s">
        <v>137</v>
      </c>
      <c r="H173" t="s">
        <v>97</v>
      </c>
      <c r="J173" t="s">
        <v>546</v>
      </c>
      <c r="K173" s="118" t="s">
        <v>3230</v>
      </c>
    </row>
    <row r="174" spans="1:11">
      <c r="A174" t="str">
        <f t="shared" si="5"/>
        <v>OKVDLA</v>
      </c>
      <c r="B174" t="s">
        <v>16187</v>
      </c>
      <c r="C174" t="s">
        <v>1909</v>
      </c>
      <c r="D174" t="s">
        <v>15275</v>
      </c>
      <c r="E174" t="s">
        <v>15275</v>
      </c>
      <c r="F174" t="s">
        <v>136</v>
      </c>
      <c r="G174" t="s">
        <v>137</v>
      </c>
      <c r="H174" t="s">
        <v>97</v>
      </c>
      <c r="J174" t="s">
        <v>546</v>
      </c>
      <c r="K174" s="118" t="s">
        <v>3230</v>
      </c>
    </row>
    <row r="175" spans="1:11">
      <c r="A175" t="str">
        <f t="shared" si="5"/>
        <v>OKATPR</v>
      </c>
      <c r="B175" t="s">
        <v>16188</v>
      </c>
      <c r="C175" t="s">
        <v>1925</v>
      </c>
      <c r="D175" t="s">
        <v>15277</v>
      </c>
      <c r="E175" t="s">
        <v>15277</v>
      </c>
      <c r="F175" t="s">
        <v>136</v>
      </c>
      <c r="G175" t="s">
        <v>137</v>
      </c>
      <c r="H175" t="s">
        <v>2710</v>
      </c>
      <c r="J175" t="s">
        <v>546</v>
      </c>
      <c r="K175" s="118" t="s">
        <v>3230</v>
      </c>
    </row>
    <row r="176" spans="1:11">
      <c r="A176" t="str">
        <f t="shared" si="5"/>
        <v>OKDTFM</v>
      </c>
      <c r="B176" t="s">
        <v>16189</v>
      </c>
      <c r="C176" t="s">
        <v>1965</v>
      </c>
      <c r="D176" t="s">
        <v>15279</v>
      </c>
      <c r="E176" t="s">
        <v>15280</v>
      </c>
      <c r="F176" t="s">
        <v>107</v>
      </c>
      <c r="G176" t="s">
        <v>137</v>
      </c>
      <c r="H176" t="s">
        <v>2710</v>
      </c>
      <c r="J176" t="s">
        <v>546</v>
      </c>
      <c r="K176" s="118" t="s">
        <v>3230</v>
      </c>
    </row>
    <row r="177" spans="1:11">
      <c r="A177" t="str">
        <f t="shared" si="5"/>
        <v>OKEDIT</v>
      </c>
      <c r="B177" t="s">
        <v>16190</v>
      </c>
      <c r="C177" t="s">
        <v>1970</v>
      </c>
      <c r="D177" t="s">
        <v>15282</v>
      </c>
      <c r="E177" t="s">
        <v>15282</v>
      </c>
      <c r="F177" t="s">
        <v>136</v>
      </c>
      <c r="G177" t="s">
        <v>137</v>
      </c>
      <c r="H177" t="s">
        <v>2710</v>
      </c>
      <c r="J177" t="s">
        <v>546</v>
      </c>
      <c r="K177" s="118" t="s">
        <v>3230</v>
      </c>
    </row>
    <row r="178" spans="1:11">
      <c r="A178" t="str">
        <f t="shared" si="5"/>
        <v>OKPRIC</v>
      </c>
      <c r="B178" t="s">
        <v>16191</v>
      </c>
      <c r="C178" t="s">
        <v>1974</v>
      </c>
      <c r="D178" t="s">
        <v>15284</v>
      </c>
      <c r="E178" t="s">
        <v>15284</v>
      </c>
      <c r="F178" t="s">
        <v>136</v>
      </c>
      <c r="G178" t="s">
        <v>137</v>
      </c>
      <c r="H178" t="s">
        <v>97</v>
      </c>
      <c r="J178" t="s">
        <v>546</v>
      </c>
      <c r="K178" s="118" t="s">
        <v>3230</v>
      </c>
    </row>
    <row r="179" spans="1:11">
      <c r="A179" t="str">
        <f t="shared" si="5"/>
        <v>OKININ</v>
      </c>
      <c r="B179" t="s">
        <v>16192</v>
      </c>
      <c r="C179" t="s">
        <v>16193</v>
      </c>
      <c r="D179" t="s">
        <v>15092</v>
      </c>
      <c r="E179" t="s">
        <v>15286</v>
      </c>
      <c r="F179" t="s">
        <v>107</v>
      </c>
      <c r="G179" t="s">
        <v>137</v>
      </c>
      <c r="H179" t="s">
        <v>97</v>
      </c>
      <c r="J179" t="s">
        <v>546</v>
      </c>
      <c r="K179" s="118" t="s">
        <v>3230</v>
      </c>
    </row>
    <row r="180" spans="1:11">
      <c r="A180" t="str">
        <f t="shared" si="5"/>
        <v>OKDESV</v>
      </c>
      <c r="B180" t="s">
        <v>16194</v>
      </c>
      <c r="C180" t="s">
        <v>1692</v>
      </c>
      <c r="D180" t="s">
        <v>15094</v>
      </c>
      <c r="E180" t="s">
        <v>15095</v>
      </c>
      <c r="F180" t="s">
        <v>62</v>
      </c>
      <c r="G180" t="s">
        <v>137</v>
      </c>
      <c r="H180" t="s">
        <v>2710</v>
      </c>
      <c r="J180" t="s">
        <v>546</v>
      </c>
      <c r="K180" s="118" t="s">
        <v>3230</v>
      </c>
    </row>
    <row r="181" spans="1:11">
      <c r="A181" t="str">
        <f t="shared" si="5"/>
        <v>OKCHNO</v>
      </c>
      <c r="B181" t="s">
        <v>16124</v>
      </c>
      <c r="C181" t="s">
        <v>1228</v>
      </c>
      <c r="D181" t="s">
        <v>15289</v>
      </c>
      <c r="E181" t="s">
        <v>15290</v>
      </c>
      <c r="F181" t="s">
        <v>107</v>
      </c>
      <c r="G181" t="s">
        <v>137</v>
      </c>
      <c r="H181" t="s">
        <v>97</v>
      </c>
      <c r="J181" t="s">
        <v>546</v>
      </c>
      <c r="K181" s="118" t="s">
        <v>3230</v>
      </c>
    </row>
    <row r="182" spans="1:11">
      <c r="A182" t="str">
        <f t="shared" si="5"/>
        <v>OKOT89</v>
      </c>
      <c r="B182" t="s">
        <v>16195</v>
      </c>
      <c r="C182" t="s">
        <v>1825</v>
      </c>
      <c r="D182" t="s">
        <v>15292</v>
      </c>
      <c r="E182" t="s">
        <v>15292</v>
      </c>
      <c r="F182" t="s">
        <v>136</v>
      </c>
      <c r="G182" t="s">
        <v>137</v>
      </c>
      <c r="H182" t="s">
        <v>97</v>
      </c>
      <c r="J182" t="s">
        <v>546</v>
      </c>
      <c r="K182" s="118" t="s">
        <v>3230</v>
      </c>
    </row>
    <row r="183" spans="1:11">
      <c r="A183" t="str">
        <f t="shared" si="5"/>
        <v>OKTRSU</v>
      </c>
      <c r="B183" t="s">
        <v>16196</v>
      </c>
      <c r="C183" t="s">
        <v>16197</v>
      </c>
      <c r="D183" t="s">
        <v>15294</v>
      </c>
      <c r="E183" t="s">
        <v>15295</v>
      </c>
      <c r="F183" t="s">
        <v>100</v>
      </c>
      <c r="G183" t="s">
        <v>137</v>
      </c>
      <c r="H183" t="s">
        <v>2710</v>
      </c>
      <c r="J183" t="s">
        <v>546</v>
      </c>
      <c r="K183" s="118" t="s">
        <v>3230</v>
      </c>
    </row>
    <row r="184" spans="1:11">
      <c r="A184" t="str">
        <f t="shared" si="5"/>
        <v>OKOT86</v>
      </c>
      <c r="B184" t="s">
        <v>16198</v>
      </c>
      <c r="C184" t="s">
        <v>3528</v>
      </c>
      <c r="D184" t="s">
        <v>3098</v>
      </c>
      <c r="E184" t="s">
        <v>3098</v>
      </c>
      <c r="F184" t="s">
        <v>136</v>
      </c>
      <c r="G184" t="s">
        <v>137</v>
      </c>
      <c r="H184" t="s">
        <v>97</v>
      </c>
      <c r="J184" t="s">
        <v>546</v>
      </c>
      <c r="K184" s="118" t="s">
        <v>3230</v>
      </c>
    </row>
    <row r="185" spans="1:11">
      <c r="A185" t="str">
        <f t="shared" si="5"/>
        <v>OKTAGY</v>
      </c>
      <c r="B185" t="s">
        <v>16112</v>
      </c>
      <c r="C185" t="s">
        <v>16113</v>
      </c>
      <c r="D185" t="s">
        <v>3100</v>
      </c>
      <c r="E185" t="s">
        <v>15111</v>
      </c>
      <c r="F185" t="s">
        <v>100</v>
      </c>
      <c r="G185" t="s">
        <v>137</v>
      </c>
      <c r="H185" t="s">
        <v>2710</v>
      </c>
      <c r="J185" t="s">
        <v>546</v>
      </c>
      <c r="K185" s="118" t="s">
        <v>3230</v>
      </c>
    </row>
  </sheetData>
  <autoFilter ref="B1:K185" xr:uid="{00000000-0009-0000-0000-000023000000}"/>
  <conditionalFormatting sqref="B1:B185">
    <cfRule type="duplicateValues" dxfId="1" priority="1"/>
  </conditionalFormatting>
  <pageMargins left="0.7" right="0.7" top="0.75" bottom="0.75" header="0.3" footer="0.3"/>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tabColor rgb="FFFFC000"/>
  </sheetPr>
  <dimension ref="A1:AL28"/>
  <sheetViews>
    <sheetView zoomScale="80" zoomScaleNormal="80" workbookViewId="0">
      <pane xSplit="4" ySplit="3" topLeftCell="P4" activePane="bottomRight" state="frozen"/>
      <selection pane="bottomRight" activeCell="B2" sqref="B2:L2"/>
      <selection pane="bottomLeft" activeCell="A4" sqref="A4"/>
      <selection pane="topRight" activeCell="E1" sqref="E1"/>
    </sheetView>
  </sheetViews>
  <sheetFormatPr defaultColWidth="9.140625" defaultRowHeight="14.45"/>
  <cols>
    <col min="1" max="1" width="12.140625" style="1" bestFit="1" customWidth="1"/>
    <col min="2" max="2" width="8.85546875" style="1" customWidth="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85546875" style="30" customWidth="1"/>
    <col min="38" max="38" width="15.42578125" style="30" customWidth="1"/>
    <col min="39" max="257" width="8.85546875" style="30" customWidth="1"/>
    <col min="258" max="258" width="12.140625" style="30" bestFit="1" customWidth="1"/>
    <col min="259" max="259" width="8.85546875" style="30" customWidth="1"/>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85546875" style="30" customWidth="1"/>
    <col min="514" max="514" width="12.140625" style="30" bestFit="1" customWidth="1"/>
    <col min="515" max="515" width="8.85546875" style="30" customWidth="1"/>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85546875" style="30" customWidth="1"/>
    <col min="770" max="770" width="12.140625" style="30" bestFit="1" customWidth="1"/>
    <col min="771" max="771" width="8.85546875" style="30" customWidth="1"/>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85546875" style="30" customWidth="1"/>
    <col min="1026" max="1026" width="12.140625" style="30" bestFit="1" customWidth="1"/>
    <col min="1027" max="1027" width="8.85546875" style="30" customWidth="1"/>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85546875" style="30" customWidth="1"/>
    <col min="1282" max="1282" width="12.140625" style="30" bestFit="1" customWidth="1"/>
    <col min="1283" max="1283" width="8.85546875" style="30" customWidth="1"/>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85546875" style="30" customWidth="1"/>
    <col min="1538" max="1538" width="12.140625" style="30" bestFit="1" customWidth="1"/>
    <col min="1539" max="1539" width="8.85546875" style="30" customWidth="1"/>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85546875" style="30" customWidth="1"/>
    <col min="1794" max="1794" width="12.140625" style="30" bestFit="1" customWidth="1"/>
    <col min="1795" max="1795" width="8.85546875" style="30" customWidth="1"/>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85546875" style="30" customWidth="1"/>
    <col min="2050" max="2050" width="12.140625" style="30" bestFit="1" customWidth="1"/>
    <col min="2051" max="2051" width="8.85546875" style="30" customWidth="1"/>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85546875" style="30" customWidth="1"/>
    <col min="2306" max="2306" width="12.140625" style="30" bestFit="1" customWidth="1"/>
    <col min="2307" max="2307" width="8.85546875" style="30" customWidth="1"/>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85546875" style="30" customWidth="1"/>
    <col min="2562" max="2562" width="12.140625" style="30" bestFit="1" customWidth="1"/>
    <col min="2563" max="2563" width="8.85546875" style="30" customWidth="1"/>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85546875" style="30" customWidth="1"/>
    <col min="2818" max="2818" width="12.140625" style="30" bestFit="1" customWidth="1"/>
    <col min="2819" max="2819" width="8.85546875" style="30" customWidth="1"/>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85546875" style="30" customWidth="1"/>
    <col min="3074" max="3074" width="12.140625" style="30" bestFit="1" customWidth="1"/>
    <col min="3075" max="3075" width="8.85546875" style="30" customWidth="1"/>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85546875" style="30" customWidth="1"/>
    <col min="3330" max="3330" width="12.140625" style="30" bestFit="1" customWidth="1"/>
    <col min="3331" max="3331" width="8.85546875" style="30" customWidth="1"/>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85546875" style="30" customWidth="1"/>
    <col min="3586" max="3586" width="12.140625" style="30" bestFit="1" customWidth="1"/>
    <col min="3587" max="3587" width="8.85546875" style="30" customWidth="1"/>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85546875" style="30" customWidth="1"/>
    <col min="3842" max="3842" width="12.140625" style="30" bestFit="1" customWidth="1"/>
    <col min="3843" max="3843" width="8.85546875" style="30" customWidth="1"/>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85546875" style="30" customWidth="1"/>
    <col min="4098" max="4098" width="12.140625" style="30" bestFit="1" customWidth="1"/>
    <col min="4099" max="4099" width="8.85546875" style="30" customWidth="1"/>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85546875" style="30" customWidth="1"/>
    <col min="4354" max="4354" width="12.140625" style="30" bestFit="1" customWidth="1"/>
    <col min="4355" max="4355" width="8.85546875" style="30" customWidth="1"/>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85546875" style="30" customWidth="1"/>
    <col min="4610" max="4610" width="12.140625" style="30" bestFit="1" customWidth="1"/>
    <col min="4611" max="4611" width="8.85546875" style="30" customWidth="1"/>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85546875" style="30" customWidth="1"/>
    <col min="4866" max="4866" width="12.140625" style="30" bestFit="1" customWidth="1"/>
    <col min="4867" max="4867" width="8.85546875" style="30" customWidth="1"/>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85546875" style="30" customWidth="1"/>
    <col min="5122" max="5122" width="12.140625" style="30" bestFit="1" customWidth="1"/>
    <col min="5123" max="5123" width="8.85546875" style="30" customWidth="1"/>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85546875" style="30" customWidth="1"/>
    <col min="5378" max="5378" width="12.140625" style="30" bestFit="1" customWidth="1"/>
    <col min="5379" max="5379" width="8.85546875" style="30" customWidth="1"/>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85546875" style="30" customWidth="1"/>
    <col min="5634" max="5634" width="12.140625" style="30" bestFit="1" customWidth="1"/>
    <col min="5635" max="5635" width="8.85546875" style="30" customWidth="1"/>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85546875" style="30" customWidth="1"/>
    <col min="5890" max="5890" width="12.140625" style="30" bestFit="1" customWidth="1"/>
    <col min="5891" max="5891" width="8.85546875" style="30" customWidth="1"/>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85546875" style="30" customWidth="1"/>
    <col min="6146" max="6146" width="12.140625" style="30" bestFit="1" customWidth="1"/>
    <col min="6147" max="6147" width="8.85546875" style="30" customWidth="1"/>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85546875" style="30" customWidth="1"/>
    <col min="6402" max="6402" width="12.140625" style="30" bestFit="1" customWidth="1"/>
    <col min="6403" max="6403" width="8.85546875" style="30" customWidth="1"/>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85546875" style="30" customWidth="1"/>
    <col min="6658" max="6658" width="12.140625" style="30" bestFit="1" customWidth="1"/>
    <col min="6659" max="6659" width="8.85546875" style="30" customWidth="1"/>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85546875" style="30" customWidth="1"/>
    <col min="6914" max="6914" width="12.140625" style="30" bestFit="1" customWidth="1"/>
    <col min="6915" max="6915" width="8.85546875" style="30" customWidth="1"/>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85546875" style="30" customWidth="1"/>
    <col min="7170" max="7170" width="12.140625" style="30" bestFit="1" customWidth="1"/>
    <col min="7171" max="7171" width="8.85546875" style="30" customWidth="1"/>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85546875" style="30" customWidth="1"/>
    <col min="7426" max="7426" width="12.140625" style="30" bestFit="1" customWidth="1"/>
    <col min="7427" max="7427" width="8.85546875" style="30" customWidth="1"/>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85546875" style="30" customWidth="1"/>
    <col min="7682" max="7682" width="12.140625" style="30" bestFit="1" customWidth="1"/>
    <col min="7683" max="7683" width="8.85546875" style="30" customWidth="1"/>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85546875" style="30" customWidth="1"/>
    <col min="7938" max="7938" width="12.140625" style="30" bestFit="1" customWidth="1"/>
    <col min="7939" max="7939" width="8.85546875" style="30" customWidth="1"/>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85546875" style="30" customWidth="1"/>
    <col min="8194" max="8194" width="12.140625" style="30" bestFit="1" customWidth="1"/>
    <col min="8195" max="8195" width="8.85546875" style="30" customWidth="1"/>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85546875" style="30" customWidth="1"/>
    <col min="8450" max="8450" width="12.140625" style="30" bestFit="1" customWidth="1"/>
    <col min="8451" max="8451" width="8.85546875" style="30" customWidth="1"/>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85546875" style="30" customWidth="1"/>
    <col min="8706" max="8706" width="12.140625" style="30" bestFit="1" customWidth="1"/>
    <col min="8707" max="8707" width="8.85546875" style="30" customWidth="1"/>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85546875" style="30" customWidth="1"/>
    <col min="8962" max="8962" width="12.140625" style="30" bestFit="1" customWidth="1"/>
    <col min="8963" max="8963" width="8.85546875" style="30" customWidth="1"/>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85546875" style="30" customWidth="1"/>
    <col min="9218" max="9218" width="12.140625" style="30" bestFit="1" customWidth="1"/>
    <col min="9219" max="9219" width="8.85546875" style="30" customWidth="1"/>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85546875" style="30" customWidth="1"/>
    <col min="9474" max="9474" width="12.140625" style="30" bestFit="1" customWidth="1"/>
    <col min="9475" max="9475" width="8.85546875" style="30" customWidth="1"/>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85546875" style="30" customWidth="1"/>
    <col min="9730" max="9730" width="12.140625" style="30" bestFit="1" customWidth="1"/>
    <col min="9731" max="9731" width="8.85546875" style="30" customWidth="1"/>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85546875" style="30" customWidth="1"/>
    <col min="9986" max="9986" width="12.140625" style="30" bestFit="1" customWidth="1"/>
    <col min="9987" max="9987" width="8.85546875" style="30" customWidth="1"/>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85546875" style="30" customWidth="1"/>
    <col min="10242" max="10242" width="12.140625" style="30" bestFit="1" customWidth="1"/>
    <col min="10243" max="10243" width="8.85546875" style="30" customWidth="1"/>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85546875" style="30" customWidth="1"/>
    <col min="10498" max="10498" width="12.140625" style="30" bestFit="1" customWidth="1"/>
    <col min="10499" max="10499" width="8.85546875" style="30" customWidth="1"/>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85546875" style="30" customWidth="1"/>
    <col min="10754" max="10754" width="12.140625" style="30" bestFit="1" customWidth="1"/>
    <col min="10755" max="10755" width="8.85546875" style="30" customWidth="1"/>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85546875" style="30" customWidth="1"/>
    <col min="11010" max="11010" width="12.140625" style="30" bestFit="1" customWidth="1"/>
    <col min="11011" max="11011" width="8.85546875" style="30" customWidth="1"/>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85546875" style="30" customWidth="1"/>
    <col min="11266" max="11266" width="12.140625" style="30" bestFit="1" customWidth="1"/>
    <col min="11267" max="11267" width="8.85546875" style="30" customWidth="1"/>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85546875" style="30" customWidth="1"/>
    <col min="11522" max="11522" width="12.140625" style="30" bestFit="1" customWidth="1"/>
    <col min="11523" max="11523" width="8.85546875" style="30" customWidth="1"/>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85546875" style="30" customWidth="1"/>
    <col min="11778" max="11778" width="12.140625" style="30" bestFit="1" customWidth="1"/>
    <col min="11779" max="11779" width="8.85546875" style="30" customWidth="1"/>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85546875" style="30" customWidth="1"/>
    <col min="12034" max="12034" width="12.140625" style="30" bestFit="1" customWidth="1"/>
    <col min="12035" max="12035" width="8.85546875" style="30" customWidth="1"/>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85546875" style="30" customWidth="1"/>
    <col min="12290" max="12290" width="12.140625" style="30" bestFit="1" customWidth="1"/>
    <col min="12291" max="12291" width="8.85546875" style="30" customWidth="1"/>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85546875" style="30" customWidth="1"/>
    <col min="12546" max="12546" width="12.140625" style="30" bestFit="1" customWidth="1"/>
    <col min="12547" max="12547" width="8.85546875" style="30" customWidth="1"/>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85546875" style="30" customWidth="1"/>
    <col min="12802" max="12802" width="12.140625" style="30" bestFit="1" customWidth="1"/>
    <col min="12803" max="12803" width="8.85546875" style="30" customWidth="1"/>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85546875" style="30" customWidth="1"/>
    <col min="13058" max="13058" width="12.140625" style="30" bestFit="1" customWidth="1"/>
    <col min="13059" max="13059" width="8.85546875" style="30" customWidth="1"/>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85546875" style="30" customWidth="1"/>
    <col min="13314" max="13314" width="12.140625" style="30" bestFit="1" customWidth="1"/>
    <col min="13315" max="13315" width="8.85546875" style="30" customWidth="1"/>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85546875" style="30" customWidth="1"/>
    <col min="13570" max="13570" width="12.140625" style="30" bestFit="1" customWidth="1"/>
    <col min="13571" max="13571" width="8.85546875" style="30" customWidth="1"/>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85546875" style="30" customWidth="1"/>
    <col min="13826" max="13826" width="12.140625" style="30" bestFit="1" customWidth="1"/>
    <col min="13827" max="13827" width="8.85546875" style="30" customWidth="1"/>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85546875" style="30" customWidth="1"/>
    <col min="14082" max="14082" width="12.140625" style="30" bestFit="1" customWidth="1"/>
    <col min="14083" max="14083" width="8.85546875" style="30" customWidth="1"/>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85546875" style="30" customWidth="1"/>
    <col min="14338" max="14338" width="12.140625" style="30" bestFit="1" customWidth="1"/>
    <col min="14339" max="14339" width="8.85546875" style="30" customWidth="1"/>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85546875" style="30" customWidth="1"/>
    <col min="14594" max="14594" width="12.140625" style="30" bestFit="1" customWidth="1"/>
    <col min="14595" max="14595" width="8.85546875" style="30" customWidth="1"/>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85546875" style="30" customWidth="1"/>
    <col min="14850" max="14850" width="12.140625" style="30" bestFit="1" customWidth="1"/>
    <col min="14851" max="14851" width="8.85546875" style="30" customWidth="1"/>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85546875" style="30" customWidth="1"/>
    <col min="15106" max="15106" width="12.140625" style="30" bestFit="1" customWidth="1"/>
    <col min="15107" max="15107" width="8.85546875" style="30" customWidth="1"/>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85546875" style="30" customWidth="1"/>
    <col min="15362" max="15362" width="12.140625" style="30" bestFit="1" customWidth="1"/>
    <col min="15363" max="15363" width="8.85546875" style="30" customWidth="1"/>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85546875" style="30" customWidth="1"/>
    <col min="15618" max="15618" width="12.140625" style="30" bestFit="1" customWidth="1"/>
    <col min="15619" max="15619" width="8.85546875" style="30" customWidth="1"/>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85546875" style="30" customWidth="1"/>
    <col min="15874" max="15874" width="12.140625" style="30" bestFit="1" customWidth="1"/>
    <col min="15875" max="15875" width="8.85546875" style="30" customWidth="1"/>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85546875" style="30" customWidth="1"/>
    <col min="16130" max="16130" width="12.140625" style="30" bestFit="1" customWidth="1"/>
    <col min="16131" max="16131" width="8.85546875" style="30" customWidth="1"/>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85546875" style="30" customWidth="1"/>
    <col min="16384" max="16384" width="9.140625" style="30" customWidth="1"/>
  </cols>
  <sheetData>
    <row r="1" spans="1:38" ht="20.45" customHeight="1">
      <c r="A1" s="62"/>
      <c r="B1" s="77" t="s">
        <v>0</v>
      </c>
      <c r="C1" s="77"/>
      <c r="D1" s="77"/>
      <c r="E1" s="77"/>
      <c r="F1" s="77"/>
      <c r="G1" s="77"/>
      <c r="H1" s="77"/>
      <c r="I1" s="77"/>
      <c r="J1" s="77"/>
      <c r="K1" s="77"/>
      <c r="L1" s="77"/>
      <c r="M1" s="64"/>
      <c r="N1" s="65"/>
      <c r="O1" s="66"/>
      <c r="P1" s="63"/>
      <c r="Q1" s="63"/>
      <c r="R1" s="63"/>
      <c r="S1" s="63"/>
      <c r="T1" s="63"/>
      <c r="U1" s="63"/>
      <c r="V1" s="63"/>
      <c r="W1" s="63"/>
      <c r="X1" s="63"/>
      <c r="Y1" s="63"/>
      <c r="Z1" s="63"/>
      <c r="AA1" s="63"/>
    </row>
    <row r="2" spans="1:38" ht="20.45" customHeight="1">
      <c r="A2" s="67"/>
      <c r="B2" s="627" t="s">
        <v>16199</v>
      </c>
      <c r="C2" s="659"/>
      <c r="D2" s="659"/>
      <c r="E2" s="659"/>
      <c r="F2" s="659"/>
      <c r="G2" s="659"/>
      <c r="H2" s="659"/>
      <c r="I2" s="659"/>
      <c r="J2" s="659"/>
      <c r="K2" s="659"/>
      <c r="L2" s="659"/>
      <c r="M2" s="628" t="s">
        <v>3</v>
      </c>
      <c r="N2" s="660"/>
      <c r="O2" s="660"/>
      <c r="P2" s="661"/>
      <c r="Q2" s="628" t="s">
        <v>4</v>
      </c>
      <c r="R2" s="660"/>
      <c r="S2" s="661"/>
      <c r="T2" s="625" t="s">
        <v>5</v>
      </c>
      <c r="U2" s="660"/>
      <c r="V2" s="661"/>
      <c r="W2" s="213"/>
      <c r="X2" s="213"/>
      <c r="Y2" s="213"/>
      <c r="Z2" s="213"/>
      <c r="AA2" s="213"/>
      <c r="AB2" s="626" t="s">
        <v>6</v>
      </c>
      <c r="AC2" s="662"/>
      <c r="AD2" s="662"/>
      <c r="AE2" s="662"/>
      <c r="AF2" s="662"/>
      <c r="AG2" s="662"/>
      <c r="AH2" s="662"/>
      <c r="AI2" s="663"/>
    </row>
    <row r="3" spans="1:38" ht="57.6" customHeight="1">
      <c r="A3" s="68" t="s">
        <v>10</v>
      </c>
      <c r="B3" s="68" t="s">
        <v>11</v>
      </c>
      <c r="C3" s="69" t="s">
        <v>12</v>
      </c>
      <c r="D3" s="69" t="s">
        <v>13</v>
      </c>
      <c r="E3" s="69" t="s">
        <v>14</v>
      </c>
      <c r="F3" s="69" t="s">
        <v>15</v>
      </c>
      <c r="G3" s="69" t="s">
        <v>16</v>
      </c>
      <c r="H3" s="69" t="s">
        <v>17</v>
      </c>
      <c r="I3" s="70" t="s">
        <v>18</v>
      </c>
      <c r="J3" s="70" t="s">
        <v>19</v>
      </c>
      <c r="K3" s="71" t="s">
        <v>20</v>
      </c>
      <c r="L3" s="72" t="s">
        <v>21</v>
      </c>
      <c r="M3" s="73" t="s">
        <v>22</v>
      </c>
      <c r="N3" s="73" t="s">
        <v>23</v>
      </c>
      <c r="O3" s="74" t="s">
        <v>24</v>
      </c>
      <c r="P3" s="73" t="s">
        <v>25</v>
      </c>
      <c r="Q3" s="73" t="s">
        <v>26</v>
      </c>
      <c r="R3" s="73" t="s">
        <v>27</v>
      </c>
      <c r="S3" s="73" t="s">
        <v>28</v>
      </c>
      <c r="T3" s="75" t="s">
        <v>29</v>
      </c>
      <c r="U3" s="76" t="s">
        <v>30</v>
      </c>
      <c r="V3" s="76" t="s">
        <v>31</v>
      </c>
      <c r="W3" s="76" t="s">
        <v>32</v>
      </c>
      <c r="X3" s="76" t="s">
        <v>33</v>
      </c>
      <c r="Y3" s="76" t="s">
        <v>34</v>
      </c>
      <c r="Z3" s="73" t="s">
        <v>35</v>
      </c>
      <c r="AA3" s="193" t="s">
        <v>4858</v>
      </c>
      <c r="AB3" s="194" t="s">
        <v>37</v>
      </c>
      <c r="AC3" s="102" t="s">
        <v>38</v>
      </c>
      <c r="AD3" s="102" t="s">
        <v>39</v>
      </c>
      <c r="AE3" s="102" t="s">
        <v>40</v>
      </c>
      <c r="AF3" s="102" t="s">
        <v>41</v>
      </c>
      <c r="AG3" s="102" t="s">
        <v>42</v>
      </c>
      <c r="AH3" s="102" t="s">
        <v>43</v>
      </c>
      <c r="AI3" s="215" t="s">
        <v>44</v>
      </c>
      <c r="AJ3" s="30" t="s">
        <v>45</v>
      </c>
      <c r="AK3" s="30" t="s">
        <v>46</v>
      </c>
      <c r="AL3" s="30" t="s">
        <v>47</v>
      </c>
    </row>
    <row r="4" spans="1:38" ht="15" customHeight="1">
      <c r="A4" s="1" t="s">
        <v>4859</v>
      </c>
      <c r="B4" s="1" t="s">
        <v>59</v>
      </c>
      <c r="C4" s="30" t="s">
        <v>4860</v>
      </c>
      <c r="D4" s="30" t="s">
        <v>329</v>
      </c>
      <c r="E4" s="30" t="s">
        <v>61</v>
      </c>
      <c r="F4" s="30" t="s">
        <v>100</v>
      </c>
      <c r="G4" s="30"/>
      <c r="I4" s="27" t="s">
        <v>107</v>
      </c>
      <c r="K4" s="29" t="s">
        <v>671</v>
      </c>
      <c r="L4" s="28" t="s">
        <v>64</v>
      </c>
      <c r="M4" s="1">
        <v>1</v>
      </c>
      <c r="N4" s="28"/>
      <c r="O4" s="46"/>
      <c r="P4" s="46"/>
      <c r="Q4" s="30" t="s">
        <v>1618</v>
      </c>
      <c r="R4" s="30" t="s">
        <v>16200</v>
      </c>
      <c r="S4" s="203" t="s">
        <v>16201</v>
      </c>
      <c r="T4" s="30" t="s">
        <v>64</v>
      </c>
      <c r="W4" s="108" t="s">
        <v>4499</v>
      </c>
      <c r="X4" s="109" t="s">
        <v>3236</v>
      </c>
      <c r="Y4" s="108" t="s">
        <v>4863</v>
      </c>
      <c r="Z4" s="110"/>
      <c r="AA4" s="32"/>
      <c r="AB4" s="119"/>
      <c r="AC4" s="103"/>
      <c r="AD4" s="103"/>
      <c r="AE4" s="103"/>
      <c r="AF4" s="103"/>
      <c r="AG4" s="103"/>
      <c r="AH4" s="103"/>
      <c r="AI4" s="103"/>
    </row>
    <row r="5" spans="1:38" ht="29.1" customHeight="1">
      <c r="A5" s="1" t="s">
        <v>4859</v>
      </c>
      <c r="B5" s="1" t="s">
        <v>59</v>
      </c>
      <c r="C5" s="30" t="s">
        <v>4864</v>
      </c>
      <c r="D5" s="30" t="s">
        <v>2467</v>
      </c>
      <c r="E5" s="30" t="s">
        <v>135</v>
      </c>
      <c r="F5" s="30" t="s">
        <v>62</v>
      </c>
      <c r="G5" s="30" t="s">
        <v>137</v>
      </c>
      <c r="I5" s="27">
        <v>2</v>
      </c>
      <c r="K5" s="29" t="s">
        <v>4865</v>
      </c>
      <c r="L5" s="28" t="s">
        <v>64</v>
      </c>
      <c r="M5" s="1">
        <v>1</v>
      </c>
      <c r="N5" s="28"/>
      <c r="O5" s="46"/>
      <c r="P5" s="46"/>
      <c r="S5" s="203" t="s">
        <v>16201</v>
      </c>
      <c r="T5" s="30" t="s">
        <v>64</v>
      </c>
      <c r="W5" s="108" t="s">
        <v>4499</v>
      </c>
      <c r="X5" s="109" t="s">
        <v>3236</v>
      </c>
      <c r="Y5" s="108" t="s">
        <v>4863</v>
      </c>
      <c r="Z5" s="110"/>
      <c r="AA5" s="32"/>
      <c r="AB5" s="119"/>
      <c r="AC5" s="103"/>
      <c r="AD5" s="103"/>
      <c r="AE5" s="103"/>
      <c r="AF5" s="103"/>
      <c r="AG5" s="103"/>
      <c r="AH5" s="103"/>
      <c r="AI5" s="103"/>
    </row>
    <row r="6" spans="1:38" ht="15" customHeight="1">
      <c r="A6" s="1" t="s">
        <v>4859</v>
      </c>
      <c r="B6" s="1" t="s">
        <v>59</v>
      </c>
      <c r="C6" s="30" t="s">
        <v>4867</v>
      </c>
      <c r="D6" s="30" t="s">
        <v>1844</v>
      </c>
      <c r="E6" s="30" t="s">
        <v>61</v>
      </c>
      <c r="F6" s="30" t="s">
        <v>239</v>
      </c>
      <c r="G6" s="30"/>
      <c r="I6" s="27">
        <v>3</v>
      </c>
      <c r="K6" s="29" t="s">
        <v>4868</v>
      </c>
      <c r="L6" s="28" t="s">
        <v>64</v>
      </c>
      <c r="M6" s="1">
        <v>1</v>
      </c>
      <c r="N6" s="28"/>
      <c r="O6" s="46"/>
      <c r="P6" s="46"/>
      <c r="S6" s="203" t="s">
        <v>16201</v>
      </c>
      <c r="T6" s="30" t="s">
        <v>64</v>
      </c>
      <c r="W6" s="108" t="s">
        <v>4499</v>
      </c>
      <c r="X6" s="109" t="s">
        <v>3236</v>
      </c>
      <c r="Y6" s="108" t="s">
        <v>4863</v>
      </c>
      <c r="Z6" s="110"/>
      <c r="AA6" s="32"/>
      <c r="AB6" s="119"/>
      <c r="AC6" s="103"/>
      <c r="AD6" s="103"/>
      <c r="AE6" s="103"/>
      <c r="AF6" s="103"/>
      <c r="AG6" s="103"/>
      <c r="AH6" s="103"/>
      <c r="AI6" s="103"/>
    </row>
    <row r="7" spans="1:38" ht="15" customHeight="1">
      <c r="A7" s="1" t="s">
        <v>4859</v>
      </c>
      <c r="B7" s="1" t="s">
        <v>59</v>
      </c>
      <c r="C7" s="30" t="s">
        <v>4869</v>
      </c>
      <c r="D7" s="30" t="s">
        <v>2738</v>
      </c>
      <c r="E7" s="30" t="s">
        <v>135</v>
      </c>
      <c r="F7" s="30" t="s">
        <v>114</v>
      </c>
      <c r="G7" s="30" t="s">
        <v>137</v>
      </c>
      <c r="I7" s="27">
        <v>3</v>
      </c>
      <c r="K7" s="29" t="s">
        <v>1595</v>
      </c>
      <c r="L7" s="28" t="s">
        <v>64</v>
      </c>
      <c r="M7" s="1">
        <v>1</v>
      </c>
      <c r="N7" s="28"/>
      <c r="O7" s="46"/>
      <c r="P7" s="46"/>
      <c r="S7" s="203" t="s">
        <v>16201</v>
      </c>
      <c r="W7" s="108" t="s">
        <v>4499</v>
      </c>
      <c r="X7" s="109" t="s">
        <v>3236</v>
      </c>
      <c r="Y7" s="108" t="s">
        <v>4863</v>
      </c>
      <c r="Z7" s="110"/>
      <c r="AA7" s="32"/>
      <c r="AB7" s="155" t="s">
        <v>63</v>
      </c>
      <c r="AC7" s="156" t="s">
        <v>63</v>
      </c>
      <c r="AD7" s="156" t="s">
        <v>63</v>
      </c>
      <c r="AE7" s="156"/>
      <c r="AF7" s="156"/>
      <c r="AG7" s="156"/>
      <c r="AH7" s="156"/>
      <c r="AI7" s="156"/>
      <c r="AJ7" s="157"/>
      <c r="AK7" s="157"/>
      <c r="AL7" s="157"/>
    </row>
    <row r="8" spans="1:38" ht="15" customHeight="1">
      <c r="A8" s="1" t="s">
        <v>4859</v>
      </c>
      <c r="B8" s="1" t="s">
        <v>59</v>
      </c>
      <c r="C8" s="30" t="s">
        <v>4870</v>
      </c>
      <c r="D8" s="30" t="s">
        <v>4540</v>
      </c>
      <c r="E8" s="30" t="s">
        <v>61</v>
      </c>
      <c r="F8" s="30" t="s">
        <v>1620</v>
      </c>
      <c r="G8" s="30"/>
      <c r="I8" s="27">
        <v>3</v>
      </c>
      <c r="K8" s="29" t="s">
        <v>4871</v>
      </c>
      <c r="L8" s="28" t="s">
        <v>64</v>
      </c>
      <c r="M8" s="1">
        <v>1</v>
      </c>
      <c r="N8" s="28"/>
      <c r="O8" s="46"/>
      <c r="P8" s="46"/>
      <c r="S8" s="203" t="s">
        <v>16201</v>
      </c>
      <c r="W8" s="108" t="s">
        <v>4499</v>
      </c>
      <c r="X8" s="109" t="s">
        <v>3236</v>
      </c>
      <c r="Y8" s="108" t="s">
        <v>4863</v>
      </c>
      <c r="Z8" s="110"/>
      <c r="AA8" s="32"/>
      <c r="AB8" s="119"/>
      <c r="AC8" s="103"/>
      <c r="AD8" s="103"/>
      <c r="AE8" s="103"/>
      <c r="AF8" s="103"/>
      <c r="AG8" s="103"/>
      <c r="AH8" s="103"/>
      <c r="AI8" s="103"/>
    </row>
    <row r="9" spans="1:38" ht="15" customHeight="1">
      <c r="A9" s="170" t="s">
        <v>4859</v>
      </c>
      <c r="B9" s="1" t="s">
        <v>59</v>
      </c>
      <c r="C9" s="30" t="s">
        <v>4872</v>
      </c>
      <c r="D9" s="30" t="s">
        <v>4873</v>
      </c>
      <c r="E9" s="30" t="s">
        <v>135</v>
      </c>
      <c r="F9" s="30" t="s">
        <v>136</v>
      </c>
      <c r="G9" s="30" t="s">
        <v>137</v>
      </c>
      <c r="I9" s="27">
        <v>3</v>
      </c>
      <c r="K9" s="29" t="s">
        <v>4874</v>
      </c>
      <c r="M9" s="1">
        <v>1</v>
      </c>
      <c r="N9" s="28"/>
      <c r="O9" s="46"/>
      <c r="P9" s="46"/>
      <c r="S9" s="203" t="s">
        <v>16201</v>
      </c>
      <c r="W9" s="108" t="s">
        <v>4499</v>
      </c>
      <c r="X9" s="109" t="s">
        <v>3236</v>
      </c>
      <c r="Y9" s="108" t="s">
        <v>4863</v>
      </c>
      <c r="Z9" s="110"/>
      <c r="AA9" s="32"/>
      <c r="AB9" s="119"/>
      <c r="AC9" s="103"/>
      <c r="AD9" s="103"/>
      <c r="AE9" s="103"/>
      <c r="AF9" s="103"/>
      <c r="AG9" s="103"/>
      <c r="AH9" s="103"/>
      <c r="AI9" s="103"/>
    </row>
    <row r="10" spans="1:38" ht="15" customHeight="1">
      <c r="A10" s="1" t="s">
        <v>4859</v>
      </c>
      <c r="B10" s="1" t="s">
        <v>59</v>
      </c>
      <c r="C10" s="30" t="s">
        <v>4875</v>
      </c>
      <c r="D10" s="30" t="s">
        <v>1622</v>
      </c>
      <c r="E10" s="30" t="s">
        <v>61</v>
      </c>
      <c r="F10" s="30" t="s">
        <v>1620</v>
      </c>
      <c r="G10" s="30"/>
      <c r="I10" s="27">
        <v>3</v>
      </c>
      <c r="M10" s="1">
        <v>1</v>
      </c>
      <c r="N10" s="28"/>
      <c r="O10" s="46"/>
      <c r="P10" s="46"/>
      <c r="S10" s="203" t="s">
        <v>16201</v>
      </c>
      <c r="W10" s="108" t="s">
        <v>4499</v>
      </c>
      <c r="X10" s="109" t="s">
        <v>3236</v>
      </c>
      <c r="Y10" s="108" t="s">
        <v>4863</v>
      </c>
      <c r="Z10" s="110"/>
      <c r="AA10" s="32"/>
      <c r="AB10" s="119"/>
      <c r="AC10" s="103"/>
      <c r="AD10" s="103"/>
      <c r="AE10" s="103"/>
      <c r="AF10" s="103"/>
      <c r="AG10" s="103"/>
      <c r="AH10" s="103"/>
      <c r="AI10" s="103"/>
    </row>
    <row r="11" spans="1:38" ht="15" customHeight="1">
      <c r="A11" s="1" t="s">
        <v>4859</v>
      </c>
      <c r="B11" s="1" t="s">
        <v>59</v>
      </c>
      <c r="C11" s="30" t="s">
        <v>4876</v>
      </c>
      <c r="D11" s="30" t="s">
        <v>1624</v>
      </c>
      <c r="E11" s="30" t="s">
        <v>61</v>
      </c>
      <c r="F11" s="30" t="s">
        <v>1620</v>
      </c>
      <c r="G11" s="30"/>
      <c r="I11" s="27">
        <v>3</v>
      </c>
      <c r="M11" s="1">
        <v>1</v>
      </c>
      <c r="N11" s="28"/>
      <c r="O11" s="46"/>
      <c r="P11" s="46"/>
      <c r="S11" s="203" t="s">
        <v>16201</v>
      </c>
      <c r="W11" s="108" t="s">
        <v>4499</v>
      </c>
      <c r="X11" s="109" t="s">
        <v>3236</v>
      </c>
      <c r="Y11" s="108" t="s">
        <v>4863</v>
      </c>
      <c r="AB11" s="119"/>
      <c r="AC11" s="103"/>
      <c r="AD11" s="103"/>
      <c r="AE11" s="103"/>
      <c r="AF11" s="103"/>
      <c r="AG11" s="103"/>
      <c r="AH11" s="103"/>
      <c r="AI11" s="103"/>
    </row>
    <row r="12" spans="1:38" ht="15" customHeight="1">
      <c r="A12" s="1" t="s">
        <v>4859</v>
      </c>
      <c r="B12" s="1" t="s">
        <v>59</v>
      </c>
      <c r="C12" s="30" t="s">
        <v>4877</v>
      </c>
      <c r="D12" s="30" t="s">
        <v>1626</v>
      </c>
      <c r="E12" s="30" t="s">
        <v>61</v>
      </c>
      <c r="F12" s="30" t="s">
        <v>1620</v>
      </c>
      <c r="G12" s="30"/>
      <c r="I12" s="27">
        <v>3</v>
      </c>
      <c r="M12" s="1">
        <v>1</v>
      </c>
      <c r="N12" s="28"/>
      <c r="O12" s="46"/>
      <c r="P12" s="46"/>
      <c r="S12" s="203" t="s">
        <v>16201</v>
      </c>
      <c r="W12" s="108" t="s">
        <v>4499</v>
      </c>
      <c r="X12" s="109" t="s">
        <v>3236</v>
      </c>
      <c r="Y12" s="108" t="s">
        <v>4863</v>
      </c>
      <c r="AB12" s="119"/>
      <c r="AC12" s="103"/>
      <c r="AD12" s="103"/>
      <c r="AE12" s="103"/>
      <c r="AF12" s="103"/>
      <c r="AG12" s="103"/>
      <c r="AH12" s="103"/>
      <c r="AI12" s="103"/>
    </row>
    <row r="13" spans="1:38" ht="15" customHeight="1">
      <c r="A13" s="1" t="s">
        <v>4859</v>
      </c>
      <c r="B13" s="1" t="s">
        <v>59</v>
      </c>
      <c r="C13" s="30" t="s">
        <v>4879</v>
      </c>
      <c r="D13" s="30" t="s">
        <v>1630</v>
      </c>
      <c r="E13" s="30" t="s">
        <v>61</v>
      </c>
      <c r="F13" s="30" t="s">
        <v>1620</v>
      </c>
      <c r="G13" s="30"/>
      <c r="I13" s="27">
        <v>3</v>
      </c>
      <c r="M13" s="1">
        <v>1</v>
      </c>
      <c r="N13" s="28"/>
      <c r="O13" s="46"/>
      <c r="P13" s="46"/>
      <c r="S13" s="203" t="s">
        <v>16201</v>
      </c>
      <c r="W13" s="108" t="s">
        <v>4499</v>
      </c>
      <c r="X13" s="109" t="s">
        <v>3236</v>
      </c>
      <c r="Y13" s="108" t="s">
        <v>4863</v>
      </c>
      <c r="Z13" s="110"/>
      <c r="AA13" s="32"/>
      <c r="AB13" s="119"/>
      <c r="AC13" s="103"/>
      <c r="AD13" s="103"/>
      <c r="AE13" s="103"/>
      <c r="AF13" s="103"/>
      <c r="AG13" s="103"/>
      <c r="AH13" s="103"/>
      <c r="AI13" s="103"/>
    </row>
    <row r="14" spans="1:38" ht="15" customHeight="1">
      <c r="A14" s="1" t="s">
        <v>4859</v>
      </c>
      <c r="B14" s="1" t="s">
        <v>59</v>
      </c>
      <c r="C14" s="30" t="s">
        <v>4880</v>
      </c>
      <c r="D14" s="30" t="s">
        <v>369</v>
      </c>
      <c r="E14" s="30" t="s">
        <v>61</v>
      </c>
      <c r="F14" s="30" t="s">
        <v>107</v>
      </c>
      <c r="G14" s="30"/>
      <c r="H14" s="27" t="s">
        <v>1038</v>
      </c>
      <c r="I14" s="27">
        <v>3</v>
      </c>
      <c r="M14" s="1">
        <v>1</v>
      </c>
      <c r="N14" s="28"/>
      <c r="O14" s="46"/>
      <c r="P14" s="46"/>
      <c r="S14" s="203" t="s">
        <v>16201</v>
      </c>
      <c r="W14" s="108" t="s">
        <v>4499</v>
      </c>
      <c r="X14" s="109" t="s">
        <v>3236</v>
      </c>
      <c r="Y14" s="108" t="s">
        <v>4863</v>
      </c>
      <c r="Z14" s="110"/>
      <c r="AA14" s="32"/>
      <c r="AB14" s="119"/>
      <c r="AC14" s="103"/>
      <c r="AD14" s="103"/>
      <c r="AE14" s="103"/>
      <c r="AF14" s="103"/>
      <c r="AG14" s="103"/>
      <c r="AH14" s="103"/>
      <c r="AI14" s="103"/>
    </row>
    <row r="15" spans="1:38" ht="15" customHeight="1">
      <c r="A15" s="1" t="s">
        <v>4859</v>
      </c>
      <c r="B15" s="1" t="s">
        <v>59</v>
      </c>
      <c r="C15" s="30" t="s">
        <v>4881</v>
      </c>
      <c r="D15" s="30" t="s">
        <v>1665</v>
      </c>
      <c r="E15" s="30" t="s">
        <v>61</v>
      </c>
      <c r="F15" s="30" t="s">
        <v>100</v>
      </c>
      <c r="G15" s="30"/>
      <c r="I15" s="27">
        <v>3</v>
      </c>
      <c r="M15" s="1">
        <v>1</v>
      </c>
      <c r="N15" s="28"/>
      <c r="O15" s="46"/>
      <c r="P15" s="46"/>
      <c r="S15" s="203" t="s">
        <v>16201</v>
      </c>
      <c r="W15" s="108" t="s">
        <v>4499</v>
      </c>
      <c r="X15" s="109" t="s">
        <v>3236</v>
      </c>
      <c r="Y15" s="108" t="s">
        <v>4863</v>
      </c>
      <c r="Z15" s="110"/>
      <c r="AA15" s="32"/>
      <c r="AB15" s="119"/>
      <c r="AC15" s="103"/>
      <c r="AD15" s="103"/>
      <c r="AE15" s="103"/>
      <c r="AF15" s="103"/>
      <c r="AG15" s="103"/>
      <c r="AH15" s="103"/>
      <c r="AI15" s="103"/>
    </row>
    <row r="16" spans="1:38" ht="15" customHeight="1">
      <c r="A16" s="1" t="s">
        <v>4859</v>
      </c>
      <c r="B16" s="1" t="s">
        <v>59</v>
      </c>
      <c r="C16" s="30" t="s">
        <v>4882</v>
      </c>
      <c r="D16" s="30" t="s">
        <v>1579</v>
      </c>
      <c r="E16" s="30" t="s">
        <v>61</v>
      </c>
      <c r="F16" s="30" t="s">
        <v>239</v>
      </c>
      <c r="G16" s="30"/>
      <c r="H16" s="27" t="s">
        <v>4883</v>
      </c>
      <c r="I16" s="27">
        <v>3</v>
      </c>
      <c r="K16" s="29" t="s">
        <v>4884</v>
      </c>
      <c r="M16" s="1">
        <v>1</v>
      </c>
      <c r="N16" s="28"/>
      <c r="O16" s="46"/>
      <c r="P16" s="46"/>
      <c r="S16" s="203" t="s">
        <v>16201</v>
      </c>
      <c r="W16" s="108" t="s">
        <v>4499</v>
      </c>
      <c r="X16" s="109" t="s">
        <v>3236</v>
      </c>
      <c r="Y16" s="108" t="s">
        <v>4863</v>
      </c>
      <c r="Z16" s="131"/>
      <c r="AA16" s="132"/>
      <c r="AB16" s="160"/>
      <c r="AC16" s="161"/>
      <c r="AD16" s="161"/>
      <c r="AE16" s="161"/>
      <c r="AF16" s="161"/>
      <c r="AG16" s="161"/>
      <c r="AH16" s="161"/>
      <c r="AI16" s="161"/>
      <c r="AJ16" s="78"/>
      <c r="AK16" s="78"/>
      <c r="AL16" s="78"/>
    </row>
    <row r="17" spans="1:35" ht="15" customHeight="1">
      <c r="A17" s="1" t="s">
        <v>4859</v>
      </c>
      <c r="B17" s="1" t="s">
        <v>59</v>
      </c>
      <c r="C17" s="30" t="s">
        <v>4885</v>
      </c>
      <c r="D17" s="30" t="s">
        <v>1449</v>
      </c>
      <c r="E17" s="30" t="s">
        <v>61</v>
      </c>
      <c r="F17" s="30" t="s">
        <v>100</v>
      </c>
      <c r="G17" s="30"/>
      <c r="H17" s="27" t="s">
        <v>1886</v>
      </c>
      <c r="I17" s="27">
        <v>3</v>
      </c>
      <c r="K17" s="29" t="s">
        <v>16202</v>
      </c>
      <c r="M17" s="1">
        <v>1</v>
      </c>
      <c r="N17" s="28"/>
      <c r="O17" s="46"/>
      <c r="P17" s="46"/>
      <c r="S17" s="203" t="s">
        <v>16201</v>
      </c>
      <c r="W17" s="108" t="s">
        <v>4499</v>
      </c>
      <c r="X17" s="109" t="s">
        <v>3236</v>
      </c>
      <c r="Y17" s="108" t="s">
        <v>4863</v>
      </c>
      <c r="Z17" s="110"/>
      <c r="AA17" s="32"/>
      <c r="AB17" s="119"/>
      <c r="AC17" s="103"/>
      <c r="AD17" s="103"/>
      <c r="AE17" s="103"/>
      <c r="AF17" s="103"/>
      <c r="AG17" s="103"/>
      <c r="AH17" s="103"/>
      <c r="AI17" s="103"/>
    </row>
    <row r="18" spans="1:35" ht="15" customHeight="1">
      <c r="A18" s="1" t="s">
        <v>4859</v>
      </c>
      <c r="B18" s="1" t="s">
        <v>59</v>
      </c>
      <c r="C18" s="30" t="s">
        <v>4889</v>
      </c>
      <c r="D18" s="30" t="s">
        <v>1124</v>
      </c>
      <c r="E18" s="30" t="s">
        <v>61</v>
      </c>
      <c r="F18" s="30" t="s">
        <v>62</v>
      </c>
      <c r="G18" s="30"/>
      <c r="H18" s="27" t="s">
        <v>1688</v>
      </c>
      <c r="I18" s="27">
        <v>3</v>
      </c>
      <c r="M18" s="1">
        <v>1</v>
      </c>
      <c r="N18" s="28"/>
      <c r="O18" s="46"/>
      <c r="P18" s="46"/>
      <c r="S18" s="203" t="s">
        <v>16201</v>
      </c>
      <c r="W18" s="108" t="s">
        <v>4499</v>
      </c>
      <c r="X18" s="109" t="s">
        <v>3236</v>
      </c>
      <c r="Y18" s="108" t="s">
        <v>4863</v>
      </c>
      <c r="AB18" s="119"/>
      <c r="AC18" s="103"/>
      <c r="AD18" s="103"/>
      <c r="AE18" s="103"/>
      <c r="AF18" s="103"/>
      <c r="AG18" s="103"/>
      <c r="AH18" s="103"/>
      <c r="AI18" s="103"/>
    </row>
    <row r="19" spans="1:35" ht="29.1" customHeight="1">
      <c r="A19" s="1" t="s">
        <v>4859</v>
      </c>
      <c r="B19" s="1" t="s">
        <v>59</v>
      </c>
      <c r="C19" s="30" t="s">
        <v>4890</v>
      </c>
      <c r="D19" s="30" t="s">
        <v>1697</v>
      </c>
      <c r="E19" s="30" t="s">
        <v>61</v>
      </c>
      <c r="F19" s="30" t="s">
        <v>94</v>
      </c>
      <c r="G19" s="30"/>
      <c r="I19" s="27" t="s">
        <v>107</v>
      </c>
      <c r="K19" s="29" t="s">
        <v>1698</v>
      </c>
      <c r="M19" s="1">
        <v>1</v>
      </c>
      <c r="N19" s="28"/>
      <c r="O19" s="46"/>
      <c r="P19" s="46"/>
      <c r="S19" s="203" t="s">
        <v>16201</v>
      </c>
      <c r="W19" s="108" t="s">
        <v>4499</v>
      </c>
      <c r="X19" s="109" t="s">
        <v>3236</v>
      </c>
      <c r="Y19" s="108" t="s">
        <v>4863</v>
      </c>
      <c r="AB19" s="119"/>
      <c r="AC19" s="103"/>
      <c r="AD19" s="103"/>
      <c r="AE19" s="103"/>
      <c r="AF19" s="103"/>
      <c r="AG19" s="103"/>
      <c r="AH19" s="103"/>
      <c r="AI19" s="103"/>
    </row>
    <row r="20" spans="1:35" ht="15" customHeight="1">
      <c r="A20" s="1" t="s">
        <v>4859</v>
      </c>
      <c r="B20" s="1" t="s">
        <v>59</v>
      </c>
      <c r="C20" s="30" t="s">
        <v>4891</v>
      </c>
      <c r="D20" s="30" t="s">
        <v>1700</v>
      </c>
      <c r="E20" s="30" t="s">
        <v>61</v>
      </c>
      <c r="F20" s="30" t="s">
        <v>959</v>
      </c>
      <c r="G20" s="30"/>
      <c r="H20" s="27" t="s">
        <v>1701</v>
      </c>
      <c r="I20" s="27" t="s">
        <v>82</v>
      </c>
      <c r="M20" s="1">
        <v>0</v>
      </c>
      <c r="N20" s="28"/>
      <c r="O20" s="46"/>
      <c r="P20" s="46"/>
      <c r="S20" s="203" t="s">
        <v>16201</v>
      </c>
      <c r="W20" s="108" t="s">
        <v>4499</v>
      </c>
      <c r="X20" s="109" t="s">
        <v>3236</v>
      </c>
      <c r="Y20" s="108" t="s">
        <v>4863</v>
      </c>
      <c r="AB20" s="119"/>
      <c r="AC20" s="103"/>
      <c r="AD20" s="103"/>
      <c r="AE20" s="103"/>
      <c r="AF20" s="103"/>
      <c r="AG20" s="103"/>
      <c r="AH20" s="103"/>
      <c r="AI20" s="103"/>
    </row>
    <row r="21" spans="1:35" ht="15" customHeight="1">
      <c r="A21" s="1" t="s">
        <v>4859</v>
      </c>
      <c r="B21" s="1" t="s">
        <v>59</v>
      </c>
      <c r="C21" s="30" t="s">
        <v>4892</v>
      </c>
      <c r="D21" s="30" t="s">
        <v>3129</v>
      </c>
      <c r="E21" s="30" t="s">
        <v>135</v>
      </c>
      <c r="F21" s="30" t="s">
        <v>179</v>
      </c>
      <c r="G21" s="30" t="s">
        <v>137</v>
      </c>
      <c r="I21" s="27" t="s">
        <v>82</v>
      </c>
      <c r="M21" s="1">
        <v>0</v>
      </c>
      <c r="N21" s="28"/>
      <c r="O21" s="46"/>
      <c r="P21" s="46"/>
      <c r="S21" s="203" t="s">
        <v>16201</v>
      </c>
      <c r="W21" s="108" t="s">
        <v>4499</v>
      </c>
      <c r="X21" s="109" t="s">
        <v>3236</v>
      </c>
      <c r="Y21" s="108" t="s">
        <v>4863</v>
      </c>
      <c r="Z21" s="29"/>
      <c r="AA21" s="29"/>
      <c r="AB21" s="119"/>
      <c r="AC21" s="103"/>
      <c r="AD21" s="103"/>
      <c r="AE21" s="103"/>
      <c r="AF21" s="103"/>
      <c r="AG21" s="103"/>
      <c r="AH21" s="103"/>
      <c r="AI21" s="103"/>
    </row>
    <row r="22" spans="1:35" ht="15" customHeight="1">
      <c r="A22" s="1" t="s">
        <v>4859</v>
      </c>
      <c r="B22" s="1" t="s">
        <v>59</v>
      </c>
      <c r="C22" s="30" t="s">
        <v>4893</v>
      </c>
      <c r="D22" s="30" t="s">
        <v>2505</v>
      </c>
      <c r="E22" s="30" t="s">
        <v>61</v>
      </c>
      <c r="F22" s="30" t="s">
        <v>73</v>
      </c>
      <c r="G22" s="30"/>
      <c r="H22" s="27" t="s">
        <v>2506</v>
      </c>
      <c r="I22" s="27" t="s">
        <v>82</v>
      </c>
      <c r="K22" s="29" t="s">
        <v>4894</v>
      </c>
      <c r="M22" s="1">
        <v>0</v>
      </c>
      <c r="N22" s="28"/>
      <c r="O22" s="46"/>
      <c r="P22" s="46"/>
      <c r="S22" s="203" t="s">
        <v>16201</v>
      </c>
      <c r="W22" s="108" t="s">
        <v>4499</v>
      </c>
      <c r="X22" s="109" t="s">
        <v>3236</v>
      </c>
      <c r="Y22" s="108" t="s">
        <v>4863</v>
      </c>
      <c r="AB22" s="119"/>
      <c r="AC22" s="103"/>
      <c r="AD22" s="103"/>
      <c r="AE22" s="103"/>
      <c r="AF22" s="103"/>
      <c r="AG22" s="103"/>
      <c r="AH22" s="103"/>
      <c r="AI22" s="103"/>
    </row>
    <row r="23" spans="1:35" ht="15" customHeight="1">
      <c r="A23" s="1" t="s">
        <v>4859</v>
      </c>
      <c r="B23" s="1" t="s">
        <v>59</v>
      </c>
      <c r="C23" s="30" t="s">
        <v>4895</v>
      </c>
      <c r="D23" s="30" t="s">
        <v>1419</v>
      </c>
      <c r="E23" s="30" t="s">
        <v>135</v>
      </c>
      <c r="F23" s="30" t="s">
        <v>73</v>
      </c>
      <c r="G23" s="30" t="s">
        <v>239</v>
      </c>
      <c r="I23" s="27" t="s">
        <v>82</v>
      </c>
      <c r="K23" s="29" t="s">
        <v>2538</v>
      </c>
      <c r="M23" s="1">
        <v>0</v>
      </c>
      <c r="N23" s="28"/>
      <c r="O23" s="46"/>
      <c r="P23" s="46"/>
      <c r="S23" s="203" t="s">
        <v>16201</v>
      </c>
      <c r="W23" s="108" t="s">
        <v>4499</v>
      </c>
      <c r="X23" s="109" t="s">
        <v>3236</v>
      </c>
      <c r="Y23" s="108" t="s">
        <v>4863</v>
      </c>
      <c r="Z23" s="29"/>
      <c r="AA23" s="29"/>
      <c r="AB23" s="119"/>
      <c r="AC23" s="103"/>
      <c r="AD23" s="103"/>
      <c r="AE23" s="103"/>
      <c r="AF23" s="103"/>
      <c r="AG23" s="103"/>
      <c r="AH23" s="103"/>
      <c r="AI23" s="103"/>
    </row>
    <row r="24" spans="1:35" ht="15" customHeight="1">
      <c r="A24" s="1" t="s">
        <v>4859</v>
      </c>
      <c r="B24" s="1" t="s">
        <v>59</v>
      </c>
      <c r="C24" s="30" t="s">
        <v>4896</v>
      </c>
      <c r="D24" s="30" t="s">
        <v>1421</v>
      </c>
      <c r="E24" s="30" t="s">
        <v>135</v>
      </c>
      <c r="F24" s="30" t="s">
        <v>73</v>
      </c>
      <c r="G24" s="30" t="s">
        <v>239</v>
      </c>
      <c r="I24" s="27" t="s">
        <v>82</v>
      </c>
      <c r="K24" s="29" t="s">
        <v>2540</v>
      </c>
      <c r="M24" s="1">
        <v>0</v>
      </c>
      <c r="N24" s="28"/>
      <c r="O24" s="46"/>
      <c r="P24" s="46"/>
      <c r="S24" s="203" t="s">
        <v>16201</v>
      </c>
      <c r="W24" s="108" t="s">
        <v>4499</v>
      </c>
      <c r="X24" s="109" t="s">
        <v>3236</v>
      </c>
      <c r="Y24" s="108" t="s">
        <v>4863</v>
      </c>
      <c r="Z24" s="29"/>
      <c r="AA24" s="29"/>
      <c r="AB24" s="119"/>
      <c r="AC24" s="103"/>
      <c r="AD24" s="103"/>
      <c r="AE24" s="103"/>
      <c r="AF24" s="103"/>
      <c r="AG24" s="103"/>
      <c r="AH24" s="103"/>
      <c r="AI24" s="103"/>
    </row>
    <row r="25" spans="1:35" ht="15" customHeight="1">
      <c r="A25" s="1" t="s">
        <v>4859</v>
      </c>
      <c r="B25" s="1" t="s">
        <v>59</v>
      </c>
      <c r="C25" s="30" t="s">
        <v>4897</v>
      </c>
      <c r="D25" s="30" t="s">
        <v>4898</v>
      </c>
      <c r="E25" s="30" t="s">
        <v>135</v>
      </c>
      <c r="F25" s="30" t="s">
        <v>73</v>
      </c>
      <c r="G25" s="30" t="s">
        <v>239</v>
      </c>
      <c r="I25" s="27" t="s">
        <v>82</v>
      </c>
      <c r="M25" s="1">
        <v>0</v>
      </c>
      <c r="N25" s="28"/>
      <c r="O25" s="46"/>
      <c r="P25" s="46"/>
      <c r="S25" s="203" t="s">
        <v>16201</v>
      </c>
      <c r="W25" s="108" t="s">
        <v>4499</v>
      </c>
      <c r="X25" s="109" t="s">
        <v>3236</v>
      </c>
      <c r="Y25" s="108" t="s">
        <v>4863</v>
      </c>
      <c r="Z25" s="29"/>
      <c r="AA25" s="29"/>
      <c r="AB25" s="119"/>
      <c r="AC25" s="103"/>
      <c r="AD25" s="103"/>
      <c r="AE25" s="103"/>
      <c r="AF25" s="103"/>
      <c r="AG25" s="103"/>
      <c r="AH25" s="103"/>
      <c r="AI25" s="103"/>
    </row>
    <row r="26" spans="1:35" ht="15" customHeight="1">
      <c r="A26" s="1" t="s">
        <v>4859</v>
      </c>
      <c r="B26" s="1" t="s">
        <v>59</v>
      </c>
      <c r="C26" s="43" t="s">
        <v>4899</v>
      </c>
      <c r="D26" s="30" t="s">
        <v>4900</v>
      </c>
      <c r="E26" s="30" t="s">
        <v>61</v>
      </c>
      <c r="F26" s="30" t="s">
        <v>100</v>
      </c>
      <c r="I26" s="27" t="s">
        <v>82</v>
      </c>
      <c r="M26" s="1">
        <v>0</v>
      </c>
      <c r="N26" s="28"/>
      <c r="O26" s="46"/>
      <c r="P26" s="46"/>
      <c r="S26" s="203" t="s">
        <v>16201</v>
      </c>
      <c r="W26" s="108" t="s">
        <v>4499</v>
      </c>
      <c r="X26" s="109" t="s">
        <v>3236</v>
      </c>
      <c r="Y26" s="108" t="s">
        <v>4863</v>
      </c>
      <c r="AB26" s="119"/>
      <c r="AC26" s="103"/>
      <c r="AD26" s="103"/>
      <c r="AE26" s="103"/>
      <c r="AF26" s="103"/>
      <c r="AG26" s="103"/>
      <c r="AH26" s="103"/>
      <c r="AI26" s="103"/>
    </row>
    <row r="27" spans="1:35" ht="15" customHeight="1">
      <c r="A27" s="1" t="s">
        <v>4859</v>
      </c>
      <c r="B27" s="1" t="s">
        <v>59</v>
      </c>
      <c r="C27" s="43" t="s">
        <v>4901</v>
      </c>
      <c r="D27" s="30" t="s">
        <v>1704</v>
      </c>
      <c r="E27" s="30" t="s">
        <v>61</v>
      </c>
      <c r="F27" s="30" t="s">
        <v>100</v>
      </c>
      <c r="I27" s="27" t="s">
        <v>82</v>
      </c>
      <c r="K27" s="29" t="s">
        <v>4902</v>
      </c>
      <c r="M27" s="1">
        <v>0</v>
      </c>
      <c r="N27" s="28"/>
      <c r="O27" s="43"/>
      <c r="P27" s="46"/>
      <c r="S27" s="203" t="s">
        <v>16201</v>
      </c>
      <c r="W27" s="108" t="s">
        <v>4499</v>
      </c>
      <c r="X27" s="109" t="s">
        <v>3236</v>
      </c>
      <c r="Y27" s="108" t="s">
        <v>4863</v>
      </c>
      <c r="AB27" s="119"/>
      <c r="AC27" s="103"/>
      <c r="AD27" s="103"/>
      <c r="AE27" s="103"/>
      <c r="AF27" s="103"/>
      <c r="AG27" s="103"/>
      <c r="AH27" s="103"/>
      <c r="AI27" s="103"/>
    </row>
    <row r="28" spans="1:35" ht="15" customHeight="1">
      <c r="A28" s="1" t="s">
        <v>4859</v>
      </c>
      <c r="B28" s="1" t="s">
        <v>59</v>
      </c>
      <c r="C28" s="43" t="s">
        <v>4903</v>
      </c>
      <c r="D28" s="30" t="s">
        <v>4904</v>
      </c>
      <c r="E28" s="30" t="s">
        <v>61</v>
      </c>
      <c r="F28" s="30" t="s">
        <v>73</v>
      </c>
      <c r="I28" s="27" t="s">
        <v>82</v>
      </c>
      <c r="K28" s="29" t="s">
        <v>4902</v>
      </c>
      <c r="M28" s="1">
        <v>0</v>
      </c>
      <c r="N28" s="28"/>
      <c r="O28" s="46"/>
      <c r="P28" s="46"/>
      <c r="S28" s="203" t="s">
        <v>16201</v>
      </c>
      <c r="W28" s="108" t="s">
        <v>4499</v>
      </c>
      <c r="X28" s="109" t="s">
        <v>3236</v>
      </c>
      <c r="Y28" s="108" t="s">
        <v>4863</v>
      </c>
      <c r="AB28" s="119"/>
      <c r="AC28" s="103"/>
      <c r="AD28" s="103"/>
      <c r="AE28" s="103"/>
      <c r="AF28" s="103"/>
      <c r="AG28" s="103"/>
      <c r="AH28" s="103"/>
      <c r="AI28" s="103"/>
    </row>
  </sheetData>
  <autoFilter ref="A1:V28" xr:uid="{00000000-0009-0000-0000-000031000000}"/>
  <mergeCells count="5">
    <mergeCell ref="T2:V2"/>
    <mergeCell ref="AB2:AI2"/>
    <mergeCell ref="B2:L2"/>
    <mergeCell ref="M2:P2"/>
    <mergeCell ref="Q2:S2"/>
  </mergeCells>
  <conditionalFormatting sqref="M4:M28">
    <cfRule type="iconSet" priority="2">
      <iconSet iconSet="3Symbols2">
        <cfvo type="percent" val="0"/>
        <cfvo type="num" val="0.5"/>
        <cfvo type="num" val="1"/>
      </iconSet>
    </cfRule>
  </conditionalFormatting>
  <conditionalFormatting sqref="M4:M1048576">
    <cfRule type="containsText" dxfId="0" priority="1" operator="containsText" text="decided">
      <formula>NOT(ISERROR(SEARCH("decided",M4)))</formula>
    </cfRule>
  </conditionalFormatting>
  <conditionalFormatting sqref="M29:M1048576">
    <cfRule type="iconSet" priority="3">
      <iconSet iconSet="3Symbols2">
        <cfvo type="percent" val="0"/>
        <cfvo type="num" val="0.5"/>
        <cfvo type="num" val="1"/>
      </iconSet>
    </cfRule>
  </conditionalFormatting>
  <dataValidations count="2">
    <dataValidation type="list" allowBlank="1" showInputMessage="1" showErrorMessage="1" sqref="N4:N28 P7" xr:uid="{00000000-0002-0000-3100-000000000000}">
      <formula1>MoSCoW</formula1>
    </dataValidation>
    <dataValidation type="list" error="Value must be one of: Ignore, Direct, Constant, Lookup Table, Complex" sqref="O4:O1048576" xr:uid="{00000000-0002-0000-3100-000001000000}">
      <formula1>"Ignore,Direct,Constant,Lookup Table,Complex"</formula1>
    </dataValidation>
  </dataValidations>
  <pageMargins left="0.7" right="0.7" top="0.75" bottom="0.75" header="0.3" footer="0.3"/>
  <pageSetup orientation="portrait"/>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07E49440B80604690F1C85658D62901" ma:contentTypeVersion="22" ma:contentTypeDescription="Create a new document." ma:contentTypeScope="" ma:versionID="44facd0c8e26053ba10ae6faeef73aa6">
  <xsd:schema xmlns:xsd="http://www.w3.org/2001/XMLSchema" xmlns:xs="http://www.w3.org/2001/XMLSchema" xmlns:p="http://schemas.microsoft.com/office/2006/metadata/properties" xmlns:ns2="4469f008-0876-446a-8a11-ab57c433c4e9" xmlns:ns3="a9379e42-b7ab-4d3d-b629-3fc0de06bd89" targetNamespace="http://schemas.microsoft.com/office/2006/metadata/properties" ma:root="true" ma:fieldsID="ce19efed5e25856353780658808d2970" ns2:_="" ns3:_="">
    <xsd:import namespace="4469f008-0876-446a-8a11-ab57c433c4e9"/>
    <xsd:import namespace="a9379e42-b7ab-4d3d-b629-3fc0de06bd89"/>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SearchProperties" minOccurs="0"/>
                <xsd:element ref="ns2:SharedWithUsers" minOccurs="0"/>
                <xsd:element ref="ns2:SharedWithDetail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2:g3bab45a495b4aa0ac30ab412e377cca" minOccurs="0"/>
                <xsd:element ref="ns3:e2f79c24751845f6a7b2540a5c532d11"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69f008-0876-446a-8a11-ab57c433c4e9" elementFormDefault="qualified">
    <xsd:import namespace="http://schemas.microsoft.com/office/2006/documentManagement/types"/>
    <xsd:import namespace="http://schemas.microsoft.com/office/infopath/2007/PartnerControls"/>
    <xsd:element name="SharedWithUsers" ma:index="9"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hidden="true" ma:internalName="SharedWithDetails" ma:readOnly="true">
      <xsd:simpleType>
        <xsd:restriction base="dms:Note"/>
      </xsd:simpleType>
    </xsd:element>
    <xsd:element name="TaxCatchAll" ma:index="16" nillable="true" ma:displayName="Taxonomy Catch All Column" ma:hidden="true" ma:list="{4085d830-9097-4e15-ac51-4f67ac585be5}" ma:internalName="TaxCatchAll" ma:readOnly="false" ma:showField="CatchAllData" ma:web="4469f008-0876-446a-8a11-ab57c433c4e9">
      <xsd:complexType>
        <xsd:complexContent>
          <xsd:extension base="dms:MultiChoiceLookup">
            <xsd:sequence>
              <xsd:element name="Value" type="dms:Lookup" maxOccurs="unbounded" minOccurs="0" nillable="true"/>
            </xsd:sequence>
          </xsd:extension>
        </xsd:complexContent>
      </xsd:complexType>
    </xsd:element>
    <xsd:element name="g3bab45a495b4aa0ac30ab412e377cca" ma:index="20" nillable="true" ma:taxonomy="true" ma:internalName="g3bab45a495b4aa0ac30ab412e377cca" ma:taxonomyFieldName="DocumentType" ma:displayName="Document Type" ma:indexed="true" ma:readOnly="false" ma:default="" ma:fieldId="{03bab45a-495b-4aa0-ac30-ab412e377cca}" ma:sspId="eceb6a92-975c-4e15-9ac1-52f3e92dba04" ma:termSetId="90c3bdd7-05b5-4309-a260-9fc0711fc9b8"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9379e42-b7ab-4d3d-b629-3fc0de06bd89"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MediaServiceObjectDetectorVersions" ma:index="7" nillable="true" ma:displayName="MediaServiceObjectDetectorVersions" ma:hidden="true" ma:indexed="true" ma:internalName="MediaServiceObjectDetectorVersions" ma:readOnly="true">
      <xsd:simpleType>
        <xsd:restriction base="dms:Text"/>
      </xsd:simpleType>
    </xsd:element>
    <xsd:element name="MediaServiceSearchProperties" ma:index="8"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eceb6a92-975c-4e15-9ac1-52f3e92dba04"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hidden="true" ma:internalName="MediaServiceOCR" ma:readOnly="true">
      <xsd:simpleType>
        <xsd:restriction base="dms:Note"/>
      </xsd:simpleType>
    </xsd:element>
    <xsd:element name="e2f79c24751845f6a7b2540a5c532d11" ma:index="25" nillable="true" ma:taxonomy="true" ma:internalName="e2f79c24751845f6a7b2540a5c532d11" ma:taxonomyFieldName="Department" ma:displayName="Department" ma:default="" ma:fieldId="{e2f79c24-7518-45f6-a7b2-540a5c532d11}" ma:taxonomyMulti="true" ma:sspId="eceb6a92-975c-4e15-9ac1-52f3e92dba04" ma:termSetId="a7a12ff9-3884-480b-9a13-f225c7fe8f1d" ma:anchorId="00000000-0000-0000-0000-000000000000" ma:open="false" ma:isKeyword="false">
      <xsd:complexType>
        <xsd:sequence>
          <xsd:element ref="pc:Terms" minOccurs="0" maxOccurs="1"/>
        </xsd:sequence>
      </xsd:complexType>
    </xsd:element>
    <xsd:element name="MediaServiceLocation" ma:index="2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e2f79c24751845f6a7b2540a5c532d11 xmlns="a9379e42-b7ab-4d3d-b629-3fc0de06bd89">
      <Terms xmlns="http://schemas.microsoft.com/office/infopath/2007/PartnerControls"/>
    </e2f79c24751845f6a7b2540a5c532d11>
    <g3bab45a495b4aa0ac30ab412e377cca xmlns="4469f008-0876-446a-8a11-ab57c433c4e9">
      <Terms xmlns="http://schemas.microsoft.com/office/infopath/2007/PartnerControls"/>
    </g3bab45a495b4aa0ac30ab412e377cca>
    <lcf76f155ced4ddcb4097134ff3c332f xmlns="a9379e42-b7ab-4d3d-b629-3fc0de06bd89">
      <Terms xmlns="http://schemas.microsoft.com/office/infopath/2007/PartnerControls"/>
    </lcf76f155ced4ddcb4097134ff3c332f>
    <TaxCatchAll xmlns="4469f008-0876-446a-8a11-ab57c433c4e9" xsi:nil="true"/>
  </documentManagement>
</p:properties>
</file>

<file path=customXml/itemProps1.xml><?xml version="1.0" encoding="utf-8"?>
<ds:datastoreItem xmlns:ds="http://schemas.openxmlformats.org/officeDocument/2006/customXml" ds:itemID="{8F7D7596-85B3-42F6-82A1-F5B0A17459D9}"/>
</file>

<file path=customXml/itemProps2.xml><?xml version="1.0" encoding="utf-8"?>
<ds:datastoreItem xmlns:ds="http://schemas.openxmlformats.org/officeDocument/2006/customXml" ds:itemID="{9F5C2398-A162-46A7-8BBE-614EA6D1F381}"/>
</file>

<file path=customXml/itemProps3.xml><?xml version="1.0" encoding="utf-8"?>
<ds:datastoreItem xmlns:ds="http://schemas.openxmlformats.org/officeDocument/2006/customXml" ds:itemID="{9E1E971C-0EEF-4BD4-A2FA-CD623016CCE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MCO-040A Business Data Definition</dc:title>
  <dc:subject/>
  <dc:creator/>
  <cp:keywords/>
  <dc:description>Copyright © 2022 Infor. </dc:description>
  <cp:lastModifiedBy/>
  <cp:revision/>
  <dcterms:created xsi:type="dcterms:W3CDTF">2014-10-10T15:44:54Z</dcterms:created>
  <dcterms:modified xsi:type="dcterms:W3CDTF">2026-09-23T14:17:28Z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0x010100D07E49440B80604690F1C85658D62901</vt:lpwstr>
  </property>
  <property fmtid="{D5CDD505-2E9C-101B-9397-08002B2CF9AE}" pid="3" name="MediaServiceImageTags">
    <vt:lpwstr/>
  </property>
  <property fmtid="{D5CDD505-2E9C-101B-9397-08002B2CF9AE}" pid="4" name="DocumentType">
    <vt:lpwstr/>
  </property>
  <property fmtid="{D5CDD505-2E9C-101B-9397-08002B2CF9AE}" pid="5" name="Department">
    <vt:lpwstr/>
  </property>
</Properties>
</file>